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E:\Atom Camp\Assignment\Excel Portfolio Project\"/>
    </mc:Choice>
  </mc:AlternateContent>
  <xr:revisionPtr revIDLastSave="0" documentId="13_ncr:1_{034B877A-BA9D-47E4-A9AA-FB4E054B27CE}" xr6:coauthVersionLast="47" xr6:coauthVersionMax="47" xr10:uidLastSave="{00000000-0000-0000-0000-000000000000}"/>
  <bookViews>
    <workbookView xWindow="-110" yWindow="-110" windowWidth="19420" windowHeight="10300" tabRatio="798" activeTab="4" xr2:uid="{FB9D6FC0-B424-4B7D-96E4-E617C9326669}"/>
  </bookViews>
  <sheets>
    <sheet name="Project Overview" sheetId="3" r:id="rId1"/>
    <sheet name="(RAW_Data) Telco-Customer-Churn" sheetId="1" r:id="rId2"/>
    <sheet name="Data Cleaning&amp;Transformation" sheetId="2" r:id="rId3"/>
    <sheet name="Analysis" sheetId="5" r:id="rId4"/>
    <sheet name="Dashboard" sheetId="6" r:id="rId5"/>
  </sheets>
  <definedNames>
    <definedName name="Slicer_Contract">#N/A</definedName>
    <definedName name="Slicer_InternetService">#N/A</definedName>
    <definedName name="Slicer_Senio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0" i="5" l="1"/>
  <c r="D119" i="5"/>
  <c r="C114" i="5"/>
  <c r="C110" i="5"/>
  <c r="B27" i="5"/>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Z4252" i="2"/>
  <c r="Z4253" i="2"/>
  <c r="Z4254" i="2"/>
  <c r="Z4255" i="2"/>
  <c r="Z4256" i="2"/>
  <c r="Z4257" i="2"/>
  <c r="Z4258" i="2"/>
  <c r="Z4259" i="2"/>
  <c r="Z4260" i="2"/>
  <c r="Z4261" i="2"/>
  <c r="Z4262" i="2"/>
  <c r="Z4263" i="2"/>
  <c r="Z4264" i="2"/>
  <c r="Z4265" i="2"/>
  <c r="Z4266" i="2"/>
  <c r="Z4267" i="2"/>
  <c r="Z4268" i="2"/>
  <c r="Z4269" i="2"/>
  <c r="Z4270" i="2"/>
  <c r="Z4271" i="2"/>
  <c r="Z4272" i="2"/>
  <c r="Z4273" i="2"/>
  <c r="Z4274" i="2"/>
  <c r="Z4275" i="2"/>
  <c r="Z4276" i="2"/>
  <c r="Z4277" i="2"/>
  <c r="Z4278" i="2"/>
  <c r="Z4279" i="2"/>
  <c r="Z4280" i="2"/>
  <c r="Z4281" i="2"/>
  <c r="Z4282" i="2"/>
  <c r="Z4283" i="2"/>
  <c r="Z4284" i="2"/>
  <c r="Z4285" i="2"/>
  <c r="Z4286" i="2"/>
  <c r="Z4287" i="2"/>
  <c r="Z4288" i="2"/>
  <c r="Z4289" i="2"/>
  <c r="Z4290" i="2"/>
  <c r="Z4291" i="2"/>
  <c r="Z4292" i="2"/>
  <c r="Z4293" i="2"/>
  <c r="Z4294" i="2"/>
  <c r="Z4295" i="2"/>
  <c r="Z4296" i="2"/>
  <c r="Z4297" i="2"/>
  <c r="Z4298" i="2"/>
  <c r="Z4299" i="2"/>
  <c r="Z4300" i="2"/>
  <c r="Z4301" i="2"/>
  <c r="Z4302" i="2"/>
  <c r="Z4303" i="2"/>
  <c r="Z4304" i="2"/>
  <c r="Z4305" i="2"/>
  <c r="Z4306" i="2"/>
  <c r="Z4307" i="2"/>
  <c r="Z4308" i="2"/>
  <c r="Z4309" i="2"/>
  <c r="Z4310" i="2"/>
  <c r="Z4311" i="2"/>
  <c r="Z4312" i="2"/>
  <c r="Z4313" i="2"/>
  <c r="Z4314" i="2"/>
  <c r="Z4315" i="2"/>
  <c r="Z4316" i="2"/>
  <c r="Z4317" i="2"/>
  <c r="Z4318" i="2"/>
  <c r="Z4319" i="2"/>
  <c r="Z4320" i="2"/>
  <c r="Z4321" i="2"/>
  <c r="Z4322" i="2"/>
  <c r="Z4323" i="2"/>
  <c r="Z4324" i="2"/>
  <c r="Z4325" i="2"/>
  <c r="Z4326" i="2"/>
  <c r="Z4327" i="2"/>
  <c r="Z4328" i="2"/>
  <c r="Z4329" i="2"/>
  <c r="Z4330" i="2"/>
  <c r="Z4331" i="2"/>
  <c r="Z4332" i="2"/>
  <c r="Z4333" i="2"/>
  <c r="Z4334" i="2"/>
  <c r="Z4335" i="2"/>
  <c r="Z4336" i="2"/>
  <c r="Z4337" i="2"/>
  <c r="Z4338" i="2"/>
  <c r="Z4339" i="2"/>
  <c r="Z4340" i="2"/>
  <c r="Z4341" i="2"/>
  <c r="Z4342" i="2"/>
  <c r="Z4343" i="2"/>
  <c r="Z4344" i="2"/>
  <c r="Z4345" i="2"/>
  <c r="Z4346" i="2"/>
  <c r="Z4347" i="2"/>
  <c r="Z4348" i="2"/>
  <c r="Z4349" i="2"/>
  <c r="Z4350" i="2"/>
  <c r="Z4351" i="2"/>
  <c r="Z4352" i="2"/>
  <c r="Z4353" i="2"/>
  <c r="Z4354" i="2"/>
  <c r="Z4355" i="2"/>
  <c r="Z4356" i="2"/>
  <c r="Z4357" i="2"/>
  <c r="Z4358" i="2"/>
  <c r="Z4359" i="2"/>
  <c r="Z4360" i="2"/>
  <c r="Z4361" i="2"/>
  <c r="Z4362" i="2"/>
  <c r="Z4363" i="2"/>
  <c r="Z4364" i="2"/>
  <c r="Z4365" i="2"/>
  <c r="Z4366" i="2"/>
  <c r="Z4367" i="2"/>
  <c r="Z4368" i="2"/>
  <c r="Z4369" i="2"/>
  <c r="Z4370" i="2"/>
  <c r="Z4371" i="2"/>
  <c r="Z4372" i="2"/>
  <c r="Z4373" i="2"/>
  <c r="Z4374" i="2"/>
  <c r="Z4375" i="2"/>
  <c r="Z4376" i="2"/>
  <c r="Z4377" i="2"/>
  <c r="Z4378" i="2"/>
  <c r="Z4379" i="2"/>
  <c r="Z4380" i="2"/>
  <c r="Z4381" i="2"/>
  <c r="Z4382" i="2"/>
  <c r="Z4383" i="2"/>
  <c r="Z4384" i="2"/>
  <c r="Z4385" i="2"/>
  <c r="Z4386" i="2"/>
  <c r="Z4387" i="2"/>
  <c r="Z4388" i="2"/>
  <c r="Z4389" i="2"/>
  <c r="Z4390" i="2"/>
  <c r="Z4391" i="2"/>
  <c r="Z4392" i="2"/>
  <c r="Z4393" i="2"/>
  <c r="Z4394" i="2"/>
  <c r="Z4395" i="2"/>
  <c r="Z4396" i="2"/>
  <c r="Z4397" i="2"/>
  <c r="Z4398" i="2"/>
  <c r="Z4399" i="2"/>
  <c r="Z4400" i="2"/>
  <c r="Z4401" i="2"/>
  <c r="Z4402" i="2"/>
  <c r="Z4403" i="2"/>
  <c r="Z4404" i="2"/>
  <c r="Z4405" i="2"/>
  <c r="Z4406" i="2"/>
  <c r="Z4407" i="2"/>
  <c r="Z4408" i="2"/>
  <c r="Z4409" i="2"/>
  <c r="Z4410" i="2"/>
  <c r="Z4411" i="2"/>
  <c r="Z4412" i="2"/>
  <c r="Z4413" i="2"/>
  <c r="Z4414" i="2"/>
  <c r="Z4415" i="2"/>
  <c r="Z4416" i="2"/>
  <c r="Z4417" i="2"/>
  <c r="Z4418" i="2"/>
  <c r="Z4419" i="2"/>
  <c r="Z4420" i="2"/>
  <c r="Z4421" i="2"/>
  <c r="Z4422" i="2"/>
  <c r="Z4423" i="2"/>
  <c r="Z4424" i="2"/>
  <c r="Z4425" i="2"/>
  <c r="Z4426" i="2"/>
  <c r="Z4427" i="2"/>
  <c r="Z4428" i="2"/>
  <c r="Z4429" i="2"/>
  <c r="Z4430" i="2"/>
  <c r="Z4431" i="2"/>
  <c r="Z4432" i="2"/>
  <c r="Z4433" i="2"/>
  <c r="Z4434" i="2"/>
  <c r="Z4435" i="2"/>
  <c r="Z4436" i="2"/>
  <c r="Z4437" i="2"/>
  <c r="Z4438" i="2"/>
  <c r="Z4439" i="2"/>
  <c r="Z4440" i="2"/>
  <c r="Z4441" i="2"/>
  <c r="Z4442" i="2"/>
  <c r="Z4443" i="2"/>
  <c r="Z4444" i="2"/>
  <c r="Z4445" i="2"/>
  <c r="Z4446" i="2"/>
  <c r="Z4447" i="2"/>
  <c r="Z4448" i="2"/>
  <c r="Z4449" i="2"/>
  <c r="Z4450" i="2"/>
  <c r="Z4451" i="2"/>
  <c r="Z4452" i="2"/>
  <c r="Z4453" i="2"/>
  <c r="Z4454" i="2"/>
  <c r="Z4455" i="2"/>
  <c r="Z4456" i="2"/>
  <c r="Z4457" i="2"/>
  <c r="Z4458" i="2"/>
  <c r="Z4459" i="2"/>
  <c r="Z4460" i="2"/>
  <c r="Z4461" i="2"/>
  <c r="Z4462" i="2"/>
  <c r="Z4463" i="2"/>
  <c r="Z4464" i="2"/>
  <c r="Z4465" i="2"/>
  <c r="Z4466" i="2"/>
  <c r="Z4467" i="2"/>
  <c r="Z4468" i="2"/>
  <c r="Z4469" i="2"/>
  <c r="Z4470" i="2"/>
  <c r="Z4471" i="2"/>
  <c r="Z4472" i="2"/>
  <c r="Z4473" i="2"/>
  <c r="Z4474" i="2"/>
  <c r="Z4475" i="2"/>
  <c r="Z4476" i="2"/>
  <c r="Z4477" i="2"/>
  <c r="Z4478" i="2"/>
  <c r="Z4479" i="2"/>
  <c r="Z4480" i="2"/>
  <c r="Z4481" i="2"/>
  <c r="Z4482" i="2"/>
  <c r="Z4483" i="2"/>
  <c r="Z4484" i="2"/>
  <c r="Z4485" i="2"/>
  <c r="Z4486" i="2"/>
  <c r="Z4487" i="2"/>
  <c r="Z4488" i="2"/>
  <c r="Z4489" i="2"/>
  <c r="Z4490" i="2"/>
  <c r="Z4491" i="2"/>
  <c r="Z4492" i="2"/>
  <c r="Z4493" i="2"/>
  <c r="Z4494" i="2"/>
  <c r="Z4495" i="2"/>
  <c r="Z4496" i="2"/>
  <c r="Z4497" i="2"/>
  <c r="Z4498" i="2"/>
  <c r="Z4499" i="2"/>
  <c r="Z4500" i="2"/>
  <c r="Z4501" i="2"/>
  <c r="Z4502" i="2"/>
  <c r="Z4503" i="2"/>
  <c r="Z4504" i="2"/>
  <c r="Z4505" i="2"/>
  <c r="Z4506" i="2"/>
  <c r="Z4507" i="2"/>
  <c r="Z4508" i="2"/>
  <c r="Z4509" i="2"/>
  <c r="Z4510" i="2"/>
  <c r="Z4511" i="2"/>
  <c r="Z4512" i="2"/>
  <c r="Z4513" i="2"/>
  <c r="Z4514" i="2"/>
  <c r="Z4515" i="2"/>
  <c r="Z4516" i="2"/>
  <c r="Z4517" i="2"/>
  <c r="Z4518" i="2"/>
  <c r="Z4519" i="2"/>
  <c r="Z4520" i="2"/>
  <c r="Z4521" i="2"/>
  <c r="Z4522" i="2"/>
  <c r="Z4523" i="2"/>
  <c r="Z4524" i="2"/>
  <c r="Z4525" i="2"/>
  <c r="Z4526" i="2"/>
  <c r="Z4527" i="2"/>
  <c r="Z4528" i="2"/>
  <c r="Z4529" i="2"/>
  <c r="Z4530" i="2"/>
  <c r="Z4531" i="2"/>
  <c r="Z4532" i="2"/>
  <c r="Z4533" i="2"/>
  <c r="Z4534" i="2"/>
  <c r="Z4535" i="2"/>
  <c r="Z4536" i="2"/>
  <c r="Z4537" i="2"/>
  <c r="Z4538" i="2"/>
  <c r="Z4539" i="2"/>
  <c r="Z4540" i="2"/>
  <c r="Z4541" i="2"/>
  <c r="Z4542" i="2"/>
  <c r="Z4543" i="2"/>
  <c r="Z4544" i="2"/>
  <c r="Z4545" i="2"/>
  <c r="Z4546" i="2"/>
  <c r="Z4547" i="2"/>
  <c r="Z4548" i="2"/>
  <c r="Z4549" i="2"/>
  <c r="Z4550" i="2"/>
  <c r="Z4551" i="2"/>
  <c r="Z4552" i="2"/>
  <c r="Z4553" i="2"/>
  <c r="Z4554" i="2"/>
  <c r="Z4555" i="2"/>
  <c r="Z4556" i="2"/>
  <c r="Z4557" i="2"/>
  <c r="Z4558" i="2"/>
  <c r="Z4559" i="2"/>
  <c r="Z4560" i="2"/>
  <c r="Z4561" i="2"/>
  <c r="Z4562" i="2"/>
  <c r="Z4563" i="2"/>
  <c r="Z4564" i="2"/>
  <c r="Z4565" i="2"/>
  <c r="Z4566" i="2"/>
  <c r="Z4567" i="2"/>
  <c r="Z4568" i="2"/>
  <c r="Z4569" i="2"/>
  <c r="Z4570" i="2"/>
  <c r="Z4571" i="2"/>
  <c r="Z4572" i="2"/>
  <c r="Z4573" i="2"/>
  <c r="Z4574" i="2"/>
  <c r="Z4575" i="2"/>
  <c r="Z4576" i="2"/>
  <c r="Z4577" i="2"/>
  <c r="Z4578" i="2"/>
  <c r="Z4579" i="2"/>
  <c r="Z4580" i="2"/>
  <c r="Z4581" i="2"/>
  <c r="Z4582" i="2"/>
  <c r="Z4583" i="2"/>
  <c r="Z4584" i="2"/>
  <c r="Z4585" i="2"/>
  <c r="Z4586" i="2"/>
  <c r="Z4587" i="2"/>
  <c r="Z4588" i="2"/>
  <c r="Z4589" i="2"/>
  <c r="Z4590" i="2"/>
  <c r="Z4591" i="2"/>
  <c r="Z4592" i="2"/>
  <c r="Z4593" i="2"/>
  <c r="Z4594" i="2"/>
  <c r="Z4595" i="2"/>
  <c r="Z4596" i="2"/>
  <c r="Z4597" i="2"/>
  <c r="Z4598" i="2"/>
  <c r="Z4599" i="2"/>
  <c r="Z4600" i="2"/>
  <c r="Z4601" i="2"/>
  <c r="Z4602" i="2"/>
  <c r="Z4603" i="2"/>
  <c r="Z4604" i="2"/>
  <c r="Z4605" i="2"/>
  <c r="Z4606" i="2"/>
  <c r="Z4607" i="2"/>
  <c r="Z4608" i="2"/>
  <c r="Z4609" i="2"/>
  <c r="Z4610" i="2"/>
  <c r="Z4611" i="2"/>
  <c r="Z4612" i="2"/>
  <c r="Z4613" i="2"/>
  <c r="Z4614" i="2"/>
  <c r="Z4615" i="2"/>
  <c r="Z4616" i="2"/>
  <c r="Z4617" i="2"/>
  <c r="Z4618" i="2"/>
  <c r="Z4619" i="2"/>
  <c r="Z4620" i="2"/>
  <c r="Z4621" i="2"/>
  <c r="Z4622" i="2"/>
  <c r="Z4623" i="2"/>
  <c r="Z4624" i="2"/>
  <c r="Z4625" i="2"/>
  <c r="Z4626" i="2"/>
  <c r="Z4627" i="2"/>
  <c r="Z4628" i="2"/>
  <c r="Z4629" i="2"/>
  <c r="Z4630" i="2"/>
  <c r="Z4631" i="2"/>
  <c r="Z4632" i="2"/>
  <c r="Z4633" i="2"/>
  <c r="Z4634" i="2"/>
  <c r="Z4635" i="2"/>
  <c r="Z4636" i="2"/>
  <c r="Z4637" i="2"/>
  <c r="Z4638" i="2"/>
  <c r="Z4639" i="2"/>
  <c r="Z4640" i="2"/>
  <c r="Z4641" i="2"/>
  <c r="Z4642" i="2"/>
  <c r="Z4643" i="2"/>
  <c r="Z4644" i="2"/>
  <c r="Z4645" i="2"/>
  <c r="Z4646" i="2"/>
  <c r="Z4647" i="2"/>
  <c r="Z4648" i="2"/>
  <c r="Z4649" i="2"/>
  <c r="Z4650" i="2"/>
  <c r="Z4651" i="2"/>
  <c r="Z4652" i="2"/>
  <c r="Z4653" i="2"/>
  <c r="Z4654" i="2"/>
  <c r="Z4655" i="2"/>
  <c r="Z4656" i="2"/>
  <c r="Z4657" i="2"/>
  <c r="Z4658" i="2"/>
  <c r="Z4659" i="2"/>
  <c r="Z4660" i="2"/>
  <c r="Z4661" i="2"/>
  <c r="Z4662" i="2"/>
  <c r="Z4663" i="2"/>
  <c r="Z4664" i="2"/>
  <c r="Z4665" i="2"/>
  <c r="Z4666" i="2"/>
  <c r="Z4667" i="2"/>
  <c r="Z4668" i="2"/>
  <c r="Z4669" i="2"/>
  <c r="Z4670" i="2"/>
  <c r="Z4671" i="2"/>
  <c r="Z4672" i="2"/>
  <c r="Z4673" i="2"/>
  <c r="Z4674" i="2"/>
  <c r="Z4675" i="2"/>
  <c r="Z4676" i="2"/>
  <c r="Z4677" i="2"/>
  <c r="Z4678" i="2"/>
  <c r="Z4679" i="2"/>
  <c r="Z4680" i="2"/>
  <c r="Z4681" i="2"/>
  <c r="Z4682" i="2"/>
  <c r="Z4683" i="2"/>
  <c r="Z4684" i="2"/>
  <c r="Z4685" i="2"/>
  <c r="Z4686" i="2"/>
  <c r="Z4687" i="2"/>
  <c r="Z4688" i="2"/>
  <c r="Z4689" i="2"/>
  <c r="Z4690" i="2"/>
  <c r="Z4691" i="2"/>
  <c r="Z4692" i="2"/>
  <c r="Z4693" i="2"/>
  <c r="Z4694" i="2"/>
  <c r="Z4695" i="2"/>
  <c r="Z4696" i="2"/>
  <c r="Z4697" i="2"/>
  <c r="Z4698" i="2"/>
  <c r="Z4699" i="2"/>
  <c r="Z4700" i="2"/>
  <c r="Z4701" i="2"/>
  <c r="Z4702" i="2"/>
  <c r="Z4703" i="2"/>
  <c r="Z4704" i="2"/>
  <c r="Z4705" i="2"/>
  <c r="Z4706" i="2"/>
  <c r="Z4707" i="2"/>
  <c r="Z4708" i="2"/>
  <c r="Z4709" i="2"/>
  <c r="Z4710" i="2"/>
  <c r="Z4711" i="2"/>
  <c r="Z4712" i="2"/>
  <c r="Z4713" i="2"/>
  <c r="Z4714" i="2"/>
  <c r="Z4715" i="2"/>
  <c r="Z4716" i="2"/>
  <c r="Z4717" i="2"/>
  <c r="Z4718" i="2"/>
  <c r="Z4719" i="2"/>
  <c r="Z4720" i="2"/>
  <c r="Z4721" i="2"/>
  <c r="Z4722" i="2"/>
  <c r="Z4723" i="2"/>
  <c r="Z4724" i="2"/>
  <c r="Z4725" i="2"/>
  <c r="Z4726" i="2"/>
  <c r="Z4727" i="2"/>
  <c r="Z4728" i="2"/>
  <c r="Z4729" i="2"/>
  <c r="Z4730" i="2"/>
  <c r="Z4731" i="2"/>
  <c r="Z4732" i="2"/>
  <c r="Z4733" i="2"/>
  <c r="Z4734" i="2"/>
  <c r="Z4735" i="2"/>
  <c r="Z4736" i="2"/>
  <c r="Z4737" i="2"/>
  <c r="Z4738" i="2"/>
  <c r="Z4739" i="2"/>
  <c r="Z4740" i="2"/>
  <c r="Z4741" i="2"/>
  <c r="Z4742" i="2"/>
  <c r="Z4743" i="2"/>
  <c r="Z4744" i="2"/>
  <c r="Z4745" i="2"/>
  <c r="Z4746" i="2"/>
  <c r="Z4747" i="2"/>
  <c r="Z4748" i="2"/>
  <c r="Z4749" i="2"/>
  <c r="Z4750" i="2"/>
  <c r="Z4751" i="2"/>
  <c r="Z4752" i="2"/>
  <c r="Z4753" i="2"/>
  <c r="Z4754" i="2"/>
  <c r="Z4755" i="2"/>
  <c r="Z4756" i="2"/>
  <c r="Z4757" i="2"/>
  <c r="Z4758" i="2"/>
  <c r="Z4759" i="2"/>
  <c r="Z4760" i="2"/>
  <c r="Z4761" i="2"/>
  <c r="Z4762" i="2"/>
  <c r="Z4763" i="2"/>
  <c r="Z4764" i="2"/>
  <c r="Z4765" i="2"/>
  <c r="Z4766" i="2"/>
  <c r="Z4767" i="2"/>
  <c r="Z4768" i="2"/>
  <c r="Z4769" i="2"/>
  <c r="Z4770" i="2"/>
  <c r="Z4771" i="2"/>
  <c r="Z4772" i="2"/>
  <c r="Z4773" i="2"/>
  <c r="Z4774" i="2"/>
  <c r="Z4775" i="2"/>
  <c r="Z4776" i="2"/>
  <c r="Z4777" i="2"/>
  <c r="Z4778" i="2"/>
  <c r="Z4779" i="2"/>
  <c r="Z4780" i="2"/>
  <c r="Z4781" i="2"/>
  <c r="Z4782" i="2"/>
  <c r="Z4783" i="2"/>
  <c r="Z4784" i="2"/>
  <c r="Z4785" i="2"/>
  <c r="Z4786" i="2"/>
  <c r="Z4787" i="2"/>
  <c r="Z4788" i="2"/>
  <c r="Z4789" i="2"/>
  <c r="Z4790" i="2"/>
  <c r="Z4791" i="2"/>
  <c r="Z4792" i="2"/>
  <c r="Z4793" i="2"/>
  <c r="Z4794" i="2"/>
  <c r="Z4795" i="2"/>
  <c r="Z4796" i="2"/>
  <c r="Z4797" i="2"/>
  <c r="Z4798" i="2"/>
  <c r="Z4799" i="2"/>
  <c r="Z4800" i="2"/>
  <c r="Z4801" i="2"/>
  <c r="Z4802" i="2"/>
  <c r="Z4803" i="2"/>
  <c r="Z4804" i="2"/>
  <c r="Z4805" i="2"/>
  <c r="Z4806" i="2"/>
  <c r="Z4807" i="2"/>
  <c r="Z4808" i="2"/>
  <c r="Z4809" i="2"/>
  <c r="Z4810" i="2"/>
  <c r="Z4811" i="2"/>
  <c r="Z4812" i="2"/>
  <c r="Z4813" i="2"/>
  <c r="Z4814" i="2"/>
  <c r="Z4815" i="2"/>
  <c r="Z4816" i="2"/>
  <c r="Z4817" i="2"/>
  <c r="Z4818" i="2"/>
  <c r="Z4819" i="2"/>
  <c r="Z4820" i="2"/>
  <c r="Z4821" i="2"/>
  <c r="Z4822" i="2"/>
  <c r="Z4823" i="2"/>
  <c r="Z4824" i="2"/>
  <c r="Z4825" i="2"/>
  <c r="Z4826" i="2"/>
  <c r="Z4827" i="2"/>
  <c r="Z4828" i="2"/>
  <c r="Z4829" i="2"/>
  <c r="Z4830" i="2"/>
  <c r="Z4831" i="2"/>
  <c r="Z4832" i="2"/>
  <c r="Z4833" i="2"/>
  <c r="Z4834" i="2"/>
  <c r="Z4835" i="2"/>
  <c r="Z4836" i="2"/>
  <c r="Z4837" i="2"/>
  <c r="Z4838" i="2"/>
  <c r="Z4839" i="2"/>
  <c r="Z4840" i="2"/>
  <c r="Z4841" i="2"/>
  <c r="Z4842" i="2"/>
  <c r="Z4843" i="2"/>
  <c r="Z4844" i="2"/>
  <c r="Z4845" i="2"/>
  <c r="Z4846" i="2"/>
  <c r="Z4847" i="2"/>
  <c r="Z4848" i="2"/>
  <c r="Z4849" i="2"/>
  <c r="Z4850" i="2"/>
  <c r="Z4851" i="2"/>
  <c r="Z4852" i="2"/>
  <c r="Z4853" i="2"/>
  <c r="Z4854" i="2"/>
  <c r="Z4855" i="2"/>
  <c r="Z4856" i="2"/>
  <c r="Z4857" i="2"/>
  <c r="Z4858" i="2"/>
  <c r="Z4859" i="2"/>
  <c r="Z4860" i="2"/>
  <c r="Z4861" i="2"/>
  <c r="Z4862" i="2"/>
  <c r="Z4863" i="2"/>
  <c r="Z4864" i="2"/>
  <c r="Z4865" i="2"/>
  <c r="Z4866" i="2"/>
  <c r="Z4867" i="2"/>
  <c r="Z4868" i="2"/>
  <c r="Z4869" i="2"/>
  <c r="Z4870" i="2"/>
  <c r="Z4871" i="2"/>
  <c r="Z4872" i="2"/>
  <c r="Z4873" i="2"/>
  <c r="Z4874" i="2"/>
  <c r="Z4875" i="2"/>
  <c r="Z4876" i="2"/>
  <c r="Z4877" i="2"/>
  <c r="Z4878" i="2"/>
  <c r="Z4879" i="2"/>
  <c r="Z4880" i="2"/>
  <c r="Z4881" i="2"/>
  <c r="Z4882" i="2"/>
  <c r="Z4883" i="2"/>
  <c r="Z4884" i="2"/>
  <c r="Z4885" i="2"/>
  <c r="Z4886" i="2"/>
  <c r="Z4887" i="2"/>
  <c r="Z4888" i="2"/>
  <c r="Z4889" i="2"/>
  <c r="Z4890" i="2"/>
  <c r="Z4891" i="2"/>
  <c r="Z4892" i="2"/>
  <c r="Z4893" i="2"/>
  <c r="Z4894" i="2"/>
  <c r="Z4895" i="2"/>
  <c r="Z4896" i="2"/>
  <c r="Z4897" i="2"/>
  <c r="Z4898" i="2"/>
  <c r="Z4899" i="2"/>
  <c r="Z4900" i="2"/>
  <c r="Z4901" i="2"/>
  <c r="Z4902" i="2"/>
  <c r="Z4903" i="2"/>
  <c r="Z4904" i="2"/>
  <c r="Z4905" i="2"/>
  <c r="Z4906" i="2"/>
  <c r="Z4907" i="2"/>
  <c r="Z4908" i="2"/>
  <c r="Z4909" i="2"/>
  <c r="Z4910" i="2"/>
  <c r="Z4911" i="2"/>
  <c r="Z4912" i="2"/>
  <c r="Z4913" i="2"/>
  <c r="Z4914" i="2"/>
  <c r="Z4915" i="2"/>
  <c r="Z4916" i="2"/>
  <c r="Z4917" i="2"/>
  <c r="Z4918" i="2"/>
  <c r="Z4919" i="2"/>
  <c r="Z4920" i="2"/>
  <c r="Z4921" i="2"/>
  <c r="Z4922" i="2"/>
  <c r="Z4923" i="2"/>
  <c r="Z4924" i="2"/>
  <c r="Z4925" i="2"/>
  <c r="Z4926" i="2"/>
  <c r="Z4927" i="2"/>
  <c r="Z4928" i="2"/>
  <c r="Z4929" i="2"/>
  <c r="Z4930" i="2"/>
  <c r="Z4931" i="2"/>
  <c r="Z4932" i="2"/>
  <c r="Z4933" i="2"/>
  <c r="Z4934" i="2"/>
  <c r="Z4935" i="2"/>
  <c r="Z4936" i="2"/>
  <c r="Z4937" i="2"/>
  <c r="Z4938" i="2"/>
  <c r="Z4939" i="2"/>
  <c r="Z4940" i="2"/>
  <c r="Z4941" i="2"/>
  <c r="Z4942" i="2"/>
  <c r="Z4943" i="2"/>
  <c r="Z4944" i="2"/>
  <c r="Z4945" i="2"/>
  <c r="Z4946" i="2"/>
  <c r="Z4947" i="2"/>
  <c r="Z4948" i="2"/>
  <c r="Z4949" i="2"/>
  <c r="Z4950" i="2"/>
  <c r="Z4951" i="2"/>
  <c r="Z4952" i="2"/>
  <c r="Z4953" i="2"/>
  <c r="Z4954" i="2"/>
  <c r="Z4955" i="2"/>
  <c r="Z4956" i="2"/>
  <c r="Z4957" i="2"/>
  <c r="Z4958" i="2"/>
  <c r="Z4959" i="2"/>
  <c r="Z4960" i="2"/>
  <c r="Z4961" i="2"/>
  <c r="Z4962" i="2"/>
  <c r="Z4963" i="2"/>
  <c r="Z4964" i="2"/>
  <c r="Z4965" i="2"/>
  <c r="Z4966" i="2"/>
  <c r="Z4967" i="2"/>
  <c r="Z4968" i="2"/>
  <c r="Z4969" i="2"/>
  <c r="Z4970" i="2"/>
  <c r="Z4971" i="2"/>
  <c r="Z4972" i="2"/>
  <c r="Z4973" i="2"/>
  <c r="Z4974" i="2"/>
  <c r="Z4975" i="2"/>
  <c r="Z4976" i="2"/>
  <c r="Z4977" i="2"/>
  <c r="Z4978" i="2"/>
  <c r="Z4979" i="2"/>
  <c r="Z4980" i="2"/>
  <c r="Z4981" i="2"/>
  <c r="Z4982" i="2"/>
  <c r="Z4983" i="2"/>
  <c r="Z4984" i="2"/>
  <c r="Z4985" i="2"/>
  <c r="Z4986" i="2"/>
  <c r="Z4987" i="2"/>
  <c r="Z4988" i="2"/>
  <c r="Z4989" i="2"/>
  <c r="Z4990" i="2"/>
  <c r="Z4991" i="2"/>
  <c r="Z4992" i="2"/>
  <c r="Z4993" i="2"/>
  <c r="Z4994" i="2"/>
  <c r="Z4995" i="2"/>
  <c r="Z4996" i="2"/>
  <c r="Z4997" i="2"/>
  <c r="Z4998" i="2"/>
  <c r="Z4999" i="2"/>
  <c r="Z5000" i="2"/>
  <c r="Z5001" i="2"/>
  <c r="Z5002" i="2"/>
  <c r="Z5003" i="2"/>
  <c r="Z5004" i="2"/>
  <c r="Z5005" i="2"/>
  <c r="Z5006" i="2"/>
  <c r="Z5007" i="2"/>
  <c r="Z5008" i="2"/>
  <c r="Z5009" i="2"/>
  <c r="Z5010" i="2"/>
  <c r="Z5011" i="2"/>
  <c r="Z5012" i="2"/>
  <c r="Z5013" i="2"/>
  <c r="Z5014" i="2"/>
  <c r="Z5015" i="2"/>
  <c r="Z5016" i="2"/>
  <c r="Z5017" i="2"/>
  <c r="Z5018" i="2"/>
  <c r="Z5019" i="2"/>
  <c r="Z5020" i="2"/>
  <c r="Z5021" i="2"/>
  <c r="Z5022" i="2"/>
  <c r="Z5023" i="2"/>
  <c r="Z5024" i="2"/>
  <c r="Z5025" i="2"/>
  <c r="Z5026" i="2"/>
  <c r="Z5027" i="2"/>
  <c r="Z5028" i="2"/>
  <c r="Z5029" i="2"/>
  <c r="Z5030" i="2"/>
  <c r="Z5031" i="2"/>
  <c r="Z5032" i="2"/>
  <c r="Z5033" i="2"/>
  <c r="Z5034" i="2"/>
  <c r="Z5035" i="2"/>
  <c r="Z5036" i="2"/>
  <c r="Z5037" i="2"/>
  <c r="Z5038" i="2"/>
  <c r="Z5039" i="2"/>
  <c r="Z5040" i="2"/>
  <c r="Z5041" i="2"/>
  <c r="Z5042" i="2"/>
  <c r="Z5043" i="2"/>
  <c r="Z5044" i="2"/>
  <c r="Z5045" i="2"/>
  <c r="Z5046" i="2"/>
  <c r="Z5047" i="2"/>
  <c r="Z5048" i="2"/>
  <c r="Z5049" i="2"/>
  <c r="Z5050" i="2"/>
  <c r="Z5051" i="2"/>
  <c r="Z5052" i="2"/>
  <c r="Z5053" i="2"/>
  <c r="Z5054" i="2"/>
  <c r="Z5055" i="2"/>
  <c r="Z5056" i="2"/>
  <c r="Z5057" i="2"/>
  <c r="Z5058" i="2"/>
  <c r="Z5059" i="2"/>
  <c r="Z5060" i="2"/>
  <c r="Z5061" i="2"/>
  <c r="Z5062" i="2"/>
  <c r="Z5063" i="2"/>
  <c r="Z5064" i="2"/>
  <c r="Z5065" i="2"/>
  <c r="Z5066" i="2"/>
  <c r="Z5067" i="2"/>
  <c r="Z5068" i="2"/>
  <c r="Z5069" i="2"/>
  <c r="Z5070" i="2"/>
  <c r="Z5071" i="2"/>
  <c r="Z5072" i="2"/>
  <c r="Z5073" i="2"/>
  <c r="Z5074" i="2"/>
  <c r="Z5075" i="2"/>
  <c r="Z5076" i="2"/>
  <c r="Z5077" i="2"/>
  <c r="Z5078" i="2"/>
  <c r="Z5079" i="2"/>
  <c r="Z5080" i="2"/>
  <c r="Z5081" i="2"/>
  <c r="Z5082" i="2"/>
  <c r="Z5083" i="2"/>
  <c r="Z5084" i="2"/>
  <c r="Z5085" i="2"/>
  <c r="Z5086" i="2"/>
  <c r="Z5087" i="2"/>
  <c r="Z5088" i="2"/>
  <c r="Z5089" i="2"/>
  <c r="Z5090" i="2"/>
  <c r="Z5091" i="2"/>
  <c r="Z5092" i="2"/>
  <c r="Z5093" i="2"/>
  <c r="Z5094" i="2"/>
  <c r="Z5095" i="2"/>
  <c r="Z5096" i="2"/>
  <c r="Z5097" i="2"/>
  <c r="Z5098" i="2"/>
  <c r="Z5099" i="2"/>
  <c r="Z5100" i="2"/>
  <c r="Z5101" i="2"/>
  <c r="Z5102" i="2"/>
  <c r="Z5103" i="2"/>
  <c r="Z5104" i="2"/>
  <c r="Z5105" i="2"/>
  <c r="Z5106" i="2"/>
  <c r="Z5107" i="2"/>
  <c r="Z5108" i="2"/>
  <c r="Z5109" i="2"/>
  <c r="Z5110" i="2"/>
  <c r="Z5111" i="2"/>
  <c r="Z5112" i="2"/>
  <c r="Z5113" i="2"/>
  <c r="Z5114" i="2"/>
  <c r="Z5115" i="2"/>
  <c r="Z5116" i="2"/>
  <c r="Z5117" i="2"/>
  <c r="Z5118" i="2"/>
  <c r="Z5119" i="2"/>
  <c r="Z5120" i="2"/>
  <c r="Z5121" i="2"/>
  <c r="Z5122" i="2"/>
  <c r="Z5123" i="2"/>
  <c r="Z5124" i="2"/>
  <c r="Z5125" i="2"/>
  <c r="Z5126" i="2"/>
  <c r="Z5127" i="2"/>
  <c r="Z5128" i="2"/>
  <c r="Z5129" i="2"/>
  <c r="Z5130" i="2"/>
  <c r="Z5131" i="2"/>
  <c r="Z5132" i="2"/>
  <c r="Z5133" i="2"/>
  <c r="Z5134" i="2"/>
  <c r="Z5135" i="2"/>
  <c r="Z5136" i="2"/>
  <c r="Z5137" i="2"/>
  <c r="Z5138" i="2"/>
  <c r="Z5139" i="2"/>
  <c r="Z5140" i="2"/>
  <c r="Z5141" i="2"/>
  <c r="Z5142" i="2"/>
  <c r="Z5143" i="2"/>
  <c r="Z5144" i="2"/>
  <c r="Z5145" i="2"/>
  <c r="Z5146" i="2"/>
  <c r="Z5147" i="2"/>
  <c r="Z5148" i="2"/>
  <c r="Z5149" i="2"/>
  <c r="Z5150" i="2"/>
  <c r="Z5151" i="2"/>
  <c r="Z5152" i="2"/>
  <c r="Z5153" i="2"/>
  <c r="Z5154" i="2"/>
  <c r="Z5155" i="2"/>
  <c r="Z5156" i="2"/>
  <c r="Z5157" i="2"/>
  <c r="Z5158" i="2"/>
  <c r="Z5159" i="2"/>
  <c r="Z5160" i="2"/>
  <c r="Z5161" i="2"/>
  <c r="Z5162" i="2"/>
  <c r="Z5163" i="2"/>
  <c r="Z5164" i="2"/>
  <c r="Z5165" i="2"/>
  <c r="Z5166" i="2"/>
  <c r="Z5167" i="2"/>
  <c r="Z5168" i="2"/>
  <c r="Z5169" i="2"/>
  <c r="Z5170" i="2"/>
  <c r="Z5171" i="2"/>
  <c r="Z5172" i="2"/>
  <c r="Z5173" i="2"/>
  <c r="Z5174" i="2"/>
  <c r="Z5175" i="2"/>
  <c r="Z5176" i="2"/>
  <c r="Z5177" i="2"/>
  <c r="Z5178" i="2"/>
  <c r="Z5179" i="2"/>
  <c r="Z5180" i="2"/>
  <c r="Z5181" i="2"/>
  <c r="Z5182" i="2"/>
  <c r="Z5183" i="2"/>
  <c r="Z5184" i="2"/>
  <c r="Z5185" i="2"/>
  <c r="Z5186" i="2"/>
  <c r="Z5187" i="2"/>
  <c r="Z5188" i="2"/>
  <c r="Z5189" i="2"/>
  <c r="Z5190" i="2"/>
  <c r="Z5191" i="2"/>
  <c r="Z5192" i="2"/>
  <c r="Z5193" i="2"/>
  <c r="Z5194" i="2"/>
  <c r="Z5195" i="2"/>
  <c r="Z5196" i="2"/>
  <c r="Z5197" i="2"/>
  <c r="Z5198" i="2"/>
  <c r="Z5199" i="2"/>
  <c r="Z5200" i="2"/>
  <c r="Z5201" i="2"/>
  <c r="Z5202" i="2"/>
  <c r="Z5203" i="2"/>
  <c r="Z5204" i="2"/>
  <c r="Z5205" i="2"/>
  <c r="Z5206" i="2"/>
  <c r="Z5207" i="2"/>
  <c r="Z5208" i="2"/>
  <c r="Z5209" i="2"/>
  <c r="Z5210" i="2"/>
  <c r="Z5211" i="2"/>
  <c r="Z5212" i="2"/>
  <c r="Z5213" i="2"/>
  <c r="Z5214" i="2"/>
  <c r="Z5215" i="2"/>
  <c r="Z5216" i="2"/>
  <c r="Z5217" i="2"/>
  <c r="Z5218" i="2"/>
  <c r="Z5219" i="2"/>
  <c r="Z5220" i="2"/>
  <c r="Z5221" i="2"/>
  <c r="Z5222" i="2"/>
  <c r="Z5223" i="2"/>
  <c r="Z5224" i="2"/>
  <c r="Z5225" i="2"/>
  <c r="Z5226" i="2"/>
  <c r="Z5227" i="2"/>
  <c r="Z5228" i="2"/>
  <c r="Z5229" i="2"/>
  <c r="Z5230" i="2"/>
  <c r="Z5231" i="2"/>
  <c r="Z5232" i="2"/>
  <c r="Z5233" i="2"/>
  <c r="Z5234" i="2"/>
  <c r="Z5235" i="2"/>
  <c r="Z5236" i="2"/>
  <c r="Z5237" i="2"/>
  <c r="Z5238" i="2"/>
  <c r="Z5239" i="2"/>
  <c r="Z5240" i="2"/>
  <c r="Z5241" i="2"/>
  <c r="Z5242" i="2"/>
  <c r="Z5243" i="2"/>
  <c r="Z5244" i="2"/>
  <c r="Z5245" i="2"/>
  <c r="Z5246" i="2"/>
  <c r="Z5247" i="2"/>
  <c r="Z5248" i="2"/>
  <c r="Z5249" i="2"/>
  <c r="Z5250" i="2"/>
  <c r="Z5251" i="2"/>
  <c r="Z5252" i="2"/>
  <c r="Z5253" i="2"/>
  <c r="Z5254" i="2"/>
  <c r="Z5255" i="2"/>
  <c r="Z5256" i="2"/>
  <c r="Z5257" i="2"/>
  <c r="Z5258" i="2"/>
  <c r="Z5259" i="2"/>
  <c r="Z5260" i="2"/>
  <c r="Z5261" i="2"/>
  <c r="Z5262" i="2"/>
  <c r="Z5263" i="2"/>
  <c r="Z5264" i="2"/>
  <c r="Z5265" i="2"/>
  <c r="Z5266" i="2"/>
  <c r="Z5267" i="2"/>
  <c r="Z5268" i="2"/>
  <c r="Z5269" i="2"/>
  <c r="Z5270" i="2"/>
  <c r="Z5271" i="2"/>
  <c r="Z5272" i="2"/>
  <c r="Z5273" i="2"/>
  <c r="Z5274" i="2"/>
  <c r="Z5275" i="2"/>
  <c r="Z5276" i="2"/>
  <c r="Z5277" i="2"/>
  <c r="Z5278" i="2"/>
  <c r="Z5279" i="2"/>
  <c r="Z5280" i="2"/>
  <c r="Z5281" i="2"/>
  <c r="Z5282" i="2"/>
  <c r="Z5283" i="2"/>
  <c r="Z5284" i="2"/>
  <c r="Z5285" i="2"/>
  <c r="Z5286" i="2"/>
  <c r="Z5287" i="2"/>
  <c r="Z5288" i="2"/>
  <c r="Z5289" i="2"/>
  <c r="Z5290" i="2"/>
  <c r="Z5291" i="2"/>
  <c r="Z5292" i="2"/>
  <c r="Z5293" i="2"/>
  <c r="Z5294" i="2"/>
  <c r="Z5295" i="2"/>
  <c r="Z5296" i="2"/>
  <c r="Z5297" i="2"/>
  <c r="Z5298" i="2"/>
  <c r="Z5299" i="2"/>
  <c r="Z5300" i="2"/>
  <c r="Z5301" i="2"/>
  <c r="Z5302" i="2"/>
  <c r="Z5303" i="2"/>
  <c r="Z5304" i="2"/>
  <c r="Z5305" i="2"/>
  <c r="Z5306" i="2"/>
  <c r="Z5307" i="2"/>
  <c r="Z5308" i="2"/>
  <c r="Z5309" i="2"/>
  <c r="Z5310" i="2"/>
  <c r="Z5311" i="2"/>
  <c r="Z5312" i="2"/>
  <c r="Z5313" i="2"/>
  <c r="Z5314" i="2"/>
  <c r="Z5315" i="2"/>
  <c r="Z5316" i="2"/>
  <c r="Z5317" i="2"/>
  <c r="Z5318" i="2"/>
  <c r="Z5319" i="2"/>
  <c r="Z5320" i="2"/>
  <c r="Z5321" i="2"/>
  <c r="Z5322" i="2"/>
  <c r="Z5323" i="2"/>
  <c r="Z5324" i="2"/>
  <c r="Z5325" i="2"/>
  <c r="Z5326" i="2"/>
  <c r="Z5327" i="2"/>
  <c r="Z5328" i="2"/>
  <c r="Z5329" i="2"/>
  <c r="Z5330" i="2"/>
  <c r="Z5331" i="2"/>
  <c r="Z5332" i="2"/>
  <c r="Z5333" i="2"/>
  <c r="Z5334" i="2"/>
  <c r="Z5335" i="2"/>
  <c r="Z5336" i="2"/>
  <c r="Z5337" i="2"/>
  <c r="Z5338" i="2"/>
  <c r="Z5339" i="2"/>
  <c r="Z5340" i="2"/>
  <c r="Z5341" i="2"/>
  <c r="Z5342" i="2"/>
  <c r="Z5343" i="2"/>
  <c r="Z5344" i="2"/>
  <c r="Z5345" i="2"/>
  <c r="Z5346" i="2"/>
  <c r="Z5347" i="2"/>
  <c r="Z5348" i="2"/>
  <c r="Z5349" i="2"/>
  <c r="Z5350" i="2"/>
  <c r="Z5351" i="2"/>
  <c r="Z5352" i="2"/>
  <c r="Z5353" i="2"/>
  <c r="Z5354" i="2"/>
  <c r="Z5355" i="2"/>
  <c r="Z5356" i="2"/>
  <c r="Z5357" i="2"/>
  <c r="Z5358" i="2"/>
  <c r="Z5359" i="2"/>
  <c r="Z5360" i="2"/>
  <c r="Z5361" i="2"/>
  <c r="Z5362" i="2"/>
  <c r="Z5363" i="2"/>
  <c r="Z5364" i="2"/>
  <c r="Z5365" i="2"/>
  <c r="Z5366" i="2"/>
  <c r="Z5367" i="2"/>
  <c r="Z5368" i="2"/>
  <c r="Z5369" i="2"/>
  <c r="Z5370" i="2"/>
  <c r="Z5371" i="2"/>
  <c r="Z5372" i="2"/>
  <c r="Z5373" i="2"/>
  <c r="Z5374" i="2"/>
  <c r="Z5375" i="2"/>
  <c r="Z5376" i="2"/>
  <c r="Z5377" i="2"/>
  <c r="Z5378" i="2"/>
  <c r="Z5379" i="2"/>
  <c r="Z5380" i="2"/>
  <c r="Z5381" i="2"/>
  <c r="Z5382" i="2"/>
  <c r="Z5383" i="2"/>
  <c r="Z5384" i="2"/>
  <c r="Z5385" i="2"/>
  <c r="Z5386" i="2"/>
  <c r="Z5387" i="2"/>
  <c r="Z5388" i="2"/>
  <c r="Z5389" i="2"/>
  <c r="Z5390" i="2"/>
  <c r="Z5391" i="2"/>
  <c r="Z5392" i="2"/>
  <c r="Z5393" i="2"/>
  <c r="Z5394" i="2"/>
  <c r="Z5395" i="2"/>
  <c r="Z5396" i="2"/>
  <c r="Z5397" i="2"/>
  <c r="Z5398" i="2"/>
  <c r="Z5399" i="2"/>
  <c r="Z5400" i="2"/>
  <c r="Z5401" i="2"/>
  <c r="Z5402" i="2"/>
  <c r="Z5403" i="2"/>
  <c r="Z5404" i="2"/>
  <c r="Z5405" i="2"/>
  <c r="Z5406" i="2"/>
  <c r="Z5407" i="2"/>
  <c r="Z5408" i="2"/>
  <c r="Z5409" i="2"/>
  <c r="Z5410" i="2"/>
  <c r="Z5411" i="2"/>
  <c r="Z5412" i="2"/>
  <c r="Z5413" i="2"/>
  <c r="Z5414" i="2"/>
  <c r="Z5415" i="2"/>
  <c r="Z5416" i="2"/>
  <c r="Z5417" i="2"/>
  <c r="Z5418" i="2"/>
  <c r="Z5419" i="2"/>
  <c r="Z5420" i="2"/>
  <c r="Z5421" i="2"/>
  <c r="Z5422" i="2"/>
  <c r="Z5423" i="2"/>
  <c r="Z5424" i="2"/>
  <c r="Z5425" i="2"/>
  <c r="Z5426" i="2"/>
  <c r="Z5427" i="2"/>
  <c r="Z5428" i="2"/>
  <c r="Z5429" i="2"/>
  <c r="Z5430" i="2"/>
  <c r="Z5431" i="2"/>
  <c r="Z5432" i="2"/>
  <c r="Z5433" i="2"/>
  <c r="Z5434" i="2"/>
  <c r="Z5435" i="2"/>
  <c r="Z5436" i="2"/>
  <c r="Z5437" i="2"/>
  <c r="Z5438" i="2"/>
  <c r="Z5439" i="2"/>
  <c r="Z5440" i="2"/>
  <c r="Z5441" i="2"/>
  <c r="Z5442" i="2"/>
  <c r="Z5443" i="2"/>
  <c r="Z5444" i="2"/>
  <c r="Z5445" i="2"/>
  <c r="Z5446" i="2"/>
  <c r="Z5447" i="2"/>
  <c r="Z5448" i="2"/>
  <c r="Z5449" i="2"/>
  <c r="Z5450" i="2"/>
  <c r="Z5451" i="2"/>
  <c r="Z5452" i="2"/>
  <c r="Z5453" i="2"/>
  <c r="Z5454" i="2"/>
  <c r="Z5455" i="2"/>
  <c r="Z5456" i="2"/>
  <c r="Z5457" i="2"/>
  <c r="Z5458" i="2"/>
  <c r="Z5459" i="2"/>
  <c r="Z5460" i="2"/>
  <c r="Z5461" i="2"/>
  <c r="Z5462" i="2"/>
  <c r="Z5463" i="2"/>
  <c r="Z5464" i="2"/>
  <c r="Z5465" i="2"/>
  <c r="Z5466" i="2"/>
  <c r="Z5467" i="2"/>
  <c r="Z5468" i="2"/>
  <c r="Z5469" i="2"/>
  <c r="Z5470" i="2"/>
  <c r="Z5471" i="2"/>
  <c r="Z5472" i="2"/>
  <c r="Z5473" i="2"/>
  <c r="Z5474" i="2"/>
  <c r="Z5475" i="2"/>
  <c r="Z5476" i="2"/>
  <c r="Z5477" i="2"/>
  <c r="Z5478" i="2"/>
  <c r="Z5479" i="2"/>
  <c r="Z5480" i="2"/>
  <c r="Z5481" i="2"/>
  <c r="Z5482" i="2"/>
  <c r="Z5483" i="2"/>
  <c r="Z5484" i="2"/>
  <c r="Z5485" i="2"/>
  <c r="Z5486" i="2"/>
  <c r="Z5487" i="2"/>
  <c r="Z5488" i="2"/>
  <c r="Z5489" i="2"/>
  <c r="Z5490" i="2"/>
  <c r="Z5491" i="2"/>
  <c r="Z5492" i="2"/>
  <c r="Z5493" i="2"/>
  <c r="Z5494" i="2"/>
  <c r="Z5495" i="2"/>
  <c r="Z5496" i="2"/>
  <c r="Z5497" i="2"/>
  <c r="Z5498" i="2"/>
  <c r="Z5499" i="2"/>
  <c r="Z5500" i="2"/>
  <c r="Z5501" i="2"/>
  <c r="Z5502" i="2"/>
  <c r="Z5503" i="2"/>
  <c r="Z5504" i="2"/>
  <c r="Z5505" i="2"/>
  <c r="Z5506" i="2"/>
  <c r="Z5507" i="2"/>
  <c r="Z5508" i="2"/>
  <c r="Z5509" i="2"/>
  <c r="Z5510" i="2"/>
  <c r="Z5511" i="2"/>
  <c r="Z5512" i="2"/>
  <c r="Z5513" i="2"/>
  <c r="Z5514" i="2"/>
  <c r="Z5515" i="2"/>
  <c r="Z5516" i="2"/>
  <c r="Z5517" i="2"/>
  <c r="Z5518" i="2"/>
  <c r="Z5519" i="2"/>
  <c r="Z5520" i="2"/>
  <c r="Z5521" i="2"/>
  <c r="Z5522" i="2"/>
  <c r="Z5523" i="2"/>
  <c r="Z5524" i="2"/>
  <c r="Z5525" i="2"/>
  <c r="Z5526" i="2"/>
  <c r="Z5527" i="2"/>
  <c r="Z5528" i="2"/>
  <c r="Z5529" i="2"/>
  <c r="Z5530" i="2"/>
  <c r="Z5531" i="2"/>
  <c r="Z5532" i="2"/>
  <c r="Z5533" i="2"/>
  <c r="Z5534" i="2"/>
  <c r="Z5535" i="2"/>
  <c r="Z5536" i="2"/>
  <c r="Z5537" i="2"/>
  <c r="Z5538" i="2"/>
  <c r="Z5539" i="2"/>
  <c r="Z5540" i="2"/>
  <c r="Z5541" i="2"/>
  <c r="Z5542" i="2"/>
  <c r="Z5543" i="2"/>
  <c r="Z5544" i="2"/>
  <c r="Z5545" i="2"/>
  <c r="Z5546" i="2"/>
  <c r="Z5547" i="2"/>
  <c r="Z5548" i="2"/>
  <c r="Z5549" i="2"/>
  <c r="Z5550" i="2"/>
  <c r="Z5551" i="2"/>
  <c r="Z5552" i="2"/>
  <c r="Z5553" i="2"/>
  <c r="Z5554" i="2"/>
  <c r="Z5555" i="2"/>
  <c r="Z5556" i="2"/>
  <c r="Z5557" i="2"/>
  <c r="Z5558" i="2"/>
  <c r="Z5559" i="2"/>
  <c r="Z5560" i="2"/>
  <c r="Z5561" i="2"/>
  <c r="Z5562" i="2"/>
  <c r="Z5563" i="2"/>
  <c r="Z5564" i="2"/>
  <c r="Z5565" i="2"/>
  <c r="Z5566" i="2"/>
  <c r="Z5567" i="2"/>
  <c r="Z5568" i="2"/>
  <c r="Z5569" i="2"/>
  <c r="Z5570" i="2"/>
  <c r="Z5571" i="2"/>
  <c r="Z5572" i="2"/>
  <c r="Z5573" i="2"/>
  <c r="Z5574" i="2"/>
  <c r="Z5575" i="2"/>
  <c r="Z5576" i="2"/>
  <c r="Z5577" i="2"/>
  <c r="Z5578" i="2"/>
  <c r="Z5579" i="2"/>
  <c r="Z5580" i="2"/>
  <c r="Z5581" i="2"/>
  <c r="Z5582" i="2"/>
  <c r="Z5583" i="2"/>
  <c r="Z5584" i="2"/>
  <c r="Z5585" i="2"/>
  <c r="Z5586" i="2"/>
  <c r="Z5587" i="2"/>
  <c r="Z5588" i="2"/>
  <c r="Z5589" i="2"/>
  <c r="Z5590" i="2"/>
  <c r="Z5591" i="2"/>
  <c r="Z5592" i="2"/>
  <c r="Z5593" i="2"/>
  <c r="Z5594" i="2"/>
  <c r="Z5595" i="2"/>
  <c r="Z5596" i="2"/>
  <c r="Z5597" i="2"/>
  <c r="Z5598" i="2"/>
  <c r="Z5599" i="2"/>
  <c r="Z5600" i="2"/>
  <c r="Z5601" i="2"/>
  <c r="Z5602" i="2"/>
  <c r="Z5603" i="2"/>
  <c r="Z5604" i="2"/>
  <c r="Z5605" i="2"/>
  <c r="Z5606" i="2"/>
  <c r="Z5607" i="2"/>
  <c r="Z5608" i="2"/>
  <c r="Z5609" i="2"/>
  <c r="Z5610" i="2"/>
  <c r="Z5611" i="2"/>
  <c r="Z5612" i="2"/>
  <c r="Z5613" i="2"/>
  <c r="Z5614" i="2"/>
  <c r="Z5615" i="2"/>
  <c r="Z5616" i="2"/>
  <c r="Z5617" i="2"/>
  <c r="Z5618" i="2"/>
  <c r="Z5619" i="2"/>
  <c r="Z5620" i="2"/>
  <c r="Z5621" i="2"/>
  <c r="Z5622" i="2"/>
  <c r="Z5623" i="2"/>
  <c r="Z5624" i="2"/>
  <c r="Z5625" i="2"/>
  <c r="Z5626" i="2"/>
  <c r="Z5627" i="2"/>
  <c r="Z5628" i="2"/>
  <c r="Z5629" i="2"/>
  <c r="Z5630" i="2"/>
  <c r="Z5631" i="2"/>
  <c r="Z5632" i="2"/>
  <c r="Z5633" i="2"/>
  <c r="Z5634" i="2"/>
  <c r="Z5635" i="2"/>
  <c r="Z5636" i="2"/>
  <c r="Z5637" i="2"/>
  <c r="Z5638" i="2"/>
  <c r="Z5639" i="2"/>
  <c r="Z5640" i="2"/>
  <c r="Z5641" i="2"/>
  <c r="Z5642" i="2"/>
  <c r="Z5643" i="2"/>
  <c r="Z5644" i="2"/>
  <c r="Z5645" i="2"/>
  <c r="Z5646" i="2"/>
  <c r="Z5647" i="2"/>
  <c r="Z5648" i="2"/>
  <c r="Z5649" i="2"/>
  <c r="Z5650" i="2"/>
  <c r="Z5651" i="2"/>
  <c r="Z5652" i="2"/>
  <c r="Z5653" i="2"/>
  <c r="Z5654" i="2"/>
  <c r="Z5655" i="2"/>
  <c r="Z5656" i="2"/>
  <c r="Z5657" i="2"/>
  <c r="Z5658" i="2"/>
  <c r="Z5659" i="2"/>
  <c r="Z5660" i="2"/>
  <c r="Z5661" i="2"/>
  <c r="Z5662" i="2"/>
  <c r="Z5663" i="2"/>
  <c r="Z5664" i="2"/>
  <c r="Z5665" i="2"/>
  <c r="Z5666" i="2"/>
  <c r="Z5667" i="2"/>
  <c r="Z5668" i="2"/>
  <c r="Z5669" i="2"/>
  <c r="Z5670" i="2"/>
  <c r="Z5671" i="2"/>
  <c r="Z5672" i="2"/>
  <c r="Z5673" i="2"/>
  <c r="Z5674" i="2"/>
  <c r="Z5675" i="2"/>
  <c r="Z5676" i="2"/>
  <c r="Z5677" i="2"/>
  <c r="Z5678" i="2"/>
  <c r="Z5679" i="2"/>
  <c r="Z5680" i="2"/>
  <c r="Z5681" i="2"/>
  <c r="Z5682" i="2"/>
  <c r="Z5683" i="2"/>
  <c r="Z5684" i="2"/>
  <c r="Z5685" i="2"/>
  <c r="Z5686" i="2"/>
  <c r="Z5687" i="2"/>
  <c r="Z5688" i="2"/>
  <c r="Z5689" i="2"/>
  <c r="Z5690" i="2"/>
  <c r="Z5691" i="2"/>
  <c r="Z5692" i="2"/>
  <c r="Z5693" i="2"/>
  <c r="Z5694" i="2"/>
  <c r="Z5695" i="2"/>
  <c r="Z5696" i="2"/>
  <c r="Z5697" i="2"/>
  <c r="Z5698" i="2"/>
  <c r="Z5699" i="2"/>
  <c r="Z5700" i="2"/>
  <c r="Z5701" i="2"/>
  <c r="Z5702" i="2"/>
  <c r="Z5703" i="2"/>
  <c r="Z5704" i="2"/>
  <c r="Z5705" i="2"/>
  <c r="Z5706" i="2"/>
  <c r="Z5707" i="2"/>
  <c r="Z5708" i="2"/>
  <c r="Z5709" i="2"/>
  <c r="Z5710" i="2"/>
  <c r="Z5711" i="2"/>
  <c r="Z5712" i="2"/>
  <c r="Z5713" i="2"/>
  <c r="Z5714" i="2"/>
  <c r="Z5715" i="2"/>
  <c r="Z5716" i="2"/>
  <c r="Z5717" i="2"/>
  <c r="Z5718" i="2"/>
  <c r="Z5719" i="2"/>
  <c r="Z5720" i="2"/>
  <c r="Z5721" i="2"/>
  <c r="Z5722" i="2"/>
  <c r="Z5723" i="2"/>
  <c r="Z5724" i="2"/>
  <c r="Z5725" i="2"/>
  <c r="Z5726" i="2"/>
  <c r="Z5727" i="2"/>
  <c r="Z5728" i="2"/>
  <c r="Z5729" i="2"/>
  <c r="Z5730" i="2"/>
  <c r="Z5731" i="2"/>
  <c r="Z5732" i="2"/>
  <c r="Z5733" i="2"/>
  <c r="Z5734" i="2"/>
  <c r="Z5735" i="2"/>
  <c r="Z5736" i="2"/>
  <c r="Z5737" i="2"/>
  <c r="Z5738" i="2"/>
  <c r="Z5739" i="2"/>
  <c r="Z5740" i="2"/>
  <c r="Z5741" i="2"/>
  <c r="Z5742" i="2"/>
  <c r="Z5743" i="2"/>
  <c r="Z5744" i="2"/>
  <c r="Z5745" i="2"/>
  <c r="Z5746" i="2"/>
  <c r="Z5747" i="2"/>
  <c r="Z5748" i="2"/>
  <c r="Z5749" i="2"/>
  <c r="Z5750" i="2"/>
  <c r="Z5751" i="2"/>
  <c r="Z5752" i="2"/>
  <c r="Z5753" i="2"/>
  <c r="Z5754" i="2"/>
  <c r="Z5755" i="2"/>
  <c r="Z5756" i="2"/>
  <c r="Z5757" i="2"/>
  <c r="Z5758" i="2"/>
  <c r="Z5759" i="2"/>
  <c r="Z5760" i="2"/>
  <c r="Z5761" i="2"/>
  <c r="Z5762" i="2"/>
  <c r="Z5763" i="2"/>
  <c r="Z5764" i="2"/>
  <c r="Z5765" i="2"/>
  <c r="Z5766" i="2"/>
  <c r="Z5767" i="2"/>
  <c r="Z5768" i="2"/>
  <c r="Z5769" i="2"/>
  <c r="Z5770" i="2"/>
  <c r="Z5771" i="2"/>
  <c r="Z5772" i="2"/>
  <c r="Z5773" i="2"/>
  <c r="Z5774" i="2"/>
  <c r="Z5775" i="2"/>
  <c r="Z5776" i="2"/>
  <c r="Z5777" i="2"/>
  <c r="Z5778" i="2"/>
  <c r="Z5779" i="2"/>
  <c r="Z5780" i="2"/>
  <c r="Z5781" i="2"/>
  <c r="Z5782" i="2"/>
  <c r="Z5783" i="2"/>
  <c r="Z5784" i="2"/>
  <c r="Z5785" i="2"/>
  <c r="Z5786" i="2"/>
  <c r="Z5787" i="2"/>
  <c r="Z5788" i="2"/>
  <c r="Z5789" i="2"/>
  <c r="Z5790" i="2"/>
  <c r="Z5791" i="2"/>
  <c r="Z5792" i="2"/>
  <c r="Z5793" i="2"/>
  <c r="Z5794" i="2"/>
  <c r="Z5795" i="2"/>
  <c r="Z5796" i="2"/>
  <c r="Z5797" i="2"/>
  <c r="Z5798" i="2"/>
  <c r="Z5799" i="2"/>
  <c r="Z5800" i="2"/>
  <c r="Z5801" i="2"/>
  <c r="Z5802" i="2"/>
  <c r="Z5803" i="2"/>
  <c r="Z5804" i="2"/>
  <c r="Z5805" i="2"/>
  <c r="Z5806" i="2"/>
  <c r="Z5807" i="2"/>
  <c r="Z5808" i="2"/>
  <c r="Z5809" i="2"/>
  <c r="Z5810" i="2"/>
  <c r="Z5811" i="2"/>
  <c r="Z5812" i="2"/>
  <c r="Z5813" i="2"/>
  <c r="Z5814" i="2"/>
  <c r="Z5815" i="2"/>
  <c r="Z5816" i="2"/>
  <c r="Z5817" i="2"/>
  <c r="Z5818" i="2"/>
  <c r="Z5819" i="2"/>
  <c r="Z5820" i="2"/>
  <c r="Z5821" i="2"/>
  <c r="Z5822" i="2"/>
  <c r="Z5823" i="2"/>
  <c r="Z5824" i="2"/>
  <c r="Z5825" i="2"/>
  <c r="Z5826" i="2"/>
  <c r="Z5827" i="2"/>
  <c r="Z5828" i="2"/>
  <c r="Z5829" i="2"/>
  <c r="Z5830" i="2"/>
  <c r="Z5831" i="2"/>
  <c r="Z5832" i="2"/>
  <c r="Z5833" i="2"/>
  <c r="Z5834" i="2"/>
  <c r="Z5835" i="2"/>
  <c r="Z5836" i="2"/>
  <c r="Z5837" i="2"/>
  <c r="Z5838" i="2"/>
  <c r="Z5839" i="2"/>
  <c r="Z5840" i="2"/>
  <c r="Z5841" i="2"/>
  <c r="Z5842" i="2"/>
  <c r="Z5843" i="2"/>
  <c r="Z5844" i="2"/>
  <c r="Z5845" i="2"/>
  <c r="Z5846" i="2"/>
  <c r="Z5847" i="2"/>
  <c r="Z5848" i="2"/>
  <c r="Z5849" i="2"/>
  <c r="Z5850" i="2"/>
  <c r="Z5851" i="2"/>
  <c r="Z5852" i="2"/>
  <c r="Z5853" i="2"/>
  <c r="Z5854" i="2"/>
  <c r="Z5855" i="2"/>
  <c r="Z5856" i="2"/>
  <c r="Z5857" i="2"/>
  <c r="Z5858" i="2"/>
  <c r="Z5859" i="2"/>
  <c r="Z5860" i="2"/>
  <c r="Z5861" i="2"/>
  <c r="Z5862" i="2"/>
  <c r="Z5863" i="2"/>
  <c r="Z5864" i="2"/>
  <c r="Z5865" i="2"/>
  <c r="Z5866" i="2"/>
  <c r="Z5867" i="2"/>
  <c r="Z5868" i="2"/>
  <c r="Z5869" i="2"/>
  <c r="Z5870" i="2"/>
  <c r="Z5871" i="2"/>
  <c r="Z5872" i="2"/>
  <c r="Z5873" i="2"/>
  <c r="Z5874" i="2"/>
  <c r="Z5875" i="2"/>
  <c r="Z5876" i="2"/>
  <c r="Z5877" i="2"/>
  <c r="Z5878" i="2"/>
  <c r="Z5879" i="2"/>
  <c r="Z5880" i="2"/>
  <c r="Z5881" i="2"/>
  <c r="Z5882" i="2"/>
  <c r="Z5883" i="2"/>
  <c r="Z5884" i="2"/>
  <c r="Z5885" i="2"/>
  <c r="Z5886" i="2"/>
  <c r="Z5887" i="2"/>
  <c r="Z5888" i="2"/>
  <c r="Z5889" i="2"/>
  <c r="Z5890" i="2"/>
  <c r="Z5891" i="2"/>
  <c r="Z5892" i="2"/>
  <c r="Z5893" i="2"/>
  <c r="Z5894" i="2"/>
  <c r="Z5895" i="2"/>
  <c r="Z5896" i="2"/>
  <c r="Z5897" i="2"/>
  <c r="Z5898" i="2"/>
  <c r="Z5899" i="2"/>
  <c r="Z5900" i="2"/>
  <c r="Z5901" i="2"/>
  <c r="Z5902" i="2"/>
  <c r="Z5903" i="2"/>
  <c r="Z5904" i="2"/>
  <c r="Z5905" i="2"/>
  <c r="Z5906" i="2"/>
  <c r="Z5907" i="2"/>
  <c r="Z5908" i="2"/>
  <c r="Z5909" i="2"/>
  <c r="Z5910" i="2"/>
  <c r="Z5911" i="2"/>
  <c r="Z5912" i="2"/>
  <c r="Z5913" i="2"/>
  <c r="Z5914" i="2"/>
  <c r="Z5915" i="2"/>
  <c r="Z5916" i="2"/>
  <c r="Z5917" i="2"/>
  <c r="Z5918" i="2"/>
  <c r="Z5919" i="2"/>
  <c r="Z5920" i="2"/>
  <c r="Z5921" i="2"/>
  <c r="Z5922" i="2"/>
  <c r="Z5923" i="2"/>
  <c r="Z5924" i="2"/>
  <c r="Z5925" i="2"/>
  <c r="Z5926" i="2"/>
  <c r="Z5927" i="2"/>
  <c r="Z5928" i="2"/>
  <c r="Z5929" i="2"/>
  <c r="Z5930" i="2"/>
  <c r="Z5931" i="2"/>
  <c r="Z5932" i="2"/>
  <c r="Z5933" i="2"/>
  <c r="Z5934" i="2"/>
  <c r="Z5935" i="2"/>
  <c r="Z5936" i="2"/>
  <c r="Z5937" i="2"/>
  <c r="Z5938" i="2"/>
  <c r="Z5939" i="2"/>
  <c r="Z5940" i="2"/>
  <c r="Z5941" i="2"/>
  <c r="Z5942" i="2"/>
  <c r="Z5943" i="2"/>
  <c r="Z5944" i="2"/>
  <c r="Z5945" i="2"/>
  <c r="Z5946" i="2"/>
  <c r="Z5947" i="2"/>
  <c r="Z5948" i="2"/>
  <c r="Z5949" i="2"/>
  <c r="Z5950" i="2"/>
  <c r="Z5951" i="2"/>
  <c r="Z5952" i="2"/>
  <c r="Z5953" i="2"/>
  <c r="Z5954" i="2"/>
  <c r="Z5955" i="2"/>
  <c r="Z5956" i="2"/>
  <c r="Z5957" i="2"/>
  <c r="Z5958" i="2"/>
  <c r="Z5959" i="2"/>
  <c r="Z5960" i="2"/>
  <c r="Z5961" i="2"/>
  <c r="Z5962" i="2"/>
  <c r="Z5963" i="2"/>
  <c r="Z5964" i="2"/>
  <c r="Z5965" i="2"/>
  <c r="Z5966" i="2"/>
  <c r="Z5967" i="2"/>
  <c r="Z5968" i="2"/>
  <c r="Z5969" i="2"/>
  <c r="Z5970" i="2"/>
  <c r="Z5971" i="2"/>
  <c r="Z5972" i="2"/>
  <c r="Z5973" i="2"/>
  <c r="Z5974" i="2"/>
  <c r="Z5975" i="2"/>
  <c r="Z5976" i="2"/>
  <c r="Z5977" i="2"/>
  <c r="Z5978" i="2"/>
  <c r="Z5979" i="2"/>
  <c r="Z5980" i="2"/>
  <c r="Z5981" i="2"/>
  <c r="Z5982" i="2"/>
  <c r="Z5983" i="2"/>
  <c r="Z5984" i="2"/>
  <c r="Z5985" i="2"/>
  <c r="Z5986" i="2"/>
  <c r="Z5987" i="2"/>
  <c r="Z5988" i="2"/>
  <c r="Z5989" i="2"/>
  <c r="Z5990" i="2"/>
  <c r="Z5991" i="2"/>
  <c r="Z5992" i="2"/>
  <c r="Z5993" i="2"/>
  <c r="Z5994" i="2"/>
  <c r="Z5995" i="2"/>
  <c r="Z5996" i="2"/>
  <c r="Z5997" i="2"/>
  <c r="Z5998" i="2"/>
  <c r="Z5999" i="2"/>
  <c r="Z6000" i="2"/>
  <c r="Z6001" i="2"/>
  <c r="Z6002" i="2"/>
  <c r="Z6003" i="2"/>
  <c r="Z6004" i="2"/>
  <c r="Z6005" i="2"/>
  <c r="Z6006" i="2"/>
  <c r="Z6007" i="2"/>
  <c r="Z6008" i="2"/>
  <c r="Z6009" i="2"/>
  <c r="Z6010" i="2"/>
  <c r="Z6011" i="2"/>
  <c r="Z6012" i="2"/>
  <c r="Z6013" i="2"/>
  <c r="Z6014" i="2"/>
  <c r="Z6015" i="2"/>
  <c r="Z6016" i="2"/>
  <c r="Z6017" i="2"/>
  <c r="Z6018" i="2"/>
  <c r="Z6019" i="2"/>
  <c r="Z6020" i="2"/>
  <c r="Z6021" i="2"/>
  <c r="Z6022" i="2"/>
  <c r="Z6023" i="2"/>
  <c r="Z6024" i="2"/>
  <c r="Z6025" i="2"/>
  <c r="Z6026" i="2"/>
  <c r="Z6027" i="2"/>
  <c r="Z6028" i="2"/>
  <c r="Z6029" i="2"/>
  <c r="Z6030" i="2"/>
  <c r="Z6031" i="2"/>
  <c r="Z6032" i="2"/>
  <c r="Z6033" i="2"/>
  <c r="Z6034" i="2"/>
  <c r="Z6035" i="2"/>
  <c r="Z6036" i="2"/>
  <c r="Z6037" i="2"/>
  <c r="Z6038" i="2"/>
  <c r="Z6039" i="2"/>
  <c r="Z6040" i="2"/>
  <c r="Z6041" i="2"/>
  <c r="Z6042" i="2"/>
  <c r="Z6043" i="2"/>
  <c r="Z6044" i="2"/>
  <c r="Z6045" i="2"/>
  <c r="Z6046" i="2"/>
  <c r="Z6047" i="2"/>
  <c r="Z6048" i="2"/>
  <c r="Z6049" i="2"/>
  <c r="Z6050" i="2"/>
  <c r="Z6051" i="2"/>
  <c r="Z6052" i="2"/>
  <c r="Z6053" i="2"/>
  <c r="Z6054" i="2"/>
  <c r="Z6055" i="2"/>
  <c r="Z6056" i="2"/>
  <c r="Z6057" i="2"/>
  <c r="Z6058" i="2"/>
  <c r="Z6059" i="2"/>
  <c r="Z6060" i="2"/>
  <c r="Z6061" i="2"/>
  <c r="Z6062" i="2"/>
  <c r="Z6063" i="2"/>
  <c r="Z6064" i="2"/>
  <c r="Z6065" i="2"/>
  <c r="Z6066" i="2"/>
  <c r="Z6067" i="2"/>
  <c r="Z6068" i="2"/>
  <c r="Z6069" i="2"/>
  <c r="Z6070" i="2"/>
  <c r="Z6071" i="2"/>
  <c r="Z6072" i="2"/>
  <c r="Z6073" i="2"/>
  <c r="Z6074" i="2"/>
  <c r="Z6075" i="2"/>
  <c r="Z6076" i="2"/>
  <c r="Z6077" i="2"/>
  <c r="Z6078" i="2"/>
  <c r="Z6079" i="2"/>
  <c r="Z6080" i="2"/>
  <c r="Z6081" i="2"/>
  <c r="Z6082" i="2"/>
  <c r="Z6083" i="2"/>
  <c r="Z6084" i="2"/>
  <c r="Z6085" i="2"/>
  <c r="Z6086" i="2"/>
  <c r="Z6087" i="2"/>
  <c r="Z6088" i="2"/>
  <c r="Z6089" i="2"/>
  <c r="Z6090" i="2"/>
  <c r="Z6091" i="2"/>
  <c r="Z6092" i="2"/>
  <c r="Z6093" i="2"/>
  <c r="Z6094" i="2"/>
  <c r="Z6095" i="2"/>
  <c r="Z6096" i="2"/>
  <c r="Z6097" i="2"/>
  <c r="Z6098" i="2"/>
  <c r="Z6099" i="2"/>
  <c r="Z6100" i="2"/>
  <c r="Z6101" i="2"/>
  <c r="Z6102" i="2"/>
  <c r="Z6103" i="2"/>
  <c r="Z6104" i="2"/>
  <c r="Z6105" i="2"/>
  <c r="Z6106" i="2"/>
  <c r="Z6107" i="2"/>
  <c r="Z6108" i="2"/>
  <c r="Z6109" i="2"/>
  <c r="Z6110" i="2"/>
  <c r="Z6111" i="2"/>
  <c r="Z6112" i="2"/>
  <c r="Z6113" i="2"/>
  <c r="Z6114" i="2"/>
  <c r="Z6115" i="2"/>
  <c r="Z6116" i="2"/>
  <c r="Z6117" i="2"/>
  <c r="Z6118" i="2"/>
  <c r="Z6119" i="2"/>
  <c r="Z6120" i="2"/>
  <c r="Z6121" i="2"/>
  <c r="Z6122" i="2"/>
  <c r="Z6123" i="2"/>
  <c r="Z6124" i="2"/>
  <c r="Z6125" i="2"/>
  <c r="Z6126" i="2"/>
  <c r="Z6127" i="2"/>
  <c r="Z6128" i="2"/>
  <c r="Z6129" i="2"/>
  <c r="Z6130" i="2"/>
  <c r="Z6131" i="2"/>
  <c r="Z6132" i="2"/>
  <c r="Z6133" i="2"/>
  <c r="Z6134" i="2"/>
  <c r="Z6135" i="2"/>
  <c r="Z6136" i="2"/>
  <c r="Z6137" i="2"/>
  <c r="Z6138" i="2"/>
  <c r="Z6139" i="2"/>
  <c r="Z6140" i="2"/>
  <c r="Z6141" i="2"/>
  <c r="Z6142" i="2"/>
  <c r="Z6143" i="2"/>
  <c r="Z6144" i="2"/>
  <c r="Z6145" i="2"/>
  <c r="Z6146" i="2"/>
  <c r="Z6147" i="2"/>
  <c r="Z6148" i="2"/>
  <c r="Z6149" i="2"/>
  <c r="Z6150" i="2"/>
  <c r="Z6151" i="2"/>
  <c r="Z6152" i="2"/>
  <c r="Z6153" i="2"/>
  <c r="Z6154" i="2"/>
  <c r="Z6155" i="2"/>
  <c r="Z6156" i="2"/>
  <c r="Z6157" i="2"/>
  <c r="Z6158" i="2"/>
  <c r="Z6159" i="2"/>
  <c r="Z6160" i="2"/>
  <c r="Z6161" i="2"/>
  <c r="Z6162" i="2"/>
  <c r="Z6163" i="2"/>
  <c r="Z6164" i="2"/>
  <c r="Z6165" i="2"/>
  <c r="Z6166" i="2"/>
  <c r="Z6167" i="2"/>
  <c r="Z6168" i="2"/>
  <c r="Z6169" i="2"/>
  <c r="Z6170" i="2"/>
  <c r="Z6171" i="2"/>
  <c r="Z6172" i="2"/>
  <c r="Z6173" i="2"/>
  <c r="Z6174" i="2"/>
  <c r="Z6175" i="2"/>
  <c r="Z6176" i="2"/>
  <c r="Z6177" i="2"/>
  <c r="Z6178" i="2"/>
  <c r="Z6179" i="2"/>
  <c r="Z6180" i="2"/>
  <c r="Z6181" i="2"/>
  <c r="Z6182" i="2"/>
  <c r="Z6183" i="2"/>
  <c r="Z6184" i="2"/>
  <c r="Z6185" i="2"/>
  <c r="Z6186" i="2"/>
  <c r="Z6187" i="2"/>
  <c r="Z6188" i="2"/>
  <c r="Z6189" i="2"/>
  <c r="Z6190" i="2"/>
  <c r="Z6191" i="2"/>
  <c r="Z6192" i="2"/>
  <c r="Z6193" i="2"/>
  <c r="Z6194" i="2"/>
  <c r="Z6195" i="2"/>
  <c r="Z6196" i="2"/>
  <c r="Z6197" i="2"/>
  <c r="Z6198" i="2"/>
  <c r="Z6199" i="2"/>
  <c r="Z6200" i="2"/>
  <c r="Z6201" i="2"/>
  <c r="Z6202" i="2"/>
  <c r="Z6203" i="2"/>
  <c r="Z6204" i="2"/>
  <c r="Z6205" i="2"/>
  <c r="Z6206" i="2"/>
  <c r="Z6207" i="2"/>
  <c r="Z6208" i="2"/>
  <c r="Z6209" i="2"/>
  <c r="Z6210" i="2"/>
  <c r="Z6211" i="2"/>
  <c r="Z6212" i="2"/>
  <c r="Z6213" i="2"/>
  <c r="Z6214" i="2"/>
  <c r="Z6215" i="2"/>
  <c r="Z6216" i="2"/>
  <c r="Z6217" i="2"/>
  <c r="Z6218" i="2"/>
  <c r="Z6219" i="2"/>
  <c r="Z6220" i="2"/>
  <c r="Z6221" i="2"/>
  <c r="Z6222" i="2"/>
  <c r="Z6223" i="2"/>
  <c r="Z6224" i="2"/>
  <c r="Z6225" i="2"/>
  <c r="Z6226" i="2"/>
  <c r="Z6227" i="2"/>
  <c r="Z6228" i="2"/>
  <c r="Z6229" i="2"/>
  <c r="Z6230" i="2"/>
  <c r="Z6231" i="2"/>
  <c r="Z6232" i="2"/>
  <c r="Z6233" i="2"/>
  <c r="Z6234" i="2"/>
  <c r="Z6235" i="2"/>
  <c r="Z6236" i="2"/>
  <c r="Z6237" i="2"/>
  <c r="Z6238" i="2"/>
  <c r="Z6239" i="2"/>
  <c r="Z6240" i="2"/>
  <c r="Z6241" i="2"/>
  <c r="Z6242" i="2"/>
  <c r="Z6243" i="2"/>
  <c r="Z6244" i="2"/>
  <c r="Z6245" i="2"/>
  <c r="Z6246" i="2"/>
  <c r="Z6247" i="2"/>
  <c r="Z6248" i="2"/>
  <c r="Z6249" i="2"/>
  <c r="Z6250" i="2"/>
  <c r="Z6251" i="2"/>
  <c r="Z6252" i="2"/>
  <c r="Z6253" i="2"/>
  <c r="Z6254" i="2"/>
  <c r="Z6255" i="2"/>
  <c r="Z6256" i="2"/>
  <c r="Z6257" i="2"/>
  <c r="Z6258" i="2"/>
  <c r="Z6259" i="2"/>
  <c r="Z6260" i="2"/>
  <c r="Z6261" i="2"/>
  <c r="Z6262" i="2"/>
  <c r="Z6263" i="2"/>
  <c r="Z6264" i="2"/>
  <c r="Z6265" i="2"/>
  <c r="Z6266" i="2"/>
  <c r="Z6267" i="2"/>
  <c r="Z6268" i="2"/>
  <c r="Z6269" i="2"/>
  <c r="Z6270" i="2"/>
  <c r="Z6271" i="2"/>
  <c r="Z6272" i="2"/>
  <c r="Z6273" i="2"/>
  <c r="Z6274" i="2"/>
  <c r="Z6275" i="2"/>
  <c r="Z6276" i="2"/>
  <c r="Z6277" i="2"/>
  <c r="Z6278" i="2"/>
  <c r="Z6279" i="2"/>
  <c r="Z6280" i="2"/>
  <c r="Z6281" i="2"/>
  <c r="Z6282" i="2"/>
  <c r="Z6283" i="2"/>
  <c r="Z6284" i="2"/>
  <c r="Z6285" i="2"/>
  <c r="Z6286" i="2"/>
  <c r="Z6287" i="2"/>
  <c r="Z6288" i="2"/>
  <c r="Z6289" i="2"/>
  <c r="Z6290" i="2"/>
  <c r="Z6291" i="2"/>
  <c r="Z6292" i="2"/>
  <c r="Z6293" i="2"/>
  <c r="Z6294" i="2"/>
  <c r="Z6295" i="2"/>
  <c r="Z6296" i="2"/>
  <c r="Z6297" i="2"/>
  <c r="Z6298" i="2"/>
  <c r="Z6299" i="2"/>
  <c r="Z6300" i="2"/>
  <c r="Z6301" i="2"/>
  <c r="Z6302" i="2"/>
  <c r="Z6303" i="2"/>
  <c r="Z6304" i="2"/>
  <c r="Z6305" i="2"/>
  <c r="Z6306" i="2"/>
  <c r="Z6307" i="2"/>
  <c r="Z6308" i="2"/>
  <c r="Z6309" i="2"/>
  <c r="Z6310" i="2"/>
  <c r="Z6311" i="2"/>
  <c r="Z6312" i="2"/>
  <c r="Z6313" i="2"/>
  <c r="Z6314" i="2"/>
  <c r="Z6315" i="2"/>
  <c r="Z6316" i="2"/>
  <c r="Z6317" i="2"/>
  <c r="Z6318" i="2"/>
  <c r="Z6319" i="2"/>
  <c r="Z6320" i="2"/>
  <c r="Z6321" i="2"/>
  <c r="Z6322" i="2"/>
  <c r="Z6323" i="2"/>
  <c r="Z6324" i="2"/>
  <c r="Z6325" i="2"/>
  <c r="Z6326" i="2"/>
  <c r="Z6327" i="2"/>
  <c r="Z6328" i="2"/>
  <c r="Z6329" i="2"/>
  <c r="Z6330" i="2"/>
  <c r="Z6331" i="2"/>
  <c r="Z6332" i="2"/>
  <c r="Z6333" i="2"/>
  <c r="Z6334" i="2"/>
  <c r="Z6335" i="2"/>
  <c r="Z6336" i="2"/>
  <c r="Z6337" i="2"/>
  <c r="Z6338" i="2"/>
  <c r="Z6339" i="2"/>
  <c r="Z6340" i="2"/>
  <c r="Z6341" i="2"/>
  <c r="Z6342" i="2"/>
  <c r="Z6343" i="2"/>
  <c r="Z6344" i="2"/>
  <c r="Z6345" i="2"/>
  <c r="Z6346" i="2"/>
  <c r="Z6347" i="2"/>
  <c r="Z6348" i="2"/>
  <c r="Z6349" i="2"/>
  <c r="Z6350" i="2"/>
  <c r="Z6351" i="2"/>
  <c r="Z6352" i="2"/>
  <c r="Z6353" i="2"/>
  <c r="Z6354" i="2"/>
  <c r="Z6355" i="2"/>
  <c r="Z6356" i="2"/>
  <c r="Z6357" i="2"/>
  <c r="Z6358" i="2"/>
  <c r="Z6359" i="2"/>
  <c r="Z6360" i="2"/>
  <c r="Z6361" i="2"/>
  <c r="Z6362" i="2"/>
  <c r="Z6363" i="2"/>
  <c r="Z6364" i="2"/>
  <c r="Z6365" i="2"/>
  <c r="Z6366" i="2"/>
  <c r="Z6367" i="2"/>
  <c r="Z6368" i="2"/>
  <c r="Z6369" i="2"/>
  <c r="Z6370" i="2"/>
  <c r="Z6371" i="2"/>
  <c r="Z6372" i="2"/>
  <c r="Z6373" i="2"/>
  <c r="Z6374" i="2"/>
  <c r="Z6375" i="2"/>
  <c r="Z6376" i="2"/>
  <c r="Z6377" i="2"/>
  <c r="Z6378" i="2"/>
  <c r="Z6379" i="2"/>
  <c r="Z6380" i="2"/>
  <c r="Z6381" i="2"/>
  <c r="Z6382" i="2"/>
  <c r="Z6383" i="2"/>
  <c r="Z6384" i="2"/>
  <c r="Z6385" i="2"/>
  <c r="Z6386" i="2"/>
  <c r="Z6387" i="2"/>
  <c r="Z6388" i="2"/>
  <c r="Z6389" i="2"/>
  <c r="Z6390" i="2"/>
  <c r="Z6391" i="2"/>
  <c r="Z6392" i="2"/>
  <c r="Z6393" i="2"/>
  <c r="Z6394" i="2"/>
  <c r="Z6395" i="2"/>
  <c r="Z6396" i="2"/>
  <c r="Z6397" i="2"/>
  <c r="Z6398" i="2"/>
  <c r="Z6399" i="2"/>
  <c r="Z6400" i="2"/>
  <c r="Z6401" i="2"/>
  <c r="Z6402" i="2"/>
  <c r="Z6403" i="2"/>
  <c r="Z6404" i="2"/>
  <c r="Z6405" i="2"/>
  <c r="Z6406" i="2"/>
  <c r="Z6407" i="2"/>
  <c r="Z6408" i="2"/>
  <c r="Z6409" i="2"/>
  <c r="Z6410" i="2"/>
  <c r="Z6411" i="2"/>
  <c r="Z6412" i="2"/>
  <c r="Z6413" i="2"/>
  <c r="Z6414" i="2"/>
  <c r="Z6415" i="2"/>
  <c r="Z6416" i="2"/>
  <c r="Z6417" i="2"/>
  <c r="Z6418" i="2"/>
  <c r="Z6419" i="2"/>
  <c r="Z6420" i="2"/>
  <c r="Z6421" i="2"/>
  <c r="Z6422" i="2"/>
  <c r="Z6423" i="2"/>
  <c r="Z6424" i="2"/>
  <c r="Z6425" i="2"/>
  <c r="Z6426" i="2"/>
  <c r="Z6427" i="2"/>
  <c r="Z6428" i="2"/>
  <c r="Z6429" i="2"/>
  <c r="Z6430" i="2"/>
  <c r="Z6431" i="2"/>
  <c r="Z6432" i="2"/>
  <c r="Z6433" i="2"/>
  <c r="Z6434" i="2"/>
  <c r="Z6435" i="2"/>
  <c r="Z6436" i="2"/>
  <c r="Z6437" i="2"/>
  <c r="Z6438" i="2"/>
  <c r="Z6439" i="2"/>
  <c r="Z6440" i="2"/>
  <c r="Z6441" i="2"/>
  <c r="Z6442" i="2"/>
  <c r="Z6443" i="2"/>
  <c r="Z6444" i="2"/>
  <c r="Z6445" i="2"/>
  <c r="Z6446" i="2"/>
  <c r="Z6447" i="2"/>
  <c r="Z6448" i="2"/>
  <c r="Z6449" i="2"/>
  <c r="Z6450" i="2"/>
  <c r="Z6451" i="2"/>
  <c r="Z6452" i="2"/>
  <c r="Z6453" i="2"/>
  <c r="Z6454" i="2"/>
  <c r="Z6455" i="2"/>
  <c r="Z6456" i="2"/>
  <c r="Z6457" i="2"/>
  <c r="Z6458" i="2"/>
  <c r="Z6459" i="2"/>
  <c r="Z6460" i="2"/>
  <c r="Z6461" i="2"/>
  <c r="Z6462" i="2"/>
  <c r="Z6463" i="2"/>
  <c r="Z6464" i="2"/>
  <c r="Z6465" i="2"/>
  <c r="Z6466" i="2"/>
  <c r="Z6467" i="2"/>
  <c r="Z6468" i="2"/>
  <c r="Z6469" i="2"/>
  <c r="Z6470" i="2"/>
  <c r="Z6471" i="2"/>
  <c r="Z6472" i="2"/>
  <c r="Z6473" i="2"/>
  <c r="Z6474" i="2"/>
  <c r="Z6475" i="2"/>
  <c r="Z6476" i="2"/>
  <c r="Z6477" i="2"/>
  <c r="Z6478" i="2"/>
  <c r="Z6479" i="2"/>
  <c r="Z6480" i="2"/>
  <c r="Z6481" i="2"/>
  <c r="Z6482" i="2"/>
  <c r="Z6483" i="2"/>
  <c r="Z6484" i="2"/>
  <c r="Z6485" i="2"/>
  <c r="Z6486" i="2"/>
  <c r="Z6487" i="2"/>
  <c r="Z6488" i="2"/>
  <c r="Z6489" i="2"/>
  <c r="Z6490" i="2"/>
  <c r="Z6491" i="2"/>
  <c r="Z6492" i="2"/>
  <c r="Z6493" i="2"/>
  <c r="Z6494" i="2"/>
  <c r="Z6495" i="2"/>
  <c r="Z6496" i="2"/>
  <c r="Z6497" i="2"/>
  <c r="Z6498" i="2"/>
  <c r="Z6499" i="2"/>
  <c r="Z6500" i="2"/>
  <c r="Z6501" i="2"/>
  <c r="Z6502" i="2"/>
  <c r="Z6503" i="2"/>
  <c r="Z6504" i="2"/>
  <c r="Z6505" i="2"/>
  <c r="Z6506" i="2"/>
  <c r="Z6507" i="2"/>
  <c r="Z6508" i="2"/>
  <c r="Z6509" i="2"/>
  <c r="Z6510" i="2"/>
  <c r="Z6511" i="2"/>
  <c r="Z6512" i="2"/>
  <c r="Z6513" i="2"/>
  <c r="Z6514" i="2"/>
  <c r="Z6515" i="2"/>
  <c r="Z6516" i="2"/>
  <c r="Z6517" i="2"/>
  <c r="Z6518" i="2"/>
  <c r="Z6519" i="2"/>
  <c r="Z6520" i="2"/>
  <c r="Z6521" i="2"/>
  <c r="Z6522" i="2"/>
  <c r="Z6523" i="2"/>
  <c r="Z6524" i="2"/>
  <c r="Z6525" i="2"/>
  <c r="Z6526" i="2"/>
  <c r="Z6527" i="2"/>
  <c r="Z6528" i="2"/>
  <c r="Z6529" i="2"/>
  <c r="Z6530" i="2"/>
  <c r="Z6531" i="2"/>
  <c r="Z6532" i="2"/>
  <c r="Z6533" i="2"/>
  <c r="Z6534" i="2"/>
  <c r="Z6535" i="2"/>
  <c r="Z6536" i="2"/>
  <c r="Z6537" i="2"/>
  <c r="Z6538" i="2"/>
  <c r="Z6539" i="2"/>
  <c r="Z6540" i="2"/>
  <c r="Z6541" i="2"/>
  <c r="Z6542" i="2"/>
  <c r="Z6543" i="2"/>
  <c r="Z6544" i="2"/>
  <c r="Z6545" i="2"/>
  <c r="Z6546" i="2"/>
  <c r="Z6547" i="2"/>
  <c r="Z6548" i="2"/>
  <c r="Z6549" i="2"/>
  <c r="Z6550" i="2"/>
  <c r="Z6551" i="2"/>
  <c r="Z6552" i="2"/>
  <c r="Z6553" i="2"/>
  <c r="Z6554" i="2"/>
  <c r="Z6555" i="2"/>
  <c r="Z6556" i="2"/>
  <c r="Z6557" i="2"/>
  <c r="Z6558" i="2"/>
  <c r="Z6559" i="2"/>
  <c r="Z6560" i="2"/>
  <c r="Z6561" i="2"/>
  <c r="Z6562" i="2"/>
  <c r="Z6563" i="2"/>
  <c r="Z6564" i="2"/>
  <c r="Z6565" i="2"/>
  <c r="Z6566" i="2"/>
  <c r="Z6567" i="2"/>
  <c r="Z6568" i="2"/>
  <c r="Z6569" i="2"/>
  <c r="Z6570" i="2"/>
  <c r="Z6571" i="2"/>
  <c r="Z6572" i="2"/>
  <c r="Z6573" i="2"/>
  <c r="Z6574" i="2"/>
  <c r="Z6575" i="2"/>
  <c r="Z6576" i="2"/>
  <c r="Z6577" i="2"/>
  <c r="Z6578" i="2"/>
  <c r="Z6579" i="2"/>
  <c r="Z6580" i="2"/>
  <c r="Z6581" i="2"/>
  <c r="Z6582" i="2"/>
  <c r="Z6583" i="2"/>
  <c r="Z6584" i="2"/>
  <c r="Z6585" i="2"/>
  <c r="Z6586" i="2"/>
  <c r="Z6587" i="2"/>
  <c r="Z6588" i="2"/>
  <c r="Z6589" i="2"/>
  <c r="Z6590" i="2"/>
  <c r="Z6591" i="2"/>
  <c r="Z6592" i="2"/>
  <c r="Z6593" i="2"/>
  <c r="Z6594" i="2"/>
  <c r="Z6595" i="2"/>
  <c r="Z6596" i="2"/>
  <c r="Z6597" i="2"/>
  <c r="Z6598" i="2"/>
  <c r="Z6599" i="2"/>
  <c r="Z6600" i="2"/>
  <c r="Z6601" i="2"/>
  <c r="Z6602" i="2"/>
  <c r="Z6603" i="2"/>
  <c r="Z6604" i="2"/>
  <c r="Z6605" i="2"/>
  <c r="Z6606" i="2"/>
  <c r="Z6607" i="2"/>
  <c r="Z6608" i="2"/>
  <c r="Z6609" i="2"/>
  <c r="Z6610" i="2"/>
  <c r="Z6611" i="2"/>
  <c r="Z6612" i="2"/>
  <c r="Z6613" i="2"/>
  <c r="Z6614" i="2"/>
  <c r="Z6615" i="2"/>
  <c r="Z6616" i="2"/>
  <c r="Z6617" i="2"/>
  <c r="Z6618" i="2"/>
  <c r="Z6619" i="2"/>
  <c r="Z6620" i="2"/>
  <c r="Z6621" i="2"/>
  <c r="Z6622" i="2"/>
  <c r="Z6623" i="2"/>
  <c r="Z6624" i="2"/>
  <c r="Z6625" i="2"/>
  <c r="Z6626" i="2"/>
  <c r="Z6627" i="2"/>
  <c r="Z6628" i="2"/>
  <c r="Z6629" i="2"/>
  <c r="Z6630" i="2"/>
  <c r="Z6631" i="2"/>
  <c r="Z6632" i="2"/>
  <c r="Z6633" i="2"/>
  <c r="Z6634" i="2"/>
  <c r="Z6635" i="2"/>
  <c r="Z6636" i="2"/>
  <c r="Z6637" i="2"/>
  <c r="Z6638" i="2"/>
  <c r="Z6639" i="2"/>
  <c r="Z6640" i="2"/>
  <c r="Z6641" i="2"/>
  <c r="Z6642" i="2"/>
  <c r="Z6643" i="2"/>
  <c r="Z6644" i="2"/>
  <c r="Z6645" i="2"/>
  <c r="Z6646" i="2"/>
  <c r="Z6647" i="2"/>
  <c r="Z6648" i="2"/>
  <c r="Z6649" i="2"/>
  <c r="Z6650" i="2"/>
  <c r="Z6651" i="2"/>
  <c r="Z6652" i="2"/>
  <c r="Z6653" i="2"/>
  <c r="Z6654" i="2"/>
  <c r="Z6655" i="2"/>
  <c r="Z6656" i="2"/>
  <c r="Z6657" i="2"/>
  <c r="Z6658" i="2"/>
  <c r="Z6659" i="2"/>
  <c r="Z6660" i="2"/>
  <c r="Z6661" i="2"/>
  <c r="Z6662" i="2"/>
  <c r="Z6663" i="2"/>
  <c r="Z6664" i="2"/>
  <c r="Z6665" i="2"/>
  <c r="Z6666" i="2"/>
  <c r="Z6667" i="2"/>
  <c r="Z6668" i="2"/>
  <c r="Z6669" i="2"/>
  <c r="Z6670" i="2"/>
  <c r="Z6671" i="2"/>
  <c r="Z6672" i="2"/>
  <c r="Z6673" i="2"/>
  <c r="Z6674" i="2"/>
  <c r="Z6675" i="2"/>
  <c r="Z6676" i="2"/>
  <c r="Z6677" i="2"/>
  <c r="Z6678" i="2"/>
  <c r="Z6679" i="2"/>
  <c r="Z6680" i="2"/>
  <c r="Z6681" i="2"/>
  <c r="Z6682" i="2"/>
  <c r="Z6683" i="2"/>
  <c r="Z6684" i="2"/>
  <c r="Z6685" i="2"/>
  <c r="Z6686" i="2"/>
  <c r="Z6687" i="2"/>
  <c r="Z6688" i="2"/>
  <c r="Z6689" i="2"/>
  <c r="Z6690" i="2"/>
  <c r="Z6691" i="2"/>
  <c r="Z6692" i="2"/>
  <c r="Z6693" i="2"/>
  <c r="Z6694" i="2"/>
  <c r="Z6695" i="2"/>
  <c r="Z6696" i="2"/>
  <c r="Z6697" i="2"/>
  <c r="Z6698" i="2"/>
  <c r="Z6699" i="2"/>
  <c r="Z6700" i="2"/>
  <c r="Z6701" i="2"/>
  <c r="Z6702" i="2"/>
  <c r="Z6703" i="2"/>
  <c r="Z6704" i="2"/>
  <c r="Z6705" i="2"/>
  <c r="Z6706" i="2"/>
  <c r="Z6707" i="2"/>
  <c r="Z6708" i="2"/>
  <c r="Z6709" i="2"/>
  <c r="Z6710" i="2"/>
  <c r="Z6711" i="2"/>
  <c r="Z6712" i="2"/>
  <c r="Z6713" i="2"/>
  <c r="Z6714" i="2"/>
  <c r="Z6715" i="2"/>
  <c r="Z6716" i="2"/>
  <c r="Z6717" i="2"/>
  <c r="Z6718" i="2"/>
  <c r="Z6719" i="2"/>
  <c r="Z6720" i="2"/>
  <c r="Z6721" i="2"/>
  <c r="Z6722" i="2"/>
  <c r="Z6723" i="2"/>
  <c r="Z6724" i="2"/>
  <c r="Z6725" i="2"/>
  <c r="Z6726" i="2"/>
  <c r="Z6727" i="2"/>
  <c r="Z6728" i="2"/>
  <c r="Z6729" i="2"/>
  <c r="Z6730" i="2"/>
  <c r="Z6731" i="2"/>
  <c r="Z6732" i="2"/>
  <c r="Z6733" i="2"/>
  <c r="Z6734" i="2"/>
  <c r="Z6735" i="2"/>
  <c r="Z6736" i="2"/>
  <c r="Z6737" i="2"/>
  <c r="Z6738" i="2"/>
  <c r="Z6739" i="2"/>
  <c r="Z6740" i="2"/>
  <c r="Z6741" i="2"/>
  <c r="Z6742" i="2"/>
  <c r="Z6743" i="2"/>
  <c r="Z6744" i="2"/>
  <c r="Z6745" i="2"/>
  <c r="Z6746" i="2"/>
  <c r="Z6747" i="2"/>
  <c r="Z6748" i="2"/>
  <c r="Z6749" i="2"/>
  <c r="Z6750" i="2"/>
  <c r="Z6751" i="2"/>
  <c r="Z6752" i="2"/>
  <c r="Z6753" i="2"/>
  <c r="Z6754" i="2"/>
  <c r="Z6755" i="2"/>
  <c r="Z6756" i="2"/>
  <c r="Z6757" i="2"/>
  <c r="Z6758" i="2"/>
  <c r="Z6759" i="2"/>
  <c r="Z6760" i="2"/>
  <c r="Z6761" i="2"/>
  <c r="Z6762" i="2"/>
  <c r="Z6763" i="2"/>
  <c r="Z6764" i="2"/>
  <c r="Z6765" i="2"/>
  <c r="Z6766" i="2"/>
  <c r="Z6767" i="2"/>
  <c r="Z6768" i="2"/>
  <c r="Z6769" i="2"/>
  <c r="Z6770" i="2"/>
  <c r="Z6771" i="2"/>
  <c r="Z6772" i="2"/>
  <c r="Z6773" i="2"/>
  <c r="Z6774" i="2"/>
  <c r="Z6775" i="2"/>
  <c r="Z6776" i="2"/>
  <c r="Z6777" i="2"/>
  <c r="Z6778" i="2"/>
  <c r="Z6779" i="2"/>
  <c r="Z6780" i="2"/>
  <c r="Z6781" i="2"/>
  <c r="Z6782" i="2"/>
  <c r="Z6783" i="2"/>
  <c r="Z6784" i="2"/>
  <c r="Z6785" i="2"/>
  <c r="Z6786" i="2"/>
  <c r="Z6787" i="2"/>
  <c r="Z6788" i="2"/>
  <c r="Z6789" i="2"/>
  <c r="Z6790" i="2"/>
  <c r="Z6791" i="2"/>
  <c r="Z6792" i="2"/>
  <c r="Z6793" i="2"/>
  <c r="Z6794" i="2"/>
  <c r="Z6795" i="2"/>
  <c r="Z6796" i="2"/>
  <c r="Z6797" i="2"/>
  <c r="Z6798" i="2"/>
  <c r="Z6799" i="2"/>
  <c r="Z6800" i="2"/>
  <c r="Z6801" i="2"/>
  <c r="Z6802" i="2"/>
  <c r="Z6803" i="2"/>
  <c r="Z6804" i="2"/>
  <c r="Z6805" i="2"/>
  <c r="Z6806" i="2"/>
  <c r="Z6807" i="2"/>
  <c r="Z6808" i="2"/>
  <c r="Z6809" i="2"/>
  <c r="Z6810" i="2"/>
  <c r="Z6811" i="2"/>
  <c r="Z6812" i="2"/>
  <c r="Z6813" i="2"/>
  <c r="Z6814" i="2"/>
  <c r="Z6815" i="2"/>
  <c r="Z6816" i="2"/>
  <c r="Z6817" i="2"/>
  <c r="Z6818" i="2"/>
  <c r="Z6819" i="2"/>
  <c r="Z6820" i="2"/>
  <c r="Z6821" i="2"/>
  <c r="Z6822" i="2"/>
  <c r="Z6823" i="2"/>
  <c r="Z6824" i="2"/>
  <c r="Z6825" i="2"/>
  <c r="Z6826" i="2"/>
  <c r="Z6827" i="2"/>
  <c r="Z6828" i="2"/>
  <c r="Z6829" i="2"/>
  <c r="Z6830" i="2"/>
  <c r="Z6831" i="2"/>
  <c r="Z6832" i="2"/>
  <c r="Z6833" i="2"/>
  <c r="Z6834" i="2"/>
  <c r="Z6835" i="2"/>
  <c r="Z6836" i="2"/>
  <c r="Z6837" i="2"/>
  <c r="Z6838" i="2"/>
  <c r="Z6839" i="2"/>
  <c r="Z6840" i="2"/>
  <c r="Z6841" i="2"/>
  <c r="Z6842" i="2"/>
  <c r="Z6843" i="2"/>
  <c r="Z6844" i="2"/>
  <c r="Z6845" i="2"/>
  <c r="Z6846" i="2"/>
  <c r="Z6847" i="2"/>
  <c r="Z6848" i="2"/>
  <c r="Z6849" i="2"/>
  <c r="Z6850" i="2"/>
  <c r="Z6851" i="2"/>
  <c r="Z6852" i="2"/>
  <c r="Z6853" i="2"/>
  <c r="Z6854" i="2"/>
  <c r="Z6855" i="2"/>
  <c r="Z6856" i="2"/>
  <c r="Z6857" i="2"/>
  <c r="Z6858" i="2"/>
  <c r="Z6859" i="2"/>
  <c r="Z6860" i="2"/>
  <c r="Z6861" i="2"/>
  <c r="Z6862" i="2"/>
  <c r="Z6863" i="2"/>
  <c r="Z6864" i="2"/>
  <c r="Z6865" i="2"/>
  <c r="Z6866" i="2"/>
  <c r="Z6867" i="2"/>
  <c r="Z6868" i="2"/>
  <c r="Z6869" i="2"/>
  <c r="Z6870" i="2"/>
  <c r="Z6871" i="2"/>
  <c r="Z6872" i="2"/>
  <c r="Z6873" i="2"/>
  <c r="Z6874" i="2"/>
  <c r="Z6875" i="2"/>
  <c r="Z6876" i="2"/>
  <c r="Z6877" i="2"/>
  <c r="Z6878" i="2"/>
  <c r="Z6879" i="2"/>
  <c r="Z6880" i="2"/>
  <c r="Z6881" i="2"/>
  <c r="Z6882" i="2"/>
  <c r="Z6883" i="2"/>
  <c r="Z6884" i="2"/>
  <c r="Z6885" i="2"/>
  <c r="Z6886" i="2"/>
  <c r="Z6887" i="2"/>
  <c r="Z6888" i="2"/>
  <c r="Z6889" i="2"/>
  <c r="Z6890" i="2"/>
  <c r="Z6891" i="2"/>
  <c r="Z6892" i="2"/>
  <c r="Z6893" i="2"/>
  <c r="Z6894" i="2"/>
  <c r="Z6895" i="2"/>
  <c r="Z6896" i="2"/>
  <c r="Z6897" i="2"/>
  <c r="Z6898" i="2"/>
  <c r="Z6899" i="2"/>
  <c r="Z6900" i="2"/>
  <c r="Z6901" i="2"/>
  <c r="Z6902" i="2"/>
  <c r="Z6903" i="2"/>
  <c r="Z6904" i="2"/>
  <c r="Z6905" i="2"/>
  <c r="Z6906" i="2"/>
  <c r="Z6907" i="2"/>
  <c r="Z6908" i="2"/>
  <c r="Z6909" i="2"/>
  <c r="Z6910" i="2"/>
  <c r="Z6911" i="2"/>
  <c r="Z6912" i="2"/>
  <c r="Z6913" i="2"/>
  <c r="Z6914" i="2"/>
  <c r="Z6915" i="2"/>
  <c r="Z6916" i="2"/>
  <c r="Z6917" i="2"/>
  <c r="Z6918" i="2"/>
  <c r="Z6919" i="2"/>
  <c r="Z6920" i="2"/>
  <c r="Z6921" i="2"/>
  <c r="Z6922" i="2"/>
  <c r="Z6923" i="2"/>
  <c r="Z6924" i="2"/>
  <c r="Z6925" i="2"/>
  <c r="Z6926" i="2"/>
  <c r="Z6927" i="2"/>
  <c r="Z6928" i="2"/>
  <c r="Z6929" i="2"/>
  <c r="Z6930" i="2"/>
  <c r="Z6931" i="2"/>
  <c r="Z6932" i="2"/>
  <c r="Z6933" i="2"/>
  <c r="Z6934" i="2"/>
  <c r="Z6935" i="2"/>
  <c r="Z6936" i="2"/>
  <c r="Z6937" i="2"/>
  <c r="Z6938" i="2"/>
  <c r="Z6939" i="2"/>
  <c r="Z6940" i="2"/>
  <c r="Z6941" i="2"/>
  <c r="Z6942" i="2"/>
  <c r="Z6943" i="2"/>
  <c r="Z6944" i="2"/>
  <c r="Z6945" i="2"/>
  <c r="Z6946" i="2"/>
  <c r="Z6947" i="2"/>
  <c r="Z6948" i="2"/>
  <c r="Z6949" i="2"/>
  <c r="Z6950" i="2"/>
  <c r="Z6951" i="2"/>
  <c r="Z6952" i="2"/>
  <c r="Z6953" i="2"/>
  <c r="Z6954" i="2"/>
  <c r="Z6955" i="2"/>
  <c r="Z6956" i="2"/>
  <c r="Z6957" i="2"/>
  <c r="Z6958" i="2"/>
  <c r="Z6959" i="2"/>
  <c r="Z6960" i="2"/>
  <c r="Z6961" i="2"/>
  <c r="Z6962" i="2"/>
  <c r="Z6963" i="2"/>
  <c r="Z6964" i="2"/>
  <c r="Z6965" i="2"/>
  <c r="Z6966" i="2"/>
  <c r="Z6967" i="2"/>
  <c r="Z6968" i="2"/>
  <c r="Z6969" i="2"/>
  <c r="Z6970" i="2"/>
  <c r="Z6971" i="2"/>
  <c r="Z6972" i="2"/>
  <c r="Z6973" i="2"/>
  <c r="Z6974" i="2"/>
  <c r="Z6975" i="2"/>
  <c r="Z6976" i="2"/>
  <c r="Z6977" i="2"/>
  <c r="Z6978" i="2"/>
  <c r="Z6979" i="2"/>
  <c r="Z6980" i="2"/>
  <c r="Z6981" i="2"/>
  <c r="Z6982" i="2"/>
  <c r="Z6983" i="2"/>
  <c r="Z6984" i="2"/>
  <c r="Z6985" i="2"/>
  <c r="Z6986" i="2"/>
  <c r="Z6987" i="2"/>
  <c r="Z6988" i="2"/>
  <c r="Z6989" i="2"/>
  <c r="Z6990" i="2"/>
  <c r="Z6991" i="2"/>
  <c r="Z6992" i="2"/>
  <c r="Z6993" i="2"/>
  <c r="Z6994" i="2"/>
  <c r="Z6995" i="2"/>
  <c r="Z6996" i="2"/>
  <c r="Z6997" i="2"/>
  <c r="Z6998" i="2"/>
  <c r="Z6999" i="2"/>
  <c r="Z7000" i="2"/>
  <c r="Z7001" i="2"/>
  <c r="Z7002" i="2"/>
  <c r="Z7003" i="2"/>
  <c r="Z7004" i="2"/>
  <c r="Z7005" i="2"/>
  <c r="Z7006" i="2"/>
  <c r="Z7007" i="2"/>
  <c r="Z7008" i="2"/>
  <c r="Z7009" i="2"/>
  <c r="Z7010" i="2"/>
  <c r="Z7011" i="2"/>
  <c r="Z7012" i="2"/>
  <c r="Z7013" i="2"/>
  <c r="Z7014" i="2"/>
  <c r="Z7015" i="2"/>
  <c r="Z7016" i="2"/>
  <c r="Z7017" i="2"/>
  <c r="Z7018" i="2"/>
  <c r="Z7019" i="2"/>
  <c r="Z7020" i="2"/>
  <c r="Z7021" i="2"/>
  <c r="Z7022" i="2"/>
  <c r="Z7023" i="2"/>
  <c r="Z7024" i="2"/>
  <c r="Z7025" i="2"/>
  <c r="Z7026" i="2"/>
  <c r="Z7027" i="2"/>
  <c r="Z7028" i="2"/>
  <c r="Z7029" i="2"/>
  <c r="Z7030" i="2"/>
  <c r="Z7031" i="2"/>
  <c r="Z7032" i="2"/>
  <c r="Z7033" i="2"/>
  <c r="Z7034" i="2"/>
  <c r="Z7035" i="2"/>
  <c r="Z7036" i="2"/>
  <c r="Z7037" i="2"/>
  <c r="Z7038" i="2"/>
  <c r="Z7039" i="2"/>
  <c r="Z7040" i="2"/>
  <c r="Z7041" i="2"/>
  <c r="Z7042" i="2"/>
  <c r="Z7043" i="2"/>
  <c r="Z7044"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W2" i="2" a="1"/>
  <c r="W2" i="2" s="1"/>
  <c r="W3" i="2" a="1"/>
  <c r="W3" i="2" s="1"/>
  <c r="W4" i="2" a="1"/>
  <c r="W4" i="2" s="1"/>
  <c r="W5" i="2" a="1"/>
  <c r="W5" i="2" s="1"/>
  <c r="W6" i="2" a="1"/>
  <c r="W6" i="2" s="1"/>
  <c r="W7" i="2" a="1"/>
  <c r="W7" i="2" s="1"/>
  <c r="W8" i="2" a="1"/>
  <c r="W8" i="2" s="1"/>
  <c r="W9" i="2" a="1"/>
  <c r="W9" i="2" s="1"/>
  <c r="W10" i="2" a="1"/>
  <c r="W10" i="2" s="1"/>
  <c r="W11" i="2" a="1"/>
  <c r="W11" i="2" s="1"/>
  <c r="W12" i="2" a="1"/>
  <c r="W12" i="2" s="1"/>
  <c r="W13" i="2" a="1"/>
  <c r="W13" i="2" s="1"/>
  <c r="W14" i="2" a="1"/>
  <c r="W14" i="2" s="1"/>
  <c r="W15" i="2" a="1"/>
  <c r="W15" i="2" s="1"/>
  <c r="W16" i="2" a="1"/>
  <c r="W16" i="2"/>
  <c r="W17" i="2" a="1"/>
  <c r="W17" i="2" s="1"/>
  <c r="W18" i="2" a="1"/>
  <c r="W18" i="2" s="1"/>
  <c r="W19" i="2" a="1"/>
  <c r="W19" i="2" s="1"/>
  <c r="W20" i="2" a="1"/>
  <c r="W20" i="2" s="1"/>
  <c r="W21" i="2" a="1"/>
  <c r="W21" i="2" s="1"/>
  <c r="W22" i="2" a="1"/>
  <c r="W22" i="2" s="1"/>
  <c r="W23" i="2" a="1"/>
  <c r="W23" i="2" s="1"/>
  <c r="W24" i="2" a="1"/>
  <c r="W24" i="2" s="1"/>
  <c r="W25" i="2" a="1"/>
  <c r="W25" i="2" s="1"/>
  <c r="W26" i="2" a="1"/>
  <c r="W26" i="2" s="1"/>
  <c r="W27" i="2" a="1"/>
  <c r="W27" i="2" s="1"/>
  <c r="W28" i="2" a="1"/>
  <c r="W28" i="2" s="1"/>
  <c r="W29" i="2" a="1"/>
  <c r="W29" i="2" s="1"/>
  <c r="W30" i="2" a="1"/>
  <c r="W30" i="2" s="1"/>
  <c r="W31" i="2" a="1"/>
  <c r="W31" i="2" s="1"/>
  <c r="W32" i="2" a="1"/>
  <c r="W32" i="2" s="1"/>
  <c r="W33" i="2" a="1"/>
  <c r="W33" i="2" s="1"/>
  <c r="W34" i="2" a="1"/>
  <c r="W34" i="2" s="1"/>
  <c r="W35" i="2" a="1"/>
  <c r="W35" i="2" s="1"/>
  <c r="W36" i="2" a="1"/>
  <c r="W36" i="2" s="1"/>
  <c r="W37" i="2" a="1"/>
  <c r="W37" i="2" s="1"/>
  <c r="W38" i="2" a="1"/>
  <c r="W38" i="2" s="1"/>
  <c r="W39" i="2" a="1"/>
  <c r="W39" i="2" s="1"/>
  <c r="W40" i="2" a="1"/>
  <c r="W40" i="2" s="1"/>
  <c r="W41" i="2" a="1"/>
  <c r="W41" i="2" s="1"/>
  <c r="W42" i="2" a="1"/>
  <c r="W42" i="2" s="1"/>
  <c r="W43" i="2" a="1"/>
  <c r="W43" i="2" s="1"/>
  <c r="W44" i="2" a="1"/>
  <c r="W44" i="2" s="1"/>
  <c r="W45" i="2" a="1"/>
  <c r="W45" i="2" s="1"/>
  <c r="W46" i="2" a="1"/>
  <c r="W46" i="2" s="1"/>
  <c r="W47" i="2" a="1"/>
  <c r="W47" i="2" s="1"/>
  <c r="W48" i="2" a="1"/>
  <c r="W48" i="2" s="1"/>
  <c r="W49" i="2" a="1"/>
  <c r="W49" i="2" s="1"/>
  <c r="W50" i="2" a="1"/>
  <c r="W50" i="2" s="1"/>
  <c r="W51" i="2" a="1"/>
  <c r="W51" i="2" s="1"/>
  <c r="W52" i="2" a="1"/>
  <c r="W52" i="2" s="1"/>
  <c r="W53" i="2" a="1"/>
  <c r="W53" i="2" s="1"/>
  <c r="W54" i="2" a="1"/>
  <c r="W54" i="2" s="1"/>
  <c r="W55" i="2" a="1"/>
  <c r="W55" i="2" s="1"/>
  <c r="W56" i="2" a="1"/>
  <c r="W56" i="2" s="1"/>
  <c r="W57" i="2" a="1"/>
  <c r="W57" i="2" s="1"/>
  <c r="W58" i="2" a="1"/>
  <c r="W58" i="2" s="1"/>
  <c r="W59" i="2" a="1"/>
  <c r="W59" i="2" s="1"/>
  <c r="W60" i="2" a="1"/>
  <c r="W60" i="2" s="1"/>
  <c r="W61" i="2" a="1"/>
  <c r="W61" i="2" s="1"/>
  <c r="W62" i="2" a="1"/>
  <c r="W62" i="2" s="1"/>
  <c r="W63" i="2" a="1"/>
  <c r="W63" i="2" s="1"/>
  <c r="W64" i="2" a="1"/>
  <c r="W64" i="2" s="1"/>
  <c r="W65" i="2" a="1"/>
  <c r="W65" i="2" s="1"/>
  <c r="W66" i="2" a="1"/>
  <c r="W66" i="2" s="1"/>
  <c r="W67" i="2" a="1"/>
  <c r="W67" i="2" s="1"/>
  <c r="W68" i="2" a="1"/>
  <c r="W68" i="2" s="1"/>
  <c r="W69" i="2" a="1"/>
  <c r="W69" i="2" s="1"/>
  <c r="W70" i="2" a="1"/>
  <c r="W70" i="2" s="1"/>
  <c r="W71" i="2" a="1"/>
  <c r="W71" i="2" s="1"/>
  <c r="W72" i="2" a="1"/>
  <c r="W72" i="2" s="1"/>
  <c r="W73" i="2" a="1"/>
  <c r="W73" i="2" s="1"/>
  <c r="W74" i="2" a="1"/>
  <c r="W74" i="2" s="1"/>
  <c r="W75" i="2" a="1"/>
  <c r="W75" i="2" s="1"/>
  <c r="W76" i="2" a="1"/>
  <c r="W76" i="2" s="1"/>
  <c r="W77" i="2" a="1"/>
  <c r="W77" i="2" s="1"/>
  <c r="W78" i="2" a="1"/>
  <c r="W78" i="2" s="1"/>
  <c r="W79" i="2" a="1"/>
  <c r="W79" i="2" s="1"/>
  <c r="W80" i="2" a="1"/>
  <c r="W80" i="2" s="1"/>
  <c r="W81" i="2" a="1"/>
  <c r="W81" i="2" s="1"/>
  <c r="W82" i="2" a="1"/>
  <c r="W82" i="2" s="1"/>
  <c r="W83" i="2" a="1"/>
  <c r="W83" i="2" s="1"/>
  <c r="W84" i="2" a="1"/>
  <c r="W84" i="2" s="1"/>
  <c r="W85" i="2" a="1"/>
  <c r="W85" i="2" s="1"/>
  <c r="W86" i="2" a="1"/>
  <c r="W86" i="2" s="1"/>
  <c r="W87" i="2" a="1"/>
  <c r="W87" i="2" s="1"/>
  <c r="W88" i="2" a="1"/>
  <c r="W88" i="2" s="1"/>
  <c r="W89" i="2" a="1"/>
  <c r="W89" i="2" s="1"/>
  <c r="W90" i="2" a="1"/>
  <c r="W90" i="2" s="1"/>
  <c r="W91" i="2" a="1"/>
  <c r="W91" i="2" s="1"/>
  <c r="W92" i="2" a="1"/>
  <c r="W92" i="2" s="1"/>
  <c r="W93" i="2" a="1"/>
  <c r="W93" i="2" s="1"/>
  <c r="W94" i="2" a="1"/>
  <c r="W94" i="2" s="1"/>
  <c r="W95" i="2" a="1"/>
  <c r="W95" i="2" s="1"/>
  <c r="W96" i="2" a="1"/>
  <c r="W96" i="2" s="1"/>
  <c r="W97" i="2" a="1"/>
  <c r="W97" i="2" s="1"/>
  <c r="W98" i="2" a="1"/>
  <c r="W98" i="2" s="1"/>
  <c r="W99" i="2" a="1"/>
  <c r="W99" i="2" s="1"/>
  <c r="W100" i="2" a="1"/>
  <c r="W100" i="2" s="1"/>
  <c r="W101" i="2" a="1"/>
  <c r="W101" i="2" s="1"/>
  <c r="W102" i="2" a="1"/>
  <c r="W102" i="2" s="1"/>
  <c r="W103" i="2" a="1"/>
  <c r="W103" i="2" s="1"/>
  <c r="W104" i="2" a="1"/>
  <c r="W104" i="2" s="1"/>
  <c r="W105" i="2" a="1"/>
  <c r="W105" i="2" s="1"/>
  <c r="W106" i="2" a="1"/>
  <c r="W106" i="2" s="1"/>
  <c r="W107" i="2" a="1"/>
  <c r="W107" i="2" s="1"/>
  <c r="W108" i="2" a="1"/>
  <c r="W108" i="2" s="1"/>
  <c r="W109" i="2" a="1"/>
  <c r="W109" i="2" s="1"/>
  <c r="W110" i="2" a="1"/>
  <c r="W110" i="2" s="1"/>
  <c r="W111" i="2" a="1"/>
  <c r="W111" i="2" s="1"/>
  <c r="W112" i="2" a="1"/>
  <c r="W112" i="2" s="1"/>
  <c r="W113" i="2" a="1"/>
  <c r="W113" i="2" s="1"/>
  <c r="W114" i="2" a="1"/>
  <c r="W114" i="2" s="1"/>
  <c r="W115" i="2" a="1"/>
  <c r="W115" i="2" s="1"/>
  <c r="W116" i="2" a="1"/>
  <c r="W116" i="2" s="1"/>
  <c r="W117" i="2" a="1"/>
  <c r="W117" i="2" s="1"/>
  <c r="W118" i="2" a="1"/>
  <c r="W118" i="2" s="1"/>
  <c r="W119" i="2" a="1"/>
  <c r="W119" i="2" s="1"/>
  <c r="W120" i="2" a="1"/>
  <c r="W120" i="2" s="1"/>
  <c r="W121" i="2" a="1"/>
  <c r="W121" i="2" s="1"/>
  <c r="W122" i="2" a="1"/>
  <c r="W122" i="2" s="1"/>
  <c r="W123" i="2" a="1"/>
  <c r="W123" i="2" s="1"/>
  <c r="W124" i="2" a="1"/>
  <c r="W124" i="2" s="1"/>
  <c r="W125" i="2" a="1"/>
  <c r="W125" i="2" s="1"/>
  <c r="W126" i="2" a="1"/>
  <c r="W126" i="2" s="1"/>
  <c r="W127" i="2" a="1"/>
  <c r="W127" i="2" s="1"/>
  <c r="W128" i="2" a="1"/>
  <c r="W128" i="2" s="1"/>
  <c r="W129" i="2" a="1"/>
  <c r="W129" i="2" s="1"/>
  <c r="W130" i="2" a="1"/>
  <c r="W130" i="2" s="1"/>
  <c r="W131" i="2" a="1"/>
  <c r="W131" i="2" s="1"/>
  <c r="W132" i="2" a="1"/>
  <c r="W132" i="2" s="1"/>
  <c r="W133" i="2" a="1"/>
  <c r="W133" i="2" s="1"/>
  <c r="W134" i="2" a="1"/>
  <c r="W134" i="2" s="1"/>
  <c r="W135" i="2" a="1"/>
  <c r="W135" i="2" s="1"/>
  <c r="W136" i="2" a="1"/>
  <c r="W136" i="2" s="1"/>
  <c r="W137" i="2" a="1"/>
  <c r="W137" i="2" s="1"/>
  <c r="W138" i="2" a="1"/>
  <c r="W138" i="2" s="1"/>
  <c r="W139" i="2" a="1"/>
  <c r="W139" i="2" s="1"/>
  <c r="W140" i="2" a="1"/>
  <c r="W140" i="2" s="1"/>
  <c r="W141" i="2" a="1"/>
  <c r="W141" i="2" s="1"/>
  <c r="W142" i="2" a="1"/>
  <c r="W142" i="2" s="1"/>
  <c r="W143" i="2" a="1"/>
  <c r="W143" i="2" s="1"/>
  <c r="W144" i="2" a="1"/>
  <c r="W144" i="2" s="1"/>
  <c r="W145" i="2" a="1"/>
  <c r="W145" i="2" s="1"/>
  <c r="W146" i="2" a="1"/>
  <c r="W146" i="2" s="1"/>
  <c r="W147" i="2" a="1"/>
  <c r="W147" i="2" s="1"/>
  <c r="W148" i="2" a="1"/>
  <c r="W148" i="2" s="1"/>
  <c r="W149" i="2" a="1"/>
  <c r="W149" i="2" s="1"/>
  <c r="W150" i="2" a="1"/>
  <c r="W150" i="2" s="1"/>
  <c r="W151" i="2" a="1"/>
  <c r="W151" i="2" s="1"/>
  <c r="W152" i="2" a="1"/>
  <c r="W152" i="2" s="1"/>
  <c r="W153" i="2" a="1"/>
  <c r="W153" i="2" s="1"/>
  <c r="W154" i="2" a="1"/>
  <c r="W154" i="2" s="1"/>
  <c r="W155" i="2" a="1"/>
  <c r="W155" i="2" s="1"/>
  <c r="W156" i="2" a="1"/>
  <c r="W156" i="2" s="1"/>
  <c r="W157" i="2" a="1"/>
  <c r="W157" i="2" s="1"/>
  <c r="W158" i="2" a="1"/>
  <c r="W158" i="2" s="1"/>
  <c r="W159" i="2" a="1"/>
  <c r="W159" i="2" s="1"/>
  <c r="W160" i="2" a="1"/>
  <c r="W160" i="2" s="1"/>
  <c r="W161" i="2" a="1"/>
  <c r="W161" i="2" s="1"/>
  <c r="W162" i="2" a="1"/>
  <c r="W162" i="2" s="1"/>
  <c r="W163" i="2" a="1"/>
  <c r="W163" i="2" s="1"/>
  <c r="W164" i="2" a="1"/>
  <c r="W164" i="2" s="1"/>
  <c r="W165" i="2" a="1"/>
  <c r="W165" i="2" s="1"/>
  <c r="W166" i="2" a="1"/>
  <c r="W166" i="2" s="1"/>
  <c r="W167" i="2" a="1"/>
  <c r="W167" i="2" s="1"/>
  <c r="W168" i="2" a="1"/>
  <c r="W168" i="2" s="1"/>
  <c r="W169" i="2" a="1"/>
  <c r="W169" i="2" s="1"/>
  <c r="W170" i="2" a="1"/>
  <c r="W170" i="2" s="1"/>
  <c r="W171" i="2" a="1"/>
  <c r="W171" i="2" s="1"/>
  <c r="W172" i="2" a="1"/>
  <c r="W172" i="2" s="1"/>
  <c r="W173" i="2" a="1"/>
  <c r="W173" i="2" s="1"/>
  <c r="W174" i="2" a="1"/>
  <c r="W174" i="2" s="1"/>
  <c r="W175" i="2" a="1"/>
  <c r="W175" i="2" s="1"/>
  <c r="W176" i="2" a="1"/>
  <c r="W176" i="2" s="1"/>
  <c r="W177" i="2" a="1"/>
  <c r="W177" i="2" s="1"/>
  <c r="W178" i="2" a="1"/>
  <c r="W178" i="2" s="1"/>
  <c r="W179" i="2" a="1"/>
  <c r="W179" i="2" s="1"/>
  <c r="W180" i="2" a="1"/>
  <c r="W180" i="2" s="1"/>
  <c r="W181" i="2" a="1"/>
  <c r="W181" i="2" s="1"/>
  <c r="W182" i="2" a="1"/>
  <c r="W182" i="2" s="1"/>
  <c r="W183" i="2" a="1"/>
  <c r="W183" i="2" s="1"/>
  <c r="W184" i="2" a="1"/>
  <c r="W184" i="2" s="1"/>
  <c r="W185" i="2" a="1"/>
  <c r="W185" i="2" s="1"/>
  <c r="W186" i="2" a="1"/>
  <c r="W186" i="2" s="1"/>
  <c r="W187" i="2" a="1"/>
  <c r="W187" i="2" s="1"/>
  <c r="W188" i="2" a="1"/>
  <c r="W188" i="2" s="1"/>
  <c r="W189" i="2" a="1"/>
  <c r="W189" i="2" s="1"/>
  <c r="W190" i="2" a="1"/>
  <c r="W190" i="2" s="1"/>
  <c r="W191" i="2" a="1"/>
  <c r="W191" i="2" s="1"/>
  <c r="W192" i="2" a="1"/>
  <c r="W192" i="2" s="1"/>
  <c r="W193" i="2" a="1"/>
  <c r="W193" i="2" s="1"/>
  <c r="W194" i="2" a="1"/>
  <c r="W194" i="2" s="1"/>
  <c r="W195" i="2" a="1"/>
  <c r="W195" i="2" s="1"/>
  <c r="W196" i="2" a="1"/>
  <c r="W196" i="2" s="1"/>
  <c r="W197" i="2" a="1"/>
  <c r="W197" i="2" s="1"/>
  <c r="W198" i="2" a="1"/>
  <c r="W198" i="2" s="1"/>
  <c r="W199" i="2" a="1"/>
  <c r="W199" i="2" s="1"/>
  <c r="W200" i="2" a="1"/>
  <c r="W200" i="2" s="1"/>
  <c r="W201" i="2" a="1"/>
  <c r="W201" i="2" s="1"/>
  <c r="W202" i="2" a="1"/>
  <c r="W202" i="2" s="1"/>
  <c r="W203" i="2" a="1"/>
  <c r="W203" i="2" s="1"/>
  <c r="W204" i="2" a="1"/>
  <c r="W204" i="2" s="1"/>
  <c r="W205" i="2" a="1"/>
  <c r="W205" i="2" s="1"/>
  <c r="W206" i="2" a="1"/>
  <c r="W206" i="2" s="1"/>
  <c r="W207" i="2" a="1"/>
  <c r="W207" i="2" s="1"/>
  <c r="W208" i="2" a="1"/>
  <c r="W208" i="2" s="1"/>
  <c r="W209" i="2" a="1"/>
  <c r="W209" i="2" s="1"/>
  <c r="W210" i="2" a="1"/>
  <c r="W210" i="2" s="1"/>
  <c r="W211" i="2" a="1"/>
  <c r="W211" i="2" s="1"/>
  <c r="W212" i="2" a="1"/>
  <c r="W212" i="2" s="1"/>
  <c r="W213" i="2" a="1"/>
  <c r="W213" i="2" s="1"/>
  <c r="W214" i="2" a="1"/>
  <c r="W214" i="2" s="1"/>
  <c r="W215" i="2" a="1"/>
  <c r="W215" i="2" s="1"/>
  <c r="W216" i="2" a="1"/>
  <c r="W216" i="2" s="1"/>
  <c r="W217" i="2" a="1"/>
  <c r="W217" i="2" s="1"/>
  <c r="W218" i="2" a="1"/>
  <c r="W218" i="2" s="1"/>
  <c r="W219" i="2" a="1"/>
  <c r="W219" i="2" s="1"/>
  <c r="W220" i="2" a="1"/>
  <c r="W220" i="2" s="1"/>
  <c r="W221" i="2" a="1"/>
  <c r="W221" i="2" s="1"/>
  <c r="W222" i="2" a="1"/>
  <c r="W222" i="2" s="1"/>
  <c r="W223" i="2" a="1"/>
  <c r="W223" i="2" s="1"/>
  <c r="W224" i="2" a="1"/>
  <c r="W224" i="2" s="1"/>
  <c r="W225" i="2" a="1"/>
  <c r="W225" i="2" s="1"/>
  <c r="W226" i="2" a="1"/>
  <c r="W226" i="2" s="1"/>
  <c r="W227" i="2" a="1"/>
  <c r="W227" i="2" s="1"/>
  <c r="W228" i="2" a="1"/>
  <c r="W228" i="2" s="1"/>
  <c r="W229" i="2" a="1"/>
  <c r="W229" i="2" s="1"/>
  <c r="W230" i="2" a="1"/>
  <c r="W230" i="2" s="1"/>
  <c r="W231" i="2" a="1"/>
  <c r="W231" i="2" s="1"/>
  <c r="W232" i="2" a="1"/>
  <c r="W232" i="2" s="1"/>
  <c r="W233" i="2" a="1"/>
  <c r="W233" i="2" s="1"/>
  <c r="W234" i="2" a="1"/>
  <c r="W234" i="2" s="1"/>
  <c r="W235" i="2" a="1"/>
  <c r="W235" i="2" s="1"/>
  <c r="W236" i="2" a="1"/>
  <c r="W236" i="2" s="1"/>
  <c r="W237" i="2" a="1"/>
  <c r="W237" i="2" s="1"/>
  <c r="W238" i="2" a="1"/>
  <c r="W238" i="2" s="1"/>
  <c r="W239" i="2" a="1"/>
  <c r="W239" i="2" s="1"/>
  <c r="W240" i="2" a="1"/>
  <c r="W240" i="2" s="1"/>
  <c r="W241" i="2" a="1"/>
  <c r="W241" i="2" s="1"/>
  <c r="W242" i="2" a="1"/>
  <c r="W242" i="2" s="1"/>
  <c r="W243" i="2" a="1"/>
  <c r="W243" i="2" s="1"/>
  <c r="W244" i="2" a="1"/>
  <c r="W244" i="2" s="1"/>
  <c r="W245" i="2" a="1"/>
  <c r="W245" i="2" s="1"/>
  <c r="W246" i="2" a="1"/>
  <c r="W246" i="2" s="1"/>
  <c r="W247" i="2" a="1"/>
  <c r="W247" i="2" s="1"/>
  <c r="W248" i="2" a="1"/>
  <c r="W248" i="2" s="1"/>
  <c r="W249" i="2" a="1"/>
  <c r="W249" i="2" s="1"/>
  <c r="W250" i="2" a="1"/>
  <c r="W250" i="2" s="1"/>
  <c r="W251" i="2" a="1"/>
  <c r="W251" i="2" s="1"/>
  <c r="W252" i="2" a="1"/>
  <c r="W252" i="2" s="1"/>
  <c r="W253" i="2" a="1"/>
  <c r="W253" i="2" s="1"/>
  <c r="W254" i="2" a="1"/>
  <c r="W254" i="2" s="1"/>
  <c r="W255" i="2" a="1"/>
  <c r="W255" i="2" s="1"/>
  <c r="W256" i="2" a="1"/>
  <c r="W256" i="2" s="1"/>
  <c r="W257" i="2" a="1"/>
  <c r="W257" i="2" s="1"/>
  <c r="W258" i="2" a="1"/>
  <c r="W258" i="2" s="1"/>
  <c r="W259" i="2" a="1"/>
  <c r="W259" i="2" s="1"/>
  <c r="W260" i="2" a="1"/>
  <c r="W260" i="2" s="1"/>
  <c r="W261" i="2" a="1"/>
  <c r="W261" i="2" s="1"/>
  <c r="W262" i="2" a="1"/>
  <c r="W262" i="2" s="1"/>
  <c r="W263" i="2" a="1"/>
  <c r="W263" i="2" s="1"/>
  <c r="W264" i="2" a="1"/>
  <c r="W264" i="2" s="1"/>
  <c r="W265" i="2" a="1"/>
  <c r="W265" i="2"/>
  <c r="W266" i="2" a="1"/>
  <c r="W266" i="2" s="1"/>
  <c r="W267" i="2" a="1"/>
  <c r="W267" i="2" s="1"/>
  <c r="W268" i="2" a="1"/>
  <c r="W268" i="2"/>
  <c r="W269" i="2" a="1"/>
  <c r="W269" i="2" s="1"/>
  <c r="W270" i="2" a="1"/>
  <c r="W270" i="2" s="1"/>
  <c r="W271" i="2" a="1"/>
  <c r="W271" i="2" s="1"/>
  <c r="W272" i="2" a="1"/>
  <c r="W272" i="2" s="1"/>
  <c r="W273" i="2" a="1"/>
  <c r="W273" i="2" s="1"/>
  <c r="W274" i="2" a="1"/>
  <c r="W274" i="2" s="1"/>
  <c r="W275" i="2" a="1"/>
  <c r="W275" i="2" s="1"/>
  <c r="W276" i="2" a="1"/>
  <c r="W276" i="2" s="1"/>
  <c r="W277" i="2" a="1"/>
  <c r="W277" i="2" s="1"/>
  <c r="W278" i="2" a="1"/>
  <c r="W278" i="2" s="1"/>
  <c r="W279" i="2" a="1"/>
  <c r="W279" i="2" s="1"/>
  <c r="W280" i="2" a="1"/>
  <c r="W280" i="2" s="1"/>
  <c r="W281" i="2" a="1"/>
  <c r="W281" i="2" s="1"/>
  <c r="W282" i="2" a="1"/>
  <c r="W282" i="2" s="1"/>
  <c r="W283" i="2" a="1"/>
  <c r="W283" i="2" s="1"/>
  <c r="W284" i="2" a="1"/>
  <c r="W284" i="2" s="1"/>
  <c r="W285" i="2" a="1"/>
  <c r="W285" i="2" s="1"/>
  <c r="W286" i="2" a="1"/>
  <c r="W286" i="2" s="1"/>
  <c r="W287" i="2" a="1"/>
  <c r="W287" i="2" s="1"/>
  <c r="W288" i="2" a="1"/>
  <c r="W288" i="2" s="1"/>
  <c r="W289" i="2" a="1"/>
  <c r="W289" i="2" s="1"/>
  <c r="W290" i="2" a="1"/>
  <c r="W290" i="2" s="1"/>
  <c r="W291" i="2" a="1"/>
  <c r="W291" i="2" s="1"/>
  <c r="W292" i="2" a="1"/>
  <c r="W292" i="2" s="1"/>
  <c r="W293" i="2" a="1"/>
  <c r="W293" i="2" s="1"/>
  <c r="W294" i="2" a="1"/>
  <c r="W294" i="2" s="1"/>
  <c r="W295" i="2" a="1"/>
  <c r="W295" i="2" s="1"/>
  <c r="W296" i="2" a="1"/>
  <c r="W296" i="2" s="1"/>
  <c r="W297" i="2" a="1"/>
  <c r="W297" i="2"/>
  <c r="W298" i="2" a="1"/>
  <c r="W298" i="2" s="1"/>
  <c r="W299" i="2" a="1"/>
  <c r="W299" i="2" s="1"/>
  <c r="W300" i="2" a="1"/>
  <c r="W300" i="2" s="1"/>
  <c r="W301" i="2" a="1"/>
  <c r="W301" i="2"/>
  <c r="W302" i="2" a="1"/>
  <c r="W302" i="2" s="1"/>
  <c r="W303" i="2" a="1"/>
  <c r="W303" i="2" s="1"/>
  <c r="W304" i="2" a="1"/>
  <c r="W304" i="2" s="1"/>
  <c r="W305" i="2" a="1"/>
  <c r="W305" i="2" s="1"/>
  <c r="W306" i="2" a="1"/>
  <c r="W306" i="2" s="1"/>
  <c r="W307" i="2" a="1"/>
  <c r="W307" i="2" s="1"/>
  <c r="W308" i="2" a="1"/>
  <c r="W308" i="2" s="1"/>
  <c r="W309" i="2" a="1"/>
  <c r="W309" i="2" s="1"/>
  <c r="W310" i="2" a="1"/>
  <c r="W310" i="2" s="1"/>
  <c r="W311" i="2" a="1"/>
  <c r="W311" i="2" s="1"/>
  <c r="W312" i="2" a="1"/>
  <c r="W312" i="2" s="1"/>
  <c r="W313" i="2" a="1"/>
  <c r="W313" i="2" s="1"/>
  <c r="W314" i="2" a="1"/>
  <c r="W314" i="2" s="1"/>
  <c r="W315" i="2" a="1"/>
  <c r="W315" i="2" s="1"/>
  <c r="W316" i="2" a="1"/>
  <c r="W316" i="2" s="1"/>
  <c r="W317" i="2" a="1"/>
  <c r="W317" i="2" s="1"/>
  <c r="W318" i="2" a="1"/>
  <c r="W318" i="2" s="1"/>
  <c r="W319" i="2" a="1"/>
  <c r="W319" i="2" s="1"/>
  <c r="W320" i="2" a="1"/>
  <c r="W320" i="2" s="1"/>
  <c r="W321" i="2" a="1"/>
  <c r="W321" i="2" s="1"/>
  <c r="W322" i="2" a="1"/>
  <c r="W322" i="2" s="1"/>
  <c r="W323" i="2" a="1"/>
  <c r="W323" i="2" s="1"/>
  <c r="W324" i="2" a="1"/>
  <c r="W324" i="2" s="1"/>
  <c r="W325" i="2" a="1"/>
  <c r="W325" i="2" s="1"/>
  <c r="W326" i="2" a="1"/>
  <c r="W326" i="2" s="1"/>
  <c r="W327" i="2" a="1"/>
  <c r="W327" i="2" s="1"/>
  <c r="W328" i="2" a="1"/>
  <c r="W328" i="2" s="1"/>
  <c r="W329" i="2" a="1"/>
  <c r="W329" i="2" s="1"/>
  <c r="W330" i="2" a="1"/>
  <c r="W330" i="2" s="1"/>
  <c r="W331" i="2" a="1"/>
  <c r="W331" i="2" s="1"/>
  <c r="W332" i="2" a="1"/>
  <c r="W332" i="2" s="1"/>
  <c r="W333" i="2" a="1"/>
  <c r="W333" i="2" s="1"/>
  <c r="W334" i="2" a="1"/>
  <c r="W334" i="2" s="1"/>
  <c r="W335" i="2" a="1"/>
  <c r="W335" i="2"/>
  <c r="W336" i="2" a="1"/>
  <c r="W336" i="2" s="1"/>
  <c r="W337" i="2" a="1"/>
  <c r="W337" i="2" s="1"/>
  <c r="W338" i="2" a="1"/>
  <c r="W338" i="2" s="1"/>
  <c r="W339" i="2" a="1"/>
  <c r="W339" i="2" s="1"/>
  <c r="W340" i="2" a="1"/>
  <c r="W340" i="2" s="1"/>
  <c r="W341" i="2" a="1"/>
  <c r="W341" i="2"/>
  <c r="W342" i="2" a="1"/>
  <c r="W342" i="2" s="1"/>
  <c r="W343" i="2" a="1"/>
  <c r="W343" i="2" s="1"/>
  <c r="W344" i="2" a="1"/>
  <c r="W344" i="2" s="1"/>
  <c r="W345" i="2" a="1"/>
  <c r="W345" i="2" s="1"/>
  <c r="W346" i="2" a="1"/>
  <c r="W346" i="2" s="1"/>
  <c r="W347" i="2" a="1"/>
  <c r="W347" i="2" s="1"/>
  <c r="W348" i="2" a="1"/>
  <c r="W348" i="2" s="1"/>
  <c r="W349" i="2" a="1"/>
  <c r="W349" i="2" s="1"/>
  <c r="W350" i="2" a="1"/>
  <c r="W350" i="2" s="1"/>
  <c r="W351" i="2" a="1"/>
  <c r="W351" i="2" s="1"/>
  <c r="W352" i="2" a="1"/>
  <c r="W352" i="2" s="1"/>
  <c r="W353" i="2" a="1"/>
  <c r="W353" i="2" s="1"/>
  <c r="W354" i="2" a="1"/>
  <c r="W354" i="2"/>
  <c r="W355" i="2" a="1"/>
  <c r="W355" i="2"/>
  <c r="W356" i="2" a="1"/>
  <c r="W356" i="2" s="1"/>
  <c r="W357" i="2" a="1"/>
  <c r="W357" i="2" s="1"/>
  <c r="W358" i="2" a="1"/>
  <c r="W358" i="2" s="1"/>
  <c r="W359" i="2" a="1"/>
  <c r="W359" i="2" s="1"/>
  <c r="W360" i="2" a="1"/>
  <c r="W360" i="2" s="1"/>
  <c r="W361" i="2" a="1"/>
  <c r="W361" i="2" s="1"/>
  <c r="W362" i="2" a="1"/>
  <c r="W362" i="2" s="1"/>
  <c r="W363" i="2" a="1"/>
  <c r="W363" i="2" s="1"/>
  <c r="W364" i="2" a="1"/>
  <c r="W364" i="2" s="1"/>
  <c r="W365" i="2" a="1"/>
  <c r="W365" i="2" s="1"/>
  <c r="W366" i="2" a="1"/>
  <c r="W366" i="2" s="1"/>
  <c r="W367" i="2" a="1"/>
  <c r="W367" i="2" s="1"/>
  <c r="W368" i="2" a="1"/>
  <c r="W368" i="2" s="1"/>
  <c r="W369" i="2" a="1"/>
  <c r="W369" i="2" s="1"/>
  <c r="W370" i="2" a="1"/>
  <c r="W370" i="2"/>
  <c r="W371" i="2" a="1"/>
  <c r="W371" i="2" s="1"/>
  <c r="W372" i="2" a="1"/>
  <c r="W372" i="2" s="1"/>
  <c r="W373" i="2" a="1"/>
  <c r="W373" i="2" s="1"/>
  <c r="W374" i="2" a="1"/>
  <c r="W374" i="2" s="1"/>
  <c r="W375" i="2" a="1"/>
  <c r="W375" i="2" s="1"/>
  <c r="W376" i="2" a="1"/>
  <c r="W376" i="2" s="1"/>
  <c r="W377" i="2" a="1"/>
  <c r="W377" i="2"/>
  <c r="W378" i="2" a="1"/>
  <c r="W378" i="2" s="1"/>
  <c r="W379" i="2" a="1"/>
  <c r="W379" i="2" s="1"/>
  <c r="W380" i="2" a="1"/>
  <c r="W380" i="2" s="1"/>
  <c r="W381" i="2" a="1"/>
  <c r="W381" i="2" s="1"/>
  <c r="W382" i="2" a="1"/>
  <c r="W382" i="2" s="1"/>
  <c r="W383" i="2" a="1"/>
  <c r="W383" i="2"/>
  <c r="W384" i="2" a="1"/>
  <c r="W384" i="2" s="1"/>
  <c r="W385" i="2" a="1"/>
  <c r="W385" i="2" s="1"/>
  <c r="W386" i="2" a="1"/>
  <c r="W386" i="2" s="1"/>
  <c r="W387" i="2" a="1"/>
  <c r="W387" i="2" s="1"/>
  <c r="W388" i="2" a="1"/>
  <c r="W388" i="2" s="1"/>
  <c r="W389" i="2" a="1"/>
  <c r="W389" i="2"/>
  <c r="W390" i="2" a="1"/>
  <c r="W390" i="2" s="1"/>
  <c r="W391" i="2" a="1"/>
  <c r="W391" i="2" s="1"/>
  <c r="W392" i="2" a="1"/>
  <c r="W392" i="2" s="1"/>
  <c r="W393" i="2" a="1"/>
  <c r="W393" i="2" s="1"/>
  <c r="W394" i="2" a="1"/>
  <c r="W394" i="2" s="1"/>
  <c r="W395" i="2" a="1"/>
  <c r="W395" i="2" s="1"/>
  <c r="W396" i="2" a="1"/>
  <c r="W396" i="2" s="1"/>
  <c r="W397" i="2" a="1"/>
  <c r="W397" i="2" s="1"/>
  <c r="W398" i="2" a="1"/>
  <c r="W398" i="2" s="1"/>
  <c r="W399" i="2" a="1"/>
  <c r="W399" i="2" s="1"/>
  <c r="W400" i="2" a="1"/>
  <c r="W400" i="2" s="1"/>
  <c r="W401" i="2" a="1"/>
  <c r="W401" i="2" s="1"/>
  <c r="W402" i="2" a="1"/>
  <c r="W402" i="2" s="1"/>
  <c r="W403" i="2" a="1"/>
  <c r="W403" i="2" s="1"/>
  <c r="W404" i="2" a="1"/>
  <c r="W404" i="2" s="1"/>
  <c r="W405" i="2" a="1"/>
  <c r="W405" i="2" s="1"/>
  <c r="W406" i="2" a="1"/>
  <c r="W406" i="2" s="1"/>
  <c r="W407" i="2" a="1"/>
  <c r="W407" i="2" s="1"/>
  <c r="W408" i="2" a="1"/>
  <c r="W408" i="2" s="1"/>
  <c r="W409" i="2" a="1"/>
  <c r="W409" i="2" s="1"/>
  <c r="W410" i="2" a="1"/>
  <c r="W410" i="2" s="1"/>
  <c r="W411" i="2" a="1"/>
  <c r="W411" i="2" s="1"/>
  <c r="W412" i="2" a="1"/>
  <c r="W412" i="2" s="1"/>
  <c r="W413" i="2" a="1"/>
  <c r="W413" i="2" s="1"/>
  <c r="W414" i="2" a="1"/>
  <c r="W414" i="2" s="1"/>
  <c r="W415" i="2" a="1"/>
  <c r="W415" i="2" s="1"/>
  <c r="W416" i="2" a="1"/>
  <c r="W416" i="2" s="1"/>
  <c r="W417" i="2" a="1"/>
  <c r="W417" i="2" s="1"/>
  <c r="W418" i="2" a="1"/>
  <c r="W418" i="2"/>
  <c r="W419" i="2" a="1"/>
  <c r="W419" i="2" s="1"/>
  <c r="W420" i="2" a="1"/>
  <c r="W420" i="2" s="1"/>
  <c r="W421" i="2" a="1"/>
  <c r="W421" i="2" s="1"/>
  <c r="W422" i="2" a="1"/>
  <c r="W422" i="2" s="1"/>
  <c r="W423" i="2" a="1"/>
  <c r="W423" i="2" s="1"/>
  <c r="W424" i="2" a="1"/>
  <c r="W424" i="2" s="1"/>
  <c r="W425" i="2" a="1"/>
  <c r="W425" i="2" s="1"/>
  <c r="W426" i="2" a="1"/>
  <c r="W426" i="2" s="1"/>
  <c r="W427" i="2" a="1"/>
  <c r="W427" i="2" s="1"/>
  <c r="W428" i="2" a="1"/>
  <c r="W428" i="2" s="1"/>
  <c r="W429" i="2" a="1"/>
  <c r="W429" i="2" s="1"/>
  <c r="W430" i="2" a="1"/>
  <c r="W430" i="2" s="1"/>
  <c r="W431" i="2" a="1"/>
  <c r="W431" i="2" s="1"/>
  <c r="W432" i="2" a="1"/>
  <c r="W432" i="2" s="1"/>
  <c r="W433" i="2" a="1"/>
  <c r="W433" i="2" s="1"/>
  <c r="W434" i="2" a="1"/>
  <c r="W434" i="2" s="1"/>
  <c r="W435" i="2" a="1"/>
  <c r="W435" i="2"/>
  <c r="W436" i="2" a="1"/>
  <c r="W436" i="2" s="1"/>
  <c r="W437" i="2" a="1"/>
  <c r="W437" i="2" s="1"/>
  <c r="W438" i="2" a="1"/>
  <c r="W438" i="2" s="1"/>
  <c r="W439" i="2" a="1"/>
  <c r="W439" i="2" s="1"/>
  <c r="W440" i="2" a="1"/>
  <c r="W440" i="2" s="1"/>
  <c r="W441" i="2" a="1"/>
  <c r="W441" i="2" s="1"/>
  <c r="W442" i="2" a="1"/>
  <c r="W442" i="2" s="1"/>
  <c r="W443" i="2" a="1"/>
  <c r="W443" i="2" s="1"/>
  <c r="W444" i="2" a="1"/>
  <c r="W444" i="2" s="1"/>
  <c r="W445" i="2" a="1"/>
  <c r="W445" i="2" s="1"/>
  <c r="W446" i="2" a="1"/>
  <c r="W446" i="2" s="1"/>
  <c r="W447" i="2" a="1"/>
  <c r="W447" i="2" s="1"/>
  <c r="W448" i="2" a="1"/>
  <c r="W448" i="2" s="1"/>
  <c r="W449" i="2" a="1"/>
  <c r="W449" i="2" s="1"/>
  <c r="W450" i="2" a="1"/>
  <c r="W450" i="2" s="1"/>
  <c r="W451" i="2" a="1"/>
  <c r="W451" i="2" s="1"/>
  <c r="W452" i="2" a="1"/>
  <c r="W452" i="2" s="1"/>
  <c r="W453" i="2" a="1"/>
  <c r="W453" i="2" s="1"/>
  <c r="W454" i="2" a="1"/>
  <c r="W454" i="2" s="1"/>
  <c r="W455" i="2" a="1"/>
  <c r="W455" i="2" s="1"/>
  <c r="W456" i="2" a="1"/>
  <c r="W456" i="2" s="1"/>
  <c r="W457" i="2" a="1"/>
  <c r="W457" i="2" s="1"/>
  <c r="W458" i="2" a="1"/>
  <c r="W458" i="2" s="1"/>
  <c r="W459" i="2" a="1"/>
  <c r="W459" i="2" s="1"/>
  <c r="W460" i="2" a="1"/>
  <c r="W460" i="2" s="1"/>
  <c r="W461" i="2" a="1"/>
  <c r="W461" i="2" s="1"/>
  <c r="W462" i="2" a="1"/>
  <c r="W462" i="2" s="1"/>
  <c r="W463" i="2" a="1"/>
  <c r="W463" i="2" s="1"/>
  <c r="W464" i="2" a="1"/>
  <c r="W464" i="2" s="1"/>
  <c r="W465" i="2" a="1"/>
  <c r="W465" i="2" s="1"/>
  <c r="W466" i="2" a="1"/>
  <c r="W466" i="2" s="1"/>
  <c r="W467" i="2" a="1"/>
  <c r="W467" i="2" s="1"/>
  <c r="W468" i="2" a="1"/>
  <c r="W468" i="2" s="1"/>
  <c r="W469" i="2" a="1"/>
  <c r="W469" i="2" s="1"/>
  <c r="W470" i="2" a="1"/>
  <c r="W470" i="2" s="1"/>
  <c r="W471" i="2" a="1"/>
  <c r="W471" i="2" s="1"/>
  <c r="W472" i="2" a="1"/>
  <c r="W472" i="2" s="1"/>
  <c r="W473" i="2" a="1"/>
  <c r="W473" i="2" s="1"/>
  <c r="W474" i="2" a="1"/>
  <c r="W474" i="2" s="1"/>
  <c r="W475" i="2" a="1"/>
  <c r="W475" i="2" s="1"/>
  <c r="W476" i="2" a="1"/>
  <c r="W476" i="2" s="1"/>
  <c r="W477" i="2" a="1"/>
  <c r="W477" i="2" s="1"/>
  <c r="W478" i="2" a="1"/>
  <c r="W478" i="2" s="1"/>
  <c r="W479" i="2" a="1"/>
  <c r="W479" i="2" s="1"/>
  <c r="W480" i="2" a="1"/>
  <c r="W480" i="2" s="1"/>
  <c r="W481" i="2" a="1"/>
  <c r="W481" i="2" s="1"/>
  <c r="W482" i="2" a="1"/>
  <c r="W482" i="2" s="1"/>
  <c r="W483" i="2" a="1"/>
  <c r="W483" i="2" s="1"/>
  <c r="W484" i="2" a="1"/>
  <c r="W484" i="2" s="1"/>
  <c r="W485" i="2" a="1"/>
  <c r="W485" i="2" s="1"/>
  <c r="W486" i="2" a="1"/>
  <c r="W486" i="2" s="1"/>
  <c r="W487" i="2" a="1"/>
  <c r="W487" i="2" s="1"/>
  <c r="W488" i="2" a="1"/>
  <c r="W488" i="2" s="1"/>
  <c r="W489" i="2" a="1"/>
  <c r="W489" i="2" s="1"/>
  <c r="W490" i="2" a="1"/>
  <c r="W490" i="2" s="1"/>
  <c r="W491" i="2" a="1"/>
  <c r="W491" i="2" s="1"/>
  <c r="W492" i="2" a="1"/>
  <c r="W492" i="2" s="1"/>
  <c r="W493" i="2" a="1"/>
  <c r="W493" i="2" s="1"/>
  <c r="W494" i="2" a="1"/>
  <c r="W494" i="2" s="1"/>
  <c r="W495" i="2" a="1"/>
  <c r="W495" i="2" s="1"/>
  <c r="W496" i="2" a="1"/>
  <c r="W496" i="2" s="1"/>
  <c r="W497" i="2" a="1"/>
  <c r="W497" i="2" s="1"/>
  <c r="W498" i="2" a="1"/>
  <c r="W498" i="2" s="1"/>
  <c r="W499" i="2" a="1"/>
  <c r="W499" i="2" s="1"/>
  <c r="W500" i="2" a="1"/>
  <c r="W500" i="2" s="1"/>
  <c r="W501" i="2" a="1"/>
  <c r="W501" i="2" s="1"/>
  <c r="W502" i="2" a="1"/>
  <c r="W502" i="2" s="1"/>
  <c r="W503" i="2" a="1"/>
  <c r="W503" i="2" s="1"/>
  <c r="W504" i="2" a="1"/>
  <c r="W504" i="2" s="1"/>
  <c r="W505" i="2" a="1"/>
  <c r="W505" i="2" s="1"/>
  <c r="W506" i="2" a="1"/>
  <c r="W506" i="2" s="1"/>
  <c r="W507" i="2" a="1"/>
  <c r="W507" i="2" s="1"/>
  <c r="W508" i="2" a="1"/>
  <c r="W508" i="2" s="1"/>
  <c r="W509" i="2" a="1"/>
  <c r="W509" i="2" s="1"/>
  <c r="W510" i="2" a="1"/>
  <c r="W510" i="2" s="1"/>
  <c r="W511" i="2" a="1"/>
  <c r="W511" i="2" s="1"/>
  <c r="W512" i="2" a="1"/>
  <c r="W512" i="2" s="1"/>
  <c r="W513" i="2" a="1"/>
  <c r="W513" i="2" s="1"/>
  <c r="W514" i="2" a="1"/>
  <c r="W514" i="2" s="1"/>
  <c r="W515" i="2" a="1"/>
  <c r="W515" i="2" s="1"/>
  <c r="W516" i="2" a="1"/>
  <c r="W516" i="2" s="1"/>
  <c r="W517" i="2" a="1"/>
  <c r="W517" i="2" s="1"/>
  <c r="W518" i="2" a="1"/>
  <c r="W518" i="2" s="1"/>
  <c r="W519" i="2" a="1"/>
  <c r="W519" i="2" s="1"/>
  <c r="W520" i="2" a="1"/>
  <c r="W520" i="2" s="1"/>
  <c r="W521" i="2" a="1"/>
  <c r="W521" i="2" s="1"/>
  <c r="W522" i="2" a="1"/>
  <c r="W522" i="2"/>
  <c r="W523" i="2" a="1"/>
  <c r="W523" i="2" s="1"/>
  <c r="W524" i="2" a="1"/>
  <c r="W524" i="2" s="1"/>
  <c r="W525" i="2" a="1"/>
  <c r="W525" i="2" s="1"/>
  <c r="W526" i="2" a="1"/>
  <c r="W526" i="2" s="1"/>
  <c r="W527" i="2" a="1"/>
  <c r="W527" i="2" s="1"/>
  <c r="W528" i="2" a="1"/>
  <c r="W528" i="2" s="1"/>
  <c r="W529" i="2" a="1"/>
  <c r="W529" i="2" s="1"/>
  <c r="W530" i="2" a="1"/>
  <c r="W530" i="2" s="1"/>
  <c r="W531" i="2" a="1"/>
  <c r="W531" i="2" s="1"/>
  <c r="W532" i="2" a="1"/>
  <c r="W532" i="2" s="1"/>
  <c r="W533" i="2" a="1"/>
  <c r="W533" i="2" s="1"/>
  <c r="W534" i="2" a="1"/>
  <c r="W534" i="2" s="1"/>
  <c r="W535" i="2" a="1"/>
  <c r="W535" i="2" s="1"/>
  <c r="W536" i="2" a="1"/>
  <c r="W536" i="2" s="1"/>
  <c r="W537" i="2" a="1"/>
  <c r="W537" i="2" s="1"/>
  <c r="W538" i="2" a="1"/>
  <c r="W538" i="2" s="1"/>
  <c r="W539" i="2" a="1"/>
  <c r="W539" i="2" s="1"/>
  <c r="W540" i="2" a="1"/>
  <c r="W540" i="2" s="1"/>
  <c r="W541" i="2" a="1"/>
  <c r="W541" i="2" s="1"/>
  <c r="W542" i="2" a="1"/>
  <c r="W542" i="2" s="1"/>
  <c r="W543" i="2" a="1"/>
  <c r="W543" i="2" s="1"/>
  <c r="W544" i="2" a="1"/>
  <c r="W544" i="2" s="1"/>
  <c r="W545" i="2" a="1"/>
  <c r="W545" i="2" s="1"/>
  <c r="W546" i="2" a="1"/>
  <c r="W546" i="2" s="1"/>
  <c r="W547" i="2" a="1"/>
  <c r="W547" i="2" s="1"/>
  <c r="W548" i="2" a="1"/>
  <c r="W548" i="2" s="1"/>
  <c r="W549" i="2" a="1"/>
  <c r="W549" i="2" s="1"/>
  <c r="W550" i="2" a="1"/>
  <c r="W550" i="2" s="1"/>
  <c r="W551" i="2" a="1"/>
  <c r="W551" i="2" s="1"/>
  <c r="W552" i="2" a="1"/>
  <c r="W552" i="2" s="1"/>
  <c r="W553" i="2" a="1"/>
  <c r="W553" i="2" s="1"/>
  <c r="W554" i="2" a="1"/>
  <c r="W554" i="2" s="1"/>
  <c r="W555" i="2" a="1"/>
  <c r="W555" i="2" s="1"/>
  <c r="W556" i="2" a="1"/>
  <c r="W556" i="2" s="1"/>
  <c r="W557" i="2" a="1"/>
  <c r="W557" i="2" s="1"/>
  <c r="W558" i="2" a="1"/>
  <c r="W558" i="2" s="1"/>
  <c r="W559" i="2" a="1"/>
  <c r="W559" i="2" s="1"/>
  <c r="W560" i="2" a="1"/>
  <c r="W560" i="2" s="1"/>
  <c r="W561" i="2" a="1"/>
  <c r="W561" i="2" s="1"/>
  <c r="W562" i="2" a="1"/>
  <c r="W562" i="2" s="1"/>
  <c r="W563" i="2" a="1"/>
  <c r="W563" i="2" s="1"/>
  <c r="W564" i="2" a="1"/>
  <c r="W564" i="2" s="1"/>
  <c r="W565" i="2" a="1"/>
  <c r="W565" i="2" s="1"/>
  <c r="W566" i="2" a="1"/>
  <c r="W566" i="2" s="1"/>
  <c r="W567" i="2" a="1"/>
  <c r="W567" i="2" s="1"/>
  <c r="W568" i="2" a="1"/>
  <c r="W568" i="2" s="1"/>
  <c r="W569" i="2" a="1"/>
  <c r="W569" i="2" s="1"/>
  <c r="W570" i="2" a="1"/>
  <c r="W570" i="2" s="1"/>
  <c r="W571" i="2" a="1"/>
  <c r="W571" i="2" s="1"/>
  <c r="W572" i="2" a="1"/>
  <c r="W572" i="2" s="1"/>
  <c r="W573" i="2" a="1"/>
  <c r="W573" i="2" s="1"/>
  <c r="W574" i="2" a="1"/>
  <c r="W574" i="2" s="1"/>
  <c r="W575" i="2" a="1"/>
  <c r="W575" i="2" s="1"/>
  <c r="W576" i="2" a="1"/>
  <c r="W576" i="2" s="1"/>
  <c r="W577" i="2" a="1"/>
  <c r="W577" i="2" s="1"/>
  <c r="W578" i="2" a="1"/>
  <c r="W578" i="2"/>
  <c r="W579" i="2" a="1"/>
  <c r="W579" i="2" s="1"/>
  <c r="W580" i="2" a="1"/>
  <c r="W580" i="2" s="1"/>
  <c r="W581" i="2" a="1"/>
  <c r="W581" i="2" s="1"/>
  <c r="W582" i="2" a="1"/>
  <c r="W582" i="2" s="1"/>
  <c r="W583" i="2" a="1"/>
  <c r="W583" i="2" s="1"/>
  <c r="W584" i="2" a="1"/>
  <c r="W584" i="2" s="1"/>
  <c r="W585" i="2" a="1"/>
  <c r="W585" i="2" s="1"/>
  <c r="W586" i="2" a="1"/>
  <c r="W586" i="2" s="1"/>
  <c r="W587" i="2" a="1"/>
  <c r="W587" i="2" s="1"/>
  <c r="W588" i="2" a="1"/>
  <c r="W588" i="2" s="1"/>
  <c r="W589" i="2" a="1"/>
  <c r="W589" i="2" s="1"/>
  <c r="W590" i="2" a="1"/>
  <c r="W590" i="2" s="1"/>
  <c r="W591" i="2" a="1"/>
  <c r="W591" i="2" s="1"/>
  <c r="W592" i="2" a="1"/>
  <c r="W592" i="2" s="1"/>
  <c r="W593" i="2" a="1"/>
  <c r="W593" i="2" s="1"/>
  <c r="W594" i="2" a="1"/>
  <c r="W594" i="2" s="1"/>
  <c r="W595" i="2" a="1"/>
  <c r="W595" i="2" s="1"/>
  <c r="W596" i="2" a="1"/>
  <c r="W596" i="2" s="1"/>
  <c r="W597" i="2" a="1"/>
  <c r="W597" i="2" s="1"/>
  <c r="W598" i="2" a="1"/>
  <c r="W598" i="2" s="1"/>
  <c r="W599" i="2" a="1"/>
  <c r="W599" i="2" s="1"/>
  <c r="W600" i="2" a="1"/>
  <c r="W600" i="2" s="1"/>
  <c r="W601" i="2" a="1"/>
  <c r="W601" i="2" s="1"/>
  <c r="W602" i="2" a="1"/>
  <c r="W602" i="2" s="1"/>
  <c r="W603" i="2" a="1"/>
  <c r="W603" i="2" s="1"/>
  <c r="W604" i="2" a="1"/>
  <c r="W604" i="2" s="1"/>
  <c r="W605" i="2" a="1"/>
  <c r="W605" i="2" s="1"/>
  <c r="W606" i="2" a="1"/>
  <c r="W606" i="2" s="1"/>
  <c r="W607" i="2" a="1"/>
  <c r="W607" i="2" s="1"/>
  <c r="W608" i="2" a="1"/>
  <c r="W608" i="2" s="1"/>
  <c r="W609" i="2" a="1"/>
  <c r="W609" i="2" s="1"/>
  <c r="W610" i="2" a="1"/>
  <c r="W610" i="2"/>
  <c r="W611" i="2" a="1"/>
  <c r="W611" i="2" s="1"/>
  <c r="W612" i="2" a="1"/>
  <c r="W612" i="2" s="1"/>
  <c r="W613" i="2" a="1"/>
  <c r="W613" i="2" s="1"/>
  <c r="W614" i="2" a="1"/>
  <c r="W614" i="2" s="1"/>
  <c r="W615" i="2" a="1"/>
  <c r="W615" i="2" s="1"/>
  <c r="W616" i="2" a="1"/>
  <c r="W616" i="2" s="1"/>
  <c r="W617" i="2" a="1"/>
  <c r="W617" i="2" s="1"/>
  <c r="W618" i="2" a="1"/>
  <c r="W618" i="2" s="1"/>
  <c r="W619" i="2" a="1"/>
  <c r="W619" i="2" s="1"/>
  <c r="W620" i="2" a="1"/>
  <c r="W620" i="2" s="1"/>
  <c r="W621" i="2" a="1"/>
  <c r="W621" i="2" s="1"/>
  <c r="W622" i="2" a="1"/>
  <c r="W622" i="2" s="1"/>
  <c r="W623" i="2" a="1"/>
  <c r="W623" i="2" s="1"/>
  <c r="W624" i="2" a="1"/>
  <c r="W624" i="2" s="1"/>
  <c r="W625" i="2" a="1"/>
  <c r="W625" i="2" s="1"/>
  <c r="W626" i="2" a="1"/>
  <c r="W626" i="2" s="1"/>
  <c r="W627" i="2" a="1"/>
  <c r="W627" i="2" s="1"/>
  <c r="W628" i="2" a="1"/>
  <c r="W628" i="2" s="1"/>
  <c r="W629" i="2" a="1"/>
  <c r="W629" i="2" s="1"/>
  <c r="W630" i="2" a="1"/>
  <c r="W630" i="2" s="1"/>
  <c r="W631" i="2" a="1"/>
  <c r="W631" i="2" s="1"/>
  <c r="W632" i="2" a="1"/>
  <c r="W632" i="2" s="1"/>
  <c r="W633" i="2" a="1"/>
  <c r="W633" i="2" s="1"/>
  <c r="W634" i="2" a="1"/>
  <c r="W634" i="2" s="1"/>
  <c r="W635" i="2" a="1"/>
  <c r="W635" i="2" s="1"/>
  <c r="W636" i="2" a="1"/>
  <c r="W636" i="2" s="1"/>
  <c r="W637" i="2" a="1"/>
  <c r="W637" i="2" s="1"/>
  <c r="W638" i="2" a="1"/>
  <c r="W638" i="2" s="1"/>
  <c r="W639" i="2" a="1"/>
  <c r="W639" i="2" s="1"/>
  <c r="W640" i="2" a="1"/>
  <c r="W640" i="2" s="1"/>
  <c r="W641" i="2" a="1"/>
  <c r="W641" i="2" s="1"/>
  <c r="W642" i="2" a="1"/>
  <c r="W642" i="2" s="1"/>
  <c r="W643" i="2" a="1"/>
  <c r="W643" i="2" s="1"/>
  <c r="W644" i="2" a="1"/>
  <c r="W644" i="2" s="1"/>
  <c r="W645" i="2" a="1"/>
  <c r="W645" i="2" s="1"/>
  <c r="W646" i="2" a="1"/>
  <c r="W646" i="2" s="1"/>
  <c r="W647" i="2" a="1"/>
  <c r="W647" i="2" s="1"/>
  <c r="W648" i="2" a="1"/>
  <c r="W648" i="2" s="1"/>
  <c r="W649" i="2" a="1"/>
  <c r="W649" i="2" s="1"/>
  <c r="W650" i="2" a="1"/>
  <c r="W650" i="2" s="1"/>
  <c r="W651" i="2" a="1"/>
  <c r="W651" i="2" s="1"/>
  <c r="W652" i="2" a="1"/>
  <c r="W652" i="2" s="1"/>
  <c r="W653" i="2" a="1"/>
  <c r="W653" i="2" s="1"/>
  <c r="W654" i="2" a="1"/>
  <c r="W654" i="2" s="1"/>
  <c r="W655" i="2" a="1"/>
  <c r="W655" i="2" s="1"/>
  <c r="W656" i="2" a="1"/>
  <c r="W656" i="2" s="1"/>
  <c r="W657" i="2" a="1"/>
  <c r="W657" i="2" s="1"/>
  <c r="W658" i="2" a="1"/>
  <c r="W658" i="2" s="1"/>
  <c r="W659" i="2" a="1"/>
  <c r="W659" i="2" s="1"/>
  <c r="W660" i="2" a="1"/>
  <c r="W660" i="2" s="1"/>
  <c r="W661" i="2" a="1"/>
  <c r="W661" i="2" s="1"/>
  <c r="W662" i="2" a="1"/>
  <c r="W662" i="2" s="1"/>
  <c r="W663" i="2" a="1"/>
  <c r="W663" i="2" s="1"/>
  <c r="W664" i="2" a="1"/>
  <c r="W664" i="2" s="1"/>
  <c r="W665" i="2" a="1"/>
  <c r="W665" i="2" s="1"/>
  <c r="W666" i="2" a="1"/>
  <c r="W666" i="2" s="1"/>
  <c r="W667" i="2" a="1"/>
  <c r="W667" i="2" s="1"/>
  <c r="W668" i="2" a="1"/>
  <c r="W668" i="2" s="1"/>
  <c r="W669" i="2" a="1"/>
  <c r="W669" i="2" s="1"/>
  <c r="W670" i="2" a="1"/>
  <c r="W670" i="2" s="1"/>
  <c r="W671" i="2" a="1"/>
  <c r="W671" i="2" s="1"/>
  <c r="W672" i="2" a="1"/>
  <c r="W672" i="2" s="1"/>
  <c r="W673" i="2" a="1"/>
  <c r="W673" i="2" s="1"/>
  <c r="W674" i="2" a="1"/>
  <c r="W674" i="2" s="1"/>
  <c r="W675" i="2" a="1"/>
  <c r="W675" i="2" s="1"/>
  <c r="W676" i="2" a="1"/>
  <c r="W676" i="2" s="1"/>
  <c r="W677" i="2" a="1"/>
  <c r="W677" i="2" s="1"/>
  <c r="W678" i="2" a="1"/>
  <c r="W678" i="2" s="1"/>
  <c r="W679" i="2" a="1"/>
  <c r="W679" i="2" s="1"/>
  <c r="W680" i="2" a="1"/>
  <c r="W680" i="2" s="1"/>
  <c r="W681" i="2" a="1"/>
  <c r="W681" i="2" s="1"/>
  <c r="W682" i="2" a="1"/>
  <c r="W682" i="2" s="1"/>
  <c r="W683" i="2" a="1"/>
  <c r="W683" i="2" s="1"/>
  <c r="W684" i="2" a="1"/>
  <c r="W684" i="2" s="1"/>
  <c r="W685" i="2" a="1"/>
  <c r="W685" i="2" s="1"/>
  <c r="W686" i="2" a="1"/>
  <c r="W686" i="2" s="1"/>
  <c r="W687" i="2" a="1"/>
  <c r="W687" i="2" s="1"/>
  <c r="W688" i="2" a="1"/>
  <c r="W688" i="2" s="1"/>
  <c r="W689" i="2" a="1"/>
  <c r="W689" i="2" s="1"/>
  <c r="W690" i="2" a="1"/>
  <c r="W690" i="2" s="1"/>
  <c r="W691" i="2" a="1"/>
  <c r="W691" i="2" s="1"/>
  <c r="W692" i="2" a="1"/>
  <c r="W692" i="2" s="1"/>
  <c r="W693" i="2" a="1"/>
  <c r="W693" i="2" s="1"/>
  <c r="W694" i="2" a="1"/>
  <c r="W694" i="2" s="1"/>
  <c r="W695" i="2" a="1"/>
  <c r="W695" i="2" s="1"/>
  <c r="W696" i="2" a="1"/>
  <c r="W696" i="2" s="1"/>
  <c r="W697" i="2" a="1"/>
  <c r="W697" i="2"/>
  <c r="W698" i="2" a="1"/>
  <c r="W698" i="2" s="1"/>
  <c r="W699" i="2" a="1"/>
  <c r="W699" i="2" s="1"/>
  <c r="W700" i="2" a="1"/>
  <c r="W700" i="2" s="1"/>
  <c r="W701" i="2" a="1"/>
  <c r="W701" i="2" s="1"/>
  <c r="W702" i="2" a="1"/>
  <c r="W702" i="2" s="1"/>
  <c r="W703" i="2" a="1"/>
  <c r="W703" i="2" s="1"/>
  <c r="W704" i="2" a="1"/>
  <c r="W704" i="2"/>
  <c r="W705" i="2" a="1"/>
  <c r="W705" i="2" s="1"/>
  <c r="W706" i="2" a="1"/>
  <c r="W706" i="2" s="1"/>
  <c r="W707" i="2" a="1"/>
  <c r="W707" i="2" s="1"/>
  <c r="W708" i="2" a="1"/>
  <c r="W708" i="2" s="1"/>
  <c r="W709" i="2" a="1"/>
  <c r="W709" i="2" s="1"/>
  <c r="W710" i="2" a="1"/>
  <c r="W710" i="2"/>
  <c r="W711" i="2" a="1"/>
  <c r="W711" i="2" s="1"/>
  <c r="W712" i="2" a="1"/>
  <c r="W712" i="2" s="1"/>
  <c r="W713" i="2" a="1"/>
  <c r="W713" i="2" s="1"/>
  <c r="W714" i="2" a="1"/>
  <c r="W714" i="2"/>
  <c r="W715" i="2" a="1"/>
  <c r="W715" i="2" s="1"/>
  <c r="W716" i="2" a="1"/>
  <c r="W716" i="2" s="1"/>
  <c r="W717" i="2" a="1"/>
  <c r="W717" i="2" s="1"/>
  <c r="W718" i="2" a="1"/>
  <c r="W718" i="2" s="1"/>
  <c r="W719" i="2" a="1"/>
  <c r="W719" i="2" s="1"/>
  <c r="W720" i="2" a="1"/>
  <c r="W720" i="2" s="1"/>
  <c r="W721" i="2" a="1"/>
  <c r="W721" i="2" s="1"/>
  <c r="W722" i="2" a="1"/>
  <c r="W722" i="2" s="1"/>
  <c r="W723" i="2" a="1"/>
  <c r="W723" i="2" s="1"/>
  <c r="W724" i="2" a="1"/>
  <c r="W724" i="2" s="1"/>
  <c r="W725" i="2" a="1"/>
  <c r="W725" i="2" s="1"/>
  <c r="W726" i="2" a="1"/>
  <c r="W726" i="2" s="1"/>
  <c r="W727" i="2" a="1"/>
  <c r="W727" i="2" s="1"/>
  <c r="W728" i="2" a="1"/>
  <c r="W728" i="2" s="1"/>
  <c r="W729" i="2" a="1"/>
  <c r="W729" i="2" s="1"/>
  <c r="W730" i="2" a="1"/>
  <c r="W730" i="2" s="1"/>
  <c r="W731" i="2" a="1"/>
  <c r="W731" i="2" s="1"/>
  <c r="W732" i="2" a="1"/>
  <c r="W732" i="2" s="1"/>
  <c r="W733" i="2" a="1"/>
  <c r="W733" i="2" s="1"/>
  <c r="W734" i="2" a="1"/>
  <c r="W734" i="2" s="1"/>
  <c r="W735" i="2" a="1"/>
  <c r="W735" i="2" s="1"/>
  <c r="W736" i="2" a="1"/>
  <c r="W736" i="2" s="1"/>
  <c r="W737" i="2" a="1"/>
  <c r="W737" i="2" s="1"/>
  <c r="W738" i="2" a="1"/>
  <c r="W738" i="2" s="1"/>
  <c r="W739" i="2" a="1"/>
  <c r="W739" i="2" s="1"/>
  <c r="W740" i="2" a="1"/>
  <c r="W740" i="2" s="1"/>
  <c r="W741" i="2" a="1"/>
  <c r="W741" i="2" s="1"/>
  <c r="W742" i="2" a="1"/>
  <c r="W742" i="2" s="1"/>
  <c r="W743" i="2" a="1"/>
  <c r="W743" i="2" s="1"/>
  <c r="W744" i="2" a="1"/>
  <c r="W744" i="2" s="1"/>
  <c r="W745" i="2" a="1"/>
  <c r="W745" i="2" s="1"/>
  <c r="W746" i="2" a="1"/>
  <c r="W746" i="2" s="1"/>
  <c r="W747" i="2" a="1"/>
  <c r="W747" i="2" s="1"/>
  <c r="W748" i="2" a="1"/>
  <c r="W748" i="2" s="1"/>
  <c r="W749" i="2" a="1"/>
  <c r="W749" i="2" s="1"/>
  <c r="W750" i="2" a="1"/>
  <c r="W750" i="2" s="1"/>
  <c r="W751" i="2" a="1"/>
  <c r="W751" i="2" s="1"/>
  <c r="W752" i="2" a="1"/>
  <c r="W752" i="2" s="1"/>
  <c r="W753" i="2" a="1"/>
  <c r="W753" i="2" s="1"/>
  <c r="W754" i="2" a="1"/>
  <c r="W754" i="2" s="1"/>
  <c r="W755" i="2" a="1"/>
  <c r="W755" i="2" s="1"/>
  <c r="W756" i="2" a="1"/>
  <c r="W756" i="2" s="1"/>
  <c r="W757" i="2" a="1"/>
  <c r="W757" i="2" s="1"/>
  <c r="W758" i="2" a="1"/>
  <c r="W758" i="2" s="1"/>
  <c r="W759" i="2" a="1"/>
  <c r="W759" i="2" s="1"/>
  <c r="W760" i="2" a="1"/>
  <c r="W760" i="2"/>
  <c r="W761" i="2" a="1"/>
  <c r="W761" i="2" s="1"/>
  <c r="W762" i="2" a="1"/>
  <c r="W762" i="2" s="1"/>
  <c r="W763" i="2" a="1"/>
  <c r="W763" i="2" s="1"/>
  <c r="W764" i="2" a="1"/>
  <c r="W764" i="2" s="1"/>
  <c r="W765" i="2" a="1"/>
  <c r="W765" i="2" s="1"/>
  <c r="W766" i="2" a="1"/>
  <c r="W766" i="2"/>
  <c r="W767" i="2" a="1"/>
  <c r="W767" i="2" s="1"/>
  <c r="W768" i="2" a="1"/>
  <c r="W768" i="2" s="1"/>
  <c r="W769" i="2" a="1"/>
  <c r="W769" i="2" s="1"/>
  <c r="W770" i="2" a="1"/>
  <c r="W770" i="2" s="1"/>
  <c r="W771" i="2" a="1"/>
  <c r="W771" i="2" s="1"/>
  <c r="W772" i="2" a="1"/>
  <c r="W772" i="2" s="1"/>
  <c r="W773" i="2" a="1"/>
  <c r="W773" i="2" s="1"/>
  <c r="W774" i="2" a="1"/>
  <c r="W774" i="2" s="1"/>
  <c r="W775" i="2" a="1"/>
  <c r="W775" i="2" s="1"/>
  <c r="W776" i="2" a="1"/>
  <c r="W776" i="2" s="1"/>
  <c r="W777" i="2" a="1"/>
  <c r="W777" i="2" s="1"/>
  <c r="W778" i="2" a="1"/>
  <c r="W778" i="2" s="1"/>
  <c r="W779" i="2" a="1"/>
  <c r="W779" i="2" s="1"/>
  <c r="W780" i="2" a="1"/>
  <c r="W780" i="2" s="1"/>
  <c r="W781" i="2" a="1"/>
  <c r="W781" i="2" s="1"/>
  <c r="W782" i="2" a="1"/>
  <c r="W782" i="2" s="1"/>
  <c r="W783" i="2" a="1"/>
  <c r="W783" i="2" s="1"/>
  <c r="W784" i="2" a="1"/>
  <c r="W784" i="2" s="1"/>
  <c r="W785" i="2" a="1"/>
  <c r="W785" i="2" s="1"/>
  <c r="W786" i="2" a="1"/>
  <c r="W786" i="2" s="1"/>
  <c r="W787" i="2" a="1"/>
  <c r="W787" i="2" s="1"/>
  <c r="W788" i="2" a="1"/>
  <c r="W788" i="2" s="1"/>
  <c r="W789" i="2" a="1"/>
  <c r="W789" i="2" s="1"/>
  <c r="W790" i="2" a="1"/>
  <c r="W790" i="2" s="1"/>
  <c r="W791" i="2" a="1"/>
  <c r="W791" i="2" s="1"/>
  <c r="W792" i="2" a="1"/>
  <c r="W792" i="2" s="1"/>
  <c r="W793" i="2" a="1"/>
  <c r="W793" i="2" s="1"/>
  <c r="W794" i="2" a="1"/>
  <c r="W794" i="2" s="1"/>
  <c r="W795" i="2" a="1"/>
  <c r="W795" i="2" s="1"/>
  <c r="W796" i="2" a="1"/>
  <c r="W796" i="2" s="1"/>
  <c r="W797" i="2" a="1"/>
  <c r="W797" i="2" s="1"/>
  <c r="W798" i="2" a="1"/>
  <c r="W798" i="2" s="1"/>
  <c r="W799" i="2" a="1"/>
  <c r="W799" i="2" s="1"/>
  <c r="W800" i="2" a="1"/>
  <c r="W800" i="2" s="1"/>
  <c r="W801" i="2" a="1"/>
  <c r="W801" i="2"/>
  <c r="W802" i="2" a="1"/>
  <c r="W802" i="2" s="1"/>
  <c r="W803" i="2" a="1"/>
  <c r="W803" i="2" s="1"/>
  <c r="W804" i="2" a="1"/>
  <c r="W804" i="2" s="1"/>
  <c r="W805" i="2" a="1"/>
  <c r="W805" i="2" s="1"/>
  <c r="W806" i="2" a="1"/>
  <c r="W806" i="2" s="1"/>
  <c r="W807" i="2" a="1"/>
  <c r="W807" i="2" s="1"/>
  <c r="W808" i="2" a="1"/>
  <c r="W808" i="2" s="1"/>
  <c r="W809" i="2" a="1"/>
  <c r="W809" i="2" s="1"/>
  <c r="W810" i="2" a="1"/>
  <c r="W810" i="2"/>
  <c r="W811" i="2" a="1"/>
  <c r="W811" i="2" s="1"/>
  <c r="W812" i="2" a="1"/>
  <c r="W812" i="2" s="1"/>
  <c r="W813" i="2" a="1"/>
  <c r="W813" i="2" s="1"/>
  <c r="W814" i="2" a="1"/>
  <c r="W814" i="2" s="1"/>
  <c r="W815" i="2" a="1"/>
  <c r="W815" i="2" s="1"/>
  <c r="W816" i="2" a="1"/>
  <c r="W816" i="2" s="1"/>
  <c r="W817" i="2" a="1"/>
  <c r="W817" i="2" s="1"/>
  <c r="W818" i="2" a="1"/>
  <c r="W818" i="2" s="1"/>
  <c r="W819" i="2" a="1"/>
  <c r="W819" i="2" s="1"/>
  <c r="W820" i="2" a="1"/>
  <c r="W820" i="2" s="1"/>
  <c r="W821" i="2" a="1"/>
  <c r="W821" i="2" s="1"/>
  <c r="W822" i="2" a="1"/>
  <c r="W822" i="2" s="1"/>
  <c r="W823" i="2" a="1"/>
  <c r="W823" i="2" s="1"/>
  <c r="W824" i="2" a="1"/>
  <c r="W824" i="2" s="1"/>
  <c r="W825" i="2" a="1"/>
  <c r="W825" i="2" s="1"/>
  <c r="W826" i="2" a="1"/>
  <c r="W826" i="2" s="1"/>
  <c r="W827" i="2" a="1"/>
  <c r="W827" i="2" s="1"/>
  <c r="W828" i="2" a="1"/>
  <c r="W828" i="2" s="1"/>
  <c r="W829" i="2" a="1"/>
  <c r="W829" i="2" s="1"/>
  <c r="W830" i="2" a="1"/>
  <c r="W830" i="2" s="1"/>
  <c r="W831" i="2" a="1"/>
  <c r="W831" i="2" s="1"/>
  <c r="W832" i="2" a="1"/>
  <c r="W832" i="2" s="1"/>
  <c r="W833" i="2" a="1"/>
  <c r="W833" i="2"/>
  <c r="W834" i="2" a="1"/>
  <c r="W834" i="2" s="1"/>
  <c r="W835" i="2" a="1"/>
  <c r="W835" i="2" s="1"/>
  <c r="W836" i="2" a="1"/>
  <c r="W836" i="2" s="1"/>
  <c r="W837" i="2" a="1"/>
  <c r="W837" i="2" s="1"/>
  <c r="W838" i="2" a="1"/>
  <c r="W838" i="2" s="1"/>
  <c r="W839" i="2" a="1"/>
  <c r="W839" i="2" s="1"/>
  <c r="W840" i="2" a="1"/>
  <c r="W840" i="2" s="1"/>
  <c r="W841" i="2" a="1"/>
  <c r="W841" i="2" s="1"/>
  <c r="W842" i="2" a="1"/>
  <c r="W842" i="2" s="1"/>
  <c r="W843" i="2" a="1"/>
  <c r="W843" i="2" s="1"/>
  <c r="W844" i="2" a="1"/>
  <c r="W844" i="2" s="1"/>
  <c r="W845" i="2" a="1"/>
  <c r="W845" i="2" s="1"/>
  <c r="W846" i="2" a="1"/>
  <c r="W846" i="2" s="1"/>
  <c r="W847" i="2" a="1"/>
  <c r="W847" i="2" s="1"/>
  <c r="W848" i="2" a="1"/>
  <c r="W848" i="2" s="1"/>
  <c r="W849" i="2" a="1"/>
  <c r="W849" i="2" s="1"/>
  <c r="W850" i="2" a="1"/>
  <c r="W850" i="2" s="1"/>
  <c r="W851" i="2" a="1"/>
  <c r="W851" i="2" s="1"/>
  <c r="W852" i="2" a="1"/>
  <c r="W852" i="2" s="1"/>
  <c r="W853" i="2" a="1"/>
  <c r="W853" i="2" s="1"/>
  <c r="W854" i="2" a="1"/>
  <c r="W854" i="2" s="1"/>
  <c r="W855" i="2" a="1"/>
  <c r="W855" i="2" s="1"/>
  <c r="W856" i="2" a="1"/>
  <c r="W856" i="2" s="1"/>
  <c r="W857" i="2" a="1"/>
  <c r="W857" i="2" s="1"/>
  <c r="W858" i="2" a="1"/>
  <c r="W858" i="2" s="1"/>
  <c r="W859" i="2" a="1"/>
  <c r="W859" i="2" s="1"/>
  <c r="W860" i="2" a="1"/>
  <c r="W860" i="2" s="1"/>
  <c r="W861" i="2" a="1"/>
  <c r="W861" i="2" s="1"/>
  <c r="W862" i="2" a="1"/>
  <c r="W862" i="2" s="1"/>
  <c r="W863" i="2" a="1"/>
  <c r="W863" i="2" s="1"/>
  <c r="W864" i="2" a="1"/>
  <c r="W864" i="2" s="1"/>
  <c r="W865" i="2" a="1"/>
  <c r="W865" i="2" s="1"/>
  <c r="W866" i="2" a="1"/>
  <c r="W866" i="2" s="1"/>
  <c r="W867" i="2" a="1"/>
  <c r="W867" i="2" s="1"/>
  <c r="W868" i="2" a="1"/>
  <c r="W868" i="2" s="1"/>
  <c r="W869" i="2" a="1"/>
  <c r="W869" i="2" s="1"/>
  <c r="W870" i="2" a="1"/>
  <c r="W870" i="2" s="1"/>
  <c r="W871" i="2" a="1"/>
  <c r="W871" i="2" s="1"/>
  <c r="W872" i="2" a="1"/>
  <c r="W872" i="2" s="1"/>
  <c r="W873" i="2" a="1"/>
  <c r="W873" i="2" s="1"/>
  <c r="W874" i="2" a="1"/>
  <c r="W874" i="2" s="1"/>
  <c r="W875" i="2" a="1"/>
  <c r="W875" i="2" s="1"/>
  <c r="W876" i="2" a="1"/>
  <c r="W876" i="2" s="1"/>
  <c r="W877" i="2" a="1"/>
  <c r="W877" i="2" s="1"/>
  <c r="W878" i="2" a="1"/>
  <c r="W878" i="2" s="1"/>
  <c r="W879" i="2" a="1"/>
  <c r="W879" i="2" s="1"/>
  <c r="W880" i="2" a="1"/>
  <c r="W880" i="2" s="1"/>
  <c r="W881" i="2" a="1"/>
  <c r="W881" i="2" s="1"/>
  <c r="W882" i="2" a="1"/>
  <c r="W882" i="2" s="1"/>
  <c r="W883" i="2" a="1"/>
  <c r="W883" i="2" s="1"/>
  <c r="W884" i="2" a="1"/>
  <c r="W884" i="2" s="1"/>
  <c r="W885" i="2" a="1"/>
  <c r="W885" i="2" s="1"/>
  <c r="W886" i="2" a="1"/>
  <c r="W886" i="2" s="1"/>
  <c r="W887" i="2" a="1"/>
  <c r="W887" i="2" s="1"/>
  <c r="W888" i="2" a="1"/>
  <c r="W888" i="2" s="1"/>
  <c r="W889" i="2" a="1"/>
  <c r="W889" i="2" s="1"/>
  <c r="W890" i="2" a="1"/>
  <c r="W890" i="2" s="1"/>
  <c r="W891" i="2" a="1"/>
  <c r="W891" i="2" s="1"/>
  <c r="W892" i="2" a="1"/>
  <c r="W892" i="2" s="1"/>
  <c r="W893" i="2" a="1"/>
  <c r="W893" i="2" s="1"/>
  <c r="W894" i="2" a="1"/>
  <c r="W894" i="2" s="1"/>
  <c r="W895" i="2" a="1"/>
  <c r="W895" i="2" s="1"/>
  <c r="W896" i="2" a="1"/>
  <c r="W896" i="2" s="1"/>
  <c r="W897" i="2" a="1"/>
  <c r="W897" i="2" s="1"/>
  <c r="W898" i="2" a="1"/>
  <c r="W898" i="2" s="1"/>
  <c r="W899" i="2" a="1"/>
  <c r="W899" i="2" s="1"/>
  <c r="W900" i="2" a="1"/>
  <c r="W900" i="2" s="1"/>
  <c r="W901" i="2" a="1"/>
  <c r="W901" i="2" s="1"/>
  <c r="W902" i="2" a="1"/>
  <c r="W902" i="2" s="1"/>
  <c r="W903" i="2" a="1"/>
  <c r="W903" i="2" s="1"/>
  <c r="W904" i="2" a="1"/>
  <c r="W904" i="2" s="1"/>
  <c r="W905" i="2" a="1"/>
  <c r="W905" i="2"/>
  <c r="W906" i="2" a="1"/>
  <c r="W906" i="2" s="1"/>
  <c r="W907" i="2" a="1"/>
  <c r="W907" i="2" s="1"/>
  <c r="W908" i="2" a="1"/>
  <c r="W908" i="2" s="1"/>
  <c r="W909" i="2" a="1"/>
  <c r="W909" i="2" s="1"/>
  <c r="W910" i="2" a="1"/>
  <c r="W910" i="2" s="1"/>
  <c r="W911" i="2" a="1"/>
  <c r="W911" i="2" s="1"/>
  <c r="W912" i="2" a="1"/>
  <c r="W912" i="2" s="1"/>
  <c r="W913" i="2" a="1"/>
  <c r="W913" i="2" s="1"/>
  <c r="W914" i="2" a="1"/>
  <c r="W914" i="2" s="1"/>
  <c r="W915" i="2" a="1"/>
  <c r="W915" i="2" s="1"/>
  <c r="W916" i="2" a="1"/>
  <c r="W916" i="2" s="1"/>
  <c r="W917" i="2" a="1"/>
  <c r="W917" i="2" s="1"/>
  <c r="W918" i="2" a="1"/>
  <c r="W918" i="2" s="1"/>
  <c r="W919" i="2" a="1"/>
  <c r="W919" i="2" s="1"/>
  <c r="W920" i="2" a="1"/>
  <c r="W920" i="2" s="1"/>
  <c r="W921" i="2" a="1"/>
  <c r="W921" i="2" s="1"/>
  <c r="W922" i="2" a="1"/>
  <c r="W922" i="2" s="1"/>
  <c r="W923" i="2" a="1"/>
  <c r="W923" i="2" s="1"/>
  <c r="W924" i="2" a="1"/>
  <c r="W924" i="2" s="1"/>
  <c r="W925" i="2" a="1"/>
  <c r="W925" i="2" s="1"/>
  <c r="W926" i="2" a="1"/>
  <c r="W926" i="2" s="1"/>
  <c r="W927" i="2" a="1"/>
  <c r="W927" i="2" s="1"/>
  <c r="W928" i="2" a="1"/>
  <c r="W928" i="2"/>
  <c r="W929" i="2" a="1"/>
  <c r="W929" i="2" s="1"/>
  <c r="W930" i="2" a="1"/>
  <c r="W930" i="2" s="1"/>
  <c r="W931" i="2" a="1"/>
  <c r="W931" i="2" s="1"/>
  <c r="W932" i="2" a="1"/>
  <c r="W932" i="2" s="1"/>
  <c r="W933" i="2" a="1"/>
  <c r="W933" i="2" s="1"/>
  <c r="W934" i="2" a="1"/>
  <c r="W934" i="2" s="1"/>
  <c r="W935" i="2" a="1"/>
  <c r="W935" i="2" s="1"/>
  <c r="W936" i="2" a="1"/>
  <c r="W936" i="2" s="1"/>
  <c r="W937" i="2" a="1"/>
  <c r="W937" i="2" s="1"/>
  <c r="W938" i="2" a="1"/>
  <c r="W938" i="2" s="1"/>
  <c r="W939" i="2" a="1"/>
  <c r="W939" i="2" s="1"/>
  <c r="W940" i="2" a="1"/>
  <c r="W940" i="2"/>
  <c r="W941" i="2" a="1"/>
  <c r="W941" i="2" s="1"/>
  <c r="W942" i="2" a="1"/>
  <c r="W942" i="2" s="1"/>
  <c r="W943" i="2" a="1"/>
  <c r="W943" i="2" s="1"/>
  <c r="W944" i="2" a="1"/>
  <c r="W944" i="2" s="1"/>
  <c r="W945" i="2" a="1"/>
  <c r="W945" i="2" s="1"/>
  <c r="W946" i="2" a="1"/>
  <c r="W946" i="2" s="1"/>
  <c r="W947" i="2" a="1"/>
  <c r="W947" i="2" s="1"/>
  <c r="W948" i="2" a="1"/>
  <c r="W948" i="2" s="1"/>
  <c r="W949" i="2" a="1"/>
  <c r="W949" i="2" s="1"/>
  <c r="W950" i="2" a="1"/>
  <c r="W950" i="2" s="1"/>
  <c r="W951" i="2" a="1"/>
  <c r="W951" i="2" s="1"/>
  <c r="W952" i="2" a="1"/>
  <c r="W952" i="2" s="1"/>
  <c r="W953" i="2" a="1"/>
  <c r="W953" i="2" s="1"/>
  <c r="W954" i="2" a="1"/>
  <c r="W954" i="2" s="1"/>
  <c r="W955" i="2" a="1"/>
  <c r="W955" i="2" s="1"/>
  <c r="W956" i="2" a="1"/>
  <c r="W956" i="2" s="1"/>
  <c r="W957" i="2" a="1"/>
  <c r="W957" i="2" s="1"/>
  <c r="W958" i="2" a="1"/>
  <c r="W958" i="2" s="1"/>
  <c r="W959" i="2" a="1"/>
  <c r="W959" i="2" s="1"/>
  <c r="W960" i="2" a="1"/>
  <c r="W960" i="2" s="1"/>
  <c r="W961" i="2" a="1"/>
  <c r="W961" i="2" s="1"/>
  <c r="W962" i="2" a="1"/>
  <c r="W962" i="2" s="1"/>
  <c r="W963" i="2" a="1"/>
  <c r="W963" i="2" s="1"/>
  <c r="W964" i="2" a="1"/>
  <c r="W964" i="2" s="1"/>
  <c r="W965" i="2" a="1"/>
  <c r="W965" i="2" s="1"/>
  <c r="W966" i="2" a="1"/>
  <c r="W966" i="2" s="1"/>
  <c r="W967" i="2" a="1"/>
  <c r="W967" i="2" s="1"/>
  <c r="W968" i="2" a="1"/>
  <c r="W968" i="2" s="1"/>
  <c r="W969" i="2" a="1"/>
  <c r="W969" i="2" s="1"/>
  <c r="W970" i="2" a="1"/>
  <c r="W970" i="2" s="1"/>
  <c r="W971" i="2" a="1"/>
  <c r="W971" i="2" s="1"/>
  <c r="W972" i="2" a="1"/>
  <c r="W972" i="2" s="1"/>
  <c r="W973" i="2" a="1"/>
  <c r="W973" i="2" s="1"/>
  <c r="W974" i="2" a="1"/>
  <c r="W974" i="2" s="1"/>
  <c r="W975" i="2" a="1"/>
  <c r="W975" i="2" s="1"/>
  <c r="W976" i="2" a="1"/>
  <c r="W976" i="2" s="1"/>
  <c r="W977" i="2" a="1"/>
  <c r="W977" i="2" s="1"/>
  <c r="W978" i="2" a="1"/>
  <c r="W978" i="2" s="1"/>
  <c r="W979" i="2" a="1"/>
  <c r="W979" i="2" s="1"/>
  <c r="W980" i="2" a="1"/>
  <c r="W980" i="2" s="1"/>
  <c r="W981" i="2" a="1"/>
  <c r="W981" i="2" s="1"/>
  <c r="W982" i="2" a="1"/>
  <c r="W982" i="2" s="1"/>
  <c r="W983" i="2" a="1"/>
  <c r="W983" i="2" s="1"/>
  <c r="W984" i="2" a="1"/>
  <c r="W984" i="2" s="1"/>
  <c r="W985" i="2" a="1"/>
  <c r="W985" i="2" s="1"/>
  <c r="W986" i="2" a="1"/>
  <c r="W986" i="2" s="1"/>
  <c r="W987" i="2" a="1"/>
  <c r="W987" i="2" s="1"/>
  <c r="W988" i="2" a="1"/>
  <c r="W988" i="2" s="1"/>
  <c r="W989" i="2" a="1"/>
  <c r="W989" i="2" s="1"/>
  <c r="W990" i="2" a="1"/>
  <c r="W990" i="2" s="1"/>
  <c r="W991" i="2" a="1"/>
  <c r="W991" i="2" s="1"/>
  <c r="W992" i="2" a="1"/>
  <c r="W992" i="2"/>
  <c r="W993" i="2" a="1"/>
  <c r="W993" i="2"/>
  <c r="W994" i="2" a="1"/>
  <c r="W994" i="2" s="1"/>
  <c r="W995" i="2" a="1"/>
  <c r="W995" i="2" s="1"/>
  <c r="W996" i="2" a="1"/>
  <c r="W996" i="2" s="1"/>
  <c r="W997" i="2" a="1"/>
  <c r="W997" i="2" s="1"/>
  <c r="W998" i="2" a="1"/>
  <c r="W998" i="2" s="1"/>
  <c r="W999" i="2" a="1"/>
  <c r="W999" i="2" s="1"/>
  <c r="W1000" i="2" a="1"/>
  <c r="W1000" i="2"/>
  <c r="W1001" i="2" a="1"/>
  <c r="W1001" i="2" s="1"/>
  <c r="W1002" i="2" a="1"/>
  <c r="W1002" i="2"/>
  <c r="W1003" i="2" a="1"/>
  <c r="W1003" i="2" s="1"/>
  <c r="W1004" i="2" a="1"/>
  <c r="W1004" i="2" s="1"/>
  <c r="W1005" i="2" a="1"/>
  <c r="W1005" i="2" s="1"/>
  <c r="W1006" i="2" a="1"/>
  <c r="W1006" i="2" s="1"/>
  <c r="W1007" i="2" a="1"/>
  <c r="W1007" i="2" s="1"/>
  <c r="W1008" i="2" a="1"/>
  <c r="W1008" i="2" s="1"/>
  <c r="W1009" i="2" a="1"/>
  <c r="W1009" i="2" s="1"/>
  <c r="W1010" i="2" a="1"/>
  <c r="W1010" i="2" s="1"/>
  <c r="W1011" i="2" a="1"/>
  <c r="W1011" i="2" s="1"/>
  <c r="W1012" i="2" a="1"/>
  <c r="W1012" i="2" s="1"/>
  <c r="W1013" i="2" a="1"/>
  <c r="W1013" i="2" s="1"/>
  <c r="W1014" i="2" a="1"/>
  <c r="W1014" i="2" s="1"/>
  <c r="W1015" i="2" a="1"/>
  <c r="W1015" i="2" s="1"/>
  <c r="W1016" i="2" a="1"/>
  <c r="W1016" i="2" s="1"/>
  <c r="W1017" i="2" a="1"/>
  <c r="W1017" i="2" s="1"/>
  <c r="W1018" i="2" a="1"/>
  <c r="W1018" i="2" s="1"/>
  <c r="W1019" i="2" a="1"/>
  <c r="W1019" i="2" s="1"/>
  <c r="W1020" i="2" a="1"/>
  <c r="W1020" i="2" s="1"/>
  <c r="W1021" i="2" a="1"/>
  <c r="W1021" i="2" s="1"/>
  <c r="W1022" i="2" a="1"/>
  <c r="W1022" i="2" s="1"/>
  <c r="W1023" i="2" a="1"/>
  <c r="W1023" i="2" s="1"/>
  <c r="W1024" i="2" a="1"/>
  <c r="W1024" i="2" s="1"/>
  <c r="W1025" i="2" a="1"/>
  <c r="W1025" i="2" s="1"/>
  <c r="W1026" i="2" a="1"/>
  <c r="W1026" i="2" s="1"/>
  <c r="W1027" i="2" a="1"/>
  <c r="W1027" i="2" s="1"/>
  <c r="W1028" i="2" a="1"/>
  <c r="W1028" i="2" s="1"/>
  <c r="W1029" i="2" a="1"/>
  <c r="W1029" i="2"/>
  <c r="W1030" i="2" a="1"/>
  <c r="W1030" i="2" s="1"/>
  <c r="W1031" i="2" a="1"/>
  <c r="W1031" i="2" s="1"/>
  <c r="W1032" i="2" a="1"/>
  <c r="W1032" i="2" s="1"/>
  <c r="W1033" i="2" a="1"/>
  <c r="W1033" i="2" s="1"/>
  <c r="W1034" i="2" a="1"/>
  <c r="W1034" i="2" s="1"/>
  <c r="W1035" i="2" a="1"/>
  <c r="W1035" i="2" s="1"/>
  <c r="W1036" i="2" a="1"/>
  <c r="W1036" i="2"/>
  <c r="W1037" i="2" a="1"/>
  <c r="W1037" i="2" s="1"/>
  <c r="W1038" i="2" a="1"/>
  <c r="W1038" i="2" s="1"/>
  <c r="W1039" i="2" a="1"/>
  <c r="W1039" i="2" s="1"/>
  <c r="W1040" i="2" a="1"/>
  <c r="W1040" i="2" s="1"/>
  <c r="W1041" i="2" a="1"/>
  <c r="W1041" i="2" s="1"/>
  <c r="W1042" i="2" a="1"/>
  <c r="W1042" i="2" s="1"/>
  <c r="W1043" i="2" a="1"/>
  <c r="W1043" i="2" s="1"/>
  <c r="W1044" i="2" a="1"/>
  <c r="W1044" i="2" s="1"/>
  <c r="W1045" i="2" a="1"/>
  <c r="W1045" i="2" s="1"/>
  <c r="W1046" i="2" a="1"/>
  <c r="W1046" i="2" s="1"/>
  <c r="W1047" i="2" a="1"/>
  <c r="W1047" i="2" s="1"/>
  <c r="W1048" i="2" a="1"/>
  <c r="W1048" i="2" s="1"/>
  <c r="W1049" i="2" a="1"/>
  <c r="W1049" i="2" s="1"/>
  <c r="W1050" i="2" a="1"/>
  <c r="W1050" i="2" s="1"/>
  <c r="W1051" i="2" a="1"/>
  <c r="W1051" i="2" s="1"/>
  <c r="W1052" i="2" a="1"/>
  <c r="W1052" i="2" s="1"/>
  <c r="W1053" i="2" a="1"/>
  <c r="W1053" i="2" s="1"/>
  <c r="W1054" i="2" a="1"/>
  <c r="W1054" i="2" s="1"/>
  <c r="W1055" i="2" a="1"/>
  <c r="W1055" i="2" s="1"/>
  <c r="W1056" i="2" a="1"/>
  <c r="W1056" i="2" s="1"/>
  <c r="W1057" i="2" a="1"/>
  <c r="W1057" i="2" s="1"/>
  <c r="W1058" i="2" a="1"/>
  <c r="W1058" i="2" s="1"/>
  <c r="W1059" i="2" a="1"/>
  <c r="W1059" i="2" s="1"/>
  <c r="W1060" i="2" a="1"/>
  <c r="W1060" i="2" s="1"/>
  <c r="W1061" i="2" a="1"/>
  <c r="W1061" i="2" s="1"/>
  <c r="W1062" i="2" a="1"/>
  <c r="W1062" i="2" s="1"/>
  <c r="W1063" i="2" a="1"/>
  <c r="W1063" i="2"/>
  <c r="W1064" i="2" a="1"/>
  <c r="W1064" i="2" s="1"/>
  <c r="W1065" i="2" a="1"/>
  <c r="W1065" i="2" s="1"/>
  <c r="W1066" i="2" a="1"/>
  <c r="W1066" i="2" s="1"/>
  <c r="W1067" i="2" a="1"/>
  <c r="W1067" i="2" s="1"/>
  <c r="W1068" i="2" a="1"/>
  <c r="W1068" i="2" s="1"/>
  <c r="W1069" i="2" a="1"/>
  <c r="W1069" i="2" s="1"/>
  <c r="W1070" i="2" a="1"/>
  <c r="W1070" i="2" s="1"/>
  <c r="W1071" i="2" a="1"/>
  <c r="W1071" i="2" s="1"/>
  <c r="W1072" i="2" a="1"/>
  <c r="W1072" i="2" s="1"/>
  <c r="W1073" i="2" a="1"/>
  <c r="W1073" i="2" s="1"/>
  <c r="W1074" i="2" a="1"/>
  <c r="W1074" i="2" s="1"/>
  <c r="W1075" i="2" a="1"/>
  <c r="W1075" i="2" s="1"/>
  <c r="W1076" i="2" a="1"/>
  <c r="W1076" i="2" s="1"/>
  <c r="W1077" i="2" a="1"/>
  <c r="W1077" i="2" s="1"/>
  <c r="W1078" i="2" a="1"/>
  <c r="W1078" i="2" s="1"/>
  <c r="W1079" i="2" a="1"/>
  <c r="W1079" i="2" s="1"/>
  <c r="W1080" i="2" a="1"/>
  <c r="W1080" i="2" s="1"/>
  <c r="W1081" i="2" a="1"/>
  <c r="W1081" i="2" s="1"/>
  <c r="W1082" i="2" a="1"/>
  <c r="W1082" i="2" s="1"/>
  <c r="W1083" i="2" a="1"/>
  <c r="W1083" i="2" s="1"/>
  <c r="W1084" i="2" a="1"/>
  <c r="W1084" i="2" s="1"/>
  <c r="W1085" i="2" a="1"/>
  <c r="W1085" i="2" s="1"/>
  <c r="W1086" i="2" a="1"/>
  <c r="W1086" i="2" s="1"/>
  <c r="W1087" i="2" a="1"/>
  <c r="W1087" i="2" s="1"/>
  <c r="W1088" i="2" a="1"/>
  <c r="W1088" i="2" s="1"/>
  <c r="W1089" i="2" a="1"/>
  <c r="W1089" i="2" s="1"/>
  <c r="W1090" i="2" a="1"/>
  <c r="W1090" i="2" s="1"/>
  <c r="W1091" i="2" a="1"/>
  <c r="W1091" i="2" s="1"/>
  <c r="W1092" i="2" a="1"/>
  <c r="W1092" i="2" s="1"/>
  <c r="W1093" i="2" a="1"/>
  <c r="W1093" i="2" s="1"/>
  <c r="W1094" i="2" a="1"/>
  <c r="W1094" i="2" s="1"/>
  <c r="W1095" i="2" a="1"/>
  <c r="W1095" i="2" s="1"/>
  <c r="W1096" i="2" a="1"/>
  <c r="W1096" i="2" s="1"/>
  <c r="W1097" i="2" a="1"/>
  <c r="W1097" i="2" s="1"/>
  <c r="W1098" i="2" a="1"/>
  <c r="W1098" i="2" s="1"/>
  <c r="W1099" i="2" a="1"/>
  <c r="W1099" i="2" s="1"/>
  <c r="W1100" i="2" a="1"/>
  <c r="W1100" i="2" s="1"/>
  <c r="W1101" i="2" a="1"/>
  <c r="W1101" i="2" s="1"/>
  <c r="W1102" i="2" a="1"/>
  <c r="W1102" i="2" s="1"/>
  <c r="W1103" i="2" a="1"/>
  <c r="W1103" i="2" s="1"/>
  <c r="W1104" i="2" a="1"/>
  <c r="W1104" i="2" s="1"/>
  <c r="W1105" i="2" a="1"/>
  <c r="W1105" i="2" s="1"/>
  <c r="W1106" i="2" a="1"/>
  <c r="W1106" i="2" s="1"/>
  <c r="W1107" i="2" a="1"/>
  <c r="W1107" i="2" s="1"/>
  <c r="W1108" i="2" a="1"/>
  <c r="W1108" i="2" s="1"/>
  <c r="W1109" i="2" a="1"/>
  <c r="W1109" i="2" s="1"/>
  <c r="W1110" i="2" a="1"/>
  <c r="W1110" i="2" s="1"/>
  <c r="W1111" i="2" a="1"/>
  <c r="W1111" i="2" s="1"/>
  <c r="W1112" i="2" a="1"/>
  <c r="W1112" i="2" s="1"/>
  <c r="W1113" i="2" a="1"/>
  <c r="W1113" i="2" s="1"/>
  <c r="W1114" i="2" a="1"/>
  <c r="W1114" i="2" s="1"/>
  <c r="W1115" i="2" a="1"/>
  <c r="W1115" i="2"/>
  <c r="W1116" i="2" a="1"/>
  <c r="W1116" i="2" s="1"/>
  <c r="W1117" i="2" a="1"/>
  <c r="W1117" i="2" s="1"/>
  <c r="W1118" i="2" a="1"/>
  <c r="W1118" i="2" s="1"/>
  <c r="W1119" i="2" a="1"/>
  <c r="W1119" i="2" s="1"/>
  <c r="W1120" i="2" a="1"/>
  <c r="W1120" i="2" s="1"/>
  <c r="W1121" i="2" a="1"/>
  <c r="W1121" i="2" s="1"/>
  <c r="W1122" i="2" a="1"/>
  <c r="W1122" i="2" s="1"/>
  <c r="W1123" i="2" a="1"/>
  <c r="W1123" i="2" s="1"/>
  <c r="W1124" i="2" a="1"/>
  <c r="W1124" i="2" s="1"/>
  <c r="W1125" i="2" a="1"/>
  <c r="W1125" i="2" s="1"/>
  <c r="W1126" i="2" a="1"/>
  <c r="W1126" i="2"/>
  <c r="W1127" i="2" a="1"/>
  <c r="W1127" i="2" s="1"/>
  <c r="W1128" i="2" a="1"/>
  <c r="W1128" i="2" s="1"/>
  <c r="W1129" i="2" a="1"/>
  <c r="W1129" i="2" s="1"/>
  <c r="W1130" i="2" a="1"/>
  <c r="W1130" i="2" s="1"/>
  <c r="W1131" i="2" a="1"/>
  <c r="W1131" i="2" s="1"/>
  <c r="W1132" i="2" a="1"/>
  <c r="W1132" i="2" s="1"/>
  <c r="W1133" i="2" a="1"/>
  <c r="W1133" i="2" s="1"/>
  <c r="W1134" i="2" a="1"/>
  <c r="W1134" i="2" s="1"/>
  <c r="W1135" i="2" a="1"/>
  <c r="W1135" i="2" s="1"/>
  <c r="W1136" i="2" a="1"/>
  <c r="W1136" i="2" s="1"/>
  <c r="W1137" i="2" a="1"/>
  <c r="W1137" i="2" s="1"/>
  <c r="W1138" i="2" a="1"/>
  <c r="W1138" i="2" s="1"/>
  <c r="W1139" i="2" a="1"/>
  <c r="W1139" i="2" s="1"/>
  <c r="W1140" i="2" a="1"/>
  <c r="W1140" i="2" s="1"/>
  <c r="W1141" i="2" a="1"/>
  <c r="W1141" i="2" s="1"/>
  <c r="W1142" i="2" a="1"/>
  <c r="W1142" i="2" s="1"/>
  <c r="W1143" i="2" a="1"/>
  <c r="W1143" i="2" s="1"/>
  <c r="W1144" i="2" a="1"/>
  <c r="W1144" i="2" s="1"/>
  <c r="W1145" i="2" a="1"/>
  <c r="W1145" i="2" s="1"/>
  <c r="W1146" i="2" a="1"/>
  <c r="W1146" i="2" s="1"/>
  <c r="W1147" i="2" a="1"/>
  <c r="W1147" i="2" s="1"/>
  <c r="W1148" i="2" a="1"/>
  <c r="W1148" i="2" s="1"/>
  <c r="W1149" i="2" a="1"/>
  <c r="W1149" i="2" s="1"/>
  <c r="W1150" i="2" a="1"/>
  <c r="W1150" i="2" s="1"/>
  <c r="W1151" i="2" a="1"/>
  <c r="W1151" i="2" s="1"/>
  <c r="W1152" i="2" a="1"/>
  <c r="W1152" i="2" s="1"/>
  <c r="W1153" i="2" a="1"/>
  <c r="W1153" i="2" s="1"/>
  <c r="W1154" i="2" a="1"/>
  <c r="W1154" i="2" s="1"/>
  <c r="W1155" i="2" a="1"/>
  <c r="W1155" i="2" s="1"/>
  <c r="W1156" i="2" a="1"/>
  <c r="W1156" i="2" s="1"/>
  <c r="W1157" i="2" a="1"/>
  <c r="W1157" i="2" s="1"/>
  <c r="W1158" i="2" a="1"/>
  <c r="W1158" i="2" s="1"/>
  <c r="W1159" i="2" a="1"/>
  <c r="W1159" i="2" s="1"/>
  <c r="W1160" i="2" a="1"/>
  <c r="W1160" i="2" s="1"/>
  <c r="W1161" i="2" a="1"/>
  <c r="W1161" i="2" s="1"/>
  <c r="W1162" i="2" a="1"/>
  <c r="W1162" i="2" s="1"/>
  <c r="W1163" i="2" a="1"/>
  <c r="W1163" i="2" s="1"/>
  <c r="W1164" i="2" a="1"/>
  <c r="W1164" i="2" s="1"/>
  <c r="W1165" i="2" a="1"/>
  <c r="W1165" i="2" s="1"/>
  <c r="W1166" i="2" a="1"/>
  <c r="W1166" i="2" s="1"/>
  <c r="W1167" i="2" a="1"/>
  <c r="W1167" i="2" s="1"/>
  <c r="W1168" i="2" a="1"/>
  <c r="W1168" i="2" s="1"/>
  <c r="W1169" i="2" a="1"/>
  <c r="W1169" i="2" s="1"/>
  <c r="W1170" i="2" a="1"/>
  <c r="W1170" i="2" s="1"/>
  <c r="W1171" i="2" a="1"/>
  <c r="W1171" i="2" s="1"/>
  <c r="W1172" i="2" a="1"/>
  <c r="W1172" i="2" s="1"/>
  <c r="W1173" i="2" a="1"/>
  <c r="W1173" i="2" s="1"/>
  <c r="W1174" i="2" a="1"/>
  <c r="W1174" i="2" s="1"/>
  <c r="W1175" i="2" a="1"/>
  <c r="W1175" i="2" s="1"/>
  <c r="W1176" i="2" a="1"/>
  <c r="W1176" i="2" s="1"/>
  <c r="W1177" i="2" a="1"/>
  <c r="W1177" i="2" s="1"/>
  <c r="W1178" i="2" a="1"/>
  <c r="W1178" i="2"/>
  <c r="W1179" i="2" a="1"/>
  <c r="W1179" i="2" s="1"/>
  <c r="W1180" i="2" a="1"/>
  <c r="W1180" i="2" s="1"/>
  <c r="W1181" i="2" a="1"/>
  <c r="W1181" i="2" s="1"/>
  <c r="W1182" i="2" a="1"/>
  <c r="W1182" i="2" s="1"/>
  <c r="W1183" i="2" a="1"/>
  <c r="W1183" i="2" s="1"/>
  <c r="W1184" i="2" a="1"/>
  <c r="W1184" i="2" s="1"/>
  <c r="W1185" i="2" a="1"/>
  <c r="W1185" i="2" s="1"/>
  <c r="W1186" i="2" a="1"/>
  <c r="W1186" i="2" s="1"/>
  <c r="W1187" i="2" a="1"/>
  <c r="W1187" i="2" s="1"/>
  <c r="W1188" i="2" a="1"/>
  <c r="W1188" i="2" s="1"/>
  <c r="W1189" i="2" a="1"/>
  <c r="W1189" i="2" s="1"/>
  <c r="W1190" i="2" a="1"/>
  <c r="W1190" i="2" s="1"/>
  <c r="W1191" i="2" a="1"/>
  <c r="W1191" i="2" s="1"/>
  <c r="W1192" i="2" a="1"/>
  <c r="W1192" i="2" s="1"/>
  <c r="W1193" i="2" a="1"/>
  <c r="W1193" i="2" s="1"/>
  <c r="W1194" i="2" a="1"/>
  <c r="W1194" i="2" s="1"/>
  <c r="W1195" i="2" a="1"/>
  <c r="W1195" i="2" s="1"/>
  <c r="W1196" i="2" a="1"/>
  <c r="W1196" i="2" s="1"/>
  <c r="W1197" i="2" a="1"/>
  <c r="W1197" i="2" s="1"/>
  <c r="W1198" i="2" a="1"/>
  <c r="W1198" i="2" s="1"/>
  <c r="W1199" i="2" a="1"/>
  <c r="W1199" i="2" s="1"/>
  <c r="W1200" i="2" a="1"/>
  <c r="W1200" i="2" s="1"/>
  <c r="W1201" i="2" a="1"/>
  <c r="W1201" i="2" s="1"/>
  <c r="W1202" i="2" a="1"/>
  <c r="W1202" i="2" s="1"/>
  <c r="W1203" i="2" a="1"/>
  <c r="W1203" i="2" s="1"/>
  <c r="W1204" i="2" a="1"/>
  <c r="W1204" i="2" s="1"/>
  <c r="W1205" i="2" a="1"/>
  <c r="W1205" i="2" s="1"/>
  <c r="W1206" i="2" a="1"/>
  <c r="W1206" i="2" s="1"/>
  <c r="W1207" i="2" a="1"/>
  <c r="W1207" i="2" s="1"/>
  <c r="W1208" i="2" a="1"/>
  <c r="W1208" i="2" s="1"/>
  <c r="W1209" i="2" a="1"/>
  <c r="W1209" i="2" s="1"/>
  <c r="W1210" i="2" a="1"/>
  <c r="W1210" i="2" s="1"/>
  <c r="W1211" i="2" a="1"/>
  <c r="W1211" i="2" s="1"/>
  <c r="W1212" i="2" a="1"/>
  <c r="W1212" i="2" s="1"/>
  <c r="W1213" i="2" a="1"/>
  <c r="W1213" i="2" s="1"/>
  <c r="W1214" i="2" a="1"/>
  <c r="W1214" i="2" s="1"/>
  <c r="W1215" i="2" a="1"/>
  <c r="W1215" i="2" s="1"/>
  <c r="W1216" i="2" a="1"/>
  <c r="W1216" i="2" s="1"/>
  <c r="W1217" i="2" a="1"/>
  <c r="W1217" i="2" s="1"/>
  <c r="W1218" i="2" a="1"/>
  <c r="W1218" i="2" s="1"/>
  <c r="W1219" i="2" a="1"/>
  <c r="W1219" i="2"/>
  <c r="W1220" i="2" a="1"/>
  <c r="W1220" i="2" s="1"/>
  <c r="W1221" i="2" a="1"/>
  <c r="W1221" i="2" s="1"/>
  <c r="W1222" i="2" a="1"/>
  <c r="W1222" i="2" s="1"/>
  <c r="W1223" i="2" a="1"/>
  <c r="W1223" i="2" s="1"/>
  <c r="W1224" i="2" a="1"/>
  <c r="W1224" i="2" s="1"/>
  <c r="W1225" i="2" a="1"/>
  <c r="W1225" i="2" s="1"/>
  <c r="W1226" i="2" a="1"/>
  <c r="W1226" i="2" s="1"/>
  <c r="W1227" i="2" a="1"/>
  <c r="W1227" i="2" s="1"/>
  <c r="W1228" i="2" a="1"/>
  <c r="W1228" i="2" s="1"/>
  <c r="W1229" i="2" a="1"/>
  <c r="W1229" i="2" s="1"/>
  <c r="W1230" i="2" a="1"/>
  <c r="W1230" i="2" s="1"/>
  <c r="W1231" i="2" a="1"/>
  <c r="W1231" i="2" s="1"/>
  <c r="W1232" i="2" a="1"/>
  <c r="W1232" i="2" s="1"/>
  <c r="W1233" i="2" a="1"/>
  <c r="W1233" i="2" s="1"/>
  <c r="W1234" i="2" a="1"/>
  <c r="W1234" i="2" s="1"/>
  <c r="W1235" i="2" a="1"/>
  <c r="W1235" i="2" s="1"/>
  <c r="W1236" i="2" a="1"/>
  <c r="W1236" i="2" s="1"/>
  <c r="W1237" i="2" a="1"/>
  <c r="W1237" i="2" s="1"/>
  <c r="W1238" i="2" a="1"/>
  <c r="W1238" i="2" s="1"/>
  <c r="W1239" i="2" a="1"/>
  <c r="W1239" i="2" s="1"/>
  <c r="W1240" i="2" a="1"/>
  <c r="W1240" i="2" s="1"/>
  <c r="W1241" i="2" a="1"/>
  <c r="W1241" i="2" s="1"/>
  <c r="W1242" i="2" a="1"/>
  <c r="W1242" i="2" s="1"/>
  <c r="W1243" i="2" a="1"/>
  <c r="W1243" i="2" s="1"/>
  <c r="W1244" i="2" a="1"/>
  <c r="W1244" i="2" s="1"/>
  <c r="W1245" i="2" a="1"/>
  <c r="W1245" i="2" s="1"/>
  <c r="W1246" i="2" a="1"/>
  <c r="W1246" i="2" s="1"/>
  <c r="W1247" i="2" a="1"/>
  <c r="W1247" i="2" s="1"/>
  <c r="W1248" i="2" a="1"/>
  <c r="W1248" i="2" s="1"/>
  <c r="W1249" i="2" a="1"/>
  <c r="W1249" i="2" s="1"/>
  <c r="W1250" i="2" a="1"/>
  <c r="W1250" i="2" s="1"/>
  <c r="W1251" i="2" a="1"/>
  <c r="W1251" i="2" s="1"/>
  <c r="W1252" i="2" a="1"/>
  <c r="W1252" i="2" s="1"/>
  <c r="W1253" i="2" a="1"/>
  <c r="W1253" i="2" s="1"/>
  <c r="W1254" i="2" a="1"/>
  <c r="W1254" i="2" s="1"/>
  <c r="W1255" i="2" a="1"/>
  <c r="W1255" i="2" s="1"/>
  <c r="W1256" i="2" a="1"/>
  <c r="W1256" i="2" s="1"/>
  <c r="W1257" i="2" a="1"/>
  <c r="W1257" i="2" s="1"/>
  <c r="W1258" i="2" a="1"/>
  <c r="W1258" i="2" s="1"/>
  <c r="W1259" i="2" a="1"/>
  <c r="W1259" i="2" s="1"/>
  <c r="W1260" i="2" a="1"/>
  <c r="W1260" i="2" s="1"/>
  <c r="W1261" i="2" a="1"/>
  <c r="W1261" i="2" s="1"/>
  <c r="W1262" i="2" a="1"/>
  <c r="W1262" i="2" s="1"/>
  <c r="W1263" i="2" a="1"/>
  <c r="W1263" i="2" s="1"/>
  <c r="W1264" i="2" a="1"/>
  <c r="W1264" i="2" s="1"/>
  <c r="W1265" i="2" a="1"/>
  <c r="W1265" i="2" s="1"/>
  <c r="W1266" i="2" a="1"/>
  <c r="W1266" i="2" s="1"/>
  <c r="W1267" i="2" a="1"/>
  <c r="W1267" i="2" s="1"/>
  <c r="W1268" i="2" a="1"/>
  <c r="W1268" i="2" s="1"/>
  <c r="W1269" i="2" a="1"/>
  <c r="W1269" i="2" s="1"/>
  <c r="W1270" i="2" a="1"/>
  <c r="W1270" i="2" s="1"/>
  <c r="W1271" i="2" a="1"/>
  <c r="W1271" i="2" s="1"/>
  <c r="W1272" i="2" a="1"/>
  <c r="W1272" i="2" s="1"/>
  <c r="W1273" i="2" a="1"/>
  <c r="W1273" i="2" s="1"/>
  <c r="W1274" i="2" a="1"/>
  <c r="W1274" i="2" s="1"/>
  <c r="W1275" i="2" a="1"/>
  <c r="W1275" i="2" s="1"/>
  <c r="W1276" i="2" a="1"/>
  <c r="W1276" i="2" s="1"/>
  <c r="W1277" i="2" a="1"/>
  <c r="W1277" i="2" s="1"/>
  <c r="W1278" i="2" a="1"/>
  <c r="W1278" i="2" s="1"/>
  <c r="W1279" i="2" a="1"/>
  <c r="W1279" i="2" s="1"/>
  <c r="W1280" i="2" a="1"/>
  <c r="W1280" i="2" s="1"/>
  <c r="W1281" i="2" a="1"/>
  <c r="W1281" i="2" s="1"/>
  <c r="W1282" i="2" a="1"/>
  <c r="W1282" i="2" s="1"/>
  <c r="W1283" i="2" a="1"/>
  <c r="W1283" i="2" s="1"/>
  <c r="W1284" i="2" a="1"/>
  <c r="W1284" i="2" s="1"/>
  <c r="W1285" i="2" a="1"/>
  <c r="W1285" i="2" s="1"/>
  <c r="W1286" i="2" a="1"/>
  <c r="W1286" i="2" s="1"/>
  <c r="W1287" i="2" a="1"/>
  <c r="W1287" i="2" s="1"/>
  <c r="W1288" i="2" a="1"/>
  <c r="W1288" i="2" s="1"/>
  <c r="W1289" i="2" a="1"/>
  <c r="W1289" i="2" s="1"/>
  <c r="W1290" i="2" a="1"/>
  <c r="W1290" i="2" s="1"/>
  <c r="W1291" i="2" a="1"/>
  <c r="W1291" i="2" s="1"/>
  <c r="W1292" i="2" a="1"/>
  <c r="W1292" i="2" s="1"/>
  <c r="W1293" i="2" a="1"/>
  <c r="W1293" i="2" s="1"/>
  <c r="W1294" i="2" a="1"/>
  <c r="W1294" i="2" s="1"/>
  <c r="W1295" i="2" a="1"/>
  <c r="W1295" i="2" s="1"/>
  <c r="W1296" i="2" a="1"/>
  <c r="W1296" i="2" s="1"/>
  <c r="W1297" i="2" a="1"/>
  <c r="W1297" i="2" s="1"/>
  <c r="W1298" i="2" a="1"/>
  <c r="W1298" i="2" s="1"/>
  <c r="W1299" i="2" a="1"/>
  <c r="W1299" i="2" s="1"/>
  <c r="W1300" i="2" a="1"/>
  <c r="W1300" i="2" s="1"/>
  <c r="W1301" i="2" a="1"/>
  <c r="W1301" i="2" s="1"/>
  <c r="W1302" i="2" a="1"/>
  <c r="W1302" i="2" s="1"/>
  <c r="W1303" i="2" a="1"/>
  <c r="W1303" i="2" s="1"/>
  <c r="W1304" i="2" a="1"/>
  <c r="W1304" i="2" s="1"/>
  <c r="W1305" i="2" a="1"/>
  <c r="W1305" i="2" s="1"/>
  <c r="W1306" i="2" a="1"/>
  <c r="W1306" i="2" s="1"/>
  <c r="W1307" i="2" a="1"/>
  <c r="W1307" i="2" s="1"/>
  <c r="W1308" i="2" a="1"/>
  <c r="W1308" i="2" s="1"/>
  <c r="W1309" i="2" a="1"/>
  <c r="W1309" i="2" s="1"/>
  <c r="W1310" i="2" a="1"/>
  <c r="W1310" i="2" s="1"/>
  <c r="W1311" i="2" a="1"/>
  <c r="W1311" i="2" s="1"/>
  <c r="W1312" i="2" a="1"/>
  <c r="W1312" i="2" s="1"/>
  <c r="W1313" i="2" a="1"/>
  <c r="W1313" i="2" s="1"/>
  <c r="W1314" i="2" a="1"/>
  <c r="W1314" i="2" s="1"/>
  <c r="W1315" i="2" a="1"/>
  <c r="W1315" i="2" s="1"/>
  <c r="W1316" i="2" a="1"/>
  <c r="W1316" i="2" s="1"/>
  <c r="W1317" i="2" a="1"/>
  <c r="W1317" i="2"/>
  <c r="W1318" i="2" a="1"/>
  <c r="W1318" i="2" s="1"/>
  <c r="W1319" i="2" a="1"/>
  <c r="W1319" i="2" s="1"/>
  <c r="W1320" i="2" a="1"/>
  <c r="W1320" i="2" s="1"/>
  <c r="W1321" i="2" a="1"/>
  <c r="W1321" i="2" s="1"/>
  <c r="W1322" i="2" a="1"/>
  <c r="W1322" i="2" s="1"/>
  <c r="W1323" i="2" a="1"/>
  <c r="W1323" i="2" s="1"/>
  <c r="W1324" i="2" a="1"/>
  <c r="W1324" i="2" s="1"/>
  <c r="W1325" i="2" a="1"/>
  <c r="W1325" i="2" s="1"/>
  <c r="W1326" i="2" a="1"/>
  <c r="W1326" i="2" s="1"/>
  <c r="W1327" i="2" a="1"/>
  <c r="W1327" i="2" s="1"/>
  <c r="W1328" i="2" a="1"/>
  <c r="W1328" i="2" s="1"/>
  <c r="W1329" i="2" a="1"/>
  <c r="W1329" i="2" s="1"/>
  <c r="W1330" i="2" a="1"/>
  <c r="W1330" i="2" s="1"/>
  <c r="W1331" i="2" a="1"/>
  <c r="W1331" i="2" s="1"/>
  <c r="W1332" i="2" a="1"/>
  <c r="W1332" i="2" s="1"/>
  <c r="W1333" i="2" a="1"/>
  <c r="W1333" i="2" s="1"/>
  <c r="W1334" i="2" a="1"/>
  <c r="W1334" i="2" s="1"/>
  <c r="W1335" i="2" a="1"/>
  <c r="W1335" i="2" s="1"/>
  <c r="W1336" i="2" a="1"/>
  <c r="W1336" i="2" s="1"/>
  <c r="W1337" i="2" a="1"/>
  <c r="W1337" i="2" s="1"/>
  <c r="W1338" i="2" a="1"/>
  <c r="W1338" i="2" s="1"/>
  <c r="W1339" i="2" a="1"/>
  <c r="W1339" i="2" s="1"/>
  <c r="W1340" i="2" a="1"/>
  <c r="W1340" i="2" s="1"/>
  <c r="W1341" i="2" a="1"/>
  <c r="W1341" i="2" s="1"/>
  <c r="W1342" i="2" a="1"/>
  <c r="W1342" i="2" s="1"/>
  <c r="W1343" i="2" a="1"/>
  <c r="W1343" i="2" s="1"/>
  <c r="W1344" i="2" a="1"/>
  <c r="W1344" i="2" s="1"/>
  <c r="W1345" i="2" a="1"/>
  <c r="W1345" i="2" s="1"/>
  <c r="W1346" i="2" a="1"/>
  <c r="W1346" i="2" s="1"/>
  <c r="W1347" i="2" a="1"/>
  <c r="W1347" i="2" s="1"/>
  <c r="W1348" i="2" a="1"/>
  <c r="W1348" i="2" s="1"/>
  <c r="W1349" i="2" a="1"/>
  <c r="W1349" i="2" s="1"/>
  <c r="W1350" i="2" a="1"/>
  <c r="W1350" i="2" s="1"/>
  <c r="W1351" i="2" a="1"/>
  <c r="W1351" i="2" s="1"/>
  <c r="W1352" i="2" a="1"/>
  <c r="W1352" i="2" s="1"/>
  <c r="W1353" i="2" a="1"/>
  <c r="W1353" i="2" s="1"/>
  <c r="W1354" i="2" a="1"/>
  <c r="W1354" i="2" s="1"/>
  <c r="W1355" i="2" a="1"/>
  <c r="W1355" i="2" s="1"/>
  <c r="W1356" i="2" a="1"/>
  <c r="W1356" i="2" s="1"/>
  <c r="W1357" i="2" a="1"/>
  <c r="W1357" i="2" s="1"/>
  <c r="W1358" i="2" a="1"/>
  <c r="W1358" i="2" s="1"/>
  <c r="W1359" i="2" a="1"/>
  <c r="W1359" i="2" s="1"/>
  <c r="W1360" i="2" a="1"/>
  <c r="W1360" i="2" s="1"/>
  <c r="W1361" i="2" a="1"/>
  <c r="W1361" i="2" s="1"/>
  <c r="W1362" i="2" a="1"/>
  <c r="W1362" i="2" s="1"/>
  <c r="W1363" i="2" a="1"/>
  <c r="W1363" i="2" s="1"/>
  <c r="W1364" i="2" a="1"/>
  <c r="W1364" i="2" s="1"/>
  <c r="W1365" i="2" a="1"/>
  <c r="W1365" i="2" s="1"/>
  <c r="W1366" i="2" a="1"/>
  <c r="W1366" i="2" s="1"/>
  <c r="W1367" i="2" a="1"/>
  <c r="W1367" i="2" s="1"/>
  <c r="W1368" i="2" a="1"/>
  <c r="W1368" i="2" s="1"/>
  <c r="W1369" i="2" a="1"/>
  <c r="W1369" i="2" s="1"/>
  <c r="W1370" i="2" a="1"/>
  <c r="W1370" i="2" s="1"/>
  <c r="W1371" i="2" a="1"/>
  <c r="W1371" i="2" s="1"/>
  <c r="W1372" i="2" a="1"/>
  <c r="W1372" i="2" s="1"/>
  <c r="W1373" i="2" a="1"/>
  <c r="W1373" i="2" s="1"/>
  <c r="W1374" i="2" a="1"/>
  <c r="W1374" i="2" s="1"/>
  <c r="W1375" i="2" a="1"/>
  <c r="W1375" i="2" s="1"/>
  <c r="W1376" i="2" a="1"/>
  <c r="W1376" i="2" s="1"/>
  <c r="W1377" i="2" a="1"/>
  <c r="W1377" i="2" s="1"/>
  <c r="W1378" i="2" a="1"/>
  <c r="W1378" i="2" s="1"/>
  <c r="W1379" i="2" a="1"/>
  <c r="W1379" i="2" s="1"/>
  <c r="W1380" i="2" a="1"/>
  <c r="W1380" i="2" s="1"/>
  <c r="W1381" i="2" a="1"/>
  <c r="W1381" i="2" s="1"/>
  <c r="W1382" i="2" a="1"/>
  <c r="W1382" i="2" s="1"/>
  <c r="W1383" i="2" a="1"/>
  <c r="W1383" i="2" s="1"/>
  <c r="W1384" i="2" a="1"/>
  <c r="W1384" i="2" s="1"/>
  <c r="W1385" i="2" a="1"/>
  <c r="W1385" i="2" s="1"/>
  <c r="W1386" i="2" a="1"/>
  <c r="W1386" i="2" s="1"/>
  <c r="W1387" i="2" a="1"/>
  <c r="W1387" i="2" s="1"/>
  <c r="W1388" i="2" a="1"/>
  <c r="W1388" i="2" s="1"/>
  <c r="W1389" i="2" a="1"/>
  <c r="W1389" i="2" s="1"/>
  <c r="W1390" i="2" a="1"/>
  <c r="W1390" i="2" s="1"/>
  <c r="W1391" i="2" a="1"/>
  <c r="W1391" i="2" s="1"/>
  <c r="W1392" i="2" a="1"/>
  <c r="W1392" i="2" s="1"/>
  <c r="W1393" i="2" a="1"/>
  <c r="W1393" i="2" s="1"/>
  <c r="W1394" i="2" a="1"/>
  <c r="W1394" i="2" s="1"/>
  <c r="W1395" i="2" a="1"/>
  <c r="W1395" i="2" s="1"/>
  <c r="W1396" i="2" a="1"/>
  <c r="W1396" i="2" s="1"/>
  <c r="W1397" i="2" a="1"/>
  <c r="W1397" i="2" s="1"/>
  <c r="W1398" i="2" a="1"/>
  <c r="W1398" i="2" s="1"/>
  <c r="W1399" i="2" a="1"/>
  <c r="W1399" i="2" s="1"/>
  <c r="W1400" i="2" a="1"/>
  <c r="W1400" i="2" s="1"/>
  <c r="W1401" i="2" a="1"/>
  <c r="W1401" i="2" s="1"/>
  <c r="W1402" i="2" a="1"/>
  <c r="W1402" i="2" s="1"/>
  <c r="W1403" i="2" a="1"/>
  <c r="W1403" i="2" s="1"/>
  <c r="W1404" i="2" a="1"/>
  <c r="W1404" i="2" s="1"/>
  <c r="W1405" i="2" a="1"/>
  <c r="W1405" i="2" s="1"/>
  <c r="W1406" i="2" a="1"/>
  <c r="W1406" i="2" s="1"/>
  <c r="W1407" i="2" a="1"/>
  <c r="W1407" i="2" s="1"/>
  <c r="W1408" i="2" a="1"/>
  <c r="W1408" i="2" s="1"/>
  <c r="W1409" i="2" a="1"/>
  <c r="W1409" i="2" s="1"/>
  <c r="W1410" i="2" a="1"/>
  <c r="W1410" i="2" s="1"/>
  <c r="W1411" i="2" a="1"/>
  <c r="W1411" i="2" s="1"/>
  <c r="W1412" i="2" a="1"/>
  <c r="W1412" i="2" s="1"/>
  <c r="W1413" i="2" a="1"/>
  <c r="W1413" i="2"/>
  <c r="W1414" i="2" a="1"/>
  <c r="W1414" i="2" s="1"/>
  <c r="W1415" i="2" a="1"/>
  <c r="W1415" i="2" s="1"/>
  <c r="W1416" i="2" a="1"/>
  <c r="W1416" i="2" s="1"/>
  <c r="W1417" i="2" a="1"/>
  <c r="W1417" i="2" s="1"/>
  <c r="W1418" i="2" a="1"/>
  <c r="W1418" i="2" s="1"/>
  <c r="W1419" i="2" a="1"/>
  <c r="W1419" i="2" s="1"/>
  <c r="W1420" i="2" a="1"/>
  <c r="W1420" i="2" s="1"/>
  <c r="W1421" i="2" a="1"/>
  <c r="W1421" i="2" s="1"/>
  <c r="W1422" i="2" a="1"/>
  <c r="W1422" i="2" s="1"/>
  <c r="W1423" i="2" a="1"/>
  <c r="W1423" i="2" s="1"/>
  <c r="W1424" i="2" a="1"/>
  <c r="W1424" i="2" s="1"/>
  <c r="W1425" i="2" a="1"/>
  <c r="W1425" i="2" s="1"/>
  <c r="W1426" i="2" a="1"/>
  <c r="W1426" i="2" s="1"/>
  <c r="W1427" i="2" a="1"/>
  <c r="W1427" i="2" s="1"/>
  <c r="W1428" i="2" a="1"/>
  <c r="W1428" i="2" s="1"/>
  <c r="W1429" i="2" a="1"/>
  <c r="W1429" i="2" s="1"/>
  <c r="W1430" i="2" a="1"/>
  <c r="W1430" i="2" s="1"/>
  <c r="W1431" i="2" a="1"/>
  <c r="W1431" i="2" s="1"/>
  <c r="W1432" i="2" a="1"/>
  <c r="W1432" i="2" s="1"/>
  <c r="W1433" i="2" a="1"/>
  <c r="W1433" i="2" s="1"/>
  <c r="W1434" i="2" a="1"/>
  <c r="W1434" i="2" s="1"/>
  <c r="W1435" i="2" a="1"/>
  <c r="W1435" i="2" s="1"/>
  <c r="W1436" i="2" a="1"/>
  <c r="W1436" i="2" s="1"/>
  <c r="W1437" i="2" a="1"/>
  <c r="W1437" i="2" s="1"/>
  <c r="W1438" i="2" a="1"/>
  <c r="W1438" i="2" s="1"/>
  <c r="W1439" i="2" a="1"/>
  <c r="W1439" i="2" s="1"/>
  <c r="W1440" i="2" a="1"/>
  <c r="W1440" i="2" s="1"/>
  <c r="W1441" i="2" a="1"/>
  <c r="W1441" i="2" s="1"/>
  <c r="W1442" i="2" a="1"/>
  <c r="W1442" i="2" s="1"/>
  <c r="W1443" i="2" a="1"/>
  <c r="W1443" i="2" s="1"/>
  <c r="W1444" i="2" a="1"/>
  <c r="W1444" i="2" s="1"/>
  <c r="W1445" i="2" a="1"/>
  <c r="W1445" i="2" s="1"/>
  <c r="W1446" i="2" a="1"/>
  <c r="W1446" i="2" s="1"/>
  <c r="W1447" i="2" a="1"/>
  <c r="W1447" i="2" s="1"/>
  <c r="W1448" i="2" a="1"/>
  <c r="W1448" i="2" s="1"/>
  <c r="W1449" i="2" a="1"/>
  <c r="W1449" i="2" s="1"/>
  <c r="W1450" i="2" a="1"/>
  <c r="W1450" i="2" s="1"/>
  <c r="W1451" i="2" a="1"/>
  <c r="W1451" i="2" s="1"/>
  <c r="W1452" i="2" a="1"/>
  <c r="W1452" i="2" s="1"/>
  <c r="W1453" i="2" a="1"/>
  <c r="W1453" i="2" s="1"/>
  <c r="W1454" i="2" a="1"/>
  <c r="W1454" i="2" s="1"/>
  <c r="W1455" i="2" a="1"/>
  <c r="W1455" i="2" s="1"/>
  <c r="W1456" i="2" a="1"/>
  <c r="W1456" i="2" s="1"/>
  <c r="W1457" i="2" a="1"/>
  <c r="W1457" i="2" s="1"/>
  <c r="W1458" i="2" a="1"/>
  <c r="W1458" i="2" s="1"/>
  <c r="W1459" i="2" a="1"/>
  <c r="W1459" i="2" s="1"/>
  <c r="W1460" i="2" a="1"/>
  <c r="W1460" i="2" s="1"/>
  <c r="W1461" i="2" a="1"/>
  <c r="W1461" i="2" s="1"/>
  <c r="W1462" i="2" a="1"/>
  <c r="W1462" i="2" s="1"/>
  <c r="W1463" i="2" a="1"/>
  <c r="W1463" i="2" s="1"/>
  <c r="W1464" i="2" a="1"/>
  <c r="W1464" i="2" s="1"/>
  <c r="W1465" i="2" a="1"/>
  <c r="W1465" i="2" s="1"/>
  <c r="W1466" i="2" a="1"/>
  <c r="W1466" i="2" s="1"/>
  <c r="W1467" i="2" a="1"/>
  <c r="W1467" i="2" s="1"/>
  <c r="W1468" i="2" a="1"/>
  <c r="W1468" i="2" s="1"/>
  <c r="W1469" i="2" a="1"/>
  <c r="W1469" i="2" s="1"/>
  <c r="W1470" i="2" a="1"/>
  <c r="W1470" i="2" s="1"/>
  <c r="W1471" i="2" a="1"/>
  <c r="W1471" i="2" s="1"/>
  <c r="W1472" i="2" a="1"/>
  <c r="W1472" i="2" s="1"/>
  <c r="W1473" i="2" a="1"/>
  <c r="W1473" i="2" s="1"/>
  <c r="W1474" i="2" a="1"/>
  <c r="W1474" i="2" s="1"/>
  <c r="W1475" i="2" a="1"/>
  <c r="W1475" i="2" s="1"/>
  <c r="W1476" i="2" a="1"/>
  <c r="W1476" i="2" s="1"/>
  <c r="W1477" i="2" a="1"/>
  <c r="W1477" i="2" s="1"/>
  <c r="W1478" i="2" a="1"/>
  <c r="W1478" i="2" s="1"/>
  <c r="W1479" i="2" a="1"/>
  <c r="W1479" i="2" s="1"/>
  <c r="W1480" i="2" a="1"/>
  <c r="W1480" i="2" s="1"/>
  <c r="W1481" i="2" a="1"/>
  <c r="W1481" i="2" s="1"/>
  <c r="W1482" i="2" a="1"/>
  <c r="W1482" i="2" s="1"/>
  <c r="W1483" i="2" a="1"/>
  <c r="W1483" i="2" s="1"/>
  <c r="W1484" i="2" a="1"/>
  <c r="W1484" i="2" s="1"/>
  <c r="W1485" i="2" a="1"/>
  <c r="W1485" i="2" s="1"/>
  <c r="W1486" i="2" a="1"/>
  <c r="W1486" i="2" s="1"/>
  <c r="W1487" i="2" a="1"/>
  <c r="W1487" i="2" s="1"/>
  <c r="W1488" i="2" a="1"/>
  <c r="W1488" i="2" s="1"/>
  <c r="W1489" i="2" a="1"/>
  <c r="W1489" i="2" s="1"/>
  <c r="W1490" i="2" a="1"/>
  <c r="W1490" i="2" s="1"/>
  <c r="W1491" i="2" a="1"/>
  <c r="W1491" i="2" s="1"/>
  <c r="W1492" i="2" a="1"/>
  <c r="W1492" i="2" s="1"/>
  <c r="W1493" i="2" a="1"/>
  <c r="W1493" i="2" s="1"/>
  <c r="W1494" i="2" a="1"/>
  <c r="W1494" i="2" s="1"/>
  <c r="W1495" i="2" a="1"/>
  <c r="W1495" i="2" s="1"/>
  <c r="W1496" i="2" a="1"/>
  <c r="W1496" i="2" s="1"/>
  <c r="W1497" i="2" a="1"/>
  <c r="W1497" i="2" s="1"/>
  <c r="W1498" i="2" a="1"/>
  <c r="W1498" i="2" s="1"/>
  <c r="W1499" i="2" a="1"/>
  <c r="W1499" i="2" s="1"/>
  <c r="W1500" i="2" a="1"/>
  <c r="W1500" i="2" s="1"/>
  <c r="W1501" i="2" a="1"/>
  <c r="W1501" i="2" s="1"/>
  <c r="W1502" i="2" a="1"/>
  <c r="W1502" i="2" s="1"/>
  <c r="W1503" i="2" a="1"/>
  <c r="W1503" i="2" s="1"/>
  <c r="W1504" i="2" a="1"/>
  <c r="W1504" i="2" s="1"/>
  <c r="W1505" i="2" a="1"/>
  <c r="W1505" i="2" s="1"/>
  <c r="W1506" i="2" a="1"/>
  <c r="W1506" i="2" s="1"/>
  <c r="W1507" i="2" a="1"/>
  <c r="W1507" i="2" s="1"/>
  <c r="W1508" i="2" a="1"/>
  <c r="W1508" i="2"/>
  <c r="W1509" i="2" a="1"/>
  <c r="W1509" i="2" s="1"/>
  <c r="W1510" i="2" a="1"/>
  <c r="W1510" i="2" s="1"/>
  <c r="W1511" i="2" a="1"/>
  <c r="W1511" i="2" s="1"/>
  <c r="W1512" i="2" a="1"/>
  <c r="W1512" i="2" s="1"/>
  <c r="W1513" i="2" a="1"/>
  <c r="W1513" i="2" s="1"/>
  <c r="W1514" i="2" a="1"/>
  <c r="W1514" i="2" s="1"/>
  <c r="W1515" i="2" a="1"/>
  <c r="W1515" i="2" s="1"/>
  <c r="W1516" i="2" a="1"/>
  <c r="W1516" i="2" s="1"/>
  <c r="W1517" i="2" a="1"/>
  <c r="W1517" i="2" s="1"/>
  <c r="W1518" i="2" a="1"/>
  <c r="W1518" i="2" s="1"/>
  <c r="W1519" i="2" a="1"/>
  <c r="W1519" i="2" s="1"/>
  <c r="W1520" i="2" a="1"/>
  <c r="W1520" i="2" s="1"/>
  <c r="W1521" i="2" a="1"/>
  <c r="W1521" i="2" s="1"/>
  <c r="W1522" i="2" a="1"/>
  <c r="W1522" i="2" s="1"/>
  <c r="W1523" i="2" a="1"/>
  <c r="W1523" i="2" s="1"/>
  <c r="W1524" i="2" a="1"/>
  <c r="W1524" i="2" s="1"/>
  <c r="W1525" i="2" a="1"/>
  <c r="W1525" i="2" s="1"/>
  <c r="W1526" i="2" a="1"/>
  <c r="W1526" i="2" s="1"/>
  <c r="W1527" i="2" a="1"/>
  <c r="W1527" i="2" s="1"/>
  <c r="W1528" i="2" a="1"/>
  <c r="W1528" i="2" s="1"/>
  <c r="W1529" i="2" a="1"/>
  <c r="W1529" i="2" s="1"/>
  <c r="W1530" i="2" a="1"/>
  <c r="W1530" i="2" s="1"/>
  <c r="W1531" i="2" a="1"/>
  <c r="W1531" i="2" s="1"/>
  <c r="W1532" i="2" a="1"/>
  <c r="W1532" i="2" s="1"/>
  <c r="W1533" i="2" a="1"/>
  <c r="W1533" i="2" s="1"/>
  <c r="W1534" i="2" a="1"/>
  <c r="W1534" i="2" s="1"/>
  <c r="W1535" i="2" a="1"/>
  <c r="W1535" i="2" s="1"/>
  <c r="W1536" i="2" a="1"/>
  <c r="W1536" i="2" s="1"/>
  <c r="W1537" i="2" a="1"/>
  <c r="W1537" i="2" s="1"/>
  <c r="W1538" i="2" a="1"/>
  <c r="W1538" i="2" s="1"/>
  <c r="W1539" i="2" a="1"/>
  <c r="W1539" i="2" s="1"/>
  <c r="W1540" i="2" a="1"/>
  <c r="W1540" i="2" s="1"/>
  <c r="W1541" i="2" a="1"/>
  <c r="W1541" i="2" s="1"/>
  <c r="W1542" i="2" a="1"/>
  <c r="W1542" i="2" s="1"/>
  <c r="W1543" i="2" a="1"/>
  <c r="W1543" i="2" s="1"/>
  <c r="W1544" i="2" a="1"/>
  <c r="W1544" i="2" s="1"/>
  <c r="W1545" i="2" a="1"/>
  <c r="W1545" i="2" s="1"/>
  <c r="W1546" i="2" a="1"/>
  <c r="W1546" i="2" s="1"/>
  <c r="W1547" i="2" a="1"/>
  <c r="W1547" i="2" s="1"/>
  <c r="W1548" i="2" a="1"/>
  <c r="W1548" i="2" s="1"/>
  <c r="W1549" i="2" a="1"/>
  <c r="W1549" i="2" s="1"/>
  <c r="W1550" i="2" a="1"/>
  <c r="W1550" i="2" s="1"/>
  <c r="W1551" i="2" a="1"/>
  <c r="W1551" i="2" s="1"/>
  <c r="W1552" i="2" a="1"/>
  <c r="W1552" i="2" s="1"/>
  <c r="W1553" i="2" a="1"/>
  <c r="W1553" i="2" s="1"/>
  <c r="W1554" i="2" a="1"/>
  <c r="W1554" i="2" s="1"/>
  <c r="W1555" i="2" a="1"/>
  <c r="W1555" i="2" s="1"/>
  <c r="W1556" i="2" a="1"/>
  <c r="W1556" i="2" s="1"/>
  <c r="W1557" i="2" a="1"/>
  <c r="W1557" i="2" s="1"/>
  <c r="W1558" i="2" a="1"/>
  <c r="W1558" i="2" s="1"/>
  <c r="W1559" i="2" a="1"/>
  <c r="W1559" i="2" s="1"/>
  <c r="W1560" i="2" a="1"/>
  <c r="W1560" i="2" s="1"/>
  <c r="W1561" i="2" a="1"/>
  <c r="W1561" i="2" s="1"/>
  <c r="W1562" i="2" a="1"/>
  <c r="W1562" i="2" s="1"/>
  <c r="W1563" i="2" a="1"/>
  <c r="W1563" i="2" s="1"/>
  <c r="W1564" i="2" a="1"/>
  <c r="W1564" i="2" s="1"/>
  <c r="W1565" i="2" a="1"/>
  <c r="W1565" i="2" s="1"/>
  <c r="W1566" i="2" a="1"/>
  <c r="W1566" i="2" s="1"/>
  <c r="W1567" i="2" a="1"/>
  <c r="W1567" i="2" s="1"/>
  <c r="W1568" i="2" a="1"/>
  <c r="W1568" i="2" s="1"/>
  <c r="W1569" i="2" a="1"/>
  <c r="W1569" i="2" s="1"/>
  <c r="W1570" i="2" a="1"/>
  <c r="W1570" i="2" s="1"/>
  <c r="W1571" i="2" a="1"/>
  <c r="W1571" i="2"/>
  <c r="W1572" i="2" a="1"/>
  <c r="W1572" i="2" s="1"/>
  <c r="W1573" i="2" a="1"/>
  <c r="W1573" i="2" s="1"/>
  <c r="W1574" i="2" a="1"/>
  <c r="W1574" i="2" s="1"/>
  <c r="W1575" i="2" a="1"/>
  <c r="W1575" i="2" s="1"/>
  <c r="W1576" i="2" a="1"/>
  <c r="W1576" i="2" s="1"/>
  <c r="W1577" i="2" a="1"/>
  <c r="W1577" i="2" s="1"/>
  <c r="W1578" i="2" a="1"/>
  <c r="W1578" i="2" s="1"/>
  <c r="W1579" i="2" a="1"/>
  <c r="W1579" i="2" s="1"/>
  <c r="W1580" i="2" a="1"/>
  <c r="W1580" i="2"/>
  <c r="W1581" i="2" a="1"/>
  <c r="W1581" i="2" s="1"/>
  <c r="W1582" i="2" a="1"/>
  <c r="W1582" i="2" s="1"/>
  <c r="W1583" i="2" a="1"/>
  <c r="W1583" i="2" s="1"/>
  <c r="W1584" i="2" a="1"/>
  <c r="W1584" i="2" s="1"/>
  <c r="W1585" i="2" a="1"/>
  <c r="W1585" i="2" s="1"/>
  <c r="W1586" i="2" a="1"/>
  <c r="W1586" i="2" s="1"/>
  <c r="W1587" i="2" a="1"/>
  <c r="W1587" i="2" s="1"/>
  <c r="W1588" i="2" a="1"/>
  <c r="W1588" i="2" s="1"/>
  <c r="W1589" i="2" a="1"/>
  <c r="W1589" i="2" s="1"/>
  <c r="W1590" i="2" a="1"/>
  <c r="W1590" i="2" s="1"/>
  <c r="W1591" i="2" a="1"/>
  <c r="W1591" i="2" s="1"/>
  <c r="W1592" i="2" a="1"/>
  <c r="W1592" i="2" s="1"/>
  <c r="W1593" i="2" a="1"/>
  <c r="W1593" i="2" s="1"/>
  <c r="W1594" i="2" a="1"/>
  <c r="W1594" i="2" s="1"/>
  <c r="W1595" i="2" a="1"/>
  <c r="W1595" i="2" s="1"/>
  <c r="W1596" i="2" a="1"/>
  <c r="W1596" i="2" s="1"/>
  <c r="W1597" i="2" a="1"/>
  <c r="W1597" i="2" s="1"/>
  <c r="W1598" i="2" a="1"/>
  <c r="W1598" i="2" s="1"/>
  <c r="W1599" i="2" a="1"/>
  <c r="W1599" i="2" s="1"/>
  <c r="W1600" i="2" a="1"/>
  <c r="W1600" i="2" s="1"/>
  <c r="W1601" i="2" a="1"/>
  <c r="W1601" i="2" s="1"/>
  <c r="W1602" i="2" a="1"/>
  <c r="W1602" i="2" s="1"/>
  <c r="W1603" i="2" a="1"/>
  <c r="W1603" i="2" s="1"/>
  <c r="W1604" i="2" a="1"/>
  <c r="W1604" i="2" s="1"/>
  <c r="W1605" i="2" a="1"/>
  <c r="W1605" i="2" s="1"/>
  <c r="W1606" i="2" a="1"/>
  <c r="W1606" i="2" s="1"/>
  <c r="W1607" i="2" a="1"/>
  <c r="W1607" i="2" s="1"/>
  <c r="W1608" i="2" a="1"/>
  <c r="W1608" i="2" s="1"/>
  <c r="W1609" i="2" a="1"/>
  <c r="W1609" i="2" s="1"/>
  <c r="W1610" i="2" a="1"/>
  <c r="W1610" i="2" s="1"/>
  <c r="W1611" i="2" a="1"/>
  <c r="W1611" i="2" s="1"/>
  <c r="W1612" i="2" a="1"/>
  <c r="W1612" i="2" s="1"/>
  <c r="W1613" i="2" a="1"/>
  <c r="W1613" i="2" s="1"/>
  <c r="W1614" i="2" a="1"/>
  <c r="W1614" i="2" s="1"/>
  <c r="W1615" i="2" a="1"/>
  <c r="W1615" i="2" s="1"/>
  <c r="W1616" i="2" a="1"/>
  <c r="W1616" i="2" s="1"/>
  <c r="W1617" i="2" a="1"/>
  <c r="W1617" i="2" s="1"/>
  <c r="W1618" i="2" a="1"/>
  <c r="W1618" i="2" s="1"/>
  <c r="W1619" i="2" a="1"/>
  <c r="W1619" i="2" s="1"/>
  <c r="W1620" i="2" a="1"/>
  <c r="W1620" i="2" s="1"/>
  <c r="W1621" i="2" a="1"/>
  <c r="W1621" i="2" s="1"/>
  <c r="W1622" i="2" a="1"/>
  <c r="W1622" i="2" s="1"/>
  <c r="W1623" i="2" a="1"/>
  <c r="W1623" i="2" s="1"/>
  <c r="W1624" i="2" a="1"/>
  <c r="W1624" i="2" s="1"/>
  <c r="W1625" i="2" a="1"/>
  <c r="W1625" i="2" s="1"/>
  <c r="W1626" i="2" a="1"/>
  <c r="W1626" i="2" s="1"/>
  <c r="W1627" i="2" a="1"/>
  <c r="W1627" i="2" s="1"/>
  <c r="W1628" i="2" a="1"/>
  <c r="W1628" i="2" s="1"/>
  <c r="W1629" i="2" a="1"/>
  <c r="W1629" i="2" s="1"/>
  <c r="W1630" i="2" a="1"/>
  <c r="W1630" i="2" s="1"/>
  <c r="W1631" i="2" a="1"/>
  <c r="W1631" i="2" s="1"/>
  <c r="W1632" i="2" a="1"/>
  <c r="W1632" i="2" s="1"/>
  <c r="W1633" i="2" a="1"/>
  <c r="W1633" i="2" s="1"/>
  <c r="W1634" i="2" a="1"/>
  <c r="W1634" i="2" s="1"/>
  <c r="W1635" i="2" a="1"/>
  <c r="W1635" i="2" s="1"/>
  <c r="W1636" i="2" a="1"/>
  <c r="W1636" i="2" s="1"/>
  <c r="W1637" i="2" a="1"/>
  <c r="W1637" i="2" s="1"/>
  <c r="W1638" i="2" a="1"/>
  <c r="W1638" i="2" s="1"/>
  <c r="W1639" i="2" a="1"/>
  <c r="W1639" i="2" s="1"/>
  <c r="W1640" i="2" a="1"/>
  <c r="W1640" i="2" s="1"/>
  <c r="W1641" i="2" a="1"/>
  <c r="W1641" i="2" s="1"/>
  <c r="W1642" i="2" a="1"/>
  <c r="W1642" i="2" s="1"/>
  <c r="W1643" i="2" a="1"/>
  <c r="W1643" i="2" s="1"/>
  <c r="W1644" i="2" a="1"/>
  <c r="W1644" i="2" s="1"/>
  <c r="W1645" i="2" a="1"/>
  <c r="W1645" i="2" s="1"/>
  <c r="W1646" i="2" a="1"/>
  <c r="W1646" i="2" s="1"/>
  <c r="W1647" i="2" a="1"/>
  <c r="W1647" i="2" s="1"/>
  <c r="W1648" i="2" a="1"/>
  <c r="W1648" i="2" s="1"/>
  <c r="W1649" i="2" a="1"/>
  <c r="W1649" i="2" s="1"/>
  <c r="W1650" i="2" a="1"/>
  <c r="W1650" i="2" s="1"/>
  <c r="W1651" i="2" a="1"/>
  <c r="W1651" i="2" s="1"/>
  <c r="W1652" i="2" a="1"/>
  <c r="W1652" i="2" s="1"/>
  <c r="W1653" i="2" a="1"/>
  <c r="W1653" i="2" s="1"/>
  <c r="W1654" i="2" a="1"/>
  <c r="W1654" i="2" s="1"/>
  <c r="W1655" i="2" a="1"/>
  <c r="W1655" i="2" s="1"/>
  <c r="W1656" i="2" a="1"/>
  <c r="W1656" i="2" s="1"/>
  <c r="W1657" i="2" a="1"/>
  <c r="W1657" i="2" s="1"/>
  <c r="W1658" i="2" a="1"/>
  <c r="W1658" i="2" s="1"/>
  <c r="W1659" i="2" a="1"/>
  <c r="W1659" i="2" s="1"/>
  <c r="W1660" i="2" a="1"/>
  <c r="W1660" i="2" s="1"/>
  <c r="W1661" i="2" a="1"/>
  <c r="W1661" i="2" s="1"/>
  <c r="W1662" i="2" a="1"/>
  <c r="W1662" i="2" s="1"/>
  <c r="W1663" i="2" a="1"/>
  <c r="W1663" i="2" s="1"/>
  <c r="W1664" i="2" a="1"/>
  <c r="W1664" i="2" s="1"/>
  <c r="W1665" i="2" a="1"/>
  <c r="W1665" i="2" s="1"/>
  <c r="W1666" i="2" a="1"/>
  <c r="W1666" i="2" s="1"/>
  <c r="W1667" i="2" a="1"/>
  <c r="W1667" i="2" s="1"/>
  <c r="W1668" i="2" a="1"/>
  <c r="W1668" i="2" s="1"/>
  <c r="W1669" i="2" a="1"/>
  <c r="W1669" i="2" s="1"/>
  <c r="W1670" i="2" a="1"/>
  <c r="W1670" i="2" s="1"/>
  <c r="W1671" i="2" a="1"/>
  <c r="W1671" i="2" s="1"/>
  <c r="W1672" i="2" a="1"/>
  <c r="W1672" i="2" s="1"/>
  <c r="W1673" i="2" a="1"/>
  <c r="W1673" i="2" s="1"/>
  <c r="W1674" i="2" a="1"/>
  <c r="W1674" i="2" s="1"/>
  <c r="W1675" i="2" a="1"/>
  <c r="W1675" i="2" s="1"/>
  <c r="W1676" i="2" a="1"/>
  <c r="W1676" i="2" s="1"/>
  <c r="W1677" i="2" a="1"/>
  <c r="W1677" i="2" s="1"/>
  <c r="W1678" i="2" a="1"/>
  <c r="W1678" i="2" s="1"/>
  <c r="W1679" i="2" a="1"/>
  <c r="W1679" i="2" s="1"/>
  <c r="W1680" i="2" a="1"/>
  <c r="W1680" i="2" s="1"/>
  <c r="W1681" i="2" a="1"/>
  <c r="W1681" i="2" s="1"/>
  <c r="W1682" i="2" a="1"/>
  <c r="W1682" i="2" s="1"/>
  <c r="W1683" i="2" a="1"/>
  <c r="W1683" i="2" s="1"/>
  <c r="W1684" i="2" a="1"/>
  <c r="W1684" i="2" s="1"/>
  <c r="W1685" i="2" a="1"/>
  <c r="W1685" i="2" s="1"/>
  <c r="W1686" i="2" a="1"/>
  <c r="W1686" i="2" s="1"/>
  <c r="W1687" i="2" a="1"/>
  <c r="W1687" i="2" s="1"/>
  <c r="W1688" i="2" a="1"/>
  <c r="W1688" i="2" s="1"/>
  <c r="W1689" i="2" a="1"/>
  <c r="W1689" i="2" s="1"/>
  <c r="W1690" i="2" a="1"/>
  <c r="W1690" i="2" s="1"/>
  <c r="W1691" i="2" a="1"/>
  <c r="W1691" i="2" s="1"/>
  <c r="W1692" i="2" a="1"/>
  <c r="W1692" i="2" s="1"/>
  <c r="W1693" i="2" a="1"/>
  <c r="W1693" i="2" s="1"/>
  <c r="W1694" i="2" a="1"/>
  <c r="W1694" i="2" s="1"/>
  <c r="W1695" i="2" a="1"/>
  <c r="W1695" i="2" s="1"/>
  <c r="W1696" i="2" a="1"/>
  <c r="W1696" i="2" s="1"/>
  <c r="W1697" i="2" a="1"/>
  <c r="W1697" i="2" s="1"/>
  <c r="W1698" i="2" a="1"/>
  <c r="W1698" i="2" s="1"/>
  <c r="W1699" i="2" a="1"/>
  <c r="W1699" i="2" s="1"/>
  <c r="W1700" i="2" a="1"/>
  <c r="W1700" i="2" s="1"/>
  <c r="W1701" i="2" a="1"/>
  <c r="W1701" i="2" s="1"/>
  <c r="W1702" i="2" a="1"/>
  <c r="W1702" i="2" s="1"/>
  <c r="W1703" i="2" a="1"/>
  <c r="W1703" i="2" s="1"/>
  <c r="W1704" i="2" a="1"/>
  <c r="W1704" i="2" s="1"/>
  <c r="W1705" i="2" a="1"/>
  <c r="W1705" i="2" s="1"/>
  <c r="W1706" i="2" a="1"/>
  <c r="W1706" i="2" s="1"/>
  <c r="W1707" i="2" a="1"/>
  <c r="W1707" i="2" s="1"/>
  <c r="W1708" i="2" a="1"/>
  <c r="W1708" i="2" s="1"/>
  <c r="W1709" i="2" a="1"/>
  <c r="W1709" i="2" s="1"/>
  <c r="W1710" i="2" a="1"/>
  <c r="W1710" i="2" s="1"/>
  <c r="W1711" i="2" a="1"/>
  <c r="W1711" i="2" s="1"/>
  <c r="W1712" i="2" a="1"/>
  <c r="W1712" i="2" s="1"/>
  <c r="W1713" i="2" a="1"/>
  <c r="W1713" i="2" s="1"/>
  <c r="W1714" i="2" a="1"/>
  <c r="W1714" i="2" s="1"/>
  <c r="W1715" i="2" a="1"/>
  <c r="W1715" i="2" s="1"/>
  <c r="W1716" i="2" a="1"/>
  <c r="W1716" i="2" s="1"/>
  <c r="W1717" i="2" a="1"/>
  <c r="W1717" i="2" s="1"/>
  <c r="W1718" i="2" a="1"/>
  <c r="W1718" i="2" s="1"/>
  <c r="W1719" i="2" a="1"/>
  <c r="W1719" i="2" s="1"/>
  <c r="W1720" i="2" a="1"/>
  <c r="W1720" i="2" s="1"/>
  <c r="W1721" i="2" a="1"/>
  <c r="W1721" i="2" s="1"/>
  <c r="W1722" i="2" a="1"/>
  <c r="W1722" i="2" s="1"/>
  <c r="W1723" i="2" a="1"/>
  <c r="W1723" i="2" s="1"/>
  <c r="W1724" i="2" a="1"/>
  <c r="W1724" i="2" s="1"/>
  <c r="W1725" i="2" a="1"/>
  <c r="W1725" i="2" s="1"/>
  <c r="W1726" i="2" a="1"/>
  <c r="W1726" i="2" s="1"/>
  <c r="W1727" i="2" a="1"/>
  <c r="W1727" i="2" s="1"/>
  <c r="W1728" i="2" a="1"/>
  <c r="W1728" i="2" s="1"/>
  <c r="W1729" i="2" a="1"/>
  <c r="W1729" i="2" s="1"/>
  <c r="W1730" i="2" a="1"/>
  <c r="W1730" i="2" s="1"/>
  <c r="W1731" i="2" a="1"/>
  <c r="W1731" i="2" s="1"/>
  <c r="W1732" i="2" a="1"/>
  <c r="W1732" i="2" s="1"/>
  <c r="W1733" i="2" a="1"/>
  <c r="W1733" i="2" s="1"/>
  <c r="W1734" i="2" a="1"/>
  <c r="W1734" i="2" s="1"/>
  <c r="W1735" i="2" a="1"/>
  <c r="W1735" i="2" s="1"/>
  <c r="W1736" i="2" a="1"/>
  <c r="W1736" i="2" s="1"/>
  <c r="W1737" i="2" a="1"/>
  <c r="W1737" i="2" s="1"/>
  <c r="W1738" i="2" a="1"/>
  <c r="W1738" i="2" s="1"/>
  <c r="W1739" i="2" a="1"/>
  <c r="W1739" i="2" s="1"/>
  <c r="W1740" i="2" a="1"/>
  <c r="W1740" i="2" s="1"/>
  <c r="W1741" i="2" a="1"/>
  <c r="W1741" i="2" s="1"/>
  <c r="W1742" i="2" a="1"/>
  <c r="W1742" i="2" s="1"/>
  <c r="W1743" i="2" a="1"/>
  <c r="W1743" i="2" s="1"/>
  <c r="W1744" i="2" a="1"/>
  <c r="W1744" i="2" s="1"/>
  <c r="W1745" i="2" a="1"/>
  <c r="W1745" i="2" s="1"/>
  <c r="W1746" i="2" a="1"/>
  <c r="W1746" i="2" s="1"/>
  <c r="W1747" i="2" a="1"/>
  <c r="W1747" i="2" s="1"/>
  <c r="W1748" i="2" a="1"/>
  <c r="W1748" i="2" s="1"/>
  <c r="W1749" i="2" a="1"/>
  <c r="W1749" i="2" s="1"/>
  <c r="W1750" i="2" a="1"/>
  <c r="W1750" i="2" s="1"/>
  <c r="W1751" i="2" a="1"/>
  <c r="W1751" i="2" s="1"/>
  <c r="W1752" i="2" a="1"/>
  <c r="W1752" i="2" s="1"/>
  <c r="W1753" i="2" a="1"/>
  <c r="W1753" i="2" s="1"/>
  <c r="W1754" i="2" a="1"/>
  <c r="W1754" i="2" s="1"/>
  <c r="W1755" i="2" a="1"/>
  <c r="W1755" i="2" s="1"/>
  <c r="W1756" i="2" a="1"/>
  <c r="W1756" i="2" s="1"/>
  <c r="W1757" i="2" a="1"/>
  <c r="W1757" i="2" s="1"/>
  <c r="W1758" i="2" a="1"/>
  <c r="W1758" i="2" s="1"/>
  <c r="W1759" i="2" a="1"/>
  <c r="W1759" i="2" s="1"/>
  <c r="W1760" i="2" a="1"/>
  <c r="W1760" i="2" s="1"/>
  <c r="W1761" i="2" a="1"/>
  <c r="W1761" i="2" s="1"/>
  <c r="W1762" i="2" a="1"/>
  <c r="W1762" i="2" s="1"/>
  <c r="W1763" i="2" a="1"/>
  <c r="W1763" i="2" s="1"/>
  <c r="W1764" i="2" a="1"/>
  <c r="W1764" i="2" s="1"/>
  <c r="W1765" i="2" a="1"/>
  <c r="W1765" i="2" s="1"/>
  <c r="W1766" i="2" a="1"/>
  <c r="W1766" i="2" s="1"/>
  <c r="W1767" i="2" a="1"/>
  <c r="W1767" i="2" s="1"/>
  <c r="W1768" i="2" a="1"/>
  <c r="W1768" i="2" s="1"/>
  <c r="W1769" i="2" a="1"/>
  <c r="W1769" i="2" s="1"/>
  <c r="W1770" i="2" a="1"/>
  <c r="W1770" i="2" s="1"/>
  <c r="W1771" i="2" a="1"/>
  <c r="W1771" i="2" s="1"/>
  <c r="W1772" i="2" a="1"/>
  <c r="W1772" i="2" s="1"/>
  <c r="W1773" i="2" a="1"/>
  <c r="W1773" i="2" s="1"/>
  <c r="W1774" i="2" a="1"/>
  <c r="W1774" i="2" s="1"/>
  <c r="W1775" i="2" a="1"/>
  <c r="W1775" i="2" s="1"/>
  <c r="W1776" i="2" a="1"/>
  <c r="W1776" i="2" s="1"/>
  <c r="W1777" i="2" a="1"/>
  <c r="W1777" i="2" s="1"/>
  <c r="W1778" i="2" a="1"/>
  <c r="W1778" i="2" s="1"/>
  <c r="W1779" i="2" a="1"/>
  <c r="W1779" i="2" s="1"/>
  <c r="W1780" i="2" a="1"/>
  <c r="W1780" i="2" s="1"/>
  <c r="W1781" i="2" a="1"/>
  <c r="W1781" i="2" s="1"/>
  <c r="W1782" i="2" a="1"/>
  <c r="W1782" i="2" s="1"/>
  <c r="W1783" i="2" a="1"/>
  <c r="W1783" i="2" s="1"/>
  <c r="W1784" i="2" a="1"/>
  <c r="W1784" i="2" s="1"/>
  <c r="W1785" i="2" a="1"/>
  <c r="W1785" i="2" s="1"/>
  <c r="W1786" i="2" a="1"/>
  <c r="W1786" i="2" s="1"/>
  <c r="W1787" i="2" a="1"/>
  <c r="W1787" i="2" s="1"/>
  <c r="W1788" i="2" a="1"/>
  <c r="W1788" i="2" s="1"/>
  <c r="W1789" i="2" a="1"/>
  <c r="W1789" i="2" s="1"/>
  <c r="W1790" i="2" a="1"/>
  <c r="W1790" i="2" s="1"/>
  <c r="W1791" i="2" a="1"/>
  <c r="W1791" i="2" s="1"/>
  <c r="W1792" i="2" a="1"/>
  <c r="W1792" i="2" s="1"/>
  <c r="W1793" i="2" a="1"/>
  <c r="W1793" i="2" s="1"/>
  <c r="W1794" i="2" a="1"/>
  <c r="W1794" i="2" s="1"/>
  <c r="W1795" i="2" a="1"/>
  <c r="W1795" i="2" s="1"/>
  <c r="W1796" i="2" a="1"/>
  <c r="W1796" i="2" s="1"/>
  <c r="W1797" i="2" a="1"/>
  <c r="W1797" i="2" s="1"/>
  <c r="W1798" i="2" a="1"/>
  <c r="W1798" i="2" s="1"/>
  <c r="W1799" i="2" a="1"/>
  <c r="W1799" i="2" s="1"/>
  <c r="W1800" i="2" a="1"/>
  <c r="W1800" i="2" s="1"/>
  <c r="W1801" i="2" a="1"/>
  <c r="W1801" i="2" s="1"/>
  <c r="W1802" i="2" a="1"/>
  <c r="W1802" i="2" s="1"/>
  <c r="W1803" i="2" a="1"/>
  <c r="W1803" i="2" s="1"/>
  <c r="W1804" i="2" a="1"/>
  <c r="W1804" i="2" s="1"/>
  <c r="W1805" i="2" a="1"/>
  <c r="W1805" i="2" s="1"/>
  <c r="W1806" i="2" a="1"/>
  <c r="W1806" i="2" s="1"/>
  <c r="W1807" i="2" a="1"/>
  <c r="W1807" i="2" s="1"/>
  <c r="W1808" i="2" a="1"/>
  <c r="W1808" i="2" s="1"/>
  <c r="W1809" i="2" a="1"/>
  <c r="W1809" i="2" s="1"/>
  <c r="W1810" i="2" a="1"/>
  <c r="W1810" i="2" s="1"/>
  <c r="W1811" i="2" a="1"/>
  <c r="W1811" i="2" s="1"/>
  <c r="W1812" i="2" a="1"/>
  <c r="W1812" i="2" s="1"/>
  <c r="W1813" i="2" a="1"/>
  <c r="W1813" i="2" s="1"/>
  <c r="W1814" i="2" a="1"/>
  <c r="W1814" i="2" s="1"/>
  <c r="W1815" i="2" a="1"/>
  <c r="W1815" i="2" s="1"/>
  <c r="W1816" i="2" a="1"/>
  <c r="W1816" i="2" s="1"/>
  <c r="W1817" i="2" a="1"/>
  <c r="W1817" i="2" s="1"/>
  <c r="W1818" i="2" a="1"/>
  <c r="W1818" i="2" s="1"/>
  <c r="W1819" i="2" a="1"/>
  <c r="W1819" i="2" s="1"/>
  <c r="W1820" i="2" a="1"/>
  <c r="W1820" i="2" s="1"/>
  <c r="W1821" i="2" a="1"/>
  <c r="W1821" i="2" s="1"/>
  <c r="W1822" i="2" a="1"/>
  <c r="W1822" i="2" s="1"/>
  <c r="W1823" i="2" a="1"/>
  <c r="W1823" i="2" s="1"/>
  <c r="W1824" i="2" a="1"/>
  <c r="W1824" i="2" s="1"/>
  <c r="W1825" i="2" a="1"/>
  <c r="W1825" i="2" s="1"/>
  <c r="W1826" i="2" a="1"/>
  <c r="W1826" i="2" s="1"/>
  <c r="W1827" i="2" a="1"/>
  <c r="W1827" i="2" s="1"/>
  <c r="W1828" i="2" a="1"/>
  <c r="W1828" i="2" s="1"/>
  <c r="W1829" i="2" a="1"/>
  <c r="W1829" i="2" s="1"/>
  <c r="W1830" i="2" a="1"/>
  <c r="W1830" i="2" s="1"/>
  <c r="W1831" i="2" a="1"/>
  <c r="W1831" i="2" s="1"/>
  <c r="W1832" i="2" a="1"/>
  <c r="W1832" i="2" s="1"/>
  <c r="W1833" i="2" a="1"/>
  <c r="W1833" i="2" s="1"/>
  <c r="W1834" i="2" a="1"/>
  <c r="W1834" i="2" s="1"/>
  <c r="W1835" i="2" a="1"/>
  <c r="W1835" i="2" s="1"/>
  <c r="W1836" i="2" a="1"/>
  <c r="W1836" i="2" s="1"/>
  <c r="W1837" i="2" a="1"/>
  <c r="W1837" i="2" s="1"/>
  <c r="W1838" i="2" a="1"/>
  <c r="W1838" i="2" s="1"/>
  <c r="W1839" i="2" a="1"/>
  <c r="W1839" i="2" s="1"/>
  <c r="W1840" i="2" a="1"/>
  <c r="W1840" i="2" s="1"/>
  <c r="W1841" i="2" a="1"/>
  <c r="W1841" i="2" s="1"/>
  <c r="W1842" i="2" a="1"/>
  <c r="W1842" i="2" s="1"/>
  <c r="W1843" i="2" a="1"/>
  <c r="W1843" i="2" s="1"/>
  <c r="W1844" i="2" a="1"/>
  <c r="W1844" i="2" s="1"/>
  <c r="W1845" i="2" a="1"/>
  <c r="W1845" i="2" s="1"/>
  <c r="W1846" i="2" a="1"/>
  <c r="W1846" i="2" s="1"/>
  <c r="W1847" i="2" a="1"/>
  <c r="W1847" i="2" s="1"/>
  <c r="W1848" i="2" a="1"/>
  <c r="W1848" i="2" s="1"/>
  <c r="W1849" i="2" a="1"/>
  <c r="W1849" i="2" s="1"/>
  <c r="W1850" i="2" a="1"/>
  <c r="W1850" i="2" s="1"/>
  <c r="W1851" i="2" a="1"/>
  <c r="W1851" i="2" s="1"/>
  <c r="W1852" i="2" a="1"/>
  <c r="W1852" i="2" s="1"/>
  <c r="W1853" i="2" a="1"/>
  <c r="W1853" i="2" s="1"/>
  <c r="W1854" i="2" a="1"/>
  <c r="W1854" i="2" s="1"/>
  <c r="W1855" i="2" a="1"/>
  <c r="W1855" i="2" s="1"/>
  <c r="W1856" i="2" a="1"/>
  <c r="W1856" i="2" s="1"/>
  <c r="W1857" i="2" a="1"/>
  <c r="W1857" i="2" s="1"/>
  <c r="W1858" i="2" a="1"/>
  <c r="W1858" i="2" s="1"/>
  <c r="W1859" i="2" a="1"/>
  <c r="W1859" i="2" s="1"/>
  <c r="W1860" i="2" a="1"/>
  <c r="W1860" i="2" s="1"/>
  <c r="W1861" i="2" a="1"/>
  <c r="W1861" i="2" s="1"/>
  <c r="W1862" i="2" a="1"/>
  <c r="W1862" i="2" s="1"/>
  <c r="W1863" i="2" a="1"/>
  <c r="W1863" i="2" s="1"/>
  <c r="W1864" i="2" a="1"/>
  <c r="W1864" i="2" s="1"/>
  <c r="W1865" i="2" a="1"/>
  <c r="W1865" i="2" s="1"/>
  <c r="W1866" i="2" a="1"/>
  <c r="W1866" i="2" s="1"/>
  <c r="W1867" i="2" a="1"/>
  <c r="W1867" i="2" s="1"/>
  <c r="W1868" i="2" a="1"/>
  <c r="W1868" i="2" s="1"/>
  <c r="W1869" i="2" a="1"/>
  <c r="W1869" i="2" s="1"/>
  <c r="W1870" i="2" a="1"/>
  <c r="W1870" i="2" s="1"/>
  <c r="W1871" i="2" a="1"/>
  <c r="W1871" i="2" s="1"/>
  <c r="W1872" i="2" a="1"/>
  <c r="W1872" i="2" s="1"/>
  <c r="W1873" i="2" a="1"/>
  <c r="W1873" i="2" s="1"/>
  <c r="W1874" i="2" a="1"/>
  <c r="W1874" i="2" s="1"/>
  <c r="W1875" i="2" a="1"/>
  <c r="W1875" i="2" s="1"/>
  <c r="W1876" i="2" a="1"/>
  <c r="W1876" i="2" s="1"/>
  <c r="W1877" i="2" a="1"/>
  <c r="W1877" i="2" s="1"/>
  <c r="W1878" i="2" a="1"/>
  <c r="W1878" i="2" s="1"/>
  <c r="W1879" i="2" a="1"/>
  <c r="W1879" i="2" s="1"/>
  <c r="W1880" i="2" a="1"/>
  <c r="W1880" i="2" s="1"/>
  <c r="W1881" i="2" a="1"/>
  <c r="W1881" i="2" s="1"/>
  <c r="W1882" i="2" a="1"/>
  <c r="W1882" i="2" s="1"/>
  <c r="W1883" i="2" a="1"/>
  <c r="W1883" i="2" s="1"/>
  <c r="W1884" i="2" a="1"/>
  <c r="W1884" i="2" s="1"/>
  <c r="W1885" i="2" a="1"/>
  <c r="W1885" i="2" s="1"/>
  <c r="W1886" i="2" a="1"/>
  <c r="W1886" i="2" s="1"/>
  <c r="W1887" i="2" a="1"/>
  <c r="W1887" i="2" s="1"/>
  <c r="W1888" i="2" a="1"/>
  <c r="W1888" i="2" s="1"/>
  <c r="W1889" i="2" a="1"/>
  <c r="W1889" i="2" s="1"/>
  <c r="W1890" i="2" a="1"/>
  <c r="W1890" i="2" s="1"/>
  <c r="W1891" i="2" a="1"/>
  <c r="W1891" i="2" s="1"/>
  <c r="W1892" i="2" a="1"/>
  <c r="W1892" i="2" s="1"/>
  <c r="W1893" i="2" a="1"/>
  <c r="W1893" i="2" s="1"/>
  <c r="W1894" i="2" a="1"/>
  <c r="W1894" i="2" s="1"/>
  <c r="W1895" i="2" a="1"/>
  <c r="W1895" i="2" s="1"/>
  <c r="W1896" i="2" a="1"/>
  <c r="W1896" i="2" s="1"/>
  <c r="W1897" i="2" a="1"/>
  <c r="W1897" i="2" s="1"/>
  <c r="W1898" i="2" a="1"/>
  <c r="W1898" i="2" s="1"/>
  <c r="W1899" i="2" a="1"/>
  <c r="W1899" i="2" s="1"/>
  <c r="W1900" i="2" a="1"/>
  <c r="W1900" i="2" s="1"/>
  <c r="W1901" i="2" a="1"/>
  <c r="W1901" i="2" s="1"/>
  <c r="W1902" i="2" a="1"/>
  <c r="W1902" i="2" s="1"/>
  <c r="W1903" i="2" a="1"/>
  <c r="W1903" i="2" s="1"/>
  <c r="W1904" i="2" a="1"/>
  <c r="W1904" i="2" s="1"/>
  <c r="W1905" i="2" a="1"/>
  <c r="W1905" i="2" s="1"/>
  <c r="W1906" i="2" a="1"/>
  <c r="W1906" i="2" s="1"/>
  <c r="W1907" i="2" a="1"/>
  <c r="W1907" i="2" s="1"/>
  <c r="W1908" i="2" a="1"/>
  <c r="W1908" i="2" s="1"/>
  <c r="W1909" i="2" a="1"/>
  <c r="W1909" i="2" s="1"/>
  <c r="W1910" i="2" a="1"/>
  <c r="W1910" i="2" s="1"/>
  <c r="W1911" i="2" a="1"/>
  <c r="W1911" i="2" s="1"/>
  <c r="W1912" i="2" a="1"/>
  <c r="W1912" i="2" s="1"/>
  <c r="W1913" i="2" a="1"/>
  <c r="W1913" i="2" s="1"/>
  <c r="W1914" i="2" a="1"/>
  <c r="W1914" i="2" s="1"/>
  <c r="W1915" i="2" a="1"/>
  <c r="W1915" i="2" s="1"/>
  <c r="W1916" i="2" a="1"/>
  <c r="W1916" i="2" s="1"/>
  <c r="W1917" i="2" a="1"/>
  <c r="W1917" i="2" s="1"/>
  <c r="W1918" i="2" a="1"/>
  <c r="W1918" i="2" s="1"/>
  <c r="W1919" i="2" a="1"/>
  <c r="W1919" i="2" s="1"/>
  <c r="W1920" i="2" a="1"/>
  <c r="W1920" i="2" s="1"/>
  <c r="W1921" i="2" a="1"/>
  <c r="W1921" i="2" s="1"/>
  <c r="W1922" i="2" a="1"/>
  <c r="W1922" i="2" s="1"/>
  <c r="W1923" i="2" a="1"/>
  <c r="W1923" i="2" s="1"/>
  <c r="W1924" i="2" a="1"/>
  <c r="W1924" i="2" s="1"/>
  <c r="W1925" i="2" a="1"/>
  <c r="W1925" i="2" s="1"/>
  <c r="W1926" i="2" a="1"/>
  <c r="W1926" i="2" s="1"/>
  <c r="W1927" i="2" a="1"/>
  <c r="W1927" i="2" s="1"/>
  <c r="W1928" i="2" a="1"/>
  <c r="W1928" i="2" s="1"/>
  <c r="W1929" i="2" a="1"/>
  <c r="W1929" i="2" s="1"/>
  <c r="W1930" i="2" a="1"/>
  <c r="W1930" i="2" s="1"/>
  <c r="W1931" i="2" a="1"/>
  <c r="W1931" i="2" s="1"/>
  <c r="W1932" i="2" a="1"/>
  <c r="W1932" i="2" s="1"/>
  <c r="W1933" i="2" a="1"/>
  <c r="W1933" i="2" s="1"/>
  <c r="W1934" i="2" a="1"/>
  <c r="W1934" i="2" s="1"/>
  <c r="W1935" i="2" a="1"/>
  <c r="W1935" i="2" s="1"/>
  <c r="W1936" i="2" a="1"/>
  <c r="W1936" i="2" s="1"/>
  <c r="W1937" i="2" a="1"/>
  <c r="W1937" i="2" s="1"/>
  <c r="W1938" i="2" a="1"/>
  <c r="W1938" i="2" s="1"/>
  <c r="W1939" i="2" a="1"/>
  <c r="W1939" i="2" s="1"/>
  <c r="W1940" i="2" a="1"/>
  <c r="W1940" i="2" s="1"/>
  <c r="W1941" i="2" a="1"/>
  <c r="W1941" i="2" s="1"/>
  <c r="W1942" i="2" a="1"/>
  <c r="W1942" i="2" s="1"/>
  <c r="W1943" i="2" a="1"/>
  <c r="W1943" i="2" s="1"/>
  <c r="W1944" i="2" a="1"/>
  <c r="W1944" i="2" s="1"/>
  <c r="W1945" i="2" a="1"/>
  <c r="W1945" i="2" s="1"/>
  <c r="W1946" i="2" a="1"/>
  <c r="W1946" i="2" s="1"/>
  <c r="W1947" i="2" a="1"/>
  <c r="W1947" i="2" s="1"/>
  <c r="W1948" i="2" a="1"/>
  <c r="W1948" i="2" s="1"/>
  <c r="W1949" i="2" a="1"/>
  <c r="W1949" i="2" s="1"/>
  <c r="W1950" i="2" a="1"/>
  <c r="W1950" i="2" s="1"/>
  <c r="W1951" i="2" a="1"/>
  <c r="W1951" i="2" s="1"/>
  <c r="W1952" i="2" a="1"/>
  <c r="W1952" i="2" s="1"/>
  <c r="W1953" i="2" a="1"/>
  <c r="W1953" i="2" s="1"/>
  <c r="W1954" i="2" a="1"/>
  <c r="W1954" i="2" s="1"/>
  <c r="W1955" i="2" a="1"/>
  <c r="W1955" i="2" s="1"/>
  <c r="W1956" i="2" a="1"/>
  <c r="W1956" i="2" s="1"/>
  <c r="W1957" i="2" a="1"/>
  <c r="W1957" i="2" s="1"/>
  <c r="W1958" i="2" a="1"/>
  <c r="W1958" i="2" s="1"/>
  <c r="W1959" i="2" a="1"/>
  <c r="W1959" i="2" s="1"/>
  <c r="W1960" i="2" a="1"/>
  <c r="W1960" i="2" s="1"/>
  <c r="W1961" i="2" a="1"/>
  <c r="W1961" i="2" s="1"/>
  <c r="W1962" i="2" a="1"/>
  <c r="W1962" i="2" s="1"/>
  <c r="W1963" i="2" a="1"/>
  <c r="W1963" i="2" s="1"/>
  <c r="W1964" i="2" a="1"/>
  <c r="W1964" i="2" s="1"/>
  <c r="W1965" i="2" a="1"/>
  <c r="W1965" i="2" s="1"/>
  <c r="W1966" i="2" a="1"/>
  <c r="W1966" i="2" s="1"/>
  <c r="W1967" i="2" a="1"/>
  <c r="W1967" i="2" s="1"/>
  <c r="W1968" i="2" a="1"/>
  <c r="W1968" i="2" s="1"/>
  <c r="W1969" i="2" a="1"/>
  <c r="W1969" i="2" s="1"/>
  <c r="W1970" i="2" a="1"/>
  <c r="W1970" i="2" s="1"/>
  <c r="W1971" i="2" a="1"/>
  <c r="W1971" i="2" s="1"/>
  <c r="W1972" i="2" a="1"/>
  <c r="W1972" i="2" s="1"/>
  <c r="W1973" i="2" a="1"/>
  <c r="W1973" i="2" s="1"/>
  <c r="W1974" i="2" a="1"/>
  <c r="W1974" i="2" s="1"/>
  <c r="W1975" i="2" a="1"/>
  <c r="W1975" i="2" s="1"/>
  <c r="W1976" i="2" a="1"/>
  <c r="W1976" i="2" s="1"/>
  <c r="W1977" i="2" a="1"/>
  <c r="W1977" i="2" s="1"/>
  <c r="W1978" i="2" a="1"/>
  <c r="W1978" i="2" s="1"/>
  <c r="W1979" i="2" a="1"/>
  <c r="W1979" i="2" s="1"/>
  <c r="W1980" i="2" a="1"/>
  <c r="W1980" i="2" s="1"/>
  <c r="W1981" i="2" a="1"/>
  <c r="W1981" i="2" s="1"/>
  <c r="W1982" i="2" a="1"/>
  <c r="W1982" i="2" s="1"/>
  <c r="W1983" i="2" a="1"/>
  <c r="W1983" i="2" s="1"/>
  <c r="W1984" i="2" a="1"/>
  <c r="W1984" i="2" s="1"/>
  <c r="W1985" i="2" a="1"/>
  <c r="W1985" i="2" s="1"/>
  <c r="W1986" i="2" a="1"/>
  <c r="W1986" i="2" s="1"/>
  <c r="W1987" i="2" a="1"/>
  <c r="W1987" i="2" s="1"/>
  <c r="W1988" i="2" a="1"/>
  <c r="W1988" i="2" s="1"/>
  <c r="W1989" i="2" a="1"/>
  <c r="W1989" i="2" s="1"/>
  <c r="W1990" i="2" a="1"/>
  <c r="W1990" i="2" s="1"/>
  <c r="W1991" i="2" a="1"/>
  <c r="W1991" i="2" s="1"/>
  <c r="W1992" i="2" a="1"/>
  <c r="W1992" i="2" s="1"/>
  <c r="W1993" i="2" a="1"/>
  <c r="W1993" i="2" s="1"/>
  <c r="W1994" i="2" a="1"/>
  <c r="W1994" i="2" s="1"/>
  <c r="W1995" i="2" a="1"/>
  <c r="W1995" i="2" s="1"/>
  <c r="W1996" i="2" a="1"/>
  <c r="W1996" i="2" s="1"/>
  <c r="W1997" i="2" a="1"/>
  <c r="W1997" i="2" s="1"/>
  <c r="W1998" i="2" a="1"/>
  <c r="W1998" i="2" s="1"/>
  <c r="W1999" i="2" a="1"/>
  <c r="W1999" i="2" s="1"/>
  <c r="W2000" i="2" a="1"/>
  <c r="W2000" i="2" s="1"/>
  <c r="W2001" i="2" a="1"/>
  <c r="W2001" i="2" s="1"/>
  <c r="W2002" i="2" a="1"/>
  <c r="W2002" i="2" s="1"/>
  <c r="W2003" i="2" a="1"/>
  <c r="W2003" i="2" s="1"/>
  <c r="W2004" i="2" a="1"/>
  <c r="W2004" i="2" s="1"/>
  <c r="W2005" i="2" a="1"/>
  <c r="W2005" i="2" s="1"/>
  <c r="W2006" i="2" a="1"/>
  <c r="W2006" i="2" s="1"/>
  <c r="W2007" i="2" a="1"/>
  <c r="W2007" i="2" s="1"/>
  <c r="W2008" i="2" a="1"/>
  <c r="W2008" i="2" s="1"/>
  <c r="W2009" i="2" a="1"/>
  <c r="W2009" i="2" s="1"/>
  <c r="W2010" i="2" a="1"/>
  <c r="W2010" i="2" s="1"/>
  <c r="W2011" i="2" a="1"/>
  <c r="W2011" i="2" s="1"/>
  <c r="W2012" i="2" a="1"/>
  <c r="W2012" i="2" s="1"/>
  <c r="W2013" i="2" a="1"/>
  <c r="W2013" i="2" s="1"/>
  <c r="W2014" i="2" a="1"/>
  <c r="W2014" i="2" s="1"/>
  <c r="W2015" i="2" a="1"/>
  <c r="W2015" i="2" s="1"/>
  <c r="W2016" i="2" a="1"/>
  <c r="W2016" i="2" s="1"/>
  <c r="W2017" i="2" a="1"/>
  <c r="W2017" i="2" s="1"/>
  <c r="W2018" i="2" a="1"/>
  <c r="W2018" i="2" s="1"/>
  <c r="W2019" i="2" a="1"/>
  <c r="W2019" i="2" s="1"/>
  <c r="W2020" i="2" a="1"/>
  <c r="W2020" i="2" s="1"/>
  <c r="W2021" i="2" a="1"/>
  <c r="W2021" i="2" s="1"/>
  <c r="W2022" i="2" a="1"/>
  <c r="W2022" i="2" s="1"/>
  <c r="W2023" i="2" a="1"/>
  <c r="W2023" i="2" s="1"/>
  <c r="W2024" i="2" a="1"/>
  <c r="W2024" i="2" s="1"/>
  <c r="W2025" i="2" a="1"/>
  <c r="W2025" i="2" s="1"/>
  <c r="W2026" i="2" a="1"/>
  <c r="W2026" i="2" s="1"/>
  <c r="W2027" i="2" a="1"/>
  <c r="W2027" i="2" s="1"/>
  <c r="W2028" i="2" a="1"/>
  <c r="W2028" i="2" s="1"/>
  <c r="W2029" i="2" a="1"/>
  <c r="W2029" i="2" s="1"/>
  <c r="W2030" i="2" a="1"/>
  <c r="W2030" i="2" s="1"/>
  <c r="W2031" i="2" a="1"/>
  <c r="W2031" i="2" s="1"/>
  <c r="W2032" i="2" a="1"/>
  <c r="W2032" i="2" s="1"/>
  <c r="W2033" i="2" a="1"/>
  <c r="W2033" i="2" s="1"/>
  <c r="W2034" i="2" a="1"/>
  <c r="W2034" i="2" s="1"/>
  <c r="W2035" i="2" a="1"/>
  <c r="W2035" i="2" s="1"/>
  <c r="W2036" i="2" a="1"/>
  <c r="W2036" i="2" s="1"/>
  <c r="W2037" i="2" a="1"/>
  <c r="W2037" i="2" s="1"/>
  <c r="W2038" i="2" a="1"/>
  <c r="W2038" i="2" s="1"/>
  <c r="W2039" i="2" a="1"/>
  <c r="W2039" i="2" s="1"/>
  <c r="W2040" i="2" a="1"/>
  <c r="W2040" i="2" s="1"/>
  <c r="W2041" i="2" a="1"/>
  <c r="W2041" i="2" s="1"/>
  <c r="W2042" i="2" a="1"/>
  <c r="W2042" i="2" s="1"/>
  <c r="W2043" i="2" a="1"/>
  <c r="W2043" i="2" s="1"/>
  <c r="W2044" i="2" a="1"/>
  <c r="W2044" i="2" s="1"/>
  <c r="W2045" i="2" a="1"/>
  <c r="W2045" i="2" s="1"/>
  <c r="W2046" i="2" a="1"/>
  <c r="W2046" i="2" s="1"/>
  <c r="W2047" i="2" a="1"/>
  <c r="W2047" i="2" s="1"/>
  <c r="W2048" i="2" a="1"/>
  <c r="W2048" i="2" s="1"/>
  <c r="W2049" i="2" a="1"/>
  <c r="W2049" i="2" s="1"/>
  <c r="W2050" i="2" a="1"/>
  <c r="W2050" i="2" s="1"/>
  <c r="W2051" i="2" a="1"/>
  <c r="W2051" i="2" s="1"/>
  <c r="W2052" i="2" a="1"/>
  <c r="W2052" i="2" s="1"/>
  <c r="W2053" i="2" a="1"/>
  <c r="W2053" i="2" s="1"/>
  <c r="W2054" i="2" a="1"/>
  <c r="W2054" i="2" s="1"/>
  <c r="W2055" i="2" a="1"/>
  <c r="W2055" i="2" s="1"/>
  <c r="W2056" i="2" a="1"/>
  <c r="W2056" i="2" s="1"/>
  <c r="W2057" i="2" a="1"/>
  <c r="W2057" i="2" s="1"/>
  <c r="W2058" i="2" a="1"/>
  <c r="W2058" i="2" s="1"/>
  <c r="W2059" i="2" a="1"/>
  <c r="W2059" i="2" s="1"/>
  <c r="W2060" i="2" a="1"/>
  <c r="W2060" i="2" s="1"/>
  <c r="W2061" i="2" a="1"/>
  <c r="W2061" i="2" s="1"/>
  <c r="W2062" i="2" a="1"/>
  <c r="W2062" i="2" s="1"/>
  <c r="W2063" i="2" a="1"/>
  <c r="W2063" i="2" s="1"/>
  <c r="W2064" i="2" a="1"/>
  <c r="W2064" i="2" s="1"/>
  <c r="W2065" i="2" a="1"/>
  <c r="W2065" i="2" s="1"/>
  <c r="W2066" i="2" a="1"/>
  <c r="W2066" i="2" s="1"/>
  <c r="W2067" i="2" a="1"/>
  <c r="W2067" i="2" s="1"/>
  <c r="W2068" i="2" a="1"/>
  <c r="W2068" i="2" s="1"/>
  <c r="W2069" i="2" a="1"/>
  <c r="W2069" i="2" s="1"/>
  <c r="W2070" i="2" a="1"/>
  <c r="W2070" i="2" s="1"/>
  <c r="W2071" i="2" a="1"/>
  <c r="W2071" i="2" s="1"/>
  <c r="W2072" i="2" a="1"/>
  <c r="W2072" i="2" s="1"/>
  <c r="W2073" i="2" a="1"/>
  <c r="W2073" i="2" s="1"/>
  <c r="W2074" i="2" a="1"/>
  <c r="W2074" i="2" s="1"/>
  <c r="W2075" i="2" a="1"/>
  <c r="W2075" i="2" s="1"/>
  <c r="W2076" i="2" a="1"/>
  <c r="W2076" i="2" s="1"/>
  <c r="W2077" i="2" a="1"/>
  <c r="W2077" i="2" s="1"/>
  <c r="W2078" i="2" a="1"/>
  <c r="W2078" i="2" s="1"/>
  <c r="W2079" i="2" a="1"/>
  <c r="W2079" i="2" s="1"/>
  <c r="W2080" i="2" a="1"/>
  <c r="W2080" i="2" s="1"/>
  <c r="W2081" i="2" a="1"/>
  <c r="W2081" i="2" s="1"/>
  <c r="W2082" i="2" a="1"/>
  <c r="W2082" i="2" s="1"/>
  <c r="W2083" i="2" a="1"/>
  <c r="W2083" i="2" s="1"/>
  <c r="W2084" i="2" a="1"/>
  <c r="W2084" i="2" s="1"/>
  <c r="W2085" i="2" a="1"/>
  <c r="W2085" i="2" s="1"/>
  <c r="W2086" i="2" a="1"/>
  <c r="W2086" i="2" s="1"/>
  <c r="W2087" i="2" a="1"/>
  <c r="W2087" i="2" s="1"/>
  <c r="W2088" i="2" a="1"/>
  <c r="W2088" i="2" s="1"/>
  <c r="W2089" i="2" a="1"/>
  <c r="W2089" i="2" s="1"/>
  <c r="W2090" i="2" a="1"/>
  <c r="W2090" i="2" s="1"/>
  <c r="W2091" i="2" a="1"/>
  <c r="W2091" i="2" s="1"/>
  <c r="W2092" i="2" a="1"/>
  <c r="W2092" i="2" s="1"/>
  <c r="W2093" i="2" a="1"/>
  <c r="W2093" i="2" s="1"/>
  <c r="W2094" i="2" a="1"/>
  <c r="W2094" i="2" s="1"/>
  <c r="W2095" i="2" a="1"/>
  <c r="W2095" i="2" s="1"/>
  <c r="W2096" i="2" a="1"/>
  <c r="W2096" i="2" s="1"/>
  <c r="W2097" i="2" a="1"/>
  <c r="W2097" i="2" s="1"/>
  <c r="W2098" i="2" a="1"/>
  <c r="W2098" i="2" s="1"/>
  <c r="W2099" i="2" a="1"/>
  <c r="W2099" i="2" s="1"/>
  <c r="W2100" i="2" a="1"/>
  <c r="W2100" i="2" s="1"/>
  <c r="W2101" i="2" a="1"/>
  <c r="W2101" i="2" s="1"/>
  <c r="W2102" i="2" a="1"/>
  <c r="W2102" i="2" s="1"/>
  <c r="W2103" i="2" a="1"/>
  <c r="W2103" i="2" s="1"/>
  <c r="W2104" i="2" a="1"/>
  <c r="W2104" i="2" s="1"/>
  <c r="W2105" i="2" a="1"/>
  <c r="W2105" i="2" s="1"/>
  <c r="W2106" i="2" a="1"/>
  <c r="W2106" i="2" s="1"/>
  <c r="W2107" i="2" a="1"/>
  <c r="W2107" i="2" s="1"/>
  <c r="W2108" i="2" a="1"/>
  <c r="W2108" i="2" s="1"/>
  <c r="W2109" i="2" a="1"/>
  <c r="W2109" i="2" s="1"/>
  <c r="W2110" i="2" a="1"/>
  <c r="W2110" i="2" s="1"/>
  <c r="W2111" i="2" a="1"/>
  <c r="W2111" i="2" s="1"/>
  <c r="W2112" i="2" a="1"/>
  <c r="W2112" i="2" s="1"/>
  <c r="W2113" i="2" a="1"/>
  <c r="W2113" i="2" s="1"/>
  <c r="W2114" i="2" a="1"/>
  <c r="W2114" i="2" s="1"/>
  <c r="W2115" i="2" a="1"/>
  <c r="W2115" i="2" s="1"/>
  <c r="W2116" i="2" a="1"/>
  <c r="W2116" i="2" s="1"/>
  <c r="W2117" i="2" a="1"/>
  <c r="W2117" i="2" s="1"/>
  <c r="W2118" i="2" a="1"/>
  <c r="W2118" i="2" s="1"/>
  <c r="W2119" i="2" a="1"/>
  <c r="W2119" i="2" s="1"/>
  <c r="W2120" i="2" a="1"/>
  <c r="W2120" i="2" s="1"/>
  <c r="W2121" i="2" a="1"/>
  <c r="W2121" i="2" s="1"/>
  <c r="W2122" i="2" a="1"/>
  <c r="W2122" i="2" s="1"/>
  <c r="W2123" i="2" a="1"/>
  <c r="W2123" i="2" s="1"/>
  <c r="W2124" i="2" a="1"/>
  <c r="W2124" i="2" s="1"/>
  <c r="W2125" i="2" a="1"/>
  <c r="W2125" i="2" s="1"/>
  <c r="W2126" i="2" a="1"/>
  <c r="W2126" i="2" s="1"/>
  <c r="W2127" i="2" a="1"/>
  <c r="W2127" i="2" s="1"/>
  <c r="W2128" i="2" a="1"/>
  <c r="W2128" i="2" s="1"/>
  <c r="W2129" i="2" a="1"/>
  <c r="W2129" i="2" s="1"/>
  <c r="W2130" i="2" a="1"/>
  <c r="W2130" i="2" s="1"/>
  <c r="W2131" i="2" a="1"/>
  <c r="W2131" i="2" s="1"/>
  <c r="W2132" i="2" a="1"/>
  <c r="W2132" i="2" s="1"/>
  <c r="W2133" i="2" a="1"/>
  <c r="W2133" i="2" s="1"/>
  <c r="W2134" i="2" a="1"/>
  <c r="W2134" i="2" s="1"/>
  <c r="W2135" i="2" a="1"/>
  <c r="W2135" i="2" s="1"/>
  <c r="W2136" i="2" a="1"/>
  <c r="W2136" i="2" s="1"/>
  <c r="W2137" i="2" a="1"/>
  <c r="W2137" i="2" s="1"/>
  <c r="W2138" i="2" a="1"/>
  <c r="W2138" i="2" s="1"/>
  <c r="W2139" i="2" a="1"/>
  <c r="W2139" i="2" s="1"/>
  <c r="W2140" i="2" a="1"/>
  <c r="W2140" i="2" s="1"/>
  <c r="W2141" i="2" a="1"/>
  <c r="W2141" i="2" s="1"/>
  <c r="W2142" i="2" a="1"/>
  <c r="W2142" i="2" s="1"/>
  <c r="W2143" i="2" a="1"/>
  <c r="W2143" i="2" s="1"/>
  <c r="W2144" i="2" a="1"/>
  <c r="W2144" i="2" s="1"/>
  <c r="W2145" i="2" a="1"/>
  <c r="W2145" i="2" s="1"/>
  <c r="W2146" i="2" a="1"/>
  <c r="W2146" i="2" s="1"/>
  <c r="W2147" i="2" a="1"/>
  <c r="W2147" i="2" s="1"/>
  <c r="W2148" i="2" a="1"/>
  <c r="W2148" i="2" s="1"/>
  <c r="W2149" i="2" a="1"/>
  <c r="W2149" i="2" s="1"/>
  <c r="W2150" i="2" a="1"/>
  <c r="W2150" i="2" s="1"/>
  <c r="W2151" i="2" a="1"/>
  <c r="W2151" i="2" s="1"/>
  <c r="W2152" i="2" a="1"/>
  <c r="W2152" i="2" s="1"/>
  <c r="W2153" i="2" a="1"/>
  <c r="W2153" i="2" s="1"/>
  <c r="W2154" i="2" a="1"/>
  <c r="W2154" i="2" s="1"/>
  <c r="W2155" i="2" a="1"/>
  <c r="W2155" i="2" s="1"/>
  <c r="W2156" i="2" a="1"/>
  <c r="W2156" i="2" s="1"/>
  <c r="W2157" i="2" a="1"/>
  <c r="W2157" i="2" s="1"/>
  <c r="W2158" i="2" a="1"/>
  <c r="W2158" i="2" s="1"/>
  <c r="W2159" i="2" a="1"/>
  <c r="W2159" i="2" s="1"/>
  <c r="W2160" i="2" a="1"/>
  <c r="W2160" i="2" s="1"/>
  <c r="W2161" i="2" a="1"/>
  <c r="W2161" i="2" s="1"/>
  <c r="W2162" i="2" a="1"/>
  <c r="W2162" i="2" s="1"/>
  <c r="W2163" i="2" a="1"/>
  <c r="W2163" i="2" s="1"/>
  <c r="W2164" i="2" a="1"/>
  <c r="W2164" i="2" s="1"/>
  <c r="W2165" i="2" a="1"/>
  <c r="W2165" i="2" s="1"/>
  <c r="W2166" i="2" a="1"/>
  <c r="W2166" i="2" s="1"/>
  <c r="W2167" i="2" a="1"/>
  <c r="W2167" i="2" s="1"/>
  <c r="W2168" i="2" a="1"/>
  <c r="W2168" i="2" s="1"/>
  <c r="W2169" i="2" a="1"/>
  <c r="W2169" i="2" s="1"/>
  <c r="W2170" i="2" a="1"/>
  <c r="W2170" i="2" s="1"/>
  <c r="W2171" i="2" a="1"/>
  <c r="W2171" i="2" s="1"/>
  <c r="W2172" i="2" a="1"/>
  <c r="W2172" i="2" s="1"/>
  <c r="W2173" i="2" a="1"/>
  <c r="W2173" i="2" s="1"/>
  <c r="W2174" i="2" a="1"/>
  <c r="W2174" i="2" s="1"/>
  <c r="W2175" i="2" a="1"/>
  <c r="W2175" i="2" s="1"/>
  <c r="W2176" i="2" a="1"/>
  <c r="W2176" i="2" s="1"/>
  <c r="W2177" i="2" a="1"/>
  <c r="W2177" i="2" s="1"/>
  <c r="W2178" i="2" a="1"/>
  <c r="W2178" i="2" s="1"/>
  <c r="W2179" i="2" a="1"/>
  <c r="W2179" i="2" s="1"/>
  <c r="W2180" i="2" a="1"/>
  <c r="W2180" i="2"/>
  <c r="W2181" i="2" a="1"/>
  <c r="W2181" i="2" s="1"/>
  <c r="W2182" i="2" a="1"/>
  <c r="W2182" i="2" s="1"/>
  <c r="W2183" i="2" a="1"/>
  <c r="W2183" i="2" s="1"/>
  <c r="W2184" i="2" a="1"/>
  <c r="W2184" i="2" s="1"/>
  <c r="W2185" i="2" a="1"/>
  <c r="W2185" i="2" s="1"/>
  <c r="W2186" i="2" a="1"/>
  <c r="W2186" i="2" s="1"/>
  <c r="W2187" i="2" a="1"/>
  <c r="W2187" i="2" s="1"/>
  <c r="W2188" i="2" a="1"/>
  <c r="W2188" i="2" s="1"/>
  <c r="W2189" i="2" a="1"/>
  <c r="W2189" i="2" s="1"/>
  <c r="W2190" i="2" a="1"/>
  <c r="W2190" i="2" s="1"/>
  <c r="W2191" i="2" a="1"/>
  <c r="W2191" i="2" s="1"/>
  <c r="W2192" i="2" a="1"/>
  <c r="W2192" i="2" s="1"/>
  <c r="W2193" i="2" a="1"/>
  <c r="W2193" i="2" s="1"/>
  <c r="W2194" i="2" a="1"/>
  <c r="W2194" i="2" s="1"/>
  <c r="W2195" i="2" a="1"/>
  <c r="W2195" i="2" s="1"/>
  <c r="W2196" i="2" a="1"/>
  <c r="W2196" i="2" s="1"/>
  <c r="W2197" i="2" a="1"/>
  <c r="W2197" i="2" s="1"/>
  <c r="W2198" i="2" a="1"/>
  <c r="W2198" i="2" s="1"/>
  <c r="W2199" i="2" a="1"/>
  <c r="W2199" i="2" s="1"/>
  <c r="W2200" i="2" a="1"/>
  <c r="W2200" i="2" s="1"/>
  <c r="W2201" i="2" a="1"/>
  <c r="W2201" i="2" s="1"/>
  <c r="W2202" i="2" a="1"/>
  <c r="W2202" i="2" s="1"/>
  <c r="W2203" i="2" a="1"/>
  <c r="W2203" i="2" s="1"/>
  <c r="W2204" i="2" a="1"/>
  <c r="W2204" i="2" s="1"/>
  <c r="W2205" i="2" a="1"/>
  <c r="W2205" i="2" s="1"/>
  <c r="W2206" i="2" a="1"/>
  <c r="W2206" i="2" s="1"/>
  <c r="W2207" i="2" a="1"/>
  <c r="W2207" i="2" s="1"/>
  <c r="W2208" i="2" a="1"/>
  <c r="W2208" i="2" s="1"/>
  <c r="W2209" i="2" a="1"/>
  <c r="W2209" i="2" s="1"/>
  <c r="W2210" i="2" a="1"/>
  <c r="W2210" i="2" s="1"/>
  <c r="W2211" i="2" a="1"/>
  <c r="W2211" i="2" s="1"/>
  <c r="W2212" i="2" a="1"/>
  <c r="W2212" i="2" s="1"/>
  <c r="W2213" i="2" a="1"/>
  <c r="W2213" i="2" s="1"/>
  <c r="W2214" i="2" a="1"/>
  <c r="W2214" i="2" s="1"/>
  <c r="W2215" i="2" a="1"/>
  <c r="W2215" i="2" s="1"/>
  <c r="W2216" i="2" a="1"/>
  <c r="W2216" i="2" s="1"/>
  <c r="W2217" i="2" a="1"/>
  <c r="W2217" i="2" s="1"/>
  <c r="W2218" i="2" a="1"/>
  <c r="W2218" i="2" s="1"/>
  <c r="W2219" i="2" a="1"/>
  <c r="W2219" i="2" s="1"/>
  <c r="W2220" i="2" a="1"/>
  <c r="W2220" i="2" s="1"/>
  <c r="W2221" i="2" a="1"/>
  <c r="W2221" i="2" s="1"/>
  <c r="W2222" i="2" a="1"/>
  <c r="W2222" i="2" s="1"/>
  <c r="W2223" i="2" a="1"/>
  <c r="W2223" i="2" s="1"/>
  <c r="W2224" i="2" a="1"/>
  <c r="W2224" i="2" s="1"/>
  <c r="W2225" i="2" a="1"/>
  <c r="W2225" i="2" s="1"/>
  <c r="W2226" i="2" a="1"/>
  <c r="W2226" i="2" s="1"/>
  <c r="W2227" i="2" a="1"/>
  <c r="W2227" i="2" s="1"/>
  <c r="W2228" i="2" a="1"/>
  <c r="W2228" i="2" s="1"/>
  <c r="W2229" i="2" a="1"/>
  <c r="W2229" i="2" s="1"/>
  <c r="W2230" i="2" a="1"/>
  <c r="W2230" i="2" s="1"/>
  <c r="W2231" i="2" a="1"/>
  <c r="W2231" i="2" s="1"/>
  <c r="W2232" i="2" a="1"/>
  <c r="W2232" i="2" s="1"/>
  <c r="W2233" i="2" a="1"/>
  <c r="W2233" i="2" s="1"/>
  <c r="W2234" i="2" a="1"/>
  <c r="W2234" i="2" s="1"/>
  <c r="W2235" i="2" a="1"/>
  <c r="W2235" i="2" s="1"/>
  <c r="W2236" i="2" a="1"/>
  <c r="W2236" i="2" s="1"/>
  <c r="W2237" i="2" a="1"/>
  <c r="W2237" i="2" s="1"/>
  <c r="W2238" i="2" a="1"/>
  <c r="W2238" i="2" s="1"/>
  <c r="W2239" i="2" a="1"/>
  <c r="W2239" i="2" s="1"/>
  <c r="W2240" i="2" a="1"/>
  <c r="W2240" i="2" s="1"/>
  <c r="W2241" i="2" a="1"/>
  <c r="W2241" i="2" s="1"/>
  <c r="W2242" i="2" a="1"/>
  <c r="W2242" i="2" s="1"/>
  <c r="W2243" i="2" a="1"/>
  <c r="W2243" i="2" s="1"/>
  <c r="W2244" i="2" a="1"/>
  <c r="W2244" i="2" s="1"/>
  <c r="W2245" i="2" a="1"/>
  <c r="W2245" i="2" s="1"/>
  <c r="W2246" i="2" a="1"/>
  <c r="W2246" i="2" s="1"/>
  <c r="W2247" i="2" a="1"/>
  <c r="W2247" i="2" s="1"/>
  <c r="W2248" i="2" a="1"/>
  <c r="W2248" i="2" s="1"/>
  <c r="W2249" i="2" a="1"/>
  <c r="W2249" i="2" s="1"/>
  <c r="W2250" i="2" a="1"/>
  <c r="W2250" i="2" s="1"/>
  <c r="W2251" i="2" a="1"/>
  <c r="W2251" i="2" s="1"/>
  <c r="W2252" i="2" a="1"/>
  <c r="W2252" i="2" s="1"/>
  <c r="W2253" i="2" a="1"/>
  <c r="W2253" i="2" s="1"/>
  <c r="W2254" i="2" a="1"/>
  <c r="W2254" i="2" s="1"/>
  <c r="W2255" i="2" a="1"/>
  <c r="W2255" i="2" s="1"/>
  <c r="W2256" i="2" a="1"/>
  <c r="W2256" i="2" s="1"/>
  <c r="W2257" i="2" a="1"/>
  <c r="W2257" i="2" s="1"/>
  <c r="W2258" i="2" a="1"/>
  <c r="W2258" i="2" s="1"/>
  <c r="W2259" i="2" a="1"/>
  <c r="W2259" i="2" s="1"/>
  <c r="W2260" i="2" a="1"/>
  <c r="W2260" i="2" s="1"/>
  <c r="W2261" i="2" a="1"/>
  <c r="W2261" i="2" s="1"/>
  <c r="W2262" i="2" a="1"/>
  <c r="W2262" i="2" s="1"/>
  <c r="W2263" i="2" a="1"/>
  <c r="W2263" i="2" s="1"/>
  <c r="W2264" i="2" a="1"/>
  <c r="W2264" i="2" s="1"/>
  <c r="W2265" i="2" a="1"/>
  <c r="W2265" i="2" s="1"/>
  <c r="W2266" i="2" a="1"/>
  <c r="W2266" i="2" s="1"/>
  <c r="W2267" i="2" a="1"/>
  <c r="W2267" i="2" s="1"/>
  <c r="W2268" i="2" a="1"/>
  <c r="W2268" i="2" s="1"/>
  <c r="W2269" i="2" a="1"/>
  <c r="W2269" i="2" s="1"/>
  <c r="W2270" i="2" a="1"/>
  <c r="W2270" i="2" s="1"/>
  <c r="W2271" i="2" a="1"/>
  <c r="W2271" i="2" s="1"/>
  <c r="W2272" i="2" a="1"/>
  <c r="W2272" i="2" s="1"/>
  <c r="W2273" i="2" a="1"/>
  <c r="W2273" i="2" s="1"/>
  <c r="W2274" i="2" a="1"/>
  <c r="W2274" i="2" s="1"/>
  <c r="W2275" i="2" a="1"/>
  <c r="W2275" i="2" s="1"/>
  <c r="W2276" i="2" a="1"/>
  <c r="W2276" i="2" s="1"/>
  <c r="W2277" i="2" a="1"/>
  <c r="W2277" i="2" s="1"/>
  <c r="W2278" i="2" a="1"/>
  <c r="W2278" i="2" s="1"/>
  <c r="W2279" i="2" a="1"/>
  <c r="W2279" i="2" s="1"/>
  <c r="W2280" i="2" a="1"/>
  <c r="W2280" i="2" s="1"/>
  <c r="W2281" i="2" a="1"/>
  <c r="W2281" i="2" s="1"/>
  <c r="W2282" i="2" a="1"/>
  <c r="W2282" i="2" s="1"/>
  <c r="W2283" i="2" a="1"/>
  <c r="W2283" i="2" s="1"/>
  <c r="W2284" i="2" a="1"/>
  <c r="W2284" i="2" s="1"/>
  <c r="W2285" i="2" a="1"/>
  <c r="W2285" i="2" s="1"/>
  <c r="W2286" i="2" a="1"/>
  <c r="W2286" i="2" s="1"/>
  <c r="W2287" i="2" a="1"/>
  <c r="W2287" i="2" s="1"/>
  <c r="W2288" i="2" a="1"/>
  <c r="W2288" i="2" s="1"/>
  <c r="W2289" i="2" a="1"/>
  <c r="W2289" i="2" s="1"/>
  <c r="W2290" i="2" a="1"/>
  <c r="W2290" i="2" s="1"/>
  <c r="W2291" i="2" a="1"/>
  <c r="W2291" i="2" s="1"/>
  <c r="W2292" i="2" a="1"/>
  <c r="W2292" i="2" s="1"/>
  <c r="W2293" i="2" a="1"/>
  <c r="W2293" i="2" s="1"/>
  <c r="W2294" i="2" a="1"/>
  <c r="W2294" i="2" s="1"/>
  <c r="W2295" i="2" a="1"/>
  <c r="W2295" i="2" s="1"/>
  <c r="W2296" i="2" a="1"/>
  <c r="W2296" i="2" s="1"/>
  <c r="W2297" i="2" a="1"/>
  <c r="W2297" i="2" s="1"/>
  <c r="W2298" i="2" a="1"/>
  <c r="W2298" i="2" s="1"/>
  <c r="W2299" i="2" a="1"/>
  <c r="W2299" i="2" s="1"/>
  <c r="W2300" i="2" a="1"/>
  <c r="W2300" i="2" s="1"/>
  <c r="W2301" i="2" a="1"/>
  <c r="W2301" i="2" s="1"/>
  <c r="W2302" i="2" a="1"/>
  <c r="W2302" i="2" s="1"/>
  <c r="W2303" i="2" a="1"/>
  <c r="W2303" i="2" s="1"/>
  <c r="W2304" i="2" a="1"/>
  <c r="W2304" i="2" s="1"/>
  <c r="W2305" i="2" a="1"/>
  <c r="W2305" i="2" s="1"/>
  <c r="W2306" i="2" a="1"/>
  <c r="W2306" i="2" s="1"/>
  <c r="W2307" i="2" a="1"/>
  <c r="W2307" i="2" s="1"/>
  <c r="W2308" i="2" a="1"/>
  <c r="W2308" i="2" s="1"/>
  <c r="W2309" i="2" a="1"/>
  <c r="W2309" i="2" s="1"/>
  <c r="W2310" i="2" a="1"/>
  <c r="W2310" i="2" s="1"/>
  <c r="W2311" i="2" a="1"/>
  <c r="W2311" i="2" s="1"/>
  <c r="W2312" i="2" a="1"/>
  <c r="W2312" i="2" s="1"/>
  <c r="W2313" i="2" a="1"/>
  <c r="W2313" i="2" s="1"/>
  <c r="W2314" i="2" a="1"/>
  <c r="W2314" i="2" s="1"/>
  <c r="W2315" i="2" a="1"/>
  <c r="W2315" i="2" s="1"/>
  <c r="W2316" i="2" a="1"/>
  <c r="W2316" i="2" s="1"/>
  <c r="W2317" i="2" a="1"/>
  <c r="W2317" i="2" s="1"/>
  <c r="W2318" i="2" a="1"/>
  <c r="W2318" i="2" s="1"/>
  <c r="W2319" i="2" a="1"/>
  <c r="W2319" i="2" s="1"/>
  <c r="W2320" i="2" a="1"/>
  <c r="W2320" i="2" s="1"/>
  <c r="W2321" i="2" a="1"/>
  <c r="W2321" i="2" s="1"/>
  <c r="W2322" i="2" a="1"/>
  <c r="W2322" i="2" s="1"/>
  <c r="W2323" i="2" a="1"/>
  <c r="W2323" i="2" s="1"/>
  <c r="W2324" i="2" a="1"/>
  <c r="W2324" i="2" s="1"/>
  <c r="W2325" i="2" a="1"/>
  <c r="W2325" i="2" s="1"/>
  <c r="W2326" i="2" a="1"/>
  <c r="W2326" i="2" s="1"/>
  <c r="W2327" i="2" a="1"/>
  <c r="W2327" i="2" s="1"/>
  <c r="W2328" i="2" a="1"/>
  <c r="W2328" i="2" s="1"/>
  <c r="W2329" i="2" a="1"/>
  <c r="W2329" i="2" s="1"/>
  <c r="W2330" i="2" a="1"/>
  <c r="W2330" i="2" s="1"/>
  <c r="W2331" i="2" a="1"/>
  <c r="W2331" i="2" s="1"/>
  <c r="W2332" i="2" a="1"/>
  <c r="W2332" i="2" s="1"/>
  <c r="W2333" i="2" a="1"/>
  <c r="W2333" i="2" s="1"/>
  <c r="W2334" i="2" a="1"/>
  <c r="W2334" i="2" s="1"/>
  <c r="W2335" i="2" a="1"/>
  <c r="W2335" i="2" s="1"/>
  <c r="W2336" i="2" a="1"/>
  <c r="W2336" i="2" s="1"/>
  <c r="W2337" i="2" a="1"/>
  <c r="W2337" i="2" s="1"/>
  <c r="W2338" i="2" a="1"/>
  <c r="W2338" i="2" s="1"/>
  <c r="W2339" i="2" a="1"/>
  <c r="W2339" i="2" s="1"/>
  <c r="W2340" i="2" a="1"/>
  <c r="W2340" i="2" s="1"/>
  <c r="W2341" i="2" a="1"/>
  <c r="W2341" i="2" s="1"/>
  <c r="W2342" i="2" a="1"/>
  <c r="W2342" i="2" s="1"/>
  <c r="W2343" i="2" a="1"/>
  <c r="W2343" i="2" s="1"/>
  <c r="W2344" i="2" a="1"/>
  <c r="W2344" i="2" s="1"/>
  <c r="W2345" i="2" a="1"/>
  <c r="W2345" i="2" s="1"/>
  <c r="W2346" i="2" a="1"/>
  <c r="W2346" i="2" s="1"/>
  <c r="W2347" i="2" a="1"/>
  <c r="W2347" i="2" s="1"/>
  <c r="W2348" i="2" a="1"/>
  <c r="W2348" i="2" s="1"/>
  <c r="W2349" i="2" a="1"/>
  <c r="W2349" i="2" s="1"/>
  <c r="W2350" i="2" a="1"/>
  <c r="W2350" i="2" s="1"/>
  <c r="W2351" i="2" a="1"/>
  <c r="W2351" i="2" s="1"/>
  <c r="W2352" i="2" a="1"/>
  <c r="W2352" i="2" s="1"/>
  <c r="W2353" i="2" a="1"/>
  <c r="W2353" i="2" s="1"/>
  <c r="W2354" i="2" a="1"/>
  <c r="W2354" i="2" s="1"/>
  <c r="W2355" i="2" a="1"/>
  <c r="W2355" i="2" s="1"/>
  <c r="W2356" i="2" a="1"/>
  <c r="W2356" i="2" s="1"/>
  <c r="W2357" i="2" a="1"/>
  <c r="W2357" i="2" s="1"/>
  <c r="W2358" i="2" a="1"/>
  <c r="W2358" i="2" s="1"/>
  <c r="W2359" i="2" a="1"/>
  <c r="W2359" i="2" s="1"/>
  <c r="W2360" i="2" a="1"/>
  <c r="W2360" i="2" s="1"/>
  <c r="W2361" i="2" a="1"/>
  <c r="W2361" i="2" s="1"/>
  <c r="W2362" i="2" a="1"/>
  <c r="W2362" i="2" s="1"/>
  <c r="W2363" i="2" a="1"/>
  <c r="W2363" i="2" s="1"/>
  <c r="W2364" i="2" a="1"/>
  <c r="W2364" i="2" s="1"/>
  <c r="W2365" i="2" a="1"/>
  <c r="W2365" i="2" s="1"/>
  <c r="W2366" i="2" a="1"/>
  <c r="W2366" i="2" s="1"/>
  <c r="W2367" i="2" a="1"/>
  <c r="W2367" i="2" s="1"/>
  <c r="W2368" i="2" a="1"/>
  <c r="W2368" i="2" s="1"/>
  <c r="W2369" i="2" a="1"/>
  <c r="W2369" i="2" s="1"/>
  <c r="W2370" i="2" a="1"/>
  <c r="W2370" i="2" s="1"/>
  <c r="W2371" i="2" a="1"/>
  <c r="W2371" i="2" s="1"/>
  <c r="W2372" i="2" a="1"/>
  <c r="W2372" i="2" s="1"/>
  <c r="W2373" i="2" a="1"/>
  <c r="W2373" i="2" s="1"/>
  <c r="W2374" i="2" a="1"/>
  <c r="W2374" i="2" s="1"/>
  <c r="W2375" i="2" a="1"/>
  <c r="W2375" i="2" s="1"/>
  <c r="W2376" i="2" a="1"/>
  <c r="W2376" i="2" s="1"/>
  <c r="W2377" i="2" a="1"/>
  <c r="W2377" i="2" s="1"/>
  <c r="W2378" i="2" a="1"/>
  <c r="W2378" i="2" s="1"/>
  <c r="W2379" i="2" a="1"/>
  <c r="W2379" i="2" s="1"/>
  <c r="W2380" i="2" a="1"/>
  <c r="W2380" i="2" s="1"/>
  <c r="W2381" i="2" a="1"/>
  <c r="W2381" i="2" s="1"/>
  <c r="W2382" i="2" a="1"/>
  <c r="W2382" i="2" s="1"/>
  <c r="W2383" i="2" a="1"/>
  <c r="W2383" i="2" s="1"/>
  <c r="W2384" i="2" a="1"/>
  <c r="W2384" i="2" s="1"/>
  <c r="W2385" i="2" a="1"/>
  <c r="W2385" i="2" s="1"/>
  <c r="W2386" i="2" a="1"/>
  <c r="W2386" i="2" s="1"/>
  <c r="W2387" i="2" a="1"/>
  <c r="W2387" i="2" s="1"/>
  <c r="W2388" i="2" a="1"/>
  <c r="W2388" i="2" s="1"/>
  <c r="W2389" i="2" a="1"/>
  <c r="W2389" i="2" s="1"/>
  <c r="W2390" i="2" a="1"/>
  <c r="W2390" i="2" s="1"/>
  <c r="W2391" i="2" a="1"/>
  <c r="W2391" i="2" s="1"/>
  <c r="W2392" i="2" a="1"/>
  <c r="W2392" i="2" s="1"/>
  <c r="W2393" i="2" a="1"/>
  <c r="W2393" i="2" s="1"/>
  <c r="W2394" i="2" a="1"/>
  <c r="W2394" i="2" s="1"/>
  <c r="W2395" i="2" a="1"/>
  <c r="W2395" i="2" s="1"/>
  <c r="W2396" i="2" a="1"/>
  <c r="W2396" i="2" s="1"/>
  <c r="W2397" i="2" a="1"/>
  <c r="W2397" i="2" s="1"/>
  <c r="W2398" i="2" a="1"/>
  <c r="W2398" i="2" s="1"/>
  <c r="W2399" i="2" a="1"/>
  <c r="W2399" i="2" s="1"/>
  <c r="W2400" i="2" a="1"/>
  <c r="W2400" i="2" s="1"/>
  <c r="W2401" i="2" a="1"/>
  <c r="W2401" i="2" s="1"/>
  <c r="W2402" i="2" a="1"/>
  <c r="W2402" i="2" s="1"/>
  <c r="W2403" i="2" a="1"/>
  <c r="W2403" i="2" s="1"/>
  <c r="W2404" i="2" a="1"/>
  <c r="W2404" i="2" s="1"/>
  <c r="W2405" i="2" a="1"/>
  <c r="W2405" i="2" s="1"/>
  <c r="W2406" i="2" a="1"/>
  <c r="W2406" i="2" s="1"/>
  <c r="W2407" i="2" a="1"/>
  <c r="W2407" i="2" s="1"/>
  <c r="W2408" i="2" a="1"/>
  <c r="W2408" i="2" s="1"/>
  <c r="W2409" i="2" a="1"/>
  <c r="W2409" i="2" s="1"/>
  <c r="W2410" i="2" a="1"/>
  <c r="W2410" i="2" s="1"/>
  <c r="W2411" i="2" a="1"/>
  <c r="W2411" i="2" s="1"/>
  <c r="W2412" i="2" a="1"/>
  <c r="W2412" i="2" s="1"/>
  <c r="W2413" i="2" a="1"/>
  <c r="W2413" i="2" s="1"/>
  <c r="W2414" i="2" a="1"/>
  <c r="W2414" i="2" s="1"/>
  <c r="W2415" i="2" a="1"/>
  <c r="W2415" i="2" s="1"/>
  <c r="W2416" i="2" a="1"/>
  <c r="W2416" i="2" s="1"/>
  <c r="W2417" i="2" a="1"/>
  <c r="W2417" i="2" s="1"/>
  <c r="W2418" i="2" a="1"/>
  <c r="W2418" i="2" s="1"/>
  <c r="W2419" i="2" a="1"/>
  <c r="W2419" i="2" s="1"/>
  <c r="W2420" i="2" a="1"/>
  <c r="W2420" i="2" s="1"/>
  <c r="W2421" i="2" a="1"/>
  <c r="W2421" i="2" s="1"/>
  <c r="W2422" i="2" a="1"/>
  <c r="W2422" i="2" s="1"/>
  <c r="W2423" i="2" a="1"/>
  <c r="W2423" i="2" s="1"/>
  <c r="W2424" i="2" a="1"/>
  <c r="W2424" i="2" s="1"/>
  <c r="W2425" i="2" a="1"/>
  <c r="W2425" i="2" s="1"/>
  <c r="W2426" i="2" a="1"/>
  <c r="W2426" i="2" s="1"/>
  <c r="W2427" i="2" a="1"/>
  <c r="W2427" i="2" s="1"/>
  <c r="W2428" i="2" a="1"/>
  <c r="W2428" i="2" s="1"/>
  <c r="W2429" i="2" a="1"/>
  <c r="W2429" i="2" s="1"/>
  <c r="W2430" i="2" a="1"/>
  <c r="W2430" i="2" s="1"/>
  <c r="W2431" i="2" a="1"/>
  <c r="W2431" i="2" s="1"/>
  <c r="W2432" i="2" a="1"/>
  <c r="W2432" i="2" s="1"/>
  <c r="W2433" i="2" a="1"/>
  <c r="W2433" i="2" s="1"/>
  <c r="W2434" i="2" a="1"/>
  <c r="W2434" i="2" s="1"/>
  <c r="W2435" i="2" a="1"/>
  <c r="W2435" i="2" s="1"/>
  <c r="W2436" i="2" a="1"/>
  <c r="W2436" i="2" s="1"/>
  <c r="W2437" i="2" a="1"/>
  <c r="W2437" i="2" s="1"/>
  <c r="W2438" i="2" a="1"/>
  <c r="W2438" i="2" s="1"/>
  <c r="W2439" i="2" a="1"/>
  <c r="W2439" i="2" s="1"/>
  <c r="W2440" i="2" a="1"/>
  <c r="W2440" i="2" s="1"/>
  <c r="W2441" i="2" a="1"/>
  <c r="W2441" i="2" s="1"/>
  <c r="W2442" i="2" a="1"/>
  <c r="W2442" i="2" s="1"/>
  <c r="W2443" i="2" a="1"/>
  <c r="W2443" i="2" s="1"/>
  <c r="W2444" i="2" a="1"/>
  <c r="W2444" i="2" s="1"/>
  <c r="W2445" i="2" a="1"/>
  <c r="W2445" i="2" s="1"/>
  <c r="W2446" i="2" a="1"/>
  <c r="W2446" i="2" s="1"/>
  <c r="W2447" i="2" a="1"/>
  <c r="W2447" i="2" s="1"/>
  <c r="W2448" i="2" a="1"/>
  <c r="W2448" i="2" s="1"/>
  <c r="W2449" i="2" a="1"/>
  <c r="W2449" i="2" s="1"/>
  <c r="W2450" i="2" a="1"/>
  <c r="W2450" i="2" s="1"/>
  <c r="W2451" i="2" a="1"/>
  <c r="W2451" i="2" s="1"/>
  <c r="W2452" i="2" a="1"/>
  <c r="W2452" i="2" s="1"/>
  <c r="W2453" i="2" a="1"/>
  <c r="W2453" i="2" s="1"/>
  <c r="W2454" i="2" a="1"/>
  <c r="W2454" i="2" s="1"/>
  <c r="W2455" i="2" a="1"/>
  <c r="W2455" i="2" s="1"/>
  <c r="W2456" i="2" a="1"/>
  <c r="W2456" i="2" s="1"/>
  <c r="W2457" i="2" a="1"/>
  <c r="W2457" i="2" s="1"/>
  <c r="W2458" i="2" a="1"/>
  <c r="W2458" i="2" s="1"/>
  <c r="W2459" i="2" a="1"/>
  <c r="W2459" i="2" s="1"/>
  <c r="W2460" i="2" a="1"/>
  <c r="W2460" i="2" s="1"/>
  <c r="W2461" i="2" a="1"/>
  <c r="W2461" i="2" s="1"/>
  <c r="W2462" i="2" a="1"/>
  <c r="W2462" i="2" s="1"/>
  <c r="W2463" i="2" a="1"/>
  <c r="W2463" i="2" s="1"/>
  <c r="W2464" i="2" a="1"/>
  <c r="W2464" i="2" s="1"/>
  <c r="W2465" i="2" a="1"/>
  <c r="W2465" i="2" s="1"/>
  <c r="W2466" i="2" a="1"/>
  <c r="W2466" i="2" s="1"/>
  <c r="W2467" i="2" a="1"/>
  <c r="W2467" i="2" s="1"/>
  <c r="W2468" i="2" a="1"/>
  <c r="W2468" i="2" s="1"/>
  <c r="W2469" i="2" a="1"/>
  <c r="W2469" i="2" s="1"/>
  <c r="W2470" i="2" a="1"/>
  <c r="W2470" i="2" s="1"/>
  <c r="W2471" i="2" a="1"/>
  <c r="W2471" i="2" s="1"/>
  <c r="W2472" i="2" a="1"/>
  <c r="W2472" i="2" s="1"/>
  <c r="W2473" i="2" a="1"/>
  <c r="W2473" i="2" s="1"/>
  <c r="W2474" i="2" a="1"/>
  <c r="W2474" i="2" s="1"/>
  <c r="W2475" i="2" a="1"/>
  <c r="W2475" i="2" s="1"/>
  <c r="W2476" i="2" a="1"/>
  <c r="W2476" i="2" s="1"/>
  <c r="W2477" i="2" a="1"/>
  <c r="W2477" i="2" s="1"/>
  <c r="W2478" i="2" a="1"/>
  <c r="W2478" i="2" s="1"/>
  <c r="W2479" i="2" a="1"/>
  <c r="W2479" i="2" s="1"/>
  <c r="W2480" i="2" a="1"/>
  <c r="W2480" i="2" s="1"/>
  <c r="W2481" i="2" a="1"/>
  <c r="W2481" i="2" s="1"/>
  <c r="W2482" i="2" a="1"/>
  <c r="W2482" i="2" s="1"/>
  <c r="W2483" i="2" a="1"/>
  <c r="W2483" i="2" s="1"/>
  <c r="W2484" i="2" a="1"/>
  <c r="W2484" i="2" s="1"/>
  <c r="W2485" i="2" a="1"/>
  <c r="W2485" i="2" s="1"/>
  <c r="W2486" i="2" a="1"/>
  <c r="W2486" i="2" s="1"/>
  <c r="W2487" i="2" a="1"/>
  <c r="W2487" i="2" s="1"/>
  <c r="W2488" i="2" a="1"/>
  <c r="W2488" i="2" s="1"/>
  <c r="W2489" i="2" a="1"/>
  <c r="W2489" i="2" s="1"/>
  <c r="W2490" i="2" a="1"/>
  <c r="W2490" i="2" s="1"/>
  <c r="W2491" i="2" a="1"/>
  <c r="W2491" i="2" s="1"/>
  <c r="W2492" i="2" a="1"/>
  <c r="W2492" i="2" s="1"/>
  <c r="W2493" i="2" a="1"/>
  <c r="W2493" i="2" s="1"/>
  <c r="W2494" i="2" a="1"/>
  <c r="W2494" i="2" s="1"/>
  <c r="W2495" i="2" a="1"/>
  <c r="W2495" i="2" s="1"/>
  <c r="W2496" i="2" a="1"/>
  <c r="W2496" i="2" s="1"/>
  <c r="W2497" i="2" a="1"/>
  <c r="W2497" i="2" s="1"/>
  <c r="W2498" i="2" a="1"/>
  <c r="W2498" i="2" s="1"/>
  <c r="W2499" i="2" a="1"/>
  <c r="W2499" i="2" s="1"/>
  <c r="W2500" i="2" a="1"/>
  <c r="W2500" i="2" s="1"/>
  <c r="W2501" i="2" a="1"/>
  <c r="W2501" i="2" s="1"/>
  <c r="W2502" i="2" a="1"/>
  <c r="W2502" i="2" s="1"/>
  <c r="W2503" i="2" a="1"/>
  <c r="W2503" i="2" s="1"/>
  <c r="W2504" i="2" a="1"/>
  <c r="W2504" i="2" s="1"/>
  <c r="W2505" i="2" a="1"/>
  <c r="W2505" i="2" s="1"/>
  <c r="W2506" i="2" a="1"/>
  <c r="W2506" i="2" s="1"/>
  <c r="W2507" i="2" a="1"/>
  <c r="W2507" i="2" s="1"/>
  <c r="W2508" i="2" a="1"/>
  <c r="W2508" i="2" s="1"/>
  <c r="W2509" i="2" a="1"/>
  <c r="W2509" i="2" s="1"/>
  <c r="W2510" i="2" a="1"/>
  <c r="W2510" i="2" s="1"/>
  <c r="W2511" i="2" a="1"/>
  <c r="W2511" i="2" s="1"/>
  <c r="W2512" i="2" a="1"/>
  <c r="W2512" i="2" s="1"/>
  <c r="W2513" i="2" a="1"/>
  <c r="W2513" i="2" s="1"/>
  <c r="W2514" i="2" a="1"/>
  <c r="W2514" i="2" s="1"/>
  <c r="W2515" i="2" a="1"/>
  <c r="W2515" i="2" s="1"/>
  <c r="W2516" i="2" a="1"/>
  <c r="W2516" i="2" s="1"/>
  <c r="W2517" i="2" a="1"/>
  <c r="W2517" i="2" s="1"/>
  <c r="W2518" i="2" a="1"/>
  <c r="W2518" i="2" s="1"/>
  <c r="W2519" i="2" a="1"/>
  <c r="W2519" i="2" s="1"/>
  <c r="W2520" i="2" a="1"/>
  <c r="W2520" i="2" s="1"/>
  <c r="W2521" i="2" a="1"/>
  <c r="W2521" i="2" s="1"/>
  <c r="W2522" i="2" a="1"/>
  <c r="W2522" i="2" s="1"/>
  <c r="W2523" i="2" a="1"/>
  <c r="W2523" i="2" s="1"/>
  <c r="W2524" i="2" a="1"/>
  <c r="W2524" i="2" s="1"/>
  <c r="W2525" i="2" a="1"/>
  <c r="W2525" i="2" s="1"/>
  <c r="W2526" i="2" a="1"/>
  <c r="W2526" i="2" s="1"/>
  <c r="W2527" i="2" a="1"/>
  <c r="W2527" i="2" s="1"/>
  <c r="W2528" i="2" a="1"/>
  <c r="W2528" i="2" s="1"/>
  <c r="W2529" i="2" a="1"/>
  <c r="W2529" i="2" s="1"/>
  <c r="W2530" i="2" a="1"/>
  <c r="W2530" i="2" s="1"/>
  <c r="W2531" i="2" a="1"/>
  <c r="W2531" i="2" s="1"/>
  <c r="W2532" i="2" a="1"/>
  <c r="W2532" i="2" s="1"/>
  <c r="W2533" i="2" a="1"/>
  <c r="W2533" i="2" s="1"/>
  <c r="W2534" i="2" a="1"/>
  <c r="W2534" i="2" s="1"/>
  <c r="W2535" i="2" a="1"/>
  <c r="W2535" i="2" s="1"/>
  <c r="W2536" i="2" a="1"/>
  <c r="W2536" i="2" s="1"/>
  <c r="W2537" i="2" a="1"/>
  <c r="W2537" i="2" s="1"/>
  <c r="W2538" i="2" a="1"/>
  <c r="W2538" i="2" s="1"/>
  <c r="W2539" i="2" a="1"/>
  <c r="W2539" i="2" s="1"/>
  <c r="W2540" i="2" a="1"/>
  <c r="W2540" i="2" s="1"/>
  <c r="W2541" i="2" a="1"/>
  <c r="W2541" i="2" s="1"/>
  <c r="W2542" i="2" a="1"/>
  <c r="W2542" i="2" s="1"/>
  <c r="W2543" i="2" a="1"/>
  <c r="W2543" i="2" s="1"/>
  <c r="W2544" i="2" a="1"/>
  <c r="W2544" i="2" s="1"/>
  <c r="W2545" i="2" a="1"/>
  <c r="W2545" i="2" s="1"/>
  <c r="W2546" i="2" a="1"/>
  <c r="W2546" i="2" s="1"/>
  <c r="W2547" i="2" a="1"/>
  <c r="W2547" i="2" s="1"/>
  <c r="W2548" i="2" a="1"/>
  <c r="W2548" i="2" s="1"/>
  <c r="W2549" i="2" a="1"/>
  <c r="W2549" i="2" s="1"/>
  <c r="W2550" i="2" a="1"/>
  <c r="W2550" i="2" s="1"/>
  <c r="W2551" i="2" a="1"/>
  <c r="W2551" i="2" s="1"/>
  <c r="W2552" i="2" a="1"/>
  <c r="W2552" i="2" s="1"/>
  <c r="W2553" i="2" a="1"/>
  <c r="W2553" i="2" s="1"/>
  <c r="W2554" i="2" a="1"/>
  <c r="W2554" i="2" s="1"/>
  <c r="W2555" i="2" a="1"/>
  <c r="W2555" i="2" s="1"/>
  <c r="W2556" i="2" a="1"/>
  <c r="W2556" i="2" s="1"/>
  <c r="W2557" i="2" a="1"/>
  <c r="W2557" i="2" s="1"/>
  <c r="W2558" i="2" a="1"/>
  <c r="W2558" i="2" s="1"/>
  <c r="W2559" i="2" a="1"/>
  <c r="W2559" i="2" s="1"/>
  <c r="W2560" i="2" a="1"/>
  <c r="W2560" i="2" s="1"/>
  <c r="W2561" i="2" a="1"/>
  <c r="W2561" i="2" s="1"/>
  <c r="W2562" i="2" a="1"/>
  <c r="W2562" i="2" s="1"/>
  <c r="W2563" i="2" a="1"/>
  <c r="W2563" i="2" s="1"/>
  <c r="W2564" i="2" a="1"/>
  <c r="W2564" i="2" s="1"/>
  <c r="W2565" i="2" a="1"/>
  <c r="W2565" i="2" s="1"/>
  <c r="W2566" i="2" a="1"/>
  <c r="W2566" i="2" s="1"/>
  <c r="W2567" i="2" a="1"/>
  <c r="W2567" i="2" s="1"/>
  <c r="W2568" i="2" a="1"/>
  <c r="W2568" i="2" s="1"/>
  <c r="W2569" i="2" a="1"/>
  <c r="W2569" i="2" s="1"/>
  <c r="W2570" i="2" a="1"/>
  <c r="W2570" i="2" s="1"/>
  <c r="W2571" i="2" a="1"/>
  <c r="W2571" i="2" s="1"/>
  <c r="W2572" i="2" a="1"/>
  <c r="W2572" i="2" s="1"/>
  <c r="W2573" i="2" a="1"/>
  <c r="W2573" i="2" s="1"/>
  <c r="W2574" i="2" a="1"/>
  <c r="W2574" i="2" s="1"/>
  <c r="W2575" i="2" a="1"/>
  <c r="W2575" i="2" s="1"/>
  <c r="W2576" i="2" a="1"/>
  <c r="W2576" i="2" s="1"/>
  <c r="W2577" i="2" a="1"/>
  <c r="W2577" i="2" s="1"/>
  <c r="W2578" i="2" a="1"/>
  <c r="W2578" i="2" s="1"/>
  <c r="W2579" i="2" a="1"/>
  <c r="W2579" i="2" s="1"/>
  <c r="W2580" i="2" a="1"/>
  <c r="W2580" i="2" s="1"/>
  <c r="W2581" i="2" a="1"/>
  <c r="W2581" i="2" s="1"/>
  <c r="W2582" i="2" a="1"/>
  <c r="W2582" i="2" s="1"/>
  <c r="W2583" i="2" a="1"/>
  <c r="W2583" i="2" s="1"/>
  <c r="W2584" i="2" a="1"/>
  <c r="W2584" i="2" s="1"/>
  <c r="W2585" i="2" a="1"/>
  <c r="W2585" i="2" s="1"/>
  <c r="W2586" i="2" a="1"/>
  <c r="W2586" i="2" s="1"/>
  <c r="W2587" i="2" a="1"/>
  <c r="W2587" i="2" s="1"/>
  <c r="W2588" i="2" a="1"/>
  <c r="W2588" i="2" s="1"/>
  <c r="W2589" i="2" a="1"/>
  <c r="W2589" i="2" s="1"/>
  <c r="W2590" i="2" a="1"/>
  <c r="W2590" i="2" s="1"/>
  <c r="W2591" i="2" a="1"/>
  <c r="W2591" i="2" s="1"/>
  <c r="W2592" i="2" a="1"/>
  <c r="W2592" i="2" s="1"/>
  <c r="W2593" i="2" a="1"/>
  <c r="W2593" i="2" s="1"/>
  <c r="W2594" i="2" a="1"/>
  <c r="W2594" i="2" s="1"/>
  <c r="W2595" i="2" a="1"/>
  <c r="W2595" i="2" s="1"/>
  <c r="W2596" i="2" a="1"/>
  <c r="W2596" i="2" s="1"/>
  <c r="W2597" i="2" a="1"/>
  <c r="W2597" i="2" s="1"/>
  <c r="W2598" i="2" a="1"/>
  <c r="W2598" i="2" s="1"/>
  <c r="W2599" i="2" a="1"/>
  <c r="W2599" i="2" s="1"/>
  <c r="W2600" i="2" a="1"/>
  <c r="W2600" i="2" s="1"/>
  <c r="W2601" i="2" a="1"/>
  <c r="W2601" i="2" s="1"/>
  <c r="W2602" i="2" a="1"/>
  <c r="W2602" i="2" s="1"/>
  <c r="W2603" i="2" a="1"/>
  <c r="W2603" i="2" s="1"/>
  <c r="W2604" i="2" a="1"/>
  <c r="W2604" i="2" s="1"/>
  <c r="W2605" i="2" a="1"/>
  <c r="W2605" i="2" s="1"/>
  <c r="W2606" i="2" a="1"/>
  <c r="W2606" i="2" s="1"/>
  <c r="W2607" i="2" a="1"/>
  <c r="W2607" i="2" s="1"/>
  <c r="W2608" i="2" a="1"/>
  <c r="W2608" i="2" s="1"/>
  <c r="W2609" i="2" a="1"/>
  <c r="W2609" i="2" s="1"/>
  <c r="W2610" i="2" a="1"/>
  <c r="W2610" i="2" s="1"/>
  <c r="W2611" i="2" a="1"/>
  <c r="W2611" i="2" s="1"/>
  <c r="W2612" i="2" a="1"/>
  <c r="W2612" i="2" s="1"/>
  <c r="W2613" i="2" a="1"/>
  <c r="W2613" i="2" s="1"/>
  <c r="W2614" i="2" a="1"/>
  <c r="W2614" i="2" s="1"/>
  <c r="W2615" i="2" a="1"/>
  <c r="W2615" i="2" s="1"/>
  <c r="W2616" i="2" a="1"/>
  <c r="W2616" i="2" s="1"/>
  <c r="W2617" i="2" a="1"/>
  <c r="W2617" i="2" s="1"/>
  <c r="W2618" i="2" a="1"/>
  <c r="W2618" i="2" s="1"/>
  <c r="W2619" i="2" a="1"/>
  <c r="W2619" i="2" s="1"/>
  <c r="W2620" i="2" a="1"/>
  <c r="W2620" i="2" s="1"/>
  <c r="W2621" i="2" a="1"/>
  <c r="W2621" i="2" s="1"/>
  <c r="W2622" i="2" a="1"/>
  <c r="W2622" i="2" s="1"/>
  <c r="W2623" i="2" a="1"/>
  <c r="W2623" i="2" s="1"/>
  <c r="W2624" i="2" a="1"/>
  <c r="W2624" i="2" s="1"/>
  <c r="W2625" i="2" a="1"/>
  <c r="W2625" i="2" s="1"/>
  <c r="W2626" i="2" a="1"/>
  <c r="W2626" i="2"/>
  <c r="W2627" i="2" a="1"/>
  <c r="W2627" i="2" s="1"/>
  <c r="W2628" i="2" a="1"/>
  <c r="W2628" i="2" s="1"/>
  <c r="W2629" i="2" a="1"/>
  <c r="W2629" i="2" s="1"/>
  <c r="W2630" i="2" a="1"/>
  <c r="W2630" i="2" s="1"/>
  <c r="W2631" i="2" a="1"/>
  <c r="W2631" i="2" s="1"/>
  <c r="W2632" i="2" a="1"/>
  <c r="W2632" i="2" s="1"/>
  <c r="W2633" i="2" a="1"/>
  <c r="W2633" i="2" s="1"/>
  <c r="W2634" i="2" a="1"/>
  <c r="W2634" i="2" s="1"/>
  <c r="W2635" i="2" a="1"/>
  <c r="W2635" i="2" s="1"/>
  <c r="W2636" i="2" a="1"/>
  <c r="W2636" i="2" s="1"/>
  <c r="W2637" i="2" a="1"/>
  <c r="W2637" i="2" s="1"/>
  <c r="W2638" i="2" a="1"/>
  <c r="W2638" i="2" s="1"/>
  <c r="W2639" i="2" a="1"/>
  <c r="W2639" i="2" s="1"/>
  <c r="W2640" i="2" a="1"/>
  <c r="W2640" i="2" s="1"/>
  <c r="W2641" i="2" a="1"/>
  <c r="W2641" i="2" s="1"/>
  <c r="W2642" i="2" a="1"/>
  <c r="W2642" i="2" s="1"/>
  <c r="W2643" i="2" a="1"/>
  <c r="W2643" i="2" s="1"/>
  <c r="W2644" i="2" a="1"/>
  <c r="W2644" i="2" s="1"/>
  <c r="W2645" i="2" a="1"/>
  <c r="W2645" i="2" s="1"/>
  <c r="W2646" i="2" a="1"/>
  <c r="W2646" i="2" s="1"/>
  <c r="W2647" i="2" a="1"/>
  <c r="W2647" i="2" s="1"/>
  <c r="W2648" i="2" a="1"/>
  <c r="W2648" i="2" s="1"/>
  <c r="W2649" i="2" a="1"/>
  <c r="W2649" i="2" s="1"/>
  <c r="W2650" i="2" a="1"/>
  <c r="W2650" i="2" s="1"/>
  <c r="W2651" i="2" a="1"/>
  <c r="W2651" i="2" s="1"/>
  <c r="W2652" i="2" a="1"/>
  <c r="W2652" i="2" s="1"/>
  <c r="W2653" i="2" a="1"/>
  <c r="W2653" i="2" s="1"/>
  <c r="W2654" i="2" a="1"/>
  <c r="W2654" i="2" s="1"/>
  <c r="W2655" i="2" a="1"/>
  <c r="W2655" i="2" s="1"/>
  <c r="W2656" i="2" a="1"/>
  <c r="W2656" i="2" s="1"/>
  <c r="W2657" i="2" a="1"/>
  <c r="W2657" i="2" s="1"/>
  <c r="W2658" i="2" a="1"/>
  <c r="W2658" i="2" s="1"/>
  <c r="W2659" i="2" a="1"/>
  <c r="W2659" i="2" s="1"/>
  <c r="W2660" i="2" a="1"/>
  <c r="W2660" i="2" s="1"/>
  <c r="W2661" i="2" a="1"/>
  <c r="W2661" i="2" s="1"/>
  <c r="W2662" i="2" a="1"/>
  <c r="W2662" i="2" s="1"/>
  <c r="W2663" i="2" a="1"/>
  <c r="W2663" i="2" s="1"/>
  <c r="W2664" i="2" a="1"/>
  <c r="W2664" i="2" s="1"/>
  <c r="W2665" i="2" a="1"/>
  <c r="W2665" i="2" s="1"/>
  <c r="W2666" i="2" a="1"/>
  <c r="W2666" i="2" s="1"/>
  <c r="W2667" i="2" a="1"/>
  <c r="W2667" i="2" s="1"/>
  <c r="W2668" i="2" a="1"/>
  <c r="W2668" i="2" s="1"/>
  <c r="W2669" i="2" a="1"/>
  <c r="W2669" i="2" s="1"/>
  <c r="W2670" i="2" a="1"/>
  <c r="W2670" i="2" s="1"/>
  <c r="W2671" i="2" a="1"/>
  <c r="W2671" i="2" s="1"/>
  <c r="W2672" i="2" a="1"/>
  <c r="W2672" i="2" s="1"/>
  <c r="W2673" i="2" a="1"/>
  <c r="W2673" i="2" s="1"/>
  <c r="W2674" i="2" a="1"/>
  <c r="W2674" i="2" s="1"/>
  <c r="W2675" i="2" a="1"/>
  <c r="W2675" i="2" s="1"/>
  <c r="W2676" i="2" a="1"/>
  <c r="W2676" i="2" s="1"/>
  <c r="W2677" i="2" a="1"/>
  <c r="W2677" i="2" s="1"/>
  <c r="W2678" i="2" a="1"/>
  <c r="W2678" i="2" s="1"/>
  <c r="W2679" i="2" a="1"/>
  <c r="W2679" i="2" s="1"/>
  <c r="W2680" i="2" a="1"/>
  <c r="W2680" i="2" s="1"/>
  <c r="W2681" i="2" a="1"/>
  <c r="W2681" i="2" s="1"/>
  <c r="W2682" i="2" a="1"/>
  <c r="W2682" i="2" s="1"/>
  <c r="W2683" i="2" a="1"/>
  <c r="W2683" i="2" s="1"/>
  <c r="W2684" i="2" a="1"/>
  <c r="W2684" i="2" s="1"/>
  <c r="W2685" i="2" a="1"/>
  <c r="W2685" i="2" s="1"/>
  <c r="W2686" i="2" a="1"/>
  <c r="W2686" i="2" s="1"/>
  <c r="W2687" i="2" a="1"/>
  <c r="W2687" i="2" s="1"/>
  <c r="W2688" i="2" a="1"/>
  <c r="W2688" i="2" s="1"/>
  <c r="W2689" i="2" a="1"/>
  <c r="W2689" i="2" s="1"/>
  <c r="W2690" i="2" a="1"/>
  <c r="W2690" i="2" s="1"/>
  <c r="W2691" i="2" a="1"/>
  <c r="W2691" i="2" s="1"/>
  <c r="W2692" i="2" a="1"/>
  <c r="W2692" i="2" s="1"/>
  <c r="W2693" i="2" a="1"/>
  <c r="W2693" i="2" s="1"/>
  <c r="W2694" i="2" a="1"/>
  <c r="W2694" i="2" s="1"/>
  <c r="W2695" i="2" a="1"/>
  <c r="W2695" i="2" s="1"/>
  <c r="W2696" i="2" a="1"/>
  <c r="W2696" i="2" s="1"/>
  <c r="W2697" i="2" a="1"/>
  <c r="W2697" i="2" s="1"/>
  <c r="W2698" i="2" a="1"/>
  <c r="W2698" i="2" s="1"/>
  <c r="W2699" i="2" a="1"/>
  <c r="W2699" i="2" s="1"/>
  <c r="W2700" i="2" a="1"/>
  <c r="W2700" i="2" s="1"/>
  <c r="W2701" i="2" a="1"/>
  <c r="W2701" i="2" s="1"/>
  <c r="W2702" i="2" a="1"/>
  <c r="W2702" i="2" s="1"/>
  <c r="W2703" i="2" a="1"/>
  <c r="W2703" i="2" s="1"/>
  <c r="W2704" i="2" a="1"/>
  <c r="W2704" i="2" s="1"/>
  <c r="W2705" i="2" a="1"/>
  <c r="W2705" i="2" s="1"/>
  <c r="W2706" i="2" a="1"/>
  <c r="W2706" i="2" s="1"/>
  <c r="W2707" i="2" a="1"/>
  <c r="W2707" i="2" s="1"/>
  <c r="W2708" i="2" a="1"/>
  <c r="W2708" i="2" s="1"/>
  <c r="W2709" i="2" a="1"/>
  <c r="W2709" i="2" s="1"/>
  <c r="W2710" i="2" a="1"/>
  <c r="W2710" i="2" s="1"/>
  <c r="W2711" i="2" a="1"/>
  <c r="W2711" i="2" s="1"/>
  <c r="W2712" i="2" a="1"/>
  <c r="W2712" i="2" s="1"/>
  <c r="W2713" i="2" a="1"/>
  <c r="W2713" i="2" s="1"/>
  <c r="W2714" i="2" a="1"/>
  <c r="W2714" i="2" s="1"/>
  <c r="W2715" i="2" a="1"/>
  <c r="W2715" i="2" s="1"/>
  <c r="W2716" i="2" a="1"/>
  <c r="W2716" i="2" s="1"/>
  <c r="W2717" i="2" a="1"/>
  <c r="W2717" i="2" s="1"/>
  <c r="W2718" i="2" a="1"/>
  <c r="W2718" i="2" s="1"/>
  <c r="W2719" i="2" a="1"/>
  <c r="W2719" i="2" s="1"/>
  <c r="W2720" i="2" a="1"/>
  <c r="W2720" i="2" s="1"/>
  <c r="W2721" i="2" a="1"/>
  <c r="W2721" i="2" s="1"/>
  <c r="W2722" i="2" a="1"/>
  <c r="W2722" i="2" s="1"/>
  <c r="W2723" i="2" a="1"/>
  <c r="W2723" i="2" s="1"/>
  <c r="W2724" i="2" a="1"/>
  <c r="W2724" i="2" s="1"/>
  <c r="W2725" i="2" a="1"/>
  <c r="W2725" i="2" s="1"/>
  <c r="W2726" i="2" a="1"/>
  <c r="W2726" i="2" s="1"/>
  <c r="W2727" i="2" a="1"/>
  <c r="W2727" i="2" s="1"/>
  <c r="W2728" i="2" a="1"/>
  <c r="W2728" i="2" s="1"/>
  <c r="W2729" i="2" a="1"/>
  <c r="W2729" i="2" s="1"/>
  <c r="W2730" i="2" a="1"/>
  <c r="W2730" i="2" s="1"/>
  <c r="W2731" i="2" a="1"/>
  <c r="W2731" i="2" s="1"/>
  <c r="W2732" i="2" a="1"/>
  <c r="W2732" i="2" s="1"/>
  <c r="W2733" i="2" a="1"/>
  <c r="W2733" i="2" s="1"/>
  <c r="W2734" i="2" a="1"/>
  <c r="W2734" i="2" s="1"/>
  <c r="W2735" i="2" a="1"/>
  <c r="W2735" i="2" s="1"/>
  <c r="W2736" i="2" a="1"/>
  <c r="W2736" i="2" s="1"/>
  <c r="W2737" i="2" a="1"/>
  <c r="W2737" i="2" s="1"/>
  <c r="W2738" i="2" a="1"/>
  <c r="W2738" i="2" s="1"/>
  <c r="W2739" i="2" a="1"/>
  <c r="W2739" i="2" s="1"/>
  <c r="W2740" i="2" a="1"/>
  <c r="W2740" i="2" s="1"/>
  <c r="W2741" i="2" a="1"/>
  <c r="W2741" i="2" s="1"/>
  <c r="W2742" i="2" a="1"/>
  <c r="W2742" i="2" s="1"/>
  <c r="W2743" i="2" a="1"/>
  <c r="W2743" i="2" s="1"/>
  <c r="W2744" i="2" a="1"/>
  <c r="W2744" i="2" s="1"/>
  <c r="W2745" i="2" a="1"/>
  <c r="W2745" i="2" s="1"/>
  <c r="W2746" i="2" a="1"/>
  <c r="W2746" i="2" s="1"/>
  <c r="W2747" i="2" a="1"/>
  <c r="W2747" i="2" s="1"/>
  <c r="W2748" i="2" a="1"/>
  <c r="W2748" i="2" s="1"/>
  <c r="W2749" i="2" a="1"/>
  <c r="W2749" i="2" s="1"/>
  <c r="W2750" i="2" a="1"/>
  <c r="W2750" i="2" s="1"/>
  <c r="W2751" i="2" a="1"/>
  <c r="W2751" i="2" s="1"/>
  <c r="W2752" i="2" a="1"/>
  <c r="W2752" i="2" s="1"/>
  <c r="W2753" i="2" a="1"/>
  <c r="W2753" i="2" s="1"/>
  <c r="W2754" i="2" a="1"/>
  <c r="W2754" i="2" s="1"/>
  <c r="W2755" i="2" a="1"/>
  <c r="W2755" i="2" s="1"/>
  <c r="W2756" i="2" a="1"/>
  <c r="W2756" i="2" s="1"/>
  <c r="W2757" i="2" a="1"/>
  <c r="W2757" i="2" s="1"/>
  <c r="W2758" i="2" a="1"/>
  <c r="W2758" i="2" s="1"/>
  <c r="W2759" i="2" a="1"/>
  <c r="W2759" i="2" s="1"/>
  <c r="W2760" i="2" a="1"/>
  <c r="W2760" i="2" s="1"/>
  <c r="W2761" i="2" a="1"/>
  <c r="W2761" i="2" s="1"/>
  <c r="W2762" i="2" a="1"/>
  <c r="W2762" i="2" s="1"/>
  <c r="W2763" i="2" a="1"/>
  <c r="W2763" i="2" s="1"/>
  <c r="W2764" i="2" a="1"/>
  <c r="W2764" i="2" s="1"/>
  <c r="W2765" i="2" a="1"/>
  <c r="W2765" i="2" s="1"/>
  <c r="W2766" i="2" a="1"/>
  <c r="W2766" i="2" s="1"/>
  <c r="W2767" i="2" a="1"/>
  <c r="W2767" i="2" s="1"/>
  <c r="W2768" i="2" a="1"/>
  <c r="W2768" i="2" s="1"/>
  <c r="W2769" i="2" a="1"/>
  <c r="W2769" i="2" s="1"/>
  <c r="W2770" i="2" a="1"/>
  <c r="W2770" i="2" s="1"/>
  <c r="W2771" i="2" a="1"/>
  <c r="W2771" i="2" s="1"/>
  <c r="W2772" i="2" a="1"/>
  <c r="W2772" i="2" s="1"/>
  <c r="W2773" i="2" a="1"/>
  <c r="W2773" i="2" s="1"/>
  <c r="W2774" i="2" a="1"/>
  <c r="W2774" i="2" s="1"/>
  <c r="W2775" i="2" a="1"/>
  <c r="W2775" i="2" s="1"/>
  <c r="W2776" i="2" a="1"/>
  <c r="W2776" i="2" s="1"/>
  <c r="W2777" i="2" a="1"/>
  <c r="W2777" i="2" s="1"/>
  <c r="W2778" i="2" a="1"/>
  <c r="W2778" i="2" s="1"/>
  <c r="W2779" i="2" a="1"/>
  <c r="W2779" i="2" s="1"/>
  <c r="W2780" i="2" a="1"/>
  <c r="W2780" i="2" s="1"/>
  <c r="W2781" i="2" a="1"/>
  <c r="W2781" i="2" s="1"/>
  <c r="W2782" i="2" a="1"/>
  <c r="W2782" i="2" s="1"/>
  <c r="W2783" i="2" a="1"/>
  <c r="W2783" i="2" s="1"/>
  <c r="W2784" i="2" a="1"/>
  <c r="W2784" i="2" s="1"/>
  <c r="W2785" i="2" a="1"/>
  <c r="W2785" i="2" s="1"/>
  <c r="W2786" i="2" a="1"/>
  <c r="W2786" i="2" s="1"/>
  <c r="W2787" i="2" a="1"/>
  <c r="W2787" i="2" s="1"/>
  <c r="W2788" i="2" a="1"/>
  <c r="W2788" i="2" s="1"/>
  <c r="W2789" i="2" a="1"/>
  <c r="W2789" i="2" s="1"/>
  <c r="W2790" i="2" a="1"/>
  <c r="W2790" i="2" s="1"/>
  <c r="W2791" i="2" a="1"/>
  <c r="W2791" i="2" s="1"/>
  <c r="W2792" i="2" a="1"/>
  <c r="W2792" i="2" s="1"/>
  <c r="W2793" i="2" a="1"/>
  <c r="W2793" i="2" s="1"/>
  <c r="W2794" i="2" a="1"/>
  <c r="W2794" i="2" s="1"/>
  <c r="W2795" i="2" a="1"/>
  <c r="W2795" i="2" s="1"/>
  <c r="W2796" i="2" a="1"/>
  <c r="W2796" i="2" s="1"/>
  <c r="W2797" i="2" a="1"/>
  <c r="W2797" i="2" s="1"/>
  <c r="W2798" i="2" a="1"/>
  <c r="W2798" i="2" s="1"/>
  <c r="W2799" i="2" a="1"/>
  <c r="W2799" i="2" s="1"/>
  <c r="W2800" i="2" a="1"/>
  <c r="W2800" i="2" s="1"/>
  <c r="W2801" i="2" a="1"/>
  <c r="W2801" i="2"/>
  <c r="W2802" i="2" a="1"/>
  <c r="W2802" i="2" s="1"/>
  <c r="W2803" i="2" a="1"/>
  <c r="W2803" i="2" s="1"/>
  <c r="W2804" i="2" a="1"/>
  <c r="W2804" i="2" s="1"/>
  <c r="W2805" i="2" a="1"/>
  <c r="W2805" i="2" s="1"/>
  <c r="W2806" i="2" a="1"/>
  <c r="W2806" i="2" s="1"/>
  <c r="W2807" i="2" a="1"/>
  <c r="W2807" i="2" s="1"/>
  <c r="W2808" i="2" a="1"/>
  <c r="W2808" i="2" s="1"/>
  <c r="W2809" i="2" a="1"/>
  <c r="W2809" i="2" s="1"/>
  <c r="W2810" i="2" a="1"/>
  <c r="W2810" i="2" s="1"/>
  <c r="W2811" i="2" a="1"/>
  <c r="W2811" i="2" s="1"/>
  <c r="W2812" i="2" a="1"/>
  <c r="W2812" i="2" s="1"/>
  <c r="W2813" i="2" a="1"/>
  <c r="W2813" i="2" s="1"/>
  <c r="W2814" i="2" a="1"/>
  <c r="W2814" i="2" s="1"/>
  <c r="W2815" i="2" a="1"/>
  <c r="W2815" i="2" s="1"/>
  <c r="W2816" i="2" a="1"/>
  <c r="W2816" i="2" s="1"/>
  <c r="W2817" i="2" a="1"/>
  <c r="W2817" i="2" s="1"/>
  <c r="W2818" i="2" a="1"/>
  <c r="W2818" i="2" s="1"/>
  <c r="W2819" i="2" a="1"/>
  <c r="W2819" i="2" s="1"/>
  <c r="W2820" i="2" a="1"/>
  <c r="W2820" i="2" s="1"/>
  <c r="W2821" i="2" a="1"/>
  <c r="W2821" i="2" s="1"/>
  <c r="W2822" i="2" a="1"/>
  <c r="W2822" i="2" s="1"/>
  <c r="W2823" i="2" a="1"/>
  <c r="W2823" i="2" s="1"/>
  <c r="W2824" i="2" a="1"/>
  <c r="W2824" i="2" s="1"/>
  <c r="W2825" i="2" a="1"/>
  <c r="W2825" i="2" s="1"/>
  <c r="W2826" i="2" a="1"/>
  <c r="W2826" i="2" s="1"/>
  <c r="W2827" i="2" a="1"/>
  <c r="W2827" i="2" s="1"/>
  <c r="W2828" i="2" a="1"/>
  <c r="W2828" i="2" s="1"/>
  <c r="W2829" i="2" a="1"/>
  <c r="W2829" i="2" s="1"/>
  <c r="W2830" i="2" a="1"/>
  <c r="W2830" i="2" s="1"/>
  <c r="W2831" i="2" a="1"/>
  <c r="W2831" i="2" s="1"/>
  <c r="W2832" i="2" a="1"/>
  <c r="W2832" i="2" s="1"/>
  <c r="W2833" i="2" a="1"/>
  <c r="W2833" i="2" s="1"/>
  <c r="W2834" i="2" a="1"/>
  <c r="W2834" i="2" s="1"/>
  <c r="W2835" i="2" a="1"/>
  <c r="W2835" i="2" s="1"/>
  <c r="W2836" i="2" a="1"/>
  <c r="W2836" i="2" s="1"/>
  <c r="W2837" i="2" a="1"/>
  <c r="W2837" i="2" s="1"/>
  <c r="W2838" i="2" a="1"/>
  <c r="W2838" i="2" s="1"/>
  <c r="W2839" i="2" a="1"/>
  <c r="W2839" i="2" s="1"/>
  <c r="W2840" i="2" a="1"/>
  <c r="W2840" i="2" s="1"/>
  <c r="W2841" i="2" a="1"/>
  <c r="W2841" i="2" s="1"/>
  <c r="W2842" i="2" a="1"/>
  <c r="W2842" i="2" s="1"/>
  <c r="W2843" i="2" a="1"/>
  <c r="W2843" i="2" s="1"/>
  <c r="W2844" i="2" a="1"/>
  <c r="W2844" i="2" s="1"/>
  <c r="W2845" i="2" a="1"/>
  <c r="W2845" i="2" s="1"/>
  <c r="W2846" i="2" a="1"/>
  <c r="W2846" i="2" s="1"/>
  <c r="W2847" i="2" a="1"/>
  <c r="W2847" i="2" s="1"/>
  <c r="W2848" i="2" a="1"/>
  <c r="W2848" i="2" s="1"/>
  <c r="W2849" i="2" a="1"/>
  <c r="W2849" i="2" s="1"/>
  <c r="W2850" i="2" a="1"/>
  <c r="W2850" i="2" s="1"/>
  <c r="W2851" i="2" a="1"/>
  <c r="W2851" i="2" s="1"/>
  <c r="W2852" i="2" a="1"/>
  <c r="W2852" i="2" s="1"/>
  <c r="W2853" i="2" a="1"/>
  <c r="W2853" i="2" s="1"/>
  <c r="W2854" i="2" a="1"/>
  <c r="W2854" i="2" s="1"/>
  <c r="W2855" i="2" a="1"/>
  <c r="W2855" i="2" s="1"/>
  <c r="W2856" i="2" a="1"/>
  <c r="W2856" i="2" s="1"/>
  <c r="W2857" i="2" a="1"/>
  <c r="W2857" i="2" s="1"/>
  <c r="W2858" i="2" a="1"/>
  <c r="W2858" i="2" s="1"/>
  <c r="W2859" i="2" a="1"/>
  <c r="W2859" i="2" s="1"/>
  <c r="W2860" i="2" a="1"/>
  <c r="W2860" i="2" s="1"/>
  <c r="W2861" i="2" a="1"/>
  <c r="W2861" i="2" s="1"/>
  <c r="W2862" i="2" a="1"/>
  <c r="W2862" i="2" s="1"/>
  <c r="W2863" i="2" a="1"/>
  <c r="W2863" i="2" s="1"/>
  <c r="W2864" i="2" a="1"/>
  <c r="W2864" i="2" s="1"/>
  <c r="W2865" i="2" a="1"/>
  <c r="W2865" i="2" s="1"/>
  <c r="W2866" i="2" a="1"/>
  <c r="W2866" i="2" s="1"/>
  <c r="W2867" i="2" a="1"/>
  <c r="W2867" i="2" s="1"/>
  <c r="W2868" i="2" a="1"/>
  <c r="W2868" i="2" s="1"/>
  <c r="W2869" i="2" a="1"/>
  <c r="W2869" i="2" s="1"/>
  <c r="W2870" i="2" a="1"/>
  <c r="W2870" i="2" s="1"/>
  <c r="W2871" i="2" a="1"/>
  <c r="W2871" i="2" s="1"/>
  <c r="W2872" i="2" a="1"/>
  <c r="W2872" i="2" s="1"/>
  <c r="W2873" i="2" a="1"/>
  <c r="W2873" i="2" s="1"/>
  <c r="W2874" i="2" a="1"/>
  <c r="W2874" i="2" s="1"/>
  <c r="W2875" i="2" a="1"/>
  <c r="W2875" i="2" s="1"/>
  <c r="W2876" i="2" a="1"/>
  <c r="W2876" i="2" s="1"/>
  <c r="W2877" i="2" a="1"/>
  <c r="W2877" i="2" s="1"/>
  <c r="W2878" i="2" a="1"/>
  <c r="W2878" i="2" s="1"/>
  <c r="W2879" i="2" a="1"/>
  <c r="W2879" i="2" s="1"/>
  <c r="W2880" i="2" a="1"/>
  <c r="W2880" i="2" s="1"/>
  <c r="W2881" i="2" a="1"/>
  <c r="W2881" i="2" s="1"/>
  <c r="W2882" i="2" a="1"/>
  <c r="W2882" i="2" s="1"/>
  <c r="W2883" i="2" a="1"/>
  <c r="W2883" i="2" s="1"/>
  <c r="W2884" i="2" a="1"/>
  <c r="W2884" i="2" s="1"/>
  <c r="W2885" i="2" a="1"/>
  <c r="W2885" i="2" s="1"/>
  <c r="W2886" i="2" a="1"/>
  <c r="W2886" i="2" s="1"/>
  <c r="W2887" i="2" a="1"/>
  <c r="W2887" i="2" s="1"/>
  <c r="W2888" i="2" a="1"/>
  <c r="W2888" i="2" s="1"/>
  <c r="W2889" i="2" a="1"/>
  <c r="W2889" i="2" s="1"/>
  <c r="W2890" i="2" a="1"/>
  <c r="W2890" i="2" s="1"/>
  <c r="W2891" i="2" a="1"/>
  <c r="W2891" i="2" s="1"/>
  <c r="W2892" i="2" a="1"/>
  <c r="W2892" i="2" s="1"/>
  <c r="W2893" i="2" a="1"/>
  <c r="W2893" i="2" s="1"/>
  <c r="W2894" i="2" a="1"/>
  <c r="W2894" i="2" s="1"/>
  <c r="W2895" i="2" a="1"/>
  <c r="W2895" i="2" s="1"/>
  <c r="W2896" i="2" a="1"/>
  <c r="W2896" i="2" s="1"/>
  <c r="W2897" i="2" a="1"/>
  <c r="W2897" i="2" s="1"/>
  <c r="W2898" i="2" a="1"/>
  <c r="W2898" i="2" s="1"/>
  <c r="W2899" i="2" a="1"/>
  <c r="W2899" i="2" s="1"/>
  <c r="W2900" i="2" a="1"/>
  <c r="W2900" i="2" s="1"/>
  <c r="W2901" i="2" a="1"/>
  <c r="W2901" i="2" s="1"/>
  <c r="W2902" i="2" a="1"/>
  <c r="W2902" i="2" s="1"/>
  <c r="W2903" i="2" a="1"/>
  <c r="W2903" i="2" s="1"/>
  <c r="W2904" i="2" a="1"/>
  <c r="W2904" i="2"/>
  <c r="W2905" i="2" a="1"/>
  <c r="W2905" i="2" s="1"/>
  <c r="W2906" i="2" a="1"/>
  <c r="W2906" i="2" s="1"/>
  <c r="W2907" i="2" a="1"/>
  <c r="W2907" i="2" s="1"/>
  <c r="W2908" i="2" a="1"/>
  <c r="W2908" i="2" s="1"/>
  <c r="W2909" i="2" a="1"/>
  <c r="W2909" i="2" s="1"/>
  <c r="W2910" i="2" a="1"/>
  <c r="W2910" i="2" s="1"/>
  <c r="W2911" i="2" a="1"/>
  <c r="W2911" i="2" s="1"/>
  <c r="W2912" i="2" a="1"/>
  <c r="W2912" i="2" s="1"/>
  <c r="W2913" i="2" a="1"/>
  <c r="W2913" i="2" s="1"/>
  <c r="W2914" i="2" a="1"/>
  <c r="W2914" i="2" s="1"/>
  <c r="W2915" i="2" a="1"/>
  <c r="W2915" i="2" s="1"/>
  <c r="W2916" i="2" a="1"/>
  <c r="W2916" i="2" s="1"/>
  <c r="W2917" i="2" a="1"/>
  <c r="W2917" i="2" s="1"/>
  <c r="W2918" i="2" a="1"/>
  <c r="W2918" i="2" s="1"/>
  <c r="W2919" i="2" a="1"/>
  <c r="W2919" i="2" s="1"/>
  <c r="W2920" i="2" a="1"/>
  <c r="W2920" i="2" s="1"/>
  <c r="W2921" i="2" a="1"/>
  <c r="W2921" i="2" s="1"/>
  <c r="W2922" i="2" a="1"/>
  <c r="W2922" i="2" s="1"/>
  <c r="W2923" i="2" a="1"/>
  <c r="W2923" i="2" s="1"/>
  <c r="W2924" i="2" a="1"/>
  <c r="W2924" i="2" s="1"/>
  <c r="W2925" i="2" a="1"/>
  <c r="W2925" i="2" s="1"/>
  <c r="W2926" i="2" a="1"/>
  <c r="W2926" i="2" s="1"/>
  <c r="W2927" i="2" a="1"/>
  <c r="W2927" i="2" s="1"/>
  <c r="W2928" i="2" a="1"/>
  <c r="W2928" i="2" s="1"/>
  <c r="W2929" i="2" a="1"/>
  <c r="W2929" i="2" s="1"/>
  <c r="W2930" i="2" a="1"/>
  <c r="W2930" i="2" s="1"/>
  <c r="W2931" i="2" a="1"/>
  <c r="W2931" i="2" s="1"/>
  <c r="W2932" i="2" a="1"/>
  <c r="W2932" i="2" s="1"/>
  <c r="W2933" i="2" a="1"/>
  <c r="W2933" i="2" s="1"/>
  <c r="W2934" i="2" a="1"/>
  <c r="W2934" i="2" s="1"/>
  <c r="W2935" i="2" a="1"/>
  <c r="W2935" i="2" s="1"/>
  <c r="W2936" i="2" a="1"/>
  <c r="W2936" i="2" s="1"/>
  <c r="W2937" i="2" a="1"/>
  <c r="W2937" i="2" s="1"/>
  <c r="W2938" i="2" a="1"/>
  <c r="W2938" i="2" s="1"/>
  <c r="W2939" i="2" a="1"/>
  <c r="W2939" i="2" s="1"/>
  <c r="W2940" i="2" a="1"/>
  <c r="W2940" i="2" s="1"/>
  <c r="W2941" i="2" a="1"/>
  <c r="W2941" i="2" s="1"/>
  <c r="W2942" i="2" a="1"/>
  <c r="W2942" i="2" s="1"/>
  <c r="W2943" i="2" a="1"/>
  <c r="W2943" i="2" s="1"/>
  <c r="W2944" i="2" a="1"/>
  <c r="W2944" i="2" s="1"/>
  <c r="W2945" i="2" a="1"/>
  <c r="W2945" i="2" s="1"/>
  <c r="W2946" i="2" a="1"/>
  <c r="W2946" i="2" s="1"/>
  <c r="W2947" i="2" a="1"/>
  <c r="W2947" i="2" s="1"/>
  <c r="W2948" i="2" a="1"/>
  <c r="W2948" i="2" s="1"/>
  <c r="W2949" i="2" a="1"/>
  <c r="W2949" i="2" s="1"/>
  <c r="W2950" i="2" a="1"/>
  <c r="W2950" i="2" s="1"/>
  <c r="W2951" i="2" a="1"/>
  <c r="W2951" i="2" s="1"/>
  <c r="W2952" i="2" a="1"/>
  <c r="W2952" i="2" s="1"/>
  <c r="W2953" i="2" a="1"/>
  <c r="W2953" i="2" s="1"/>
  <c r="W2954" i="2" a="1"/>
  <c r="W2954" i="2" s="1"/>
  <c r="W2955" i="2" a="1"/>
  <c r="W2955" i="2" s="1"/>
  <c r="W2956" i="2" a="1"/>
  <c r="W2956" i="2" s="1"/>
  <c r="W2957" i="2" a="1"/>
  <c r="W2957" i="2" s="1"/>
  <c r="W2958" i="2" a="1"/>
  <c r="W2958" i="2" s="1"/>
  <c r="W2959" i="2" a="1"/>
  <c r="W2959" i="2" s="1"/>
  <c r="W2960" i="2" a="1"/>
  <c r="W2960" i="2" s="1"/>
  <c r="W2961" i="2" a="1"/>
  <c r="W2961" i="2" s="1"/>
  <c r="W2962" i="2" a="1"/>
  <c r="W2962" i="2" s="1"/>
  <c r="W2963" i="2" a="1"/>
  <c r="W2963" i="2" s="1"/>
  <c r="W2964" i="2" a="1"/>
  <c r="W2964" i="2" s="1"/>
  <c r="W2965" i="2" a="1"/>
  <c r="W2965" i="2" s="1"/>
  <c r="W2966" i="2" a="1"/>
  <c r="W2966" i="2" s="1"/>
  <c r="W2967" i="2" a="1"/>
  <c r="W2967" i="2" s="1"/>
  <c r="W2968" i="2" a="1"/>
  <c r="W2968" i="2" s="1"/>
  <c r="W2969" i="2" a="1"/>
  <c r="W2969" i="2" s="1"/>
  <c r="W2970" i="2" a="1"/>
  <c r="W2970" i="2" s="1"/>
  <c r="W2971" i="2" a="1"/>
  <c r="W2971" i="2" s="1"/>
  <c r="W2972" i="2" a="1"/>
  <c r="W2972" i="2" s="1"/>
  <c r="W2973" i="2" a="1"/>
  <c r="W2973" i="2" s="1"/>
  <c r="W2974" i="2" a="1"/>
  <c r="W2974" i="2" s="1"/>
  <c r="W2975" i="2" a="1"/>
  <c r="W2975" i="2" s="1"/>
  <c r="W2976" i="2" a="1"/>
  <c r="W2976" i="2" s="1"/>
  <c r="W2977" i="2" a="1"/>
  <c r="W2977" i="2" s="1"/>
  <c r="W2978" i="2" a="1"/>
  <c r="W2978" i="2" s="1"/>
  <c r="W2979" i="2" a="1"/>
  <c r="W2979" i="2" s="1"/>
  <c r="W2980" i="2" a="1"/>
  <c r="W2980" i="2" s="1"/>
  <c r="W2981" i="2" a="1"/>
  <c r="W2981" i="2" s="1"/>
  <c r="W2982" i="2" a="1"/>
  <c r="W2982" i="2" s="1"/>
  <c r="W2983" i="2" a="1"/>
  <c r="W2983" i="2" s="1"/>
  <c r="W2984" i="2" a="1"/>
  <c r="W2984" i="2" s="1"/>
  <c r="W2985" i="2" a="1"/>
  <c r="W2985" i="2" s="1"/>
  <c r="W2986" i="2" a="1"/>
  <c r="W2986" i="2" s="1"/>
  <c r="W2987" i="2" a="1"/>
  <c r="W2987" i="2" s="1"/>
  <c r="W2988" i="2" a="1"/>
  <c r="W2988" i="2" s="1"/>
  <c r="W2989" i="2" a="1"/>
  <c r="W2989" i="2" s="1"/>
  <c r="W2990" i="2" a="1"/>
  <c r="W2990" i="2" s="1"/>
  <c r="W2991" i="2" a="1"/>
  <c r="W2991" i="2" s="1"/>
  <c r="W2992" i="2" a="1"/>
  <c r="W2992" i="2" s="1"/>
  <c r="W2993" i="2" a="1"/>
  <c r="W2993" i="2" s="1"/>
  <c r="W2994" i="2" a="1"/>
  <c r="W2994" i="2" s="1"/>
  <c r="W2995" i="2" a="1"/>
  <c r="W2995" i="2" s="1"/>
  <c r="W2996" i="2" a="1"/>
  <c r="W2996" i="2" s="1"/>
  <c r="W2997" i="2" a="1"/>
  <c r="W2997" i="2" s="1"/>
  <c r="W2998" i="2" a="1"/>
  <c r="W2998" i="2" s="1"/>
  <c r="W2999" i="2" a="1"/>
  <c r="W2999" i="2" s="1"/>
  <c r="W3000" i="2" a="1"/>
  <c r="W3000" i="2" s="1"/>
  <c r="W3001" i="2" a="1"/>
  <c r="W3001" i="2" s="1"/>
  <c r="W3002" i="2" a="1"/>
  <c r="W3002" i="2" s="1"/>
  <c r="W3003" i="2" a="1"/>
  <c r="W3003" i="2" s="1"/>
  <c r="W3004" i="2" a="1"/>
  <c r="W3004" i="2" s="1"/>
  <c r="W3005" i="2" a="1"/>
  <c r="W3005" i="2" s="1"/>
  <c r="W3006" i="2" a="1"/>
  <c r="W3006" i="2" s="1"/>
  <c r="W3007" i="2" a="1"/>
  <c r="W3007" i="2" s="1"/>
  <c r="W3008" i="2" a="1"/>
  <c r="W3008" i="2" s="1"/>
  <c r="W3009" i="2" a="1"/>
  <c r="W3009" i="2" s="1"/>
  <c r="W3010" i="2" a="1"/>
  <c r="W3010" i="2" s="1"/>
  <c r="W3011" i="2" a="1"/>
  <c r="W3011" i="2" s="1"/>
  <c r="W3012" i="2" a="1"/>
  <c r="W3012" i="2" s="1"/>
  <c r="W3013" i="2" a="1"/>
  <c r="W3013" i="2" s="1"/>
  <c r="W3014" i="2" a="1"/>
  <c r="W3014" i="2" s="1"/>
  <c r="W3015" i="2" a="1"/>
  <c r="W3015" i="2" s="1"/>
  <c r="W3016" i="2" a="1"/>
  <c r="W3016" i="2" s="1"/>
  <c r="W3017" i="2" a="1"/>
  <c r="W3017" i="2" s="1"/>
  <c r="W3018" i="2" a="1"/>
  <c r="W3018" i="2" s="1"/>
  <c r="W3019" i="2" a="1"/>
  <c r="W3019" i="2" s="1"/>
  <c r="W3020" i="2" a="1"/>
  <c r="W3020" i="2" s="1"/>
  <c r="W3021" i="2" a="1"/>
  <c r="W3021" i="2" s="1"/>
  <c r="W3022" i="2" a="1"/>
  <c r="W3022" i="2" s="1"/>
  <c r="W3023" i="2" a="1"/>
  <c r="W3023" i="2" s="1"/>
  <c r="W3024" i="2" a="1"/>
  <c r="W3024" i="2" s="1"/>
  <c r="W3025" i="2" a="1"/>
  <c r="W3025" i="2" s="1"/>
  <c r="W3026" i="2" a="1"/>
  <c r="W3026" i="2" s="1"/>
  <c r="W3027" i="2" a="1"/>
  <c r="W3027" i="2" s="1"/>
  <c r="W3028" i="2" a="1"/>
  <c r="W3028" i="2" s="1"/>
  <c r="W3029" i="2" a="1"/>
  <c r="W3029" i="2" s="1"/>
  <c r="W3030" i="2" a="1"/>
  <c r="W3030" i="2" s="1"/>
  <c r="W3031" i="2" a="1"/>
  <c r="W3031" i="2" s="1"/>
  <c r="W3032" i="2" a="1"/>
  <c r="W3032" i="2" s="1"/>
  <c r="W3033" i="2" a="1"/>
  <c r="W3033" i="2" s="1"/>
  <c r="W3034" i="2" a="1"/>
  <c r="W3034" i="2" s="1"/>
  <c r="W3035" i="2" a="1"/>
  <c r="W3035" i="2" s="1"/>
  <c r="W3036" i="2" a="1"/>
  <c r="W3036" i="2" s="1"/>
  <c r="W3037" i="2" a="1"/>
  <c r="W3037" i="2" s="1"/>
  <c r="W3038" i="2" a="1"/>
  <c r="W3038" i="2" s="1"/>
  <c r="W3039" i="2" a="1"/>
  <c r="W3039" i="2" s="1"/>
  <c r="W3040" i="2" a="1"/>
  <c r="W3040" i="2" s="1"/>
  <c r="W3041" i="2" a="1"/>
  <c r="W3041" i="2" s="1"/>
  <c r="W3042" i="2" a="1"/>
  <c r="W3042" i="2" s="1"/>
  <c r="W3043" i="2" a="1"/>
  <c r="W3043" i="2" s="1"/>
  <c r="W3044" i="2" a="1"/>
  <c r="W3044" i="2" s="1"/>
  <c r="W3045" i="2" a="1"/>
  <c r="W3045" i="2" s="1"/>
  <c r="W3046" i="2" a="1"/>
  <c r="W3046" i="2" s="1"/>
  <c r="W3047" i="2" a="1"/>
  <c r="W3047" i="2" s="1"/>
  <c r="W3048" i="2" a="1"/>
  <c r="W3048" i="2" s="1"/>
  <c r="W3049" i="2" a="1"/>
  <c r="W3049" i="2" s="1"/>
  <c r="W3050" i="2" a="1"/>
  <c r="W3050" i="2" s="1"/>
  <c r="W3051" i="2" a="1"/>
  <c r="W3051" i="2" s="1"/>
  <c r="W3052" i="2" a="1"/>
  <c r="W3052" i="2" s="1"/>
  <c r="W3053" i="2" a="1"/>
  <c r="W3053" i="2" s="1"/>
  <c r="W3054" i="2" a="1"/>
  <c r="W3054" i="2" s="1"/>
  <c r="W3055" i="2" a="1"/>
  <c r="W3055" i="2" s="1"/>
  <c r="W3056" i="2" a="1"/>
  <c r="W3056" i="2" s="1"/>
  <c r="W3057" i="2" a="1"/>
  <c r="W3057" i="2" s="1"/>
  <c r="W3058" i="2" a="1"/>
  <c r="W3058" i="2" s="1"/>
  <c r="W3059" i="2" a="1"/>
  <c r="W3059" i="2" s="1"/>
  <c r="W3060" i="2" a="1"/>
  <c r="W3060" i="2" s="1"/>
  <c r="W3061" i="2" a="1"/>
  <c r="W3061" i="2" s="1"/>
  <c r="W3062" i="2" a="1"/>
  <c r="W3062" i="2" s="1"/>
  <c r="W3063" i="2" a="1"/>
  <c r="W3063" i="2" s="1"/>
  <c r="W3064" i="2" a="1"/>
  <c r="W3064" i="2" s="1"/>
  <c r="W3065" i="2" a="1"/>
  <c r="W3065" i="2" s="1"/>
  <c r="W3066" i="2" a="1"/>
  <c r="W3066" i="2" s="1"/>
  <c r="W3067" i="2" a="1"/>
  <c r="W3067" i="2" s="1"/>
  <c r="W3068" i="2" a="1"/>
  <c r="W3068" i="2" s="1"/>
  <c r="W3069" i="2" a="1"/>
  <c r="W3069" i="2"/>
  <c r="W3070" i="2" a="1"/>
  <c r="W3070" i="2" s="1"/>
  <c r="W3071" i="2" a="1"/>
  <c r="W3071" i="2" s="1"/>
  <c r="W3072" i="2" a="1"/>
  <c r="W3072" i="2" s="1"/>
  <c r="W3073" i="2" a="1"/>
  <c r="W3073" i="2" s="1"/>
  <c r="W3074" i="2" a="1"/>
  <c r="W3074" i="2" s="1"/>
  <c r="W3075" i="2" a="1"/>
  <c r="W3075" i="2" s="1"/>
  <c r="W3076" i="2" a="1"/>
  <c r="W3076" i="2" s="1"/>
  <c r="W3077" i="2" a="1"/>
  <c r="W3077" i="2" s="1"/>
  <c r="W3078" i="2" a="1"/>
  <c r="W3078" i="2" s="1"/>
  <c r="W3079" i="2" a="1"/>
  <c r="W3079" i="2" s="1"/>
  <c r="W3080" i="2" a="1"/>
  <c r="W3080" i="2" s="1"/>
  <c r="W3081" i="2" a="1"/>
  <c r="W3081" i="2" s="1"/>
  <c r="W3082" i="2" a="1"/>
  <c r="W3082" i="2" s="1"/>
  <c r="W3083" i="2" a="1"/>
  <c r="W3083" i="2" s="1"/>
  <c r="W3084" i="2" a="1"/>
  <c r="W3084" i="2" s="1"/>
  <c r="W3085" i="2" a="1"/>
  <c r="W3085" i="2" s="1"/>
  <c r="W3086" i="2" a="1"/>
  <c r="W3086" i="2" s="1"/>
  <c r="W3087" i="2" a="1"/>
  <c r="W3087" i="2" s="1"/>
  <c r="W3088" i="2" a="1"/>
  <c r="W3088" i="2" s="1"/>
  <c r="W3089" i="2" a="1"/>
  <c r="W3089" i="2" s="1"/>
  <c r="W3090" i="2" a="1"/>
  <c r="W3090" i="2" s="1"/>
  <c r="W3091" i="2" a="1"/>
  <c r="W3091" i="2" s="1"/>
  <c r="W3092" i="2" a="1"/>
  <c r="W3092" i="2" s="1"/>
  <c r="W3093" i="2" a="1"/>
  <c r="W3093" i="2" s="1"/>
  <c r="W3094" i="2" a="1"/>
  <c r="W3094" i="2" s="1"/>
  <c r="W3095" i="2" a="1"/>
  <c r="W3095" i="2" s="1"/>
  <c r="W3096" i="2" a="1"/>
  <c r="W3096" i="2" s="1"/>
  <c r="W3097" i="2" a="1"/>
  <c r="W3097" i="2" s="1"/>
  <c r="W3098" i="2" a="1"/>
  <c r="W3098" i="2" s="1"/>
  <c r="W3099" i="2" a="1"/>
  <c r="W3099" i="2" s="1"/>
  <c r="W3100" i="2" a="1"/>
  <c r="W3100" i="2" s="1"/>
  <c r="W3101" i="2" a="1"/>
  <c r="W3101" i="2" s="1"/>
  <c r="W3102" i="2" a="1"/>
  <c r="W3102" i="2" s="1"/>
  <c r="W3103" i="2" a="1"/>
  <c r="W3103" i="2" s="1"/>
  <c r="W3104" i="2" a="1"/>
  <c r="W3104" i="2" s="1"/>
  <c r="W3105" i="2" a="1"/>
  <c r="W3105" i="2" s="1"/>
  <c r="W3106" i="2" a="1"/>
  <c r="W3106" i="2" s="1"/>
  <c r="W3107" i="2" a="1"/>
  <c r="W3107" i="2" s="1"/>
  <c r="W3108" i="2" a="1"/>
  <c r="W3108" i="2" s="1"/>
  <c r="W3109" i="2" a="1"/>
  <c r="W3109" i="2" s="1"/>
  <c r="W3110" i="2" a="1"/>
  <c r="W3110" i="2" s="1"/>
  <c r="W3111" i="2" a="1"/>
  <c r="W3111" i="2"/>
  <c r="W3112" i="2" a="1"/>
  <c r="W3112" i="2" s="1"/>
  <c r="W3113" i="2" a="1"/>
  <c r="W3113" i="2" s="1"/>
  <c r="W3114" i="2" a="1"/>
  <c r="W3114" i="2" s="1"/>
  <c r="W3115" i="2" a="1"/>
  <c r="W3115" i="2" s="1"/>
  <c r="W3116" i="2" a="1"/>
  <c r="W3116" i="2" s="1"/>
  <c r="W3117" i="2" a="1"/>
  <c r="W3117" i="2" s="1"/>
  <c r="W3118" i="2" a="1"/>
  <c r="W3118" i="2" s="1"/>
  <c r="W3119" i="2" a="1"/>
  <c r="W3119" i="2" s="1"/>
  <c r="W3120" i="2" a="1"/>
  <c r="W3120" i="2" s="1"/>
  <c r="W3121" i="2" a="1"/>
  <c r="W3121" i="2" s="1"/>
  <c r="W3122" i="2" a="1"/>
  <c r="W3122" i="2" s="1"/>
  <c r="W3123" i="2" a="1"/>
  <c r="W3123" i="2" s="1"/>
  <c r="W3124" i="2" a="1"/>
  <c r="W3124" i="2" s="1"/>
  <c r="W3125" i="2" a="1"/>
  <c r="W3125" i="2" s="1"/>
  <c r="W3126" i="2" a="1"/>
  <c r="W3126" i="2" s="1"/>
  <c r="W3127" i="2" a="1"/>
  <c r="W3127" i="2" s="1"/>
  <c r="W3128" i="2" a="1"/>
  <c r="W3128" i="2" s="1"/>
  <c r="W3129" i="2" a="1"/>
  <c r="W3129" i="2" s="1"/>
  <c r="W3130" i="2" a="1"/>
  <c r="W3130" i="2" s="1"/>
  <c r="W3131" i="2" a="1"/>
  <c r="W3131" i="2" s="1"/>
  <c r="W3132" i="2" a="1"/>
  <c r="W3132" i="2" s="1"/>
  <c r="W3133" i="2" a="1"/>
  <c r="W3133" i="2" s="1"/>
  <c r="W3134" i="2" a="1"/>
  <c r="W3134" i="2" s="1"/>
  <c r="W3135" i="2" a="1"/>
  <c r="W3135" i="2" s="1"/>
  <c r="W3136" i="2" a="1"/>
  <c r="W3136" i="2" s="1"/>
  <c r="W3137" i="2" a="1"/>
  <c r="W3137" i="2" s="1"/>
  <c r="W3138" i="2" a="1"/>
  <c r="W3138" i="2" s="1"/>
  <c r="W3139" i="2" a="1"/>
  <c r="W3139" i="2" s="1"/>
  <c r="W3140" i="2" a="1"/>
  <c r="W3140" i="2" s="1"/>
  <c r="W3141" i="2" a="1"/>
  <c r="W3141" i="2" s="1"/>
  <c r="W3142" i="2" a="1"/>
  <c r="W3142" i="2" s="1"/>
  <c r="W3143" i="2" a="1"/>
  <c r="W3143" i="2" s="1"/>
  <c r="W3144" i="2" a="1"/>
  <c r="W3144" i="2" s="1"/>
  <c r="W3145" i="2" a="1"/>
  <c r="W3145" i="2" s="1"/>
  <c r="W3146" i="2" a="1"/>
  <c r="W3146" i="2" s="1"/>
  <c r="W3147" i="2" a="1"/>
  <c r="W3147" i="2" s="1"/>
  <c r="W3148" i="2" a="1"/>
  <c r="W3148" i="2" s="1"/>
  <c r="W3149" i="2" a="1"/>
  <c r="W3149" i="2" s="1"/>
  <c r="W3150" i="2" a="1"/>
  <c r="W3150" i="2" s="1"/>
  <c r="W3151" i="2" a="1"/>
  <c r="W3151" i="2" s="1"/>
  <c r="W3152" i="2" a="1"/>
  <c r="W3152" i="2" s="1"/>
  <c r="W3153" i="2" a="1"/>
  <c r="W3153" i="2" s="1"/>
  <c r="W3154" i="2" a="1"/>
  <c r="W3154" i="2" s="1"/>
  <c r="W3155" i="2" a="1"/>
  <c r="W3155" i="2" s="1"/>
  <c r="W3156" i="2" a="1"/>
  <c r="W3156" i="2" s="1"/>
  <c r="W3157" i="2" a="1"/>
  <c r="W3157" i="2" s="1"/>
  <c r="W3158" i="2" a="1"/>
  <c r="W3158" i="2" s="1"/>
  <c r="W3159" i="2" a="1"/>
  <c r="W3159" i="2" s="1"/>
  <c r="W3160" i="2" a="1"/>
  <c r="W3160" i="2" s="1"/>
  <c r="W3161" i="2" a="1"/>
  <c r="W3161" i="2" s="1"/>
  <c r="W3162" i="2" a="1"/>
  <c r="W3162" i="2" s="1"/>
  <c r="W3163" i="2" a="1"/>
  <c r="W3163" i="2" s="1"/>
  <c r="W3164" i="2" a="1"/>
  <c r="W3164" i="2" s="1"/>
  <c r="W3165" i="2" a="1"/>
  <c r="W3165" i="2" s="1"/>
  <c r="W3166" i="2" a="1"/>
  <c r="W3166" i="2" s="1"/>
  <c r="W3167" i="2" a="1"/>
  <c r="W3167" i="2" s="1"/>
  <c r="W3168" i="2" a="1"/>
  <c r="W3168" i="2" s="1"/>
  <c r="W3169" i="2" a="1"/>
  <c r="W3169" i="2" s="1"/>
  <c r="W3170" i="2" a="1"/>
  <c r="W3170" i="2" s="1"/>
  <c r="W3171" i="2" a="1"/>
  <c r="W3171" i="2" s="1"/>
  <c r="W3172" i="2" a="1"/>
  <c r="W3172" i="2" s="1"/>
  <c r="W3173" i="2" a="1"/>
  <c r="W3173" i="2" s="1"/>
  <c r="W3174" i="2" a="1"/>
  <c r="W3174" i="2" s="1"/>
  <c r="W3175" i="2" a="1"/>
  <c r="W3175" i="2" s="1"/>
  <c r="W3176" i="2" a="1"/>
  <c r="W3176" i="2" s="1"/>
  <c r="W3177" i="2" a="1"/>
  <c r="W3177" i="2" s="1"/>
  <c r="W3178" i="2" a="1"/>
  <c r="W3178" i="2" s="1"/>
  <c r="W3179" i="2" a="1"/>
  <c r="W3179" i="2" s="1"/>
  <c r="W3180" i="2" a="1"/>
  <c r="W3180" i="2" s="1"/>
  <c r="W3181" i="2" a="1"/>
  <c r="W3181" i="2" s="1"/>
  <c r="W3182" i="2" a="1"/>
  <c r="W3182" i="2" s="1"/>
  <c r="W3183" i="2" a="1"/>
  <c r="W3183" i="2" s="1"/>
  <c r="W3184" i="2" a="1"/>
  <c r="W3184" i="2" s="1"/>
  <c r="W3185" i="2" a="1"/>
  <c r="W3185" i="2" s="1"/>
  <c r="W3186" i="2" a="1"/>
  <c r="W3186" i="2" s="1"/>
  <c r="W3187" i="2" a="1"/>
  <c r="W3187" i="2" s="1"/>
  <c r="W3188" i="2" a="1"/>
  <c r="W3188" i="2" s="1"/>
  <c r="W3189" i="2" a="1"/>
  <c r="W3189" i="2" s="1"/>
  <c r="W3190" i="2" a="1"/>
  <c r="W3190" i="2" s="1"/>
  <c r="W3191" i="2" a="1"/>
  <c r="W3191" i="2" s="1"/>
  <c r="W3192" i="2" a="1"/>
  <c r="W3192" i="2" s="1"/>
  <c r="W3193" i="2" a="1"/>
  <c r="W3193" i="2" s="1"/>
  <c r="W3194" i="2" a="1"/>
  <c r="W3194" i="2" s="1"/>
  <c r="W3195" i="2" a="1"/>
  <c r="W3195" i="2" s="1"/>
  <c r="W3196" i="2" a="1"/>
  <c r="W3196" i="2" s="1"/>
  <c r="W3197" i="2" a="1"/>
  <c r="W3197" i="2" s="1"/>
  <c r="W3198" i="2" a="1"/>
  <c r="W3198" i="2" s="1"/>
  <c r="W3199" i="2" a="1"/>
  <c r="W3199" i="2" s="1"/>
  <c r="W3200" i="2" a="1"/>
  <c r="W3200" i="2" s="1"/>
  <c r="W3201" i="2" a="1"/>
  <c r="W3201" i="2" s="1"/>
  <c r="W3202" i="2" a="1"/>
  <c r="W3202" i="2" s="1"/>
  <c r="W3203" i="2" a="1"/>
  <c r="W3203" i="2" s="1"/>
  <c r="W3204" i="2" a="1"/>
  <c r="W3204" i="2" s="1"/>
  <c r="W3205" i="2" a="1"/>
  <c r="W3205" i="2" s="1"/>
  <c r="W3206" i="2" a="1"/>
  <c r="W3206" i="2" s="1"/>
  <c r="W3207" i="2" a="1"/>
  <c r="W3207" i="2" s="1"/>
  <c r="W3208" i="2" a="1"/>
  <c r="W3208" i="2" s="1"/>
  <c r="W3209" i="2" a="1"/>
  <c r="W3209" i="2"/>
  <c r="W3210" i="2" a="1"/>
  <c r="W3210" i="2" s="1"/>
  <c r="W3211" i="2" a="1"/>
  <c r="W3211" i="2" s="1"/>
  <c r="W3212" i="2" a="1"/>
  <c r="W3212" i="2"/>
  <c r="W3213" i="2" a="1"/>
  <c r="W3213" i="2" s="1"/>
  <c r="W3214" i="2" a="1"/>
  <c r="W3214" i="2" s="1"/>
  <c r="W3215" i="2" a="1"/>
  <c r="W3215" i="2" s="1"/>
  <c r="W3216" i="2" a="1"/>
  <c r="W3216" i="2" s="1"/>
  <c r="W3217" i="2" a="1"/>
  <c r="W3217" i="2" s="1"/>
  <c r="W3218" i="2" a="1"/>
  <c r="W3218" i="2" s="1"/>
  <c r="W3219" i="2" a="1"/>
  <c r="W3219" i="2"/>
  <c r="W3220" i="2" a="1"/>
  <c r="W3220" i="2" s="1"/>
  <c r="W3221" i="2" a="1"/>
  <c r="W3221" i="2" s="1"/>
  <c r="W3222" i="2" a="1"/>
  <c r="W3222" i="2" s="1"/>
  <c r="W3223" i="2" a="1"/>
  <c r="W3223" i="2" s="1"/>
  <c r="W3224" i="2" a="1"/>
  <c r="W3224" i="2" s="1"/>
  <c r="W3225" i="2" a="1"/>
  <c r="W3225" i="2" s="1"/>
  <c r="W3226" i="2" a="1"/>
  <c r="W3226" i="2" s="1"/>
  <c r="W3227" i="2" a="1"/>
  <c r="W3227" i="2" s="1"/>
  <c r="W3228" i="2" a="1"/>
  <c r="W3228" i="2" s="1"/>
  <c r="W3229" i="2" a="1"/>
  <c r="W3229" i="2" s="1"/>
  <c r="W3230" i="2" a="1"/>
  <c r="W3230" i="2" s="1"/>
  <c r="W3231" i="2" a="1"/>
  <c r="W3231" i="2" s="1"/>
  <c r="W3232" i="2" a="1"/>
  <c r="W3232" i="2" s="1"/>
  <c r="W3233" i="2" a="1"/>
  <c r="W3233" i="2" s="1"/>
  <c r="W3234" i="2" a="1"/>
  <c r="W3234" i="2" s="1"/>
  <c r="W3235" i="2" a="1"/>
  <c r="W3235" i="2" s="1"/>
  <c r="W3236" i="2" a="1"/>
  <c r="W3236" i="2" s="1"/>
  <c r="W3237" i="2" a="1"/>
  <c r="W3237" i="2" s="1"/>
  <c r="W3238" i="2" a="1"/>
  <c r="W3238" i="2" s="1"/>
  <c r="W3239" i="2" a="1"/>
  <c r="W3239" i="2" s="1"/>
  <c r="W3240" i="2" a="1"/>
  <c r="W3240" i="2" s="1"/>
  <c r="W3241" i="2" a="1"/>
  <c r="W3241" i="2" s="1"/>
  <c r="W3242" i="2" a="1"/>
  <c r="W3242" i="2" s="1"/>
  <c r="W3243" i="2" a="1"/>
  <c r="W3243" i="2" s="1"/>
  <c r="W3244" i="2" a="1"/>
  <c r="W3244" i="2" s="1"/>
  <c r="W3245" i="2" a="1"/>
  <c r="W3245" i="2" s="1"/>
  <c r="W3246" i="2" a="1"/>
  <c r="W3246" i="2" s="1"/>
  <c r="W3247" i="2" a="1"/>
  <c r="W3247" i="2" s="1"/>
  <c r="W3248" i="2" a="1"/>
  <c r="W3248" i="2" s="1"/>
  <c r="W3249" i="2" a="1"/>
  <c r="W3249" i="2" s="1"/>
  <c r="W3250" i="2" a="1"/>
  <c r="W3250" i="2" s="1"/>
  <c r="W3251" i="2" a="1"/>
  <c r="W3251" i="2" s="1"/>
  <c r="W3252" i="2" a="1"/>
  <c r="W3252" i="2" s="1"/>
  <c r="W3253" i="2" a="1"/>
  <c r="W3253" i="2" s="1"/>
  <c r="W3254" i="2" a="1"/>
  <c r="W3254" i="2" s="1"/>
  <c r="W3255" i="2" a="1"/>
  <c r="W3255" i="2" s="1"/>
  <c r="W3256" i="2" a="1"/>
  <c r="W3256" i="2" s="1"/>
  <c r="W3257" i="2" a="1"/>
  <c r="W3257" i="2" s="1"/>
  <c r="W3258" i="2" a="1"/>
  <c r="W3258" i="2" s="1"/>
  <c r="W3259" i="2" a="1"/>
  <c r="W3259" i="2" s="1"/>
  <c r="W3260" i="2" a="1"/>
  <c r="W3260" i="2" s="1"/>
  <c r="W3261" i="2" a="1"/>
  <c r="W3261" i="2" s="1"/>
  <c r="W3262" i="2" a="1"/>
  <c r="W3262" i="2" s="1"/>
  <c r="W3263" i="2" a="1"/>
  <c r="W3263" i="2" s="1"/>
  <c r="W3264" i="2" a="1"/>
  <c r="W3264" i="2" s="1"/>
  <c r="W3265" i="2" a="1"/>
  <c r="W3265" i="2" s="1"/>
  <c r="W3266" i="2" a="1"/>
  <c r="W3266" i="2" s="1"/>
  <c r="W3267" i="2" a="1"/>
  <c r="W3267" i="2" s="1"/>
  <c r="W3268" i="2" a="1"/>
  <c r="W3268" i="2" s="1"/>
  <c r="W3269" i="2" a="1"/>
  <c r="W3269" i="2" s="1"/>
  <c r="W3270" i="2" a="1"/>
  <c r="W3270" i="2" s="1"/>
  <c r="W3271" i="2" a="1"/>
  <c r="W3271" i="2" s="1"/>
  <c r="W3272" i="2" a="1"/>
  <c r="W3272" i="2" s="1"/>
  <c r="W3273" i="2" a="1"/>
  <c r="W3273" i="2"/>
  <c r="W3274" i="2" a="1"/>
  <c r="W3274" i="2" s="1"/>
  <c r="W3275" i="2" a="1"/>
  <c r="W3275" i="2" s="1"/>
  <c r="W3276" i="2" a="1"/>
  <c r="W3276" i="2"/>
  <c r="W3277" i="2" a="1"/>
  <c r="W3277" i="2" s="1"/>
  <c r="W3278" i="2" a="1"/>
  <c r="W3278" i="2" s="1"/>
  <c r="W3279" i="2" a="1"/>
  <c r="W3279" i="2" s="1"/>
  <c r="W3280" i="2" a="1"/>
  <c r="W3280" i="2" s="1"/>
  <c r="W3281" i="2" a="1"/>
  <c r="W3281" i="2" s="1"/>
  <c r="W3282" i="2" a="1"/>
  <c r="W3282" i="2" s="1"/>
  <c r="W3283" i="2" a="1"/>
  <c r="W3283" i="2"/>
  <c r="W3284" i="2" a="1"/>
  <c r="W3284" i="2" s="1"/>
  <c r="W3285" i="2" a="1"/>
  <c r="W3285" i="2" s="1"/>
  <c r="W3286" i="2" a="1"/>
  <c r="W3286" i="2" s="1"/>
  <c r="W3287" i="2" a="1"/>
  <c r="W3287" i="2" s="1"/>
  <c r="W3288" i="2" a="1"/>
  <c r="W3288" i="2" s="1"/>
  <c r="W3289" i="2" a="1"/>
  <c r="W3289" i="2" s="1"/>
  <c r="W3290" i="2" a="1"/>
  <c r="W3290" i="2" s="1"/>
  <c r="W3291" i="2" a="1"/>
  <c r="W3291" i="2" s="1"/>
  <c r="W3292" i="2" a="1"/>
  <c r="W3292" i="2" s="1"/>
  <c r="W3293" i="2" a="1"/>
  <c r="W3293" i="2" s="1"/>
  <c r="W3294" i="2" a="1"/>
  <c r="W3294" i="2" s="1"/>
  <c r="W3295" i="2" a="1"/>
  <c r="W3295" i="2" s="1"/>
  <c r="W3296" i="2" a="1"/>
  <c r="W3296" i="2" s="1"/>
  <c r="W3297" i="2" a="1"/>
  <c r="W3297" i="2" s="1"/>
  <c r="W3298" i="2" a="1"/>
  <c r="W3298" i="2" s="1"/>
  <c r="W3299" i="2" a="1"/>
  <c r="W3299" i="2"/>
  <c r="W3300" i="2" a="1"/>
  <c r="W3300" i="2" s="1"/>
  <c r="W3301" i="2" a="1"/>
  <c r="W3301" i="2" s="1"/>
  <c r="W3302" i="2" a="1"/>
  <c r="W3302" i="2" s="1"/>
  <c r="W3303" i="2" a="1"/>
  <c r="W3303" i="2" s="1"/>
  <c r="W3304" i="2" a="1"/>
  <c r="W3304" i="2" s="1"/>
  <c r="W3305" i="2" a="1"/>
  <c r="W3305" i="2" s="1"/>
  <c r="W3306" i="2" a="1"/>
  <c r="W3306" i="2" s="1"/>
  <c r="W3307" i="2" a="1"/>
  <c r="W3307" i="2" s="1"/>
  <c r="W3308" i="2" a="1"/>
  <c r="W3308" i="2" s="1"/>
  <c r="W3309" i="2" a="1"/>
  <c r="W3309" i="2" s="1"/>
  <c r="W3310" i="2" a="1"/>
  <c r="W3310" i="2" s="1"/>
  <c r="W3311" i="2" a="1"/>
  <c r="W3311" i="2" s="1"/>
  <c r="W3312" i="2" a="1"/>
  <c r="W3312" i="2" s="1"/>
  <c r="W3313" i="2" a="1"/>
  <c r="W3313" i="2" s="1"/>
  <c r="W3314" i="2" a="1"/>
  <c r="W3314" i="2" s="1"/>
  <c r="W3315" i="2" a="1"/>
  <c r="W3315" i="2" s="1"/>
  <c r="W3316" i="2" a="1"/>
  <c r="W3316" i="2" s="1"/>
  <c r="W3317" i="2" a="1"/>
  <c r="W3317" i="2" s="1"/>
  <c r="W3318" i="2" a="1"/>
  <c r="W3318" i="2" s="1"/>
  <c r="W3319" i="2" a="1"/>
  <c r="W3319" i="2" s="1"/>
  <c r="W3320" i="2" a="1"/>
  <c r="W3320" i="2" s="1"/>
  <c r="W3321" i="2" a="1"/>
  <c r="W3321" i="2" s="1"/>
  <c r="W3322" i="2" a="1"/>
  <c r="W3322" i="2" s="1"/>
  <c r="W3323" i="2" a="1"/>
  <c r="W3323" i="2" s="1"/>
  <c r="W3324" i="2" a="1"/>
  <c r="W3324" i="2" s="1"/>
  <c r="W3325" i="2" a="1"/>
  <c r="W3325" i="2" s="1"/>
  <c r="W3326" i="2" a="1"/>
  <c r="W3326" i="2" s="1"/>
  <c r="W3327" i="2" a="1"/>
  <c r="W3327" i="2" s="1"/>
  <c r="W3328" i="2" a="1"/>
  <c r="W3328" i="2" s="1"/>
  <c r="W3329" i="2" a="1"/>
  <c r="W3329" i="2" s="1"/>
  <c r="W3330" i="2" a="1"/>
  <c r="W3330" i="2" s="1"/>
  <c r="W3331" i="2" a="1"/>
  <c r="W3331" i="2" s="1"/>
  <c r="W3332" i="2" a="1"/>
  <c r="W3332" i="2" s="1"/>
  <c r="W3333" i="2" a="1"/>
  <c r="W3333" i="2"/>
  <c r="W3334" i="2" a="1"/>
  <c r="W3334" i="2" s="1"/>
  <c r="W3335" i="2" a="1"/>
  <c r="W3335" i="2" s="1"/>
  <c r="W3336" i="2" a="1"/>
  <c r="W3336" i="2" s="1"/>
  <c r="W3337" i="2" a="1"/>
  <c r="W3337" i="2" s="1"/>
  <c r="W3338" i="2" a="1"/>
  <c r="W3338" i="2" s="1"/>
  <c r="W3339" i="2" a="1"/>
  <c r="W3339" i="2" s="1"/>
  <c r="W3340" i="2" a="1"/>
  <c r="W3340" i="2" s="1"/>
  <c r="W3341" i="2" a="1"/>
  <c r="W3341" i="2" s="1"/>
  <c r="W3342" i="2" a="1"/>
  <c r="W3342" i="2" s="1"/>
  <c r="W3343" i="2" a="1"/>
  <c r="W3343" i="2" s="1"/>
  <c r="W3344" i="2" a="1"/>
  <c r="W3344" i="2" s="1"/>
  <c r="W3345" i="2" a="1"/>
  <c r="W3345" i="2" s="1"/>
  <c r="W3346" i="2" a="1"/>
  <c r="W3346" i="2" s="1"/>
  <c r="W3347" i="2" a="1"/>
  <c r="W3347" i="2" s="1"/>
  <c r="W3348" i="2" a="1"/>
  <c r="W3348" i="2" s="1"/>
  <c r="W3349" i="2" a="1"/>
  <c r="W3349" i="2" s="1"/>
  <c r="W3350" i="2" a="1"/>
  <c r="W3350" i="2" s="1"/>
  <c r="W3351" i="2" a="1"/>
  <c r="W3351" i="2" s="1"/>
  <c r="W3352" i="2" a="1"/>
  <c r="W3352" i="2" s="1"/>
  <c r="W3353" i="2" a="1"/>
  <c r="W3353" i="2" s="1"/>
  <c r="W3354" i="2" a="1"/>
  <c r="W3354" i="2" s="1"/>
  <c r="W3355" i="2" a="1"/>
  <c r="W3355" i="2" s="1"/>
  <c r="W3356" i="2" a="1"/>
  <c r="W3356" i="2" s="1"/>
  <c r="W3357" i="2" a="1"/>
  <c r="W3357" i="2" s="1"/>
  <c r="W3358" i="2" a="1"/>
  <c r="W3358" i="2" s="1"/>
  <c r="W3359" i="2" a="1"/>
  <c r="W3359" i="2" s="1"/>
  <c r="W3360" i="2" a="1"/>
  <c r="W3360" i="2" s="1"/>
  <c r="W3361" i="2" a="1"/>
  <c r="W3361" i="2" s="1"/>
  <c r="W3362" i="2" a="1"/>
  <c r="W3362" i="2" s="1"/>
  <c r="W3363" i="2" a="1"/>
  <c r="W3363" i="2" s="1"/>
  <c r="W3364" i="2" a="1"/>
  <c r="W3364" i="2" s="1"/>
  <c r="W3365" i="2" a="1"/>
  <c r="W3365" i="2" s="1"/>
  <c r="W3366" i="2" a="1"/>
  <c r="W3366" i="2" s="1"/>
  <c r="W3367" i="2" a="1"/>
  <c r="W3367" i="2" s="1"/>
  <c r="W3368" i="2" a="1"/>
  <c r="W3368" i="2" s="1"/>
  <c r="W3369" i="2" a="1"/>
  <c r="W3369" i="2" s="1"/>
  <c r="W3370" i="2" a="1"/>
  <c r="W3370" i="2" s="1"/>
  <c r="W3371" i="2" a="1"/>
  <c r="W3371" i="2" s="1"/>
  <c r="W3372" i="2" a="1"/>
  <c r="W3372" i="2" s="1"/>
  <c r="W3373" i="2" a="1"/>
  <c r="W3373" i="2" s="1"/>
  <c r="W3374" i="2" a="1"/>
  <c r="W3374" i="2" s="1"/>
  <c r="W3375" i="2" a="1"/>
  <c r="W3375" i="2" s="1"/>
  <c r="W3376" i="2" a="1"/>
  <c r="W3376" i="2" s="1"/>
  <c r="W3377" i="2" a="1"/>
  <c r="W3377" i="2" s="1"/>
  <c r="W3378" i="2" a="1"/>
  <c r="W3378" i="2" s="1"/>
  <c r="W3379" i="2" a="1"/>
  <c r="W3379" i="2" s="1"/>
  <c r="W3380" i="2" a="1"/>
  <c r="W3380" i="2" s="1"/>
  <c r="W3381" i="2" a="1"/>
  <c r="W3381" i="2" s="1"/>
  <c r="W3382" i="2" a="1"/>
  <c r="W3382" i="2" s="1"/>
  <c r="W3383" i="2" a="1"/>
  <c r="W3383" i="2" s="1"/>
  <c r="W3384" i="2" a="1"/>
  <c r="W3384" i="2" s="1"/>
  <c r="W3385" i="2" a="1"/>
  <c r="W3385" i="2" s="1"/>
  <c r="W3386" i="2" a="1"/>
  <c r="W3386" i="2" s="1"/>
  <c r="W3387" i="2" a="1"/>
  <c r="W3387" i="2" s="1"/>
  <c r="W3388" i="2" a="1"/>
  <c r="W3388" i="2" s="1"/>
  <c r="W3389" i="2" a="1"/>
  <c r="W3389" i="2" s="1"/>
  <c r="W3390" i="2" a="1"/>
  <c r="W3390" i="2" s="1"/>
  <c r="W3391" i="2" a="1"/>
  <c r="W3391" i="2" s="1"/>
  <c r="W3392" i="2" a="1"/>
  <c r="W3392" i="2" s="1"/>
  <c r="W3393" i="2" a="1"/>
  <c r="W3393" i="2" s="1"/>
  <c r="W3394" i="2" a="1"/>
  <c r="W3394" i="2" s="1"/>
  <c r="W3395" i="2" a="1"/>
  <c r="W3395" i="2" s="1"/>
  <c r="W3396" i="2" a="1"/>
  <c r="W3396" i="2" s="1"/>
  <c r="W3397" i="2" a="1"/>
  <c r="W3397" i="2" s="1"/>
  <c r="W3398" i="2" a="1"/>
  <c r="W3398" i="2" s="1"/>
  <c r="W3399" i="2" a="1"/>
  <c r="W3399" i="2" s="1"/>
  <c r="W3400" i="2" a="1"/>
  <c r="W3400" i="2" s="1"/>
  <c r="W3401" i="2" a="1"/>
  <c r="W3401" i="2" s="1"/>
  <c r="W3402" i="2" a="1"/>
  <c r="W3402" i="2" s="1"/>
  <c r="W3403" i="2" a="1"/>
  <c r="W3403" i="2" s="1"/>
  <c r="W3404" i="2" a="1"/>
  <c r="W3404" i="2"/>
  <c r="W3405" i="2" a="1"/>
  <c r="W3405" i="2" s="1"/>
  <c r="W3406" i="2" a="1"/>
  <c r="W3406" i="2" s="1"/>
  <c r="W3407" i="2" a="1"/>
  <c r="W3407" i="2" s="1"/>
  <c r="W3408" i="2" a="1"/>
  <c r="W3408" i="2" s="1"/>
  <c r="W3409" i="2" a="1"/>
  <c r="W3409" i="2" s="1"/>
  <c r="W3410" i="2" a="1"/>
  <c r="W3410" i="2" s="1"/>
  <c r="W3411" i="2" a="1"/>
  <c r="W3411" i="2" s="1"/>
  <c r="W3412" i="2" a="1"/>
  <c r="W3412" i="2" s="1"/>
  <c r="W3413" i="2" a="1"/>
  <c r="W3413" i="2" s="1"/>
  <c r="W3414" i="2" a="1"/>
  <c r="W3414" i="2" s="1"/>
  <c r="W3415" i="2" a="1"/>
  <c r="W3415" i="2" s="1"/>
  <c r="W3416" i="2" a="1"/>
  <c r="W3416" i="2" s="1"/>
  <c r="W3417" i="2" a="1"/>
  <c r="W3417" i="2" s="1"/>
  <c r="W3418" i="2" a="1"/>
  <c r="W3418" i="2" s="1"/>
  <c r="W3419" i="2" a="1"/>
  <c r="W3419" i="2" s="1"/>
  <c r="W3420" i="2" a="1"/>
  <c r="W3420" i="2" s="1"/>
  <c r="W3421" i="2" a="1"/>
  <c r="W3421" i="2" s="1"/>
  <c r="W3422" i="2" a="1"/>
  <c r="W3422" i="2" s="1"/>
  <c r="W3423" i="2" a="1"/>
  <c r="W3423" i="2" s="1"/>
  <c r="W3424" i="2" a="1"/>
  <c r="W3424" i="2" s="1"/>
  <c r="W3425" i="2" a="1"/>
  <c r="W3425" i="2" s="1"/>
  <c r="W3426" i="2" a="1"/>
  <c r="W3426" i="2" s="1"/>
  <c r="W3427" i="2" a="1"/>
  <c r="W3427" i="2" s="1"/>
  <c r="W3428" i="2" a="1"/>
  <c r="W3428" i="2" s="1"/>
  <c r="W3429" i="2" a="1"/>
  <c r="W3429" i="2" s="1"/>
  <c r="W3430" i="2" a="1"/>
  <c r="W3430" i="2" s="1"/>
  <c r="W3431" i="2" a="1"/>
  <c r="W3431" i="2" s="1"/>
  <c r="W3432" i="2" a="1"/>
  <c r="W3432" i="2" s="1"/>
  <c r="W3433" i="2" a="1"/>
  <c r="W3433" i="2" s="1"/>
  <c r="W3434" i="2" a="1"/>
  <c r="W3434" i="2" s="1"/>
  <c r="W3435" i="2" a="1"/>
  <c r="W3435" i="2" s="1"/>
  <c r="W3436" i="2" a="1"/>
  <c r="W3436" i="2" s="1"/>
  <c r="W3437" i="2" a="1"/>
  <c r="W3437" i="2" s="1"/>
  <c r="W3438" i="2" a="1"/>
  <c r="W3438" i="2" s="1"/>
  <c r="W3439" i="2" a="1"/>
  <c r="W3439" i="2" s="1"/>
  <c r="W3440" i="2" a="1"/>
  <c r="W3440" i="2" s="1"/>
  <c r="W3441" i="2" a="1"/>
  <c r="W3441" i="2" s="1"/>
  <c r="W3442" i="2" a="1"/>
  <c r="W3442" i="2" s="1"/>
  <c r="W3443" i="2" a="1"/>
  <c r="W3443" i="2" s="1"/>
  <c r="W3444" i="2" a="1"/>
  <c r="W3444" i="2" s="1"/>
  <c r="W3445" i="2" a="1"/>
  <c r="W3445" i="2" s="1"/>
  <c r="W3446" i="2" a="1"/>
  <c r="W3446" i="2" s="1"/>
  <c r="W3447" i="2" a="1"/>
  <c r="W3447" i="2" s="1"/>
  <c r="W3448" i="2" a="1"/>
  <c r="W3448" i="2" s="1"/>
  <c r="W3449" i="2" a="1"/>
  <c r="W3449" i="2" s="1"/>
  <c r="W3450" i="2" a="1"/>
  <c r="W3450" i="2" s="1"/>
  <c r="W3451" i="2" a="1"/>
  <c r="W3451" i="2" s="1"/>
  <c r="W3452" i="2" a="1"/>
  <c r="W3452" i="2" s="1"/>
  <c r="W3453" i="2" a="1"/>
  <c r="W3453" i="2" s="1"/>
  <c r="W3454" i="2" a="1"/>
  <c r="W3454" i="2" s="1"/>
  <c r="W3455" i="2" a="1"/>
  <c r="W3455" i="2" s="1"/>
  <c r="W3456" i="2" a="1"/>
  <c r="W3456" i="2" s="1"/>
  <c r="W3457" i="2" a="1"/>
  <c r="W3457" i="2" s="1"/>
  <c r="W3458" i="2" a="1"/>
  <c r="W3458" i="2" s="1"/>
  <c r="W3459" i="2" a="1"/>
  <c r="W3459" i="2" s="1"/>
  <c r="W3460" i="2" a="1"/>
  <c r="W3460" i="2" s="1"/>
  <c r="W3461" i="2" a="1"/>
  <c r="W3461" i="2" s="1"/>
  <c r="W3462" i="2" a="1"/>
  <c r="W3462" i="2" s="1"/>
  <c r="W3463" i="2" a="1"/>
  <c r="W3463" i="2" s="1"/>
  <c r="W3464" i="2" a="1"/>
  <c r="W3464" i="2" s="1"/>
  <c r="W3465" i="2" a="1"/>
  <c r="W3465" i="2" s="1"/>
  <c r="W3466" i="2" a="1"/>
  <c r="W3466" i="2" s="1"/>
  <c r="W3467" i="2" a="1"/>
  <c r="W3467" i="2" s="1"/>
  <c r="W3468" i="2" a="1"/>
  <c r="W3468" i="2" s="1"/>
  <c r="W3469" i="2" a="1"/>
  <c r="W3469" i="2" s="1"/>
  <c r="W3470" i="2" a="1"/>
  <c r="W3470" i="2" s="1"/>
  <c r="W3471" i="2" a="1"/>
  <c r="W3471" i="2" s="1"/>
  <c r="W3472" i="2" a="1"/>
  <c r="W3472" i="2"/>
  <c r="W3473" i="2" a="1"/>
  <c r="W3473" i="2" s="1"/>
  <c r="W3474" i="2" a="1"/>
  <c r="W3474" i="2" s="1"/>
  <c r="W3475" i="2" a="1"/>
  <c r="W3475" i="2" s="1"/>
  <c r="W3476" i="2" a="1"/>
  <c r="W3476" i="2" s="1"/>
  <c r="W3477" i="2" a="1"/>
  <c r="W3477" i="2"/>
  <c r="W3478" i="2" a="1"/>
  <c r="W3478" i="2" s="1"/>
  <c r="W3479" i="2" a="1"/>
  <c r="W3479" i="2" s="1"/>
  <c r="W3480" i="2" a="1"/>
  <c r="W3480" i="2" s="1"/>
  <c r="W3481" i="2" a="1"/>
  <c r="W3481" i="2" s="1"/>
  <c r="W3482" i="2" a="1"/>
  <c r="W3482" i="2" s="1"/>
  <c r="W3483" i="2" a="1"/>
  <c r="W3483" i="2" s="1"/>
  <c r="W3484" i="2" a="1"/>
  <c r="W3484" i="2" s="1"/>
  <c r="W3485" i="2" a="1"/>
  <c r="W3485" i="2" s="1"/>
  <c r="W3486" i="2" a="1"/>
  <c r="W3486" i="2" s="1"/>
  <c r="W3487" i="2" a="1"/>
  <c r="W3487" i="2" s="1"/>
  <c r="W3488" i="2" a="1"/>
  <c r="W3488" i="2" s="1"/>
  <c r="W3489" i="2" a="1"/>
  <c r="W3489" i="2" s="1"/>
  <c r="W3490" i="2" a="1"/>
  <c r="W3490" i="2" s="1"/>
  <c r="W3491" i="2" a="1"/>
  <c r="W3491" i="2" s="1"/>
  <c r="W3492" i="2" a="1"/>
  <c r="W3492" i="2" s="1"/>
  <c r="W3493" i="2" a="1"/>
  <c r="W3493" i="2" s="1"/>
  <c r="W3494" i="2" a="1"/>
  <c r="W3494" i="2" s="1"/>
  <c r="W3495" i="2" a="1"/>
  <c r="W3495" i="2" s="1"/>
  <c r="W3496" i="2" a="1"/>
  <c r="W3496" i="2" s="1"/>
  <c r="W3497" i="2" a="1"/>
  <c r="W3497" i="2" s="1"/>
  <c r="W3498" i="2" a="1"/>
  <c r="W3498" i="2" s="1"/>
  <c r="W3499" i="2" a="1"/>
  <c r="W3499" i="2" s="1"/>
  <c r="W3500" i="2" a="1"/>
  <c r="W3500" i="2" s="1"/>
  <c r="W3501" i="2" a="1"/>
  <c r="W3501" i="2" s="1"/>
  <c r="W3502" i="2" a="1"/>
  <c r="W3502" i="2" s="1"/>
  <c r="W3503" i="2" a="1"/>
  <c r="W3503" i="2" s="1"/>
  <c r="W3504" i="2" a="1"/>
  <c r="W3504" i="2" s="1"/>
  <c r="W3505" i="2" a="1"/>
  <c r="W3505" i="2" s="1"/>
  <c r="W3506" i="2" a="1"/>
  <c r="W3506" i="2" s="1"/>
  <c r="W3507" i="2" a="1"/>
  <c r="W3507" i="2" s="1"/>
  <c r="W3508" i="2" a="1"/>
  <c r="W3508" i="2" s="1"/>
  <c r="W3509" i="2" a="1"/>
  <c r="W3509" i="2" s="1"/>
  <c r="W3510" i="2" a="1"/>
  <c r="W3510" i="2" s="1"/>
  <c r="W3511" i="2" a="1"/>
  <c r="W3511" i="2" s="1"/>
  <c r="W3512" i="2" a="1"/>
  <c r="W3512" i="2" s="1"/>
  <c r="W3513" i="2" a="1"/>
  <c r="W3513" i="2" s="1"/>
  <c r="W3514" i="2" a="1"/>
  <c r="W3514" i="2" s="1"/>
  <c r="W3515" i="2" a="1"/>
  <c r="W3515" i="2" s="1"/>
  <c r="W3516" i="2" a="1"/>
  <c r="W3516" i="2" s="1"/>
  <c r="W3517" i="2" a="1"/>
  <c r="W3517" i="2" s="1"/>
  <c r="W3518" i="2" a="1"/>
  <c r="W3518" i="2" s="1"/>
  <c r="W3519" i="2" a="1"/>
  <c r="W3519" i="2" s="1"/>
  <c r="W3520" i="2" a="1"/>
  <c r="W3520" i="2" s="1"/>
  <c r="W3521" i="2" a="1"/>
  <c r="W3521" i="2"/>
  <c r="W3522" i="2" a="1"/>
  <c r="W3522" i="2" s="1"/>
  <c r="W3523" i="2" a="1"/>
  <c r="W3523" i="2" s="1"/>
  <c r="W3524" i="2" a="1"/>
  <c r="W3524" i="2" s="1"/>
  <c r="W3525" i="2" a="1"/>
  <c r="W3525" i="2" s="1"/>
  <c r="W3526" i="2" a="1"/>
  <c r="W3526" i="2" s="1"/>
  <c r="W3527" i="2" a="1"/>
  <c r="W3527" i="2" s="1"/>
  <c r="W3528" i="2" a="1"/>
  <c r="W3528" i="2" s="1"/>
  <c r="W3529" i="2" a="1"/>
  <c r="W3529" i="2" s="1"/>
  <c r="W3530" i="2" a="1"/>
  <c r="W3530" i="2" s="1"/>
  <c r="W3531" i="2" a="1"/>
  <c r="W3531" i="2" s="1"/>
  <c r="W3532" i="2" a="1"/>
  <c r="W3532" i="2" s="1"/>
  <c r="W3533" i="2" a="1"/>
  <c r="W3533" i="2" s="1"/>
  <c r="W3534" i="2" a="1"/>
  <c r="W3534" i="2" s="1"/>
  <c r="W3535" i="2" a="1"/>
  <c r="W3535" i="2" s="1"/>
  <c r="W3536" i="2" a="1"/>
  <c r="W3536" i="2" s="1"/>
  <c r="W3537" i="2" a="1"/>
  <c r="W3537" i="2" s="1"/>
  <c r="W3538" i="2" a="1"/>
  <c r="W3538" i="2" s="1"/>
  <c r="W3539" i="2" a="1"/>
  <c r="W3539" i="2" s="1"/>
  <c r="W3540" i="2" a="1"/>
  <c r="W3540" i="2" s="1"/>
  <c r="W3541" i="2" a="1"/>
  <c r="W3541" i="2" s="1"/>
  <c r="W3542" i="2" a="1"/>
  <c r="W3542" i="2" s="1"/>
  <c r="W3543" i="2" a="1"/>
  <c r="W3543" i="2" s="1"/>
  <c r="W3544" i="2" a="1"/>
  <c r="W3544" i="2" s="1"/>
  <c r="W3545" i="2" a="1"/>
  <c r="W3545" i="2" s="1"/>
  <c r="W3546" i="2" a="1"/>
  <c r="W3546" i="2" s="1"/>
  <c r="W3547" i="2" a="1"/>
  <c r="W3547" i="2" s="1"/>
  <c r="W3548" i="2" a="1"/>
  <c r="W3548" i="2" s="1"/>
  <c r="W3549" i="2" a="1"/>
  <c r="W3549" i="2" s="1"/>
  <c r="W3550" i="2" a="1"/>
  <c r="W3550" i="2" s="1"/>
  <c r="W3551" i="2" a="1"/>
  <c r="W3551" i="2" s="1"/>
  <c r="W3552" i="2" a="1"/>
  <c r="W3552" i="2" s="1"/>
  <c r="W3553" i="2" a="1"/>
  <c r="W3553" i="2" s="1"/>
  <c r="W3554" i="2" a="1"/>
  <c r="W3554" i="2" s="1"/>
  <c r="W3555" i="2" a="1"/>
  <c r="W3555" i="2" s="1"/>
  <c r="W3556" i="2" a="1"/>
  <c r="W3556" i="2" s="1"/>
  <c r="W3557" i="2" a="1"/>
  <c r="W3557" i="2" s="1"/>
  <c r="W3558" i="2" a="1"/>
  <c r="W3558" i="2" s="1"/>
  <c r="W3559" i="2" a="1"/>
  <c r="W3559" i="2" s="1"/>
  <c r="W3560" i="2" a="1"/>
  <c r="W3560" i="2" s="1"/>
  <c r="W3561" i="2" a="1"/>
  <c r="W3561" i="2" s="1"/>
  <c r="W3562" i="2" a="1"/>
  <c r="W3562" i="2" s="1"/>
  <c r="W3563" i="2" a="1"/>
  <c r="W3563" i="2" s="1"/>
  <c r="W3564" i="2" a="1"/>
  <c r="W3564" i="2" s="1"/>
  <c r="W3565" i="2" a="1"/>
  <c r="W3565" i="2" s="1"/>
  <c r="W3566" i="2" a="1"/>
  <c r="W3566" i="2" s="1"/>
  <c r="W3567" i="2" a="1"/>
  <c r="W3567" i="2" s="1"/>
  <c r="W3568" i="2" a="1"/>
  <c r="W3568" i="2" s="1"/>
  <c r="W3569" i="2" a="1"/>
  <c r="W3569" i="2" s="1"/>
  <c r="W3570" i="2" a="1"/>
  <c r="W3570" i="2" s="1"/>
  <c r="W3571" i="2" a="1"/>
  <c r="W3571" i="2" s="1"/>
  <c r="W3572" i="2" a="1"/>
  <c r="W3572" i="2" s="1"/>
  <c r="W3573" i="2" a="1"/>
  <c r="W3573" i="2" s="1"/>
  <c r="W3574" i="2" a="1"/>
  <c r="W3574" i="2" s="1"/>
  <c r="W3575" i="2" a="1"/>
  <c r="W3575" i="2" s="1"/>
  <c r="W3576" i="2" a="1"/>
  <c r="W3576" i="2" s="1"/>
  <c r="W3577" i="2" a="1"/>
  <c r="W3577" i="2" s="1"/>
  <c r="W3578" i="2" a="1"/>
  <c r="W3578" i="2" s="1"/>
  <c r="W3579" i="2" a="1"/>
  <c r="W3579" i="2" s="1"/>
  <c r="W3580" i="2" a="1"/>
  <c r="W3580" i="2" s="1"/>
  <c r="W3581" i="2" a="1"/>
  <c r="W3581" i="2" s="1"/>
  <c r="W3582" i="2" a="1"/>
  <c r="W3582" i="2" s="1"/>
  <c r="W3583" i="2" a="1"/>
  <c r="W3583" i="2" s="1"/>
  <c r="W3584" i="2" a="1"/>
  <c r="W3584" i="2" s="1"/>
  <c r="W3585" i="2" a="1"/>
  <c r="W3585" i="2" s="1"/>
  <c r="W3586" i="2" a="1"/>
  <c r="W3586" i="2" s="1"/>
  <c r="W3587" i="2" a="1"/>
  <c r="W3587" i="2" s="1"/>
  <c r="W3588" i="2" a="1"/>
  <c r="W3588" i="2" s="1"/>
  <c r="W3589" i="2" a="1"/>
  <c r="W3589" i="2" s="1"/>
  <c r="W3590" i="2" a="1"/>
  <c r="W3590" i="2" s="1"/>
  <c r="W3591" i="2" a="1"/>
  <c r="W3591" i="2" s="1"/>
  <c r="W3592" i="2" a="1"/>
  <c r="W3592" i="2" s="1"/>
  <c r="W3593" i="2" a="1"/>
  <c r="W3593" i="2" s="1"/>
  <c r="W3594" i="2" a="1"/>
  <c r="W3594" i="2" s="1"/>
  <c r="W3595" i="2" a="1"/>
  <c r="W3595" i="2" s="1"/>
  <c r="W3596" i="2" a="1"/>
  <c r="W3596" i="2" s="1"/>
  <c r="W3597" i="2" a="1"/>
  <c r="W3597" i="2" s="1"/>
  <c r="W3598" i="2" a="1"/>
  <c r="W3598" i="2" s="1"/>
  <c r="W3599" i="2" a="1"/>
  <c r="W3599" i="2" s="1"/>
  <c r="W3600" i="2" a="1"/>
  <c r="W3600" i="2" s="1"/>
  <c r="W3601" i="2" a="1"/>
  <c r="W3601" i="2" s="1"/>
  <c r="W3602" i="2" a="1"/>
  <c r="W3602" i="2" s="1"/>
  <c r="W3603" i="2" a="1"/>
  <c r="W3603" i="2" s="1"/>
  <c r="W3604" i="2" a="1"/>
  <c r="W3604" i="2" s="1"/>
  <c r="W3605" i="2" a="1"/>
  <c r="W3605" i="2" s="1"/>
  <c r="W3606" i="2" a="1"/>
  <c r="W3606" i="2" s="1"/>
  <c r="W3607" i="2" a="1"/>
  <c r="W3607" i="2" s="1"/>
  <c r="W3608" i="2" a="1"/>
  <c r="W3608" i="2" s="1"/>
  <c r="W3609" i="2" a="1"/>
  <c r="W3609" i="2" s="1"/>
  <c r="W3610" i="2" a="1"/>
  <c r="W3610" i="2" s="1"/>
  <c r="W3611" i="2" a="1"/>
  <c r="W3611" i="2" s="1"/>
  <c r="W3612" i="2" a="1"/>
  <c r="W3612" i="2" s="1"/>
  <c r="W3613" i="2" a="1"/>
  <c r="W3613" i="2" s="1"/>
  <c r="W3614" i="2" a="1"/>
  <c r="W3614" i="2" s="1"/>
  <c r="W3615" i="2" a="1"/>
  <c r="W3615" i="2" s="1"/>
  <c r="W3616" i="2" a="1"/>
  <c r="W3616" i="2" s="1"/>
  <c r="W3617" i="2" a="1"/>
  <c r="W3617" i="2" s="1"/>
  <c r="W3618" i="2" a="1"/>
  <c r="W3618" i="2" s="1"/>
  <c r="W3619" i="2" a="1"/>
  <c r="W3619" i="2" s="1"/>
  <c r="W3620" i="2" a="1"/>
  <c r="W3620" i="2" s="1"/>
  <c r="W3621" i="2" a="1"/>
  <c r="W3621" i="2" s="1"/>
  <c r="W3622" i="2" a="1"/>
  <c r="W3622" i="2" s="1"/>
  <c r="W3623" i="2" a="1"/>
  <c r="W3623" i="2" s="1"/>
  <c r="W3624" i="2" a="1"/>
  <c r="W3624" i="2" s="1"/>
  <c r="W3625" i="2" a="1"/>
  <c r="W3625" i="2" s="1"/>
  <c r="W3626" i="2" a="1"/>
  <c r="W3626" i="2" s="1"/>
  <c r="W3627" i="2" a="1"/>
  <c r="W3627" i="2" s="1"/>
  <c r="W3628" i="2" a="1"/>
  <c r="W3628" i="2" s="1"/>
  <c r="W3629" i="2" a="1"/>
  <c r="W3629" i="2" s="1"/>
  <c r="W3630" i="2" a="1"/>
  <c r="W3630" i="2" s="1"/>
  <c r="W3631" i="2" a="1"/>
  <c r="W3631" i="2" s="1"/>
  <c r="W3632" i="2" a="1"/>
  <c r="W3632" i="2" s="1"/>
  <c r="W3633" i="2" a="1"/>
  <c r="W3633" i="2" s="1"/>
  <c r="W3634" i="2" a="1"/>
  <c r="W3634" i="2" s="1"/>
  <c r="W3635" i="2" a="1"/>
  <c r="W3635" i="2" s="1"/>
  <c r="W3636" i="2" a="1"/>
  <c r="W3636" i="2" s="1"/>
  <c r="W3637" i="2" a="1"/>
  <c r="W3637" i="2" s="1"/>
  <c r="W3638" i="2" a="1"/>
  <c r="W3638" i="2" s="1"/>
  <c r="W3639" i="2" a="1"/>
  <c r="W3639" i="2" s="1"/>
  <c r="W3640" i="2" a="1"/>
  <c r="W3640" i="2" s="1"/>
  <c r="W3641" i="2" a="1"/>
  <c r="W3641" i="2" s="1"/>
  <c r="W3642" i="2" a="1"/>
  <c r="W3642" i="2" s="1"/>
  <c r="W3643" i="2" a="1"/>
  <c r="W3643" i="2" s="1"/>
  <c r="W3644" i="2" a="1"/>
  <c r="W3644" i="2" s="1"/>
  <c r="W3645" i="2" a="1"/>
  <c r="W3645" i="2" s="1"/>
  <c r="W3646" i="2" a="1"/>
  <c r="W3646" i="2" s="1"/>
  <c r="W3647" i="2" a="1"/>
  <c r="W3647" i="2" s="1"/>
  <c r="W3648" i="2" a="1"/>
  <c r="W3648" i="2" s="1"/>
  <c r="W3649" i="2" a="1"/>
  <c r="W3649" i="2" s="1"/>
  <c r="W3650" i="2" a="1"/>
  <c r="W3650" i="2" s="1"/>
  <c r="W3651" i="2" a="1"/>
  <c r="W3651" i="2" s="1"/>
  <c r="W3652" i="2" a="1"/>
  <c r="W3652" i="2" s="1"/>
  <c r="W3653" i="2" a="1"/>
  <c r="W3653" i="2" s="1"/>
  <c r="W3654" i="2" a="1"/>
  <c r="W3654" i="2" s="1"/>
  <c r="W3655" i="2" a="1"/>
  <c r="W3655" i="2" s="1"/>
  <c r="W3656" i="2" a="1"/>
  <c r="W3656" i="2" s="1"/>
  <c r="W3657" i="2" a="1"/>
  <c r="W3657" i="2" s="1"/>
  <c r="W3658" i="2" a="1"/>
  <c r="W3658" i="2" s="1"/>
  <c r="W3659" i="2" a="1"/>
  <c r="W3659" i="2" s="1"/>
  <c r="W3660" i="2" a="1"/>
  <c r="W3660" i="2" s="1"/>
  <c r="W3661" i="2" a="1"/>
  <c r="W3661" i="2" s="1"/>
  <c r="W3662" i="2" a="1"/>
  <c r="W3662" i="2" s="1"/>
  <c r="W3663" i="2" a="1"/>
  <c r="W3663" i="2" s="1"/>
  <c r="W3664" i="2" a="1"/>
  <c r="W3664" i="2" s="1"/>
  <c r="W3665" i="2" a="1"/>
  <c r="W3665" i="2" s="1"/>
  <c r="W3666" i="2" a="1"/>
  <c r="W3666" i="2" s="1"/>
  <c r="W3667" i="2" a="1"/>
  <c r="W3667" i="2" s="1"/>
  <c r="W3668" i="2" a="1"/>
  <c r="W3668" i="2" s="1"/>
  <c r="W3669" i="2" a="1"/>
  <c r="W3669" i="2" s="1"/>
  <c r="W3670" i="2" a="1"/>
  <c r="W3670" i="2" s="1"/>
  <c r="W3671" i="2" a="1"/>
  <c r="W3671" i="2" s="1"/>
  <c r="W3672" i="2" a="1"/>
  <c r="W3672" i="2" s="1"/>
  <c r="W3673" i="2" a="1"/>
  <c r="W3673" i="2" s="1"/>
  <c r="W3674" i="2" a="1"/>
  <c r="W3674" i="2" s="1"/>
  <c r="W3675" i="2" a="1"/>
  <c r="W3675" i="2" s="1"/>
  <c r="W3676" i="2" a="1"/>
  <c r="W3676" i="2" s="1"/>
  <c r="W3677" i="2" a="1"/>
  <c r="W3677" i="2" s="1"/>
  <c r="W3678" i="2" a="1"/>
  <c r="W3678" i="2" s="1"/>
  <c r="W3679" i="2" a="1"/>
  <c r="W3679" i="2" s="1"/>
  <c r="W3680" i="2" a="1"/>
  <c r="W3680" i="2" s="1"/>
  <c r="W3681" i="2" a="1"/>
  <c r="W3681" i="2" s="1"/>
  <c r="W3682" i="2" a="1"/>
  <c r="W3682" i="2" s="1"/>
  <c r="W3683" i="2" a="1"/>
  <c r="W3683" i="2" s="1"/>
  <c r="W3684" i="2" a="1"/>
  <c r="W3684" i="2" s="1"/>
  <c r="W3685" i="2" a="1"/>
  <c r="W3685" i="2" s="1"/>
  <c r="W3686" i="2" a="1"/>
  <c r="W3686" i="2" s="1"/>
  <c r="W3687" i="2" a="1"/>
  <c r="W3687" i="2" s="1"/>
  <c r="W3688" i="2" a="1"/>
  <c r="W3688" i="2" s="1"/>
  <c r="W3689" i="2" a="1"/>
  <c r="W3689" i="2" s="1"/>
  <c r="W3690" i="2" a="1"/>
  <c r="W3690" i="2" s="1"/>
  <c r="W3691" i="2" a="1"/>
  <c r="W3691" i="2" s="1"/>
  <c r="W3692" i="2" a="1"/>
  <c r="W3692" i="2" s="1"/>
  <c r="W3693" i="2" a="1"/>
  <c r="W3693" i="2" s="1"/>
  <c r="W3694" i="2" a="1"/>
  <c r="W3694" i="2" s="1"/>
  <c r="W3695" i="2" a="1"/>
  <c r="W3695" i="2" s="1"/>
  <c r="W3696" i="2" a="1"/>
  <c r="W3696" i="2" s="1"/>
  <c r="W3697" i="2" a="1"/>
  <c r="W3697" i="2" s="1"/>
  <c r="W3698" i="2" a="1"/>
  <c r="W3698" i="2" s="1"/>
  <c r="W3699" i="2" a="1"/>
  <c r="W3699" i="2" s="1"/>
  <c r="W3700" i="2" a="1"/>
  <c r="W3700" i="2" s="1"/>
  <c r="W3701" i="2" a="1"/>
  <c r="W3701" i="2" s="1"/>
  <c r="W3702" i="2" a="1"/>
  <c r="W3702" i="2" s="1"/>
  <c r="W3703" i="2" a="1"/>
  <c r="W3703" i="2" s="1"/>
  <c r="W3704" i="2" a="1"/>
  <c r="W3704" i="2" s="1"/>
  <c r="W3705" i="2" a="1"/>
  <c r="W3705" i="2" s="1"/>
  <c r="W3706" i="2" a="1"/>
  <c r="W3706" i="2" s="1"/>
  <c r="W3707" i="2" a="1"/>
  <c r="W3707" i="2" s="1"/>
  <c r="W3708" i="2" a="1"/>
  <c r="W3708" i="2" s="1"/>
  <c r="W3709" i="2" a="1"/>
  <c r="W3709" i="2" s="1"/>
  <c r="W3710" i="2" a="1"/>
  <c r="W3710" i="2" s="1"/>
  <c r="W3711" i="2" a="1"/>
  <c r="W3711" i="2" s="1"/>
  <c r="W3712" i="2" a="1"/>
  <c r="W3712" i="2" s="1"/>
  <c r="W3713" i="2" a="1"/>
  <c r="W3713" i="2" s="1"/>
  <c r="W3714" i="2" a="1"/>
  <c r="W3714" i="2" s="1"/>
  <c r="W3715" i="2" a="1"/>
  <c r="W3715" i="2" s="1"/>
  <c r="W3716" i="2" a="1"/>
  <c r="W3716" i="2" s="1"/>
  <c r="W3717" i="2" a="1"/>
  <c r="W3717" i="2" s="1"/>
  <c r="W3718" i="2" a="1"/>
  <c r="W3718" i="2" s="1"/>
  <c r="W3719" i="2" a="1"/>
  <c r="W3719" i="2" s="1"/>
  <c r="W3720" i="2" a="1"/>
  <c r="W3720" i="2" s="1"/>
  <c r="W3721" i="2" a="1"/>
  <c r="W3721" i="2" s="1"/>
  <c r="W3722" i="2" a="1"/>
  <c r="W3722" i="2" s="1"/>
  <c r="W3723" i="2" a="1"/>
  <c r="W3723" i="2" s="1"/>
  <c r="W3724" i="2" a="1"/>
  <c r="W3724" i="2" s="1"/>
  <c r="W3725" i="2" a="1"/>
  <c r="W3725" i="2" s="1"/>
  <c r="W3726" i="2" a="1"/>
  <c r="W3726" i="2" s="1"/>
  <c r="W3727" i="2" a="1"/>
  <c r="W3727" i="2" s="1"/>
  <c r="W3728" i="2" a="1"/>
  <c r="W3728" i="2" s="1"/>
  <c r="W3729" i="2" a="1"/>
  <c r="W3729" i="2" s="1"/>
  <c r="W3730" i="2" a="1"/>
  <c r="W3730" i="2" s="1"/>
  <c r="W3731" i="2" a="1"/>
  <c r="W3731" i="2" s="1"/>
  <c r="W3732" i="2" a="1"/>
  <c r="W3732" i="2" s="1"/>
  <c r="W3733" i="2" a="1"/>
  <c r="W3733" i="2" s="1"/>
  <c r="W3734" i="2" a="1"/>
  <c r="W3734" i="2" s="1"/>
  <c r="W3735" i="2" a="1"/>
  <c r="W3735" i="2" s="1"/>
  <c r="W3736" i="2" a="1"/>
  <c r="W3736" i="2" s="1"/>
  <c r="W3737" i="2" a="1"/>
  <c r="W3737" i="2" s="1"/>
  <c r="W3738" i="2" a="1"/>
  <c r="W3738" i="2" s="1"/>
  <c r="W3739" i="2" a="1"/>
  <c r="W3739" i="2" s="1"/>
  <c r="W3740" i="2" a="1"/>
  <c r="W3740" i="2" s="1"/>
  <c r="W3741" i="2" a="1"/>
  <c r="W3741" i="2" s="1"/>
  <c r="W3742" i="2" a="1"/>
  <c r="W3742" i="2" s="1"/>
  <c r="W3743" i="2" a="1"/>
  <c r="W3743" i="2" s="1"/>
  <c r="W3744" i="2" a="1"/>
  <c r="W3744" i="2" s="1"/>
  <c r="W3745" i="2" a="1"/>
  <c r="W3745" i="2" s="1"/>
  <c r="W3746" i="2" a="1"/>
  <c r="W3746" i="2" s="1"/>
  <c r="W3747" i="2" a="1"/>
  <c r="W3747" i="2" s="1"/>
  <c r="W3748" i="2" a="1"/>
  <c r="W3748" i="2" s="1"/>
  <c r="W3749" i="2" a="1"/>
  <c r="W3749" i="2" s="1"/>
  <c r="W3750" i="2" a="1"/>
  <c r="W3750" i="2" s="1"/>
  <c r="W3751" i="2" a="1"/>
  <c r="W3751" i="2" s="1"/>
  <c r="W3752" i="2" a="1"/>
  <c r="W3752" i="2" s="1"/>
  <c r="W3753" i="2" a="1"/>
  <c r="W3753" i="2" s="1"/>
  <c r="W3754" i="2" a="1"/>
  <c r="W3754" i="2" s="1"/>
  <c r="W3755" i="2" a="1"/>
  <c r="W3755" i="2" s="1"/>
  <c r="W3756" i="2" a="1"/>
  <c r="W3756" i="2" s="1"/>
  <c r="W3757" i="2" a="1"/>
  <c r="W3757" i="2" s="1"/>
  <c r="W3758" i="2" a="1"/>
  <c r="W3758" i="2" s="1"/>
  <c r="W3759" i="2" a="1"/>
  <c r="W3759" i="2" s="1"/>
  <c r="W3760" i="2" a="1"/>
  <c r="W3760" i="2" s="1"/>
  <c r="W3761" i="2" a="1"/>
  <c r="W3761" i="2" s="1"/>
  <c r="W3762" i="2" a="1"/>
  <c r="W3762" i="2" s="1"/>
  <c r="W3763" i="2" a="1"/>
  <c r="W3763" i="2" s="1"/>
  <c r="W3764" i="2" a="1"/>
  <c r="W3764" i="2" s="1"/>
  <c r="W3765" i="2" a="1"/>
  <c r="W3765" i="2" s="1"/>
  <c r="W3766" i="2" a="1"/>
  <c r="W3766" i="2" s="1"/>
  <c r="W3767" i="2" a="1"/>
  <c r="W3767" i="2" s="1"/>
  <c r="W3768" i="2" a="1"/>
  <c r="W3768" i="2" s="1"/>
  <c r="W3769" i="2" a="1"/>
  <c r="W3769" i="2" s="1"/>
  <c r="W3770" i="2" a="1"/>
  <c r="W3770" i="2" s="1"/>
  <c r="W3771" i="2" a="1"/>
  <c r="W3771" i="2" s="1"/>
  <c r="W3772" i="2" a="1"/>
  <c r="W3772" i="2" s="1"/>
  <c r="W3773" i="2" a="1"/>
  <c r="W3773" i="2" s="1"/>
  <c r="W3774" i="2" a="1"/>
  <c r="W3774" i="2" s="1"/>
  <c r="W3775" i="2" a="1"/>
  <c r="W3775" i="2" s="1"/>
  <c r="W3776" i="2" a="1"/>
  <c r="W3776" i="2" s="1"/>
  <c r="W3777" i="2" a="1"/>
  <c r="W3777" i="2" s="1"/>
  <c r="W3778" i="2" a="1"/>
  <c r="W3778" i="2" s="1"/>
  <c r="W3779" i="2" a="1"/>
  <c r="W3779" i="2" s="1"/>
  <c r="W3780" i="2" a="1"/>
  <c r="W3780" i="2" s="1"/>
  <c r="W3781" i="2" a="1"/>
  <c r="W3781" i="2" s="1"/>
  <c r="W3782" i="2" a="1"/>
  <c r="W3782" i="2" s="1"/>
  <c r="W3783" i="2" a="1"/>
  <c r="W3783" i="2" s="1"/>
  <c r="W3784" i="2" a="1"/>
  <c r="W3784" i="2" s="1"/>
  <c r="W3785" i="2" a="1"/>
  <c r="W3785" i="2" s="1"/>
  <c r="W3786" i="2" a="1"/>
  <c r="W3786" i="2" s="1"/>
  <c r="W3787" i="2" a="1"/>
  <c r="W3787" i="2" s="1"/>
  <c r="W3788" i="2" a="1"/>
  <c r="W3788" i="2" s="1"/>
  <c r="W3789" i="2" a="1"/>
  <c r="W3789" i="2" s="1"/>
  <c r="W3790" i="2" a="1"/>
  <c r="W3790" i="2" s="1"/>
  <c r="W3791" i="2" a="1"/>
  <c r="W3791" i="2" s="1"/>
  <c r="W3792" i="2" a="1"/>
  <c r="W3792" i="2" s="1"/>
  <c r="W3793" i="2" a="1"/>
  <c r="W3793" i="2" s="1"/>
  <c r="W3794" i="2" a="1"/>
  <c r="W3794" i="2" s="1"/>
  <c r="W3795" i="2" a="1"/>
  <c r="W3795" i="2" s="1"/>
  <c r="W3796" i="2" a="1"/>
  <c r="W3796" i="2" s="1"/>
  <c r="W3797" i="2" a="1"/>
  <c r="W3797" i="2" s="1"/>
  <c r="W3798" i="2" a="1"/>
  <c r="W3798" i="2" s="1"/>
  <c r="W3799" i="2" a="1"/>
  <c r="W3799" i="2" s="1"/>
  <c r="W3800" i="2" a="1"/>
  <c r="W3800" i="2" s="1"/>
  <c r="W3801" i="2" a="1"/>
  <c r="W3801" i="2" s="1"/>
  <c r="W3802" i="2" a="1"/>
  <c r="W3802" i="2" s="1"/>
  <c r="W3803" i="2" a="1"/>
  <c r="W3803" i="2" s="1"/>
  <c r="W3804" i="2" a="1"/>
  <c r="W3804" i="2" s="1"/>
  <c r="W3805" i="2" a="1"/>
  <c r="W3805" i="2" s="1"/>
  <c r="W3806" i="2" a="1"/>
  <c r="W3806" i="2" s="1"/>
  <c r="W3807" i="2" a="1"/>
  <c r="W3807" i="2" s="1"/>
  <c r="W3808" i="2" a="1"/>
  <c r="W3808" i="2" s="1"/>
  <c r="W3809" i="2" a="1"/>
  <c r="W3809" i="2" s="1"/>
  <c r="W3810" i="2" a="1"/>
  <c r="W3810" i="2" s="1"/>
  <c r="W3811" i="2" a="1"/>
  <c r="W3811" i="2" s="1"/>
  <c r="W3812" i="2" a="1"/>
  <c r="W3812" i="2" s="1"/>
  <c r="W3813" i="2" a="1"/>
  <c r="W3813" i="2" s="1"/>
  <c r="W3814" i="2" a="1"/>
  <c r="W3814" i="2" s="1"/>
  <c r="W3815" i="2" a="1"/>
  <c r="W3815" i="2" s="1"/>
  <c r="W3816" i="2" a="1"/>
  <c r="W3816" i="2" s="1"/>
  <c r="W3817" i="2" a="1"/>
  <c r="W3817" i="2" s="1"/>
  <c r="W3818" i="2" a="1"/>
  <c r="W3818" i="2" s="1"/>
  <c r="W3819" i="2" a="1"/>
  <c r="W3819" i="2" s="1"/>
  <c r="W3820" i="2" a="1"/>
  <c r="W3820" i="2" s="1"/>
  <c r="W3821" i="2" a="1"/>
  <c r="W3821" i="2" s="1"/>
  <c r="W3822" i="2" a="1"/>
  <c r="W3822" i="2" s="1"/>
  <c r="W3823" i="2" a="1"/>
  <c r="W3823" i="2" s="1"/>
  <c r="W3824" i="2" a="1"/>
  <c r="W3824" i="2" s="1"/>
  <c r="W3825" i="2" a="1"/>
  <c r="W3825" i="2" s="1"/>
  <c r="W3826" i="2" a="1"/>
  <c r="W3826" i="2" s="1"/>
  <c r="W3827" i="2" a="1"/>
  <c r="W3827" i="2" s="1"/>
  <c r="W3828" i="2" a="1"/>
  <c r="W3828" i="2" s="1"/>
  <c r="W3829" i="2" a="1"/>
  <c r="W3829" i="2" s="1"/>
  <c r="W3830" i="2" a="1"/>
  <c r="W3830" i="2" s="1"/>
  <c r="W3831" i="2" a="1"/>
  <c r="W3831" i="2" s="1"/>
  <c r="W3832" i="2" a="1"/>
  <c r="W3832" i="2" s="1"/>
  <c r="W3833" i="2" a="1"/>
  <c r="W3833" i="2" s="1"/>
  <c r="W3834" i="2" a="1"/>
  <c r="W3834" i="2" s="1"/>
  <c r="W3835" i="2" a="1"/>
  <c r="W3835" i="2" s="1"/>
  <c r="W3836" i="2" a="1"/>
  <c r="W3836" i="2" s="1"/>
  <c r="W3837" i="2" a="1"/>
  <c r="W3837" i="2" s="1"/>
  <c r="W3838" i="2" a="1"/>
  <c r="W3838" i="2" s="1"/>
  <c r="W3839" i="2" a="1"/>
  <c r="W3839" i="2" s="1"/>
  <c r="W3840" i="2" a="1"/>
  <c r="W3840" i="2" s="1"/>
  <c r="W3841" i="2" a="1"/>
  <c r="W3841" i="2" s="1"/>
  <c r="W3842" i="2" a="1"/>
  <c r="W3842" i="2" s="1"/>
  <c r="W3843" i="2" a="1"/>
  <c r="W3843" i="2" s="1"/>
  <c r="W3844" i="2" a="1"/>
  <c r="W3844" i="2" s="1"/>
  <c r="W3845" i="2" a="1"/>
  <c r="W3845" i="2" s="1"/>
  <c r="W3846" i="2" a="1"/>
  <c r="W3846" i="2" s="1"/>
  <c r="W3847" i="2" a="1"/>
  <c r="W3847" i="2" s="1"/>
  <c r="W3848" i="2" a="1"/>
  <c r="W3848" i="2" s="1"/>
  <c r="W3849" i="2" a="1"/>
  <c r="W3849" i="2" s="1"/>
  <c r="W3850" i="2" a="1"/>
  <c r="W3850" i="2" s="1"/>
  <c r="W3851" i="2" a="1"/>
  <c r="W3851" i="2" s="1"/>
  <c r="W3852" i="2" a="1"/>
  <c r="W3852" i="2" s="1"/>
  <c r="W3853" i="2" a="1"/>
  <c r="W3853" i="2" s="1"/>
  <c r="W3854" i="2" a="1"/>
  <c r="W3854" i="2" s="1"/>
  <c r="W3855" i="2" a="1"/>
  <c r="W3855" i="2" s="1"/>
  <c r="W3856" i="2" a="1"/>
  <c r="W3856" i="2" s="1"/>
  <c r="W3857" i="2" a="1"/>
  <c r="W3857" i="2" s="1"/>
  <c r="W3858" i="2" a="1"/>
  <c r="W3858" i="2" s="1"/>
  <c r="W3859" i="2" a="1"/>
  <c r="W3859" i="2" s="1"/>
  <c r="W3860" i="2" a="1"/>
  <c r="W3860" i="2" s="1"/>
  <c r="W3861" i="2" a="1"/>
  <c r="W3861" i="2" s="1"/>
  <c r="W3862" i="2" a="1"/>
  <c r="W3862" i="2" s="1"/>
  <c r="W3863" i="2" a="1"/>
  <c r="W3863" i="2" s="1"/>
  <c r="W3864" i="2" a="1"/>
  <c r="W3864" i="2" s="1"/>
  <c r="W3865" i="2" a="1"/>
  <c r="W3865" i="2" s="1"/>
  <c r="W3866" i="2" a="1"/>
  <c r="W3866" i="2" s="1"/>
  <c r="W3867" i="2" a="1"/>
  <c r="W3867" i="2" s="1"/>
  <c r="W3868" i="2" a="1"/>
  <c r="W3868" i="2" s="1"/>
  <c r="W3869" i="2" a="1"/>
  <c r="W3869" i="2" s="1"/>
  <c r="W3870" i="2" a="1"/>
  <c r="W3870" i="2" s="1"/>
  <c r="W3871" i="2" a="1"/>
  <c r="W3871" i="2" s="1"/>
  <c r="W3872" i="2" a="1"/>
  <c r="W3872" i="2" s="1"/>
  <c r="W3873" i="2" a="1"/>
  <c r="W3873" i="2" s="1"/>
  <c r="W3874" i="2" a="1"/>
  <c r="W3874" i="2" s="1"/>
  <c r="W3875" i="2" a="1"/>
  <c r="W3875" i="2" s="1"/>
  <c r="W3876" i="2" a="1"/>
  <c r="W3876" i="2" s="1"/>
  <c r="W3877" i="2" a="1"/>
  <c r="W3877" i="2" s="1"/>
  <c r="W3878" i="2" a="1"/>
  <c r="W3878" i="2" s="1"/>
  <c r="W3879" i="2" a="1"/>
  <c r="W3879" i="2" s="1"/>
  <c r="W3880" i="2" a="1"/>
  <c r="W3880" i="2" s="1"/>
  <c r="W3881" i="2" a="1"/>
  <c r="W3881" i="2" s="1"/>
  <c r="W3882" i="2" a="1"/>
  <c r="W3882" i="2" s="1"/>
  <c r="W3883" i="2" a="1"/>
  <c r="W3883" i="2" s="1"/>
  <c r="W3884" i="2" a="1"/>
  <c r="W3884" i="2" s="1"/>
  <c r="W3885" i="2" a="1"/>
  <c r="W3885" i="2" s="1"/>
  <c r="W3886" i="2" a="1"/>
  <c r="W3886" i="2" s="1"/>
  <c r="W3887" i="2" a="1"/>
  <c r="W3887" i="2" s="1"/>
  <c r="W3888" i="2" a="1"/>
  <c r="W3888" i="2" s="1"/>
  <c r="W3889" i="2" a="1"/>
  <c r="W3889" i="2" s="1"/>
  <c r="W3890" i="2" a="1"/>
  <c r="W3890" i="2" s="1"/>
  <c r="W3891" i="2" a="1"/>
  <c r="W3891" i="2" s="1"/>
  <c r="W3892" i="2" a="1"/>
  <c r="W3892" i="2" s="1"/>
  <c r="W3893" i="2" a="1"/>
  <c r="W3893" i="2" s="1"/>
  <c r="W3894" i="2" a="1"/>
  <c r="W3894" i="2" s="1"/>
  <c r="W3895" i="2" a="1"/>
  <c r="W3895" i="2" s="1"/>
  <c r="W3896" i="2" a="1"/>
  <c r="W3896" i="2" s="1"/>
  <c r="W3897" i="2" a="1"/>
  <c r="W3897" i="2" s="1"/>
  <c r="W3898" i="2" a="1"/>
  <c r="W3898" i="2" s="1"/>
  <c r="W3899" i="2" a="1"/>
  <c r="W3899" i="2" s="1"/>
  <c r="W3900" i="2" a="1"/>
  <c r="W3900" i="2" s="1"/>
  <c r="W3901" i="2" a="1"/>
  <c r="W3901" i="2" s="1"/>
  <c r="W3902" i="2" a="1"/>
  <c r="W3902" i="2" s="1"/>
  <c r="W3903" i="2" a="1"/>
  <c r="W3903" i="2" s="1"/>
  <c r="W3904" i="2" a="1"/>
  <c r="W3904" i="2" s="1"/>
  <c r="W3905" i="2" a="1"/>
  <c r="W3905" i="2" s="1"/>
  <c r="W3906" i="2" a="1"/>
  <c r="W3906" i="2" s="1"/>
  <c r="W3907" i="2" a="1"/>
  <c r="W3907" i="2" s="1"/>
  <c r="W3908" i="2" a="1"/>
  <c r="W3908" i="2" s="1"/>
  <c r="W3909" i="2" a="1"/>
  <c r="W3909" i="2" s="1"/>
  <c r="W3910" i="2" a="1"/>
  <c r="W3910" i="2" s="1"/>
  <c r="W3911" i="2" a="1"/>
  <c r="W3911" i="2" s="1"/>
  <c r="W3912" i="2" a="1"/>
  <c r="W3912" i="2" s="1"/>
  <c r="W3913" i="2" a="1"/>
  <c r="W3913" i="2" s="1"/>
  <c r="W3914" i="2" a="1"/>
  <c r="W3914" i="2" s="1"/>
  <c r="W3915" i="2" a="1"/>
  <c r="W3915" i="2" s="1"/>
  <c r="W3916" i="2" a="1"/>
  <c r="W3916" i="2" s="1"/>
  <c r="W3917" i="2" a="1"/>
  <c r="W3917" i="2" s="1"/>
  <c r="W3918" i="2" a="1"/>
  <c r="W3918" i="2" s="1"/>
  <c r="W3919" i="2" a="1"/>
  <c r="W3919" i="2" s="1"/>
  <c r="W3920" i="2" a="1"/>
  <c r="W3920" i="2" s="1"/>
  <c r="W3921" i="2" a="1"/>
  <c r="W3921" i="2" s="1"/>
  <c r="W3922" i="2" a="1"/>
  <c r="W3922" i="2" s="1"/>
  <c r="W3923" i="2" a="1"/>
  <c r="W3923" i="2" s="1"/>
  <c r="W3924" i="2" a="1"/>
  <c r="W3924" i="2" s="1"/>
  <c r="W3925" i="2" a="1"/>
  <c r="W3925" i="2" s="1"/>
  <c r="W3926" i="2" a="1"/>
  <c r="W3926" i="2" s="1"/>
  <c r="W3927" i="2" a="1"/>
  <c r="W3927" i="2" s="1"/>
  <c r="W3928" i="2" a="1"/>
  <c r="W3928" i="2" s="1"/>
  <c r="W3929" i="2" a="1"/>
  <c r="W3929" i="2" s="1"/>
  <c r="W3930" i="2" a="1"/>
  <c r="W3930" i="2" s="1"/>
  <c r="W3931" i="2" a="1"/>
  <c r="W3931" i="2" s="1"/>
  <c r="W3932" i="2" a="1"/>
  <c r="W3932" i="2" s="1"/>
  <c r="W3933" i="2" a="1"/>
  <c r="W3933" i="2" s="1"/>
  <c r="W3934" i="2" a="1"/>
  <c r="W3934" i="2" s="1"/>
  <c r="W3935" i="2" a="1"/>
  <c r="W3935" i="2" s="1"/>
  <c r="W3936" i="2" a="1"/>
  <c r="W3936" i="2" s="1"/>
  <c r="W3937" i="2" a="1"/>
  <c r="W3937" i="2" s="1"/>
  <c r="W3938" i="2" a="1"/>
  <c r="W3938" i="2" s="1"/>
  <c r="W3939" i="2" a="1"/>
  <c r="W3939" i="2" s="1"/>
  <c r="W3940" i="2" a="1"/>
  <c r="W3940" i="2" s="1"/>
  <c r="W3941" i="2" a="1"/>
  <c r="W3941" i="2" s="1"/>
  <c r="W3942" i="2" a="1"/>
  <c r="W3942" i="2" s="1"/>
  <c r="W3943" i="2" a="1"/>
  <c r="W3943" i="2" s="1"/>
  <c r="W3944" i="2" a="1"/>
  <c r="W3944" i="2" s="1"/>
  <c r="W3945" i="2" a="1"/>
  <c r="W3945" i="2" s="1"/>
  <c r="W3946" i="2" a="1"/>
  <c r="W3946" i="2" s="1"/>
  <c r="W3947" i="2" a="1"/>
  <c r="W3947" i="2" s="1"/>
  <c r="W3948" i="2" a="1"/>
  <c r="W3948" i="2" s="1"/>
  <c r="W3949" i="2" a="1"/>
  <c r="W3949" i="2" s="1"/>
  <c r="W3950" i="2" a="1"/>
  <c r="W3950" i="2" s="1"/>
  <c r="W3951" i="2" a="1"/>
  <c r="W3951" i="2" s="1"/>
  <c r="W3952" i="2" a="1"/>
  <c r="W3952" i="2" s="1"/>
  <c r="W3953" i="2" a="1"/>
  <c r="W3953" i="2" s="1"/>
  <c r="W3954" i="2" a="1"/>
  <c r="W3954" i="2" s="1"/>
  <c r="W3955" i="2" a="1"/>
  <c r="W3955" i="2" s="1"/>
  <c r="W3956" i="2" a="1"/>
  <c r="W3956" i="2" s="1"/>
  <c r="W3957" i="2" a="1"/>
  <c r="W3957" i="2" s="1"/>
  <c r="W3958" i="2" a="1"/>
  <c r="W3958" i="2" s="1"/>
  <c r="W3959" i="2" a="1"/>
  <c r="W3959" i="2" s="1"/>
  <c r="W3960" i="2" a="1"/>
  <c r="W3960" i="2" s="1"/>
  <c r="W3961" i="2" a="1"/>
  <c r="W3961" i="2" s="1"/>
  <c r="W3962" i="2" a="1"/>
  <c r="W3962" i="2" s="1"/>
  <c r="W3963" i="2" a="1"/>
  <c r="W3963" i="2" s="1"/>
  <c r="W3964" i="2" a="1"/>
  <c r="W3964" i="2" s="1"/>
  <c r="W3965" i="2" a="1"/>
  <c r="W3965" i="2" s="1"/>
  <c r="W3966" i="2" a="1"/>
  <c r="W3966" i="2" s="1"/>
  <c r="W3967" i="2" a="1"/>
  <c r="W3967" i="2" s="1"/>
  <c r="W3968" i="2" a="1"/>
  <c r="W3968" i="2" s="1"/>
  <c r="W3969" i="2" a="1"/>
  <c r="W3969" i="2" s="1"/>
  <c r="W3970" i="2" a="1"/>
  <c r="W3970" i="2" s="1"/>
  <c r="W3971" i="2" a="1"/>
  <c r="W3971" i="2" s="1"/>
  <c r="W3972" i="2" a="1"/>
  <c r="W3972" i="2" s="1"/>
  <c r="W3973" i="2" a="1"/>
  <c r="W3973" i="2" s="1"/>
  <c r="W3974" i="2" a="1"/>
  <c r="W3974" i="2" s="1"/>
  <c r="W3975" i="2" a="1"/>
  <c r="W3975" i="2" s="1"/>
  <c r="W3976" i="2" a="1"/>
  <c r="W3976" i="2" s="1"/>
  <c r="W3977" i="2" a="1"/>
  <c r="W3977" i="2" s="1"/>
  <c r="W3978" i="2" a="1"/>
  <c r="W3978" i="2" s="1"/>
  <c r="W3979" i="2" a="1"/>
  <c r="W3979" i="2" s="1"/>
  <c r="W3980" i="2" a="1"/>
  <c r="W3980" i="2" s="1"/>
  <c r="W3981" i="2" a="1"/>
  <c r="W3981" i="2" s="1"/>
  <c r="W3982" i="2" a="1"/>
  <c r="W3982" i="2" s="1"/>
  <c r="W3983" i="2" a="1"/>
  <c r="W3983" i="2" s="1"/>
  <c r="W3984" i="2" a="1"/>
  <c r="W3984" i="2" s="1"/>
  <c r="W3985" i="2" a="1"/>
  <c r="W3985" i="2" s="1"/>
  <c r="W3986" i="2" a="1"/>
  <c r="W3986" i="2" s="1"/>
  <c r="W3987" i="2" a="1"/>
  <c r="W3987" i="2" s="1"/>
  <c r="W3988" i="2" a="1"/>
  <c r="W3988" i="2" s="1"/>
  <c r="W3989" i="2" a="1"/>
  <c r="W3989" i="2" s="1"/>
  <c r="W3990" i="2" a="1"/>
  <c r="W3990" i="2" s="1"/>
  <c r="W3991" i="2" a="1"/>
  <c r="W3991" i="2" s="1"/>
  <c r="W3992" i="2" a="1"/>
  <c r="W3992" i="2" s="1"/>
  <c r="W3993" i="2" a="1"/>
  <c r="W3993" i="2" s="1"/>
  <c r="W3994" i="2" a="1"/>
  <c r="W3994" i="2" s="1"/>
  <c r="W3995" i="2" a="1"/>
  <c r="W3995" i="2" s="1"/>
  <c r="W3996" i="2" a="1"/>
  <c r="W3996" i="2" s="1"/>
  <c r="W3997" i="2" a="1"/>
  <c r="W3997" i="2"/>
  <c r="W3998" i="2" a="1"/>
  <c r="W3998" i="2" s="1"/>
  <c r="W3999" i="2" a="1"/>
  <c r="W3999" i="2" s="1"/>
  <c r="W4000" i="2" a="1"/>
  <c r="W4000" i="2" s="1"/>
  <c r="W4001" i="2" a="1"/>
  <c r="W4001" i="2" s="1"/>
  <c r="W4002" i="2" a="1"/>
  <c r="W4002" i="2" s="1"/>
  <c r="W4003" i="2" a="1"/>
  <c r="W4003" i="2" s="1"/>
  <c r="W4004" i="2" a="1"/>
  <c r="W4004" i="2" s="1"/>
  <c r="W4005" i="2" a="1"/>
  <c r="W4005" i="2" s="1"/>
  <c r="W4006" i="2" a="1"/>
  <c r="W4006" i="2" s="1"/>
  <c r="W4007" i="2" a="1"/>
  <c r="W4007" i="2" s="1"/>
  <c r="W4008" i="2" a="1"/>
  <c r="W4008" i="2" s="1"/>
  <c r="W4009" i="2" a="1"/>
  <c r="W4009" i="2" s="1"/>
  <c r="W4010" i="2" a="1"/>
  <c r="W4010" i="2" s="1"/>
  <c r="W4011" i="2" a="1"/>
  <c r="W4011" i="2" s="1"/>
  <c r="W4012" i="2" a="1"/>
  <c r="W4012" i="2" s="1"/>
  <c r="W4013" i="2" a="1"/>
  <c r="W4013" i="2" s="1"/>
  <c r="W4014" i="2" a="1"/>
  <c r="W4014" i="2" s="1"/>
  <c r="W4015" i="2" a="1"/>
  <c r="W4015" i="2" s="1"/>
  <c r="W4016" i="2" a="1"/>
  <c r="W4016" i="2" s="1"/>
  <c r="W4017" i="2" a="1"/>
  <c r="W4017" i="2" s="1"/>
  <c r="W4018" i="2" a="1"/>
  <c r="W4018" i="2" s="1"/>
  <c r="W4019" i="2" a="1"/>
  <c r="W4019" i="2" s="1"/>
  <c r="W4020" i="2" a="1"/>
  <c r="W4020" i="2" s="1"/>
  <c r="W4021" i="2" a="1"/>
  <c r="W4021" i="2" s="1"/>
  <c r="W4022" i="2" a="1"/>
  <c r="W4022" i="2" s="1"/>
  <c r="W4023" i="2" a="1"/>
  <c r="W4023" i="2" s="1"/>
  <c r="W4024" i="2" a="1"/>
  <c r="W4024" i="2" s="1"/>
  <c r="W4025" i="2" a="1"/>
  <c r="W4025" i="2" s="1"/>
  <c r="W4026" i="2" a="1"/>
  <c r="W4026" i="2" s="1"/>
  <c r="W4027" i="2" a="1"/>
  <c r="W4027" i="2" s="1"/>
  <c r="W4028" i="2" a="1"/>
  <c r="W4028" i="2" s="1"/>
  <c r="W4029" i="2" a="1"/>
  <c r="W4029" i="2" s="1"/>
  <c r="W4030" i="2" a="1"/>
  <c r="W4030" i="2" s="1"/>
  <c r="W4031" i="2" a="1"/>
  <c r="W4031" i="2" s="1"/>
  <c r="W4032" i="2" a="1"/>
  <c r="W4032" i="2" s="1"/>
  <c r="W4033" i="2" a="1"/>
  <c r="W4033" i="2" s="1"/>
  <c r="W4034" i="2" a="1"/>
  <c r="W4034" i="2" s="1"/>
  <c r="W4035" i="2" a="1"/>
  <c r="W4035" i="2" s="1"/>
  <c r="W4036" i="2" a="1"/>
  <c r="W4036" i="2" s="1"/>
  <c r="W4037" i="2" a="1"/>
  <c r="W4037" i="2" s="1"/>
  <c r="W4038" i="2" a="1"/>
  <c r="W4038" i="2" s="1"/>
  <c r="W4039" i="2" a="1"/>
  <c r="W4039" i="2" s="1"/>
  <c r="W4040" i="2" a="1"/>
  <c r="W4040" i="2" s="1"/>
  <c r="W4041" i="2" a="1"/>
  <c r="W4041" i="2" s="1"/>
  <c r="W4042" i="2" a="1"/>
  <c r="W4042" i="2" s="1"/>
  <c r="W4043" i="2" a="1"/>
  <c r="W4043" i="2" s="1"/>
  <c r="W4044" i="2" a="1"/>
  <c r="W4044" i="2" s="1"/>
  <c r="W4045" i="2" a="1"/>
  <c r="W4045" i="2" s="1"/>
  <c r="W4046" i="2" a="1"/>
  <c r="W4046" i="2" s="1"/>
  <c r="W4047" i="2" a="1"/>
  <c r="W4047" i="2" s="1"/>
  <c r="W4048" i="2" a="1"/>
  <c r="W4048" i="2" s="1"/>
  <c r="W4049" i="2" a="1"/>
  <c r="W4049" i="2" s="1"/>
  <c r="W4050" i="2" a="1"/>
  <c r="W4050" i="2" s="1"/>
  <c r="W4051" i="2" a="1"/>
  <c r="W4051" i="2" s="1"/>
  <c r="W4052" i="2" a="1"/>
  <c r="W4052" i="2" s="1"/>
  <c r="W4053" i="2" a="1"/>
  <c r="W4053" i="2" s="1"/>
  <c r="W4054" i="2" a="1"/>
  <c r="W4054" i="2" s="1"/>
  <c r="W4055" i="2" a="1"/>
  <c r="W4055" i="2" s="1"/>
  <c r="W4056" i="2" a="1"/>
  <c r="W4056" i="2" s="1"/>
  <c r="W4057" i="2" a="1"/>
  <c r="W4057" i="2" s="1"/>
  <c r="W4058" i="2" a="1"/>
  <c r="W4058" i="2" s="1"/>
  <c r="W4059" i="2" a="1"/>
  <c r="W4059" i="2" s="1"/>
  <c r="W4060" i="2" a="1"/>
  <c r="W4060" i="2" s="1"/>
  <c r="W4061" i="2" a="1"/>
  <c r="W4061" i="2" s="1"/>
  <c r="W4062" i="2" a="1"/>
  <c r="W4062" i="2" s="1"/>
  <c r="W4063" i="2" a="1"/>
  <c r="W4063" i="2" s="1"/>
  <c r="W4064" i="2" a="1"/>
  <c r="W4064" i="2" s="1"/>
  <c r="W4065" i="2" a="1"/>
  <c r="W4065" i="2" s="1"/>
  <c r="W4066" i="2" a="1"/>
  <c r="W4066" i="2" s="1"/>
  <c r="W4067" i="2" a="1"/>
  <c r="W4067" i="2" s="1"/>
  <c r="W4068" i="2" a="1"/>
  <c r="W4068" i="2" s="1"/>
  <c r="W4069" i="2" a="1"/>
  <c r="W4069" i="2" s="1"/>
  <c r="W4070" i="2" a="1"/>
  <c r="W4070" i="2" s="1"/>
  <c r="W4071" i="2" a="1"/>
  <c r="W4071" i="2" s="1"/>
  <c r="W4072" i="2" a="1"/>
  <c r="W4072" i="2" s="1"/>
  <c r="W4073" i="2" a="1"/>
  <c r="W4073" i="2" s="1"/>
  <c r="W4074" i="2" a="1"/>
  <c r="W4074" i="2" s="1"/>
  <c r="W4075" i="2" a="1"/>
  <c r="W4075" i="2" s="1"/>
  <c r="W4076" i="2" a="1"/>
  <c r="W4076" i="2" s="1"/>
  <c r="W4077" i="2" a="1"/>
  <c r="W4077" i="2" s="1"/>
  <c r="W4078" i="2" a="1"/>
  <c r="W4078" i="2" s="1"/>
  <c r="W4079" i="2" a="1"/>
  <c r="W4079" i="2" s="1"/>
  <c r="W4080" i="2" a="1"/>
  <c r="W4080" i="2" s="1"/>
  <c r="W4081" i="2" a="1"/>
  <c r="W4081" i="2" s="1"/>
  <c r="W4082" i="2" a="1"/>
  <c r="W4082" i="2" s="1"/>
  <c r="W4083" i="2" a="1"/>
  <c r="W4083" i="2" s="1"/>
  <c r="W4084" i="2" a="1"/>
  <c r="W4084" i="2" s="1"/>
  <c r="W4085" i="2" a="1"/>
  <c r="W4085" i="2" s="1"/>
  <c r="W4086" i="2" a="1"/>
  <c r="W4086" i="2" s="1"/>
  <c r="W4087" i="2" a="1"/>
  <c r="W4087" i="2" s="1"/>
  <c r="W4088" i="2" a="1"/>
  <c r="W4088" i="2" s="1"/>
  <c r="W4089" i="2" a="1"/>
  <c r="W4089" i="2" s="1"/>
  <c r="W4090" i="2" a="1"/>
  <c r="W4090" i="2" s="1"/>
  <c r="W4091" i="2" a="1"/>
  <c r="W4091" i="2" s="1"/>
  <c r="W4092" i="2" a="1"/>
  <c r="W4092" i="2" s="1"/>
  <c r="W4093" i="2" a="1"/>
  <c r="W4093" i="2" s="1"/>
  <c r="W4094" i="2" a="1"/>
  <c r="W4094" i="2" s="1"/>
  <c r="W4095" i="2" a="1"/>
  <c r="W4095" i="2" s="1"/>
  <c r="W4096" i="2" a="1"/>
  <c r="W4096" i="2" s="1"/>
  <c r="W4097" i="2" a="1"/>
  <c r="W4097" i="2" s="1"/>
  <c r="W4098" i="2" a="1"/>
  <c r="W4098" i="2" s="1"/>
  <c r="W4099" i="2" a="1"/>
  <c r="W4099" i="2" s="1"/>
  <c r="W4100" i="2" a="1"/>
  <c r="W4100" i="2" s="1"/>
  <c r="W4101" i="2" a="1"/>
  <c r="W4101" i="2" s="1"/>
  <c r="W4102" i="2" a="1"/>
  <c r="W4102" i="2" s="1"/>
  <c r="W4103" i="2" a="1"/>
  <c r="W4103" i="2" s="1"/>
  <c r="W4104" i="2" a="1"/>
  <c r="W4104" i="2" s="1"/>
  <c r="W4105" i="2" a="1"/>
  <c r="W4105" i="2" s="1"/>
  <c r="W4106" i="2" a="1"/>
  <c r="W4106" i="2" s="1"/>
  <c r="W4107" i="2" a="1"/>
  <c r="W4107" i="2" s="1"/>
  <c r="W4108" i="2" a="1"/>
  <c r="W4108" i="2" s="1"/>
  <c r="W4109" i="2" a="1"/>
  <c r="W4109" i="2" s="1"/>
  <c r="W4110" i="2" a="1"/>
  <c r="W4110" i="2" s="1"/>
  <c r="W4111" i="2" a="1"/>
  <c r="W4111" i="2" s="1"/>
  <c r="W4112" i="2" a="1"/>
  <c r="W4112" i="2" s="1"/>
  <c r="W4113" i="2" a="1"/>
  <c r="W4113" i="2" s="1"/>
  <c r="W4114" i="2" a="1"/>
  <c r="W4114" i="2" s="1"/>
  <c r="W4115" i="2" a="1"/>
  <c r="W4115" i="2" s="1"/>
  <c r="W4116" i="2" a="1"/>
  <c r="W4116" i="2" s="1"/>
  <c r="W4117" i="2" a="1"/>
  <c r="W4117" i="2" s="1"/>
  <c r="W4118" i="2" a="1"/>
  <c r="W4118" i="2" s="1"/>
  <c r="W4119" i="2" a="1"/>
  <c r="W4119" i="2"/>
  <c r="W4120" i="2" a="1"/>
  <c r="W4120" i="2" s="1"/>
  <c r="W4121" i="2" a="1"/>
  <c r="W4121" i="2" s="1"/>
  <c r="W4122" i="2" a="1"/>
  <c r="W4122" i="2" s="1"/>
  <c r="W4123" i="2" a="1"/>
  <c r="W4123" i="2" s="1"/>
  <c r="W4124" i="2" a="1"/>
  <c r="W4124" i="2" s="1"/>
  <c r="W4125" i="2" a="1"/>
  <c r="W4125" i="2" s="1"/>
  <c r="W4126" i="2" a="1"/>
  <c r="W4126" i="2" s="1"/>
  <c r="W4127" i="2" a="1"/>
  <c r="W4127" i="2" s="1"/>
  <c r="W4128" i="2" a="1"/>
  <c r="W4128" i="2"/>
  <c r="W4129" i="2" a="1"/>
  <c r="W4129" i="2" s="1"/>
  <c r="W4130" i="2" a="1"/>
  <c r="W4130" i="2" s="1"/>
  <c r="W4131" i="2" a="1"/>
  <c r="W4131" i="2" s="1"/>
  <c r="W4132" i="2" a="1"/>
  <c r="W4132" i="2" s="1"/>
  <c r="W4133" i="2" a="1"/>
  <c r="W4133" i="2" s="1"/>
  <c r="W4134" i="2" a="1"/>
  <c r="W4134" i="2" s="1"/>
  <c r="W4135" i="2" a="1"/>
  <c r="W4135" i="2" s="1"/>
  <c r="W4136" i="2" a="1"/>
  <c r="W4136" i="2" s="1"/>
  <c r="W4137" i="2" a="1"/>
  <c r="W4137" i="2" s="1"/>
  <c r="W4138" i="2" a="1"/>
  <c r="W4138" i="2" s="1"/>
  <c r="W4139" i="2" a="1"/>
  <c r="W4139" i="2" s="1"/>
  <c r="W4140" i="2" a="1"/>
  <c r="W4140" i="2" s="1"/>
  <c r="W4141" i="2" a="1"/>
  <c r="W4141" i="2" s="1"/>
  <c r="W4142" i="2" a="1"/>
  <c r="W4142" i="2" s="1"/>
  <c r="W4143" i="2" a="1"/>
  <c r="W4143" i="2" s="1"/>
  <c r="W4144" i="2" a="1"/>
  <c r="W4144" i="2" s="1"/>
  <c r="W4145" i="2" a="1"/>
  <c r="W4145" i="2" s="1"/>
  <c r="W4146" i="2" a="1"/>
  <c r="W4146" i="2" s="1"/>
  <c r="W4147" i="2" a="1"/>
  <c r="W4147" i="2" s="1"/>
  <c r="W4148" i="2" a="1"/>
  <c r="W4148" i="2" s="1"/>
  <c r="W4149" i="2" a="1"/>
  <c r="W4149" i="2" s="1"/>
  <c r="W4150" i="2" a="1"/>
  <c r="W4150" i="2" s="1"/>
  <c r="W4151" i="2" a="1"/>
  <c r="W4151" i="2" s="1"/>
  <c r="W4152" i="2" a="1"/>
  <c r="W4152" i="2" s="1"/>
  <c r="W4153" i="2" a="1"/>
  <c r="W4153" i="2" s="1"/>
  <c r="W4154" i="2" a="1"/>
  <c r="W4154" i="2" s="1"/>
  <c r="W4155" i="2" a="1"/>
  <c r="W4155" i="2" s="1"/>
  <c r="W4156" i="2" a="1"/>
  <c r="W4156" i="2" s="1"/>
  <c r="W4157" i="2" a="1"/>
  <c r="W4157" i="2" s="1"/>
  <c r="W4158" i="2" a="1"/>
  <c r="W4158" i="2" s="1"/>
  <c r="W4159" i="2" a="1"/>
  <c r="W4159" i="2" s="1"/>
  <c r="W4160" i="2" a="1"/>
  <c r="W4160" i="2" s="1"/>
  <c r="W4161" i="2" a="1"/>
  <c r="W4161" i="2" s="1"/>
  <c r="W4162" i="2" a="1"/>
  <c r="W4162" i="2" s="1"/>
  <c r="W4163" i="2" a="1"/>
  <c r="W4163" i="2" s="1"/>
  <c r="W4164" i="2" a="1"/>
  <c r="W4164" i="2" s="1"/>
  <c r="W4165" i="2" a="1"/>
  <c r="W4165" i="2" s="1"/>
  <c r="W4166" i="2" a="1"/>
  <c r="W4166" i="2" s="1"/>
  <c r="W4167" i="2" a="1"/>
  <c r="W4167" i="2" s="1"/>
  <c r="W4168" i="2" a="1"/>
  <c r="W4168" i="2" s="1"/>
  <c r="W4169" i="2" a="1"/>
  <c r="W4169" i="2" s="1"/>
  <c r="W4170" i="2" a="1"/>
  <c r="W4170" i="2" s="1"/>
  <c r="W4171" i="2" a="1"/>
  <c r="W4171" i="2" s="1"/>
  <c r="W4172" i="2" a="1"/>
  <c r="W4172" i="2" s="1"/>
  <c r="W4173" i="2" a="1"/>
  <c r="W4173" i="2" s="1"/>
  <c r="W4174" i="2" a="1"/>
  <c r="W4174" i="2" s="1"/>
  <c r="W4175" i="2" a="1"/>
  <c r="W4175" i="2" s="1"/>
  <c r="W4176" i="2" a="1"/>
  <c r="W4176" i="2" s="1"/>
  <c r="W4177" i="2" a="1"/>
  <c r="W4177" i="2" s="1"/>
  <c r="W4178" i="2" a="1"/>
  <c r="W4178" i="2" s="1"/>
  <c r="W4179" i="2" a="1"/>
  <c r="W4179" i="2" s="1"/>
  <c r="W4180" i="2" a="1"/>
  <c r="W4180" i="2" s="1"/>
  <c r="W4181" i="2" a="1"/>
  <c r="W4181" i="2" s="1"/>
  <c r="W4182" i="2" a="1"/>
  <c r="W4182" i="2" s="1"/>
  <c r="W4183" i="2" a="1"/>
  <c r="W4183" i="2" s="1"/>
  <c r="W4184" i="2" a="1"/>
  <c r="W4184" i="2" s="1"/>
  <c r="W4185" i="2" a="1"/>
  <c r="W4185" i="2" s="1"/>
  <c r="W4186" i="2" a="1"/>
  <c r="W4186" i="2" s="1"/>
  <c r="W4187" i="2" a="1"/>
  <c r="W4187" i="2" s="1"/>
  <c r="W4188" i="2" a="1"/>
  <c r="W4188" i="2" s="1"/>
  <c r="W4189" i="2" a="1"/>
  <c r="W4189" i="2" s="1"/>
  <c r="W4190" i="2" a="1"/>
  <c r="W4190" i="2" s="1"/>
  <c r="W4191" i="2" a="1"/>
  <c r="W4191" i="2" s="1"/>
  <c r="W4192" i="2" a="1"/>
  <c r="W4192" i="2" s="1"/>
  <c r="W4193" i="2" a="1"/>
  <c r="W4193" i="2" s="1"/>
  <c r="W4194" i="2" a="1"/>
  <c r="W4194" i="2" s="1"/>
  <c r="W4195" i="2" a="1"/>
  <c r="W4195" i="2" s="1"/>
  <c r="W4196" i="2" a="1"/>
  <c r="W4196" i="2" s="1"/>
  <c r="W4197" i="2" a="1"/>
  <c r="W4197" i="2" s="1"/>
  <c r="W4198" i="2" a="1"/>
  <c r="W4198" i="2" s="1"/>
  <c r="W4199" i="2" a="1"/>
  <c r="W4199" i="2" s="1"/>
  <c r="W4200" i="2" a="1"/>
  <c r="W4200" i="2" s="1"/>
  <c r="W4201" i="2" a="1"/>
  <c r="W4201" i="2" s="1"/>
  <c r="W4202" i="2" a="1"/>
  <c r="W4202" i="2" s="1"/>
  <c r="W4203" i="2" a="1"/>
  <c r="W4203" i="2" s="1"/>
  <c r="W4204" i="2" a="1"/>
  <c r="W4204" i="2" s="1"/>
  <c r="W4205" i="2" a="1"/>
  <c r="W4205" i="2" s="1"/>
  <c r="W4206" i="2" a="1"/>
  <c r="W4206" i="2" s="1"/>
  <c r="W4207" i="2" a="1"/>
  <c r="W4207" i="2" s="1"/>
  <c r="W4208" i="2" a="1"/>
  <c r="W4208" i="2" s="1"/>
  <c r="W4209" i="2" a="1"/>
  <c r="W4209" i="2" s="1"/>
  <c r="W4210" i="2" a="1"/>
  <c r="W4210" i="2" s="1"/>
  <c r="W4211" i="2" a="1"/>
  <c r="W4211" i="2" s="1"/>
  <c r="W4212" i="2" a="1"/>
  <c r="W4212" i="2" s="1"/>
  <c r="W4213" i="2" a="1"/>
  <c r="W4213" i="2" s="1"/>
  <c r="W4214" i="2" a="1"/>
  <c r="W4214" i="2" s="1"/>
  <c r="W4215" i="2" a="1"/>
  <c r="W4215" i="2" s="1"/>
  <c r="W4216" i="2" a="1"/>
  <c r="W4216" i="2" s="1"/>
  <c r="W4217" i="2" a="1"/>
  <c r="W4217" i="2" s="1"/>
  <c r="W4218" i="2" a="1"/>
  <c r="W4218" i="2" s="1"/>
  <c r="W4219" i="2" a="1"/>
  <c r="W4219" i="2" s="1"/>
  <c r="W4220" i="2" a="1"/>
  <c r="W4220" i="2" s="1"/>
  <c r="W4221" i="2" a="1"/>
  <c r="W4221" i="2" s="1"/>
  <c r="W4222" i="2" a="1"/>
  <c r="W4222" i="2" s="1"/>
  <c r="W4223" i="2" a="1"/>
  <c r="W4223" i="2" s="1"/>
  <c r="W4224" i="2" a="1"/>
  <c r="W4224" i="2" s="1"/>
  <c r="W4225" i="2" a="1"/>
  <c r="W4225" i="2" s="1"/>
  <c r="W4226" i="2" a="1"/>
  <c r="W4226" i="2" s="1"/>
  <c r="W4227" i="2" a="1"/>
  <c r="W4227" i="2" s="1"/>
  <c r="W4228" i="2" a="1"/>
  <c r="W4228" i="2" s="1"/>
  <c r="W4229" i="2" a="1"/>
  <c r="W4229" i="2" s="1"/>
  <c r="W4230" i="2" a="1"/>
  <c r="W4230" i="2" s="1"/>
  <c r="W4231" i="2" a="1"/>
  <c r="W4231" i="2" s="1"/>
  <c r="W4232" i="2" a="1"/>
  <c r="W4232" i="2" s="1"/>
  <c r="W4233" i="2" a="1"/>
  <c r="W4233" i="2" s="1"/>
  <c r="W4234" i="2" a="1"/>
  <c r="W4234" i="2" s="1"/>
  <c r="W4235" i="2" a="1"/>
  <c r="W4235" i="2" s="1"/>
  <c r="W4236" i="2" a="1"/>
  <c r="W4236" i="2" s="1"/>
  <c r="W4237" i="2" a="1"/>
  <c r="W4237" i="2" s="1"/>
  <c r="W4238" i="2" a="1"/>
  <c r="W4238" i="2" s="1"/>
  <c r="W4239" i="2" a="1"/>
  <c r="W4239" i="2" s="1"/>
  <c r="W4240" i="2" a="1"/>
  <c r="W4240" i="2" s="1"/>
  <c r="W4241" i="2" a="1"/>
  <c r="W4241" i="2" s="1"/>
  <c r="W4242" i="2" a="1"/>
  <c r="W4242" i="2" s="1"/>
  <c r="W4243" i="2" a="1"/>
  <c r="W4243" i="2" s="1"/>
  <c r="W4244" i="2" a="1"/>
  <c r="W4244" i="2" s="1"/>
  <c r="W4245" i="2" a="1"/>
  <c r="W4245" i="2" s="1"/>
  <c r="W4246" i="2" a="1"/>
  <c r="W4246" i="2" s="1"/>
  <c r="W4247" i="2" a="1"/>
  <c r="W4247" i="2" s="1"/>
  <c r="W4248" i="2" a="1"/>
  <c r="W4248" i="2" s="1"/>
  <c r="W4249" i="2" a="1"/>
  <c r="W4249" i="2" s="1"/>
  <c r="W4250" i="2" a="1"/>
  <c r="W4250" i="2" s="1"/>
  <c r="W4251" i="2" a="1"/>
  <c r="W4251" i="2" s="1"/>
  <c r="W4252" i="2" a="1"/>
  <c r="W4252" i="2" s="1"/>
  <c r="W4253" i="2" a="1"/>
  <c r="W4253" i="2" s="1"/>
  <c r="W4254" i="2" a="1"/>
  <c r="W4254" i="2" s="1"/>
  <c r="W4255" i="2" a="1"/>
  <c r="W4255" i="2" s="1"/>
  <c r="W4256" i="2" a="1"/>
  <c r="W4256" i="2" s="1"/>
  <c r="W4257" i="2" a="1"/>
  <c r="W4257" i="2" s="1"/>
  <c r="W4258" i="2" a="1"/>
  <c r="W4258" i="2" s="1"/>
  <c r="W4259" i="2" a="1"/>
  <c r="W4259" i="2" s="1"/>
  <c r="W4260" i="2" a="1"/>
  <c r="W4260" i="2" s="1"/>
  <c r="W4261" i="2" a="1"/>
  <c r="W4261" i="2" s="1"/>
  <c r="W4262" i="2" a="1"/>
  <c r="W4262" i="2" s="1"/>
  <c r="W4263" i="2" a="1"/>
  <c r="W4263" i="2" s="1"/>
  <c r="W4264" i="2" a="1"/>
  <c r="W4264" i="2" s="1"/>
  <c r="W4265" i="2" a="1"/>
  <c r="W4265" i="2" s="1"/>
  <c r="W4266" i="2" a="1"/>
  <c r="W4266" i="2" s="1"/>
  <c r="W4267" i="2" a="1"/>
  <c r="W4267" i="2" s="1"/>
  <c r="W4268" i="2" a="1"/>
  <c r="W4268" i="2" s="1"/>
  <c r="W4269" i="2" a="1"/>
  <c r="W4269" i="2" s="1"/>
  <c r="W4270" i="2" a="1"/>
  <c r="W4270" i="2" s="1"/>
  <c r="W4271" i="2" a="1"/>
  <c r="W4271" i="2" s="1"/>
  <c r="W4272" i="2" a="1"/>
  <c r="W4272" i="2" s="1"/>
  <c r="W4273" i="2" a="1"/>
  <c r="W4273" i="2" s="1"/>
  <c r="W4274" i="2" a="1"/>
  <c r="W4274" i="2" s="1"/>
  <c r="W4275" i="2" a="1"/>
  <c r="W4275" i="2" s="1"/>
  <c r="W4276" i="2" a="1"/>
  <c r="W4276" i="2" s="1"/>
  <c r="W4277" i="2" a="1"/>
  <c r="W4277" i="2" s="1"/>
  <c r="W4278" i="2" a="1"/>
  <c r="W4278" i="2" s="1"/>
  <c r="W4279" i="2" a="1"/>
  <c r="W4279" i="2" s="1"/>
  <c r="W4280" i="2" a="1"/>
  <c r="W4280" i="2" s="1"/>
  <c r="W4281" i="2" a="1"/>
  <c r="W4281" i="2" s="1"/>
  <c r="W4282" i="2" a="1"/>
  <c r="W4282" i="2" s="1"/>
  <c r="W4283" i="2" a="1"/>
  <c r="W4283" i="2" s="1"/>
  <c r="W4284" i="2" a="1"/>
  <c r="W4284" i="2" s="1"/>
  <c r="W4285" i="2" a="1"/>
  <c r="W4285" i="2" s="1"/>
  <c r="W4286" i="2" a="1"/>
  <c r="W4286" i="2" s="1"/>
  <c r="W4287" i="2" a="1"/>
  <c r="W4287" i="2" s="1"/>
  <c r="W4288" i="2" a="1"/>
  <c r="W4288" i="2"/>
  <c r="W4289" i="2" a="1"/>
  <c r="W4289" i="2" s="1"/>
  <c r="W4290" i="2" a="1"/>
  <c r="W4290" i="2" s="1"/>
  <c r="W4291" i="2" a="1"/>
  <c r="W4291" i="2" s="1"/>
  <c r="W4292" i="2" a="1"/>
  <c r="W4292" i="2" s="1"/>
  <c r="W4293" i="2" a="1"/>
  <c r="W4293" i="2" s="1"/>
  <c r="W4294" i="2" a="1"/>
  <c r="W4294" i="2" s="1"/>
  <c r="W4295" i="2" a="1"/>
  <c r="W4295" i="2" s="1"/>
  <c r="W4296" i="2" a="1"/>
  <c r="W4296" i="2" s="1"/>
  <c r="W4297" i="2" a="1"/>
  <c r="W4297" i="2" s="1"/>
  <c r="W4298" i="2" a="1"/>
  <c r="W4298" i="2" s="1"/>
  <c r="W4299" i="2" a="1"/>
  <c r="W4299" i="2" s="1"/>
  <c r="W4300" i="2" a="1"/>
  <c r="W4300" i="2" s="1"/>
  <c r="W4301" i="2" a="1"/>
  <c r="W4301" i="2" s="1"/>
  <c r="W4302" i="2" a="1"/>
  <c r="W4302" i="2" s="1"/>
  <c r="W4303" i="2" a="1"/>
  <c r="W4303" i="2" s="1"/>
  <c r="W4304" i="2" a="1"/>
  <c r="W4304" i="2" s="1"/>
  <c r="W4305" i="2" a="1"/>
  <c r="W4305" i="2" s="1"/>
  <c r="W4306" i="2" a="1"/>
  <c r="W4306" i="2" s="1"/>
  <c r="W4307" i="2" a="1"/>
  <c r="W4307" i="2" s="1"/>
  <c r="W4308" i="2" a="1"/>
  <c r="W4308" i="2" s="1"/>
  <c r="W4309" i="2" a="1"/>
  <c r="W4309" i="2" s="1"/>
  <c r="W4310" i="2" a="1"/>
  <c r="W4310" i="2" s="1"/>
  <c r="W4311" i="2" a="1"/>
  <c r="W4311" i="2" s="1"/>
  <c r="W4312" i="2" a="1"/>
  <c r="W4312" i="2" s="1"/>
  <c r="W4313" i="2" a="1"/>
  <c r="W4313" i="2" s="1"/>
  <c r="W4314" i="2" a="1"/>
  <c r="W4314" i="2" s="1"/>
  <c r="W4315" i="2" a="1"/>
  <c r="W4315" i="2" s="1"/>
  <c r="W4316" i="2" a="1"/>
  <c r="W4316" i="2" s="1"/>
  <c r="W4317" i="2" a="1"/>
  <c r="W4317" i="2" s="1"/>
  <c r="W4318" i="2" a="1"/>
  <c r="W4318" i="2" s="1"/>
  <c r="W4319" i="2" a="1"/>
  <c r="W4319" i="2" s="1"/>
  <c r="W4320" i="2" a="1"/>
  <c r="W4320" i="2" s="1"/>
  <c r="W4321" i="2" a="1"/>
  <c r="W4321" i="2"/>
  <c r="W4322" i="2" a="1"/>
  <c r="W4322" i="2" s="1"/>
  <c r="W4323" i="2" a="1"/>
  <c r="W4323" i="2" s="1"/>
  <c r="W4324" i="2" a="1"/>
  <c r="W4324" i="2" s="1"/>
  <c r="W4325" i="2" a="1"/>
  <c r="W4325" i="2" s="1"/>
  <c r="W4326" i="2" a="1"/>
  <c r="W4326" i="2" s="1"/>
  <c r="W4327" i="2" a="1"/>
  <c r="W4327" i="2" s="1"/>
  <c r="W4328" i="2" a="1"/>
  <c r="W4328" i="2" s="1"/>
  <c r="W4329" i="2" a="1"/>
  <c r="W4329" i="2" s="1"/>
  <c r="W4330" i="2" a="1"/>
  <c r="W4330" i="2" s="1"/>
  <c r="W4331" i="2" a="1"/>
  <c r="W4331" i="2" s="1"/>
  <c r="W4332" i="2" a="1"/>
  <c r="W4332" i="2" s="1"/>
  <c r="W4333" i="2" a="1"/>
  <c r="W4333" i="2" s="1"/>
  <c r="W4334" i="2" a="1"/>
  <c r="W4334" i="2" s="1"/>
  <c r="W4335" i="2" a="1"/>
  <c r="W4335" i="2" s="1"/>
  <c r="W4336" i="2" a="1"/>
  <c r="W4336" i="2" s="1"/>
  <c r="W4337" i="2" a="1"/>
  <c r="W4337" i="2" s="1"/>
  <c r="W4338" i="2" a="1"/>
  <c r="W4338" i="2" s="1"/>
  <c r="W4339" i="2" a="1"/>
  <c r="W4339" i="2" s="1"/>
  <c r="W4340" i="2" a="1"/>
  <c r="W4340" i="2" s="1"/>
  <c r="W4341" i="2" a="1"/>
  <c r="W4341" i="2"/>
  <c r="W4342" i="2" a="1"/>
  <c r="W4342" i="2" s="1"/>
  <c r="W4343" i="2" a="1"/>
  <c r="W4343" i="2"/>
  <c r="W4344" i="2" a="1"/>
  <c r="W4344" i="2" s="1"/>
  <c r="W4345" i="2" a="1"/>
  <c r="W4345" i="2" s="1"/>
  <c r="W4346" i="2" a="1"/>
  <c r="W4346" i="2" s="1"/>
  <c r="W4347" i="2" a="1"/>
  <c r="W4347" i="2" s="1"/>
  <c r="W4348" i="2" a="1"/>
  <c r="W4348" i="2" s="1"/>
  <c r="W4349" i="2" a="1"/>
  <c r="W4349" i="2" s="1"/>
  <c r="W4350" i="2" a="1"/>
  <c r="W4350" i="2" s="1"/>
  <c r="W4351" i="2" a="1"/>
  <c r="W4351" i="2" s="1"/>
  <c r="W4352" i="2" a="1"/>
  <c r="W4352" i="2"/>
  <c r="W4353" i="2" a="1"/>
  <c r="W4353" i="2" s="1"/>
  <c r="W4354" i="2" a="1"/>
  <c r="W4354" i="2" s="1"/>
  <c r="W4355" i="2" a="1"/>
  <c r="W4355" i="2" s="1"/>
  <c r="W4356" i="2" a="1"/>
  <c r="W4356" i="2" s="1"/>
  <c r="W4357" i="2" a="1"/>
  <c r="W4357" i="2" s="1"/>
  <c r="W4358" i="2" a="1"/>
  <c r="W4358" i="2" s="1"/>
  <c r="W4359" i="2" a="1"/>
  <c r="W4359" i="2" s="1"/>
  <c r="W4360" i="2" a="1"/>
  <c r="W4360" i="2" s="1"/>
  <c r="W4361" i="2" a="1"/>
  <c r="W4361" i="2" s="1"/>
  <c r="W4362" i="2" a="1"/>
  <c r="W4362" i="2" s="1"/>
  <c r="W4363" i="2" a="1"/>
  <c r="W4363" i="2" s="1"/>
  <c r="W4364" i="2" a="1"/>
  <c r="W4364" i="2" s="1"/>
  <c r="W4365" i="2" a="1"/>
  <c r="W4365" i="2" s="1"/>
  <c r="W4366" i="2" a="1"/>
  <c r="W4366" i="2" s="1"/>
  <c r="W4367" i="2" a="1"/>
  <c r="W4367" i="2" s="1"/>
  <c r="W4368" i="2" a="1"/>
  <c r="W4368" i="2" s="1"/>
  <c r="W4369" i="2" a="1"/>
  <c r="W4369" i="2" s="1"/>
  <c r="W4370" i="2" a="1"/>
  <c r="W4370" i="2" s="1"/>
  <c r="W4371" i="2" a="1"/>
  <c r="W4371" i="2" s="1"/>
  <c r="W4372" i="2" a="1"/>
  <c r="W4372" i="2" s="1"/>
  <c r="W4373" i="2" a="1"/>
  <c r="W4373" i="2" s="1"/>
  <c r="W4374" i="2" a="1"/>
  <c r="W4374" i="2" s="1"/>
  <c r="W4375" i="2" a="1"/>
  <c r="W4375" i="2" s="1"/>
  <c r="W4376" i="2" a="1"/>
  <c r="W4376" i="2" s="1"/>
  <c r="W4377" i="2" a="1"/>
  <c r="W4377" i="2" s="1"/>
  <c r="W4378" i="2" a="1"/>
  <c r="W4378" i="2" s="1"/>
  <c r="W4379" i="2" a="1"/>
  <c r="W4379" i="2" s="1"/>
  <c r="W4380" i="2" a="1"/>
  <c r="W4380" i="2" s="1"/>
  <c r="W4381" i="2" a="1"/>
  <c r="W4381" i="2" s="1"/>
  <c r="W4382" i="2" a="1"/>
  <c r="W4382" i="2" s="1"/>
  <c r="W4383" i="2" a="1"/>
  <c r="W4383" i="2" s="1"/>
  <c r="W4384" i="2" a="1"/>
  <c r="W4384" i="2" s="1"/>
  <c r="W4385" i="2" a="1"/>
  <c r="W4385" i="2" s="1"/>
  <c r="W4386" i="2" a="1"/>
  <c r="W4386" i="2" s="1"/>
  <c r="W4387" i="2" a="1"/>
  <c r="W4387" i="2" s="1"/>
  <c r="W4388" i="2" a="1"/>
  <c r="W4388" i="2" s="1"/>
  <c r="W4389" i="2" a="1"/>
  <c r="W4389" i="2" s="1"/>
  <c r="W4390" i="2" a="1"/>
  <c r="W4390" i="2" s="1"/>
  <c r="W4391" i="2" a="1"/>
  <c r="W4391" i="2" s="1"/>
  <c r="W4392" i="2" a="1"/>
  <c r="W4392" i="2" s="1"/>
  <c r="W4393" i="2" a="1"/>
  <c r="W4393" i="2" s="1"/>
  <c r="W4394" i="2" a="1"/>
  <c r="W4394" i="2" s="1"/>
  <c r="W4395" i="2" a="1"/>
  <c r="W4395" i="2" s="1"/>
  <c r="W4396" i="2" a="1"/>
  <c r="W4396" i="2" s="1"/>
  <c r="W4397" i="2" a="1"/>
  <c r="W4397" i="2" s="1"/>
  <c r="W4398" i="2" a="1"/>
  <c r="W4398" i="2" s="1"/>
  <c r="W4399" i="2" a="1"/>
  <c r="W4399" i="2" s="1"/>
  <c r="W4400" i="2" a="1"/>
  <c r="W4400" i="2" s="1"/>
  <c r="W4401" i="2" a="1"/>
  <c r="W4401" i="2" s="1"/>
  <c r="W4402" i="2" a="1"/>
  <c r="W4402" i="2" s="1"/>
  <c r="W4403" i="2" a="1"/>
  <c r="W4403" i="2" s="1"/>
  <c r="W4404" i="2" a="1"/>
  <c r="W4404" i="2" s="1"/>
  <c r="W4405" i="2" a="1"/>
  <c r="W4405" i="2" s="1"/>
  <c r="W4406" i="2" a="1"/>
  <c r="W4406" i="2" s="1"/>
  <c r="W4407" i="2" a="1"/>
  <c r="W4407" i="2" s="1"/>
  <c r="W4408" i="2" a="1"/>
  <c r="W4408" i="2" s="1"/>
  <c r="W4409" i="2" a="1"/>
  <c r="W4409" i="2" s="1"/>
  <c r="W4410" i="2" a="1"/>
  <c r="W4410" i="2" s="1"/>
  <c r="W4411" i="2" a="1"/>
  <c r="W4411" i="2" s="1"/>
  <c r="W4412" i="2" a="1"/>
  <c r="W4412" i="2" s="1"/>
  <c r="W4413" i="2" a="1"/>
  <c r="W4413" i="2" s="1"/>
  <c r="W4414" i="2" a="1"/>
  <c r="W4414" i="2" s="1"/>
  <c r="W4415" i="2" a="1"/>
  <c r="W4415" i="2" s="1"/>
  <c r="W4416" i="2" a="1"/>
  <c r="W4416" i="2" s="1"/>
  <c r="W4417" i="2" a="1"/>
  <c r="W4417" i="2" s="1"/>
  <c r="W4418" i="2" a="1"/>
  <c r="W4418" i="2" s="1"/>
  <c r="W4419" i="2" a="1"/>
  <c r="W4419" i="2" s="1"/>
  <c r="W4420" i="2" a="1"/>
  <c r="W4420" i="2" s="1"/>
  <c r="W4421" i="2" a="1"/>
  <c r="W4421" i="2" s="1"/>
  <c r="W4422" i="2" a="1"/>
  <c r="W4422" i="2" s="1"/>
  <c r="W4423" i="2" a="1"/>
  <c r="W4423" i="2" s="1"/>
  <c r="W4424" i="2" a="1"/>
  <c r="W4424" i="2" s="1"/>
  <c r="W4425" i="2" a="1"/>
  <c r="W4425" i="2" s="1"/>
  <c r="W4426" i="2" a="1"/>
  <c r="W4426" i="2" s="1"/>
  <c r="W4427" i="2" a="1"/>
  <c r="W4427" i="2" s="1"/>
  <c r="W4428" i="2" a="1"/>
  <c r="W4428" i="2" s="1"/>
  <c r="W4429" i="2" a="1"/>
  <c r="W4429" i="2" s="1"/>
  <c r="W4430" i="2" a="1"/>
  <c r="W4430" i="2" s="1"/>
  <c r="W4431" i="2" a="1"/>
  <c r="W4431" i="2" s="1"/>
  <c r="W4432" i="2" a="1"/>
  <c r="W4432" i="2" s="1"/>
  <c r="W4433" i="2" a="1"/>
  <c r="W4433" i="2" s="1"/>
  <c r="W4434" i="2" a="1"/>
  <c r="W4434" i="2" s="1"/>
  <c r="W4435" i="2" a="1"/>
  <c r="W4435" i="2" s="1"/>
  <c r="W4436" i="2" a="1"/>
  <c r="W4436" i="2" s="1"/>
  <c r="W4437" i="2" a="1"/>
  <c r="W4437" i="2" s="1"/>
  <c r="W4438" i="2" a="1"/>
  <c r="W4438" i="2" s="1"/>
  <c r="W4439" i="2" a="1"/>
  <c r="W4439" i="2" s="1"/>
  <c r="W4440" i="2" a="1"/>
  <c r="W4440" i="2" s="1"/>
  <c r="W4441" i="2" a="1"/>
  <c r="W4441" i="2" s="1"/>
  <c r="W4442" i="2" a="1"/>
  <c r="W4442" i="2" s="1"/>
  <c r="W4443" i="2" a="1"/>
  <c r="W4443" i="2" s="1"/>
  <c r="W4444" i="2" a="1"/>
  <c r="W4444" i="2" s="1"/>
  <c r="W4445" i="2" a="1"/>
  <c r="W4445" i="2" s="1"/>
  <c r="W4446" i="2" a="1"/>
  <c r="W4446" i="2" s="1"/>
  <c r="W4447" i="2" a="1"/>
  <c r="W4447" i="2" s="1"/>
  <c r="W4448" i="2" a="1"/>
  <c r="W4448" i="2" s="1"/>
  <c r="W4449" i="2" a="1"/>
  <c r="W4449" i="2" s="1"/>
  <c r="W4450" i="2" a="1"/>
  <c r="W4450" i="2" s="1"/>
  <c r="W4451" i="2" a="1"/>
  <c r="W4451" i="2" s="1"/>
  <c r="W4452" i="2" a="1"/>
  <c r="W4452" i="2" s="1"/>
  <c r="W4453" i="2" a="1"/>
  <c r="W4453" i="2" s="1"/>
  <c r="W4454" i="2" a="1"/>
  <c r="W4454" i="2" s="1"/>
  <c r="W4455" i="2" a="1"/>
  <c r="W4455" i="2" s="1"/>
  <c r="W4456" i="2" a="1"/>
  <c r="W4456" i="2" s="1"/>
  <c r="W4457" i="2" a="1"/>
  <c r="W4457" i="2" s="1"/>
  <c r="W4458" i="2" a="1"/>
  <c r="W4458" i="2" s="1"/>
  <c r="W4459" i="2" a="1"/>
  <c r="W4459" i="2" s="1"/>
  <c r="W4460" i="2" a="1"/>
  <c r="W4460" i="2" s="1"/>
  <c r="W4461" i="2" a="1"/>
  <c r="W4461" i="2"/>
  <c r="W4462" i="2" a="1"/>
  <c r="W4462" i="2" s="1"/>
  <c r="W4463" i="2" a="1"/>
  <c r="W4463" i="2" s="1"/>
  <c r="W4464" i="2" a="1"/>
  <c r="W4464" i="2" s="1"/>
  <c r="W4465" i="2" a="1"/>
  <c r="W4465" i="2" s="1"/>
  <c r="W4466" i="2" a="1"/>
  <c r="W4466" i="2" s="1"/>
  <c r="W4467" i="2" a="1"/>
  <c r="W4467" i="2" s="1"/>
  <c r="W4468" i="2" a="1"/>
  <c r="W4468" i="2"/>
  <c r="W4469" i="2" a="1"/>
  <c r="W4469" i="2" s="1"/>
  <c r="W4470" i="2" a="1"/>
  <c r="W4470" i="2" s="1"/>
  <c r="W4471" i="2" a="1"/>
  <c r="W4471" i="2" s="1"/>
  <c r="W4472" i="2" a="1"/>
  <c r="W4472" i="2" s="1"/>
  <c r="W4473" i="2" a="1"/>
  <c r="W4473" i="2" s="1"/>
  <c r="W4474" i="2" a="1"/>
  <c r="W4474" i="2" s="1"/>
  <c r="W4475" i="2" a="1"/>
  <c r="W4475" i="2" s="1"/>
  <c r="W4476" i="2" a="1"/>
  <c r="W4476" i="2" s="1"/>
  <c r="W4477" i="2" a="1"/>
  <c r="W4477" i="2" s="1"/>
  <c r="W4478" i="2" a="1"/>
  <c r="W4478" i="2" s="1"/>
  <c r="W4479" i="2" a="1"/>
  <c r="W4479" i="2" s="1"/>
  <c r="W4480" i="2" a="1"/>
  <c r="W4480" i="2" s="1"/>
  <c r="W4481" i="2" a="1"/>
  <c r="W4481" i="2" s="1"/>
  <c r="W4482" i="2" a="1"/>
  <c r="W4482" i="2" s="1"/>
  <c r="W4483" i="2" a="1"/>
  <c r="W4483" i="2" s="1"/>
  <c r="W4484" i="2" a="1"/>
  <c r="W4484" i="2" s="1"/>
  <c r="W4485" i="2" a="1"/>
  <c r="W4485" i="2" s="1"/>
  <c r="W4486" i="2" a="1"/>
  <c r="W4486" i="2" s="1"/>
  <c r="W4487" i="2" a="1"/>
  <c r="W4487" i="2" s="1"/>
  <c r="W4488" i="2" a="1"/>
  <c r="W4488" i="2" s="1"/>
  <c r="W4489" i="2" a="1"/>
  <c r="W4489" i="2" s="1"/>
  <c r="W4490" i="2" a="1"/>
  <c r="W4490" i="2" s="1"/>
  <c r="W4491" i="2" a="1"/>
  <c r="W4491" i="2" s="1"/>
  <c r="W4492" i="2" a="1"/>
  <c r="W4492" i="2" s="1"/>
  <c r="W4493" i="2" a="1"/>
  <c r="W4493" i="2" s="1"/>
  <c r="W4494" i="2" a="1"/>
  <c r="W4494" i="2" s="1"/>
  <c r="W4495" i="2" a="1"/>
  <c r="W4495" i="2" s="1"/>
  <c r="W4496" i="2" a="1"/>
  <c r="W4496" i="2" s="1"/>
  <c r="W4497" i="2" a="1"/>
  <c r="W4497" i="2" s="1"/>
  <c r="W4498" i="2" a="1"/>
  <c r="W4498" i="2" s="1"/>
  <c r="W4499" i="2" a="1"/>
  <c r="W4499" i="2" s="1"/>
  <c r="W4500" i="2" a="1"/>
  <c r="W4500" i="2" s="1"/>
  <c r="W4501" i="2" a="1"/>
  <c r="W4501" i="2" s="1"/>
  <c r="W4502" i="2" a="1"/>
  <c r="W4502" i="2" s="1"/>
  <c r="W4503" i="2" a="1"/>
  <c r="W4503" i="2" s="1"/>
  <c r="W4504" i="2" a="1"/>
  <c r="W4504" i="2" s="1"/>
  <c r="W4505" i="2" a="1"/>
  <c r="W4505" i="2" s="1"/>
  <c r="W4506" i="2" a="1"/>
  <c r="W4506" i="2" s="1"/>
  <c r="W4507" i="2" a="1"/>
  <c r="W4507" i="2" s="1"/>
  <c r="W4508" i="2" a="1"/>
  <c r="W4508" i="2" s="1"/>
  <c r="W4509" i="2" a="1"/>
  <c r="W4509" i="2" s="1"/>
  <c r="W4510" i="2" a="1"/>
  <c r="W4510" i="2" s="1"/>
  <c r="W4511" i="2" a="1"/>
  <c r="W4511" i="2" s="1"/>
  <c r="W4512" i="2" a="1"/>
  <c r="W4512" i="2" s="1"/>
  <c r="W4513" i="2" a="1"/>
  <c r="W4513" i="2" s="1"/>
  <c r="W4514" i="2" a="1"/>
  <c r="W4514" i="2" s="1"/>
  <c r="W4515" i="2" a="1"/>
  <c r="W4515" i="2" s="1"/>
  <c r="W4516" i="2" a="1"/>
  <c r="W4516" i="2" s="1"/>
  <c r="W4517" i="2" a="1"/>
  <c r="W4517" i="2" s="1"/>
  <c r="W4518" i="2" a="1"/>
  <c r="W4518" i="2" s="1"/>
  <c r="W4519" i="2" a="1"/>
  <c r="W4519" i="2" s="1"/>
  <c r="W4520" i="2" a="1"/>
  <c r="W4520" i="2" s="1"/>
  <c r="W4521" i="2" a="1"/>
  <c r="W4521" i="2" s="1"/>
  <c r="W4522" i="2" a="1"/>
  <c r="W4522" i="2" s="1"/>
  <c r="W4523" i="2" a="1"/>
  <c r="W4523" i="2" s="1"/>
  <c r="W4524" i="2" a="1"/>
  <c r="W4524" i="2" s="1"/>
  <c r="W4525" i="2" a="1"/>
  <c r="W4525" i="2" s="1"/>
  <c r="W4526" i="2" a="1"/>
  <c r="W4526" i="2" s="1"/>
  <c r="W4527" i="2" a="1"/>
  <c r="W4527" i="2" s="1"/>
  <c r="W4528" i="2" a="1"/>
  <c r="W4528" i="2" s="1"/>
  <c r="W4529" i="2" a="1"/>
  <c r="W4529" i="2" s="1"/>
  <c r="W4530" i="2" a="1"/>
  <c r="W4530" i="2" s="1"/>
  <c r="W4531" i="2" a="1"/>
  <c r="W4531" i="2" s="1"/>
  <c r="W4532" i="2" a="1"/>
  <c r="W4532" i="2" s="1"/>
  <c r="W4533" i="2" a="1"/>
  <c r="W4533" i="2" s="1"/>
  <c r="W4534" i="2" a="1"/>
  <c r="W4534" i="2" s="1"/>
  <c r="W4535" i="2" a="1"/>
  <c r="W4535" i="2" s="1"/>
  <c r="W4536" i="2" a="1"/>
  <c r="W4536" i="2" s="1"/>
  <c r="W4537" i="2" a="1"/>
  <c r="W4537" i="2" s="1"/>
  <c r="W4538" i="2" a="1"/>
  <c r="W4538" i="2" s="1"/>
  <c r="W4539" i="2" a="1"/>
  <c r="W4539" i="2" s="1"/>
  <c r="W4540" i="2" a="1"/>
  <c r="W4540" i="2" s="1"/>
  <c r="W4541" i="2" a="1"/>
  <c r="W4541" i="2" s="1"/>
  <c r="W4542" i="2" a="1"/>
  <c r="W4542" i="2" s="1"/>
  <c r="W4543" i="2" a="1"/>
  <c r="W4543" i="2" s="1"/>
  <c r="W4544" i="2" a="1"/>
  <c r="W4544" i="2" s="1"/>
  <c r="W4545" i="2" a="1"/>
  <c r="W4545" i="2" s="1"/>
  <c r="W4546" i="2" a="1"/>
  <c r="W4546" i="2" s="1"/>
  <c r="W4547" i="2" a="1"/>
  <c r="W4547" i="2" s="1"/>
  <c r="W4548" i="2" a="1"/>
  <c r="W4548" i="2" s="1"/>
  <c r="W4549" i="2" a="1"/>
  <c r="W4549" i="2" s="1"/>
  <c r="W4550" i="2" a="1"/>
  <c r="W4550" i="2" s="1"/>
  <c r="W4551" i="2" a="1"/>
  <c r="W4551" i="2" s="1"/>
  <c r="W4552" i="2" a="1"/>
  <c r="W4552" i="2" s="1"/>
  <c r="W4553" i="2" a="1"/>
  <c r="W4553" i="2" s="1"/>
  <c r="W4554" i="2" a="1"/>
  <c r="W4554" i="2" s="1"/>
  <c r="W4555" i="2" a="1"/>
  <c r="W4555" i="2" s="1"/>
  <c r="W4556" i="2" a="1"/>
  <c r="W4556" i="2" s="1"/>
  <c r="W4557" i="2" a="1"/>
  <c r="W4557" i="2" s="1"/>
  <c r="W4558" i="2" a="1"/>
  <c r="W4558" i="2" s="1"/>
  <c r="W4559" i="2" a="1"/>
  <c r="W4559" i="2" s="1"/>
  <c r="W4560" i="2" a="1"/>
  <c r="W4560" i="2" s="1"/>
  <c r="W4561" i="2" a="1"/>
  <c r="W4561" i="2" s="1"/>
  <c r="W4562" i="2" a="1"/>
  <c r="W4562" i="2" s="1"/>
  <c r="W4563" i="2" a="1"/>
  <c r="W4563" i="2" s="1"/>
  <c r="W4564" i="2" a="1"/>
  <c r="W4564" i="2" s="1"/>
  <c r="W4565" i="2" a="1"/>
  <c r="W4565" i="2" s="1"/>
  <c r="W4566" i="2" a="1"/>
  <c r="W4566" i="2" s="1"/>
  <c r="W4567" i="2" a="1"/>
  <c r="W4567" i="2" s="1"/>
  <c r="W4568" i="2" a="1"/>
  <c r="W4568" i="2" s="1"/>
  <c r="W4569" i="2" a="1"/>
  <c r="W4569" i="2" s="1"/>
  <c r="W4570" i="2" a="1"/>
  <c r="W4570" i="2" s="1"/>
  <c r="W4571" i="2" a="1"/>
  <c r="W4571" i="2" s="1"/>
  <c r="W4572" i="2" a="1"/>
  <c r="W4572" i="2" s="1"/>
  <c r="W4573" i="2" a="1"/>
  <c r="W4573" i="2" s="1"/>
  <c r="W4574" i="2" a="1"/>
  <c r="W4574" i="2" s="1"/>
  <c r="W4575" i="2" a="1"/>
  <c r="W4575" i="2" s="1"/>
  <c r="W4576" i="2" a="1"/>
  <c r="W4576" i="2" s="1"/>
  <c r="W4577" i="2" a="1"/>
  <c r="W4577" i="2" s="1"/>
  <c r="W4578" i="2" a="1"/>
  <c r="W4578" i="2" s="1"/>
  <c r="W4579" i="2" a="1"/>
  <c r="W4579" i="2" s="1"/>
  <c r="W4580" i="2" a="1"/>
  <c r="W4580" i="2" s="1"/>
  <c r="W4581" i="2" a="1"/>
  <c r="W4581" i="2" s="1"/>
  <c r="W4582" i="2" a="1"/>
  <c r="W4582" i="2" s="1"/>
  <c r="W4583" i="2" a="1"/>
  <c r="W4583" i="2" s="1"/>
  <c r="W4584" i="2" a="1"/>
  <c r="W4584" i="2" s="1"/>
  <c r="W4585" i="2" a="1"/>
  <c r="W4585" i="2" s="1"/>
  <c r="W4586" i="2" a="1"/>
  <c r="W4586" i="2" s="1"/>
  <c r="W4587" i="2" a="1"/>
  <c r="W4587" i="2" s="1"/>
  <c r="W4588" i="2" a="1"/>
  <c r="W4588" i="2" s="1"/>
  <c r="W4589" i="2" a="1"/>
  <c r="W4589" i="2" s="1"/>
  <c r="W4590" i="2" a="1"/>
  <c r="W4590" i="2" s="1"/>
  <c r="W4591" i="2" a="1"/>
  <c r="W4591" i="2" s="1"/>
  <c r="W4592" i="2" a="1"/>
  <c r="W4592" i="2" s="1"/>
  <c r="W4593" i="2" a="1"/>
  <c r="W4593" i="2" s="1"/>
  <c r="W4594" i="2" a="1"/>
  <c r="W4594" i="2" s="1"/>
  <c r="W4595" i="2" a="1"/>
  <c r="W4595" i="2" s="1"/>
  <c r="W4596" i="2" a="1"/>
  <c r="W4596" i="2" s="1"/>
  <c r="W4597" i="2" a="1"/>
  <c r="W4597" i="2" s="1"/>
  <c r="W4598" i="2" a="1"/>
  <c r="W4598" i="2" s="1"/>
  <c r="W4599" i="2" a="1"/>
  <c r="W4599" i="2" s="1"/>
  <c r="W4600" i="2" a="1"/>
  <c r="W4600" i="2" s="1"/>
  <c r="W4601" i="2" a="1"/>
  <c r="W4601" i="2" s="1"/>
  <c r="W4602" i="2" a="1"/>
  <c r="W4602" i="2" s="1"/>
  <c r="W4603" i="2" a="1"/>
  <c r="W4603" i="2" s="1"/>
  <c r="W4604" i="2" a="1"/>
  <c r="W4604" i="2" s="1"/>
  <c r="W4605" i="2" a="1"/>
  <c r="W4605" i="2" s="1"/>
  <c r="W4606" i="2" a="1"/>
  <c r="W4606" i="2" s="1"/>
  <c r="W4607" i="2" a="1"/>
  <c r="W4607" i="2" s="1"/>
  <c r="W4608" i="2" a="1"/>
  <c r="W4608" i="2" s="1"/>
  <c r="W4609" i="2" a="1"/>
  <c r="W4609" i="2" s="1"/>
  <c r="W4610" i="2" a="1"/>
  <c r="W4610" i="2" s="1"/>
  <c r="W4611" i="2" a="1"/>
  <c r="W4611" i="2" s="1"/>
  <c r="W4612" i="2" a="1"/>
  <c r="W4612" i="2" s="1"/>
  <c r="W4613" i="2" a="1"/>
  <c r="W4613" i="2" s="1"/>
  <c r="W4614" i="2" a="1"/>
  <c r="W4614" i="2" s="1"/>
  <c r="W4615" i="2" a="1"/>
  <c r="W4615" i="2" s="1"/>
  <c r="W4616" i="2" a="1"/>
  <c r="W4616" i="2" s="1"/>
  <c r="W4617" i="2" a="1"/>
  <c r="W4617" i="2" s="1"/>
  <c r="W4618" i="2" a="1"/>
  <c r="W4618" i="2" s="1"/>
  <c r="W4619" i="2" a="1"/>
  <c r="W4619" i="2" s="1"/>
  <c r="W4620" i="2" a="1"/>
  <c r="W4620" i="2" s="1"/>
  <c r="W4621" i="2" a="1"/>
  <c r="W4621" i="2" s="1"/>
  <c r="W4622" i="2" a="1"/>
  <c r="W4622" i="2" s="1"/>
  <c r="W4623" i="2" a="1"/>
  <c r="W4623" i="2" s="1"/>
  <c r="W4624" i="2" a="1"/>
  <c r="W4624" i="2" s="1"/>
  <c r="W4625" i="2" a="1"/>
  <c r="W4625" i="2" s="1"/>
  <c r="W4626" i="2" a="1"/>
  <c r="W4626" i="2" s="1"/>
  <c r="W4627" i="2" a="1"/>
  <c r="W4627" i="2" s="1"/>
  <c r="W4628" i="2" a="1"/>
  <c r="W4628" i="2" s="1"/>
  <c r="W4629" i="2" a="1"/>
  <c r="W4629" i="2" s="1"/>
  <c r="W4630" i="2" a="1"/>
  <c r="W4630" i="2" s="1"/>
  <c r="W4631" i="2" a="1"/>
  <c r="W4631" i="2" s="1"/>
  <c r="W4632" i="2" a="1"/>
  <c r="W4632" i="2" s="1"/>
  <c r="W4633" i="2" a="1"/>
  <c r="W4633" i="2" s="1"/>
  <c r="W4634" i="2" a="1"/>
  <c r="W4634" i="2" s="1"/>
  <c r="W4635" i="2" a="1"/>
  <c r="W4635" i="2" s="1"/>
  <c r="W4636" i="2" a="1"/>
  <c r="W4636" i="2" s="1"/>
  <c r="W4637" i="2" a="1"/>
  <c r="W4637" i="2" s="1"/>
  <c r="W4638" i="2" a="1"/>
  <c r="W4638" i="2" s="1"/>
  <c r="W4639" i="2" a="1"/>
  <c r="W4639" i="2" s="1"/>
  <c r="W4640" i="2" a="1"/>
  <c r="W4640" i="2" s="1"/>
  <c r="W4641" i="2" a="1"/>
  <c r="W4641" i="2" s="1"/>
  <c r="W4642" i="2" a="1"/>
  <c r="W4642" i="2" s="1"/>
  <c r="W4643" i="2" a="1"/>
  <c r="W4643" i="2" s="1"/>
  <c r="W4644" i="2" a="1"/>
  <c r="W4644" i="2" s="1"/>
  <c r="W4645" i="2" a="1"/>
  <c r="W4645" i="2" s="1"/>
  <c r="W4646" i="2" a="1"/>
  <c r="W4646" i="2" s="1"/>
  <c r="W4647" i="2" a="1"/>
  <c r="W4647" i="2" s="1"/>
  <c r="W4648" i="2" a="1"/>
  <c r="W4648" i="2" s="1"/>
  <c r="W4649" i="2" a="1"/>
  <c r="W4649" i="2" s="1"/>
  <c r="W4650" i="2" a="1"/>
  <c r="W4650" i="2" s="1"/>
  <c r="W4651" i="2" a="1"/>
  <c r="W4651" i="2" s="1"/>
  <c r="W4652" i="2" a="1"/>
  <c r="W4652" i="2" s="1"/>
  <c r="W4653" i="2" a="1"/>
  <c r="W4653" i="2" s="1"/>
  <c r="W4654" i="2" a="1"/>
  <c r="W4654" i="2" s="1"/>
  <c r="W4655" i="2" a="1"/>
  <c r="W4655" i="2" s="1"/>
  <c r="W4656" i="2" a="1"/>
  <c r="W4656" i="2" s="1"/>
  <c r="W4657" i="2" a="1"/>
  <c r="W4657" i="2" s="1"/>
  <c r="W4658" i="2" a="1"/>
  <c r="W4658" i="2" s="1"/>
  <c r="W4659" i="2" a="1"/>
  <c r="W4659" i="2" s="1"/>
  <c r="W4660" i="2" a="1"/>
  <c r="W4660" i="2" s="1"/>
  <c r="W4661" i="2" a="1"/>
  <c r="W4661" i="2" s="1"/>
  <c r="W4662" i="2" a="1"/>
  <c r="W4662" i="2" s="1"/>
  <c r="W4663" i="2" a="1"/>
  <c r="W4663" i="2" s="1"/>
  <c r="W4664" i="2" a="1"/>
  <c r="W4664" i="2" s="1"/>
  <c r="W4665" i="2" a="1"/>
  <c r="W4665" i="2" s="1"/>
  <c r="W4666" i="2" a="1"/>
  <c r="W4666" i="2" s="1"/>
  <c r="W4667" i="2" a="1"/>
  <c r="W4667" i="2" s="1"/>
  <c r="W4668" i="2" a="1"/>
  <c r="W4668" i="2" s="1"/>
  <c r="W4669" i="2" a="1"/>
  <c r="W4669" i="2" s="1"/>
  <c r="W4670" i="2" a="1"/>
  <c r="W4670" i="2" s="1"/>
  <c r="W4671" i="2" a="1"/>
  <c r="W4671" i="2" s="1"/>
  <c r="W4672" i="2" a="1"/>
  <c r="W4672" i="2" s="1"/>
  <c r="W4673" i="2" a="1"/>
  <c r="W4673" i="2" s="1"/>
  <c r="W4674" i="2" a="1"/>
  <c r="W4674" i="2" s="1"/>
  <c r="W4675" i="2" a="1"/>
  <c r="W4675" i="2" s="1"/>
  <c r="W4676" i="2" a="1"/>
  <c r="W4676" i="2" s="1"/>
  <c r="W4677" i="2" a="1"/>
  <c r="W4677" i="2" s="1"/>
  <c r="W4678" i="2" a="1"/>
  <c r="W4678" i="2" s="1"/>
  <c r="W4679" i="2" a="1"/>
  <c r="W4679" i="2" s="1"/>
  <c r="W4680" i="2" a="1"/>
  <c r="W4680" i="2" s="1"/>
  <c r="W4681" i="2" a="1"/>
  <c r="W4681" i="2" s="1"/>
  <c r="W4682" i="2" a="1"/>
  <c r="W4682" i="2" s="1"/>
  <c r="W4683" i="2" a="1"/>
  <c r="W4683" i="2" s="1"/>
  <c r="W4684" i="2" a="1"/>
  <c r="W4684" i="2" s="1"/>
  <c r="W4685" i="2" a="1"/>
  <c r="W4685" i="2" s="1"/>
  <c r="W4686" i="2" a="1"/>
  <c r="W4686" i="2" s="1"/>
  <c r="W4687" i="2" a="1"/>
  <c r="W4687" i="2" s="1"/>
  <c r="W4688" i="2" a="1"/>
  <c r="W4688" i="2" s="1"/>
  <c r="W4689" i="2" a="1"/>
  <c r="W4689" i="2" s="1"/>
  <c r="W4690" i="2" a="1"/>
  <c r="W4690" i="2" s="1"/>
  <c r="W4691" i="2" a="1"/>
  <c r="W4691" i="2" s="1"/>
  <c r="W4692" i="2" a="1"/>
  <c r="W4692" i="2" s="1"/>
  <c r="W4693" i="2" a="1"/>
  <c r="W4693" i="2" s="1"/>
  <c r="W4694" i="2" a="1"/>
  <c r="W4694" i="2" s="1"/>
  <c r="W4695" i="2" a="1"/>
  <c r="W4695" i="2" s="1"/>
  <c r="W4696" i="2" a="1"/>
  <c r="W4696" i="2" s="1"/>
  <c r="W4697" i="2" a="1"/>
  <c r="W4697" i="2" s="1"/>
  <c r="W4698" i="2" a="1"/>
  <c r="W4698" i="2" s="1"/>
  <c r="W4699" i="2" a="1"/>
  <c r="W4699" i="2" s="1"/>
  <c r="W4700" i="2" a="1"/>
  <c r="W4700" i="2" s="1"/>
  <c r="W4701" i="2" a="1"/>
  <c r="W4701" i="2" s="1"/>
  <c r="W4702" i="2" a="1"/>
  <c r="W4702" i="2" s="1"/>
  <c r="W4703" i="2" a="1"/>
  <c r="W4703" i="2" s="1"/>
  <c r="W4704" i="2" a="1"/>
  <c r="W4704" i="2" s="1"/>
  <c r="W4705" i="2" a="1"/>
  <c r="W4705" i="2" s="1"/>
  <c r="W4706" i="2" a="1"/>
  <c r="W4706" i="2" s="1"/>
  <c r="W4707" i="2" a="1"/>
  <c r="W4707" i="2" s="1"/>
  <c r="W4708" i="2" a="1"/>
  <c r="W4708" i="2" s="1"/>
  <c r="W4709" i="2" a="1"/>
  <c r="W4709" i="2" s="1"/>
  <c r="W4710" i="2" a="1"/>
  <c r="W4710" i="2" s="1"/>
  <c r="W4711" i="2" a="1"/>
  <c r="W4711" i="2" s="1"/>
  <c r="W4712" i="2" a="1"/>
  <c r="W4712" i="2" s="1"/>
  <c r="W4713" i="2" a="1"/>
  <c r="W4713" i="2" s="1"/>
  <c r="W4714" i="2" a="1"/>
  <c r="W4714" i="2" s="1"/>
  <c r="W4715" i="2" a="1"/>
  <c r="W4715" i="2" s="1"/>
  <c r="W4716" i="2" a="1"/>
  <c r="W4716" i="2" s="1"/>
  <c r="W4717" i="2" a="1"/>
  <c r="W4717" i="2" s="1"/>
  <c r="W4718" i="2" a="1"/>
  <c r="W4718" i="2" s="1"/>
  <c r="W4719" i="2" a="1"/>
  <c r="W4719" i="2" s="1"/>
  <c r="W4720" i="2" a="1"/>
  <c r="W4720" i="2" s="1"/>
  <c r="W4721" i="2" a="1"/>
  <c r="W4721" i="2" s="1"/>
  <c r="W4722" i="2" a="1"/>
  <c r="W4722" i="2" s="1"/>
  <c r="W4723" i="2" a="1"/>
  <c r="W4723" i="2" s="1"/>
  <c r="W4724" i="2" a="1"/>
  <c r="W4724" i="2" s="1"/>
  <c r="W4725" i="2" a="1"/>
  <c r="W4725" i="2" s="1"/>
  <c r="W4726" i="2" a="1"/>
  <c r="W4726" i="2" s="1"/>
  <c r="W4727" i="2" a="1"/>
  <c r="W4727" i="2" s="1"/>
  <c r="W4728" i="2" a="1"/>
  <c r="W4728" i="2" s="1"/>
  <c r="W4729" i="2" a="1"/>
  <c r="W4729" i="2" s="1"/>
  <c r="W4730" i="2" a="1"/>
  <c r="W4730" i="2" s="1"/>
  <c r="W4731" i="2" a="1"/>
  <c r="W4731" i="2" s="1"/>
  <c r="W4732" i="2" a="1"/>
  <c r="W4732" i="2" s="1"/>
  <c r="W4733" i="2" a="1"/>
  <c r="W4733" i="2" s="1"/>
  <c r="W4734" i="2" a="1"/>
  <c r="W4734" i="2" s="1"/>
  <c r="W4735" i="2" a="1"/>
  <c r="W4735" i="2" s="1"/>
  <c r="W4736" i="2" a="1"/>
  <c r="W4736" i="2" s="1"/>
  <c r="W4737" i="2" a="1"/>
  <c r="W4737" i="2" s="1"/>
  <c r="W4738" i="2" a="1"/>
  <c r="W4738" i="2" s="1"/>
  <c r="W4739" i="2" a="1"/>
  <c r="W4739" i="2" s="1"/>
  <c r="W4740" i="2" a="1"/>
  <c r="W4740" i="2" s="1"/>
  <c r="W4741" i="2" a="1"/>
  <c r="W4741" i="2" s="1"/>
  <c r="W4742" i="2" a="1"/>
  <c r="W4742" i="2" s="1"/>
  <c r="W4743" i="2" a="1"/>
  <c r="W4743" i="2" s="1"/>
  <c r="W4744" i="2" a="1"/>
  <c r="W4744" i="2" s="1"/>
  <c r="W4745" i="2" a="1"/>
  <c r="W4745" i="2" s="1"/>
  <c r="W4746" i="2" a="1"/>
  <c r="W4746" i="2" s="1"/>
  <c r="W4747" i="2" a="1"/>
  <c r="W4747" i="2" s="1"/>
  <c r="W4748" i="2" a="1"/>
  <c r="W4748" i="2" s="1"/>
  <c r="W4749" i="2" a="1"/>
  <c r="W4749" i="2" s="1"/>
  <c r="W4750" i="2" a="1"/>
  <c r="W4750" i="2" s="1"/>
  <c r="W4751" i="2" a="1"/>
  <c r="W4751" i="2" s="1"/>
  <c r="W4752" i="2" a="1"/>
  <c r="W4752" i="2" s="1"/>
  <c r="W4753" i="2" a="1"/>
  <c r="W4753" i="2" s="1"/>
  <c r="W4754" i="2" a="1"/>
  <c r="W4754" i="2" s="1"/>
  <c r="W4755" i="2" a="1"/>
  <c r="W4755" i="2" s="1"/>
  <c r="W4756" i="2" a="1"/>
  <c r="W4756" i="2" s="1"/>
  <c r="W4757" i="2" a="1"/>
  <c r="W4757" i="2" s="1"/>
  <c r="W4758" i="2" a="1"/>
  <c r="W4758" i="2" s="1"/>
  <c r="W4759" i="2" a="1"/>
  <c r="W4759" i="2" s="1"/>
  <c r="W4760" i="2" a="1"/>
  <c r="W4760" i="2" s="1"/>
  <c r="W4761" i="2" a="1"/>
  <c r="W4761" i="2" s="1"/>
  <c r="W4762" i="2" a="1"/>
  <c r="W4762" i="2" s="1"/>
  <c r="W4763" i="2" a="1"/>
  <c r="W4763" i="2" s="1"/>
  <c r="W4764" i="2" a="1"/>
  <c r="W4764" i="2" s="1"/>
  <c r="W4765" i="2" a="1"/>
  <c r="W4765" i="2" s="1"/>
  <c r="W4766" i="2" a="1"/>
  <c r="W4766" i="2" s="1"/>
  <c r="W4767" i="2" a="1"/>
  <c r="W4767" i="2" s="1"/>
  <c r="W4768" i="2" a="1"/>
  <c r="W4768" i="2" s="1"/>
  <c r="W4769" i="2" a="1"/>
  <c r="W4769" i="2" s="1"/>
  <c r="W4770" i="2" a="1"/>
  <c r="W4770" i="2" s="1"/>
  <c r="W4771" i="2" a="1"/>
  <c r="W4771" i="2" s="1"/>
  <c r="W4772" i="2" a="1"/>
  <c r="W4772" i="2" s="1"/>
  <c r="W4773" i="2" a="1"/>
  <c r="W4773" i="2" s="1"/>
  <c r="W4774" i="2" a="1"/>
  <c r="W4774" i="2" s="1"/>
  <c r="W4775" i="2" a="1"/>
  <c r="W4775" i="2" s="1"/>
  <c r="W4776" i="2" a="1"/>
  <c r="W4776" i="2" s="1"/>
  <c r="W4777" i="2" a="1"/>
  <c r="W4777" i="2" s="1"/>
  <c r="W4778" i="2" a="1"/>
  <c r="W4778" i="2" s="1"/>
  <c r="W4779" i="2" a="1"/>
  <c r="W4779" i="2" s="1"/>
  <c r="W4780" i="2" a="1"/>
  <c r="W4780" i="2" s="1"/>
  <c r="W4781" i="2" a="1"/>
  <c r="W4781" i="2" s="1"/>
  <c r="W4782" i="2" a="1"/>
  <c r="W4782" i="2" s="1"/>
  <c r="W4783" i="2" a="1"/>
  <c r="W4783" i="2" s="1"/>
  <c r="W4784" i="2" a="1"/>
  <c r="W4784" i="2" s="1"/>
  <c r="W4785" i="2" a="1"/>
  <c r="W4785" i="2" s="1"/>
  <c r="W4786" i="2" a="1"/>
  <c r="W4786" i="2" s="1"/>
  <c r="W4787" i="2" a="1"/>
  <c r="W4787" i="2" s="1"/>
  <c r="W4788" i="2" a="1"/>
  <c r="W4788" i="2" s="1"/>
  <c r="W4789" i="2" a="1"/>
  <c r="W4789" i="2" s="1"/>
  <c r="W4790" i="2" a="1"/>
  <c r="W4790" i="2" s="1"/>
  <c r="W4791" i="2" a="1"/>
  <c r="W4791" i="2" s="1"/>
  <c r="W4792" i="2" a="1"/>
  <c r="W4792" i="2" s="1"/>
  <c r="W4793" i="2" a="1"/>
  <c r="W4793" i="2" s="1"/>
  <c r="W4794" i="2" a="1"/>
  <c r="W4794" i="2" s="1"/>
  <c r="W4795" i="2" a="1"/>
  <c r="W4795" i="2" s="1"/>
  <c r="W4796" i="2" a="1"/>
  <c r="W4796" i="2" s="1"/>
  <c r="W4797" i="2" a="1"/>
  <c r="W4797" i="2" s="1"/>
  <c r="W4798" i="2" a="1"/>
  <c r="W4798" i="2" s="1"/>
  <c r="W4799" i="2" a="1"/>
  <c r="W4799" i="2" s="1"/>
  <c r="W4800" i="2" a="1"/>
  <c r="W4800" i="2" s="1"/>
  <c r="W4801" i="2" a="1"/>
  <c r="W4801" i="2" s="1"/>
  <c r="W4802" i="2" a="1"/>
  <c r="W4802" i="2" s="1"/>
  <c r="W4803" i="2" a="1"/>
  <c r="W4803" i="2" s="1"/>
  <c r="W4804" i="2" a="1"/>
  <c r="W4804" i="2" s="1"/>
  <c r="W4805" i="2" a="1"/>
  <c r="W4805" i="2" s="1"/>
  <c r="W4806" i="2" a="1"/>
  <c r="W4806" i="2" s="1"/>
  <c r="W4807" i="2" a="1"/>
  <c r="W4807" i="2" s="1"/>
  <c r="W4808" i="2" a="1"/>
  <c r="W4808" i="2" s="1"/>
  <c r="W4809" i="2" a="1"/>
  <c r="W4809" i="2" s="1"/>
  <c r="W4810" i="2" a="1"/>
  <c r="W4810" i="2" s="1"/>
  <c r="W4811" i="2" a="1"/>
  <c r="W4811" i="2" s="1"/>
  <c r="W4812" i="2" a="1"/>
  <c r="W4812" i="2" s="1"/>
  <c r="W4813" i="2" a="1"/>
  <c r="W4813" i="2" s="1"/>
  <c r="W4814" i="2" a="1"/>
  <c r="W4814" i="2" s="1"/>
  <c r="W4815" i="2" a="1"/>
  <c r="W4815" i="2" s="1"/>
  <c r="W4816" i="2" a="1"/>
  <c r="W4816" i="2" s="1"/>
  <c r="W4817" i="2" a="1"/>
  <c r="W4817" i="2" s="1"/>
  <c r="W4818" i="2" a="1"/>
  <c r="W4818" i="2" s="1"/>
  <c r="W4819" i="2" a="1"/>
  <c r="W4819" i="2" s="1"/>
  <c r="W4820" i="2" a="1"/>
  <c r="W4820" i="2" s="1"/>
  <c r="W4821" i="2" a="1"/>
  <c r="W4821" i="2" s="1"/>
  <c r="W4822" i="2" a="1"/>
  <c r="W4822" i="2" s="1"/>
  <c r="W4823" i="2" a="1"/>
  <c r="W4823" i="2" s="1"/>
  <c r="W4824" i="2" a="1"/>
  <c r="W4824" i="2" s="1"/>
  <c r="W4825" i="2" a="1"/>
  <c r="W4825" i="2" s="1"/>
  <c r="W4826" i="2" a="1"/>
  <c r="W4826" i="2" s="1"/>
  <c r="W4827" i="2" a="1"/>
  <c r="W4827" i="2" s="1"/>
  <c r="W4828" i="2" a="1"/>
  <c r="W4828" i="2" s="1"/>
  <c r="W4829" i="2" a="1"/>
  <c r="W4829" i="2" s="1"/>
  <c r="W4830" i="2" a="1"/>
  <c r="W4830" i="2" s="1"/>
  <c r="W4831" i="2" a="1"/>
  <c r="W4831" i="2" s="1"/>
  <c r="W4832" i="2" a="1"/>
  <c r="W4832" i="2" s="1"/>
  <c r="W4833" i="2" a="1"/>
  <c r="W4833" i="2" s="1"/>
  <c r="W4834" i="2" a="1"/>
  <c r="W4834" i="2" s="1"/>
  <c r="W4835" i="2" a="1"/>
  <c r="W4835" i="2" s="1"/>
  <c r="W4836" i="2" a="1"/>
  <c r="W4836" i="2" s="1"/>
  <c r="W4837" i="2" a="1"/>
  <c r="W4837" i="2" s="1"/>
  <c r="W4838" i="2" a="1"/>
  <c r="W4838" i="2" s="1"/>
  <c r="W4839" i="2" a="1"/>
  <c r="W4839" i="2" s="1"/>
  <c r="W4840" i="2" a="1"/>
  <c r="W4840" i="2" s="1"/>
  <c r="W4841" i="2" a="1"/>
  <c r="W4841" i="2" s="1"/>
  <c r="W4842" i="2" a="1"/>
  <c r="W4842" i="2" s="1"/>
  <c r="W4843" i="2" a="1"/>
  <c r="W4843" i="2" s="1"/>
  <c r="W4844" i="2" a="1"/>
  <c r="W4844" i="2" s="1"/>
  <c r="W4845" i="2" a="1"/>
  <c r="W4845" i="2" s="1"/>
  <c r="W4846" i="2" a="1"/>
  <c r="W4846" i="2" s="1"/>
  <c r="W4847" i="2" a="1"/>
  <c r="W4847" i="2" s="1"/>
  <c r="W4848" i="2" a="1"/>
  <c r="W4848" i="2" s="1"/>
  <c r="W4849" i="2" a="1"/>
  <c r="W4849" i="2" s="1"/>
  <c r="W4850" i="2" a="1"/>
  <c r="W4850" i="2" s="1"/>
  <c r="W4851" i="2" a="1"/>
  <c r="W4851" i="2" s="1"/>
  <c r="W4852" i="2" a="1"/>
  <c r="W4852" i="2" s="1"/>
  <c r="W4853" i="2" a="1"/>
  <c r="W4853" i="2" s="1"/>
  <c r="W4854" i="2" a="1"/>
  <c r="W4854" i="2" s="1"/>
  <c r="W4855" i="2" a="1"/>
  <c r="W4855" i="2" s="1"/>
  <c r="W4856" i="2" a="1"/>
  <c r="W4856" i="2" s="1"/>
  <c r="W4857" i="2" a="1"/>
  <c r="W4857" i="2" s="1"/>
  <c r="W4858" i="2" a="1"/>
  <c r="W4858" i="2" s="1"/>
  <c r="W4859" i="2" a="1"/>
  <c r="W4859" i="2" s="1"/>
  <c r="W4860" i="2" a="1"/>
  <c r="W4860" i="2" s="1"/>
  <c r="W4861" i="2" a="1"/>
  <c r="W4861" i="2" s="1"/>
  <c r="W4862" i="2" a="1"/>
  <c r="W4862" i="2" s="1"/>
  <c r="W4863" i="2" a="1"/>
  <c r="W4863" i="2" s="1"/>
  <c r="W4864" i="2" a="1"/>
  <c r="W4864" i="2" s="1"/>
  <c r="W4865" i="2" a="1"/>
  <c r="W4865" i="2" s="1"/>
  <c r="W4866" i="2" a="1"/>
  <c r="W4866" i="2" s="1"/>
  <c r="W4867" i="2" a="1"/>
  <c r="W4867" i="2" s="1"/>
  <c r="W4868" i="2" a="1"/>
  <c r="W4868" i="2" s="1"/>
  <c r="W4869" i="2" a="1"/>
  <c r="W4869" i="2" s="1"/>
  <c r="W4870" i="2" a="1"/>
  <c r="W4870" i="2" s="1"/>
  <c r="W4871" i="2" a="1"/>
  <c r="W4871" i="2" s="1"/>
  <c r="W4872" i="2" a="1"/>
  <c r="W4872" i="2" s="1"/>
  <c r="W4873" i="2" a="1"/>
  <c r="W4873" i="2" s="1"/>
  <c r="W4874" i="2" a="1"/>
  <c r="W4874" i="2" s="1"/>
  <c r="W4875" i="2" a="1"/>
  <c r="W4875" i="2" s="1"/>
  <c r="W4876" i="2" a="1"/>
  <c r="W4876" i="2" s="1"/>
  <c r="W4877" i="2" a="1"/>
  <c r="W4877" i="2" s="1"/>
  <c r="W4878" i="2" a="1"/>
  <c r="W4878" i="2" s="1"/>
  <c r="W4879" i="2" a="1"/>
  <c r="W4879" i="2" s="1"/>
  <c r="W4880" i="2" a="1"/>
  <c r="W4880" i="2" s="1"/>
  <c r="W4881" i="2" a="1"/>
  <c r="W4881" i="2" s="1"/>
  <c r="W4882" i="2" a="1"/>
  <c r="W4882" i="2" s="1"/>
  <c r="W4883" i="2" a="1"/>
  <c r="W4883" i="2" s="1"/>
  <c r="W4884" i="2" a="1"/>
  <c r="W4884" i="2" s="1"/>
  <c r="W4885" i="2" a="1"/>
  <c r="W4885" i="2" s="1"/>
  <c r="W4886" i="2" a="1"/>
  <c r="W4886" i="2" s="1"/>
  <c r="W4887" i="2" a="1"/>
  <c r="W4887" i="2" s="1"/>
  <c r="W4888" i="2" a="1"/>
  <c r="W4888" i="2" s="1"/>
  <c r="W4889" i="2" a="1"/>
  <c r="W4889" i="2" s="1"/>
  <c r="W4890" i="2" a="1"/>
  <c r="W4890" i="2" s="1"/>
  <c r="W4891" i="2" a="1"/>
  <c r="W4891" i="2" s="1"/>
  <c r="W4892" i="2" a="1"/>
  <c r="W4892" i="2" s="1"/>
  <c r="W4893" i="2" a="1"/>
  <c r="W4893" i="2" s="1"/>
  <c r="W4894" i="2" a="1"/>
  <c r="W4894" i="2" s="1"/>
  <c r="W4895" i="2" a="1"/>
  <c r="W4895" i="2" s="1"/>
  <c r="W4896" i="2" a="1"/>
  <c r="W4896" i="2" s="1"/>
  <c r="W4897" i="2" a="1"/>
  <c r="W4897" i="2" s="1"/>
  <c r="W4898" i="2" a="1"/>
  <c r="W4898" i="2" s="1"/>
  <c r="W4899" i="2" a="1"/>
  <c r="W4899" i="2" s="1"/>
  <c r="W4900" i="2" a="1"/>
  <c r="W4900" i="2" s="1"/>
  <c r="W4901" i="2" a="1"/>
  <c r="W4901" i="2" s="1"/>
  <c r="W4902" i="2" a="1"/>
  <c r="W4902" i="2" s="1"/>
  <c r="W4903" i="2" a="1"/>
  <c r="W4903" i="2" s="1"/>
  <c r="W4904" i="2" a="1"/>
  <c r="W4904" i="2" s="1"/>
  <c r="W4905" i="2" a="1"/>
  <c r="W4905" i="2" s="1"/>
  <c r="W4906" i="2" a="1"/>
  <c r="W4906" i="2" s="1"/>
  <c r="W4907" i="2" a="1"/>
  <c r="W4907" i="2" s="1"/>
  <c r="W4908" i="2" a="1"/>
  <c r="W4908" i="2" s="1"/>
  <c r="W4909" i="2" a="1"/>
  <c r="W4909" i="2" s="1"/>
  <c r="W4910" i="2" a="1"/>
  <c r="W4910" i="2" s="1"/>
  <c r="W4911" i="2" a="1"/>
  <c r="W4911" i="2" s="1"/>
  <c r="W4912" i="2" a="1"/>
  <c r="W4912" i="2" s="1"/>
  <c r="W4913" i="2" a="1"/>
  <c r="W4913" i="2" s="1"/>
  <c r="W4914" i="2" a="1"/>
  <c r="W4914" i="2" s="1"/>
  <c r="W4915" i="2" a="1"/>
  <c r="W4915" i="2" s="1"/>
  <c r="W4916" i="2" a="1"/>
  <c r="W4916" i="2" s="1"/>
  <c r="W4917" i="2" a="1"/>
  <c r="W4917" i="2" s="1"/>
  <c r="W4918" i="2" a="1"/>
  <c r="W4918" i="2" s="1"/>
  <c r="W4919" i="2" a="1"/>
  <c r="W4919" i="2" s="1"/>
  <c r="W4920" i="2" a="1"/>
  <c r="W4920" i="2" s="1"/>
  <c r="W4921" i="2" a="1"/>
  <c r="W4921" i="2" s="1"/>
  <c r="W4922" i="2" a="1"/>
  <c r="W4922" i="2" s="1"/>
  <c r="W4923" i="2" a="1"/>
  <c r="W4923" i="2" s="1"/>
  <c r="W4924" i="2" a="1"/>
  <c r="W4924" i="2" s="1"/>
  <c r="W4925" i="2" a="1"/>
  <c r="W4925" i="2" s="1"/>
  <c r="W4926" i="2" a="1"/>
  <c r="W4926" i="2" s="1"/>
  <c r="W4927" i="2" a="1"/>
  <c r="W4927" i="2" s="1"/>
  <c r="W4928" i="2" a="1"/>
  <c r="W4928" i="2" s="1"/>
  <c r="W4929" i="2" a="1"/>
  <c r="W4929" i="2" s="1"/>
  <c r="W4930" i="2" a="1"/>
  <c r="W4930" i="2" s="1"/>
  <c r="W4931" i="2" a="1"/>
  <c r="W4931" i="2" s="1"/>
  <c r="W4932" i="2" a="1"/>
  <c r="W4932" i="2" s="1"/>
  <c r="W4933" i="2" a="1"/>
  <c r="W4933" i="2" s="1"/>
  <c r="W4934" i="2" a="1"/>
  <c r="W4934" i="2" s="1"/>
  <c r="W4935" i="2" a="1"/>
  <c r="W4935" i="2" s="1"/>
  <c r="W4936" i="2" a="1"/>
  <c r="W4936" i="2" s="1"/>
  <c r="W4937" i="2" a="1"/>
  <c r="W4937" i="2" s="1"/>
  <c r="W4938" i="2" a="1"/>
  <c r="W4938" i="2" s="1"/>
  <c r="W4939" i="2" a="1"/>
  <c r="W4939" i="2" s="1"/>
  <c r="W4940" i="2" a="1"/>
  <c r="W4940" i="2" s="1"/>
  <c r="W4941" i="2" a="1"/>
  <c r="W4941" i="2" s="1"/>
  <c r="W4942" i="2" a="1"/>
  <c r="W4942" i="2" s="1"/>
  <c r="W4943" i="2" a="1"/>
  <c r="W4943" i="2" s="1"/>
  <c r="W4944" i="2" a="1"/>
  <c r="W4944" i="2" s="1"/>
  <c r="W4945" i="2" a="1"/>
  <c r="W4945" i="2" s="1"/>
  <c r="W4946" i="2" a="1"/>
  <c r="W4946" i="2" s="1"/>
  <c r="W4947" i="2" a="1"/>
  <c r="W4947" i="2" s="1"/>
  <c r="W4948" i="2" a="1"/>
  <c r="W4948" i="2" s="1"/>
  <c r="W4949" i="2" a="1"/>
  <c r="W4949" i="2" s="1"/>
  <c r="W4950" i="2" a="1"/>
  <c r="W4950" i="2" s="1"/>
  <c r="W4951" i="2" a="1"/>
  <c r="W4951" i="2" s="1"/>
  <c r="W4952" i="2" a="1"/>
  <c r="W4952" i="2" s="1"/>
  <c r="W4953" i="2" a="1"/>
  <c r="W4953" i="2" s="1"/>
  <c r="W4954" i="2" a="1"/>
  <c r="W4954" i="2" s="1"/>
  <c r="W4955" i="2" a="1"/>
  <c r="W4955" i="2" s="1"/>
  <c r="W4956" i="2" a="1"/>
  <c r="W4956" i="2" s="1"/>
  <c r="W4957" i="2" a="1"/>
  <c r="W4957" i="2" s="1"/>
  <c r="W4958" i="2" a="1"/>
  <c r="W4958" i="2" s="1"/>
  <c r="W4959" i="2" a="1"/>
  <c r="W4959" i="2" s="1"/>
  <c r="W4960" i="2" a="1"/>
  <c r="W4960" i="2" s="1"/>
  <c r="W4961" i="2" a="1"/>
  <c r="W4961" i="2" s="1"/>
  <c r="W4962" i="2" a="1"/>
  <c r="W4962" i="2" s="1"/>
  <c r="W4963" i="2" a="1"/>
  <c r="W4963" i="2" s="1"/>
  <c r="W4964" i="2" a="1"/>
  <c r="W4964" i="2" s="1"/>
  <c r="W4965" i="2" a="1"/>
  <c r="W4965" i="2" s="1"/>
  <c r="W4966" i="2" a="1"/>
  <c r="W4966" i="2" s="1"/>
  <c r="W4967" i="2" a="1"/>
  <c r="W4967" i="2" s="1"/>
  <c r="W4968" i="2" a="1"/>
  <c r="W4968" i="2" s="1"/>
  <c r="W4969" i="2" a="1"/>
  <c r="W4969" i="2" s="1"/>
  <c r="W4970" i="2" a="1"/>
  <c r="W4970" i="2" s="1"/>
  <c r="W4971" i="2" a="1"/>
  <c r="W4971" i="2" s="1"/>
  <c r="W4972" i="2" a="1"/>
  <c r="W4972" i="2" s="1"/>
  <c r="W4973" i="2" a="1"/>
  <c r="W4973" i="2" s="1"/>
  <c r="W4974" i="2" a="1"/>
  <c r="W4974" i="2" s="1"/>
  <c r="W4975" i="2" a="1"/>
  <c r="W4975" i="2" s="1"/>
  <c r="W4976" i="2" a="1"/>
  <c r="W4976" i="2" s="1"/>
  <c r="W4977" i="2" a="1"/>
  <c r="W4977" i="2" s="1"/>
  <c r="W4978" i="2" a="1"/>
  <c r="W4978" i="2" s="1"/>
  <c r="W4979" i="2" a="1"/>
  <c r="W4979" i="2" s="1"/>
  <c r="W4980" i="2" a="1"/>
  <c r="W4980" i="2" s="1"/>
  <c r="W4981" i="2" a="1"/>
  <c r="W4981" i="2" s="1"/>
  <c r="W4982" i="2" a="1"/>
  <c r="W4982" i="2" s="1"/>
  <c r="W4983" i="2" a="1"/>
  <c r="W4983" i="2" s="1"/>
  <c r="W4984" i="2" a="1"/>
  <c r="W4984" i="2" s="1"/>
  <c r="W4985" i="2" a="1"/>
  <c r="W4985" i="2" s="1"/>
  <c r="W4986" i="2" a="1"/>
  <c r="W4986" i="2" s="1"/>
  <c r="W4987" i="2" a="1"/>
  <c r="W4987" i="2" s="1"/>
  <c r="W4988" i="2" a="1"/>
  <c r="W4988" i="2" s="1"/>
  <c r="W4989" i="2" a="1"/>
  <c r="W4989" i="2" s="1"/>
  <c r="W4990" i="2" a="1"/>
  <c r="W4990" i="2" s="1"/>
  <c r="W4991" i="2" a="1"/>
  <c r="W4991" i="2" s="1"/>
  <c r="W4992" i="2" a="1"/>
  <c r="W4992" i="2" s="1"/>
  <c r="W4993" i="2" a="1"/>
  <c r="W4993" i="2" s="1"/>
  <c r="W4994" i="2" a="1"/>
  <c r="W4994" i="2" s="1"/>
  <c r="W4995" i="2" a="1"/>
  <c r="W4995" i="2" s="1"/>
  <c r="W4996" i="2" a="1"/>
  <c r="W4996" i="2" s="1"/>
  <c r="W4997" i="2" a="1"/>
  <c r="W4997" i="2" s="1"/>
  <c r="W4998" i="2" a="1"/>
  <c r="W4998" i="2" s="1"/>
  <c r="W4999" i="2" a="1"/>
  <c r="W4999" i="2" s="1"/>
  <c r="W5000" i="2" a="1"/>
  <c r="W5000" i="2" s="1"/>
  <c r="W5001" i="2" a="1"/>
  <c r="W5001" i="2" s="1"/>
  <c r="W5002" i="2" a="1"/>
  <c r="W5002" i="2" s="1"/>
  <c r="W5003" i="2" a="1"/>
  <c r="W5003" i="2" s="1"/>
  <c r="W5004" i="2" a="1"/>
  <c r="W5004" i="2" s="1"/>
  <c r="W5005" i="2" a="1"/>
  <c r="W5005" i="2" s="1"/>
  <c r="W5006" i="2" a="1"/>
  <c r="W5006" i="2" s="1"/>
  <c r="W5007" i="2" a="1"/>
  <c r="W5007" i="2" s="1"/>
  <c r="W5008" i="2" a="1"/>
  <c r="W5008" i="2" s="1"/>
  <c r="W5009" i="2" a="1"/>
  <c r="W5009" i="2" s="1"/>
  <c r="W5010" i="2" a="1"/>
  <c r="W5010" i="2" s="1"/>
  <c r="W5011" i="2" a="1"/>
  <c r="W5011" i="2" s="1"/>
  <c r="W5012" i="2" a="1"/>
  <c r="W5012" i="2" s="1"/>
  <c r="W5013" i="2" a="1"/>
  <c r="W5013" i="2" s="1"/>
  <c r="W5014" i="2" a="1"/>
  <c r="W5014" i="2" s="1"/>
  <c r="W5015" i="2" a="1"/>
  <c r="W5015" i="2" s="1"/>
  <c r="W5016" i="2" a="1"/>
  <c r="W5016" i="2" s="1"/>
  <c r="W5017" i="2" a="1"/>
  <c r="W5017" i="2" s="1"/>
  <c r="W5018" i="2" a="1"/>
  <c r="W5018" i="2" s="1"/>
  <c r="W5019" i="2" a="1"/>
  <c r="W5019" i="2" s="1"/>
  <c r="W5020" i="2" a="1"/>
  <c r="W5020" i="2" s="1"/>
  <c r="W5021" i="2" a="1"/>
  <c r="W5021" i="2" s="1"/>
  <c r="W5022" i="2" a="1"/>
  <c r="W5022" i="2" s="1"/>
  <c r="W5023" i="2" a="1"/>
  <c r="W5023" i="2" s="1"/>
  <c r="W5024" i="2" a="1"/>
  <c r="W5024" i="2" s="1"/>
  <c r="W5025" i="2" a="1"/>
  <c r="W5025" i="2" s="1"/>
  <c r="W5026" i="2" a="1"/>
  <c r="W5026" i="2" s="1"/>
  <c r="W5027" i="2" a="1"/>
  <c r="W5027" i="2" s="1"/>
  <c r="W5028" i="2" a="1"/>
  <c r="W5028" i="2" s="1"/>
  <c r="W5029" i="2" a="1"/>
  <c r="W5029" i="2" s="1"/>
  <c r="W5030" i="2" a="1"/>
  <c r="W5030" i="2" s="1"/>
  <c r="W5031" i="2" a="1"/>
  <c r="W5031" i="2" s="1"/>
  <c r="W5032" i="2" a="1"/>
  <c r="W5032" i="2" s="1"/>
  <c r="W5033" i="2" a="1"/>
  <c r="W5033" i="2" s="1"/>
  <c r="W5034" i="2" a="1"/>
  <c r="W5034" i="2" s="1"/>
  <c r="W5035" i="2" a="1"/>
  <c r="W5035" i="2" s="1"/>
  <c r="W5036" i="2" a="1"/>
  <c r="W5036" i="2" s="1"/>
  <c r="W5037" i="2" a="1"/>
  <c r="W5037" i="2" s="1"/>
  <c r="W5038" i="2" a="1"/>
  <c r="W5038" i="2" s="1"/>
  <c r="W5039" i="2" a="1"/>
  <c r="W5039" i="2" s="1"/>
  <c r="W5040" i="2" a="1"/>
  <c r="W5040" i="2" s="1"/>
  <c r="W5041" i="2" a="1"/>
  <c r="W5041" i="2" s="1"/>
  <c r="W5042" i="2" a="1"/>
  <c r="W5042" i="2" s="1"/>
  <c r="W5043" i="2" a="1"/>
  <c r="W5043" i="2" s="1"/>
  <c r="W5044" i="2" a="1"/>
  <c r="W5044" i="2" s="1"/>
  <c r="W5045" i="2" a="1"/>
  <c r="W5045" i="2" s="1"/>
  <c r="W5046" i="2" a="1"/>
  <c r="W5046" i="2" s="1"/>
  <c r="W5047" i="2" a="1"/>
  <c r="W5047" i="2" s="1"/>
  <c r="W5048" i="2" a="1"/>
  <c r="W5048" i="2" s="1"/>
  <c r="W5049" i="2" a="1"/>
  <c r="W5049" i="2" s="1"/>
  <c r="W5050" i="2" a="1"/>
  <c r="W5050" i="2" s="1"/>
  <c r="W5051" i="2" a="1"/>
  <c r="W5051" i="2" s="1"/>
  <c r="W5052" i="2" a="1"/>
  <c r="W5052" i="2"/>
  <c r="W5053" i="2" a="1"/>
  <c r="W5053" i="2" s="1"/>
  <c r="W5054" i="2" a="1"/>
  <c r="W5054" i="2" s="1"/>
  <c r="W5055" i="2" a="1"/>
  <c r="W5055" i="2" s="1"/>
  <c r="W5056" i="2" a="1"/>
  <c r="W5056" i="2" s="1"/>
  <c r="W5057" i="2" a="1"/>
  <c r="W5057" i="2" s="1"/>
  <c r="W5058" i="2" a="1"/>
  <c r="W5058" i="2" s="1"/>
  <c r="W5059" i="2" a="1"/>
  <c r="W5059" i="2" s="1"/>
  <c r="W5060" i="2" a="1"/>
  <c r="W5060" i="2" s="1"/>
  <c r="W5061" i="2" a="1"/>
  <c r="W5061" i="2" s="1"/>
  <c r="W5062" i="2" a="1"/>
  <c r="W5062" i="2" s="1"/>
  <c r="W5063" i="2" a="1"/>
  <c r="W5063" i="2" s="1"/>
  <c r="W5064" i="2" a="1"/>
  <c r="W5064" i="2" s="1"/>
  <c r="W5065" i="2" a="1"/>
  <c r="W5065" i="2" s="1"/>
  <c r="W5066" i="2" a="1"/>
  <c r="W5066" i="2" s="1"/>
  <c r="W5067" i="2" a="1"/>
  <c r="W5067" i="2" s="1"/>
  <c r="W5068" i="2" a="1"/>
  <c r="W5068" i="2" s="1"/>
  <c r="W5069" i="2" a="1"/>
  <c r="W5069" i="2" s="1"/>
  <c r="W5070" i="2" a="1"/>
  <c r="W5070" i="2" s="1"/>
  <c r="W5071" i="2" a="1"/>
  <c r="W5071" i="2" s="1"/>
  <c r="W5072" i="2" a="1"/>
  <c r="W5072" i="2" s="1"/>
  <c r="W5073" i="2" a="1"/>
  <c r="W5073" i="2" s="1"/>
  <c r="W5074" i="2" a="1"/>
  <c r="W5074" i="2" s="1"/>
  <c r="W5075" i="2" a="1"/>
  <c r="W5075" i="2" s="1"/>
  <c r="W5076" i="2" a="1"/>
  <c r="W5076" i="2" s="1"/>
  <c r="W5077" i="2" a="1"/>
  <c r="W5077" i="2" s="1"/>
  <c r="W5078" i="2" a="1"/>
  <c r="W5078" i="2" s="1"/>
  <c r="W5079" i="2" a="1"/>
  <c r="W5079" i="2" s="1"/>
  <c r="W5080" i="2" a="1"/>
  <c r="W5080" i="2" s="1"/>
  <c r="W5081" i="2" a="1"/>
  <c r="W5081" i="2" s="1"/>
  <c r="W5082" i="2" a="1"/>
  <c r="W5082" i="2" s="1"/>
  <c r="W5083" i="2" a="1"/>
  <c r="W5083" i="2" s="1"/>
  <c r="W5084" i="2" a="1"/>
  <c r="W5084" i="2" s="1"/>
  <c r="W5085" i="2" a="1"/>
  <c r="W5085" i="2" s="1"/>
  <c r="W5086" i="2" a="1"/>
  <c r="W5086" i="2" s="1"/>
  <c r="W5087" i="2" a="1"/>
  <c r="W5087" i="2" s="1"/>
  <c r="W5088" i="2" a="1"/>
  <c r="W5088" i="2" s="1"/>
  <c r="W5089" i="2" a="1"/>
  <c r="W5089" i="2" s="1"/>
  <c r="W5090" i="2" a="1"/>
  <c r="W5090" i="2" s="1"/>
  <c r="W5091" i="2" a="1"/>
  <c r="W5091" i="2" s="1"/>
  <c r="W5092" i="2" a="1"/>
  <c r="W5092" i="2" s="1"/>
  <c r="W5093" i="2" a="1"/>
  <c r="W5093" i="2" s="1"/>
  <c r="W5094" i="2" a="1"/>
  <c r="W5094" i="2" s="1"/>
  <c r="W5095" i="2" a="1"/>
  <c r="W5095" i="2" s="1"/>
  <c r="W5096" i="2" a="1"/>
  <c r="W5096" i="2" s="1"/>
  <c r="W5097" i="2" a="1"/>
  <c r="W5097" i="2" s="1"/>
  <c r="W5098" i="2" a="1"/>
  <c r="W5098" i="2" s="1"/>
  <c r="W5099" i="2" a="1"/>
  <c r="W5099" i="2" s="1"/>
  <c r="W5100" i="2" a="1"/>
  <c r="W5100" i="2" s="1"/>
  <c r="W5101" i="2" a="1"/>
  <c r="W5101" i="2" s="1"/>
  <c r="W5102" i="2" a="1"/>
  <c r="W5102" i="2" s="1"/>
  <c r="W5103" i="2" a="1"/>
  <c r="W5103" i="2" s="1"/>
  <c r="W5104" i="2" a="1"/>
  <c r="W5104" i="2" s="1"/>
  <c r="W5105" i="2" a="1"/>
  <c r="W5105" i="2" s="1"/>
  <c r="W5106" i="2" a="1"/>
  <c r="W5106" i="2" s="1"/>
  <c r="W5107" i="2" a="1"/>
  <c r="W5107" i="2" s="1"/>
  <c r="W5108" i="2" a="1"/>
  <c r="W5108" i="2" s="1"/>
  <c r="W5109" i="2" a="1"/>
  <c r="W5109" i="2" s="1"/>
  <c r="W5110" i="2" a="1"/>
  <c r="W5110" i="2" s="1"/>
  <c r="W5111" i="2" a="1"/>
  <c r="W5111" i="2" s="1"/>
  <c r="W5112" i="2" a="1"/>
  <c r="W5112" i="2" s="1"/>
  <c r="W5113" i="2" a="1"/>
  <c r="W5113" i="2" s="1"/>
  <c r="W5114" i="2" a="1"/>
  <c r="W5114" i="2" s="1"/>
  <c r="W5115" i="2" a="1"/>
  <c r="W5115" i="2" s="1"/>
  <c r="W5116" i="2" a="1"/>
  <c r="W5116" i="2" s="1"/>
  <c r="W5117" i="2" a="1"/>
  <c r="W5117" i="2" s="1"/>
  <c r="W5118" i="2" a="1"/>
  <c r="W5118" i="2" s="1"/>
  <c r="W5119" i="2" a="1"/>
  <c r="W5119" i="2" s="1"/>
  <c r="W5120" i="2" a="1"/>
  <c r="W5120" i="2" s="1"/>
  <c r="W5121" i="2" a="1"/>
  <c r="W5121" i="2" s="1"/>
  <c r="W5122" i="2" a="1"/>
  <c r="W5122" i="2" s="1"/>
  <c r="W5123" i="2" a="1"/>
  <c r="W5123" i="2" s="1"/>
  <c r="W5124" i="2" a="1"/>
  <c r="W5124" i="2" s="1"/>
  <c r="W5125" i="2" a="1"/>
  <c r="W5125" i="2" s="1"/>
  <c r="W5126" i="2" a="1"/>
  <c r="W5126" i="2" s="1"/>
  <c r="W5127" i="2" a="1"/>
  <c r="W5127" i="2" s="1"/>
  <c r="W5128" i="2" a="1"/>
  <c r="W5128" i="2" s="1"/>
  <c r="W5129" i="2" a="1"/>
  <c r="W5129" i="2" s="1"/>
  <c r="W5130" i="2" a="1"/>
  <c r="W5130" i="2" s="1"/>
  <c r="W5131" i="2" a="1"/>
  <c r="W5131" i="2" s="1"/>
  <c r="W5132" i="2" a="1"/>
  <c r="W5132" i="2" s="1"/>
  <c r="W5133" i="2" a="1"/>
  <c r="W5133" i="2" s="1"/>
  <c r="W5134" i="2" a="1"/>
  <c r="W5134" i="2" s="1"/>
  <c r="W5135" i="2" a="1"/>
  <c r="W5135" i="2" s="1"/>
  <c r="W5136" i="2" a="1"/>
  <c r="W5136" i="2" s="1"/>
  <c r="W5137" i="2" a="1"/>
  <c r="W5137" i="2" s="1"/>
  <c r="W5138" i="2" a="1"/>
  <c r="W5138" i="2" s="1"/>
  <c r="W5139" i="2" a="1"/>
  <c r="W5139" i="2" s="1"/>
  <c r="W5140" i="2" a="1"/>
  <c r="W5140" i="2" s="1"/>
  <c r="W5141" i="2" a="1"/>
  <c r="W5141" i="2" s="1"/>
  <c r="W5142" i="2" a="1"/>
  <c r="W5142" i="2" s="1"/>
  <c r="W5143" i="2" a="1"/>
  <c r="W5143" i="2" s="1"/>
  <c r="W5144" i="2" a="1"/>
  <c r="W5144" i="2" s="1"/>
  <c r="W5145" i="2" a="1"/>
  <c r="W5145" i="2" s="1"/>
  <c r="W5146" i="2" a="1"/>
  <c r="W5146" i="2" s="1"/>
  <c r="W5147" i="2" a="1"/>
  <c r="W5147" i="2" s="1"/>
  <c r="W5148" i="2" a="1"/>
  <c r="W5148" i="2" s="1"/>
  <c r="W5149" i="2" a="1"/>
  <c r="W5149" i="2" s="1"/>
  <c r="W5150" i="2" a="1"/>
  <c r="W5150" i="2" s="1"/>
  <c r="W5151" i="2" a="1"/>
  <c r="W5151" i="2" s="1"/>
  <c r="W5152" i="2" a="1"/>
  <c r="W5152" i="2" s="1"/>
  <c r="W5153" i="2" a="1"/>
  <c r="W5153" i="2" s="1"/>
  <c r="W5154" i="2" a="1"/>
  <c r="W5154" i="2" s="1"/>
  <c r="W5155" i="2" a="1"/>
  <c r="W5155" i="2" s="1"/>
  <c r="W5156" i="2" a="1"/>
  <c r="W5156" i="2" s="1"/>
  <c r="W5157" i="2" a="1"/>
  <c r="W5157" i="2" s="1"/>
  <c r="W5158" i="2" a="1"/>
  <c r="W5158" i="2" s="1"/>
  <c r="W5159" i="2" a="1"/>
  <c r="W5159" i="2" s="1"/>
  <c r="W5160" i="2" a="1"/>
  <c r="W5160" i="2" s="1"/>
  <c r="W5161" i="2" a="1"/>
  <c r="W5161" i="2" s="1"/>
  <c r="W5162" i="2" a="1"/>
  <c r="W5162" i="2" s="1"/>
  <c r="W5163" i="2" a="1"/>
  <c r="W5163" i="2" s="1"/>
  <c r="W5164" i="2" a="1"/>
  <c r="W5164" i="2" s="1"/>
  <c r="W5165" i="2" a="1"/>
  <c r="W5165" i="2" s="1"/>
  <c r="W5166" i="2" a="1"/>
  <c r="W5166" i="2" s="1"/>
  <c r="W5167" i="2" a="1"/>
  <c r="W5167" i="2" s="1"/>
  <c r="W5168" i="2" a="1"/>
  <c r="W5168" i="2" s="1"/>
  <c r="W5169" i="2" a="1"/>
  <c r="W5169" i="2" s="1"/>
  <c r="W5170" i="2" a="1"/>
  <c r="W5170" i="2" s="1"/>
  <c r="W5171" i="2" a="1"/>
  <c r="W5171" i="2" s="1"/>
  <c r="W5172" i="2" a="1"/>
  <c r="W5172" i="2" s="1"/>
  <c r="W5173" i="2" a="1"/>
  <c r="W5173" i="2" s="1"/>
  <c r="W5174" i="2" a="1"/>
  <c r="W5174" i="2" s="1"/>
  <c r="W5175" i="2" a="1"/>
  <c r="W5175" i="2" s="1"/>
  <c r="W5176" i="2" a="1"/>
  <c r="W5176" i="2" s="1"/>
  <c r="W5177" i="2" a="1"/>
  <c r="W5177" i="2" s="1"/>
  <c r="W5178" i="2" a="1"/>
  <c r="W5178" i="2" s="1"/>
  <c r="W5179" i="2" a="1"/>
  <c r="W5179" i="2" s="1"/>
  <c r="W5180" i="2" a="1"/>
  <c r="W5180" i="2" s="1"/>
  <c r="W5181" i="2" a="1"/>
  <c r="W5181" i="2" s="1"/>
  <c r="W5182" i="2" a="1"/>
  <c r="W5182" i="2" s="1"/>
  <c r="W5183" i="2" a="1"/>
  <c r="W5183" i="2" s="1"/>
  <c r="W5184" i="2" a="1"/>
  <c r="W5184" i="2" s="1"/>
  <c r="W5185" i="2" a="1"/>
  <c r="W5185" i="2" s="1"/>
  <c r="W5186" i="2" a="1"/>
  <c r="W5186" i="2" s="1"/>
  <c r="W5187" i="2" a="1"/>
  <c r="W5187" i="2" s="1"/>
  <c r="W5188" i="2" a="1"/>
  <c r="W5188" i="2" s="1"/>
  <c r="W5189" i="2" a="1"/>
  <c r="W5189" i="2" s="1"/>
  <c r="W5190" i="2" a="1"/>
  <c r="W5190" i="2" s="1"/>
  <c r="W5191" i="2" a="1"/>
  <c r="W5191" i="2" s="1"/>
  <c r="W5192" i="2" a="1"/>
  <c r="W5192" i="2" s="1"/>
  <c r="W5193" i="2" a="1"/>
  <c r="W5193" i="2" s="1"/>
  <c r="W5194" i="2" a="1"/>
  <c r="W5194" i="2" s="1"/>
  <c r="W5195" i="2" a="1"/>
  <c r="W5195" i="2" s="1"/>
  <c r="W5196" i="2" a="1"/>
  <c r="W5196" i="2" s="1"/>
  <c r="W5197" i="2" a="1"/>
  <c r="W5197" i="2" s="1"/>
  <c r="W5198" i="2" a="1"/>
  <c r="W5198" i="2" s="1"/>
  <c r="W5199" i="2" a="1"/>
  <c r="W5199" i="2" s="1"/>
  <c r="W5200" i="2" a="1"/>
  <c r="W5200" i="2"/>
  <c r="W5201" i="2" a="1"/>
  <c r="W5201" i="2" s="1"/>
  <c r="W5202" i="2" a="1"/>
  <c r="W5202" i="2" s="1"/>
  <c r="W5203" i="2" a="1"/>
  <c r="W5203" i="2" s="1"/>
  <c r="W5204" i="2" a="1"/>
  <c r="W5204" i="2" s="1"/>
  <c r="W5205" i="2" a="1"/>
  <c r="W5205" i="2" s="1"/>
  <c r="W5206" i="2" a="1"/>
  <c r="W5206" i="2" s="1"/>
  <c r="W5207" i="2" a="1"/>
  <c r="W5207" i="2" s="1"/>
  <c r="W5208" i="2" a="1"/>
  <c r="W5208" i="2" s="1"/>
  <c r="W5209" i="2" a="1"/>
  <c r="W5209" i="2"/>
  <c r="W5210" i="2" a="1"/>
  <c r="W5210" i="2" s="1"/>
  <c r="W5211" i="2" a="1"/>
  <c r="W5211" i="2" s="1"/>
  <c r="W5212" i="2" a="1"/>
  <c r="W5212" i="2" s="1"/>
  <c r="W5213" i="2" a="1"/>
  <c r="W5213" i="2" s="1"/>
  <c r="W5214" i="2" a="1"/>
  <c r="W5214" i="2" s="1"/>
  <c r="W5215" i="2" a="1"/>
  <c r="W5215" i="2" s="1"/>
  <c r="W5216" i="2" a="1"/>
  <c r="W5216" i="2"/>
  <c r="W5217" i="2" a="1"/>
  <c r="W5217" i="2" s="1"/>
  <c r="W5218" i="2" a="1"/>
  <c r="W5218" i="2" s="1"/>
  <c r="W5219" i="2" a="1"/>
  <c r="W5219" i="2" s="1"/>
  <c r="W5220" i="2" a="1"/>
  <c r="W5220" i="2" s="1"/>
  <c r="W5221" i="2" a="1"/>
  <c r="W5221" i="2" s="1"/>
  <c r="W5222" i="2" a="1"/>
  <c r="W5222" i="2" s="1"/>
  <c r="W5223" i="2" a="1"/>
  <c r="W5223" i="2" s="1"/>
  <c r="W5224" i="2" a="1"/>
  <c r="W5224" i="2" s="1"/>
  <c r="W5225" i="2" a="1"/>
  <c r="W5225" i="2"/>
  <c r="W5226" i="2" a="1"/>
  <c r="W5226" i="2" s="1"/>
  <c r="W5227" i="2" a="1"/>
  <c r="W5227" i="2" s="1"/>
  <c r="W5228" i="2" a="1"/>
  <c r="W5228" i="2" s="1"/>
  <c r="W5229" i="2" a="1"/>
  <c r="W5229" i="2" s="1"/>
  <c r="W5230" i="2" a="1"/>
  <c r="W5230" i="2" s="1"/>
  <c r="W5231" i="2" a="1"/>
  <c r="W5231" i="2" s="1"/>
  <c r="W5232" i="2" a="1"/>
  <c r="W5232" i="2"/>
  <c r="W5233" i="2" a="1"/>
  <c r="W5233" i="2" s="1"/>
  <c r="W5234" i="2" a="1"/>
  <c r="W5234" i="2" s="1"/>
  <c r="W5235" i="2" a="1"/>
  <c r="W5235" i="2" s="1"/>
  <c r="W5236" i="2" a="1"/>
  <c r="W5236" i="2"/>
  <c r="W5237" i="2" a="1"/>
  <c r="W5237" i="2" s="1"/>
  <c r="W5238" i="2" a="1"/>
  <c r="W5238" i="2"/>
  <c r="W5239" i="2" a="1"/>
  <c r="W5239" i="2" s="1"/>
  <c r="W5240" i="2" a="1"/>
  <c r="W5240" i="2" s="1"/>
  <c r="W5241" i="2" a="1"/>
  <c r="W5241" i="2" s="1"/>
  <c r="W5242" i="2" a="1"/>
  <c r="W5242" i="2" s="1"/>
  <c r="W5243" i="2" a="1"/>
  <c r="W5243" i="2" s="1"/>
  <c r="W5244" i="2" a="1"/>
  <c r="W5244" i="2" s="1"/>
  <c r="W5245" i="2" a="1"/>
  <c r="W5245" i="2" s="1"/>
  <c r="W5246" i="2" a="1"/>
  <c r="W5246" i="2" s="1"/>
  <c r="W5247" i="2" a="1"/>
  <c r="W5247" i="2" s="1"/>
  <c r="W5248" i="2" a="1"/>
  <c r="W5248" i="2" s="1"/>
  <c r="W5249" i="2" a="1"/>
  <c r="W5249" i="2"/>
  <c r="W5250" i="2" a="1"/>
  <c r="W5250" i="2" s="1"/>
  <c r="W5251" i="2" a="1"/>
  <c r="W5251" i="2" s="1"/>
  <c r="W5252" i="2" a="1"/>
  <c r="W5252" i="2" s="1"/>
  <c r="W5253" i="2" a="1"/>
  <c r="W5253" i="2" s="1"/>
  <c r="W5254" i="2" a="1"/>
  <c r="W5254" i="2" s="1"/>
  <c r="W5255" i="2" a="1"/>
  <c r="W5255" i="2" s="1"/>
  <c r="W5256" i="2" a="1"/>
  <c r="W5256" i="2" s="1"/>
  <c r="W5257" i="2" a="1"/>
  <c r="W5257" i="2" s="1"/>
  <c r="W5258" i="2" a="1"/>
  <c r="W5258" i="2" s="1"/>
  <c r="W5259" i="2" a="1"/>
  <c r="W5259" i="2" s="1"/>
  <c r="W5260" i="2" a="1"/>
  <c r="W5260" i="2" s="1"/>
  <c r="W5261" i="2" a="1"/>
  <c r="W5261" i="2" s="1"/>
  <c r="W5262" i="2" a="1"/>
  <c r="W5262" i="2" s="1"/>
  <c r="W5263" i="2" a="1"/>
  <c r="W5263" i="2" s="1"/>
  <c r="W5264" i="2" a="1"/>
  <c r="W5264" i="2" s="1"/>
  <c r="W5265" i="2" a="1"/>
  <c r="W5265" i="2" s="1"/>
  <c r="W5266" i="2" a="1"/>
  <c r="W5266" i="2" s="1"/>
  <c r="W5267" i="2" a="1"/>
  <c r="W5267" i="2" s="1"/>
  <c r="W5268" i="2" a="1"/>
  <c r="W5268" i="2" s="1"/>
  <c r="W5269" i="2" a="1"/>
  <c r="W5269" i="2" s="1"/>
  <c r="W5270" i="2" a="1"/>
  <c r="W5270" i="2" s="1"/>
  <c r="W5271" i="2" a="1"/>
  <c r="W5271" i="2" s="1"/>
  <c r="W5272" i="2" a="1"/>
  <c r="W5272" i="2" s="1"/>
  <c r="W5273" i="2" a="1"/>
  <c r="W5273" i="2" s="1"/>
  <c r="W5274" i="2" a="1"/>
  <c r="W5274" i="2" s="1"/>
  <c r="W5275" i="2" a="1"/>
  <c r="W5275" i="2" s="1"/>
  <c r="W5276" i="2" a="1"/>
  <c r="W5276" i="2" s="1"/>
  <c r="W5277" i="2" a="1"/>
  <c r="W5277" i="2" s="1"/>
  <c r="W5278" i="2" a="1"/>
  <c r="W5278" i="2" s="1"/>
  <c r="W5279" i="2" a="1"/>
  <c r="W5279" i="2" s="1"/>
  <c r="W5280" i="2" a="1"/>
  <c r="W5280" i="2" s="1"/>
  <c r="W5281" i="2" a="1"/>
  <c r="W5281" i="2" s="1"/>
  <c r="W5282" i="2" a="1"/>
  <c r="W5282" i="2" s="1"/>
  <c r="W5283" i="2" a="1"/>
  <c r="W5283" i="2" s="1"/>
  <c r="W5284" i="2" a="1"/>
  <c r="W5284" i="2" s="1"/>
  <c r="W5285" i="2" a="1"/>
  <c r="W5285" i="2" s="1"/>
  <c r="W5286" i="2" a="1"/>
  <c r="W5286" i="2" s="1"/>
  <c r="W5287" i="2" a="1"/>
  <c r="W5287" i="2" s="1"/>
  <c r="W5288" i="2" a="1"/>
  <c r="W5288" i="2" s="1"/>
  <c r="W5289" i="2" a="1"/>
  <c r="W5289" i="2" s="1"/>
  <c r="W5290" i="2" a="1"/>
  <c r="W5290" i="2" s="1"/>
  <c r="W5291" i="2" a="1"/>
  <c r="W5291" i="2" s="1"/>
  <c r="W5292" i="2" a="1"/>
  <c r="W5292" i="2" s="1"/>
  <c r="W5293" i="2" a="1"/>
  <c r="W5293" i="2" s="1"/>
  <c r="W5294" i="2" a="1"/>
  <c r="W5294" i="2" s="1"/>
  <c r="W5295" i="2" a="1"/>
  <c r="W5295" i="2" s="1"/>
  <c r="W5296" i="2" a="1"/>
  <c r="W5296" i="2" s="1"/>
  <c r="W5297" i="2" a="1"/>
  <c r="W5297" i="2" s="1"/>
  <c r="W5298" i="2" a="1"/>
  <c r="W5298" i="2" s="1"/>
  <c r="W5299" i="2" a="1"/>
  <c r="W5299" i="2" s="1"/>
  <c r="W5300" i="2" a="1"/>
  <c r="W5300" i="2" s="1"/>
  <c r="W5301" i="2" a="1"/>
  <c r="W5301" i="2" s="1"/>
  <c r="W5302" i="2" a="1"/>
  <c r="W5302" i="2" s="1"/>
  <c r="W5303" i="2" a="1"/>
  <c r="W5303" i="2" s="1"/>
  <c r="W5304" i="2" a="1"/>
  <c r="W5304" i="2" s="1"/>
  <c r="W5305" i="2" a="1"/>
  <c r="W5305" i="2" s="1"/>
  <c r="W5306" i="2" a="1"/>
  <c r="W5306" i="2" s="1"/>
  <c r="W5307" i="2" a="1"/>
  <c r="W5307" i="2" s="1"/>
  <c r="W5308" i="2" a="1"/>
  <c r="W5308" i="2" s="1"/>
  <c r="W5309" i="2" a="1"/>
  <c r="W5309" i="2" s="1"/>
  <c r="W5310" i="2" a="1"/>
  <c r="W5310" i="2" s="1"/>
  <c r="W5311" i="2" a="1"/>
  <c r="W5311" i="2" s="1"/>
  <c r="W5312" i="2" a="1"/>
  <c r="W5312" i="2" s="1"/>
  <c r="W5313" i="2" a="1"/>
  <c r="W5313" i="2" s="1"/>
  <c r="W5314" i="2" a="1"/>
  <c r="W5314" i="2" s="1"/>
  <c r="W5315" i="2" a="1"/>
  <c r="W5315" i="2" s="1"/>
  <c r="W5316" i="2" a="1"/>
  <c r="W5316" i="2" s="1"/>
  <c r="W5317" i="2" a="1"/>
  <c r="W5317" i="2" s="1"/>
  <c r="W5318" i="2" a="1"/>
  <c r="W5318" i="2" s="1"/>
  <c r="W5319" i="2" a="1"/>
  <c r="W5319" i="2" s="1"/>
  <c r="W5320" i="2" a="1"/>
  <c r="W5320" i="2" s="1"/>
  <c r="W5321" i="2" a="1"/>
  <c r="W5321" i="2" s="1"/>
  <c r="W5322" i="2" a="1"/>
  <c r="W5322" i="2" s="1"/>
  <c r="W5323" i="2" a="1"/>
  <c r="W5323" i="2" s="1"/>
  <c r="W5324" i="2" a="1"/>
  <c r="W5324" i="2" s="1"/>
  <c r="W5325" i="2" a="1"/>
  <c r="W5325" i="2" s="1"/>
  <c r="W5326" i="2" a="1"/>
  <c r="W5326" i="2" s="1"/>
  <c r="W5327" i="2" a="1"/>
  <c r="W5327" i="2" s="1"/>
  <c r="W5328" i="2" a="1"/>
  <c r="W5328" i="2" s="1"/>
  <c r="W5329" i="2" a="1"/>
  <c r="W5329" i="2" s="1"/>
  <c r="W5330" i="2" a="1"/>
  <c r="W5330" i="2" s="1"/>
  <c r="W5331" i="2" a="1"/>
  <c r="W5331" i="2" s="1"/>
  <c r="W5332" i="2" a="1"/>
  <c r="W5332" i="2" s="1"/>
  <c r="W5333" i="2" a="1"/>
  <c r="W5333" i="2" s="1"/>
  <c r="W5334" i="2" a="1"/>
  <c r="W5334" i="2" s="1"/>
  <c r="W5335" i="2" a="1"/>
  <c r="W5335" i="2" s="1"/>
  <c r="W5336" i="2" a="1"/>
  <c r="W5336" i="2" s="1"/>
  <c r="W5337" i="2" a="1"/>
  <c r="W5337" i="2" s="1"/>
  <c r="W5338" i="2" a="1"/>
  <c r="W5338" i="2" s="1"/>
  <c r="W5339" i="2" a="1"/>
  <c r="W5339" i="2" s="1"/>
  <c r="W5340" i="2" a="1"/>
  <c r="W5340" i="2" s="1"/>
  <c r="W5341" i="2" a="1"/>
  <c r="W5341" i="2" s="1"/>
  <c r="W5342" i="2" a="1"/>
  <c r="W5342" i="2" s="1"/>
  <c r="W5343" i="2" a="1"/>
  <c r="W5343" i="2" s="1"/>
  <c r="W5344" i="2" a="1"/>
  <c r="W5344" i="2" s="1"/>
  <c r="W5345" i="2" a="1"/>
  <c r="W5345" i="2" s="1"/>
  <c r="W5346" i="2" a="1"/>
  <c r="W5346" i="2" s="1"/>
  <c r="W5347" i="2" a="1"/>
  <c r="W5347" i="2" s="1"/>
  <c r="W5348" i="2" a="1"/>
  <c r="W5348" i="2" s="1"/>
  <c r="W5349" i="2" a="1"/>
  <c r="W5349" i="2" s="1"/>
  <c r="W5350" i="2" a="1"/>
  <c r="W5350" i="2" s="1"/>
  <c r="W5351" i="2" a="1"/>
  <c r="W5351" i="2" s="1"/>
  <c r="W5352" i="2" a="1"/>
  <c r="W5352" i="2" s="1"/>
  <c r="W5353" i="2" a="1"/>
  <c r="W5353" i="2" s="1"/>
  <c r="W5354" i="2" a="1"/>
  <c r="W5354" i="2" s="1"/>
  <c r="W5355" i="2" a="1"/>
  <c r="W5355" i="2" s="1"/>
  <c r="W5356" i="2" a="1"/>
  <c r="W5356" i="2" s="1"/>
  <c r="W5357" i="2" a="1"/>
  <c r="W5357" i="2" s="1"/>
  <c r="W5358" i="2" a="1"/>
  <c r="W5358" i="2" s="1"/>
  <c r="W5359" i="2" a="1"/>
  <c r="W5359" i="2" s="1"/>
  <c r="W5360" i="2" a="1"/>
  <c r="W5360" i="2" s="1"/>
  <c r="W5361" i="2" a="1"/>
  <c r="W5361" i="2" s="1"/>
  <c r="W5362" i="2" a="1"/>
  <c r="W5362" i="2" s="1"/>
  <c r="W5363" i="2" a="1"/>
  <c r="W5363" i="2" s="1"/>
  <c r="W5364" i="2" a="1"/>
  <c r="W5364" i="2" s="1"/>
  <c r="W5365" i="2" a="1"/>
  <c r="W5365" i="2"/>
  <c r="W5366" i="2" a="1"/>
  <c r="W5366" i="2" s="1"/>
  <c r="W5367" i="2" a="1"/>
  <c r="W5367" i="2" s="1"/>
  <c r="W5368" i="2" a="1"/>
  <c r="W5368" i="2" s="1"/>
  <c r="W5369" i="2" a="1"/>
  <c r="W5369" i="2" s="1"/>
  <c r="W5370" i="2" a="1"/>
  <c r="W5370" i="2" s="1"/>
  <c r="W5371" i="2" a="1"/>
  <c r="W5371" i="2" s="1"/>
  <c r="W5372" i="2" a="1"/>
  <c r="W5372" i="2" s="1"/>
  <c r="W5373" i="2" a="1"/>
  <c r="W5373" i="2" s="1"/>
  <c r="W5374" i="2" a="1"/>
  <c r="W5374" i="2" s="1"/>
  <c r="W5375" i="2" a="1"/>
  <c r="W5375" i="2" s="1"/>
  <c r="W5376" i="2" a="1"/>
  <c r="W5376" i="2" s="1"/>
  <c r="W5377" i="2" a="1"/>
  <c r="W5377" i="2" s="1"/>
  <c r="W5378" i="2" a="1"/>
  <c r="W5378" i="2" s="1"/>
  <c r="W5379" i="2" a="1"/>
  <c r="W5379" i="2" s="1"/>
  <c r="W5380" i="2" a="1"/>
  <c r="W5380" i="2" s="1"/>
  <c r="W5381" i="2" a="1"/>
  <c r="W5381" i="2" s="1"/>
  <c r="W5382" i="2" a="1"/>
  <c r="W5382" i="2" s="1"/>
  <c r="W5383" i="2" a="1"/>
  <c r="W5383" i="2" s="1"/>
  <c r="W5384" i="2" a="1"/>
  <c r="W5384" i="2" s="1"/>
  <c r="W5385" i="2" a="1"/>
  <c r="W5385" i="2" s="1"/>
  <c r="W5386" i="2" a="1"/>
  <c r="W5386" i="2" s="1"/>
  <c r="W5387" i="2" a="1"/>
  <c r="W5387" i="2" s="1"/>
  <c r="W5388" i="2" a="1"/>
  <c r="W5388" i="2" s="1"/>
  <c r="W5389" i="2" a="1"/>
  <c r="W5389" i="2" s="1"/>
  <c r="W5390" i="2" a="1"/>
  <c r="W5390" i="2" s="1"/>
  <c r="W5391" i="2" a="1"/>
  <c r="W5391" i="2" s="1"/>
  <c r="W5392" i="2" a="1"/>
  <c r="W5392" i="2" s="1"/>
  <c r="W5393" i="2" a="1"/>
  <c r="W5393" i="2" s="1"/>
  <c r="W5394" i="2" a="1"/>
  <c r="W5394" i="2" s="1"/>
  <c r="W5395" i="2" a="1"/>
  <c r="W5395" i="2" s="1"/>
  <c r="W5396" i="2" a="1"/>
  <c r="W5396" i="2" s="1"/>
  <c r="W5397" i="2" a="1"/>
  <c r="W5397" i="2" s="1"/>
  <c r="W5398" i="2" a="1"/>
  <c r="W5398" i="2" s="1"/>
  <c r="W5399" i="2" a="1"/>
  <c r="W5399" i="2" s="1"/>
  <c r="W5400" i="2" a="1"/>
  <c r="W5400" i="2" s="1"/>
  <c r="W5401" i="2" a="1"/>
  <c r="W5401" i="2" s="1"/>
  <c r="W5402" i="2" a="1"/>
  <c r="W5402" i="2" s="1"/>
  <c r="W5403" i="2" a="1"/>
  <c r="W5403" i="2" s="1"/>
  <c r="W5404" i="2" a="1"/>
  <c r="W5404" i="2" s="1"/>
  <c r="W5405" i="2" a="1"/>
  <c r="W5405" i="2" s="1"/>
  <c r="W5406" i="2" a="1"/>
  <c r="W5406" i="2" s="1"/>
  <c r="W5407" i="2" a="1"/>
  <c r="W5407" i="2" s="1"/>
  <c r="W5408" i="2" a="1"/>
  <c r="W5408" i="2" s="1"/>
  <c r="W5409" i="2" a="1"/>
  <c r="W5409" i="2" s="1"/>
  <c r="W5410" i="2" a="1"/>
  <c r="W5410" i="2" s="1"/>
  <c r="W5411" i="2" a="1"/>
  <c r="W5411" i="2" s="1"/>
  <c r="W5412" i="2" a="1"/>
  <c r="W5412" i="2" s="1"/>
  <c r="W5413" i="2" a="1"/>
  <c r="W5413" i="2" s="1"/>
  <c r="W5414" i="2" a="1"/>
  <c r="W5414" i="2" s="1"/>
  <c r="W5415" i="2" a="1"/>
  <c r="W5415" i="2" s="1"/>
  <c r="W5416" i="2" a="1"/>
  <c r="W5416" i="2" s="1"/>
  <c r="W5417" i="2" a="1"/>
  <c r="W5417" i="2" s="1"/>
  <c r="W5418" i="2" a="1"/>
  <c r="W5418" i="2" s="1"/>
  <c r="W5419" i="2" a="1"/>
  <c r="W5419" i="2" s="1"/>
  <c r="W5420" i="2" a="1"/>
  <c r="W5420" i="2" s="1"/>
  <c r="W5421" i="2" a="1"/>
  <c r="W5421" i="2" s="1"/>
  <c r="W5422" i="2" a="1"/>
  <c r="W5422" i="2" s="1"/>
  <c r="W5423" i="2" a="1"/>
  <c r="W5423" i="2" s="1"/>
  <c r="W5424" i="2" a="1"/>
  <c r="W5424" i="2" s="1"/>
  <c r="W5425" i="2" a="1"/>
  <c r="W5425" i="2" s="1"/>
  <c r="W5426" i="2" a="1"/>
  <c r="W5426" i="2" s="1"/>
  <c r="W5427" i="2" a="1"/>
  <c r="W5427" i="2" s="1"/>
  <c r="W5428" i="2" a="1"/>
  <c r="W5428" i="2" s="1"/>
  <c r="W5429" i="2" a="1"/>
  <c r="W5429" i="2" s="1"/>
  <c r="W5430" i="2" a="1"/>
  <c r="W5430" i="2" s="1"/>
  <c r="W5431" i="2" a="1"/>
  <c r="W5431" i="2" s="1"/>
  <c r="W5432" i="2" a="1"/>
  <c r="W5432" i="2" s="1"/>
  <c r="W5433" i="2" a="1"/>
  <c r="W5433" i="2" s="1"/>
  <c r="W5434" i="2" a="1"/>
  <c r="W5434" i="2" s="1"/>
  <c r="W5435" i="2" a="1"/>
  <c r="W5435" i="2" s="1"/>
  <c r="W5436" i="2" a="1"/>
  <c r="W5436" i="2" s="1"/>
  <c r="W5437" i="2" a="1"/>
  <c r="W5437" i="2" s="1"/>
  <c r="W5438" i="2" a="1"/>
  <c r="W5438" i="2" s="1"/>
  <c r="W5439" i="2" a="1"/>
  <c r="W5439" i="2" s="1"/>
  <c r="W5440" i="2" a="1"/>
  <c r="W5440" i="2" s="1"/>
  <c r="W5441" i="2" a="1"/>
  <c r="W5441" i="2" s="1"/>
  <c r="W5442" i="2" a="1"/>
  <c r="W5442" i="2" s="1"/>
  <c r="W5443" i="2" a="1"/>
  <c r="W5443" i="2" s="1"/>
  <c r="W5444" i="2" a="1"/>
  <c r="W5444" i="2" s="1"/>
  <c r="W5445" i="2" a="1"/>
  <c r="W5445" i="2" s="1"/>
  <c r="W5446" i="2" a="1"/>
  <c r="W5446" i="2" s="1"/>
  <c r="W5447" i="2" a="1"/>
  <c r="W5447" i="2" s="1"/>
  <c r="W5448" i="2" a="1"/>
  <c r="W5448" i="2" s="1"/>
  <c r="W5449" i="2" a="1"/>
  <c r="W5449" i="2" s="1"/>
  <c r="W5450" i="2" a="1"/>
  <c r="W5450" i="2" s="1"/>
  <c r="W5451" i="2" a="1"/>
  <c r="W5451" i="2" s="1"/>
  <c r="W5452" i="2" a="1"/>
  <c r="W5452" i="2" s="1"/>
  <c r="W5453" i="2" a="1"/>
  <c r="W5453" i="2" s="1"/>
  <c r="W5454" i="2" a="1"/>
  <c r="W5454" i="2" s="1"/>
  <c r="W5455" i="2" a="1"/>
  <c r="W5455" i="2" s="1"/>
  <c r="W5456" i="2" a="1"/>
  <c r="W5456" i="2" s="1"/>
  <c r="W5457" i="2" a="1"/>
  <c r="W5457" i="2" s="1"/>
  <c r="W5458" i="2" a="1"/>
  <c r="W5458" i="2" s="1"/>
  <c r="W5459" i="2" a="1"/>
  <c r="W5459" i="2" s="1"/>
  <c r="W5460" i="2" a="1"/>
  <c r="W5460" i="2" s="1"/>
  <c r="W5461" i="2" a="1"/>
  <c r="W5461" i="2" s="1"/>
  <c r="W5462" i="2" a="1"/>
  <c r="W5462" i="2" s="1"/>
  <c r="W5463" i="2" a="1"/>
  <c r="W5463" i="2" s="1"/>
  <c r="W5464" i="2" a="1"/>
  <c r="W5464" i="2" s="1"/>
  <c r="W5465" i="2" a="1"/>
  <c r="W5465" i="2" s="1"/>
  <c r="W5466" i="2" a="1"/>
  <c r="W5466" i="2" s="1"/>
  <c r="W5467" i="2" a="1"/>
  <c r="W5467" i="2" s="1"/>
  <c r="W5468" i="2" a="1"/>
  <c r="W5468" i="2" s="1"/>
  <c r="W5469" i="2" a="1"/>
  <c r="W5469" i="2" s="1"/>
  <c r="W5470" i="2" a="1"/>
  <c r="W5470" i="2" s="1"/>
  <c r="W5471" i="2" a="1"/>
  <c r="W5471" i="2" s="1"/>
  <c r="W5472" i="2" a="1"/>
  <c r="W5472" i="2" s="1"/>
  <c r="W5473" i="2" a="1"/>
  <c r="W5473" i="2" s="1"/>
  <c r="W5474" i="2" a="1"/>
  <c r="W5474" i="2" s="1"/>
  <c r="W5475" i="2" a="1"/>
  <c r="W5475" i="2" s="1"/>
  <c r="W5476" i="2" a="1"/>
  <c r="W5476" i="2" s="1"/>
  <c r="W5477" i="2" a="1"/>
  <c r="W5477" i="2" s="1"/>
  <c r="W5478" i="2" a="1"/>
  <c r="W5478" i="2" s="1"/>
  <c r="W5479" i="2" a="1"/>
  <c r="W5479" i="2" s="1"/>
  <c r="W5480" i="2" a="1"/>
  <c r="W5480" i="2" s="1"/>
  <c r="W5481" i="2" a="1"/>
  <c r="W5481" i="2" s="1"/>
  <c r="W5482" i="2" a="1"/>
  <c r="W5482" i="2" s="1"/>
  <c r="W5483" i="2" a="1"/>
  <c r="W5483" i="2" s="1"/>
  <c r="W5484" i="2" a="1"/>
  <c r="W5484" i="2" s="1"/>
  <c r="W5485" i="2" a="1"/>
  <c r="W5485" i="2" s="1"/>
  <c r="W5486" i="2" a="1"/>
  <c r="W5486" i="2" s="1"/>
  <c r="W5487" i="2" a="1"/>
  <c r="W5487" i="2" s="1"/>
  <c r="W5488" i="2" a="1"/>
  <c r="W5488" i="2" s="1"/>
  <c r="W5489" i="2" a="1"/>
  <c r="W5489" i="2" s="1"/>
  <c r="W5490" i="2" a="1"/>
  <c r="W5490" i="2" s="1"/>
  <c r="W5491" i="2" a="1"/>
  <c r="W5491" i="2" s="1"/>
  <c r="W5492" i="2" a="1"/>
  <c r="W5492" i="2" s="1"/>
  <c r="W5493" i="2" a="1"/>
  <c r="W5493" i="2" s="1"/>
  <c r="W5494" i="2" a="1"/>
  <c r="W5494" i="2" s="1"/>
  <c r="W5495" i="2" a="1"/>
  <c r="W5495" i="2" s="1"/>
  <c r="W5496" i="2" a="1"/>
  <c r="W5496" i="2" s="1"/>
  <c r="W5497" i="2" a="1"/>
  <c r="W5497" i="2" s="1"/>
  <c r="W5498" i="2" a="1"/>
  <c r="W5498" i="2" s="1"/>
  <c r="W5499" i="2" a="1"/>
  <c r="W5499" i="2" s="1"/>
  <c r="W5500" i="2" a="1"/>
  <c r="W5500" i="2" s="1"/>
  <c r="W5501" i="2" a="1"/>
  <c r="W5501" i="2" s="1"/>
  <c r="W5502" i="2" a="1"/>
  <c r="W5502" i="2" s="1"/>
  <c r="W5503" i="2" a="1"/>
  <c r="W5503" i="2" s="1"/>
  <c r="W5504" i="2" a="1"/>
  <c r="W5504" i="2" s="1"/>
  <c r="W5505" i="2" a="1"/>
  <c r="W5505" i="2" s="1"/>
  <c r="W5506" i="2" a="1"/>
  <c r="W5506" i="2" s="1"/>
  <c r="W5507" i="2" a="1"/>
  <c r="W5507" i="2" s="1"/>
  <c r="W5508" i="2" a="1"/>
  <c r="W5508" i="2" s="1"/>
  <c r="W5509" i="2" a="1"/>
  <c r="W5509" i="2" s="1"/>
  <c r="W5510" i="2" a="1"/>
  <c r="W5510" i="2" s="1"/>
  <c r="W5511" i="2" a="1"/>
  <c r="W5511" i="2" s="1"/>
  <c r="W5512" i="2" a="1"/>
  <c r="W5512" i="2" s="1"/>
  <c r="W5513" i="2" a="1"/>
  <c r="W5513" i="2" s="1"/>
  <c r="W5514" i="2" a="1"/>
  <c r="W5514" i="2" s="1"/>
  <c r="W5515" i="2" a="1"/>
  <c r="W5515" i="2" s="1"/>
  <c r="W5516" i="2" a="1"/>
  <c r="W5516" i="2" s="1"/>
  <c r="W5517" i="2" a="1"/>
  <c r="W5517" i="2" s="1"/>
  <c r="W5518" i="2" a="1"/>
  <c r="W5518" i="2" s="1"/>
  <c r="W5519" i="2" a="1"/>
  <c r="W5519" i="2" s="1"/>
  <c r="W5520" i="2" a="1"/>
  <c r="W5520" i="2" s="1"/>
  <c r="W5521" i="2" a="1"/>
  <c r="W5521" i="2" s="1"/>
  <c r="W5522" i="2" a="1"/>
  <c r="W5522" i="2" s="1"/>
  <c r="W5523" i="2" a="1"/>
  <c r="W5523" i="2" s="1"/>
  <c r="W5524" i="2" a="1"/>
  <c r="W5524" i="2" s="1"/>
  <c r="W5525" i="2" a="1"/>
  <c r="W5525" i="2" s="1"/>
  <c r="W5526" i="2" a="1"/>
  <c r="W5526" i="2" s="1"/>
  <c r="W5527" i="2" a="1"/>
  <c r="W5527" i="2" s="1"/>
  <c r="W5528" i="2" a="1"/>
  <c r="W5528" i="2" s="1"/>
  <c r="W5529" i="2" a="1"/>
  <c r="W5529" i="2" s="1"/>
  <c r="W5530" i="2" a="1"/>
  <c r="W5530" i="2" s="1"/>
  <c r="W5531" i="2" a="1"/>
  <c r="W5531" i="2" s="1"/>
  <c r="W5532" i="2" a="1"/>
  <c r="W5532" i="2" s="1"/>
  <c r="W5533" i="2" a="1"/>
  <c r="W5533" i="2" s="1"/>
  <c r="W5534" i="2" a="1"/>
  <c r="W5534" i="2" s="1"/>
  <c r="W5535" i="2" a="1"/>
  <c r="W5535" i="2" s="1"/>
  <c r="W5536" i="2" a="1"/>
  <c r="W5536" i="2" s="1"/>
  <c r="W5537" i="2" a="1"/>
  <c r="W5537" i="2" s="1"/>
  <c r="W5538" i="2" a="1"/>
  <c r="W5538" i="2" s="1"/>
  <c r="W5539" i="2" a="1"/>
  <c r="W5539" i="2" s="1"/>
  <c r="W5540" i="2" a="1"/>
  <c r="W5540" i="2" s="1"/>
  <c r="W5541" i="2" a="1"/>
  <c r="W5541" i="2"/>
  <c r="W5542" i="2" a="1"/>
  <c r="W5542" i="2" s="1"/>
  <c r="W5543" i="2" a="1"/>
  <c r="W5543" i="2" s="1"/>
  <c r="W5544" i="2" a="1"/>
  <c r="W5544" i="2" s="1"/>
  <c r="W5545" i="2" a="1"/>
  <c r="W5545" i="2" s="1"/>
  <c r="W5546" i="2" a="1"/>
  <c r="W5546" i="2" s="1"/>
  <c r="W5547" i="2" a="1"/>
  <c r="W5547" i="2" s="1"/>
  <c r="W5548" i="2" a="1"/>
  <c r="W5548" i="2" s="1"/>
  <c r="W5549" i="2" a="1"/>
  <c r="W5549" i="2" s="1"/>
  <c r="W5550" i="2" a="1"/>
  <c r="W5550" i="2" s="1"/>
  <c r="W5551" i="2" a="1"/>
  <c r="W5551" i="2" s="1"/>
  <c r="W5552" i="2" a="1"/>
  <c r="W5552" i="2" s="1"/>
  <c r="W5553" i="2" a="1"/>
  <c r="W5553" i="2" s="1"/>
  <c r="W5554" i="2" a="1"/>
  <c r="W5554" i="2" s="1"/>
  <c r="W5555" i="2" a="1"/>
  <c r="W5555" i="2" s="1"/>
  <c r="W5556" i="2" a="1"/>
  <c r="W5556" i="2" s="1"/>
  <c r="W5557" i="2" a="1"/>
  <c r="W5557" i="2" s="1"/>
  <c r="W5558" i="2" a="1"/>
  <c r="W5558" i="2" s="1"/>
  <c r="W5559" i="2" a="1"/>
  <c r="W5559" i="2" s="1"/>
  <c r="W5560" i="2" a="1"/>
  <c r="W5560" i="2" s="1"/>
  <c r="W5561" i="2" a="1"/>
  <c r="W5561" i="2" s="1"/>
  <c r="W5562" i="2" a="1"/>
  <c r="W5562" i="2" s="1"/>
  <c r="W5563" i="2" a="1"/>
  <c r="W5563" i="2" s="1"/>
  <c r="W5564" i="2" a="1"/>
  <c r="W5564" i="2" s="1"/>
  <c r="W5565" i="2" a="1"/>
  <c r="W5565" i="2" s="1"/>
  <c r="W5566" i="2" a="1"/>
  <c r="W5566" i="2" s="1"/>
  <c r="W5567" i="2" a="1"/>
  <c r="W5567" i="2" s="1"/>
  <c r="W5568" i="2" a="1"/>
  <c r="W5568" i="2" s="1"/>
  <c r="W5569" i="2" a="1"/>
  <c r="W5569" i="2" s="1"/>
  <c r="W5570" i="2" a="1"/>
  <c r="W5570" i="2" s="1"/>
  <c r="W5571" i="2" a="1"/>
  <c r="W5571" i="2" s="1"/>
  <c r="W5572" i="2" a="1"/>
  <c r="W5572" i="2" s="1"/>
  <c r="W5573" i="2" a="1"/>
  <c r="W5573" i="2" s="1"/>
  <c r="W5574" i="2" a="1"/>
  <c r="W5574" i="2" s="1"/>
  <c r="W5575" i="2" a="1"/>
  <c r="W5575" i="2" s="1"/>
  <c r="W5576" i="2" a="1"/>
  <c r="W5576" i="2" s="1"/>
  <c r="W5577" i="2" a="1"/>
  <c r="W5577" i="2" s="1"/>
  <c r="W5578" i="2" a="1"/>
  <c r="W5578" i="2" s="1"/>
  <c r="W5579" i="2" a="1"/>
  <c r="W5579" i="2" s="1"/>
  <c r="W5580" i="2" a="1"/>
  <c r="W5580" i="2" s="1"/>
  <c r="W5581" i="2" a="1"/>
  <c r="W5581" i="2" s="1"/>
  <c r="W5582" i="2" a="1"/>
  <c r="W5582" i="2" s="1"/>
  <c r="W5583" i="2" a="1"/>
  <c r="W5583" i="2" s="1"/>
  <c r="W5584" i="2" a="1"/>
  <c r="W5584" i="2" s="1"/>
  <c r="W5585" i="2" a="1"/>
  <c r="W5585" i="2" s="1"/>
  <c r="W5586" i="2" a="1"/>
  <c r="W5586" i="2" s="1"/>
  <c r="W5587" i="2" a="1"/>
  <c r="W5587" i="2" s="1"/>
  <c r="W5588" i="2" a="1"/>
  <c r="W5588" i="2" s="1"/>
  <c r="W5589" i="2" a="1"/>
  <c r="W5589" i="2" s="1"/>
  <c r="W5590" i="2" a="1"/>
  <c r="W5590" i="2" s="1"/>
  <c r="W5591" i="2" a="1"/>
  <c r="W5591" i="2" s="1"/>
  <c r="W5592" i="2" a="1"/>
  <c r="W5592" i="2" s="1"/>
  <c r="W5593" i="2" a="1"/>
  <c r="W5593" i="2" s="1"/>
  <c r="W5594" i="2" a="1"/>
  <c r="W5594" i="2" s="1"/>
  <c r="W5595" i="2" a="1"/>
  <c r="W5595" i="2" s="1"/>
  <c r="W5596" i="2" a="1"/>
  <c r="W5596" i="2" s="1"/>
  <c r="W5597" i="2" a="1"/>
  <c r="W5597" i="2" s="1"/>
  <c r="W5598" i="2" a="1"/>
  <c r="W5598" i="2" s="1"/>
  <c r="W5599" i="2" a="1"/>
  <c r="W5599" i="2" s="1"/>
  <c r="W5600" i="2" a="1"/>
  <c r="W5600" i="2" s="1"/>
  <c r="W5601" i="2" a="1"/>
  <c r="W5601" i="2" s="1"/>
  <c r="W5602" i="2" a="1"/>
  <c r="W5602" i="2" s="1"/>
  <c r="W5603" i="2" a="1"/>
  <c r="W5603" i="2" s="1"/>
  <c r="W5604" i="2" a="1"/>
  <c r="W5604" i="2" s="1"/>
  <c r="W5605" i="2" a="1"/>
  <c r="W5605" i="2" s="1"/>
  <c r="W5606" i="2" a="1"/>
  <c r="W5606" i="2" s="1"/>
  <c r="W5607" i="2" a="1"/>
  <c r="W5607" i="2" s="1"/>
  <c r="W5608" i="2" a="1"/>
  <c r="W5608" i="2" s="1"/>
  <c r="W5609" i="2" a="1"/>
  <c r="W5609" i="2" s="1"/>
  <c r="W5610" i="2" a="1"/>
  <c r="W5610" i="2" s="1"/>
  <c r="W5611" i="2" a="1"/>
  <c r="W5611" i="2" s="1"/>
  <c r="W5612" i="2" a="1"/>
  <c r="W5612" i="2" s="1"/>
  <c r="W5613" i="2" a="1"/>
  <c r="W5613" i="2" s="1"/>
  <c r="W5614" i="2" a="1"/>
  <c r="W5614" i="2" s="1"/>
  <c r="W5615" i="2" a="1"/>
  <c r="W5615" i="2" s="1"/>
  <c r="W5616" i="2" a="1"/>
  <c r="W5616" i="2" s="1"/>
  <c r="W5617" i="2" a="1"/>
  <c r="W5617" i="2" s="1"/>
  <c r="W5618" i="2" a="1"/>
  <c r="W5618" i="2" s="1"/>
  <c r="W5619" i="2" a="1"/>
  <c r="W5619" i="2" s="1"/>
  <c r="W5620" i="2" a="1"/>
  <c r="W5620" i="2" s="1"/>
  <c r="W5621" i="2" a="1"/>
  <c r="W5621" i="2" s="1"/>
  <c r="W5622" i="2" a="1"/>
  <c r="W5622" i="2" s="1"/>
  <c r="W5623" i="2" a="1"/>
  <c r="W5623" i="2" s="1"/>
  <c r="W5624" i="2" a="1"/>
  <c r="W5624" i="2" s="1"/>
  <c r="W5625" i="2" a="1"/>
  <c r="W5625" i="2" s="1"/>
  <c r="W5626" i="2" a="1"/>
  <c r="W5626" i="2" s="1"/>
  <c r="W5627" i="2" a="1"/>
  <c r="W5627" i="2" s="1"/>
  <c r="W5628" i="2" a="1"/>
  <c r="W5628" i="2" s="1"/>
  <c r="W5629" i="2" a="1"/>
  <c r="W5629" i="2" s="1"/>
  <c r="W5630" i="2" a="1"/>
  <c r="W5630" i="2" s="1"/>
  <c r="W5631" i="2" a="1"/>
  <c r="W5631" i="2" s="1"/>
  <c r="W5632" i="2" a="1"/>
  <c r="W5632" i="2" s="1"/>
  <c r="W5633" i="2" a="1"/>
  <c r="W5633" i="2" s="1"/>
  <c r="W5634" i="2" a="1"/>
  <c r="W5634" i="2" s="1"/>
  <c r="W5635" i="2" a="1"/>
  <c r="W5635" i="2" s="1"/>
  <c r="W5636" i="2" a="1"/>
  <c r="W5636" i="2" s="1"/>
  <c r="W5637" i="2" a="1"/>
  <c r="W5637" i="2" s="1"/>
  <c r="W5638" i="2" a="1"/>
  <c r="W5638" i="2" s="1"/>
  <c r="W5639" i="2" a="1"/>
  <c r="W5639" i="2" s="1"/>
  <c r="W5640" i="2" a="1"/>
  <c r="W5640" i="2" s="1"/>
  <c r="W5641" i="2" a="1"/>
  <c r="W5641" i="2" s="1"/>
  <c r="W5642" i="2" a="1"/>
  <c r="W5642" i="2" s="1"/>
  <c r="W5643" i="2" a="1"/>
  <c r="W5643" i="2" s="1"/>
  <c r="W5644" i="2" a="1"/>
  <c r="W5644" i="2" s="1"/>
  <c r="W5645" i="2" a="1"/>
  <c r="W5645" i="2" s="1"/>
  <c r="W5646" i="2" a="1"/>
  <c r="W5646" i="2" s="1"/>
  <c r="W5647" i="2" a="1"/>
  <c r="W5647" i="2" s="1"/>
  <c r="W5648" i="2" a="1"/>
  <c r="W5648" i="2" s="1"/>
  <c r="W5649" i="2" a="1"/>
  <c r="W5649" i="2" s="1"/>
  <c r="W5650" i="2" a="1"/>
  <c r="W5650" i="2" s="1"/>
  <c r="W5651" i="2" a="1"/>
  <c r="W5651" i="2" s="1"/>
  <c r="W5652" i="2" a="1"/>
  <c r="W5652" i="2" s="1"/>
  <c r="W5653" i="2" a="1"/>
  <c r="W5653" i="2" s="1"/>
  <c r="W5654" i="2" a="1"/>
  <c r="W5654" i="2" s="1"/>
  <c r="W5655" i="2" a="1"/>
  <c r="W5655" i="2" s="1"/>
  <c r="W5656" i="2" a="1"/>
  <c r="W5656" i="2" s="1"/>
  <c r="W5657" i="2" a="1"/>
  <c r="W5657" i="2" s="1"/>
  <c r="W5658" i="2" a="1"/>
  <c r="W5658" i="2" s="1"/>
  <c r="W5659" i="2" a="1"/>
  <c r="W5659" i="2" s="1"/>
  <c r="W5660" i="2" a="1"/>
  <c r="W5660" i="2" s="1"/>
  <c r="W5661" i="2" a="1"/>
  <c r="W5661" i="2" s="1"/>
  <c r="W5662" i="2" a="1"/>
  <c r="W5662" i="2" s="1"/>
  <c r="W5663" i="2" a="1"/>
  <c r="W5663" i="2" s="1"/>
  <c r="W5664" i="2" a="1"/>
  <c r="W5664" i="2" s="1"/>
  <c r="W5665" i="2" a="1"/>
  <c r="W5665" i="2" s="1"/>
  <c r="W5666" i="2" a="1"/>
  <c r="W5666" i="2" s="1"/>
  <c r="W5667" i="2" a="1"/>
  <c r="W5667" i="2" s="1"/>
  <c r="W5668" i="2" a="1"/>
  <c r="W5668" i="2" s="1"/>
  <c r="W5669" i="2" a="1"/>
  <c r="W5669" i="2" s="1"/>
  <c r="W5670" i="2" a="1"/>
  <c r="W5670" i="2" s="1"/>
  <c r="W5671" i="2" a="1"/>
  <c r="W5671" i="2" s="1"/>
  <c r="W5672" i="2" a="1"/>
  <c r="W5672" i="2" s="1"/>
  <c r="W5673" i="2" a="1"/>
  <c r="W5673" i="2" s="1"/>
  <c r="W5674" i="2" a="1"/>
  <c r="W5674" i="2" s="1"/>
  <c r="W5675" i="2" a="1"/>
  <c r="W5675" i="2" s="1"/>
  <c r="W5676" i="2" a="1"/>
  <c r="W5676" i="2" s="1"/>
  <c r="W5677" i="2" a="1"/>
  <c r="W5677" i="2" s="1"/>
  <c r="W5678" i="2" a="1"/>
  <c r="W5678" i="2" s="1"/>
  <c r="W5679" i="2" a="1"/>
  <c r="W5679" i="2" s="1"/>
  <c r="W5680" i="2" a="1"/>
  <c r="W5680" i="2" s="1"/>
  <c r="W5681" i="2" a="1"/>
  <c r="W5681" i="2" s="1"/>
  <c r="W5682" i="2" a="1"/>
  <c r="W5682" i="2" s="1"/>
  <c r="W5683" i="2" a="1"/>
  <c r="W5683" i="2" s="1"/>
  <c r="W5684" i="2" a="1"/>
  <c r="W5684" i="2" s="1"/>
  <c r="W5685" i="2" a="1"/>
  <c r="W5685" i="2" s="1"/>
  <c r="W5686" i="2" a="1"/>
  <c r="W5686" i="2" s="1"/>
  <c r="W5687" i="2" a="1"/>
  <c r="W5687" i="2" s="1"/>
  <c r="W5688" i="2" a="1"/>
  <c r="W5688" i="2" s="1"/>
  <c r="W5689" i="2" a="1"/>
  <c r="W5689" i="2" s="1"/>
  <c r="W5690" i="2" a="1"/>
  <c r="W5690" i="2" s="1"/>
  <c r="W5691" i="2" a="1"/>
  <c r="W5691" i="2" s="1"/>
  <c r="W5692" i="2" a="1"/>
  <c r="W5692" i="2" s="1"/>
  <c r="W5693" i="2" a="1"/>
  <c r="W5693" i="2" s="1"/>
  <c r="W5694" i="2" a="1"/>
  <c r="W5694" i="2" s="1"/>
  <c r="W5695" i="2" a="1"/>
  <c r="W5695" i="2" s="1"/>
  <c r="W5696" i="2" a="1"/>
  <c r="W5696" i="2" s="1"/>
  <c r="W5697" i="2" a="1"/>
  <c r="W5697" i="2" s="1"/>
  <c r="W5698" i="2" a="1"/>
  <c r="W5698" i="2" s="1"/>
  <c r="W5699" i="2" a="1"/>
  <c r="W5699" i="2" s="1"/>
  <c r="W5700" i="2" a="1"/>
  <c r="W5700" i="2" s="1"/>
  <c r="W5701" i="2" a="1"/>
  <c r="W5701" i="2" s="1"/>
  <c r="W5702" i="2" a="1"/>
  <c r="W5702" i="2" s="1"/>
  <c r="W5703" i="2" a="1"/>
  <c r="W5703" i="2" s="1"/>
  <c r="W5704" i="2" a="1"/>
  <c r="W5704" i="2" s="1"/>
  <c r="W5705" i="2" a="1"/>
  <c r="W5705" i="2" s="1"/>
  <c r="W5706" i="2" a="1"/>
  <c r="W5706" i="2" s="1"/>
  <c r="W5707" i="2" a="1"/>
  <c r="W5707" i="2" s="1"/>
  <c r="W5708" i="2" a="1"/>
  <c r="W5708" i="2" s="1"/>
  <c r="W5709" i="2" a="1"/>
  <c r="W5709" i="2" s="1"/>
  <c r="W5710" i="2" a="1"/>
  <c r="W5710" i="2" s="1"/>
  <c r="W5711" i="2" a="1"/>
  <c r="W5711" i="2" s="1"/>
  <c r="W5712" i="2" a="1"/>
  <c r="W5712" i="2" s="1"/>
  <c r="W5713" i="2" a="1"/>
  <c r="W5713" i="2" s="1"/>
  <c r="W5714" i="2" a="1"/>
  <c r="W5714" i="2" s="1"/>
  <c r="W5715" i="2" a="1"/>
  <c r="W5715" i="2" s="1"/>
  <c r="W5716" i="2" a="1"/>
  <c r="W5716" i="2" s="1"/>
  <c r="W5717" i="2" a="1"/>
  <c r="W5717" i="2" s="1"/>
  <c r="W5718" i="2" a="1"/>
  <c r="W5718" i="2" s="1"/>
  <c r="W5719" i="2" a="1"/>
  <c r="W5719" i="2" s="1"/>
  <c r="W5720" i="2" a="1"/>
  <c r="W5720" i="2" s="1"/>
  <c r="W5721" i="2" a="1"/>
  <c r="W5721" i="2" s="1"/>
  <c r="W5722" i="2" a="1"/>
  <c r="W5722" i="2" s="1"/>
  <c r="W5723" i="2" a="1"/>
  <c r="W5723" i="2" s="1"/>
  <c r="W5724" i="2" a="1"/>
  <c r="W5724" i="2" s="1"/>
  <c r="W5725" i="2" a="1"/>
  <c r="W5725" i="2" s="1"/>
  <c r="W5726" i="2" a="1"/>
  <c r="W5726" i="2" s="1"/>
  <c r="W5727" i="2" a="1"/>
  <c r="W5727" i="2" s="1"/>
  <c r="W5728" i="2" a="1"/>
  <c r="W5728" i="2" s="1"/>
  <c r="W5729" i="2" a="1"/>
  <c r="W5729" i="2" s="1"/>
  <c r="W5730" i="2" a="1"/>
  <c r="W5730" i="2" s="1"/>
  <c r="W5731" i="2" a="1"/>
  <c r="W5731" i="2" s="1"/>
  <c r="W5732" i="2" a="1"/>
  <c r="W5732" i="2" s="1"/>
  <c r="W5733" i="2" a="1"/>
  <c r="W5733" i="2" s="1"/>
  <c r="W5734" i="2" a="1"/>
  <c r="W5734" i="2" s="1"/>
  <c r="W5735" i="2" a="1"/>
  <c r="W5735" i="2" s="1"/>
  <c r="W5736" i="2" a="1"/>
  <c r="W5736" i="2" s="1"/>
  <c r="W5737" i="2" a="1"/>
  <c r="W5737" i="2" s="1"/>
  <c r="W5738" i="2" a="1"/>
  <c r="W5738" i="2" s="1"/>
  <c r="W5739" i="2" a="1"/>
  <c r="W5739" i="2" s="1"/>
  <c r="W5740" i="2" a="1"/>
  <c r="W5740" i="2" s="1"/>
  <c r="W5741" i="2" a="1"/>
  <c r="W5741" i="2" s="1"/>
  <c r="W5742" i="2" a="1"/>
  <c r="W5742" i="2" s="1"/>
  <c r="W5743" i="2" a="1"/>
  <c r="W5743" i="2" s="1"/>
  <c r="W5744" i="2" a="1"/>
  <c r="W5744" i="2" s="1"/>
  <c r="W5745" i="2" a="1"/>
  <c r="W5745" i="2"/>
  <c r="W5746" i="2" a="1"/>
  <c r="W5746" i="2" s="1"/>
  <c r="W5747" i="2" a="1"/>
  <c r="W5747" i="2" s="1"/>
  <c r="W5748" i="2" a="1"/>
  <c r="W5748" i="2" s="1"/>
  <c r="W5749" i="2" a="1"/>
  <c r="W5749" i="2" s="1"/>
  <c r="W5750" i="2" a="1"/>
  <c r="W5750" i="2" s="1"/>
  <c r="W5751" i="2" a="1"/>
  <c r="W5751" i="2" s="1"/>
  <c r="W5752" i="2" a="1"/>
  <c r="W5752" i="2" s="1"/>
  <c r="W5753" i="2" a="1"/>
  <c r="W5753" i="2" s="1"/>
  <c r="W5754" i="2" a="1"/>
  <c r="W5754" i="2" s="1"/>
  <c r="W5755" i="2" a="1"/>
  <c r="W5755" i="2" s="1"/>
  <c r="W5756" i="2" a="1"/>
  <c r="W5756" i="2" s="1"/>
  <c r="W5757" i="2" a="1"/>
  <c r="W5757" i="2" s="1"/>
  <c r="W5758" i="2" a="1"/>
  <c r="W5758" i="2" s="1"/>
  <c r="W5759" i="2" a="1"/>
  <c r="W5759" i="2" s="1"/>
  <c r="W5760" i="2" a="1"/>
  <c r="W5760" i="2" s="1"/>
  <c r="W5761" i="2" a="1"/>
  <c r="W5761" i="2" s="1"/>
  <c r="W5762" i="2" a="1"/>
  <c r="W5762" i="2" s="1"/>
  <c r="W5763" i="2" a="1"/>
  <c r="W5763" i="2" s="1"/>
  <c r="W5764" i="2" a="1"/>
  <c r="W5764" i="2" s="1"/>
  <c r="W5765" i="2" a="1"/>
  <c r="W5765" i="2" s="1"/>
  <c r="W5766" i="2" a="1"/>
  <c r="W5766" i="2" s="1"/>
  <c r="W5767" i="2" a="1"/>
  <c r="W5767" i="2" s="1"/>
  <c r="W5768" i="2" a="1"/>
  <c r="W5768" i="2" s="1"/>
  <c r="W5769" i="2" a="1"/>
  <c r="W5769" i="2" s="1"/>
  <c r="W5770" i="2" a="1"/>
  <c r="W5770" i="2" s="1"/>
  <c r="W5771" i="2" a="1"/>
  <c r="W5771" i="2" s="1"/>
  <c r="W5772" i="2" a="1"/>
  <c r="W5772" i="2" s="1"/>
  <c r="W5773" i="2" a="1"/>
  <c r="W5773" i="2" s="1"/>
  <c r="W5774" i="2" a="1"/>
  <c r="W5774" i="2" s="1"/>
  <c r="W5775" i="2" a="1"/>
  <c r="W5775" i="2" s="1"/>
  <c r="W5776" i="2" a="1"/>
  <c r="W5776" i="2" s="1"/>
  <c r="W5777" i="2" a="1"/>
  <c r="W5777" i="2" s="1"/>
  <c r="W5778" i="2" a="1"/>
  <c r="W5778" i="2" s="1"/>
  <c r="W5779" i="2" a="1"/>
  <c r="W5779" i="2" s="1"/>
  <c r="W5780" i="2" a="1"/>
  <c r="W5780" i="2" s="1"/>
  <c r="W5781" i="2" a="1"/>
  <c r="W5781" i="2" s="1"/>
  <c r="W5782" i="2" a="1"/>
  <c r="W5782" i="2" s="1"/>
  <c r="W5783" i="2" a="1"/>
  <c r="W5783" i="2" s="1"/>
  <c r="W5784" i="2" a="1"/>
  <c r="W5784" i="2" s="1"/>
  <c r="W5785" i="2" a="1"/>
  <c r="W5785" i="2" s="1"/>
  <c r="W5786" i="2" a="1"/>
  <c r="W5786" i="2" s="1"/>
  <c r="W5787" i="2" a="1"/>
  <c r="W5787" i="2" s="1"/>
  <c r="W5788" i="2" a="1"/>
  <c r="W5788" i="2" s="1"/>
  <c r="W5789" i="2" a="1"/>
  <c r="W5789" i="2" s="1"/>
  <c r="W5790" i="2" a="1"/>
  <c r="W5790" i="2" s="1"/>
  <c r="W5791" i="2" a="1"/>
  <c r="W5791" i="2" s="1"/>
  <c r="W5792" i="2" a="1"/>
  <c r="W5792" i="2" s="1"/>
  <c r="W5793" i="2" a="1"/>
  <c r="W5793" i="2" s="1"/>
  <c r="W5794" i="2" a="1"/>
  <c r="W5794" i="2" s="1"/>
  <c r="W5795" i="2" a="1"/>
  <c r="W5795" i="2" s="1"/>
  <c r="W5796" i="2" a="1"/>
  <c r="W5796" i="2" s="1"/>
  <c r="W5797" i="2" a="1"/>
  <c r="W5797" i="2"/>
  <c r="W5798" i="2" a="1"/>
  <c r="W5798" i="2" s="1"/>
  <c r="W5799" i="2" a="1"/>
  <c r="W5799" i="2" s="1"/>
  <c r="W5800" i="2" a="1"/>
  <c r="W5800" i="2" s="1"/>
  <c r="W5801" i="2" a="1"/>
  <c r="W5801" i="2" s="1"/>
  <c r="W5802" i="2" a="1"/>
  <c r="W5802" i="2" s="1"/>
  <c r="W5803" i="2" a="1"/>
  <c r="W5803" i="2" s="1"/>
  <c r="W5804" i="2" a="1"/>
  <c r="W5804" i="2" s="1"/>
  <c r="W5805" i="2" a="1"/>
  <c r="W5805" i="2" s="1"/>
  <c r="W5806" i="2" a="1"/>
  <c r="W5806" i="2" s="1"/>
  <c r="W5807" i="2" a="1"/>
  <c r="W5807" i="2" s="1"/>
  <c r="W5808" i="2" a="1"/>
  <c r="W5808" i="2" s="1"/>
  <c r="W5809" i="2" a="1"/>
  <c r="W5809" i="2" s="1"/>
  <c r="W5810" i="2" a="1"/>
  <c r="W5810" i="2" s="1"/>
  <c r="W5811" i="2" a="1"/>
  <c r="W5811" i="2" s="1"/>
  <c r="W5812" i="2" a="1"/>
  <c r="W5812" i="2" s="1"/>
  <c r="W5813" i="2" a="1"/>
  <c r="W5813" i="2" s="1"/>
  <c r="W5814" i="2" a="1"/>
  <c r="W5814" i="2" s="1"/>
  <c r="W5815" i="2" a="1"/>
  <c r="W5815" i="2" s="1"/>
  <c r="W5816" i="2" a="1"/>
  <c r="W5816" i="2" s="1"/>
  <c r="W5817" i="2" a="1"/>
  <c r="W5817" i="2" s="1"/>
  <c r="W5818" i="2" a="1"/>
  <c r="W5818" i="2" s="1"/>
  <c r="W5819" i="2" a="1"/>
  <c r="W5819" i="2" s="1"/>
  <c r="W5820" i="2" a="1"/>
  <c r="W5820" i="2" s="1"/>
  <c r="W5821" i="2" a="1"/>
  <c r="W5821" i="2" s="1"/>
  <c r="W5822" i="2" a="1"/>
  <c r="W5822" i="2" s="1"/>
  <c r="W5823" i="2" a="1"/>
  <c r="W5823" i="2" s="1"/>
  <c r="W5824" i="2" a="1"/>
  <c r="W5824" i="2" s="1"/>
  <c r="W5825" i="2" a="1"/>
  <c r="W5825" i="2" s="1"/>
  <c r="W5826" i="2" a="1"/>
  <c r="W5826" i="2" s="1"/>
  <c r="W5827" i="2" a="1"/>
  <c r="W5827" i="2" s="1"/>
  <c r="W5828" i="2" a="1"/>
  <c r="W5828" i="2" s="1"/>
  <c r="W5829" i="2" a="1"/>
  <c r="W5829" i="2" s="1"/>
  <c r="W5830" i="2" a="1"/>
  <c r="W5830" i="2" s="1"/>
  <c r="W5831" i="2" a="1"/>
  <c r="W5831" i="2" s="1"/>
  <c r="W5832" i="2" a="1"/>
  <c r="W5832" i="2" s="1"/>
  <c r="W5833" i="2" a="1"/>
  <c r="W5833" i="2" s="1"/>
  <c r="W5834" i="2" a="1"/>
  <c r="W5834" i="2" s="1"/>
  <c r="W5835" i="2" a="1"/>
  <c r="W5835" i="2" s="1"/>
  <c r="W5836" i="2" a="1"/>
  <c r="W5836" i="2" s="1"/>
  <c r="W5837" i="2" a="1"/>
  <c r="W5837" i="2" s="1"/>
  <c r="W5838" i="2" a="1"/>
  <c r="W5838" i="2" s="1"/>
  <c r="W5839" i="2" a="1"/>
  <c r="W5839" i="2" s="1"/>
  <c r="W5840" i="2" a="1"/>
  <c r="W5840" i="2" s="1"/>
  <c r="W5841" i="2" a="1"/>
  <c r="W5841" i="2" s="1"/>
  <c r="W5842" i="2" a="1"/>
  <c r="W5842" i="2" s="1"/>
  <c r="W5843" i="2" a="1"/>
  <c r="W5843" i="2" s="1"/>
  <c r="W5844" i="2" a="1"/>
  <c r="W5844" i="2" s="1"/>
  <c r="W5845" i="2" a="1"/>
  <c r="W5845" i="2" s="1"/>
  <c r="W5846" i="2" a="1"/>
  <c r="W5846" i="2" s="1"/>
  <c r="W5847" i="2" a="1"/>
  <c r="W5847" i="2" s="1"/>
  <c r="W5848" i="2" a="1"/>
  <c r="W5848" i="2" s="1"/>
  <c r="W5849" i="2" a="1"/>
  <c r="W5849" i="2" s="1"/>
  <c r="W5850" i="2" a="1"/>
  <c r="W5850" i="2" s="1"/>
  <c r="W5851" i="2" a="1"/>
  <c r="W5851" i="2" s="1"/>
  <c r="W5852" i="2" a="1"/>
  <c r="W5852" i="2" s="1"/>
  <c r="W5853" i="2" a="1"/>
  <c r="W5853" i="2" s="1"/>
  <c r="W5854" i="2" a="1"/>
  <c r="W5854" i="2" s="1"/>
  <c r="W5855" i="2" a="1"/>
  <c r="W5855" i="2" s="1"/>
  <c r="W5856" i="2" a="1"/>
  <c r="W5856" i="2" s="1"/>
  <c r="W5857" i="2" a="1"/>
  <c r="W5857" i="2" s="1"/>
  <c r="W5858" i="2" a="1"/>
  <c r="W5858" i="2" s="1"/>
  <c r="W5859" i="2" a="1"/>
  <c r="W5859" i="2" s="1"/>
  <c r="W5860" i="2" a="1"/>
  <c r="W5860" i="2" s="1"/>
  <c r="W5861" i="2" a="1"/>
  <c r="W5861" i="2" s="1"/>
  <c r="W5862" i="2" a="1"/>
  <c r="W5862" i="2" s="1"/>
  <c r="W5863" i="2" a="1"/>
  <c r="W5863" i="2" s="1"/>
  <c r="W5864" i="2" a="1"/>
  <c r="W5864" i="2" s="1"/>
  <c r="W5865" i="2" a="1"/>
  <c r="W5865" i="2" s="1"/>
  <c r="W5866" i="2" a="1"/>
  <c r="W5866" i="2" s="1"/>
  <c r="W5867" i="2" a="1"/>
  <c r="W5867" i="2" s="1"/>
  <c r="W5868" i="2" a="1"/>
  <c r="W5868" i="2" s="1"/>
  <c r="W5869" i="2" a="1"/>
  <c r="W5869" i="2" s="1"/>
  <c r="W5870" i="2" a="1"/>
  <c r="W5870" i="2" s="1"/>
  <c r="W5871" i="2" a="1"/>
  <c r="W5871" i="2" s="1"/>
  <c r="W5872" i="2" a="1"/>
  <c r="W5872" i="2" s="1"/>
  <c r="W5873" i="2" a="1"/>
  <c r="W5873" i="2" s="1"/>
  <c r="W5874" i="2" a="1"/>
  <c r="W5874" i="2" s="1"/>
  <c r="W5875" i="2" a="1"/>
  <c r="W5875" i="2" s="1"/>
  <c r="W5876" i="2" a="1"/>
  <c r="W5876" i="2" s="1"/>
  <c r="W5877" i="2" a="1"/>
  <c r="W5877" i="2" s="1"/>
  <c r="W5878" i="2" a="1"/>
  <c r="W5878" i="2" s="1"/>
  <c r="W5879" i="2" a="1"/>
  <c r="W5879" i="2" s="1"/>
  <c r="W5880" i="2" a="1"/>
  <c r="W5880" i="2" s="1"/>
  <c r="W5881" i="2" a="1"/>
  <c r="W5881" i="2" s="1"/>
  <c r="W5882" i="2" a="1"/>
  <c r="W5882" i="2" s="1"/>
  <c r="W5883" i="2" a="1"/>
  <c r="W5883" i="2" s="1"/>
  <c r="W5884" i="2" a="1"/>
  <c r="W5884" i="2" s="1"/>
  <c r="W5885" i="2" a="1"/>
  <c r="W5885" i="2" s="1"/>
  <c r="W5886" i="2" a="1"/>
  <c r="W5886" i="2" s="1"/>
  <c r="W5887" i="2" a="1"/>
  <c r="W5887" i="2" s="1"/>
  <c r="W5888" i="2" a="1"/>
  <c r="W5888" i="2" s="1"/>
  <c r="W5889" i="2" a="1"/>
  <c r="W5889" i="2" s="1"/>
  <c r="W5890" i="2" a="1"/>
  <c r="W5890" i="2" s="1"/>
  <c r="W5891" i="2" a="1"/>
  <c r="W5891" i="2" s="1"/>
  <c r="W5892" i="2" a="1"/>
  <c r="W5892" i="2" s="1"/>
  <c r="W5893" i="2" a="1"/>
  <c r="W5893" i="2" s="1"/>
  <c r="W5894" i="2" a="1"/>
  <c r="W5894" i="2" s="1"/>
  <c r="W5895" i="2" a="1"/>
  <c r="W5895" i="2" s="1"/>
  <c r="W5896" i="2" a="1"/>
  <c r="W5896" i="2" s="1"/>
  <c r="W5897" i="2" a="1"/>
  <c r="W5897" i="2" s="1"/>
  <c r="W5898" i="2" a="1"/>
  <c r="W5898" i="2" s="1"/>
  <c r="W5899" i="2" a="1"/>
  <c r="W5899" i="2" s="1"/>
  <c r="W5900" i="2" a="1"/>
  <c r="W5900" i="2" s="1"/>
  <c r="W5901" i="2" a="1"/>
  <c r="W5901" i="2" s="1"/>
  <c r="W5902" i="2" a="1"/>
  <c r="W5902" i="2" s="1"/>
  <c r="W5903" i="2" a="1"/>
  <c r="W5903" i="2" s="1"/>
  <c r="W5904" i="2" a="1"/>
  <c r="W5904" i="2" s="1"/>
  <c r="W5905" i="2" a="1"/>
  <c r="W5905" i="2" s="1"/>
  <c r="W5906" i="2" a="1"/>
  <c r="W5906" i="2" s="1"/>
  <c r="W5907" i="2" a="1"/>
  <c r="W5907" i="2" s="1"/>
  <c r="W5908" i="2" a="1"/>
  <c r="W5908" i="2" s="1"/>
  <c r="W5909" i="2" a="1"/>
  <c r="W5909" i="2" s="1"/>
  <c r="W5910" i="2" a="1"/>
  <c r="W5910" i="2" s="1"/>
  <c r="W5911" i="2" a="1"/>
  <c r="W5911" i="2" s="1"/>
  <c r="W5912" i="2" a="1"/>
  <c r="W5912" i="2" s="1"/>
  <c r="W5913" i="2" a="1"/>
  <c r="W5913" i="2" s="1"/>
  <c r="W5914" i="2" a="1"/>
  <c r="W5914" i="2" s="1"/>
  <c r="W5915" i="2" a="1"/>
  <c r="W5915" i="2" s="1"/>
  <c r="W5916" i="2" a="1"/>
  <c r="W5916" i="2" s="1"/>
  <c r="W5917" i="2" a="1"/>
  <c r="W5917" i="2" s="1"/>
  <c r="W5918" i="2" a="1"/>
  <c r="W5918" i="2" s="1"/>
  <c r="W5919" i="2" a="1"/>
  <c r="W5919" i="2" s="1"/>
  <c r="W5920" i="2" a="1"/>
  <c r="W5920" i="2" s="1"/>
  <c r="W5921" i="2" a="1"/>
  <c r="W5921" i="2" s="1"/>
  <c r="W5922" i="2" a="1"/>
  <c r="W5922" i="2" s="1"/>
  <c r="W5923" i="2" a="1"/>
  <c r="W5923" i="2" s="1"/>
  <c r="W5924" i="2" a="1"/>
  <c r="W5924" i="2" s="1"/>
  <c r="W5925" i="2" a="1"/>
  <c r="W5925" i="2" s="1"/>
  <c r="W5926" i="2" a="1"/>
  <c r="W5926" i="2" s="1"/>
  <c r="W5927" i="2" a="1"/>
  <c r="W5927" i="2" s="1"/>
  <c r="W5928" i="2" a="1"/>
  <c r="W5928" i="2" s="1"/>
  <c r="W5929" i="2" a="1"/>
  <c r="W5929" i="2" s="1"/>
  <c r="W5930" i="2" a="1"/>
  <c r="W5930" i="2" s="1"/>
  <c r="W5931" i="2" a="1"/>
  <c r="W5931" i="2" s="1"/>
  <c r="W5932" i="2" a="1"/>
  <c r="W5932" i="2" s="1"/>
  <c r="W5933" i="2" a="1"/>
  <c r="W5933" i="2" s="1"/>
  <c r="W5934" i="2" a="1"/>
  <c r="W5934" i="2" s="1"/>
  <c r="W5935" i="2" a="1"/>
  <c r="W5935" i="2" s="1"/>
  <c r="W5936" i="2" a="1"/>
  <c r="W5936" i="2" s="1"/>
  <c r="W5937" i="2" a="1"/>
  <c r="W5937" i="2" s="1"/>
  <c r="W5938" i="2" a="1"/>
  <c r="W5938" i="2" s="1"/>
  <c r="W5939" i="2" a="1"/>
  <c r="W5939" i="2" s="1"/>
  <c r="W5940" i="2" a="1"/>
  <c r="W5940" i="2" s="1"/>
  <c r="W5941" i="2" a="1"/>
  <c r="W5941" i="2" s="1"/>
  <c r="W5942" i="2" a="1"/>
  <c r="W5942" i="2" s="1"/>
  <c r="W5943" i="2" a="1"/>
  <c r="W5943" i="2" s="1"/>
  <c r="W5944" i="2" a="1"/>
  <c r="W5944" i="2" s="1"/>
  <c r="W5945" i="2" a="1"/>
  <c r="W5945" i="2" s="1"/>
  <c r="W5946" i="2" a="1"/>
  <c r="W5946" i="2" s="1"/>
  <c r="W5947" i="2" a="1"/>
  <c r="W5947" i="2" s="1"/>
  <c r="W5948" i="2" a="1"/>
  <c r="W5948" i="2" s="1"/>
  <c r="W5949" i="2" a="1"/>
  <c r="W5949" i="2" s="1"/>
  <c r="W5950" i="2" a="1"/>
  <c r="W5950" i="2" s="1"/>
  <c r="W5951" i="2" a="1"/>
  <c r="W5951" i="2" s="1"/>
  <c r="W5952" i="2" a="1"/>
  <c r="W5952" i="2" s="1"/>
  <c r="W5953" i="2" a="1"/>
  <c r="W5953" i="2" s="1"/>
  <c r="W5954" i="2" a="1"/>
  <c r="W5954" i="2" s="1"/>
  <c r="W5955" i="2" a="1"/>
  <c r="W5955" i="2" s="1"/>
  <c r="W5956" i="2" a="1"/>
  <c r="W5956" i="2" s="1"/>
  <c r="W5957" i="2" a="1"/>
  <c r="W5957" i="2" s="1"/>
  <c r="W5958" i="2" a="1"/>
  <c r="W5958" i="2" s="1"/>
  <c r="W5959" i="2" a="1"/>
  <c r="W5959" i="2" s="1"/>
  <c r="W5960" i="2" a="1"/>
  <c r="W5960" i="2" s="1"/>
  <c r="W5961" i="2" a="1"/>
  <c r="W5961" i="2" s="1"/>
  <c r="W5962" i="2" a="1"/>
  <c r="W5962" i="2" s="1"/>
  <c r="W5963" i="2" a="1"/>
  <c r="W5963" i="2" s="1"/>
  <c r="W5964" i="2" a="1"/>
  <c r="W5964" i="2" s="1"/>
  <c r="W5965" i="2" a="1"/>
  <c r="W5965" i="2" s="1"/>
  <c r="W5966" i="2" a="1"/>
  <c r="W5966" i="2" s="1"/>
  <c r="W5967" i="2" a="1"/>
  <c r="W5967" i="2" s="1"/>
  <c r="W5968" i="2" a="1"/>
  <c r="W5968" i="2" s="1"/>
  <c r="W5969" i="2" a="1"/>
  <c r="W5969" i="2" s="1"/>
  <c r="W5970" i="2" a="1"/>
  <c r="W5970" i="2" s="1"/>
  <c r="W5971" i="2" a="1"/>
  <c r="W5971" i="2" s="1"/>
  <c r="W5972" i="2" a="1"/>
  <c r="W5972" i="2" s="1"/>
  <c r="W5973" i="2" a="1"/>
  <c r="W5973" i="2" s="1"/>
  <c r="W5974" i="2" a="1"/>
  <c r="W5974" i="2" s="1"/>
  <c r="W5975" i="2" a="1"/>
  <c r="W5975" i="2" s="1"/>
  <c r="W5976" i="2" a="1"/>
  <c r="W5976" i="2" s="1"/>
  <c r="W5977" i="2" a="1"/>
  <c r="W5977" i="2" s="1"/>
  <c r="W5978" i="2" a="1"/>
  <c r="W5978" i="2" s="1"/>
  <c r="W5979" i="2" a="1"/>
  <c r="W5979" i="2" s="1"/>
  <c r="W5980" i="2" a="1"/>
  <c r="W5980" i="2" s="1"/>
  <c r="W5981" i="2" a="1"/>
  <c r="W5981" i="2" s="1"/>
  <c r="W5982" i="2" a="1"/>
  <c r="W5982" i="2" s="1"/>
  <c r="W5983" i="2" a="1"/>
  <c r="W5983" i="2" s="1"/>
  <c r="W5984" i="2" a="1"/>
  <c r="W5984" i="2" s="1"/>
  <c r="W5985" i="2" a="1"/>
  <c r="W5985" i="2" s="1"/>
  <c r="W5986" i="2" a="1"/>
  <c r="W5986" i="2" s="1"/>
  <c r="W5987" i="2" a="1"/>
  <c r="W5987" i="2" s="1"/>
  <c r="W5988" i="2" a="1"/>
  <c r="W5988" i="2" s="1"/>
  <c r="W5989" i="2" a="1"/>
  <c r="W5989" i="2" s="1"/>
  <c r="W5990" i="2" a="1"/>
  <c r="W5990" i="2" s="1"/>
  <c r="W5991" i="2" a="1"/>
  <c r="W5991" i="2" s="1"/>
  <c r="W5992" i="2" a="1"/>
  <c r="W5992" i="2" s="1"/>
  <c r="W5993" i="2" a="1"/>
  <c r="W5993" i="2" s="1"/>
  <c r="W5994" i="2" a="1"/>
  <c r="W5994" i="2" s="1"/>
  <c r="W5995" i="2" a="1"/>
  <c r="W5995" i="2" s="1"/>
  <c r="W5996" i="2" a="1"/>
  <c r="W5996" i="2" s="1"/>
  <c r="W5997" i="2" a="1"/>
  <c r="W5997" i="2" s="1"/>
  <c r="W5998" i="2" a="1"/>
  <c r="W5998" i="2" s="1"/>
  <c r="W5999" i="2" a="1"/>
  <c r="W5999" i="2" s="1"/>
  <c r="W6000" i="2" a="1"/>
  <c r="W6000" i="2" s="1"/>
  <c r="W6001" i="2" a="1"/>
  <c r="W6001" i="2" s="1"/>
  <c r="W6002" i="2" a="1"/>
  <c r="W6002" i="2" s="1"/>
  <c r="W6003" i="2" a="1"/>
  <c r="W6003" i="2" s="1"/>
  <c r="W6004" i="2" a="1"/>
  <c r="W6004" i="2" s="1"/>
  <c r="W6005" i="2" a="1"/>
  <c r="W6005" i="2" s="1"/>
  <c r="W6006" i="2" a="1"/>
  <c r="W6006" i="2" s="1"/>
  <c r="W6007" i="2" a="1"/>
  <c r="W6007" i="2" s="1"/>
  <c r="W6008" i="2" a="1"/>
  <c r="W6008" i="2" s="1"/>
  <c r="W6009" i="2" a="1"/>
  <c r="W6009" i="2" s="1"/>
  <c r="W6010" i="2" a="1"/>
  <c r="W6010" i="2" s="1"/>
  <c r="W6011" i="2" a="1"/>
  <c r="W6011" i="2" s="1"/>
  <c r="W6012" i="2" a="1"/>
  <c r="W6012" i="2" s="1"/>
  <c r="W6013" i="2" a="1"/>
  <c r="W6013" i="2" s="1"/>
  <c r="W6014" i="2" a="1"/>
  <c r="W6014" i="2" s="1"/>
  <c r="W6015" i="2" a="1"/>
  <c r="W6015" i="2" s="1"/>
  <c r="W6016" i="2" a="1"/>
  <c r="W6016" i="2" s="1"/>
  <c r="W6017" i="2" a="1"/>
  <c r="W6017" i="2" s="1"/>
  <c r="W6018" i="2" a="1"/>
  <c r="W6018" i="2" s="1"/>
  <c r="W6019" i="2" a="1"/>
  <c r="W6019" i="2" s="1"/>
  <c r="W6020" i="2" a="1"/>
  <c r="W6020" i="2" s="1"/>
  <c r="W6021" i="2" a="1"/>
  <c r="W6021" i="2" s="1"/>
  <c r="W6022" i="2" a="1"/>
  <c r="W6022" i="2" s="1"/>
  <c r="W6023" i="2" a="1"/>
  <c r="W6023" i="2" s="1"/>
  <c r="W6024" i="2" a="1"/>
  <c r="W6024" i="2" s="1"/>
  <c r="W6025" i="2" a="1"/>
  <c r="W6025" i="2" s="1"/>
  <c r="W6026" i="2" a="1"/>
  <c r="W6026" i="2" s="1"/>
  <c r="W6027" i="2" a="1"/>
  <c r="W6027" i="2" s="1"/>
  <c r="W6028" i="2" a="1"/>
  <c r="W6028" i="2" s="1"/>
  <c r="W6029" i="2" a="1"/>
  <c r="W6029" i="2" s="1"/>
  <c r="W6030" i="2" a="1"/>
  <c r="W6030" i="2" s="1"/>
  <c r="W6031" i="2" a="1"/>
  <c r="W6031" i="2" s="1"/>
  <c r="W6032" i="2" a="1"/>
  <c r="W6032" i="2" s="1"/>
  <c r="W6033" i="2" a="1"/>
  <c r="W6033" i="2" s="1"/>
  <c r="W6034" i="2" a="1"/>
  <c r="W6034" i="2" s="1"/>
  <c r="W6035" i="2" a="1"/>
  <c r="W6035" i="2" s="1"/>
  <c r="W6036" i="2" a="1"/>
  <c r="W6036" i="2" s="1"/>
  <c r="W6037" i="2" a="1"/>
  <c r="W6037" i="2" s="1"/>
  <c r="W6038" i="2" a="1"/>
  <c r="W6038" i="2" s="1"/>
  <c r="W6039" i="2" a="1"/>
  <c r="W6039" i="2" s="1"/>
  <c r="W6040" i="2" a="1"/>
  <c r="W6040" i="2" s="1"/>
  <c r="W6041" i="2" a="1"/>
  <c r="W6041" i="2" s="1"/>
  <c r="W6042" i="2" a="1"/>
  <c r="W6042" i="2" s="1"/>
  <c r="W6043" i="2" a="1"/>
  <c r="W6043" i="2" s="1"/>
  <c r="W6044" i="2" a="1"/>
  <c r="W6044" i="2" s="1"/>
  <c r="W6045" i="2" a="1"/>
  <c r="W6045" i="2" s="1"/>
  <c r="W6046" i="2" a="1"/>
  <c r="W6046" i="2" s="1"/>
  <c r="W6047" i="2" a="1"/>
  <c r="W6047" i="2" s="1"/>
  <c r="W6048" i="2" a="1"/>
  <c r="W6048" i="2" s="1"/>
  <c r="W6049" i="2" a="1"/>
  <c r="W6049" i="2" s="1"/>
  <c r="W6050" i="2" a="1"/>
  <c r="W6050" i="2" s="1"/>
  <c r="W6051" i="2" a="1"/>
  <c r="W6051" i="2" s="1"/>
  <c r="W6052" i="2" a="1"/>
  <c r="W6052" i="2" s="1"/>
  <c r="W6053" i="2" a="1"/>
  <c r="W6053" i="2" s="1"/>
  <c r="W6054" i="2" a="1"/>
  <c r="W6054" i="2" s="1"/>
  <c r="W6055" i="2" a="1"/>
  <c r="W6055" i="2" s="1"/>
  <c r="W6056" i="2" a="1"/>
  <c r="W6056" i="2" s="1"/>
  <c r="W6057" i="2" a="1"/>
  <c r="W6057" i="2" s="1"/>
  <c r="W6058" i="2" a="1"/>
  <c r="W6058" i="2" s="1"/>
  <c r="W6059" i="2" a="1"/>
  <c r="W6059" i="2" s="1"/>
  <c r="W6060" i="2" a="1"/>
  <c r="W6060" i="2" s="1"/>
  <c r="W6061" i="2" a="1"/>
  <c r="W6061" i="2" s="1"/>
  <c r="W6062" i="2" a="1"/>
  <c r="W6062" i="2" s="1"/>
  <c r="W6063" i="2" a="1"/>
  <c r="W6063" i="2" s="1"/>
  <c r="W6064" i="2" a="1"/>
  <c r="W6064" i="2" s="1"/>
  <c r="W6065" i="2" a="1"/>
  <c r="W6065" i="2" s="1"/>
  <c r="W6066" i="2" a="1"/>
  <c r="W6066" i="2" s="1"/>
  <c r="W6067" i="2" a="1"/>
  <c r="W6067" i="2" s="1"/>
  <c r="W6068" i="2" a="1"/>
  <c r="W6068" i="2" s="1"/>
  <c r="W6069" i="2" a="1"/>
  <c r="W6069" i="2" s="1"/>
  <c r="W6070" i="2" a="1"/>
  <c r="W6070" i="2" s="1"/>
  <c r="W6071" i="2" a="1"/>
  <c r="W6071" i="2" s="1"/>
  <c r="W6072" i="2" a="1"/>
  <c r="W6072" i="2" s="1"/>
  <c r="W6073" i="2" a="1"/>
  <c r="W6073" i="2" s="1"/>
  <c r="W6074" i="2" a="1"/>
  <c r="W6074" i="2" s="1"/>
  <c r="W6075" i="2" a="1"/>
  <c r="W6075" i="2" s="1"/>
  <c r="W6076" i="2" a="1"/>
  <c r="W6076" i="2" s="1"/>
  <c r="W6077" i="2" a="1"/>
  <c r="W6077" i="2" s="1"/>
  <c r="W6078" i="2" a="1"/>
  <c r="W6078" i="2" s="1"/>
  <c r="W6079" i="2" a="1"/>
  <c r="W6079" i="2" s="1"/>
  <c r="W6080" i="2" a="1"/>
  <c r="W6080" i="2" s="1"/>
  <c r="W6081" i="2" a="1"/>
  <c r="W6081" i="2" s="1"/>
  <c r="W6082" i="2" a="1"/>
  <c r="W6082" i="2" s="1"/>
  <c r="W6083" i="2" a="1"/>
  <c r="W6083" i="2" s="1"/>
  <c r="W6084" i="2" a="1"/>
  <c r="W6084" i="2" s="1"/>
  <c r="W6085" i="2" a="1"/>
  <c r="W6085" i="2" s="1"/>
  <c r="W6086" i="2" a="1"/>
  <c r="W6086" i="2" s="1"/>
  <c r="W6087" i="2" a="1"/>
  <c r="W6087" i="2" s="1"/>
  <c r="W6088" i="2" a="1"/>
  <c r="W6088" i="2" s="1"/>
  <c r="W6089" i="2" a="1"/>
  <c r="W6089" i="2" s="1"/>
  <c r="W6090" i="2" a="1"/>
  <c r="W6090" i="2" s="1"/>
  <c r="W6091" i="2" a="1"/>
  <c r="W6091" i="2" s="1"/>
  <c r="W6092" i="2" a="1"/>
  <c r="W6092" i="2" s="1"/>
  <c r="W6093" i="2" a="1"/>
  <c r="W6093" i="2" s="1"/>
  <c r="W6094" i="2" a="1"/>
  <c r="W6094" i="2" s="1"/>
  <c r="W6095" i="2" a="1"/>
  <c r="W6095" i="2" s="1"/>
  <c r="W6096" i="2" a="1"/>
  <c r="W6096" i="2" s="1"/>
  <c r="W6097" i="2" a="1"/>
  <c r="W6097" i="2" s="1"/>
  <c r="W6098" i="2" a="1"/>
  <c r="W6098" i="2" s="1"/>
  <c r="W6099" i="2" a="1"/>
  <c r="W6099" i="2" s="1"/>
  <c r="W6100" i="2" a="1"/>
  <c r="W6100" i="2" s="1"/>
  <c r="W6101" i="2" a="1"/>
  <c r="W6101" i="2" s="1"/>
  <c r="W6102" i="2" a="1"/>
  <c r="W6102" i="2" s="1"/>
  <c r="W6103" i="2" a="1"/>
  <c r="W6103" i="2" s="1"/>
  <c r="W6104" i="2" a="1"/>
  <c r="W6104" i="2" s="1"/>
  <c r="W6105" i="2" a="1"/>
  <c r="W6105" i="2" s="1"/>
  <c r="W6106" i="2" a="1"/>
  <c r="W6106" i="2" s="1"/>
  <c r="W6107" i="2" a="1"/>
  <c r="W6107" i="2" s="1"/>
  <c r="W6108" i="2" a="1"/>
  <c r="W6108" i="2" s="1"/>
  <c r="W6109" i="2" a="1"/>
  <c r="W6109" i="2" s="1"/>
  <c r="W6110" i="2" a="1"/>
  <c r="W6110" i="2" s="1"/>
  <c r="W6111" i="2" a="1"/>
  <c r="W6111" i="2" s="1"/>
  <c r="W6112" i="2" a="1"/>
  <c r="W6112" i="2" s="1"/>
  <c r="W6113" i="2" a="1"/>
  <c r="W6113" i="2" s="1"/>
  <c r="W6114" i="2" a="1"/>
  <c r="W6114" i="2" s="1"/>
  <c r="W6115" i="2" a="1"/>
  <c r="W6115" i="2" s="1"/>
  <c r="W6116" i="2" a="1"/>
  <c r="W6116" i="2" s="1"/>
  <c r="W6117" i="2" a="1"/>
  <c r="W6117" i="2" s="1"/>
  <c r="W6118" i="2" a="1"/>
  <c r="W6118" i="2" s="1"/>
  <c r="W6119" i="2" a="1"/>
  <c r="W6119" i="2" s="1"/>
  <c r="W6120" i="2" a="1"/>
  <c r="W6120" i="2" s="1"/>
  <c r="W6121" i="2" a="1"/>
  <c r="W6121" i="2" s="1"/>
  <c r="W6122" i="2" a="1"/>
  <c r="W6122" i="2" s="1"/>
  <c r="W6123" i="2" a="1"/>
  <c r="W6123" i="2" s="1"/>
  <c r="W6124" i="2" a="1"/>
  <c r="W6124" i="2" s="1"/>
  <c r="W6125" i="2" a="1"/>
  <c r="W6125" i="2"/>
  <c r="W6126" i="2" a="1"/>
  <c r="W6126" i="2" s="1"/>
  <c r="W6127" i="2" a="1"/>
  <c r="W6127" i="2" s="1"/>
  <c r="W6128" i="2" a="1"/>
  <c r="W6128" i="2" s="1"/>
  <c r="W6129" i="2" a="1"/>
  <c r="W6129" i="2" s="1"/>
  <c r="W6130" i="2" a="1"/>
  <c r="W6130" i="2" s="1"/>
  <c r="W6131" i="2" a="1"/>
  <c r="W6131" i="2" s="1"/>
  <c r="W6132" i="2" a="1"/>
  <c r="W6132" i="2" s="1"/>
  <c r="W6133" i="2" a="1"/>
  <c r="W6133" i="2" s="1"/>
  <c r="W6134" i="2" a="1"/>
  <c r="W6134" i="2" s="1"/>
  <c r="W6135" i="2" a="1"/>
  <c r="W6135" i="2" s="1"/>
  <c r="W6136" i="2" a="1"/>
  <c r="W6136" i="2" s="1"/>
  <c r="W6137" i="2" a="1"/>
  <c r="W6137" i="2" s="1"/>
  <c r="W6138" i="2" a="1"/>
  <c r="W6138" i="2" s="1"/>
  <c r="W6139" i="2" a="1"/>
  <c r="W6139" i="2" s="1"/>
  <c r="W6140" i="2" a="1"/>
  <c r="W6140" i="2" s="1"/>
  <c r="W6141" i="2" a="1"/>
  <c r="W6141" i="2" s="1"/>
  <c r="W6142" i="2" a="1"/>
  <c r="W6142" i="2" s="1"/>
  <c r="W6143" i="2" a="1"/>
  <c r="W6143" i="2" s="1"/>
  <c r="W6144" i="2" a="1"/>
  <c r="W6144" i="2" s="1"/>
  <c r="W6145" i="2" a="1"/>
  <c r="W6145" i="2" s="1"/>
  <c r="W6146" i="2" a="1"/>
  <c r="W6146" i="2" s="1"/>
  <c r="W6147" i="2" a="1"/>
  <c r="W6147" i="2" s="1"/>
  <c r="W6148" i="2" a="1"/>
  <c r="W6148" i="2" s="1"/>
  <c r="W6149" i="2" a="1"/>
  <c r="W6149" i="2" s="1"/>
  <c r="W6150" i="2" a="1"/>
  <c r="W6150" i="2" s="1"/>
  <c r="W6151" i="2" a="1"/>
  <c r="W6151" i="2" s="1"/>
  <c r="W6152" i="2" a="1"/>
  <c r="W6152" i="2" s="1"/>
  <c r="W6153" i="2" a="1"/>
  <c r="W6153" i="2" s="1"/>
  <c r="W6154" i="2" a="1"/>
  <c r="W6154" i="2" s="1"/>
  <c r="W6155" i="2" a="1"/>
  <c r="W6155" i="2" s="1"/>
  <c r="W6156" i="2" a="1"/>
  <c r="W6156" i="2" s="1"/>
  <c r="W6157" i="2" a="1"/>
  <c r="W6157" i="2" s="1"/>
  <c r="W6158" i="2" a="1"/>
  <c r="W6158" i="2" s="1"/>
  <c r="W6159" i="2" a="1"/>
  <c r="W6159" i="2" s="1"/>
  <c r="W6160" i="2" a="1"/>
  <c r="W6160" i="2" s="1"/>
  <c r="W6161" i="2" a="1"/>
  <c r="W6161" i="2" s="1"/>
  <c r="W6162" i="2" a="1"/>
  <c r="W6162" i="2" s="1"/>
  <c r="W6163" i="2" a="1"/>
  <c r="W6163" i="2" s="1"/>
  <c r="W6164" i="2" a="1"/>
  <c r="W6164" i="2" s="1"/>
  <c r="W6165" i="2" a="1"/>
  <c r="W6165" i="2" s="1"/>
  <c r="W6166" i="2" a="1"/>
  <c r="W6166" i="2" s="1"/>
  <c r="W6167" i="2" a="1"/>
  <c r="W6167" i="2" s="1"/>
  <c r="W6168" i="2" a="1"/>
  <c r="W6168" i="2" s="1"/>
  <c r="W6169" i="2" a="1"/>
  <c r="W6169" i="2" s="1"/>
  <c r="W6170" i="2" a="1"/>
  <c r="W6170" i="2" s="1"/>
  <c r="W6171" i="2" a="1"/>
  <c r="W6171" i="2" s="1"/>
  <c r="W6172" i="2" a="1"/>
  <c r="W6172" i="2" s="1"/>
  <c r="W6173" i="2" a="1"/>
  <c r="W6173" i="2" s="1"/>
  <c r="W6174" i="2" a="1"/>
  <c r="W6174" i="2" s="1"/>
  <c r="W6175" i="2" a="1"/>
  <c r="W6175" i="2" s="1"/>
  <c r="W6176" i="2" a="1"/>
  <c r="W6176" i="2" s="1"/>
  <c r="W6177" i="2" a="1"/>
  <c r="W6177" i="2" s="1"/>
  <c r="W6178" i="2" a="1"/>
  <c r="W6178" i="2" s="1"/>
  <c r="W6179" i="2" a="1"/>
  <c r="W6179" i="2" s="1"/>
  <c r="W6180" i="2" a="1"/>
  <c r="W6180" i="2" s="1"/>
  <c r="W6181" i="2" a="1"/>
  <c r="W6181" i="2" s="1"/>
  <c r="W6182" i="2" a="1"/>
  <c r="W6182" i="2" s="1"/>
  <c r="W6183" i="2" a="1"/>
  <c r="W6183" i="2" s="1"/>
  <c r="W6184" i="2" a="1"/>
  <c r="W6184" i="2" s="1"/>
  <c r="W6185" i="2" a="1"/>
  <c r="W6185" i="2" s="1"/>
  <c r="W6186" i="2" a="1"/>
  <c r="W6186" i="2" s="1"/>
  <c r="W6187" i="2" a="1"/>
  <c r="W6187" i="2" s="1"/>
  <c r="W6188" i="2" a="1"/>
  <c r="W6188" i="2" s="1"/>
  <c r="W6189" i="2" a="1"/>
  <c r="W6189" i="2" s="1"/>
  <c r="W6190" i="2" a="1"/>
  <c r="W6190" i="2" s="1"/>
  <c r="W6191" i="2" a="1"/>
  <c r="W6191" i="2" s="1"/>
  <c r="W6192" i="2" a="1"/>
  <c r="W6192" i="2" s="1"/>
  <c r="W6193" i="2" a="1"/>
  <c r="W6193" i="2" s="1"/>
  <c r="W6194" i="2" a="1"/>
  <c r="W6194" i="2" s="1"/>
  <c r="W6195" i="2" a="1"/>
  <c r="W6195" i="2" s="1"/>
  <c r="W6196" i="2" a="1"/>
  <c r="W6196" i="2" s="1"/>
  <c r="W6197" i="2" a="1"/>
  <c r="W6197" i="2"/>
  <c r="W6198" i="2" a="1"/>
  <c r="W6198" i="2" s="1"/>
  <c r="W6199" i="2" a="1"/>
  <c r="W6199" i="2" s="1"/>
  <c r="W6200" i="2" a="1"/>
  <c r="W6200" i="2" s="1"/>
  <c r="W6201" i="2" a="1"/>
  <c r="W6201" i="2" s="1"/>
  <c r="W6202" i="2" a="1"/>
  <c r="W6202" i="2" s="1"/>
  <c r="W6203" i="2" a="1"/>
  <c r="W6203" i="2" s="1"/>
  <c r="W6204" i="2" a="1"/>
  <c r="W6204" i="2" s="1"/>
  <c r="W6205" i="2" a="1"/>
  <c r="W6205" i="2" s="1"/>
  <c r="W6206" i="2" a="1"/>
  <c r="W6206" i="2" s="1"/>
  <c r="W6207" i="2" a="1"/>
  <c r="W6207" i="2" s="1"/>
  <c r="W6208" i="2" a="1"/>
  <c r="W6208" i="2" s="1"/>
  <c r="W6209" i="2" a="1"/>
  <c r="W6209" i="2" s="1"/>
  <c r="W6210" i="2" a="1"/>
  <c r="W6210" i="2" s="1"/>
  <c r="W6211" i="2" a="1"/>
  <c r="W6211" i="2" s="1"/>
  <c r="W6212" i="2" a="1"/>
  <c r="W6212" i="2" s="1"/>
  <c r="W6213" i="2" a="1"/>
  <c r="W6213" i="2" s="1"/>
  <c r="W6214" i="2" a="1"/>
  <c r="W6214" i="2" s="1"/>
  <c r="W6215" i="2" a="1"/>
  <c r="W6215" i="2" s="1"/>
  <c r="W6216" i="2" a="1"/>
  <c r="W6216" i="2" s="1"/>
  <c r="W6217" i="2" a="1"/>
  <c r="W6217" i="2" s="1"/>
  <c r="W6218" i="2" a="1"/>
  <c r="W6218" i="2" s="1"/>
  <c r="W6219" i="2" a="1"/>
  <c r="W6219" i="2" s="1"/>
  <c r="W6220" i="2" a="1"/>
  <c r="W6220" i="2" s="1"/>
  <c r="W6221" i="2" a="1"/>
  <c r="W6221" i="2" s="1"/>
  <c r="W6222" i="2" a="1"/>
  <c r="W6222" i="2" s="1"/>
  <c r="W6223" i="2" a="1"/>
  <c r="W6223" i="2" s="1"/>
  <c r="W6224" i="2" a="1"/>
  <c r="W6224" i="2" s="1"/>
  <c r="W6225" i="2" a="1"/>
  <c r="W6225" i="2" s="1"/>
  <c r="W6226" i="2" a="1"/>
  <c r="W6226" i="2" s="1"/>
  <c r="W6227" i="2" a="1"/>
  <c r="W6227" i="2" s="1"/>
  <c r="W6228" i="2" a="1"/>
  <c r="W6228" i="2" s="1"/>
  <c r="W6229" i="2" a="1"/>
  <c r="W6229" i="2" s="1"/>
  <c r="W6230" i="2" a="1"/>
  <c r="W6230" i="2" s="1"/>
  <c r="W6231" i="2" a="1"/>
  <c r="W6231" i="2" s="1"/>
  <c r="W6232" i="2" a="1"/>
  <c r="W6232" i="2" s="1"/>
  <c r="W6233" i="2" a="1"/>
  <c r="W6233" i="2" s="1"/>
  <c r="W6234" i="2" a="1"/>
  <c r="W6234" i="2" s="1"/>
  <c r="W6235" i="2" a="1"/>
  <c r="W6235" i="2" s="1"/>
  <c r="W6236" i="2" a="1"/>
  <c r="W6236" i="2" s="1"/>
  <c r="W6237" i="2" a="1"/>
  <c r="W6237" i="2" s="1"/>
  <c r="W6238" i="2" a="1"/>
  <c r="W6238" i="2" s="1"/>
  <c r="W6239" i="2" a="1"/>
  <c r="W6239" i="2" s="1"/>
  <c r="W6240" i="2" a="1"/>
  <c r="W6240" i="2" s="1"/>
  <c r="W6241" i="2" a="1"/>
  <c r="W6241" i="2" s="1"/>
  <c r="W6242" i="2" a="1"/>
  <c r="W6242" i="2" s="1"/>
  <c r="W6243" i="2" a="1"/>
  <c r="W6243" i="2" s="1"/>
  <c r="W6244" i="2" a="1"/>
  <c r="W6244" i="2" s="1"/>
  <c r="W6245" i="2" a="1"/>
  <c r="W6245" i="2" s="1"/>
  <c r="W6246" i="2" a="1"/>
  <c r="W6246" i="2" s="1"/>
  <c r="W6247" i="2" a="1"/>
  <c r="W6247" i="2" s="1"/>
  <c r="W6248" i="2" a="1"/>
  <c r="W6248" i="2" s="1"/>
  <c r="W6249" i="2" a="1"/>
  <c r="W6249" i="2" s="1"/>
  <c r="W6250" i="2" a="1"/>
  <c r="W6250" i="2" s="1"/>
  <c r="W6251" i="2" a="1"/>
  <c r="W6251" i="2" s="1"/>
  <c r="W6252" i="2" a="1"/>
  <c r="W6252" i="2" s="1"/>
  <c r="W6253" i="2" a="1"/>
  <c r="W6253" i="2" s="1"/>
  <c r="W6254" i="2" a="1"/>
  <c r="W6254" i="2" s="1"/>
  <c r="W6255" i="2" a="1"/>
  <c r="W6255" i="2" s="1"/>
  <c r="W6256" i="2" a="1"/>
  <c r="W6256" i="2" s="1"/>
  <c r="W6257" i="2" a="1"/>
  <c r="W6257" i="2" s="1"/>
  <c r="W6258" i="2" a="1"/>
  <c r="W6258" i="2" s="1"/>
  <c r="W6259" i="2" a="1"/>
  <c r="W6259" i="2" s="1"/>
  <c r="W6260" i="2" a="1"/>
  <c r="W6260" i="2" s="1"/>
  <c r="W6261" i="2" a="1"/>
  <c r="W6261" i="2" s="1"/>
  <c r="W6262" i="2" a="1"/>
  <c r="W6262" i="2" s="1"/>
  <c r="W6263" i="2" a="1"/>
  <c r="W6263" i="2" s="1"/>
  <c r="W6264" i="2" a="1"/>
  <c r="W6264" i="2" s="1"/>
  <c r="W6265" i="2" a="1"/>
  <c r="W6265" i="2" s="1"/>
  <c r="W6266" i="2" a="1"/>
  <c r="W6266" i="2" s="1"/>
  <c r="W6267" i="2" a="1"/>
  <c r="W6267" i="2" s="1"/>
  <c r="W6268" i="2" a="1"/>
  <c r="W6268" i="2" s="1"/>
  <c r="W6269" i="2" a="1"/>
  <c r="W6269" i="2" s="1"/>
  <c r="W6270" i="2" a="1"/>
  <c r="W6270" i="2" s="1"/>
  <c r="W6271" i="2" a="1"/>
  <c r="W6271" i="2" s="1"/>
  <c r="W6272" i="2" a="1"/>
  <c r="W6272" i="2" s="1"/>
  <c r="W6273" i="2" a="1"/>
  <c r="W6273" i="2" s="1"/>
  <c r="W6274" i="2" a="1"/>
  <c r="W6274" i="2" s="1"/>
  <c r="W6275" i="2" a="1"/>
  <c r="W6275" i="2" s="1"/>
  <c r="W6276" i="2" a="1"/>
  <c r="W6276" i="2" s="1"/>
  <c r="W6277" i="2" a="1"/>
  <c r="W6277" i="2" s="1"/>
  <c r="W6278" i="2" a="1"/>
  <c r="W6278" i="2" s="1"/>
  <c r="W6279" i="2" a="1"/>
  <c r="W6279" i="2" s="1"/>
  <c r="W6280" i="2" a="1"/>
  <c r="W6280" i="2" s="1"/>
  <c r="W6281" i="2" a="1"/>
  <c r="W6281" i="2" s="1"/>
  <c r="W6282" i="2" a="1"/>
  <c r="W6282" i="2" s="1"/>
  <c r="W6283" i="2" a="1"/>
  <c r="W6283" i="2" s="1"/>
  <c r="W6284" i="2" a="1"/>
  <c r="W6284" i="2" s="1"/>
  <c r="W6285" i="2" a="1"/>
  <c r="W6285" i="2" s="1"/>
  <c r="W6286" i="2" a="1"/>
  <c r="W6286" i="2" s="1"/>
  <c r="W6287" i="2" a="1"/>
  <c r="W6287" i="2" s="1"/>
  <c r="W6288" i="2" a="1"/>
  <c r="W6288" i="2" s="1"/>
  <c r="W6289" i="2" a="1"/>
  <c r="W6289" i="2" s="1"/>
  <c r="W6290" i="2" a="1"/>
  <c r="W6290" i="2" s="1"/>
  <c r="W6291" i="2" a="1"/>
  <c r="W6291" i="2" s="1"/>
  <c r="W6292" i="2" a="1"/>
  <c r="W6292" i="2" s="1"/>
  <c r="W6293" i="2" a="1"/>
  <c r="W6293" i="2" s="1"/>
  <c r="W6294" i="2" a="1"/>
  <c r="W6294" i="2" s="1"/>
  <c r="W6295" i="2" a="1"/>
  <c r="W6295" i="2" s="1"/>
  <c r="W6296" i="2" a="1"/>
  <c r="W6296" i="2" s="1"/>
  <c r="W6297" i="2" a="1"/>
  <c r="W6297" i="2" s="1"/>
  <c r="W6298" i="2" a="1"/>
  <c r="W6298" i="2" s="1"/>
  <c r="W6299" i="2" a="1"/>
  <c r="W6299" i="2" s="1"/>
  <c r="W6300" i="2" a="1"/>
  <c r="W6300" i="2" s="1"/>
  <c r="W6301" i="2" a="1"/>
  <c r="W6301" i="2" s="1"/>
  <c r="W6302" i="2" a="1"/>
  <c r="W6302" i="2" s="1"/>
  <c r="W6303" i="2" a="1"/>
  <c r="W6303" i="2" s="1"/>
  <c r="W6304" i="2" a="1"/>
  <c r="W6304" i="2" s="1"/>
  <c r="W6305" i="2" a="1"/>
  <c r="W6305" i="2" s="1"/>
  <c r="W6306" i="2" a="1"/>
  <c r="W6306" i="2" s="1"/>
  <c r="W6307" i="2" a="1"/>
  <c r="W6307" i="2" s="1"/>
  <c r="W6308" i="2" a="1"/>
  <c r="W6308" i="2" s="1"/>
  <c r="W6309" i="2" a="1"/>
  <c r="W6309" i="2" s="1"/>
  <c r="W6310" i="2" a="1"/>
  <c r="W6310" i="2" s="1"/>
  <c r="W6311" i="2" a="1"/>
  <c r="W6311" i="2" s="1"/>
  <c r="W6312" i="2" a="1"/>
  <c r="W6312" i="2" s="1"/>
  <c r="W6313" i="2" a="1"/>
  <c r="W6313" i="2" s="1"/>
  <c r="W6314" i="2" a="1"/>
  <c r="W6314" i="2" s="1"/>
  <c r="W6315" i="2" a="1"/>
  <c r="W6315" i="2" s="1"/>
  <c r="W6316" i="2" a="1"/>
  <c r="W6316" i="2" s="1"/>
  <c r="W6317" i="2" a="1"/>
  <c r="W6317" i="2" s="1"/>
  <c r="W6318" i="2" a="1"/>
  <c r="W6318" i="2" s="1"/>
  <c r="W6319" i="2" a="1"/>
  <c r="W6319" i="2" s="1"/>
  <c r="W6320" i="2" a="1"/>
  <c r="W6320" i="2" s="1"/>
  <c r="W6321" i="2" a="1"/>
  <c r="W6321" i="2" s="1"/>
  <c r="W6322" i="2" a="1"/>
  <c r="W6322" i="2" s="1"/>
  <c r="W6323" i="2" a="1"/>
  <c r="W6323" i="2" s="1"/>
  <c r="W6324" i="2" a="1"/>
  <c r="W6324" i="2" s="1"/>
  <c r="W6325" i="2" a="1"/>
  <c r="W6325" i="2" s="1"/>
  <c r="W6326" i="2" a="1"/>
  <c r="W6326" i="2" s="1"/>
  <c r="W6327" i="2" a="1"/>
  <c r="W6327" i="2" s="1"/>
  <c r="W6328" i="2" a="1"/>
  <c r="W6328" i="2" s="1"/>
  <c r="W6329" i="2" a="1"/>
  <c r="W6329" i="2" s="1"/>
  <c r="W6330" i="2" a="1"/>
  <c r="W6330" i="2" s="1"/>
  <c r="W6331" i="2" a="1"/>
  <c r="W6331" i="2" s="1"/>
  <c r="W6332" i="2" a="1"/>
  <c r="W6332" i="2" s="1"/>
  <c r="W6333" i="2" a="1"/>
  <c r="W6333" i="2" s="1"/>
  <c r="W6334" i="2" a="1"/>
  <c r="W6334" i="2" s="1"/>
  <c r="W6335" i="2" a="1"/>
  <c r="W6335" i="2" s="1"/>
  <c r="W6336" i="2" a="1"/>
  <c r="W6336" i="2" s="1"/>
  <c r="W6337" i="2" a="1"/>
  <c r="W6337" i="2" s="1"/>
  <c r="W6338" i="2" a="1"/>
  <c r="W6338" i="2" s="1"/>
  <c r="W6339" i="2" a="1"/>
  <c r="W6339" i="2" s="1"/>
  <c r="W6340" i="2" a="1"/>
  <c r="W6340" i="2" s="1"/>
  <c r="W6341" i="2" a="1"/>
  <c r="W6341" i="2" s="1"/>
  <c r="W6342" i="2" a="1"/>
  <c r="W6342" i="2" s="1"/>
  <c r="W6343" i="2" a="1"/>
  <c r="W6343" i="2" s="1"/>
  <c r="W6344" i="2" a="1"/>
  <c r="W6344" i="2" s="1"/>
  <c r="W6345" i="2" a="1"/>
  <c r="W6345" i="2" s="1"/>
  <c r="W6346" i="2" a="1"/>
  <c r="W6346" i="2" s="1"/>
  <c r="W6347" i="2" a="1"/>
  <c r="W6347" i="2" s="1"/>
  <c r="W6348" i="2" a="1"/>
  <c r="W6348" i="2" s="1"/>
  <c r="W6349" i="2" a="1"/>
  <c r="W6349" i="2" s="1"/>
  <c r="W6350" i="2" a="1"/>
  <c r="W6350" i="2" s="1"/>
  <c r="W6351" i="2" a="1"/>
  <c r="W6351" i="2" s="1"/>
  <c r="W6352" i="2" a="1"/>
  <c r="W6352" i="2" s="1"/>
  <c r="W6353" i="2" a="1"/>
  <c r="W6353" i="2" s="1"/>
  <c r="W6354" i="2" a="1"/>
  <c r="W6354" i="2" s="1"/>
  <c r="W6355" i="2" a="1"/>
  <c r="W6355" i="2" s="1"/>
  <c r="W6356" i="2" a="1"/>
  <c r="W6356" i="2" s="1"/>
  <c r="W6357" i="2" a="1"/>
  <c r="W6357" i="2" s="1"/>
  <c r="W6358" i="2" a="1"/>
  <c r="W6358" i="2" s="1"/>
  <c r="W6359" i="2" a="1"/>
  <c r="W6359" i="2" s="1"/>
  <c r="W6360" i="2" a="1"/>
  <c r="W6360" i="2" s="1"/>
  <c r="W6361" i="2" a="1"/>
  <c r="W6361" i="2" s="1"/>
  <c r="W6362" i="2" a="1"/>
  <c r="W6362" i="2" s="1"/>
  <c r="W6363" i="2" a="1"/>
  <c r="W6363" i="2" s="1"/>
  <c r="W6364" i="2" a="1"/>
  <c r="W6364" i="2" s="1"/>
  <c r="W6365" i="2" a="1"/>
  <c r="W6365" i="2" s="1"/>
  <c r="W6366" i="2" a="1"/>
  <c r="W6366" i="2" s="1"/>
  <c r="W6367" i="2" a="1"/>
  <c r="W6367" i="2" s="1"/>
  <c r="W6368" i="2" a="1"/>
  <c r="W6368" i="2" s="1"/>
  <c r="W6369" i="2" a="1"/>
  <c r="W6369" i="2" s="1"/>
  <c r="W6370" i="2" a="1"/>
  <c r="W6370" i="2" s="1"/>
  <c r="W6371" i="2" a="1"/>
  <c r="W6371" i="2" s="1"/>
  <c r="W6372" i="2" a="1"/>
  <c r="W6372" i="2" s="1"/>
  <c r="W6373" i="2" a="1"/>
  <c r="W6373" i="2" s="1"/>
  <c r="W6374" i="2" a="1"/>
  <c r="W6374" i="2" s="1"/>
  <c r="W6375" i="2" a="1"/>
  <c r="W6375" i="2" s="1"/>
  <c r="W6376" i="2" a="1"/>
  <c r="W6376" i="2" s="1"/>
  <c r="W6377" i="2" a="1"/>
  <c r="W6377" i="2" s="1"/>
  <c r="W6378" i="2" a="1"/>
  <c r="W6378" i="2" s="1"/>
  <c r="W6379" i="2" a="1"/>
  <c r="W6379" i="2" s="1"/>
  <c r="W6380" i="2" a="1"/>
  <c r="W6380" i="2" s="1"/>
  <c r="W6381" i="2" a="1"/>
  <c r="W6381" i="2" s="1"/>
  <c r="W6382" i="2" a="1"/>
  <c r="W6382" i="2" s="1"/>
  <c r="W6383" i="2" a="1"/>
  <c r="W6383" i="2" s="1"/>
  <c r="W6384" i="2" a="1"/>
  <c r="W6384" i="2" s="1"/>
  <c r="W6385" i="2" a="1"/>
  <c r="W6385" i="2" s="1"/>
  <c r="W6386" i="2" a="1"/>
  <c r="W6386" i="2" s="1"/>
  <c r="W6387" i="2" a="1"/>
  <c r="W6387" i="2" s="1"/>
  <c r="W6388" i="2" a="1"/>
  <c r="W6388" i="2" s="1"/>
  <c r="W6389" i="2" a="1"/>
  <c r="W6389" i="2" s="1"/>
  <c r="W6390" i="2" a="1"/>
  <c r="W6390" i="2" s="1"/>
  <c r="W6391" i="2" a="1"/>
  <c r="W6391" i="2" s="1"/>
  <c r="W6392" i="2" a="1"/>
  <c r="W6392" i="2" s="1"/>
  <c r="W6393" i="2" a="1"/>
  <c r="W6393" i="2" s="1"/>
  <c r="W6394" i="2" a="1"/>
  <c r="W6394" i="2" s="1"/>
  <c r="W6395" i="2" a="1"/>
  <c r="W6395" i="2" s="1"/>
  <c r="W6396" i="2" a="1"/>
  <c r="W6396" i="2" s="1"/>
  <c r="W6397" i="2" a="1"/>
  <c r="W6397" i="2" s="1"/>
  <c r="W6398" i="2" a="1"/>
  <c r="W6398" i="2" s="1"/>
  <c r="W6399" i="2" a="1"/>
  <c r="W6399" i="2" s="1"/>
  <c r="W6400" i="2" a="1"/>
  <c r="W6400" i="2" s="1"/>
  <c r="W6401" i="2" a="1"/>
  <c r="W6401" i="2" s="1"/>
  <c r="W6402" i="2" a="1"/>
  <c r="W6402" i="2" s="1"/>
  <c r="W6403" i="2" a="1"/>
  <c r="W6403" i="2" s="1"/>
  <c r="W6404" i="2" a="1"/>
  <c r="W6404" i="2" s="1"/>
  <c r="W6405" i="2" a="1"/>
  <c r="W6405" i="2" s="1"/>
  <c r="W6406" i="2" a="1"/>
  <c r="W6406" i="2" s="1"/>
  <c r="W6407" i="2" a="1"/>
  <c r="W6407" i="2" s="1"/>
  <c r="W6408" i="2" a="1"/>
  <c r="W6408" i="2" s="1"/>
  <c r="W6409" i="2" a="1"/>
  <c r="W6409" i="2" s="1"/>
  <c r="W6410" i="2" a="1"/>
  <c r="W6410" i="2" s="1"/>
  <c r="W6411" i="2" a="1"/>
  <c r="W6411" i="2" s="1"/>
  <c r="W6412" i="2" a="1"/>
  <c r="W6412" i="2" s="1"/>
  <c r="W6413" i="2" a="1"/>
  <c r="W6413" i="2" s="1"/>
  <c r="W6414" i="2" a="1"/>
  <c r="W6414" i="2" s="1"/>
  <c r="W6415" i="2" a="1"/>
  <c r="W6415" i="2" s="1"/>
  <c r="W6416" i="2" a="1"/>
  <c r="W6416" i="2" s="1"/>
  <c r="W6417" i="2" a="1"/>
  <c r="W6417" i="2" s="1"/>
  <c r="W6418" i="2" a="1"/>
  <c r="W6418" i="2" s="1"/>
  <c r="W6419" i="2" a="1"/>
  <c r="W6419" i="2" s="1"/>
  <c r="W6420" i="2" a="1"/>
  <c r="W6420" i="2" s="1"/>
  <c r="W6421" i="2" a="1"/>
  <c r="W6421" i="2"/>
  <c r="W6422" i="2" a="1"/>
  <c r="W6422" i="2" s="1"/>
  <c r="W6423" i="2" a="1"/>
  <c r="W6423" i="2" s="1"/>
  <c r="W6424" i="2" a="1"/>
  <c r="W6424" i="2" s="1"/>
  <c r="W6425" i="2" a="1"/>
  <c r="W6425" i="2" s="1"/>
  <c r="W6426" i="2" a="1"/>
  <c r="W6426" i="2" s="1"/>
  <c r="W6427" i="2" a="1"/>
  <c r="W6427" i="2" s="1"/>
  <c r="W6428" i="2" a="1"/>
  <c r="W6428" i="2" s="1"/>
  <c r="W6429" i="2" a="1"/>
  <c r="W6429" i="2" s="1"/>
  <c r="W6430" i="2" a="1"/>
  <c r="W6430" i="2" s="1"/>
  <c r="W6431" i="2" a="1"/>
  <c r="W6431" i="2" s="1"/>
  <c r="W6432" i="2" a="1"/>
  <c r="W6432" i="2" s="1"/>
  <c r="W6433" i="2" a="1"/>
  <c r="W6433" i="2" s="1"/>
  <c r="W6434" i="2" a="1"/>
  <c r="W6434" i="2" s="1"/>
  <c r="W6435" i="2" a="1"/>
  <c r="W6435" i="2" s="1"/>
  <c r="W6436" i="2" a="1"/>
  <c r="W6436" i="2" s="1"/>
  <c r="W6437" i="2" a="1"/>
  <c r="W6437" i="2" s="1"/>
  <c r="W6438" i="2" a="1"/>
  <c r="W6438" i="2" s="1"/>
  <c r="W6439" i="2" a="1"/>
  <c r="W6439" i="2" s="1"/>
  <c r="W6440" i="2" a="1"/>
  <c r="W6440" i="2" s="1"/>
  <c r="W6441" i="2" a="1"/>
  <c r="W6441" i="2" s="1"/>
  <c r="W6442" i="2" a="1"/>
  <c r="W6442" i="2" s="1"/>
  <c r="W6443" i="2" a="1"/>
  <c r="W6443" i="2" s="1"/>
  <c r="W6444" i="2" a="1"/>
  <c r="W6444" i="2" s="1"/>
  <c r="W6445" i="2" a="1"/>
  <c r="W6445" i="2" s="1"/>
  <c r="W6446" i="2" a="1"/>
  <c r="W6446" i="2" s="1"/>
  <c r="W6447" i="2" a="1"/>
  <c r="W6447" i="2" s="1"/>
  <c r="W6448" i="2" a="1"/>
  <c r="W6448" i="2" s="1"/>
  <c r="W6449" i="2" a="1"/>
  <c r="W6449" i="2" s="1"/>
  <c r="W6450" i="2" a="1"/>
  <c r="W6450" i="2" s="1"/>
  <c r="W6451" i="2" a="1"/>
  <c r="W6451" i="2" s="1"/>
  <c r="W6452" i="2" a="1"/>
  <c r="W6452" i="2" s="1"/>
  <c r="W6453" i="2" a="1"/>
  <c r="W6453" i="2" s="1"/>
  <c r="W6454" i="2" a="1"/>
  <c r="W6454" i="2" s="1"/>
  <c r="W6455" i="2" a="1"/>
  <c r="W6455" i="2" s="1"/>
  <c r="W6456" i="2" a="1"/>
  <c r="W6456" i="2" s="1"/>
  <c r="W6457" i="2" a="1"/>
  <c r="W6457" i="2" s="1"/>
  <c r="W6458" i="2" a="1"/>
  <c r="W6458" i="2" s="1"/>
  <c r="W6459" i="2" a="1"/>
  <c r="W6459" i="2" s="1"/>
  <c r="W6460" i="2" a="1"/>
  <c r="W6460" i="2" s="1"/>
  <c r="W6461" i="2" a="1"/>
  <c r="W6461" i="2" s="1"/>
  <c r="W6462" i="2" a="1"/>
  <c r="W6462" i="2" s="1"/>
  <c r="W6463" i="2" a="1"/>
  <c r="W6463" i="2" s="1"/>
  <c r="W6464" i="2" a="1"/>
  <c r="W6464" i="2" s="1"/>
  <c r="W6465" i="2" a="1"/>
  <c r="W6465" i="2" s="1"/>
  <c r="W6466" i="2" a="1"/>
  <c r="W6466" i="2" s="1"/>
  <c r="W6467" i="2" a="1"/>
  <c r="W6467" i="2" s="1"/>
  <c r="W6468" i="2" a="1"/>
  <c r="W6468" i="2" s="1"/>
  <c r="W6469" i="2" a="1"/>
  <c r="W6469" i="2" s="1"/>
  <c r="W6470" i="2" a="1"/>
  <c r="W6470" i="2" s="1"/>
  <c r="W6471" i="2" a="1"/>
  <c r="W6471" i="2" s="1"/>
  <c r="W6472" i="2" a="1"/>
  <c r="W6472" i="2" s="1"/>
  <c r="W6473" i="2" a="1"/>
  <c r="W6473" i="2" s="1"/>
  <c r="W6474" i="2" a="1"/>
  <c r="W6474" i="2" s="1"/>
  <c r="W6475" i="2" a="1"/>
  <c r="W6475" i="2" s="1"/>
  <c r="W6476" i="2" a="1"/>
  <c r="W6476" i="2" s="1"/>
  <c r="W6477" i="2" a="1"/>
  <c r="W6477" i="2" s="1"/>
  <c r="W6478" i="2" a="1"/>
  <c r="W6478" i="2" s="1"/>
  <c r="W6479" i="2" a="1"/>
  <c r="W6479" i="2" s="1"/>
  <c r="W6480" i="2" a="1"/>
  <c r="W6480" i="2" s="1"/>
  <c r="W6481" i="2" a="1"/>
  <c r="W6481" i="2" s="1"/>
  <c r="W6482" i="2" a="1"/>
  <c r="W6482" i="2" s="1"/>
  <c r="W6483" i="2" a="1"/>
  <c r="W6483" i="2" s="1"/>
  <c r="W6484" i="2" a="1"/>
  <c r="W6484" i="2" s="1"/>
  <c r="W6485" i="2" a="1"/>
  <c r="W6485" i="2" s="1"/>
  <c r="W6486" i="2" a="1"/>
  <c r="W6486" i="2" s="1"/>
  <c r="W6487" i="2" a="1"/>
  <c r="W6487" i="2" s="1"/>
  <c r="W6488" i="2" a="1"/>
  <c r="W6488" i="2" s="1"/>
  <c r="W6489" i="2" a="1"/>
  <c r="W6489" i="2" s="1"/>
  <c r="W6490" i="2" a="1"/>
  <c r="W6490" i="2" s="1"/>
  <c r="W6491" i="2" a="1"/>
  <c r="W6491" i="2" s="1"/>
  <c r="W6492" i="2" a="1"/>
  <c r="W6492" i="2" s="1"/>
  <c r="W6493" i="2" a="1"/>
  <c r="W6493" i="2" s="1"/>
  <c r="W6494" i="2" a="1"/>
  <c r="W6494" i="2" s="1"/>
  <c r="W6495" i="2" a="1"/>
  <c r="W6495" i="2" s="1"/>
  <c r="W6496" i="2" a="1"/>
  <c r="W6496" i="2" s="1"/>
  <c r="W6497" i="2" a="1"/>
  <c r="W6497" i="2" s="1"/>
  <c r="W6498" i="2" a="1"/>
  <c r="W6498" i="2" s="1"/>
  <c r="W6499" i="2" a="1"/>
  <c r="W6499" i="2" s="1"/>
  <c r="W6500" i="2" a="1"/>
  <c r="W6500" i="2" s="1"/>
  <c r="W6501" i="2" a="1"/>
  <c r="W6501" i="2" s="1"/>
  <c r="W6502" i="2" a="1"/>
  <c r="W6502" i="2" s="1"/>
  <c r="W6503" i="2" a="1"/>
  <c r="W6503" i="2" s="1"/>
  <c r="W6504" i="2" a="1"/>
  <c r="W6504" i="2" s="1"/>
  <c r="W6505" i="2" a="1"/>
  <c r="W6505" i="2" s="1"/>
  <c r="W6506" i="2" a="1"/>
  <c r="W6506" i="2" s="1"/>
  <c r="W6507" i="2" a="1"/>
  <c r="W6507" i="2" s="1"/>
  <c r="W6508" i="2" a="1"/>
  <c r="W6508" i="2" s="1"/>
  <c r="W6509" i="2" a="1"/>
  <c r="W6509" i="2" s="1"/>
  <c r="W6510" i="2" a="1"/>
  <c r="W6510" i="2" s="1"/>
  <c r="W6511" i="2" a="1"/>
  <c r="W6511" i="2" s="1"/>
  <c r="W6512" i="2" a="1"/>
  <c r="W6512" i="2" s="1"/>
  <c r="W6513" i="2" a="1"/>
  <c r="W6513" i="2" s="1"/>
  <c r="W6514" i="2" a="1"/>
  <c r="W6514" i="2" s="1"/>
  <c r="W6515" i="2" a="1"/>
  <c r="W6515" i="2" s="1"/>
  <c r="W6516" i="2" a="1"/>
  <c r="W6516" i="2" s="1"/>
  <c r="W6517" i="2" a="1"/>
  <c r="W6517" i="2" s="1"/>
  <c r="W6518" i="2" a="1"/>
  <c r="W6518" i="2" s="1"/>
  <c r="W6519" i="2" a="1"/>
  <c r="W6519" i="2" s="1"/>
  <c r="W6520" i="2" a="1"/>
  <c r="W6520" i="2" s="1"/>
  <c r="W6521" i="2" a="1"/>
  <c r="W6521" i="2" s="1"/>
  <c r="W6522" i="2" a="1"/>
  <c r="W6522" i="2" s="1"/>
  <c r="W6523" i="2" a="1"/>
  <c r="W6523" i="2" s="1"/>
  <c r="W6524" i="2" a="1"/>
  <c r="W6524" i="2" s="1"/>
  <c r="W6525" i="2" a="1"/>
  <c r="W6525" i="2" s="1"/>
  <c r="W6526" i="2" a="1"/>
  <c r="W6526" i="2" s="1"/>
  <c r="W6527" i="2" a="1"/>
  <c r="W6527" i="2" s="1"/>
  <c r="W6528" i="2" a="1"/>
  <c r="W6528" i="2" s="1"/>
  <c r="W6529" i="2" a="1"/>
  <c r="W6529" i="2" s="1"/>
  <c r="W6530" i="2" a="1"/>
  <c r="W6530" i="2" s="1"/>
  <c r="W6531" i="2" a="1"/>
  <c r="W6531" i="2" s="1"/>
  <c r="W6532" i="2" a="1"/>
  <c r="W6532" i="2" s="1"/>
  <c r="W6533" i="2" a="1"/>
  <c r="W6533" i="2" s="1"/>
  <c r="W6534" i="2" a="1"/>
  <c r="W6534" i="2" s="1"/>
  <c r="W6535" i="2" a="1"/>
  <c r="W6535" i="2" s="1"/>
  <c r="W6536" i="2" a="1"/>
  <c r="W6536" i="2" s="1"/>
  <c r="W6537" i="2" a="1"/>
  <c r="W6537" i="2" s="1"/>
  <c r="W6538" i="2" a="1"/>
  <c r="W6538" i="2" s="1"/>
  <c r="W6539" i="2" a="1"/>
  <c r="W6539" i="2" s="1"/>
  <c r="W6540" i="2" a="1"/>
  <c r="W6540" i="2" s="1"/>
  <c r="W6541" i="2" a="1"/>
  <c r="W6541" i="2" s="1"/>
  <c r="W6542" i="2" a="1"/>
  <c r="W6542" i="2" s="1"/>
  <c r="W6543" i="2" a="1"/>
  <c r="W6543" i="2" s="1"/>
  <c r="W6544" i="2" a="1"/>
  <c r="W6544" i="2" s="1"/>
  <c r="W6545" i="2" a="1"/>
  <c r="W6545" i="2" s="1"/>
  <c r="W6546" i="2" a="1"/>
  <c r="W6546" i="2" s="1"/>
  <c r="W6547" i="2" a="1"/>
  <c r="W6547" i="2" s="1"/>
  <c r="W6548" i="2" a="1"/>
  <c r="W6548" i="2" s="1"/>
  <c r="W6549" i="2" a="1"/>
  <c r="W6549" i="2" s="1"/>
  <c r="W6550" i="2" a="1"/>
  <c r="W6550" i="2" s="1"/>
  <c r="W6551" i="2" a="1"/>
  <c r="W6551" i="2" s="1"/>
  <c r="W6552" i="2" a="1"/>
  <c r="W6552" i="2" s="1"/>
  <c r="W6553" i="2" a="1"/>
  <c r="W6553" i="2" s="1"/>
  <c r="W6554" i="2" a="1"/>
  <c r="W6554" i="2" s="1"/>
  <c r="W6555" i="2" a="1"/>
  <c r="W6555" i="2" s="1"/>
  <c r="W6556" i="2" a="1"/>
  <c r="W6556" i="2" s="1"/>
  <c r="W6557" i="2" a="1"/>
  <c r="W6557" i="2" s="1"/>
  <c r="W6558" i="2" a="1"/>
  <c r="W6558" i="2" s="1"/>
  <c r="W6559" i="2" a="1"/>
  <c r="W6559" i="2" s="1"/>
  <c r="W6560" i="2" a="1"/>
  <c r="W6560" i="2" s="1"/>
  <c r="W6561" i="2" a="1"/>
  <c r="W6561" i="2" s="1"/>
  <c r="W6562" i="2" a="1"/>
  <c r="W6562" i="2" s="1"/>
  <c r="W6563" i="2" a="1"/>
  <c r="W6563" i="2" s="1"/>
  <c r="W6564" i="2" a="1"/>
  <c r="W6564" i="2" s="1"/>
  <c r="W6565" i="2" a="1"/>
  <c r="W6565" i="2" s="1"/>
  <c r="W6566" i="2" a="1"/>
  <c r="W6566" i="2" s="1"/>
  <c r="W6567" i="2" a="1"/>
  <c r="W6567" i="2" s="1"/>
  <c r="W6568" i="2" a="1"/>
  <c r="W6568" i="2" s="1"/>
  <c r="W6569" i="2" a="1"/>
  <c r="W6569" i="2" s="1"/>
  <c r="W6570" i="2" a="1"/>
  <c r="W6570" i="2" s="1"/>
  <c r="W6571" i="2" a="1"/>
  <c r="W6571" i="2" s="1"/>
  <c r="W6572" i="2" a="1"/>
  <c r="W6572" i="2" s="1"/>
  <c r="W6573" i="2" a="1"/>
  <c r="W6573" i="2" s="1"/>
  <c r="W6574" i="2" a="1"/>
  <c r="W6574" i="2" s="1"/>
  <c r="W6575" i="2" a="1"/>
  <c r="W6575" i="2" s="1"/>
  <c r="W6576" i="2" a="1"/>
  <c r="W6576" i="2" s="1"/>
  <c r="W6577" i="2" a="1"/>
  <c r="W6577" i="2" s="1"/>
  <c r="W6578" i="2" a="1"/>
  <c r="W6578" i="2" s="1"/>
  <c r="W6579" i="2" a="1"/>
  <c r="W6579" i="2" s="1"/>
  <c r="W6580" i="2" a="1"/>
  <c r="W6580" i="2" s="1"/>
  <c r="W6581" i="2" a="1"/>
  <c r="W6581" i="2" s="1"/>
  <c r="W6582" i="2" a="1"/>
  <c r="W6582" i="2" s="1"/>
  <c r="W6583" i="2" a="1"/>
  <c r="W6583" i="2" s="1"/>
  <c r="W6584" i="2" a="1"/>
  <c r="W6584" i="2" s="1"/>
  <c r="W6585" i="2" a="1"/>
  <c r="W6585" i="2" s="1"/>
  <c r="W6586" i="2" a="1"/>
  <c r="W6586" i="2" s="1"/>
  <c r="W6587" i="2" a="1"/>
  <c r="W6587" i="2" s="1"/>
  <c r="W6588" i="2" a="1"/>
  <c r="W6588" i="2" s="1"/>
  <c r="W6589" i="2" a="1"/>
  <c r="W6589" i="2" s="1"/>
  <c r="W6590" i="2" a="1"/>
  <c r="W6590" i="2" s="1"/>
  <c r="W6591" i="2" a="1"/>
  <c r="W6591" i="2" s="1"/>
  <c r="W6592" i="2" a="1"/>
  <c r="W6592" i="2" s="1"/>
  <c r="W6593" i="2" a="1"/>
  <c r="W6593" i="2" s="1"/>
  <c r="W6594" i="2" a="1"/>
  <c r="W6594" i="2" s="1"/>
  <c r="W6595" i="2" a="1"/>
  <c r="W6595" i="2" s="1"/>
  <c r="W6596" i="2" a="1"/>
  <c r="W6596" i="2" s="1"/>
  <c r="W6597" i="2" a="1"/>
  <c r="W6597" i="2" s="1"/>
  <c r="W6598" i="2" a="1"/>
  <c r="W6598" i="2" s="1"/>
  <c r="W6599" i="2" a="1"/>
  <c r="W6599" i="2" s="1"/>
  <c r="W6600" i="2" a="1"/>
  <c r="W6600" i="2" s="1"/>
  <c r="W6601" i="2" a="1"/>
  <c r="W6601" i="2" s="1"/>
  <c r="W6602" i="2" a="1"/>
  <c r="W6602" i="2" s="1"/>
  <c r="W6603" i="2" a="1"/>
  <c r="W6603" i="2" s="1"/>
  <c r="W6604" i="2" a="1"/>
  <c r="W6604" i="2" s="1"/>
  <c r="W6605" i="2" a="1"/>
  <c r="W6605" i="2" s="1"/>
  <c r="W6606" i="2" a="1"/>
  <c r="W6606" i="2" s="1"/>
  <c r="W6607" i="2" a="1"/>
  <c r="W6607" i="2" s="1"/>
  <c r="W6608" i="2" a="1"/>
  <c r="W6608" i="2" s="1"/>
  <c r="W6609" i="2" a="1"/>
  <c r="W6609" i="2" s="1"/>
  <c r="W6610" i="2" a="1"/>
  <c r="W6610" i="2" s="1"/>
  <c r="W6611" i="2" a="1"/>
  <c r="W6611" i="2" s="1"/>
  <c r="W6612" i="2" a="1"/>
  <c r="W6612" i="2" s="1"/>
  <c r="W6613" i="2" a="1"/>
  <c r="W6613" i="2" s="1"/>
  <c r="W6614" i="2" a="1"/>
  <c r="W6614" i="2" s="1"/>
  <c r="W6615" i="2" a="1"/>
  <c r="W6615" i="2"/>
  <c r="W6616" i="2" a="1"/>
  <c r="W6616" i="2" s="1"/>
  <c r="W6617" i="2" a="1"/>
  <c r="W6617" i="2" s="1"/>
  <c r="W6618" i="2" a="1"/>
  <c r="W6618" i="2" s="1"/>
  <c r="W6619" i="2" a="1"/>
  <c r="W6619" i="2" s="1"/>
  <c r="W6620" i="2" a="1"/>
  <c r="W6620" i="2" s="1"/>
  <c r="W6621" i="2" a="1"/>
  <c r="W6621" i="2" s="1"/>
  <c r="W6622" i="2" a="1"/>
  <c r="W6622" i="2" s="1"/>
  <c r="W6623" i="2" a="1"/>
  <c r="W6623" i="2" s="1"/>
  <c r="W6624" i="2" a="1"/>
  <c r="W6624" i="2" s="1"/>
  <c r="W6625" i="2" a="1"/>
  <c r="W6625" i="2" s="1"/>
  <c r="W6626" i="2" a="1"/>
  <c r="W6626" i="2" s="1"/>
  <c r="W6627" i="2" a="1"/>
  <c r="W6627" i="2" s="1"/>
  <c r="W6628" i="2" a="1"/>
  <c r="W6628" i="2" s="1"/>
  <c r="W6629" i="2" a="1"/>
  <c r="W6629" i="2" s="1"/>
  <c r="W6630" i="2" a="1"/>
  <c r="W6630" i="2" s="1"/>
  <c r="W6631" i="2" a="1"/>
  <c r="W6631" i="2" s="1"/>
  <c r="W6632" i="2" a="1"/>
  <c r="W6632" i="2" s="1"/>
  <c r="W6633" i="2" a="1"/>
  <c r="W6633" i="2" s="1"/>
  <c r="W6634" i="2" a="1"/>
  <c r="W6634" i="2" s="1"/>
  <c r="W6635" i="2" a="1"/>
  <c r="W6635" i="2" s="1"/>
  <c r="W6636" i="2" a="1"/>
  <c r="W6636" i="2" s="1"/>
  <c r="W6637" i="2" a="1"/>
  <c r="W6637" i="2" s="1"/>
  <c r="W6638" i="2" a="1"/>
  <c r="W6638" i="2" s="1"/>
  <c r="W6639" i="2" a="1"/>
  <c r="W6639" i="2" s="1"/>
  <c r="W6640" i="2" a="1"/>
  <c r="W6640" i="2" s="1"/>
  <c r="W6641" i="2" a="1"/>
  <c r="W6641" i="2" s="1"/>
  <c r="W6642" i="2" a="1"/>
  <c r="W6642" i="2" s="1"/>
  <c r="W6643" i="2" a="1"/>
  <c r="W6643" i="2" s="1"/>
  <c r="W6644" i="2" a="1"/>
  <c r="W6644" i="2" s="1"/>
  <c r="W6645" i="2" a="1"/>
  <c r="W6645" i="2" s="1"/>
  <c r="W6646" i="2" a="1"/>
  <c r="W6646" i="2" s="1"/>
  <c r="W6647" i="2" a="1"/>
  <c r="W6647" i="2" s="1"/>
  <c r="W6648" i="2" a="1"/>
  <c r="W6648" i="2" s="1"/>
  <c r="W6649" i="2" a="1"/>
  <c r="W6649" i="2" s="1"/>
  <c r="W6650" i="2" a="1"/>
  <c r="W6650" i="2" s="1"/>
  <c r="W6651" i="2" a="1"/>
  <c r="W6651" i="2" s="1"/>
  <c r="W6652" i="2" a="1"/>
  <c r="W6652" i="2" s="1"/>
  <c r="W6653" i="2" a="1"/>
  <c r="W6653" i="2" s="1"/>
  <c r="W6654" i="2" a="1"/>
  <c r="W6654" i="2" s="1"/>
  <c r="W6655" i="2" a="1"/>
  <c r="W6655" i="2" s="1"/>
  <c r="W6656" i="2" a="1"/>
  <c r="W6656" i="2" s="1"/>
  <c r="W6657" i="2" a="1"/>
  <c r="W6657" i="2" s="1"/>
  <c r="W6658" i="2" a="1"/>
  <c r="W6658" i="2" s="1"/>
  <c r="W6659" i="2" a="1"/>
  <c r="W6659" i="2" s="1"/>
  <c r="W6660" i="2" a="1"/>
  <c r="W6660" i="2" s="1"/>
  <c r="W6661" i="2" a="1"/>
  <c r="W6661" i="2"/>
  <c r="W6662" i="2" a="1"/>
  <c r="W6662" i="2" s="1"/>
  <c r="W6663" i="2" a="1"/>
  <c r="W6663" i="2" s="1"/>
  <c r="W6664" i="2" a="1"/>
  <c r="W6664" i="2" s="1"/>
  <c r="W6665" i="2" a="1"/>
  <c r="W6665" i="2" s="1"/>
  <c r="W6666" i="2" a="1"/>
  <c r="W6666" i="2" s="1"/>
  <c r="W6667" i="2" a="1"/>
  <c r="W6667" i="2" s="1"/>
  <c r="W6668" i="2" a="1"/>
  <c r="W6668" i="2" s="1"/>
  <c r="W6669" i="2" a="1"/>
  <c r="W6669" i="2" s="1"/>
  <c r="W6670" i="2" a="1"/>
  <c r="W6670" i="2" s="1"/>
  <c r="W6671" i="2" a="1"/>
  <c r="W6671" i="2" s="1"/>
  <c r="W6672" i="2" a="1"/>
  <c r="W6672" i="2" s="1"/>
  <c r="W6673" i="2" a="1"/>
  <c r="W6673" i="2" s="1"/>
  <c r="W6674" i="2" a="1"/>
  <c r="W6674" i="2" s="1"/>
  <c r="W6675" i="2" a="1"/>
  <c r="W6675" i="2" s="1"/>
  <c r="W6676" i="2" a="1"/>
  <c r="W6676" i="2" s="1"/>
  <c r="W6677" i="2" a="1"/>
  <c r="W6677" i="2" s="1"/>
  <c r="W6678" i="2" a="1"/>
  <c r="W6678" i="2" s="1"/>
  <c r="W6679" i="2" a="1"/>
  <c r="W6679" i="2" s="1"/>
  <c r="W6680" i="2" a="1"/>
  <c r="W6680" i="2" s="1"/>
  <c r="W6681" i="2" a="1"/>
  <c r="W6681" i="2" s="1"/>
  <c r="W6682" i="2" a="1"/>
  <c r="W6682" i="2" s="1"/>
  <c r="W6683" i="2" a="1"/>
  <c r="W6683" i="2" s="1"/>
  <c r="W6684" i="2" a="1"/>
  <c r="W6684" i="2" s="1"/>
  <c r="W6685" i="2" a="1"/>
  <c r="W6685" i="2" s="1"/>
  <c r="W6686" i="2" a="1"/>
  <c r="W6686" i="2" s="1"/>
  <c r="W6687" i="2" a="1"/>
  <c r="W6687" i="2" s="1"/>
  <c r="W6688" i="2" a="1"/>
  <c r="W6688" i="2" s="1"/>
  <c r="W6689" i="2" a="1"/>
  <c r="W6689" i="2" s="1"/>
  <c r="W6690" i="2" a="1"/>
  <c r="W6690" i="2" s="1"/>
  <c r="W6691" i="2" a="1"/>
  <c r="W6691" i="2" s="1"/>
  <c r="W6692" i="2" a="1"/>
  <c r="W6692" i="2" s="1"/>
  <c r="W6693" i="2" a="1"/>
  <c r="W6693" i="2" s="1"/>
  <c r="W6694" i="2" a="1"/>
  <c r="W6694" i="2" s="1"/>
  <c r="W6695" i="2" a="1"/>
  <c r="W6695" i="2" s="1"/>
  <c r="W6696" i="2" a="1"/>
  <c r="W6696" i="2" s="1"/>
  <c r="W6697" i="2" a="1"/>
  <c r="W6697" i="2" s="1"/>
  <c r="W6698" i="2" a="1"/>
  <c r="W6698" i="2" s="1"/>
  <c r="W6699" i="2" a="1"/>
  <c r="W6699" i="2" s="1"/>
  <c r="W6700" i="2" a="1"/>
  <c r="W6700" i="2" s="1"/>
  <c r="W6701" i="2" a="1"/>
  <c r="W6701" i="2" s="1"/>
  <c r="W6702" i="2" a="1"/>
  <c r="W6702" i="2" s="1"/>
  <c r="W6703" i="2" a="1"/>
  <c r="W6703" i="2" s="1"/>
  <c r="W6704" i="2" a="1"/>
  <c r="W6704" i="2" s="1"/>
  <c r="W6705" i="2" a="1"/>
  <c r="W6705" i="2" s="1"/>
  <c r="W6706" i="2" a="1"/>
  <c r="W6706" i="2" s="1"/>
  <c r="W6707" i="2" a="1"/>
  <c r="W6707" i="2" s="1"/>
  <c r="W6708" i="2" a="1"/>
  <c r="W6708" i="2" s="1"/>
  <c r="W6709" i="2" a="1"/>
  <c r="W6709" i="2" s="1"/>
  <c r="W6710" i="2" a="1"/>
  <c r="W6710" i="2" s="1"/>
  <c r="W6711" i="2" a="1"/>
  <c r="W6711" i="2" s="1"/>
  <c r="W6712" i="2" a="1"/>
  <c r="W6712" i="2" s="1"/>
  <c r="W6713" i="2" a="1"/>
  <c r="W6713" i="2" s="1"/>
  <c r="W6714" i="2" a="1"/>
  <c r="W6714" i="2" s="1"/>
  <c r="W6715" i="2" a="1"/>
  <c r="W6715" i="2" s="1"/>
  <c r="W6716" i="2" a="1"/>
  <c r="W6716" i="2" s="1"/>
  <c r="W6717" i="2" a="1"/>
  <c r="W6717" i="2" s="1"/>
  <c r="W6718" i="2" a="1"/>
  <c r="W6718" i="2" s="1"/>
  <c r="W6719" i="2" a="1"/>
  <c r="W6719" i="2" s="1"/>
  <c r="W6720" i="2" a="1"/>
  <c r="W6720" i="2" s="1"/>
  <c r="W6721" i="2" a="1"/>
  <c r="W6721" i="2" s="1"/>
  <c r="W6722" i="2" a="1"/>
  <c r="W6722" i="2" s="1"/>
  <c r="W6723" i="2" a="1"/>
  <c r="W6723" i="2" s="1"/>
  <c r="W6724" i="2" a="1"/>
  <c r="W6724" i="2" s="1"/>
  <c r="W6725" i="2" a="1"/>
  <c r="W6725" i="2" s="1"/>
  <c r="W6726" i="2" a="1"/>
  <c r="W6726" i="2" s="1"/>
  <c r="W6727" i="2" a="1"/>
  <c r="W6727" i="2" s="1"/>
  <c r="W6728" i="2" a="1"/>
  <c r="W6728" i="2" s="1"/>
  <c r="W6729" i="2" a="1"/>
  <c r="W6729" i="2" s="1"/>
  <c r="W6730" i="2" a="1"/>
  <c r="W6730" i="2" s="1"/>
  <c r="W6731" i="2" a="1"/>
  <c r="W6731" i="2" s="1"/>
  <c r="W6732" i="2" a="1"/>
  <c r="W6732" i="2" s="1"/>
  <c r="W6733" i="2" a="1"/>
  <c r="W6733" i="2" s="1"/>
  <c r="W6734" i="2" a="1"/>
  <c r="W6734" i="2" s="1"/>
  <c r="W6735" i="2" a="1"/>
  <c r="W6735" i="2" s="1"/>
  <c r="W6736" i="2" a="1"/>
  <c r="W6736" i="2" s="1"/>
  <c r="W6737" i="2" a="1"/>
  <c r="W6737" i="2" s="1"/>
  <c r="W6738" i="2" a="1"/>
  <c r="W6738" i="2" s="1"/>
  <c r="W6739" i="2" a="1"/>
  <c r="W6739" i="2" s="1"/>
  <c r="W6740" i="2" a="1"/>
  <c r="W6740" i="2" s="1"/>
  <c r="W6741" i="2" a="1"/>
  <c r="W6741" i="2" s="1"/>
  <c r="W6742" i="2" a="1"/>
  <c r="W6742" i="2" s="1"/>
  <c r="W6743" i="2" a="1"/>
  <c r="W6743" i="2" s="1"/>
  <c r="W6744" i="2" a="1"/>
  <c r="W6744" i="2" s="1"/>
  <c r="W6745" i="2" a="1"/>
  <c r="W6745" i="2" s="1"/>
  <c r="W6746" i="2" a="1"/>
  <c r="W6746" i="2" s="1"/>
  <c r="W6747" i="2" a="1"/>
  <c r="W6747" i="2" s="1"/>
  <c r="W6748" i="2" a="1"/>
  <c r="W6748" i="2" s="1"/>
  <c r="W6749" i="2" a="1"/>
  <c r="W6749" i="2" s="1"/>
  <c r="W6750" i="2" a="1"/>
  <c r="W6750" i="2" s="1"/>
  <c r="W6751" i="2" a="1"/>
  <c r="W6751" i="2" s="1"/>
  <c r="W6752" i="2" a="1"/>
  <c r="W6752" i="2" s="1"/>
  <c r="W6753" i="2" a="1"/>
  <c r="W6753" i="2" s="1"/>
  <c r="W6754" i="2" a="1"/>
  <c r="W6754" i="2" s="1"/>
  <c r="W6755" i="2" a="1"/>
  <c r="W6755" i="2" s="1"/>
  <c r="W6756" i="2" a="1"/>
  <c r="W6756" i="2" s="1"/>
  <c r="W6757" i="2" a="1"/>
  <c r="W6757" i="2" s="1"/>
  <c r="W6758" i="2" a="1"/>
  <c r="W6758" i="2" s="1"/>
  <c r="W6759" i="2" a="1"/>
  <c r="W6759" i="2" s="1"/>
  <c r="W6760" i="2" a="1"/>
  <c r="W6760" i="2" s="1"/>
  <c r="W6761" i="2" a="1"/>
  <c r="W6761" i="2" s="1"/>
  <c r="W6762" i="2" a="1"/>
  <c r="W6762" i="2" s="1"/>
  <c r="W6763" i="2" a="1"/>
  <c r="W6763" i="2" s="1"/>
  <c r="W6764" i="2" a="1"/>
  <c r="W6764" i="2" s="1"/>
  <c r="W6765" i="2" a="1"/>
  <c r="W6765" i="2" s="1"/>
  <c r="W6766" i="2" a="1"/>
  <c r="W6766" i="2" s="1"/>
  <c r="W6767" i="2" a="1"/>
  <c r="W6767" i="2" s="1"/>
  <c r="W6768" i="2" a="1"/>
  <c r="W6768" i="2" s="1"/>
  <c r="W6769" i="2" a="1"/>
  <c r="W6769" i="2" s="1"/>
  <c r="W6770" i="2" a="1"/>
  <c r="W6770" i="2" s="1"/>
  <c r="W6771" i="2" a="1"/>
  <c r="W6771" i="2" s="1"/>
  <c r="W6772" i="2" a="1"/>
  <c r="W6772" i="2" s="1"/>
  <c r="W6773" i="2" a="1"/>
  <c r="W6773" i="2" s="1"/>
  <c r="W6774" i="2" a="1"/>
  <c r="W6774" i="2" s="1"/>
  <c r="W6775" i="2" a="1"/>
  <c r="W6775" i="2" s="1"/>
  <c r="W6776" i="2" a="1"/>
  <c r="W6776" i="2" s="1"/>
  <c r="W6777" i="2" a="1"/>
  <c r="W6777" i="2" s="1"/>
  <c r="W6778" i="2" a="1"/>
  <c r="W6778" i="2" s="1"/>
  <c r="W6779" i="2" a="1"/>
  <c r="W6779" i="2" s="1"/>
  <c r="W6780" i="2" a="1"/>
  <c r="W6780" i="2" s="1"/>
  <c r="W6781" i="2" a="1"/>
  <c r="W6781" i="2" s="1"/>
  <c r="W6782" i="2" a="1"/>
  <c r="W6782" i="2" s="1"/>
  <c r="W6783" i="2" a="1"/>
  <c r="W6783" i="2" s="1"/>
  <c r="W6784" i="2" a="1"/>
  <c r="W6784" i="2" s="1"/>
  <c r="W6785" i="2" a="1"/>
  <c r="W6785" i="2" s="1"/>
  <c r="W6786" i="2" a="1"/>
  <c r="W6786" i="2" s="1"/>
  <c r="W6787" i="2" a="1"/>
  <c r="W6787" i="2" s="1"/>
  <c r="W6788" i="2" a="1"/>
  <c r="W6788" i="2" s="1"/>
  <c r="W6789" i="2" a="1"/>
  <c r="W6789" i="2" s="1"/>
  <c r="W6790" i="2" a="1"/>
  <c r="W6790" i="2" s="1"/>
  <c r="W6791" i="2" a="1"/>
  <c r="W6791" i="2" s="1"/>
  <c r="W6792" i="2" a="1"/>
  <c r="W6792" i="2" s="1"/>
  <c r="W6793" i="2" a="1"/>
  <c r="W6793" i="2" s="1"/>
  <c r="W6794" i="2" a="1"/>
  <c r="W6794" i="2" s="1"/>
  <c r="W6795" i="2" a="1"/>
  <c r="W6795" i="2" s="1"/>
  <c r="W6796" i="2" a="1"/>
  <c r="W6796" i="2" s="1"/>
  <c r="W6797" i="2" a="1"/>
  <c r="W6797" i="2" s="1"/>
  <c r="W6798" i="2" a="1"/>
  <c r="W6798" i="2" s="1"/>
  <c r="W6799" i="2" a="1"/>
  <c r="W6799" i="2" s="1"/>
  <c r="W6800" i="2" a="1"/>
  <c r="W6800" i="2" s="1"/>
  <c r="W6801" i="2" a="1"/>
  <c r="W6801" i="2" s="1"/>
  <c r="W6802" i="2" a="1"/>
  <c r="W6802" i="2" s="1"/>
  <c r="W6803" i="2" a="1"/>
  <c r="W6803" i="2" s="1"/>
  <c r="W6804" i="2" a="1"/>
  <c r="W6804" i="2" s="1"/>
  <c r="W6805" i="2" a="1"/>
  <c r="W6805" i="2" s="1"/>
  <c r="W6806" i="2" a="1"/>
  <c r="W6806" i="2" s="1"/>
  <c r="W6807" i="2" a="1"/>
  <c r="W6807" i="2" s="1"/>
  <c r="W6808" i="2" a="1"/>
  <c r="W6808" i="2" s="1"/>
  <c r="W6809" i="2" a="1"/>
  <c r="W6809" i="2" s="1"/>
  <c r="W6810" i="2" a="1"/>
  <c r="W6810" i="2" s="1"/>
  <c r="W6811" i="2" a="1"/>
  <c r="W6811" i="2" s="1"/>
  <c r="W6812" i="2" a="1"/>
  <c r="W6812" i="2" s="1"/>
  <c r="W6813" i="2" a="1"/>
  <c r="W6813" i="2" s="1"/>
  <c r="W6814" i="2" a="1"/>
  <c r="W6814" i="2" s="1"/>
  <c r="W6815" i="2" a="1"/>
  <c r="W6815" i="2" s="1"/>
  <c r="W6816" i="2" a="1"/>
  <c r="W6816" i="2" s="1"/>
  <c r="W6817" i="2" a="1"/>
  <c r="W6817" i="2" s="1"/>
  <c r="W6818" i="2" a="1"/>
  <c r="W6818" i="2" s="1"/>
  <c r="W6819" i="2" a="1"/>
  <c r="W6819" i="2" s="1"/>
  <c r="W6820" i="2" a="1"/>
  <c r="W6820" i="2" s="1"/>
  <c r="W6821" i="2" a="1"/>
  <c r="W6821" i="2" s="1"/>
  <c r="W6822" i="2" a="1"/>
  <c r="W6822" i="2" s="1"/>
  <c r="W6823" i="2" a="1"/>
  <c r="W6823" i="2" s="1"/>
  <c r="W6824" i="2" a="1"/>
  <c r="W6824" i="2" s="1"/>
  <c r="W6825" i="2" a="1"/>
  <c r="W6825" i="2" s="1"/>
  <c r="W6826" i="2" a="1"/>
  <c r="W6826" i="2" s="1"/>
  <c r="W6827" i="2" a="1"/>
  <c r="W6827" i="2" s="1"/>
  <c r="W6828" i="2" a="1"/>
  <c r="W6828" i="2" s="1"/>
  <c r="W6829" i="2" a="1"/>
  <c r="W6829" i="2" s="1"/>
  <c r="W6830" i="2" a="1"/>
  <c r="W6830" i="2" s="1"/>
  <c r="W6831" i="2" a="1"/>
  <c r="W6831" i="2" s="1"/>
  <c r="W6832" i="2" a="1"/>
  <c r="W6832" i="2" s="1"/>
  <c r="W6833" i="2" a="1"/>
  <c r="W6833" i="2" s="1"/>
  <c r="W6834" i="2" a="1"/>
  <c r="W6834" i="2" s="1"/>
  <c r="W6835" i="2" a="1"/>
  <c r="W6835" i="2" s="1"/>
  <c r="W6836" i="2" a="1"/>
  <c r="W6836" i="2" s="1"/>
  <c r="W6837" i="2" a="1"/>
  <c r="W6837" i="2" s="1"/>
  <c r="W6838" i="2" a="1"/>
  <c r="W6838" i="2" s="1"/>
  <c r="W6839" i="2" a="1"/>
  <c r="W6839" i="2" s="1"/>
  <c r="W6840" i="2" a="1"/>
  <c r="W6840" i="2" s="1"/>
  <c r="W6841" i="2" a="1"/>
  <c r="W6841" i="2" s="1"/>
  <c r="W6842" i="2" a="1"/>
  <c r="W6842" i="2" s="1"/>
  <c r="W6843" i="2" a="1"/>
  <c r="W6843" i="2" s="1"/>
  <c r="W6844" i="2" a="1"/>
  <c r="W6844" i="2" s="1"/>
  <c r="W6845" i="2" a="1"/>
  <c r="W6845" i="2" s="1"/>
  <c r="W6846" i="2" a="1"/>
  <c r="W6846" i="2" s="1"/>
  <c r="W6847" i="2" a="1"/>
  <c r="W6847" i="2" s="1"/>
  <c r="W6848" i="2" a="1"/>
  <c r="W6848" i="2" s="1"/>
  <c r="W6849" i="2" a="1"/>
  <c r="W6849" i="2" s="1"/>
  <c r="W6850" i="2" a="1"/>
  <c r="W6850" i="2" s="1"/>
  <c r="W6851" i="2" a="1"/>
  <c r="W6851" i="2" s="1"/>
  <c r="W6852" i="2" a="1"/>
  <c r="W6852" i="2" s="1"/>
  <c r="W6853" i="2" a="1"/>
  <c r="W6853" i="2" s="1"/>
  <c r="W6854" i="2" a="1"/>
  <c r="W6854" i="2" s="1"/>
  <c r="W6855" i="2" a="1"/>
  <c r="W6855" i="2" s="1"/>
  <c r="W6856" i="2" a="1"/>
  <c r="W6856" i="2" s="1"/>
  <c r="W6857" i="2" a="1"/>
  <c r="W6857" i="2" s="1"/>
  <c r="W6858" i="2" a="1"/>
  <c r="W6858" i="2" s="1"/>
  <c r="W6859" i="2" a="1"/>
  <c r="W6859" i="2" s="1"/>
  <c r="W6860" i="2" a="1"/>
  <c r="W6860" i="2" s="1"/>
  <c r="W6861" i="2" a="1"/>
  <c r="W6861" i="2" s="1"/>
  <c r="W6862" i="2" a="1"/>
  <c r="W6862" i="2" s="1"/>
  <c r="W6863" i="2" a="1"/>
  <c r="W6863" i="2" s="1"/>
  <c r="W6864" i="2" a="1"/>
  <c r="W6864" i="2" s="1"/>
  <c r="W6865" i="2" a="1"/>
  <c r="W6865" i="2" s="1"/>
  <c r="W6866" i="2" a="1"/>
  <c r="W6866" i="2" s="1"/>
  <c r="W6867" i="2" a="1"/>
  <c r="W6867" i="2" s="1"/>
  <c r="W6868" i="2" a="1"/>
  <c r="W6868" i="2" s="1"/>
  <c r="W6869" i="2" a="1"/>
  <c r="W6869" i="2" s="1"/>
  <c r="W6870" i="2" a="1"/>
  <c r="W6870" i="2" s="1"/>
  <c r="W6871" i="2" a="1"/>
  <c r="W6871" i="2" s="1"/>
  <c r="W6872" i="2" a="1"/>
  <c r="W6872" i="2" s="1"/>
  <c r="W6873" i="2" a="1"/>
  <c r="W6873" i="2" s="1"/>
  <c r="W6874" i="2" a="1"/>
  <c r="W6874" i="2" s="1"/>
  <c r="W6875" i="2" a="1"/>
  <c r="W6875" i="2" s="1"/>
  <c r="W6876" i="2" a="1"/>
  <c r="W6876" i="2" s="1"/>
  <c r="W6877" i="2" a="1"/>
  <c r="W6877" i="2" s="1"/>
  <c r="W6878" i="2" a="1"/>
  <c r="W6878" i="2" s="1"/>
  <c r="W6879" i="2" a="1"/>
  <c r="W6879" i="2" s="1"/>
  <c r="W6880" i="2" a="1"/>
  <c r="W6880" i="2" s="1"/>
  <c r="W6881" i="2" a="1"/>
  <c r="W6881" i="2" s="1"/>
  <c r="W6882" i="2" a="1"/>
  <c r="W6882" i="2" s="1"/>
  <c r="W6883" i="2" a="1"/>
  <c r="W6883" i="2" s="1"/>
  <c r="W6884" i="2" a="1"/>
  <c r="W6884" i="2" s="1"/>
  <c r="W6885" i="2" a="1"/>
  <c r="W6885" i="2" s="1"/>
  <c r="W6886" i="2" a="1"/>
  <c r="W6886" i="2" s="1"/>
  <c r="W6887" i="2" a="1"/>
  <c r="W6887" i="2" s="1"/>
  <c r="W6888" i="2" a="1"/>
  <c r="W6888" i="2" s="1"/>
  <c r="W6889" i="2" a="1"/>
  <c r="W6889" i="2" s="1"/>
  <c r="W6890" i="2" a="1"/>
  <c r="W6890" i="2" s="1"/>
  <c r="W6891" i="2" a="1"/>
  <c r="W6891" i="2" s="1"/>
  <c r="W6892" i="2" a="1"/>
  <c r="W6892" i="2" s="1"/>
  <c r="W6893" i="2" a="1"/>
  <c r="W6893" i="2" s="1"/>
  <c r="W6894" i="2" a="1"/>
  <c r="W6894" i="2" s="1"/>
  <c r="W6895" i="2" a="1"/>
  <c r="W6895" i="2" s="1"/>
  <c r="W6896" i="2" a="1"/>
  <c r="W6896" i="2" s="1"/>
  <c r="W6897" i="2" a="1"/>
  <c r="W6897" i="2" s="1"/>
  <c r="W6898" i="2" a="1"/>
  <c r="W6898" i="2" s="1"/>
  <c r="W6899" i="2" a="1"/>
  <c r="W6899" i="2" s="1"/>
  <c r="W6900" i="2" a="1"/>
  <c r="W6900" i="2" s="1"/>
  <c r="W6901" i="2" a="1"/>
  <c r="W6901" i="2" s="1"/>
  <c r="W6902" i="2" a="1"/>
  <c r="W6902" i="2" s="1"/>
  <c r="W6903" i="2" a="1"/>
  <c r="W6903" i="2" s="1"/>
  <c r="W6904" i="2" a="1"/>
  <c r="W6904" i="2" s="1"/>
  <c r="W6905" i="2" a="1"/>
  <c r="W6905" i="2" s="1"/>
  <c r="W6906" i="2" a="1"/>
  <c r="W6906" i="2" s="1"/>
  <c r="W6907" i="2" a="1"/>
  <c r="W6907" i="2" s="1"/>
  <c r="W6908" i="2" a="1"/>
  <c r="W6908" i="2" s="1"/>
  <c r="W6909" i="2" a="1"/>
  <c r="W6909" i="2" s="1"/>
  <c r="W6910" i="2" a="1"/>
  <c r="W6910" i="2" s="1"/>
  <c r="W6911" i="2" a="1"/>
  <c r="W6911" i="2" s="1"/>
  <c r="W6912" i="2" a="1"/>
  <c r="W6912" i="2" s="1"/>
  <c r="W6913" i="2" a="1"/>
  <c r="W6913" i="2" s="1"/>
  <c r="W6914" i="2" a="1"/>
  <c r="W6914" i="2" s="1"/>
  <c r="W6915" i="2" a="1"/>
  <c r="W6915" i="2" s="1"/>
  <c r="W6916" i="2" a="1"/>
  <c r="W6916" i="2" s="1"/>
  <c r="W6917" i="2" a="1"/>
  <c r="W6917" i="2" s="1"/>
  <c r="W6918" i="2" a="1"/>
  <c r="W6918" i="2" s="1"/>
  <c r="W6919" i="2" a="1"/>
  <c r="W6919" i="2" s="1"/>
  <c r="W6920" i="2" a="1"/>
  <c r="W6920" i="2" s="1"/>
  <c r="W6921" i="2" a="1"/>
  <c r="W6921" i="2" s="1"/>
  <c r="W6922" i="2" a="1"/>
  <c r="W6922" i="2" s="1"/>
  <c r="W6923" i="2" a="1"/>
  <c r="W6923" i="2" s="1"/>
  <c r="W6924" i="2" a="1"/>
  <c r="W6924" i="2" s="1"/>
  <c r="W6925" i="2" a="1"/>
  <c r="W6925" i="2" s="1"/>
  <c r="W6926" i="2" a="1"/>
  <c r="W6926" i="2" s="1"/>
  <c r="W6927" i="2" a="1"/>
  <c r="W6927" i="2" s="1"/>
  <c r="W6928" i="2" a="1"/>
  <c r="W6928" i="2" s="1"/>
  <c r="W6929" i="2" a="1"/>
  <c r="W6929" i="2" s="1"/>
  <c r="W6930" i="2" a="1"/>
  <c r="W6930" i="2" s="1"/>
  <c r="W6931" i="2" a="1"/>
  <c r="W6931" i="2" s="1"/>
  <c r="W6932" i="2" a="1"/>
  <c r="W6932" i="2" s="1"/>
  <c r="W6933" i="2" a="1"/>
  <c r="W6933" i="2" s="1"/>
  <c r="W6934" i="2" a="1"/>
  <c r="W6934" i="2" s="1"/>
  <c r="W6935" i="2" a="1"/>
  <c r="W6935" i="2" s="1"/>
  <c r="W6936" i="2" a="1"/>
  <c r="W6936" i="2" s="1"/>
  <c r="W6937" i="2" a="1"/>
  <c r="W6937" i="2" s="1"/>
  <c r="W6938" i="2" a="1"/>
  <c r="W6938" i="2" s="1"/>
  <c r="W6939" i="2" a="1"/>
  <c r="W6939" i="2" s="1"/>
  <c r="W6940" i="2" a="1"/>
  <c r="W6940" i="2" s="1"/>
  <c r="W6941" i="2" a="1"/>
  <c r="W6941" i="2" s="1"/>
  <c r="W6942" i="2" a="1"/>
  <c r="W6942" i="2" s="1"/>
  <c r="W6943" i="2" a="1"/>
  <c r="W6943" i="2" s="1"/>
  <c r="W6944" i="2" a="1"/>
  <c r="W6944" i="2" s="1"/>
  <c r="W6945" i="2" a="1"/>
  <c r="W6945" i="2" s="1"/>
  <c r="W6946" i="2" a="1"/>
  <c r="W6946" i="2" s="1"/>
  <c r="W6947" i="2" a="1"/>
  <c r="W6947" i="2" s="1"/>
  <c r="W6948" i="2" a="1"/>
  <c r="W6948" i="2" s="1"/>
  <c r="W6949" i="2" a="1"/>
  <c r="W6949" i="2" s="1"/>
  <c r="W6950" i="2" a="1"/>
  <c r="W6950" i="2" s="1"/>
  <c r="W6951" i="2" a="1"/>
  <c r="W6951" i="2" s="1"/>
  <c r="W6952" i="2" a="1"/>
  <c r="W6952" i="2" s="1"/>
  <c r="W6953" i="2" a="1"/>
  <c r="W6953" i="2" s="1"/>
  <c r="W6954" i="2" a="1"/>
  <c r="W6954" i="2" s="1"/>
  <c r="W6955" i="2" a="1"/>
  <c r="W6955" i="2" s="1"/>
  <c r="W6956" i="2" a="1"/>
  <c r="W6956" i="2" s="1"/>
  <c r="W6957" i="2" a="1"/>
  <c r="W6957" i="2" s="1"/>
  <c r="W6958" i="2" a="1"/>
  <c r="W6958" i="2" s="1"/>
  <c r="W6959" i="2" a="1"/>
  <c r="W6959" i="2" s="1"/>
  <c r="W6960" i="2" a="1"/>
  <c r="W6960" i="2" s="1"/>
  <c r="W6961" i="2" a="1"/>
  <c r="W6961" i="2" s="1"/>
  <c r="W6962" i="2" a="1"/>
  <c r="W6962" i="2" s="1"/>
  <c r="W6963" i="2" a="1"/>
  <c r="W6963" i="2" s="1"/>
  <c r="W6964" i="2" a="1"/>
  <c r="W6964" i="2" s="1"/>
  <c r="W6965" i="2" a="1"/>
  <c r="W6965" i="2" s="1"/>
  <c r="W6966" i="2" a="1"/>
  <c r="W6966" i="2" s="1"/>
  <c r="W6967" i="2" a="1"/>
  <c r="W6967" i="2" s="1"/>
  <c r="W6968" i="2" a="1"/>
  <c r="W6968" i="2" s="1"/>
  <c r="W6969" i="2" a="1"/>
  <c r="W6969" i="2" s="1"/>
  <c r="W6970" i="2" a="1"/>
  <c r="W6970" i="2" s="1"/>
  <c r="W6971" i="2" a="1"/>
  <c r="W6971" i="2" s="1"/>
  <c r="W6972" i="2" a="1"/>
  <c r="W6972" i="2" s="1"/>
  <c r="W6973" i="2" a="1"/>
  <c r="W6973" i="2" s="1"/>
  <c r="W6974" i="2" a="1"/>
  <c r="W6974" i="2" s="1"/>
  <c r="W6975" i="2" a="1"/>
  <c r="W6975" i="2" s="1"/>
  <c r="W6976" i="2" a="1"/>
  <c r="W6976" i="2" s="1"/>
  <c r="W6977" i="2" a="1"/>
  <c r="W6977" i="2" s="1"/>
  <c r="W6978" i="2" a="1"/>
  <c r="W6978" i="2" s="1"/>
  <c r="W6979" i="2" a="1"/>
  <c r="W6979" i="2" s="1"/>
  <c r="W6980" i="2" a="1"/>
  <c r="W6980" i="2" s="1"/>
  <c r="W6981" i="2" a="1"/>
  <c r="W6981" i="2" s="1"/>
  <c r="W6982" i="2" a="1"/>
  <c r="W6982" i="2" s="1"/>
  <c r="W6983" i="2" a="1"/>
  <c r="W6983" i="2" s="1"/>
  <c r="W6984" i="2" a="1"/>
  <c r="W6984" i="2" s="1"/>
  <c r="W6985" i="2" a="1"/>
  <c r="W6985" i="2" s="1"/>
  <c r="W6986" i="2" a="1"/>
  <c r="W6986" i="2" s="1"/>
  <c r="W6987" i="2" a="1"/>
  <c r="W6987" i="2" s="1"/>
  <c r="W6988" i="2" a="1"/>
  <c r="W6988" i="2" s="1"/>
  <c r="W6989" i="2" a="1"/>
  <c r="W6989" i="2" s="1"/>
  <c r="W6990" i="2" a="1"/>
  <c r="W6990" i="2" s="1"/>
  <c r="W6991" i="2" a="1"/>
  <c r="W6991" i="2" s="1"/>
  <c r="W6992" i="2" a="1"/>
  <c r="W6992" i="2" s="1"/>
  <c r="W6993" i="2" a="1"/>
  <c r="W6993" i="2" s="1"/>
  <c r="W6994" i="2" a="1"/>
  <c r="W6994" i="2" s="1"/>
  <c r="W6995" i="2" a="1"/>
  <c r="W6995" i="2" s="1"/>
  <c r="W6996" i="2" a="1"/>
  <c r="W6996" i="2" s="1"/>
  <c r="W6997" i="2" a="1"/>
  <c r="W6997" i="2" s="1"/>
  <c r="W6998" i="2" a="1"/>
  <c r="W6998" i="2" s="1"/>
  <c r="W6999" i="2" a="1"/>
  <c r="W6999" i="2" s="1"/>
  <c r="W7000" i="2" a="1"/>
  <c r="W7000" i="2" s="1"/>
  <c r="W7001" i="2" a="1"/>
  <c r="W7001" i="2" s="1"/>
  <c r="W7002" i="2" a="1"/>
  <c r="W7002" i="2" s="1"/>
  <c r="W7003" i="2" a="1"/>
  <c r="W7003" i="2" s="1"/>
  <c r="W7004" i="2" a="1"/>
  <c r="W7004" i="2" s="1"/>
  <c r="W7005" i="2" a="1"/>
  <c r="W7005" i="2" s="1"/>
  <c r="W7006" i="2" a="1"/>
  <c r="W7006" i="2" s="1"/>
  <c r="W7007" i="2" a="1"/>
  <c r="W7007" i="2" s="1"/>
  <c r="W7008" i="2" a="1"/>
  <c r="W7008" i="2" s="1"/>
  <c r="W7009" i="2" a="1"/>
  <c r="W7009" i="2" s="1"/>
  <c r="W7010" i="2" a="1"/>
  <c r="W7010" i="2" s="1"/>
  <c r="W7011" i="2" a="1"/>
  <c r="W7011" i="2" s="1"/>
  <c r="W7012" i="2" a="1"/>
  <c r="W7012" i="2" s="1"/>
  <c r="W7013" i="2" a="1"/>
  <c r="W7013" i="2" s="1"/>
  <c r="W7014" i="2" a="1"/>
  <c r="W7014" i="2" s="1"/>
  <c r="W7015" i="2" a="1"/>
  <c r="W7015" i="2" s="1"/>
  <c r="W7016" i="2" a="1"/>
  <c r="W7016" i="2" s="1"/>
  <c r="W7017" i="2" a="1"/>
  <c r="W7017" i="2" s="1"/>
  <c r="W7018" i="2" a="1"/>
  <c r="W7018" i="2" s="1"/>
  <c r="W7019" i="2" a="1"/>
  <c r="W7019" i="2" s="1"/>
  <c r="W7020" i="2" a="1"/>
  <c r="W7020" i="2" s="1"/>
  <c r="W7021" i="2" a="1"/>
  <c r="W7021" i="2" s="1"/>
  <c r="W7022" i="2" a="1"/>
  <c r="W7022" i="2" s="1"/>
  <c r="W7023" i="2" a="1"/>
  <c r="W7023" i="2" s="1"/>
  <c r="W7024" i="2" a="1"/>
  <c r="W7024" i="2" s="1"/>
  <c r="W7025" i="2" a="1"/>
  <c r="W7025" i="2" s="1"/>
  <c r="W7026" i="2" a="1"/>
  <c r="W7026" i="2" s="1"/>
  <c r="W7027" i="2" a="1"/>
  <c r="W7027" i="2" s="1"/>
  <c r="W7028" i="2" a="1"/>
  <c r="W7028" i="2" s="1"/>
  <c r="W7029" i="2" a="1"/>
  <c r="W7029" i="2" s="1"/>
  <c r="W7030" i="2" a="1"/>
  <c r="W7030" i="2" s="1"/>
  <c r="W7031" i="2" a="1"/>
  <c r="W7031" i="2" s="1"/>
  <c r="W7032" i="2" a="1"/>
  <c r="W7032" i="2" s="1"/>
  <c r="W7033" i="2" a="1"/>
  <c r="W7033" i="2" s="1"/>
  <c r="W7034" i="2" a="1"/>
  <c r="W7034" i="2" s="1"/>
  <c r="W7035" i="2" a="1"/>
  <c r="W7035" i="2" s="1"/>
  <c r="W7036" i="2" a="1"/>
  <c r="W7036" i="2" s="1"/>
  <c r="W7037" i="2" a="1"/>
  <c r="W7037" i="2" s="1"/>
  <c r="W7038" i="2" a="1"/>
  <c r="W7038" i="2" s="1"/>
  <c r="W7039" i="2" a="1"/>
  <c r="W7039" i="2" s="1"/>
  <c r="W7040" i="2" a="1"/>
  <c r="W7040" i="2" s="1"/>
  <c r="W7041" i="2" a="1"/>
  <c r="W7041" i="2" s="1"/>
  <c r="W7042" i="2" a="1"/>
  <c r="W7042" i="2" s="1"/>
  <c r="W7043" i="2" a="1"/>
  <c r="W7043" i="2" s="1"/>
  <c r="W7044" i="2" a="1"/>
  <c r="W7044" i="2" s="1"/>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G6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<sst xmlns="http://schemas.openxmlformats.org/spreadsheetml/2006/main" count="239628" uniqueCount="7118">
  <si>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</si>
  <si>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</si>
  <si>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</si>
  <si>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</si>
  <si>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</si>
  <si>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</si>
  <si>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</si>
  <si>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</si>
  <si>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</si>
  <si>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</si>
  <si>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</si>
  <si>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</si>
  <si>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</si>
  <si>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</si>
  <si>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</si>
  <si>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</si>
  <si>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</si>
  <si>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</si>
  <si>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</si>
  <si>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</si>
  <si>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</si>
  <si>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</si>
  <si>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</si>
  <si>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</si>
  <si>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</si>
  <si>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</si>
  <si>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</si>
  <si>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</si>
  <si>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</si>
  <si>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</si>
  <si>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</si>
  <si>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</si>
  <si>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</si>
  <si>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</si>
  <si>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</si>
  <si>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</si>
  <si>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</si>
  <si>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</si>
  <si>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</si>
  <si>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</si>
  <si>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</si>
  <si>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</si>
  <si>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</si>
  <si>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</si>
  <si>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</si>
  <si>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</si>
  <si>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</si>
  <si>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</si>
  <si>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</si>
  <si>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</si>
  <si>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</si>
  <si>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</si>
  <si>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</si>
  <si>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</si>
  <si>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</si>
  <si>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</si>
  <si>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</si>
  <si>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</si>
  <si>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</si>
  <si>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</si>
  <si>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</si>
  <si>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</si>
  <si>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</si>
  <si>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</si>
  <si>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</si>
  <si>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</si>
  <si>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</si>
  <si>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</si>
  <si>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</si>
  <si>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</si>
  <si>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</si>
  <si>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</si>
  <si>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</si>
  <si>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</si>
  <si>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</si>
  <si>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</si>
  <si>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</si>
  <si>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</si>
  <si>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</si>
  <si>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</si>
  <si>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</si>
  <si>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</si>
  <si>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</si>
  <si>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</si>
  <si>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</si>
  <si>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</si>
  <si>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</si>
  <si>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</si>
  <si>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</si>
  <si>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</si>
  <si>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</si>
  <si>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</si>
  <si>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</si>
  <si>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</si>
  <si>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</si>
  <si>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</si>
  <si>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</si>
  <si>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</si>
  <si>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</si>
  <si>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</si>
  <si>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</si>
  <si>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</si>
  <si>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</si>
  <si>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</si>
  <si>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</si>
  <si>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</si>
  <si>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</si>
  <si>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</si>
  <si>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</si>
  <si>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</si>
  <si>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</si>
  <si>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</si>
  <si>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</si>
  <si>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</si>
  <si>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</si>
  <si>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</si>
  <si>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</si>
  <si>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</si>
  <si>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</si>
  <si>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</si>
  <si>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</si>
  <si>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</si>
  <si>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</si>
  <si>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</si>
  <si>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</si>
  <si>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</si>
  <si>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</si>
  <si>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</si>
  <si>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</si>
  <si>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</si>
  <si>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</si>
  <si>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</si>
  <si>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</si>
  <si>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</si>
  <si>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</si>
  <si>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</si>
  <si>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</si>
  <si>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</si>
  <si>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</si>
  <si>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</si>
  <si>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</si>
  <si>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</si>
  <si>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</si>
  <si>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</si>
  <si>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</si>
  <si>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</si>
  <si>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</si>
  <si>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</si>
  <si>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</si>
  <si>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</si>
  <si>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</si>
  <si>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</si>
  <si>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</si>
  <si>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</si>
  <si>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</si>
  <si>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</si>
  <si>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</si>
  <si>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</si>
  <si>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</si>
  <si>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</si>
  <si>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</si>
  <si>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</si>
  <si>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</si>
  <si>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</si>
  <si>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</si>
  <si>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</si>
  <si>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</si>
  <si>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</si>
  <si>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</si>
  <si>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</si>
  <si>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</si>
  <si>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</si>
  <si>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</si>
  <si>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</si>
  <si>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</si>
  <si>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</si>
  <si>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</si>
  <si>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</si>
  <si>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</si>
  <si>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</si>
  <si>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</si>
  <si>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</si>
  <si>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</si>
  <si>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</si>
  <si>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</si>
  <si>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</si>
  <si>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</si>
  <si>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</si>
  <si>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</si>
  <si>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</si>
  <si>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</si>
  <si>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</si>
  <si>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</si>
  <si>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</si>
  <si>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</si>
  <si>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</si>
  <si>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</si>
  <si>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</si>
  <si>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</si>
  <si>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</si>
  <si>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</si>
  <si>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</si>
  <si>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</si>
  <si>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</si>
  <si>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</si>
  <si>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</si>
  <si>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</si>
  <si>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</si>
  <si>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</si>
  <si>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</si>
  <si>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</si>
  <si>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</si>
  <si>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</si>
  <si>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</si>
  <si>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</si>
  <si>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</si>
  <si>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</si>
  <si>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</si>
  <si>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</si>
  <si>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</si>
  <si>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</si>
  <si>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</si>
  <si>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</si>
  <si>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</si>
  <si>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</si>
  <si>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</si>
  <si>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</si>
  <si>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</si>
  <si>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</si>
  <si>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</si>
  <si>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</si>
  <si>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</si>
  <si>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</si>
  <si>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</si>
  <si>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</si>
  <si>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</si>
  <si>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</si>
  <si>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</si>
  <si>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</si>
  <si>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</si>
  <si>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</si>
  <si>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</si>
  <si>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</si>
  <si>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</si>
  <si>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</si>
  <si>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</si>
  <si>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</si>
  <si>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</si>
  <si>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</si>
  <si>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</si>
  <si>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</si>
  <si>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</si>
  <si>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</si>
  <si>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</si>
  <si>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</si>
  <si>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</si>
  <si>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</si>
  <si>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</si>
  <si>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</si>
  <si>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</si>
  <si>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</si>
  <si>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</si>
  <si>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</si>
  <si>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</si>
  <si>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</si>
  <si>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</si>
  <si>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</si>
  <si>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</si>
  <si>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</si>
  <si>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</si>
  <si>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</si>
  <si>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</si>
  <si>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</si>
  <si>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</si>
  <si>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</si>
  <si>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</si>
  <si>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</si>
  <si>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</si>
  <si>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</si>
  <si>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</si>
  <si>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</si>
  <si>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</si>
  <si>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</si>
  <si>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</si>
  <si>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</si>
  <si>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</si>
  <si>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</si>
  <si>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</si>
  <si>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</si>
  <si>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</si>
  <si>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</si>
  <si>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</si>
  <si>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</si>
  <si>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</si>
  <si>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</si>
  <si>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</si>
  <si>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</si>
  <si>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</si>
  <si>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</si>
  <si>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</si>
  <si>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</si>
  <si>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</si>
  <si>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</si>
  <si>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</si>
  <si>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</si>
  <si>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</si>
  <si>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</si>
  <si>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</si>
  <si>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</si>
  <si>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</si>
  <si>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</si>
  <si>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</si>
  <si>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</si>
  <si>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</si>
  <si>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</si>
  <si>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</si>
  <si>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</si>
  <si>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</si>
  <si>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</si>
  <si>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</si>
  <si>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</si>
  <si>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</si>
  <si>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</si>
  <si>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</si>
  <si>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</si>
  <si>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</si>
  <si>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</si>
  <si>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</si>
  <si>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</si>
  <si>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</si>
  <si>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</si>
  <si>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</si>
  <si>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</si>
  <si>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</si>
  <si>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</si>
  <si>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</si>
  <si>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</si>
  <si>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</si>
  <si>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</si>
  <si>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</si>
  <si>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</si>
  <si>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</si>
  <si>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</si>
  <si>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</si>
  <si>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</si>
  <si>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</si>
  <si>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</si>
  <si>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</si>
  <si>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</si>
  <si>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</si>
  <si>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</si>
  <si>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</si>
  <si>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</si>
  <si>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</si>
  <si>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</si>
  <si>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</si>
  <si>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</si>
  <si>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</si>
  <si>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</si>
  <si>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</si>
  <si>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</si>
  <si>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</si>
  <si>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</si>
  <si>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</si>
  <si>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</si>
  <si>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</si>
  <si>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</si>
  <si>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</si>
  <si>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</si>
  <si>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</si>
  <si>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</si>
  <si>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</si>
  <si>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</si>
  <si>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</si>
  <si>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</si>
  <si>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</si>
  <si>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</si>
  <si>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</si>
  <si>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</si>
  <si>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</si>
  <si>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</si>
  <si>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</si>
  <si>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</si>
  <si>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</si>
  <si>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</si>
  <si>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</si>
  <si>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</si>
  <si>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</si>
  <si>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</si>
  <si>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</si>
  <si>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</si>
  <si>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</si>
  <si>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</si>
  <si>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</si>
  <si>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</si>
  <si>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</si>
  <si>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</si>
  <si>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</si>
  <si>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</si>
  <si>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</si>
  <si>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</si>
  <si>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</si>
  <si>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</si>
  <si>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</si>
  <si>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</si>
  <si>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</si>
  <si>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</si>
  <si>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</si>
  <si>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</si>
  <si>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</si>
  <si>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</si>
  <si>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</si>
  <si>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</si>
  <si>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</si>
  <si>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</si>
  <si>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</si>
  <si>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</si>
  <si>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</si>
  <si>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</si>
  <si>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</si>
  <si>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</si>
  <si>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</si>
  <si>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</si>
  <si>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</si>
  <si>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</si>
  <si>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</si>
  <si>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</si>
  <si>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</si>
  <si>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</si>
  <si>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</si>
  <si>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</si>
  <si>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</si>
  <si>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</si>
  <si>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</si>
  <si>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</si>
  <si>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</si>
  <si>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</si>
  <si>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</si>
  <si>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</si>
  <si>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</si>
  <si>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</si>
  <si>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</si>
  <si>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</si>
  <si>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</si>
  <si>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</si>
  <si>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</si>
  <si>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</si>
  <si>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</si>
  <si>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</si>
  <si>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</si>
  <si>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</si>
  <si>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</si>
  <si>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</si>
  <si>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</si>
  <si>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</si>
  <si>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</si>
  <si>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</si>
  <si>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</si>
  <si>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</si>
  <si>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</si>
  <si>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</si>
  <si>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</si>
  <si>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</si>
  <si>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</si>
  <si>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</si>
  <si>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</si>
  <si>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</si>
  <si>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</si>
  <si>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</si>
  <si>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</si>
  <si>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</si>
  <si>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</si>
  <si>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</si>
  <si>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</si>
  <si>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</si>
  <si>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</si>
  <si>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</si>
  <si>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</si>
  <si>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</si>
  <si>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</si>
  <si>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</si>
  <si>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</si>
  <si>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</si>
  <si>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</si>
  <si>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</si>
  <si>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</si>
  <si>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</si>
  <si>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</si>
  <si>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</si>
  <si>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</si>
  <si>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</si>
  <si>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</si>
  <si>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</si>
  <si>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</si>
  <si>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</si>
  <si>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</si>
  <si>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</si>
  <si>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</si>
  <si>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</si>
  <si>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</si>
  <si>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</si>
  <si>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</si>
  <si>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</si>
  <si>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</si>
  <si>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</si>
  <si>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</si>
  <si>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</si>
  <si>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</si>
  <si>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</si>
  <si>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</si>
  <si>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</si>
  <si>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</si>
  <si>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</si>
  <si>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</si>
  <si>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</si>
  <si>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</si>
  <si>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</si>
  <si>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</si>
  <si>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</si>
  <si>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</si>
  <si>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</si>
  <si>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</si>
  <si>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</si>
  <si>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</si>
  <si>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</si>
  <si>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</si>
  <si>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</si>
  <si>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</si>
  <si>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</si>
  <si>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</si>
  <si>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</si>
  <si>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</si>
  <si>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</si>
  <si>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</si>
  <si>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</si>
  <si>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</si>
  <si>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</si>
  <si>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</si>
  <si>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</si>
  <si>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</si>
  <si>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</si>
  <si>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</si>
  <si>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</si>
  <si>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</si>
  <si>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</si>
  <si>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</si>
  <si>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</si>
  <si>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</si>
  <si>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</si>
  <si>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</si>
  <si>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</si>
  <si>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</si>
  <si>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</si>
  <si>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</si>
  <si>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</si>
  <si>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</si>
  <si>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</si>
  <si>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</si>
  <si>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</si>
  <si>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</si>
  <si>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</si>
  <si>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</si>
  <si>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</si>
  <si>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</si>
  <si>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</si>
  <si>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</si>
  <si>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</si>
  <si>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</si>
  <si>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</si>
  <si>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</si>
  <si>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</si>
  <si>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</si>
  <si>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</si>
  <si>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</si>
  <si>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</si>
  <si>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</si>
  <si>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</si>
  <si>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</si>
  <si>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</si>
  <si>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</si>
  <si>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</si>
  <si>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</si>
  <si>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</si>
  <si>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</si>
  <si>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</si>
  <si>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</si>
  <si>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</si>
  <si>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</si>
  <si>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</si>
  <si>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</si>
  <si>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</si>
  <si>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</si>
  <si>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</si>
  <si>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</si>
  <si>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</si>
  <si>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</si>
  <si>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</si>
  <si>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</si>
  <si>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</si>
  <si>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</si>
  <si>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</si>
  <si>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</si>
  <si>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</si>
  <si>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</si>
  <si>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</si>
  <si>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</si>
  <si>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</si>
  <si>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</si>
  <si>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</si>
  <si>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</si>
  <si>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</si>
  <si>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</si>
  <si>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</si>
  <si>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</si>
  <si>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</si>
  <si>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</si>
  <si>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</si>
  <si>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</si>
  <si>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</si>
  <si>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</si>
  <si>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</si>
  <si>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</si>
  <si>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</si>
  <si>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</si>
  <si>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</si>
  <si>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</si>
  <si>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</si>
  <si>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</si>
  <si>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</si>
  <si>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</si>
  <si>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</si>
  <si>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</si>
  <si>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</si>
  <si>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</si>
  <si>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</si>
  <si>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</si>
  <si>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</si>
  <si>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</si>
  <si>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</si>
  <si>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</si>
  <si>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</si>
  <si>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</si>
  <si>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</si>
  <si>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</si>
  <si>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</si>
  <si>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</si>
  <si>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</si>
  <si>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</si>
  <si>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</si>
  <si>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</si>
  <si>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</si>
  <si>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</si>
  <si>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</si>
  <si>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</si>
  <si>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</si>
  <si>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</si>
  <si>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</si>
  <si>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</si>
  <si>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</si>
  <si>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</si>
  <si>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</si>
  <si>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</si>
  <si>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</si>
  <si>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</si>
  <si>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</si>
  <si>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</si>
  <si>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</si>
  <si>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</si>
  <si>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</si>
  <si>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</si>
  <si>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</si>
  <si>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</si>
  <si>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</si>
  <si>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</si>
  <si>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</si>
  <si>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</si>
  <si>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</si>
  <si>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</si>
  <si>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</si>
  <si>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</si>
  <si>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</si>
  <si>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</si>
  <si>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</si>
  <si>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</si>
  <si>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</si>
  <si>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</si>
  <si>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</si>
  <si>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</si>
  <si>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</si>
  <si>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</si>
  <si>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</si>
  <si>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</si>
  <si>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</si>
  <si>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</si>
  <si>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</si>
  <si>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</si>
  <si>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</si>
  <si>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</si>
  <si>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</si>
  <si>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</si>
  <si>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</si>
  <si>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</si>
  <si>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</si>
  <si>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</si>
  <si>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</si>
  <si>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</si>
  <si>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</si>
  <si>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</si>
  <si>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</si>
  <si>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</si>
  <si>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</si>
  <si>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</si>
  <si>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</si>
  <si>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</si>
  <si>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</si>
  <si>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</si>
  <si>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</si>
  <si>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</si>
  <si>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</si>
  <si>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</si>
  <si>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</si>
  <si>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</si>
  <si>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</si>
  <si>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</si>
  <si>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</si>
  <si>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</si>
  <si>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</si>
  <si>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</si>
  <si>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</si>
  <si>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</si>
  <si>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</si>
  <si>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</si>
  <si>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</si>
  <si>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</si>
  <si>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</si>
  <si>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</si>
  <si>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</si>
  <si>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</si>
  <si>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</si>
  <si>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</si>
  <si>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</si>
  <si>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</si>
  <si>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</si>
  <si>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</si>
  <si>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</si>
  <si>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</si>
  <si>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</si>
  <si>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</si>
  <si>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</si>
  <si>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</si>
  <si>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</si>
  <si>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</si>
  <si>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</si>
  <si>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</si>
  <si>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</si>
  <si>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</si>
  <si>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</si>
  <si>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</si>
  <si>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</si>
  <si>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</si>
  <si>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</si>
  <si>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</si>
  <si>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</si>
  <si>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</si>
  <si>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</si>
  <si>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</si>
  <si>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</si>
  <si>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</si>
  <si>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</si>
  <si>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</si>
  <si>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</si>
  <si>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</si>
  <si>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</si>
  <si>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</si>
  <si>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</si>
  <si>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</si>
  <si>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</si>
  <si>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</si>
  <si>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</si>
  <si>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</si>
  <si>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</si>
  <si>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</si>
  <si>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</si>
  <si>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</si>
  <si>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</si>
  <si>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</si>
  <si>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</si>
  <si>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</si>
  <si>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</si>
  <si>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</si>
  <si>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</si>
  <si>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</si>
  <si>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</si>
  <si>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</si>
  <si>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</si>
  <si>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</si>
  <si>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</si>
  <si>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</si>
  <si>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</si>
  <si>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</si>
  <si>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</si>
  <si>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</si>
  <si>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</si>
  <si>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</si>
  <si>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</si>
  <si>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</si>
  <si>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</si>
  <si>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</si>
  <si>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</si>
  <si>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</si>
  <si>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</si>
  <si>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</si>
  <si>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</si>
  <si>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</si>
  <si>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</si>
  <si>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</si>
  <si>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</si>
  <si>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</si>
  <si>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</si>
  <si>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</si>
  <si>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</si>
  <si>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</si>
  <si>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</si>
  <si>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</si>
  <si>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</si>
  <si>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</si>
  <si>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</si>
  <si>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</si>
  <si>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</si>
  <si>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</si>
  <si>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</si>
  <si>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</si>
  <si>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</si>
  <si>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</si>
  <si>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</si>
  <si>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</si>
  <si>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</si>
  <si>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</si>
  <si>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</si>
  <si>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</si>
  <si>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</si>
  <si>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</si>
  <si>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</si>
  <si>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</si>
  <si>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</si>
  <si>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</si>
  <si>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</si>
  <si>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</si>
  <si>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</si>
  <si>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</si>
  <si>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</si>
  <si>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</si>
  <si>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</si>
  <si>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</si>
  <si>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</si>
  <si>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</si>
  <si>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</si>
  <si>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</si>
  <si>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</si>
  <si>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</si>
  <si>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</si>
  <si>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</si>
  <si>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</si>
  <si>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</si>
  <si>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</si>
  <si>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</si>
  <si>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</si>
  <si>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</si>
  <si>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</si>
  <si>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</si>
  <si>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</si>
  <si>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</si>
  <si>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</si>
  <si>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</si>
  <si>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</si>
  <si>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</si>
  <si>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</si>
  <si>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</si>
  <si>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</si>
  <si>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</si>
  <si>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</si>
  <si>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</si>
  <si>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</si>
  <si>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</si>
  <si>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</si>
  <si>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</si>
  <si>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</si>
  <si>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</si>
  <si>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</si>
  <si>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</si>
  <si>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</si>
  <si>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</si>
  <si>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</si>
  <si>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</si>
  <si>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</si>
  <si>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</si>
  <si>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</si>
  <si>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</si>
  <si>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</si>
  <si>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</si>
  <si>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</si>
  <si>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</si>
  <si>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</si>
  <si>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</si>
  <si>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</si>
  <si>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</si>
  <si>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</si>
  <si>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</si>
  <si>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</si>
  <si>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</si>
  <si>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</si>
  <si>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</si>
  <si>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</si>
  <si>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</si>
  <si>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</si>
  <si>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</si>
  <si>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</si>
  <si>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</si>
  <si>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</si>
  <si>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</si>
  <si>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</si>
  <si>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</si>
  <si>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</si>
  <si>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</si>
  <si>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</si>
  <si>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</si>
  <si>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</si>
  <si>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</si>
  <si>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</si>
  <si>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</si>
  <si>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</si>
  <si>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</si>
  <si>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</si>
  <si>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</si>
  <si>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</si>
  <si>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</si>
  <si>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</si>
  <si>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</si>
  <si>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</si>
  <si>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</si>
  <si>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</si>
  <si>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</si>
  <si>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</si>
  <si>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</si>
  <si>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</si>
  <si>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</si>
  <si>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</si>
  <si>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</si>
  <si>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</si>
  <si>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</si>
  <si>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</si>
  <si>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</si>
  <si>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</si>
  <si>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</si>
  <si>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</si>
  <si>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</si>
  <si>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</si>
  <si>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</si>
  <si>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</si>
  <si>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</si>
  <si>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</si>
  <si>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</si>
  <si>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</si>
  <si>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</si>
  <si>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</si>
  <si>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</si>
  <si>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</si>
  <si>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</si>
  <si>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</si>
  <si>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</si>
  <si>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</si>
  <si>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</si>
  <si>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</si>
  <si>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</si>
  <si>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</si>
  <si>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</si>
  <si>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</si>
  <si>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</si>
  <si>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</si>
  <si>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</si>
  <si>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</si>
  <si>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</si>
  <si>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</si>
  <si>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</si>
  <si>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</si>
  <si>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</si>
  <si>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</si>
  <si>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</si>
  <si>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</si>
  <si>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</si>
  <si>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</si>
  <si>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</si>
  <si>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</si>
  <si>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</si>
  <si>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</si>
  <si>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</si>
  <si>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</si>
  <si>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</si>
  <si>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</si>
  <si>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</si>
  <si>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</si>
  <si>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</si>
  <si>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</si>
  <si>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</si>
  <si>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</si>
  <si>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</si>
  <si>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</si>
  <si>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</si>
  <si>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</si>
  <si>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</si>
  <si>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</si>
  <si>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</si>
  <si>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</si>
  <si>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</si>
  <si>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</si>
  <si>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</si>
  <si>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</si>
  <si>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</si>
  <si>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</si>
  <si>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</si>
  <si>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</si>
  <si>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</si>
  <si>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</si>
  <si>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</si>
  <si>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</si>
  <si>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</si>
  <si>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</si>
  <si>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</si>
  <si>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</si>
  <si>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</si>
  <si>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</si>
  <si>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</si>
  <si>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</si>
  <si>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</si>
  <si>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</si>
  <si>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</si>
  <si>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</si>
  <si>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</si>
  <si>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</si>
  <si>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</si>
  <si>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</si>
  <si>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</si>
  <si>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</si>
  <si>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</si>
  <si>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</si>
  <si>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</si>
  <si>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</si>
  <si>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</si>
  <si>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</si>
  <si>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</si>
  <si>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</si>
  <si>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</si>
  <si>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</si>
  <si>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</si>
  <si>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</si>
  <si>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</si>
  <si>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</si>
  <si>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</si>
  <si>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</si>
  <si>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</si>
  <si>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</si>
  <si>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</si>
  <si>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</si>
  <si>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</si>
  <si>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</si>
  <si>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</si>
  <si>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</si>
  <si>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</si>
  <si>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</si>
  <si>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</si>
  <si>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</si>
  <si>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</si>
  <si>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</si>
  <si>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</si>
  <si>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</si>
  <si>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</si>
  <si>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</si>
  <si>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</si>
  <si>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</si>
  <si>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</si>
  <si>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</si>
  <si>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</si>
  <si>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</si>
  <si>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</si>
  <si>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</si>
  <si>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</si>
  <si>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</si>
  <si>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</si>
  <si>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</si>
  <si>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</si>
  <si>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</si>
  <si>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</si>
  <si>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</si>
  <si>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</si>
  <si>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</si>
  <si>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</si>
  <si>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</si>
  <si>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</si>
  <si>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</si>
  <si>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</si>
  <si>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</si>
  <si>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</si>
  <si>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</si>
  <si>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</si>
  <si>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</si>
  <si>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</si>
  <si>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</si>
  <si>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</si>
  <si>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</si>
  <si>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</si>
  <si>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</si>
  <si>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</si>
  <si>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</si>
  <si>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</si>
  <si>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</si>
  <si>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</si>
  <si>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</si>
  <si>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</si>
  <si>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</si>
  <si>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</si>
  <si>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</si>
  <si>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</si>
  <si>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</si>
  <si>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</si>
  <si>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</si>
  <si>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</si>
  <si>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</si>
  <si>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</si>
  <si>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</si>
  <si>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</si>
  <si>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</si>
  <si>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</si>
  <si>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</si>
  <si>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</si>
  <si>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</si>
  <si>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</si>
  <si>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</si>
  <si>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</si>
  <si>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</si>
  <si>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</si>
  <si>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</si>
  <si>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</si>
  <si>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</si>
  <si>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</si>
  <si>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</si>
  <si>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</si>
  <si>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</si>
  <si>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</si>
  <si>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</si>
  <si>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</si>
  <si>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</si>
  <si>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</si>
  <si>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</si>
  <si>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</si>
  <si>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</si>
  <si>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</si>
  <si>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</si>
  <si>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</si>
  <si>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</si>
  <si>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</si>
  <si>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</si>
  <si>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</si>
  <si>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</si>
  <si>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</si>
  <si>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</si>
  <si>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</si>
  <si>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</si>
  <si>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</si>
  <si>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</si>
  <si>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</si>
  <si>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</si>
  <si>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</si>
  <si>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</si>
  <si>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</si>
  <si>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</si>
  <si>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</si>
  <si>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</si>
  <si>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</si>
  <si>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</si>
  <si>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</si>
  <si>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</si>
  <si>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</si>
  <si>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</si>
  <si>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</si>
  <si>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</si>
  <si>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</si>
  <si>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</si>
  <si>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</si>
  <si>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</si>
  <si>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</si>
  <si>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</si>
  <si>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</si>
  <si>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</si>
  <si>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</si>
  <si>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</si>
  <si>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</si>
  <si>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</si>
  <si>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</si>
  <si>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</si>
  <si>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</si>
  <si>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</si>
  <si>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</si>
  <si>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</si>
  <si>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</si>
  <si>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</si>
  <si>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</si>
  <si>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</si>
  <si>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</si>
  <si>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</si>
  <si>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</si>
  <si>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</si>
  <si>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</si>
  <si>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</si>
  <si>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</si>
  <si>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</si>
  <si>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</si>
  <si>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</si>
  <si>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</si>
  <si>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</si>
  <si>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</si>
  <si>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</si>
  <si>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</si>
  <si>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</si>
  <si>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</si>
  <si>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</si>
  <si>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</si>
  <si>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</si>
  <si>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</si>
  <si>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</si>
  <si>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</si>
  <si>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</si>
  <si>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</si>
  <si>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</si>
  <si>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</si>
  <si>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</si>
  <si>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</si>
  <si>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</si>
  <si>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</si>
  <si>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</si>
  <si>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</si>
  <si>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</si>
  <si>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</si>
  <si>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</si>
  <si>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</si>
  <si>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</si>
  <si>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</si>
  <si>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</si>
  <si>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</si>
  <si>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</si>
  <si>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</si>
  <si>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</si>
  <si>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</si>
  <si>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</si>
  <si>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</si>
  <si>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</si>
  <si>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</si>
  <si>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</si>
  <si>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</si>
  <si>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</si>
  <si>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</si>
  <si>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</si>
  <si>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</si>
  <si>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</si>
  <si>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</si>
  <si>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</si>
  <si>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</si>
  <si>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</si>
  <si>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</si>
  <si>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</si>
  <si>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</si>
  <si>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</si>
  <si>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</si>
  <si>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</si>
  <si>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</si>
  <si>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</si>
  <si>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</si>
  <si>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</si>
  <si>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</si>
  <si>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</si>
  <si>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</si>
  <si>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</si>
  <si>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</si>
  <si>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</si>
  <si>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</si>
  <si>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</si>
  <si>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</si>
  <si>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</si>
  <si>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</si>
  <si>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</si>
  <si>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</si>
  <si>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</si>
  <si>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</si>
  <si>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</si>
  <si>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</si>
  <si>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</si>
  <si>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</si>
  <si>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</si>
  <si>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</si>
  <si>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</si>
  <si>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</si>
  <si>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</si>
  <si>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</si>
  <si>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</si>
  <si>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</si>
  <si>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</si>
  <si>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</si>
  <si>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</si>
  <si>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</si>
  <si>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</si>
  <si>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</si>
  <si>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</si>
  <si>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</si>
  <si>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</si>
  <si>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</si>
  <si>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</si>
  <si>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</si>
  <si>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</si>
  <si>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</si>
  <si>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</si>
  <si>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</si>
  <si>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</si>
  <si>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</si>
  <si>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</si>
  <si>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</si>
  <si>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</si>
  <si>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</si>
  <si>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</si>
  <si>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</si>
  <si>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</si>
  <si>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</si>
  <si>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</si>
  <si>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</si>
  <si>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</si>
  <si>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</si>
  <si>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</si>
  <si>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</si>
  <si>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</si>
  <si>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</si>
  <si>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</si>
  <si>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</si>
  <si>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</si>
  <si>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</si>
  <si>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</si>
  <si>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</si>
  <si>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</si>
  <si>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</si>
  <si>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</si>
  <si>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</si>
  <si>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</si>
  <si>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</si>
  <si>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</si>
  <si>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</si>
  <si>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</si>
  <si>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</si>
  <si>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</si>
  <si>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</si>
  <si>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</si>
  <si>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</si>
  <si>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</si>
  <si>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</si>
  <si>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</si>
  <si>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</si>
  <si>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</si>
  <si>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</si>
  <si>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</si>
  <si>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</si>
  <si>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</si>
  <si>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</si>
  <si>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</si>
  <si>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</si>
  <si>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</si>
  <si>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</si>
  <si>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</si>
  <si>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</si>
  <si>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</si>
  <si>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</si>
  <si>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</si>
  <si>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</si>
  <si>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</si>
  <si>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</si>
  <si>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</si>
  <si>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</si>
  <si>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</si>
  <si>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</si>
  <si>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</si>
  <si>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</si>
  <si>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</si>
  <si>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</si>
  <si>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</si>
  <si>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</si>
  <si>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</si>
  <si>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</si>
  <si>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</si>
  <si>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</si>
  <si>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</si>
  <si>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</si>
  <si>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</si>
  <si>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</si>
  <si>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</si>
  <si>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</si>
  <si>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</si>
  <si>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</si>
  <si>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</si>
  <si>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</si>
  <si>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</si>
  <si>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</si>
  <si>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</si>
  <si>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</si>
  <si>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</si>
  <si>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</si>
  <si>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</si>
  <si>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</si>
  <si>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</si>
  <si>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</si>
  <si>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</si>
  <si>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</si>
  <si>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</si>
  <si>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</si>
  <si>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</si>
  <si>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</si>
  <si>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</si>
  <si>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</si>
  <si>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</si>
  <si>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</si>
  <si>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</si>
  <si>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</si>
  <si>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</si>
  <si>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</si>
  <si>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</si>
  <si>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</si>
  <si>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</si>
  <si>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</si>
  <si>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</si>
  <si>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</si>
  <si>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</si>
  <si>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</si>
  <si>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</si>
  <si>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</si>
  <si>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</si>
  <si>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</si>
  <si>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</si>
  <si>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</si>
  <si>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</si>
  <si>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</si>
  <si>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</si>
  <si>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</si>
  <si>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</si>
  <si>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</si>
  <si>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</si>
  <si>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</si>
  <si>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</si>
  <si>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</si>
  <si>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</si>
  <si>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</si>
  <si>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</si>
  <si>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</si>
  <si>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</si>
  <si>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</si>
  <si>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</si>
  <si>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</si>
  <si>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</si>
  <si>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</si>
  <si>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</si>
  <si>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</si>
  <si>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</si>
  <si>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</si>
  <si>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</si>
  <si>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</si>
  <si>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</si>
  <si>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</si>
  <si>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</si>
  <si>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</si>
  <si>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</si>
  <si>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</si>
  <si>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</si>
  <si>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</si>
  <si>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</si>
  <si>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</si>
  <si>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</si>
  <si>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</si>
  <si>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</si>
  <si>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</si>
  <si>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</si>
  <si>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</si>
  <si>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</si>
  <si>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</si>
  <si>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</si>
  <si>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</si>
  <si>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</si>
  <si>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</si>
  <si>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</si>
  <si>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</si>
  <si>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</si>
  <si>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</si>
  <si>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</si>
  <si>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</si>
  <si>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</si>
  <si>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</si>
  <si>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</si>
  <si>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</si>
  <si>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</si>
  <si>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</si>
  <si>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</si>
  <si>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</si>
  <si>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</si>
  <si>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</si>
  <si>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</si>
  <si>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</si>
  <si>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</si>
  <si>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</si>
  <si>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</si>
  <si>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</si>
  <si>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</si>
  <si>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</si>
  <si>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</si>
  <si>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</si>
  <si>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</si>
  <si>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</si>
  <si>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</si>
  <si>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</si>
  <si>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</si>
  <si>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</si>
  <si>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</si>
  <si>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</si>
  <si>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</si>
  <si>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</si>
  <si>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</si>
  <si>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</si>
  <si>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</si>
  <si>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</si>
  <si>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</si>
  <si>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</si>
  <si>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</si>
  <si>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</si>
  <si>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</si>
  <si>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</si>
  <si>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</si>
  <si>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</si>
  <si>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</si>
  <si>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</si>
  <si>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</si>
  <si>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</si>
  <si>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</si>
  <si>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</si>
  <si>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</si>
  <si>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</si>
  <si>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</si>
  <si>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</si>
  <si>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</si>
  <si>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</si>
  <si>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</si>
  <si>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</si>
  <si>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</si>
  <si>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</si>
  <si>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</si>
  <si>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</si>
  <si>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</si>
  <si>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</si>
  <si>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</si>
  <si>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</si>
  <si>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</si>
  <si>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</si>
  <si>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</si>
  <si>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</si>
  <si>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</si>
  <si>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</si>
  <si>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</si>
  <si>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</si>
  <si>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</si>
  <si>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</si>
  <si>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</si>
  <si>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</si>
  <si>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</si>
  <si>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</si>
  <si>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</si>
  <si>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</si>
  <si>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</si>
  <si>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</si>
  <si>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</si>
  <si>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</si>
  <si>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</si>
  <si>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</si>
  <si>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</si>
  <si>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</si>
  <si>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</si>
  <si>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</si>
  <si>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</si>
  <si>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</si>
  <si>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</si>
  <si>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</si>
  <si>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</si>
  <si>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</si>
  <si>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</si>
  <si>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</si>
  <si>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</si>
  <si>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</si>
  <si>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</si>
  <si>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</si>
  <si>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</si>
  <si>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</si>
  <si>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</si>
  <si>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</si>
  <si>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</si>
  <si>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</si>
  <si>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</si>
  <si>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</si>
  <si>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</si>
  <si>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</si>
  <si>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</si>
  <si>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</si>
  <si>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</si>
  <si>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</si>
  <si>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</si>
  <si>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</si>
  <si>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</si>
  <si>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</si>
  <si>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</si>
  <si>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</si>
  <si>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</si>
  <si>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</si>
  <si>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</si>
  <si>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</si>
  <si>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</si>
  <si>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</si>
  <si>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</si>
  <si>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</si>
  <si>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</si>
  <si>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</si>
  <si>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</si>
  <si>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</si>
  <si>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</si>
  <si>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</si>
  <si>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</si>
  <si>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</si>
  <si>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</si>
  <si>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</si>
  <si>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</si>
  <si>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</si>
  <si>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</si>
  <si>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</si>
  <si>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</si>
  <si>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</si>
  <si>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</si>
  <si>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</si>
  <si>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</si>
  <si>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</si>
  <si>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</si>
  <si>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</si>
  <si>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</si>
  <si>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</si>
  <si>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</si>
  <si>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</si>
  <si>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</si>
  <si>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</si>
  <si>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</si>
  <si>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</si>
  <si>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</si>
  <si>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</si>
  <si>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</si>
  <si>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</si>
  <si>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</si>
  <si>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</si>
  <si>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</si>
  <si>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</si>
  <si>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</si>
  <si>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</si>
  <si>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</si>
  <si>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</si>
  <si>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</si>
  <si>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</si>
  <si>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</si>
  <si>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</si>
  <si>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</si>
  <si>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</si>
  <si>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</si>
  <si>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</si>
  <si>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</si>
  <si>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</si>
  <si>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</si>
  <si>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</si>
  <si>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</si>
  <si>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</si>
  <si>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</si>
  <si>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</si>
  <si>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</si>
  <si>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</si>
  <si>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</si>
  <si>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</si>
  <si>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</si>
  <si>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</si>
  <si>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</si>
  <si>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</si>
  <si>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</si>
  <si>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</si>
  <si>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</si>
  <si>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</si>
  <si>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</si>
  <si>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</si>
  <si>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</si>
  <si>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</si>
  <si>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</si>
  <si>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</si>
  <si>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</si>
  <si>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</si>
  <si>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</si>
  <si>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</si>
  <si>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</si>
  <si>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</si>
  <si>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</si>
  <si>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</si>
  <si>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</si>
  <si>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</si>
  <si>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</si>
  <si>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</si>
  <si>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</si>
  <si>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</si>
  <si>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</si>
  <si>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</si>
  <si>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</si>
  <si>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</si>
  <si>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</si>
  <si>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</si>
  <si>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</si>
  <si>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</si>
  <si>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</si>
  <si>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</si>
  <si>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</si>
  <si>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</si>
  <si>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</si>
  <si>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</si>
  <si>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</si>
  <si>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</si>
  <si>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</si>
  <si>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</si>
  <si>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</si>
  <si>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</si>
  <si>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</si>
  <si>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</si>
  <si>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</si>
  <si>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</si>
  <si>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</si>
  <si>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</si>
  <si>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</si>
  <si>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</si>
  <si>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</si>
  <si>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</si>
  <si>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</si>
  <si>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</si>
  <si>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</si>
  <si>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</si>
  <si>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</si>
  <si>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</si>
  <si>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</si>
  <si>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</si>
  <si>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</si>
  <si>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</si>
  <si>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</si>
  <si>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</si>
  <si>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</si>
  <si>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</si>
  <si>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</si>
  <si>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</si>
  <si>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</si>
  <si>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</si>
  <si>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</si>
  <si>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</si>
  <si>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</si>
  <si>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</si>
  <si>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</si>
  <si>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</si>
  <si>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</si>
  <si>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</si>
  <si>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</si>
  <si>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</si>
  <si>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</si>
  <si>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</si>
  <si>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</si>
  <si>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</si>
  <si>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</si>
  <si>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</si>
  <si>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</si>
  <si>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</si>
  <si>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</si>
  <si>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</si>
  <si>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</si>
  <si>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</si>
  <si>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</si>
  <si>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</si>
  <si>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</si>
  <si>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</si>
  <si>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</si>
  <si>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</si>
  <si>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</si>
  <si>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</si>
  <si>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</si>
  <si>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</si>
  <si>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</si>
  <si>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</si>
  <si>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</si>
  <si>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</si>
  <si>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</si>
  <si>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</si>
  <si>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</si>
  <si>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</si>
  <si>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</si>
  <si>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</si>
  <si>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</si>
  <si>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</si>
  <si>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</si>
  <si>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</si>
  <si>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</si>
  <si>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</si>
  <si>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</si>
  <si>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</si>
  <si>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</si>
  <si>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</si>
  <si>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</si>
  <si>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</si>
  <si>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</si>
  <si>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</si>
  <si>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</si>
  <si>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</si>
  <si>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</si>
  <si>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</si>
  <si>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</si>
  <si>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</si>
  <si>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</si>
  <si>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</si>
  <si>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</si>
  <si>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</si>
  <si>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</si>
  <si>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</si>
  <si>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</si>
  <si>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</si>
  <si>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</si>
  <si>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</si>
  <si>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</si>
  <si>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</si>
  <si>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</si>
  <si>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</si>
  <si>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</si>
  <si>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</si>
  <si>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</si>
  <si>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</si>
  <si>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</si>
  <si>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</si>
  <si>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</si>
  <si>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</si>
  <si>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</si>
  <si>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</si>
  <si>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</si>
  <si>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</si>
  <si>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</si>
  <si>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</si>
  <si>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</si>
  <si>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</si>
  <si>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</si>
  <si>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</si>
  <si>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</si>
  <si>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</si>
  <si>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</si>
  <si>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</si>
  <si>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</si>
  <si>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</si>
  <si>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</si>
  <si>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</si>
  <si>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</si>
  <si>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</si>
  <si>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</si>
  <si>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</si>
  <si>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</si>
  <si>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</si>
  <si>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</si>
  <si>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</si>
  <si>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</si>
  <si>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</si>
  <si>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</si>
  <si>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</si>
  <si>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</si>
  <si>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</si>
  <si>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</si>
  <si>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</si>
  <si>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</si>
  <si>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</si>
  <si>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</si>
  <si>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</si>
  <si>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</si>
  <si>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</si>
  <si>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</si>
  <si>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</si>
  <si>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</si>
  <si>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</si>
  <si>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</si>
  <si>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</si>
  <si>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</si>
  <si>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</si>
  <si>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</si>
  <si>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</si>
  <si>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</si>
  <si>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</si>
  <si>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</si>
  <si>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</si>
  <si>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</si>
  <si>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</si>
  <si>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</si>
  <si>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</si>
  <si>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</si>
  <si>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</si>
  <si>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</si>
  <si>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</si>
  <si>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</si>
  <si>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</si>
  <si>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</si>
  <si>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</si>
  <si>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</si>
  <si>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</si>
  <si>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</si>
  <si>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</si>
  <si>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</si>
  <si>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</si>
  <si>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</si>
  <si>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</si>
  <si>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</si>
  <si>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</si>
  <si>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</si>
  <si>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</si>
  <si>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</si>
  <si>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</si>
  <si>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</si>
  <si>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</si>
  <si>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</si>
  <si>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</si>
  <si>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</si>
  <si>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</si>
  <si>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</si>
  <si>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</si>
  <si>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</si>
  <si>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</si>
  <si>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</si>
  <si>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</si>
  <si>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</si>
  <si>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</si>
  <si>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</si>
  <si>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</si>
  <si>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</si>
  <si>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</si>
  <si>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</si>
  <si>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</si>
  <si>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</si>
  <si>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</si>
  <si>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</si>
  <si>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</si>
  <si>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</si>
  <si>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</si>
  <si>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</si>
  <si>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</si>
  <si>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</si>
  <si>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</si>
  <si>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</si>
  <si>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</si>
  <si>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</si>
  <si>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</si>
  <si>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</si>
  <si>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</si>
  <si>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</si>
  <si>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</si>
  <si>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</si>
  <si>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</si>
  <si>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</si>
  <si>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</si>
  <si>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</si>
  <si>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</si>
  <si>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</si>
  <si>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</si>
  <si>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</si>
  <si>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</si>
  <si>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</si>
  <si>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</si>
  <si>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</si>
  <si>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</si>
  <si>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</si>
  <si>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</si>
  <si>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</si>
  <si>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</si>
  <si>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</si>
  <si>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</si>
  <si>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</si>
  <si>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</si>
  <si>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</si>
  <si>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</si>
  <si>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</si>
  <si>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</si>
  <si>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</si>
  <si>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</si>
  <si>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</si>
  <si>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</si>
  <si>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</si>
  <si>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</si>
  <si>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</si>
  <si>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</si>
  <si>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</si>
  <si>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</si>
  <si>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</si>
  <si>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</si>
  <si>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</si>
  <si>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</si>
  <si>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</si>
  <si>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</si>
  <si>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</si>
  <si>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</si>
  <si>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</si>
  <si>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</si>
  <si>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</si>
  <si>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</si>
  <si>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</si>
  <si>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</si>
  <si>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</si>
  <si>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</si>
  <si>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</si>
  <si>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</si>
  <si>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</si>
  <si>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</si>
  <si>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</si>
  <si>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</si>
  <si>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</si>
  <si>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</si>
  <si>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</si>
  <si>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</si>
  <si>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</si>
  <si>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</si>
  <si>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</si>
  <si>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</si>
  <si>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</si>
  <si>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</si>
  <si>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</si>
  <si>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</si>
  <si>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</si>
  <si>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</si>
  <si>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</si>
  <si>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</si>
  <si>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</si>
  <si>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</si>
  <si>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</si>
  <si>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</si>
  <si>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</si>
  <si>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</si>
  <si>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</si>
  <si>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</si>
  <si>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</si>
  <si>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</si>
  <si>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</si>
  <si>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</si>
  <si>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</si>
  <si>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</si>
  <si>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</si>
  <si>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</si>
  <si>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</si>
  <si>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</si>
  <si>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</si>
  <si>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</si>
  <si>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</si>
  <si>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</si>
  <si>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</si>
  <si>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</si>
  <si>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</si>
  <si>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</si>
  <si>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</si>
  <si>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</si>
  <si>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</si>
  <si>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</si>
  <si>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</si>
  <si>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</si>
  <si>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</si>
  <si>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</si>
  <si>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</si>
  <si>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</si>
  <si>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</si>
  <si>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</si>
  <si>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</si>
  <si>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</si>
  <si>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</si>
  <si>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</si>
  <si>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</si>
  <si>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</si>
  <si>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</si>
  <si>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</si>
  <si>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</si>
  <si>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</si>
  <si>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</si>
  <si>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</si>
  <si>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</si>
  <si>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</si>
  <si>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</si>
  <si>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</si>
  <si>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</si>
  <si>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</si>
  <si>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</si>
  <si>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</si>
  <si>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</si>
  <si>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</si>
  <si>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</si>
  <si>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</si>
  <si>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</si>
  <si>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</si>
  <si>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</si>
  <si>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</si>
  <si>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</si>
  <si>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</si>
  <si>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</si>
  <si>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</si>
  <si>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</si>
  <si>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</si>
  <si>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</si>
  <si>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</si>
  <si>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</si>
  <si>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</si>
  <si>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</si>
  <si>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</si>
  <si>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</si>
  <si>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</si>
  <si>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</si>
  <si>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</si>
  <si>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</si>
  <si>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</si>
  <si>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</si>
  <si>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</si>
  <si>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</si>
  <si>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</si>
  <si>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</si>
  <si>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</si>
  <si>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</si>
  <si>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</si>
  <si>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</si>
  <si>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</si>
  <si>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</si>
  <si>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</si>
  <si>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</si>
  <si>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</si>
  <si>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</si>
  <si>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</si>
  <si>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</si>
  <si>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</si>
  <si>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</si>
  <si>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</si>
  <si>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</si>
  <si>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</si>
  <si>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</si>
  <si>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</si>
  <si>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</si>
  <si>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</si>
  <si>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</si>
  <si>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</si>
  <si>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</si>
  <si>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</si>
  <si>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</si>
  <si>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</si>
  <si>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</si>
  <si>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</si>
  <si>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</si>
  <si>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</si>
  <si>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</si>
  <si>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</si>
  <si>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</si>
  <si>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</si>
  <si>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</si>
  <si>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</si>
  <si>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</si>
  <si>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</si>
  <si>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</si>
  <si>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</si>
  <si>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</si>
  <si>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</si>
  <si>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</si>
  <si>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</si>
  <si>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</si>
  <si>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</si>
  <si>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</si>
  <si>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</si>
  <si>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</si>
  <si>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</si>
  <si>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</si>
  <si>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</si>
  <si>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</si>
  <si>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</si>
  <si>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</si>
  <si>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</si>
  <si>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</si>
  <si>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</si>
  <si>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</si>
  <si>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</si>
  <si>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</si>
  <si>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</si>
  <si>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</si>
  <si>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</si>
  <si>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</si>
  <si>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</si>
  <si>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</si>
  <si>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</si>
  <si>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</si>
  <si>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</si>
  <si>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</si>
  <si>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</si>
  <si>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</si>
  <si>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</si>
  <si>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</si>
  <si>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</si>
  <si>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</si>
  <si>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</si>
  <si>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</si>
  <si>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</si>
  <si>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</si>
  <si>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</si>
  <si>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</si>
  <si>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</si>
  <si>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</si>
  <si>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</si>
  <si>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</si>
  <si>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</si>
  <si>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</si>
  <si>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</si>
  <si>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</si>
  <si>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</si>
  <si>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</si>
  <si>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</si>
  <si>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</si>
  <si>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</si>
  <si>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</si>
  <si>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</si>
  <si>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</si>
  <si>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</si>
  <si>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</si>
  <si>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</si>
  <si>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</si>
  <si>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</si>
  <si>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</si>
  <si>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</si>
  <si>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</si>
  <si>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</si>
  <si>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</si>
  <si>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</si>
  <si>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</si>
  <si>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</si>
  <si>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</si>
  <si>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</si>
  <si>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</si>
  <si>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</si>
  <si>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</si>
  <si>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</si>
  <si>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</si>
  <si>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</si>
  <si>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</si>
  <si>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</si>
  <si>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</si>
  <si>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</si>
  <si>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</si>
  <si>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</si>
  <si>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</si>
  <si>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</si>
  <si>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</si>
  <si>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</si>
  <si>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</si>
  <si>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</si>
  <si>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</si>
  <si>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</si>
  <si>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</si>
  <si>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</si>
  <si>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</si>
  <si>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</si>
  <si>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</si>
  <si>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</si>
  <si>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</si>
  <si>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</si>
  <si>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</si>
  <si>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</si>
  <si>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</si>
  <si>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</si>
  <si>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</si>
  <si>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</si>
  <si>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</si>
  <si>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</si>
  <si>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</si>
  <si>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</si>
  <si>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</si>
  <si>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</si>
  <si>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</si>
  <si>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</si>
  <si>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</si>
  <si>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</si>
  <si>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</si>
  <si>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</si>
  <si>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</si>
  <si>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</si>
  <si>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</si>
  <si>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</si>
  <si>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</si>
  <si>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</si>
  <si>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</si>
  <si>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</si>
  <si>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</si>
  <si>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</si>
  <si>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</si>
  <si>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</si>
  <si>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</si>
  <si>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</si>
  <si>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</si>
  <si>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</si>
  <si>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</si>
  <si>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</si>
  <si>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</si>
  <si>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</si>
  <si>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</si>
  <si>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</si>
  <si>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</si>
  <si>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</si>
  <si>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</si>
  <si>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</si>
  <si>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</si>
  <si>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</si>
  <si>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</si>
  <si>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</si>
  <si>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</si>
  <si>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</si>
  <si>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</si>
  <si>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</si>
  <si>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</si>
  <si>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</si>
  <si>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</si>
  <si>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</si>
  <si>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</si>
  <si>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</si>
  <si>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</si>
  <si>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</si>
  <si>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</si>
  <si>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</si>
  <si>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</si>
  <si>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</si>
  <si>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</si>
  <si>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</si>
  <si>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</si>
  <si>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</si>
  <si>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</si>
  <si>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</si>
  <si>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</si>
  <si>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</si>
  <si>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</si>
  <si>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</si>
  <si>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</si>
  <si>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</si>
  <si>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</si>
  <si>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</si>
  <si>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</si>
  <si>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</si>
  <si>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</si>
  <si>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</si>
  <si>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</si>
  <si>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</si>
  <si>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</si>
  <si>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</si>
  <si>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</si>
  <si>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</si>
  <si>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</si>
  <si>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</si>
  <si>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</si>
  <si>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</si>
  <si>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</si>
  <si>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</si>
  <si>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</si>
  <si>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</si>
  <si>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</si>
  <si>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</si>
  <si>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</si>
  <si>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</si>
  <si>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</si>
  <si>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</si>
  <si>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</si>
  <si>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</si>
  <si>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</si>
  <si>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</si>
  <si>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</si>
  <si>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</si>
  <si>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</si>
  <si>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</si>
  <si>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</si>
  <si>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</si>
  <si>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</si>
  <si>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</si>
  <si>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</si>
  <si>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</si>
  <si>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</si>
  <si>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</si>
  <si>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</si>
  <si>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</si>
  <si>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</si>
  <si>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</si>
  <si>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</si>
  <si>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</si>
  <si>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</si>
  <si>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</si>
  <si>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</si>
  <si>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</si>
  <si>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</si>
  <si>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</si>
  <si>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</si>
  <si>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</si>
  <si>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</si>
  <si>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</si>
  <si>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</si>
  <si>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</si>
  <si>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</si>
  <si>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</si>
  <si>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</si>
  <si>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</si>
  <si>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</si>
  <si>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</si>
  <si>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</si>
  <si>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</si>
  <si>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</si>
  <si>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</si>
  <si>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</si>
  <si>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</si>
  <si>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</si>
  <si>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</si>
  <si>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</si>
  <si>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</si>
  <si>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</si>
  <si>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</si>
  <si>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</si>
  <si>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</si>
  <si>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</si>
  <si>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</si>
  <si>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</si>
  <si>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</si>
  <si>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</si>
  <si>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</si>
  <si>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</si>
  <si>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</si>
  <si>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</si>
  <si>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</si>
  <si>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</si>
  <si>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</si>
  <si>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</si>
  <si>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</si>
  <si>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</si>
  <si>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</si>
  <si>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</si>
  <si>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</si>
  <si>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</si>
  <si>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</si>
  <si>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</si>
  <si>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</si>
  <si>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</si>
  <si>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</si>
  <si>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</si>
  <si>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</si>
  <si>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</si>
  <si>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</si>
  <si>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</si>
  <si>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</si>
  <si>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</si>
  <si>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</si>
  <si>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</si>
  <si>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</si>
  <si>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</si>
  <si>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</si>
  <si>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</si>
  <si>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</si>
  <si>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</si>
  <si>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</si>
  <si>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</si>
  <si>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</si>
  <si>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</si>
  <si>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</si>
  <si>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</si>
  <si>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</si>
  <si>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</si>
  <si>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</si>
  <si>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</si>
  <si>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</si>
  <si>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</si>
  <si>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</si>
  <si>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</si>
  <si>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</si>
  <si>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</si>
  <si>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</si>
  <si>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</si>
  <si>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</si>
  <si>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</si>
  <si>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</si>
  <si>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</si>
  <si>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</si>
  <si>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</si>
  <si>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</si>
  <si>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</si>
  <si>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</si>
  <si>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</si>
  <si>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</si>
  <si>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</si>
  <si>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</si>
  <si>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</si>
  <si>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</si>
  <si>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</si>
  <si>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</si>
  <si>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</si>
  <si>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</si>
  <si>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</si>
  <si>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</si>
  <si>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</si>
  <si>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</si>
  <si>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</si>
  <si>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</si>
  <si>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</si>
  <si>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</si>
  <si>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</si>
  <si>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</si>
  <si>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</si>
  <si>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</si>
  <si>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</si>
  <si>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</si>
  <si>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</si>
  <si>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</si>
  <si>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</si>
  <si>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</si>
  <si>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</si>
  <si>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</si>
  <si>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</si>
  <si>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</si>
  <si>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</si>
  <si>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</si>
  <si>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</si>
  <si>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</si>
  <si>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</si>
  <si>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</si>
  <si>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</si>
  <si>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</si>
  <si>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</si>
  <si>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</si>
  <si>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</si>
  <si>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</si>
  <si>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</si>
  <si>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</si>
  <si>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</si>
  <si>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</si>
  <si>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</si>
  <si>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</si>
  <si>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</si>
  <si>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</si>
  <si>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</si>
  <si>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</si>
  <si>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</si>
  <si>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</si>
  <si>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</si>
  <si>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</si>
  <si>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</si>
  <si>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</si>
  <si>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</si>
  <si>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</si>
  <si>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</si>
  <si>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</si>
  <si>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</si>
  <si>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</si>
  <si>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</si>
  <si>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</si>
  <si>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</si>
  <si>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</si>
  <si>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</si>
  <si>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</si>
  <si>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</si>
  <si>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</si>
  <si>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</si>
  <si>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</si>
  <si>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</si>
  <si>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</si>
  <si>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</si>
  <si>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</si>
  <si>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</si>
  <si>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</si>
  <si>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</si>
  <si>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</si>
  <si>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</si>
  <si>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</si>
  <si>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</si>
  <si>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</si>
  <si>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</si>
  <si>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</si>
  <si>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</si>
  <si>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</si>
  <si>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</si>
  <si>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</si>
  <si>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</si>
  <si>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</si>
  <si>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</si>
  <si>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</si>
  <si>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</si>
  <si>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</si>
  <si>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</si>
  <si>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</si>
  <si>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</si>
  <si>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</si>
  <si>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</si>
  <si>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</si>
  <si>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</si>
  <si>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</si>
  <si>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</si>
  <si>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</si>
  <si>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</si>
  <si>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</si>
  <si>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</si>
  <si>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</si>
  <si>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</si>
  <si>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</si>
  <si>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</si>
  <si>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</si>
  <si>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</si>
  <si>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</si>
  <si>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</si>
  <si>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</si>
  <si>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</si>
  <si>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</si>
  <si>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</si>
  <si>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</si>
  <si>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</si>
  <si>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</si>
  <si>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</si>
  <si>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</si>
  <si>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</si>
  <si>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</si>
  <si>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</si>
  <si>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</si>
  <si>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</si>
  <si>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</si>
  <si>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</si>
  <si>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</si>
  <si>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</si>
  <si>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</si>
  <si>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</si>
  <si>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</si>
  <si>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</si>
  <si>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</si>
  <si>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</si>
  <si>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</si>
  <si>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</si>
  <si>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</si>
  <si>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</si>
  <si>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</si>
  <si>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</si>
  <si>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</si>
  <si>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</si>
  <si>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</si>
  <si>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</si>
  <si>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</si>
  <si>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</si>
  <si>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</si>
  <si>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</si>
  <si>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</si>
  <si>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</si>
  <si>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</si>
  <si>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</si>
  <si>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</si>
  <si>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</si>
  <si>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</si>
  <si>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</si>
  <si>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</si>
  <si>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</si>
  <si>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</si>
  <si>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</si>
  <si>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</si>
  <si>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</si>
  <si>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</si>
  <si>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</si>
  <si>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</si>
  <si>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</si>
  <si>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</si>
  <si>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</si>
  <si>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</si>
  <si>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</si>
  <si>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</si>
  <si>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</si>
  <si>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</si>
  <si>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</si>
  <si>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</si>
  <si>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</si>
  <si>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</si>
  <si>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</si>
  <si>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</si>
  <si>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</si>
  <si>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</si>
  <si>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</si>
  <si>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</si>
  <si>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</si>
  <si>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</si>
  <si>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</si>
  <si>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</si>
  <si>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</si>
  <si>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</si>
  <si>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</si>
  <si>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</si>
  <si>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</si>
  <si>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</si>
  <si>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</si>
  <si>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</si>
  <si>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</si>
  <si>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</si>
  <si>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</si>
  <si>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</si>
  <si>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</si>
  <si>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</si>
  <si>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</si>
  <si>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</si>
  <si>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</si>
  <si>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</si>
  <si>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</si>
  <si>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</si>
  <si>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</si>
  <si>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</si>
  <si>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</si>
  <si>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</si>
  <si>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</si>
  <si>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</si>
  <si>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</si>
  <si>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</si>
  <si>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</si>
  <si>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</si>
  <si>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</si>
  <si>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</si>
  <si>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</si>
  <si>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</si>
  <si>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</si>
  <si>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</si>
  <si>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</si>
  <si>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</si>
  <si>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</si>
  <si>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</si>
  <si>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</si>
  <si>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</si>
  <si>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</si>
  <si>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</si>
  <si>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</si>
  <si>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</si>
  <si>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</si>
  <si>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</si>
  <si>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</si>
  <si>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</si>
  <si>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</si>
  <si>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</si>
  <si>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</si>
  <si>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</si>
  <si>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</si>
  <si>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</si>
  <si>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</si>
  <si>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</si>
  <si>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</si>
  <si>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</si>
  <si>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</si>
  <si>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</si>
  <si>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</si>
  <si>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</si>
  <si>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</si>
  <si>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</si>
  <si>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</si>
  <si>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</si>
  <si>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</si>
  <si>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</si>
  <si>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</si>
  <si>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</si>
  <si>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</si>
  <si>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</si>
  <si>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</si>
  <si>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</si>
  <si>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</si>
  <si>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</si>
  <si>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</si>
  <si>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</si>
  <si>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</si>
  <si>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</si>
  <si>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</si>
  <si>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</si>
  <si>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</si>
  <si>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</si>
  <si>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</si>
  <si>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</si>
  <si>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</si>
  <si>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</si>
  <si>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</si>
  <si>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</si>
  <si>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</si>
  <si>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</si>
  <si>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</si>
  <si>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</si>
  <si>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</si>
  <si>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</si>
  <si>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</si>
  <si>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</si>
  <si>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</si>
  <si>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</si>
  <si>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</si>
  <si>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</si>
  <si>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</si>
  <si>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</si>
  <si>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</si>
  <si>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</si>
  <si>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</si>
  <si>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</si>
  <si>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</si>
  <si>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</si>
  <si>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</si>
  <si>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</si>
  <si>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</si>
  <si>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</si>
  <si>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</si>
  <si>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</si>
  <si>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</si>
  <si>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</si>
  <si>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</si>
  <si>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</si>
  <si>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</si>
  <si>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</si>
  <si>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</si>
  <si>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</si>
  <si>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</si>
  <si>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</si>
  <si>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</si>
  <si>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</si>
  <si>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</si>
  <si>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</si>
  <si>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</si>
  <si>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</si>
  <si>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</si>
  <si>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</si>
  <si>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</si>
  <si>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</si>
  <si>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</si>
  <si>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</si>
  <si>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</si>
  <si>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</si>
  <si>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</si>
  <si>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</si>
  <si>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</si>
  <si>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</si>
  <si>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</si>
  <si>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</si>
  <si>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</si>
  <si>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</si>
  <si>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</si>
  <si>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</si>
  <si>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</si>
  <si>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</si>
  <si>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</si>
  <si>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</si>
  <si>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</si>
  <si>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</si>
  <si>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</si>
  <si>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</si>
  <si>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</si>
  <si>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</si>
  <si>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</si>
  <si>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</si>
  <si>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</si>
  <si>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</si>
  <si>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</si>
  <si>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</si>
  <si>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</si>
  <si>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</si>
  <si>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</si>
  <si>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</si>
  <si>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</si>
  <si>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</si>
  <si>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</si>
  <si>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</si>
  <si>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</si>
  <si>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</si>
  <si>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</si>
  <si>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</si>
  <si>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</si>
  <si>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</si>
  <si>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</si>
  <si>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</si>
  <si>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</si>
  <si>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</si>
  <si>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</si>
  <si>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</si>
  <si>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</si>
  <si>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</si>
  <si>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</si>
  <si>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</si>
  <si>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</si>
  <si>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</si>
  <si>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</si>
  <si>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</si>
  <si>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</si>
  <si>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</si>
  <si>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</si>
  <si>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</si>
  <si>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</si>
  <si>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</si>
  <si>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</si>
  <si>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</si>
  <si>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</si>
  <si>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</si>
  <si>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</si>
  <si>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</si>
  <si>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</si>
  <si>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</si>
  <si>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</si>
  <si>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</si>
  <si>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</si>
  <si>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</si>
  <si>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</si>
  <si>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</si>
  <si>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</si>
  <si>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</si>
  <si>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</si>
  <si>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</si>
  <si>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</si>
  <si>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</si>
  <si>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</si>
  <si>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</si>
  <si>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</si>
  <si>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</si>
  <si>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</si>
  <si>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</si>
  <si>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</si>
  <si>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</si>
  <si>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</si>
  <si>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</si>
  <si>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</si>
  <si>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</si>
  <si>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</si>
  <si>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</si>
  <si>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</si>
  <si>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</si>
  <si>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</si>
  <si>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</si>
  <si>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</si>
  <si>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</si>
  <si>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</si>
  <si>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</si>
  <si>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</si>
  <si>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</si>
  <si>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</si>
  <si>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</si>
  <si>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</si>
  <si>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</si>
  <si>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</si>
  <si>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</si>
  <si>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</si>
  <si>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</si>
  <si>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</si>
  <si>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</si>
  <si>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</si>
  <si>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</si>
  <si>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</si>
  <si>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</si>
  <si>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</si>
  <si>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</si>
  <si>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</si>
  <si>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</si>
  <si>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</si>
  <si>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</si>
  <si>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</si>
  <si>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</si>
  <si>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</si>
  <si>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</si>
  <si>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</si>
  <si>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</si>
  <si>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</si>
  <si>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</si>
  <si>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</si>
  <si>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</si>
  <si>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</si>
  <si>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</si>
  <si>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</si>
  <si>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</si>
  <si>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</si>
  <si>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</si>
  <si>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</si>
  <si>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</si>
  <si>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</si>
  <si>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</si>
  <si>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</si>
  <si>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</si>
  <si>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</si>
  <si>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</si>
  <si>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</si>
  <si>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</si>
  <si>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</si>
  <si>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</si>
  <si>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</si>
  <si>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</si>
  <si>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</si>
  <si>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</si>
  <si>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</si>
  <si>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</si>
  <si>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</si>
  <si>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</si>
  <si>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</si>
  <si>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</si>
  <si>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</si>
  <si>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</si>
  <si>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</si>
  <si>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</si>
  <si>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</si>
  <si>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</si>
  <si>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</si>
  <si>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</si>
  <si>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</si>
  <si>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</si>
  <si>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</si>
  <si>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</si>
  <si>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</si>
  <si>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</si>
  <si>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</si>
  <si>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</si>
  <si>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</si>
  <si>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</si>
  <si>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</si>
  <si>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</si>
  <si>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</si>
  <si>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</si>
  <si>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</si>
  <si>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</si>
  <si>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</si>
  <si>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</si>
  <si>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</si>
  <si>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</si>
  <si>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</si>
  <si>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</si>
  <si>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</si>
  <si>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</si>
  <si>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</si>
  <si>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</si>
  <si>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</si>
  <si>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</si>
  <si>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</si>
  <si>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</si>
  <si>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</si>
  <si>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</si>
  <si>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</si>
  <si>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</si>
  <si>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</si>
  <si>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</si>
  <si>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</si>
  <si>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</si>
  <si>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</si>
  <si>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</si>
  <si>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</si>
  <si>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</si>
  <si>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</si>
  <si>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</si>
  <si>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</si>
  <si>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</si>
  <si>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</si>
  <si>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</si>
  <si>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</si>
  <si>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</si>
  <si>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</si>
  <si>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</si>
  <si>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</si>
  <si>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</si>
  <si>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</si>
  <si>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</si>
  <si>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</si>
  <si>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</si>
  <si>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</si>
  <si>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</si>
  <si>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</si>
  <si>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</si>
  <si>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</si>
  <si>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</si>
  <si>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</si>
  <si>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</si>
  <si>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</si>
  <si>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</si>
  <si>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</si>
  <si>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</si>
  <si>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</si>
  <si>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</si>
  <si>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</si>
  <si>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</si>
  <si>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</si>
  <si>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</si>
  <si>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</si>
  <si>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</si>
  <si>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</si>
  <si>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</si>
  <si>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</si>
  <si>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</si>
  <si>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</si>
  <si>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</si>
  <si>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</si>
  <si>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</si>
  <si>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</si>
  <si>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</si>
  <si>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</si>
  <si>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</si>
  <si>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</si>
  <si>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</si>
  <si>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</si>
  <si>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</si>
  <si>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</si>
  <si>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</si>
  <si>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</si>
  <si>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</si>
  <si>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</si>
  <si>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</si>
  <si>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</si>
  <si>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</si>
  <si>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</si>
  <si>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</si>
  <si>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</si>
  <si>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</si>
  <si>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</si>
  <si>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</si>
  <si>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</si>
  <si>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</si>
  <si>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</si>
  <si>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</si>
  <si>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</si>
  <si>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</si>
  <si>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</si>
  <si>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</si>
  <si>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</si>
  <si>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</si>
  <si>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</si>
  <si>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</si>
  <si>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</si>
  <si>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</si>
  <si>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</si>
  <si>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</si>
  <si>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</si>
  <si>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</si>
  <si>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</si>
  <si>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</si>
  <si>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</si>
  <si>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</si>
  <si>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</si>
  <si>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</si>
  <si>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</si>
  <si>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</si>
  <si>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</si>
  <si>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</si>
  <si>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</si>
  <si>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</si>
  <si>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</si>
  <si>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</si>
  <si>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</si>
  <si>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</si>
  <si>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</si>
  <si>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</si>
  <si>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</si>
  <si>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</si>
  <si>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</si>
  <si>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</si>
  <si>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</si>
  <si>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</si>
  <si>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</si>
  <si>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</si>
  <si>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</si>
  <si>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</si>
  <si>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</si>
  <si>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</si>
  <si>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</si>
  <si>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</si>
  <si>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</si>
  <si>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</si>
  <si>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</si>
  <si>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</si>
  <si>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</si>
  <si>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</si>
  <si>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</si>
  <si>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</si>
  <si>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</si>
  <si>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</si>
  <si>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</si>
  <si>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</si>
  <si>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</si>
  <si>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</si>
  <si>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</si>
  <si>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</si>
  <si>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</si>
  <si>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</si>
  <si>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</si>
  <si>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</si>
  <si>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</si>
  <si>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</si>
  <si>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</si>
  <si>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</si>
  <si>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</si>
  <si>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</si>
  <si>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</si>
  <si>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</si>
  <si>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</si>
  <si>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</si>
  <si>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</si>
  <si>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</si>
  <si>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</si>
  <si>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</si>
  <si>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</si>
  <si>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</si>
  <si>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</si>
  <si>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</si>
  <si>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</si>
  <si>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</si>
  <si>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</si>
  <si>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</si>
  <si>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</si>
  <si>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</si>
  <si>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</si>
  <si>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</si>
  <si>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</si>
  <si>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</si>
  <si>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</si>
  <si>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</si>
  <si>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</si>
  <si>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</si>
  <si>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</si>
  <si>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</si>
  <si>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</si>
  <si>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</si>
  <si>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</si>
  <si>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</si>
  <si>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</si>
  <si>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</si>
  <si>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</si>
  <si>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</si>
  <si>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</si>
  <si>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</si>
  <si>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</si>
  <si>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</si>
  <si>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</si>
  <si>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</si>
  <si>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</si>
  <si>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</si>
  <si>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</si>
  <si>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</si>
  <si>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</si>
  <si>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</si>
  <si>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</si>
  <si>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</si>
  <si>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</si>
  <si>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</si>
  <si>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</si>
  <si>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</si>
  <si>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</si>
  <si>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</si>
  <si>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</si>
  <si>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</si>
  <si>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</si>
  <si>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</si>
  <si>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</si>
  <si>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</si>
  <si>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</si>
  <si>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</si>
  <si>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</si>
  <si>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</si>
  <si>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</si>
  <si>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</si>
  <si>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</si>
  <si>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</si>
  <si>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</si>
  <si>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</si>
  <si>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</si>
  <si>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</si>
  <si>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</si>
  <si>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</si>
  <si>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</si>
  <si>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</si>
  <si>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</si>
  <si>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</si>
  <si>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</si>
  <si>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</si>
  <si>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</si>
  <si>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</si>
  <si>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</si>
  <si>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</si>
  <si>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</si>
  <si>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</si>
  <si>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</si>
  <si>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</si>
  <si>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</si>
  <si>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</si>
  <si>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</si>
  <si>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</si>
  <si>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</si>
  <si>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</si>
  <si>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</si>
  <si>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</si>
  <si>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</si>
  <si>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</si>
  <si>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</si>
  <si>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</si>
  <si>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</si>
  <si>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</si>
  <si>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</si>
  <si>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</si>
  <si>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</si>
  <si>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</si>
  <si>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</si>
  <si>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</si>
  <si>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</si>
  <si>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</si>
  <si>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</si>
  <si>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</si>
  <si>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</si>
  <si>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</si>
  <si>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</si>
  <si>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</si>
  <si>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</si>
  <si>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</si>
  <si>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</si>
  <si>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</si>
  <si>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</si>
  <si>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</si>
  <si>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</si>
  <si>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</si>
  <si>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</si>
  <si>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</si>
  <si>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</si>
  <si>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</si>
  <si>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</si>
  <si>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</si>
  <si>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</si>
  <si>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</si>
  <si>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</si>
  <si>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</si>
  <si>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</si>
  <si>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</si>
  <si>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</si>
  <si>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</si>
  <si>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</si>
  <si>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</si>
  <si>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</si>
  <si>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</si>
  <si>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</si>
  <si>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</si>
  <si>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</si>
  <si>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</si>
  <si>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</si>
  <si>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</si>
  <si>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</si>
  <si>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</si>
  <si>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</si>
  <si>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</si>
  <si>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</si>
  <si>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</si>
  <si>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</si>
  <si>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</si>
  <si>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</si>
  <si>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</si>
  <si>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</si>
  <si>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</si>
  <si>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</si>
  <si>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</si>
  <si>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</si>
  <si>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</si>
  <si>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</si>
  <si>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</si>
  <si>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</si>
  <si>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</si>
  <si>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</si>
  <si>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</si>
  <si>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</si>
  <si>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</si>
  <si>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</si>
  <si>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</si>
  <si>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</si>
  <si>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</si>
  <si>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</si>
  <si>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</si>
  <si>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</si>
  <si>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</si>
  <si>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</si>
  <si>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</si>
  <si>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</si>
  <si>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</si>
  <si>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</si>
  <si>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</si>
  <si>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</si>
  <si>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</si>
  <si>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</si>
  <si>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</si>
  <si>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</si>
  <si>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</si>
  <si>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</si>
  <si>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</si>
  <si>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</si>
  <si>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</si>
  <si>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</si>
  <si>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</si>
  <si>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</si>
  <si>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</si>
  <si>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</si>
  <si>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</si>
  <si>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</si>
  <si>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</si>
  <si>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</si>
  <si>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</si>
  <si>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</si>
  <si>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</si>
  <si>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</si>
  <si>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</si>
  <si>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</si>
  <si>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</si>
  <si>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</si>
  <si>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</si>
  <si>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</si>
  <si>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</si>
  <si>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</si>
  <si>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</si>
  <si>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</si>
  <si>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</si>
  <si>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</si>
  <si>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</si>
  <si>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</si>
  <si>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</si>
  <si>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</si>
  <si>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</si>
  <si>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</si>
  <si>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</si>
  <si>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</si>
  <si>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</si>
  <si>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</si>
  <si>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</si>
  <si>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</si>
  <si>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</si>
  <si>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</si>
  <si>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</si>
  <si>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</si>
  <si>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</si>
  <si>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</si>
  <si>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</si>
  <si>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</si>
  <si>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</si>
  <si>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</si>
  <si>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</si>
  <si>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</si>
  <si>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</si>
  <si>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</si>
  <si>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</si>
  <si>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</si>
  <si>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</si>
  <si>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</si>
  <si>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</si>
  <si>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</si>
  <si>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</si>
  <si>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</si>
  <si>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</si>
  <si>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</si>
  <si>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</si>
  <si>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</si>
  <si>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</si>
  <si>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</si>
  <si>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</si>
  <si>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</si>
  <si>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</si>
  <si>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</si>
  <si>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</si>
  <si>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</si>
  <si>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</si>
  <si>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</si>
  <si>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</si>
  <si>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</si>
  <si>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</si>
  <si>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</si>
  <si>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</si>
  <si>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</si>
  <si>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</si>
  <si>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</si>
  <si>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</si>
  <si>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</si>
  <si>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</si>
  <si>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</si>
  <si>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</si>
  <si>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</si>
  <si>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</si>
  <si>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</si>
  <si>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</si>
  <si>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</si>
  <si>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</si>
  <si>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</si>
  <si>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</si>
  <si>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</si>
  <si>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</si>
  <si>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</si>
  <si>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</si>
  <si>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</si>
  <si>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</si>
  <si>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</si>
  <si>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</si>
  <si>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</si>
  <si>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</si>
  <si>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</si>
  <si>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</si>
  <si>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</si>
  <si>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</si>
  <si>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</si>
  <si>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</si>
  <si>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</si>
  <si>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</si>
  <si>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</si>
  <si>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</si>
  <si>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</si>
  <si>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</si>
  <si>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</si>
  <si>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</si>
  <si>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</si>
  <si>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</si>
  <si>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</si>
  <si>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</si>
  <si>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</si>
  <si>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</si>
  <si>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</si>
  <si>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</si>
  <si>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</si>
  <si>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</si>
  <si>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</si>
  <si>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</si>
  <si>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</si>
  <si>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</si>
  <si>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</si>
  <si>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</si>
  <si>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</si>
  <si>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</si>
  <si>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</si>
  <si>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</si>
  <si>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</si>
  <si>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</si>
  <si>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</si>
  <si>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</si>
  <si>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</si>
  <si>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</si>
  <si>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</si>
  <si>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</si>
  <si>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</si>
  <si>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</si>
  <si>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</si>
  <si>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</si>
  <si>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</si>
  <si>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</si>
  <si>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</si>
  <si>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</si>
  <si>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</si>
  <si>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</si>
  <si>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</si>
  <si>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</si>
  <si>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</si>
  <si>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</si>
  <si>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</si>
  <si>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</si>
  <si>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</si>
  <si>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</si>
  <si>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</si>
  <si>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</si>
  <si>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</si>
  <si>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</si>
  <si>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</si>
  <si>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</si>
  <si>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</si>
  <si>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</si>
  <si>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</si>
  <si>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</si>
  <si>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</si>
  <si>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</si>
  <si>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</si>
  <si>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</si>
  <si>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</si>
  <si>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</si>
  <si>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</si>
  <si>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</si>
  <si>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</si>
  <si>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</si>
  <si>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</si>
  <si>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</si>
  <si>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</si>
  <si>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</si>
  <si>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</si>
  <si>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</si>
  <si>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</si>
  <si>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</si>
  <si>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</si>
  <si>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</si>
  <si>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</si>
  <si>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</si>
  <si>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</si>
  <si>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</si>
  <si>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</si>
  <si>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</si>
  <si>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</si>
  <si>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</si>
  <si>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</si>
  <si>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</si>
  <si>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</si>
  <si>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</si>
  <si>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</si>
  <si>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</si>
  <si>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</si>
  <si>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</si>
  <si>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</si>
  <si>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</si>
  <si>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</si>
  <si>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</si>
  <si>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</si>
  <si>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</si>
  <si>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</si>
  <si>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</si>
  <si>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</si>
  <si>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</si>
  <si>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</si>
  <si>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</si>
  <si>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</si>
  <si>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</si>
  <si>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</si>
  <si>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</si>
  <si>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</si>
  <si>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</si>
  <si>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</si>
  <si>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</si>
  <si>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</si>
  <si>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</si>
  <si>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</si>
  <si>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</si>
  <si>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</si>
  <si>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</si>
  <si>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</si>
  <si>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</si>
  <si>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</si>
  <si>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</si>
  <si>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</si>
  <si>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</si>
  <si>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</si>
  <si>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</si>
  <si>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</si>
  <si>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</si>
  <si>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</si>
  <si>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</si>
  <si>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</si>
  <si>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</si>
  <si>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</si>
  <si>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</si>
  <si>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</si>
  <si>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</si>
  <si>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</si>
  <si>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</si>
  <si>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</si>
  <si>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</si>
  <si>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</si>
  <si>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</si>
  <si>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</si>
  <si>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</si>
  <si>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</si>
  <si>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</si>
  <si>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</si>
  <si>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</si>
  <si>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</si>
  <si>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</si>
  <si>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</si>
  <si>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</si>
  <si>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</si>
  <si>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</si>
  <si>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</si>
  <si>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</si>
  <si>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</si>
  <si>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</si>
  <si>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</si>
  <si>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</si>
  <si>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</si>
  <si>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</si>
  <si>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</si>
  <si>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</si>
  <si>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</si>
  <si>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</si>
  <si>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</si>
  <si>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</si>
  <si>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</si>
  <si>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</si>
  <si>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</si>
  <si>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</si>
  <si>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</si>
  <si>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</si>
  <si>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</si>
  <si>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</si>
  <si>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</si>
  <si>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</si>
  <si>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</si>
  <si>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</si>
  <si>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</si>
  <si>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</si>
  <si>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</si>
  <si>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</si>
  <si>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</si>
  <si>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</si>
  <si>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</si>
  <si>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</si>
  <si>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</si>
  <si>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</si>
  <si>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</si>
  <si>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</si>
  <si>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</si>
  <si>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</si>
  <si>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</si>
  <si>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</si>
  <si>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</si>
  <si>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</si>
  <si>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</si>
  <si>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</si>
  <si>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</si>
  <si>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</si>
  <si>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</si>
  <si>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</si>
  <si>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</si>
  <si>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</si>
  <si>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</si>
  <si>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</si>
  <si>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</si>
  <si>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</si>
  <si>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</si>
  <si>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</si>
  <si>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</si>
  <si>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</si>
  <si>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</si>
  <si>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</si>
  <si>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</si>
  <si>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</si>
  <si>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</si>
  <si>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</si>
  <si>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</si>
  <si>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</si>
  <si>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</si>
  <si>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</si>
  <si>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</si>
  <si>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</si>
  <si>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</si>
  <si>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</si>
  <si>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</si>
  <si>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</si>
  <si>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</si>
  <si>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</si>
  <si>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</si>
  <si>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</si>
  <si>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</si>
  <si>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</si>
  <si>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</si>
  <si>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</si>
  <si>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</si>
  <si>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</si>
  <si>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</si>
  <si>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</si>
  <si>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</si>
  <si>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</si>
  <si>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</si>
  <si>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</si>
  <si>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</si>
  <si>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</si>
  <si>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</si>
  <si>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</si>
  <si>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</si>
  <si>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</si>
  <si>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</si>
  <si>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</si>
  <si>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</si>
  <si>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</si>
  <si>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</si>
  <si>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</si>
  <si>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</si>
  <si>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</si>
  <si>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</si>
  <si>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</si>
  <si>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</si>
  <si>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</si>
  <si>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</si>
  <si>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</si>
  <si>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</si>
  <si>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</si>
  <si>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</si>
  <si>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</si>
  <si>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</si>
  <si>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</si>
  <si>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</si>
  <si>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</si>
  <si>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</si>
  <si>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</si>
  <si>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</si>
  <si>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</si>
  <si>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</si>
  <si>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</si>
  <si>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</si>
  <si>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</si>
  <si>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</si>
  <si>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</si>
  <si>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</si>
  <si>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</si>
  <si>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</si>
  <si>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</si>
  <si>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</si>
  <si>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</si>
  <si>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</si>
  <si>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</si>
  <si>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</si>
  <si>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</si>
  <si>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</si>
  <si>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</si>
  <si>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</si>
  <si>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</si>
  <si>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</si>
  <si>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</si>
  <si>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</si>
  <si>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</si>
  <si>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</si>
  <si>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</si>
  <si>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</si>
  <si>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</si>
  <si>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</si>
  <si>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</si>
  <si>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</si>
  <si>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</si>
  <si>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</si>
  <si>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</si>
  <si>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</si>
  <si>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</si>
  <si>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</si>
  <si>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</si>
  <si>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</si>
  <si>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</si>
  <si>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</si>
  <si>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</si>
  <si>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</si>
  <si>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</si>
  <si>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</si>
  <si>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</si>
  <si>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</si>
  <si>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</si>
  <si>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</si>
  <si>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</si>
  <si>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</si>
  <si>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</si>
  <si>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</si>
  <si>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</si>
  <si>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</si>
  <si>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</si>
  <si>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</si>
  <si>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</si>
  <si>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</si>
  <si>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</si>
  <si>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</si>
  <si>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</si>
  <si>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</si>
  <si>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</si>
  <si>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</si>
  <si>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</si>
  <si>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</si>
  <si>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</si>
  <si>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</si>
  <si>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</si>
  <si>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</si>
  <si>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</si>
  <si>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</si>
  <si>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</si>
  <si>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</si>
  <si>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</si>
  <si>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</si>
  <si>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</si>
  <si>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</si>
  <si>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</si>
  <si>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</si>
  <si>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</si>
  <si>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</si>
  <si>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</si>
  <si>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</si>
  <si>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</si>
  <si>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</si>
  <si>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</si>
  <si>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</si>
  <si>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</si>
  <si>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</si>
  <si>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</si>
  <si>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</si>
  <si>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</si>
  <si>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</si>
  <si>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</si>
  <si>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</si>
  <si>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</si>
  <si>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</si>
  <si>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</si>
  <si>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</si>
  <si>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</si>
  <si>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</si>
  <si>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</si>
  <si>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</si>
  <si>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</si>
  <si>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</si>
  <si>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</si>
  <si>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</si>
  <si>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</si>
  <si>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</si>
  <si>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</si>
  <si>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</si>
  <si>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</si>
  <si>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</si>
  <si>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</si>
  <si>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</si>
  <si>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</si>
  <si>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</si>
  <si>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</si>
  <si>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</si>
  <si>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</si>
  <si>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</si>
  <si>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</si>
  <si>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</si>
  <si>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</si>
  <si>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</si>
  <si>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</si>
  <si>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</si>
  <si>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</si>
  <si>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</si>
  <si>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</si>
  <si>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</si>
  <si>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</si>
  <si>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</si>
  <si>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</si>
  <si>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</si>
  <si>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</si>
  <si>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</si>
  <si>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</si>
  <si>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</si>
  <si>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</si>
  <si>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</si>
  <si>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</si>
  <si>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</si>
  <si>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</si>
  <si>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</si>
  <si>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</si>
  <si>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</si>
  <si>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</si>
  <si>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</si>
  <si>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</si>
  <si>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</si>
  <si>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</si>
  <si>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</si>
  <si>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</si>
  <si>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</si>
  <si>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</si>
  <si>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</si>
  <si>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</si>
  <si>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</si>
  <si>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</si>
  <si>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</si>
  <si>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</si>
  <si>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</si>
  <si>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</si>
  <si>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</si>
  <si>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</si>
  <si>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</si>
  <si>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</si>
  <si>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</si>
  <si>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</si>
  <si>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</si>
  <si>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</si>
  <si>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</si>
  <si>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</si>
  <si>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</si>
  <si>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</si>
  <si>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</si>
  <si>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</si>
  <si>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</si>
  <si>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</si>
  <si>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</si>
  <si>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</si>
  <si>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</si>
  <si>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</si>
  <si>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</si>
  <si>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</si>
  <si>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</si>
  <si>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</si>
  <si>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</si>
  <si>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</si>
  <si>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</si>
  <si>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</si>
  <si>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</si>
  <si>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</si>
  <si>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</si>
  <si>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</si>
  <si>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</si>
  <si>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</si>
  <si>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</si>
  <si>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</si>
  <si>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</si>
  <si>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</si>
  <si>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</si>
  <si>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</si>
  <si>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</si>
  <si>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</si>
  <si>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</si>
  <si>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</si>
  <si>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</si>
  <si>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</si>
  <si>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</si>
  <si>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</si>
  <si>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</si>
  <si>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</si>
  <si>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</si>
  <si>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</si>
  <si>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</si>
  <si>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</si>
  <si>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</si>
  <si>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</si>
  <si>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</si>
  <si>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</si>
  <si>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</si>
  <si>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</si>
  <si>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</si>
  <si>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</si>
  <si>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</si>
  <si>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</si>
  <si>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</si>
  <si>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</si>
  <si>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</si>
  <si>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</si>
  <si>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</si>
  <si>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</si>
  <si>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</si>
  <si>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</si>
  <si>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</si>
  <si>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</si>
  <si>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</si>
  <si>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</si>
  <si>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</si>
  <si>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</si>
  <si>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</si>
  <si>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</si>
  <si>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</si>
  <si>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</si>
  <si>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</si>
  <si>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</si>
  <si>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</si>
  <si>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</si>
  <si>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</si>
  <si>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</si>
  <si>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</si>
  <si>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</si>
  <si>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</si>
  <si>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</si>
  <si>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</si>
  <si>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</si>
  <si>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</si>
  <si>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</si>
  <si>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</si>
  <si>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</si>
  <si>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</si>
  <si>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</si>
  <si>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</si>
  <si>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</si>
  <si>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</si>
  <si>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</si>
  <si>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</si>
  <si>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</si>
  <si>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</si>
  <si>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</si>
  <si>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</si>
  <si>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</si>
  <si>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</si>
  <si>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</si>
  <si>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</si>
  <si>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</si>
  <si>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</si>
  <si>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</si>
  <si>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</si>
  <si>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</si>
  <si>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</si>
  <si>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</si>
  <si>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</si>
  <si>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</si>
  <si>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</si>
  <si>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</si>
  <si>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</si>
  <si>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</si>
  <si>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</si>
  <si>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</si>
  <si>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</si>
  <si>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</si>
  <si>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</si>
  <si>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</si>
  <si>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</si>
  <si>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</si>
  <si>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</si>
  <si>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</si>
  <si>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</si>
  <si>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</si>
  <si>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</si>
  <si>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</si>
  <si>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</si>
  <si>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</si>
  <si>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</si>
  <si>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</si>
  <si>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</si>
  <si>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</si>
  <si>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</si>
  <si>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</si>
  <si>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</si>
  <si>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</si>
  <si>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</si>
  <si>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</si>
  <si>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</si>
  <si>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</si>
  <si>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</si>
  <si>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</si>
  <si>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</si>
  <si>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</si>
  <si>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</si>
  <si>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</si>
  <si>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</si>
  <si>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</si>
  <si>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</si>
  <si>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</si>
  <si>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</si>
  <si>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</si>
  <si>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</si>
  <si>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</si>
  <si>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</si>
  <si>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</si>
  <si>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</si>
  <si>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</si>
  <si>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</si>
  <si>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</si>
  <si>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</si>
  <si>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</si>
  <si>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</si>
  <si>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</si>
  <si>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</si>
  <si>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</si>
  <si>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</si>
  <si>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</si>
  <si>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</si>
  <si>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</si>
  <si>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</si>
  <si>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</si>
  <si>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</si>
  <si>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</si>
  <si>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</si>
  <si>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</si>
  <si>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</si>
  <si>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</si>
  <si>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</si>
  <si>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</si>
  <si>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</si>
  <si>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</si>
  <si>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</si>
  <si>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</si>
  <si>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</si>
  <si>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</si>
  <si>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</si>
  <si>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</si>
  <si>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</si>
  <si>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</si>
  <si>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</si>
  <si>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</si>
  <si>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</si>
  <si>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</si>
  <si>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</si>
  <si>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</si>
  <si>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</si>
  <si>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</si>
  <si>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</si>
  <si>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</si>
  <si>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</si>
  <si>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</si>
  <si>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</si>
  <si>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</si>
  <si>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</si>
  <si>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</si>
  <si>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</si>
  <si>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</si>
  <si>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</si>
  <si>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</si>
  <si>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</si>
  <si>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</si>
  <si>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</si>
  <si>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</si>
  <si>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</si>
  <si>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</si>
  <si>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</si>
  <si>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</si>
  <si>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</si>
  <si>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</si>
  <si>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</si>
  <si>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</si>
  <si>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</si>
  <si>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</si>
  <si>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</si>
  <si>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</si>
  <si>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</si>
  <si>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</si>
  <si>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</si>
  <si>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</si>
  <si>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</si>
  <si>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</si>
  <si>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</si>
  <si>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</si>
  <si>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</si>
  <si>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</si>
  <si>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</si>
  <si>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</si>
  <si>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</si>
  <si>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</si>
  <si>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</si>
  <si>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</si>
  <si>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</si>
  <si>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</si>
  <si>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</si>
  <si>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</si>
  <si>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</si>
  <si>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</si>
  <si>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</si>
  <si>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</si>
  <si>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</si>
  <si>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</si>
  <si>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</si>
  <si>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</si>
  <si>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</si>
  <si>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</si>
  <si>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</si>
  <si>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</si>
  <si>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</si>
  <si>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</si>
  <si>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</si>
  <si>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</si>
  <si>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</si>
  <si>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</si>
  <si>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</si>
  <si>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</si>
  <si>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</si>
  <si>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</si>
  <si>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</si>
  <si>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</si>
  <si>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</si>
  <si>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</si>
  <si>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</si>
  <si>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</si>
  <si>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</si>
  <si>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</si>
  <si>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</si>
  <si>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</si>
  <si>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</si>
  <si>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</si>
  <si>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</si>
  <si>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</si>
  <si>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</si>
  <si>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</si>
  <si>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</si>
  <si>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</si>
  <si>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</si>
  <si>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</si>
  <si>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</si>
  <si>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</si>
  <si>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</si>
  <si>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</si>
  <si>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</si>
  <si>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</si>
  <si>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</si>
  <si>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</si>
  <si>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</si>
  <si>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</si>
  <si>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</si>
  <si>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</si>
  <si>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</si>
  <si>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</si>
  <si>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</si>
  <si>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</si>
  <si>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</si>
  <si>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</si>
  <si>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</si>
  <si>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</si>
  <si>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</si>
  <si>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</si>
  <si>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</si>
  <si>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</si>
  <si>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</si>
  <si>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</si>
  <si>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</si>
  <si>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</si>
  <si>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</si>
  <si>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</si>
  <si>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</si>
  <si>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</si>
  <si>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</si>
  <si>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</si>
  <si>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</si>
  <si>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</si>
  <si>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</si>
  <si>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</si>
  <si>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</si>
  <si>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</si>
  <si>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</si>
  <si>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</si>
  <si>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</si>
  <si>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</si>
  <si>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</si>
  <si>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</si>
  <si>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</si>
  <si>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</si>
  <si>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</si>
  <si>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</si>
  <si>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</si>
  <si>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</si>
  <si>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</si>
  <si>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</si>
  <si>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</si>
  <si>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</si>
  <si>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</si>
  <si>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</si>
  <si>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</si>
  <si>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</si>
  <si>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</si>
  <si>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</si>
  <si>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</si>
  <si>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</si>
  <si>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</si>
  <si>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</si>
  <si>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</si>
  <si>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</si>
  <si>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</si>
  <si>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</si>
  <si>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</si>
  <si>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</si>
  <si>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</si>
  <si>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</si>
  <si>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</si>
  <si>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</si>
  <si>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</si>
  <si>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</si>
  <si>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</si>
  <si>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</si>
  <si>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</si>
  <si>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</si>
  <si>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</si>
  <si>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</si>
  <si>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</si>
  <si>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</si>
  <si>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</si>
  <si>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</si>
  <si>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</si>
  <si>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</si>
  <si>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</si>
  <si>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</si>
  <si>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</si>
  <si>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</si>
  <si>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</si>
  <si>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</si>
  <si>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</si>
  <si>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</si>
  <si>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</si>
  <si>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</si>
  <si>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</si>
  <si>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</si>
  <si>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</si>
  <si>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</si>
  <si>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</si>
  <si>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</si>
  <si>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</si>
  <si>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</si>
  <si>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</si>
  <si>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</si>
  <si>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</si>
  <si>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</si>
  <si>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</si>
  <si>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</si>
  <si>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</si>
  <si>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</si>
  <si>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</si>
  <si>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</si>
  <si>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</si>
  <si>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</si>
  <si>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</si>
  <si>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</si>
  <si>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</si>
  <si>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</si>
  <si>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</si>
  <si>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</si>
  <si>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</si>
  <si>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</si>
  <si>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</si>
  <si>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</si>
  <si>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</si>
  <si>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</si>
  <si>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</si>
  <si>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</si>
  <si>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</si>
  <si>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</si>
  <si>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</si>
  <si>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</si>
  <si>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</si>
  <si>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</si>
  <si>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</si>
  <si>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</si>
  <si>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</si>
  <si>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</si>
  <si>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</si>
  <si>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</si>
  <si>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</si>
  <si>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</si>
  <si>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</si>
  <si>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</si>
  <si>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</si>
  <si>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</si>
  <si>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</si>
  <si>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</si>
  <si>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</si>
  <si>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</si>
  <si>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</si>
  <si>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</si>
  <si>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</si>
  <si>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</si>
  <si>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</si>
  <si>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</si>
  <si>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</si>
  <si>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</si>
  <si>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</si>
  <si>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</si>
  <si>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</si>
  <si>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</si>
  <si>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</si>
  <si>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</si>
  <si>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</si>
  <si>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</si>
  <si>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</si>
  <si>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</si>
  <si>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</si>
  <si>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</si>
  <si>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</si>
  <si>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</si>
  <si>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</si>
  <si>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</si>
  <si>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</si>
  <si>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</si>
  <si>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</si>
  <si>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</si>
  <si>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</si>
  <si>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</si>
  <si>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</si>
  <si>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</si>
  <si>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</si>
  <si>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</si>
  <si>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</si>
  <si>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</si>
  <si>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</si>
  <si>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</si>
  <si>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</si>
  <si>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</si>
  <si>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</si>
  <si>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</si>
  <si>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</si>
  <si>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</si>
  <si>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</si>
  <si>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</si>
  <si>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</si>
  <si>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</si>
  <si>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</si>
  <si>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</si>
  <si>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</si>
  <si>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</si>
  <si>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</si>
  <si>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</si>
  <si>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</si>
  <si>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</si>
  <si>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</si>
  <si>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</si>
  <si>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</si>
  <si>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</si>
  <si>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</si>
  <si>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</si>
  <si>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</si>
  <si>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</si>
  <si>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</si>
  <si>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</si>
  <si>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</si>
  <si>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</si>
  <si>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</si>
  <si>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</si>
  <si>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</si>
  <si>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</si>
  <si>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</si>
  <si>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</si>
  <si>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</si>
  <si>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</si>
  <si>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</si>
  <si>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</si>
  <si>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</si>
  <si>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</si>
  <si>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</si>
  <si>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</si>
  <si>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</si>
  <si>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</si>
  <si>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</si>
  <si>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</si>
  <si>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</si>
  <si>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</si>
  <si>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</si>
  <si>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</si>
  <si>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</si>
  <si>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</si>
  <si>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</si>
  <si>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</si>
  <si>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</si>
  <si>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</si>
  <si>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</si>
  <si>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</si>
  <si>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</si>
  <si>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</si>
  <si>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</si>
  <si>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</si>
  <si>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</si>
  <si>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</si>
  <si>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</si>
  <si>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</si>
  <si>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</si>
  <si>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</si>
  <si>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</si>
  <si>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</si>
  <si>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</si>
  <si>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</si>
  <si>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</si>
  <si>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</si>
  <si>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</si>
  <si>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</si>
  <si>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</si>
  <si>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</si>
  <si>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</si>
  <si>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</si>
  <si>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</si>
  <si>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</si>
  <si>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</si>
  <si>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</si>
  <si>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</si>
  <si>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</si>
  <si>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</si>
  <si>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</si>
  <si>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</si>
  <si>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</si>
  <si>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</si>
  <si>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</si>
  <si>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</si>
  <si>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</si>
  <si>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</si>
  <si>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</si>
  <si>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</si>
  <si>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</si>
  <si>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</si>
  <si>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</si>
  <si>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</si>
  <si>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</si>
  <si>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</si>
  <si>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</si>
  <si>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</si>
  <si>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</si>
  <si>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</si>
  <si>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</si>
  <si>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</si>
  <si>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</si>
  <si>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</si>
  <si>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</si>
  <si>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</si>
  <si>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</si>
  <si>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</si>
  <si>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</si>
  <si>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</si>
  <si>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</si>
  <si>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</si>
  <si>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</si>
  <si>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</si>
  <si>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</si>
  <si>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</si>
  <si>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</si>
  <si>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</si>
  <si>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</si>
  <si>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</si>
  <si>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</si>
  <si>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</si>
  <si>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</si>
  <si>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</si>
  <si>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</si>
  <si>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</si>
  <si>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</si>
  <si>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</si>
  <si>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</si>
  <si>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</si>
  <si>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</si>
  <si>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</si>
  <si>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</si>
  <si>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</si>
  <si>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</si>
  <si>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</si>
  <si>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</si>
  <si>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</si>
  <si>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</si>
  <si>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</si>
  <si>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</si>
  <si>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</si>
  <si>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</si>
  <si>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</si>
  <si>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</si>
  <si>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</si>
  <si>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</si>
  <si>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</si>
  <si>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</si>
  <si>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</si>
  <si>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</si>
  <si>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</si>
  <si>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</si>
  <si>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</si>
  <si>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</si>
  <si>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</si>
  <si>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</si>
  <si>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</si>
  <si>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</si>
  <si>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</si>
  <si>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</si>
  <si>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</si>
  <si>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</si>
  <si>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</si>
  <si>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</si>
  <si>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</si>
  <si>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</si>
  <si>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</si>
  <si>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</si>
  <si>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</si>
  <si>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</si>
  <si>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</si>
  <si>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</si>
  <si>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</si>
  <si>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</si>
  <si>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</si>
  <si>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</si>
  <si>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</si>
  <si>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</si>
  <si>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</si>
  <si>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</si>
  <si>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</si>
  <si>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</si>
  <si>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</si>
  <si>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</si>
  <si>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</si>
  <si>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</si>
  <si>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</si>
  <si>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</si>
  <si>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</si>
  <si>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</si>
  <si>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</si>
  <si>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</si>
  <si>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</si>
  <si>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</si>
  <si>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</si>
  <si>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</si>
  <si>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</si>
  <si>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</si>
  <si>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</si>
  <si>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</si>
  <si>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</si>
  <si>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</si>
  <si>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</si>
  <si>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</si>
  <si>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</si>
  <si>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</si>
  <si>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</si>
  <si>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</si>
  <si>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</si>
  <si>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</si>
  <si>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</si>
  <si>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</si>
  <si>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</si>
  <si>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</si>
  <si>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</si>
  <si>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</si>
  <si>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</si>
  <si>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</si>
  <si>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</si>
  <si>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</si>
  <si>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</si>
  <si>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</si>
  <si>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</si>
  <si>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</si>
  <si>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</si>
  <si>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</si>
  <si>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</si>
  <si>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</si>
  <si>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</si>
  <si>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</si>
  <si>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</si>
  <si>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</si>
  <si>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</si>
  <si>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</si>
  <si>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</si>
  <si>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</si>
  <si>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</si>
  <si>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</si>
  <si>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</si>
  <si>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</si>
  <si>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</si>
  <si>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</si>
  <si>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</si>
  <si>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</si>
  <si>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</si>
  <si>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</si>
  <si>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</si>
  <si>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</si>
  <si>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</si>
  <si>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</si>
  <si>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</si>
  <si>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</si>
  <si>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</si>
  <si>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</si>
  <si>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</si>
  <si>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</si>
  <si>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</si>
  <si>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</si>
  <si>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</si>
  <si>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</si>
  <si>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</si>
  <si>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</si>
  <si>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</si>
  <si>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</si>
  <si>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</si>
  <si>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</si>
  <si>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</si>
  <si>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</si>
  <si>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</si>
  <si>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</si>
  <si>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</si>
  <si>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</si>
  <si>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</si>
  <si>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</si>
  <si>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</si>
  <si>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</si>
  <si>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</si>
  <si>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</si>
  <si>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</si>
  <si>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</si>
  <si>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</si>
  <si>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</si>
  <si>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</si>
  <si>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</si>
  <si>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</si>
  <si>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</si>
  <si>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</si>
  <si>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</si>
  <si>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</si>
  <si>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</si>
  <si>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</si>
  <si>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</si>
  <si>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</si>
  <si>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</si>
  <si>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</si>
  <si>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</si>
  <si>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</si>
  <si>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</si>
  <si>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</si>
  <si>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</si>
  <si>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</si>
  <si>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</si>
  <si>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</si>
  <si>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</si>
  <si>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</si>
  <si>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</si>
  <si>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</si>
  <si>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</si>
  <si>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</si>
  <si>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</si>
  <si>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</si>
  <si>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</si>
  <si>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</si>
  <si>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</si>
  <si>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</si>
  <si>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</si>
  <si>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</si>
  <si>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</si>
  <si>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</si>
  <si>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</si>
  <si>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</si>
  <si>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</si>
  <si>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</si>
  <si>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</si>
  <si>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</si>
  <si>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</si>
  <si>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</si>
  <si>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</si>
  <si>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</si>
  <si>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</si>
  <si>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</si>
  <si>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</si>
  <si>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</si>
  <si>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</si>
  <si>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</si>
  <si>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</si>
  <si>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</si>
  <si>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</si>
  <si>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</si>
  <si>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</si>
  <si>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</si>
  <si>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</si>
  <si>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</si>
  <si>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</si>
  <si>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</si>
  <si>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</si>
  <si>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</si>
  <si>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</si>
  <si>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</si>
  <si>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</si>
  <si>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</si>
  <si>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</si>
  <si>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</si>
  <si>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</si>
  <si>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</si>
  <si>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</si>
  <si>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</si>
  <si>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</si>
  <si>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</si>
  <si>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</si>
  <si>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</si>
  <si>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</si>
  <si>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</si>
  <si>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</si>
  <si>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</si>
  <si>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</si>
  <si>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</si>
  <si>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</si>
  <si>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</si>
  <si>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</si>
  <si>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</si>
  <si>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</si>
  <si>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</si>
  <si>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</si>
  <si>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</si>
  <si>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</si>
  <si>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</si>
  <si>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</si>
  <si>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</si>
  <si>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</si>
  <si>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</si>
  <si>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</si>
  <si>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</si>
  <si>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</si>
  <si>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</si>
  <si>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</si>
  <si>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</si>
  <si>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</si>
  <si>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</si>
  <si>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</si>
  <si>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</si>
  <si>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</si>
  <si>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</si>
  <si>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</si>
  <si>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</si>
  <si>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</si>
  <si>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</si>
  <si>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</si>
  <si>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</si>
  <si>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</si>
  <si>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</si>
  <si>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</si>
  <si>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</si>
  <si>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</si>
  <si>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</si>
  <si>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</si>
  <si>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</si>
  <si>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</si>
  <si>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</si>
  <si>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</si>
  <si>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</si>
  <si>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</si>
  <si>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</si>
  <si>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</si>
  <si>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</si>
  <si>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</si>
  <si>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</si>
  <si>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</si>
  <si>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</si>
  <si>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</si>
  <si>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</si>
  <si>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</si>
  <si>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</si>
  <si>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</si>
  <si>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</si>
  <si>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</si>
  <si>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</si>
  <si>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</si>
  <si>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</si>
  <si>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</si>
  <si>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</si>
  <si>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</si>
  <si>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</si>
  <si>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</si>
  <si>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</si>
  <si>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</si>
  <si>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</si>
  <si>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</si>
  <si>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</si>
  <si>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</si>
  <si>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</si>
  <si>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</si>
  <si>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</si>
  <si>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</si>
  <si>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</si>
  <si>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</si>
  <si>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</si>
  <si>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</si>
  <si>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</si>
  <si>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</si>
  <si>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</si>
  <si>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</si>
  <si>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</si>
  <si>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</si>
  <si>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</si>
  <si>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</si>
  <si>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</si>
  <si>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</si>
  <si>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</si>
  <si>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</si>
  <si>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</si>
  <si>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</si>
  <si>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</si>
  <si>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</si>
  <si>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</si>
  <si>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</si>
  <si>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</si>
  <si>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</si>
  <si>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</si>
  <si>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</si>
  <si>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</si>
  <si>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</si>
  <si>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</si>
  <si>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</si>
  <si>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</si>
  <si>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</si>
  <si>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</si>
  <si>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</si>
  <si>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</si>
  <si>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</si>
  <si>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</si>
  <si>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</si>
  <si>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</si>
  <si>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</si>
  <si>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</si>
  <si>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</si>
  <si>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</si>
  <si>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</si>
  <si>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</si>
  <si>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</si>
  <si>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</si>
  <si>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</si>
  <si>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</si>
  <si>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</si>
  <si>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</si>
  <si>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</si>
  <si>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</si>
  <si>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</si>
  <si>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</si>
  <si>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</si>
  <si>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</si>
  <si>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</si>
  <si>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</si>
  <si>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</si>
  <si>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</si>
  <si>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</si>
  <si>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</si>
  <si>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</si>
  <si>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</si>
  <si>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</si>
  <si>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</si>
  <si>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</si>
  <si>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</si>
  <si>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</si>
  <si>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</si>
  <si>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</si>
  <si>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</si>
  <si>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</si>
  <si>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</si>
  <si>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</si>
  <si>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</si>
  <si>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</si>
  <si>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</si>
  <si>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</si>
  <si>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</si>
  <si>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</si>
  <si>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</si>
  <si>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</si>
  <si>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</si>
  <si>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</si>
  <si>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</si>
  <si>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</si>
  <si>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</si>
  <si>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</si>
  <si>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</si>
  <si>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</si>
  <si>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</si>
  <si>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</si>
  <si>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</si>
  <si>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</si>
  <si>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</si>
  <si>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</si>
  <si>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</si>
  <si>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</si>
  <si>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</si>
  <si>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</si>
  <si>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</si>
  <si>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</si>
  <si>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</si>
  <si>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</si>
  <si>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</si>
  <si>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</si>
  <si>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</si>
  <si>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</si>
  <si>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</si>
  <si>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</si>
  <si>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</si>
  <si>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</si>
  <si>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</si>
  <si>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</si>
  <si>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</si>
  <si>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</si>
  <si>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</si>
  <si>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</si>
  <si>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</si>
  <si>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</si>
  <si>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</si>
  <si>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</si>
  <si>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</si>
  <si>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</si>
  <si>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</si>
  <si>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</si>
  <si>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</si>
  <si>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</si>
  <si>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</si>
  <si>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</si>
  <si>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</si>
  <si>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</si>
  <si>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</si>
  <si>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</si>
  <si>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</si>
  <si>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</si>
  <si>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</si>
  <si>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</si>
  <si>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</si>
  <si>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</si>
  <si>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</si>
  <si>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</si>
  <si>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</si>
  <si>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</si>
  <si>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</si>
  <si>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</si>
  <si>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</si>
  <si>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</si>
  <si>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</si>
  <si>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</si>
  <si>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</si>
  <si>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</si>
  <si>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</si>
  <si>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</si>
  <si>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</si>
  <si>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</si>
  <si>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</si>
  <si>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</si>
  <si>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</si>
  <si>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</si>
  <si>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</si>
  <si>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</si>
  <si>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</si>
  <si>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</si>
  <si>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</si>
  <si>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</si>
  <si>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</si>
  <si>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</si>
  <si>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</si>
  <si>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</si>
  <si>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</si>
  <si>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</si>
  <si>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</si>
  <si>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</si>
  <si>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</si>
  <si>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</si>
  <si>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</si>
  <si>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</si>
  <si>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</si>
  <si>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</si>
  <si>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</si>
  <si>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</si>
  <si>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</si>
  <si>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</si>
  <si>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</si>
  <si>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</si>
  <si>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</si>
  <si>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</si>
  <si>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</si>
  <si>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</si>
  <si>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</si>
  <si>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</si>
  <si>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</si>
  <si>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</si>
  <si>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</si>
  <si>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</si>
  <si>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</si>
  <si>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</si>
  <si>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</si>
  <si>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</si>
  <si>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</si>
  <si>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</si>
  <si>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</si>
  <si>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</si>
  <si>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</si>
  <si>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</si>
  <si>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</si>
  <si>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</si>
  <si>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</si>
  <si>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</si>
  <si>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</si>
  <si>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</si>
  <si>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</si>
  <si>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</si>
  <si>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</si>
  <si>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</si>
  <si>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</si>
  <si>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</si>
  <si>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</si>
  <si>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</si>
  <si>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</si>
  <si>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</si>
  <si>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</si>
  <si>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</si>
  <si>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</si>
  <si>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</si>
  <si>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</si>
  <si>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</si>
  <si>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</si>
  <si>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</si>
  <si>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</si>
  <si>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</si>
  <si>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</si>
  <si>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</si>
  <si>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</si>
  <si>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</si>
  <si>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</si>
  <si>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</si>
  <si>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</si>
  <si>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</si>
  <si>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</si>
  <si>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</si>
  <si>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</si>
  <si>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</si>
  <si>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</si>
  <si>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</si>
  <si>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</si>
  <si>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</si>
  <si>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</si>
  <si>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</si>
  <si>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</si>
  <si>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</si>
  <si>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</si>
  <si>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</si>
  <si>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</si>
  <si>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</si>
  <si>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</si>
  <si>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</si>
  <si>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</si>
  <si>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</si>
  <si>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</si>
  <si>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</si>
  <si>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</si>
  <si>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</si>
  <si>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</si>
  <si>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</si>
  <si>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</si>
  <si>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</si>
  <si>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</si>
  <si>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</si>
  <si>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</si>
  <si>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</si>
  <si>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</si>
  <si>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</si>
  <si>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</si>
  <si>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</si>
  <si>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</si>
  <si>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</si>
  <si>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</si>
  <si>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</si>
  <si>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</si>
  <si>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</si>
  <si>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</si>
  <si>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</si>
  <si>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</si>
  <si>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</si>
  <si>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</si>
  <si>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</si>
  <si>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</si>
  <si>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</si>
  <si>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</si>
  <si>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</si>
  <si>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</si>
  <si>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</si>
  <si>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</si>
  <si>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</si>
  <si>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</si>
  <si>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</si>
  <si>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</si>
  <si>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</si>
  <si>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</si>
  <si>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</si>
  <si>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</si>
  <si>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</si>
  <si>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</si>
  <si>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</si>
  <si>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</si>
  <si>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</si>
  <si>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</si>
  <si>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</si>
  <si>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</si>
  <si>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</si>
  <si>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</si>
  <si>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</si>
  <si>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</si>
  <si>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</si>
  <si>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</si>
  <si>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</si>
  <si>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</si>
  <si>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</si>
  <si>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</si>
  <si>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</si>
  <si>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</si>
  <si>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</si>
  <si>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</si>
  <si>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</si>
  <si>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</si>
  <si>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</si>
  <si>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</si>
  <si>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</si>
  <si>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</si>
  <si>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</si>
  <si>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</si>
  <si>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</si>
  <si>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</si>
  <si>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</si>
  <si>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</si>
  <si>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</si>
  <si>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</si>
  <si>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</si>
  <si>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</si>
  <si>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</si>
  <si>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</si>
  <si>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</si>
  <si>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</si>
  <si>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</si>
  <si>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</si>
  <si>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</si>
  <si>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</si>
  <si>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</si>
  <si>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</si>
  <si>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</si>
  <si>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</si>
  <si>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</si>
  <si>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</si>
  <si>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</si>
  <si>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</si>
  <si>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</si>
  <si>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</si>
  <si>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</si>
  <si>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</si>
  <si>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</si>
  <si>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</si>
  <si>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</si>
  <si>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</si>
  <si>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</si>
  <si>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</si>
  <si>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</si>
  <si>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</si>
  <si>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</si>
  <si>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</si>
  <si>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</si>
  <si>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</si>
  <si>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</si>
  <si>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</si>
  <si>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</si>
  <si>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</si>
  <si>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</si>
  <si>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</si>
  <si>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</si>
  <si>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</si>
  <si>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</si>
  <si>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</si>
  <si>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</si>
  <si>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</si>
  <si>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</si>
  <si>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</si>
  <si>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</si>
  <si>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</si>
  <si>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</si>
  <si>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</si>
  <si>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</si>
  <si>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</si>
  <si>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</si>
  <si>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</si>
  <si>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</si>
  <si>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</si>
  <si>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</si>
  <si>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</si>
  <si>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</si>
  <si>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</si>
  <si>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</si>
  <si>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</si>
  <si>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</si>
  <si>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</si>
  <si>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</si>
  <si>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</si>
  <si>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</si>
  <si>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</si>
  <si>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</si>
  <si>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</si>
  <si>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</si>
  <si>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</si>
  <si>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</si>
  <si>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</si>
  <si>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</si>
  <si>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</si>
  <si>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</si>
  <si>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</si>
  <si>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</si>
  <si>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</si>
  <si>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</si>
  <si>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</si>
  <si>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</si>
  <si>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</si>
  <si>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</si>
  <si>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</si>
  <si>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</si>
  <si>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</si>
  <si>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</si>
  <si>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</si>
  <si>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</si>
  <si>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</si>
  <si>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</si>
  <si>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</si>
  <si>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</si>
  <si>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</si>
  <si>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</si>
  <si>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</si>
  <si>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</si>
  <si>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</si>
  <si>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</si>
  <si>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</si>
  <si>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</si>
  <si>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</si>
  <si>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</si>
  <si>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</si>
  <si>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</si>
  <si>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</si>
  <si>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</si>
  <si>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</si>
  <si>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</si>
  <si>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</si>
  <si>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</si>
  <si>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</si>
  <si>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</si>
  <si>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</si>
  <si>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</si>
  <si>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</si>
  <si>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</si>
  <si>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</si>
  <si>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</si>
  <si>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</si>
  <si>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</si>
  <si>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</si>
  <si>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</si>
  <si>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</si>
  <si>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</si>
  <si>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</si>
  <si>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</si>
  <si>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</si>
  <si>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</si>
  <si>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</si>
  <si>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</si>
  <si>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</si>
  <si>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</si>
  <si>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</si>
  <si>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</si>
  <si>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</si>
  <si>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</si>
  <si>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</si>
  <si>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</si>
  <si>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</si>
  <si>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</si>
  <si>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</si>
  <si>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</si>
  <si>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</si>
  <si>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</si>
  <si>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</si>
  <si>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</si>
  <si>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</si>
  <si>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</si>
  <si>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</si>
  <si>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</si>
  <si>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</si>
  <si>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</si>
  <si>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</si>
  <si>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</si>
  <si>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</si>
  <si>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</si>
  <si>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</si>
  <si>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</si>
  <si>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</si>
  <si>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</si>
  <si>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</si>
  <si>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</si>
  <si>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</si>
  <si>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</si>
  <si>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</si>
  <si>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</si>
  <si>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</si>
  <si>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</si>
  <si>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</si>
  <si>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</si>
  <si>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</si>
  <si>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</si>
  <si>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</si>
  <si>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</si>
  <si>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</si>
  <si>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</si>
  <si>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</si>
  <si>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</si>
  <si>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</si>
  <si>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</si>
  <si>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</si>
  <si>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</si>
  <si>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</si>
  <si>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</si>
  <si>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</si>
  <si>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</si>
  <si>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</si>
  <si>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</si>
  <si>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</si>
  <si>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</si>
  <si>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</si>
  <si>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</si>
  <si>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</si>
  <si>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</si>
  <si>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</si>
  <si>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</si>
  <si>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</si>
  <si>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</si>
  <si>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</si>
  <si>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</si>
  <si>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</si>
  <si>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</si>
  <si>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</si>
  <si>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</si>
  <si>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</si>
  <si>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</si>
  <si>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</si>
  <si>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</si>
  <si>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</si>
  <si>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</si>
  <si>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</si>
  <si>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</si>
  <si>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</si>
  <si>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</si>
  <si>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</si>
  <si>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</si>
  <si>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</si>
  <si>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</si>
  <si>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</si>
  <si>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</si>
  <si>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</si>
  <si>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</si>
  <si>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</si>
  <si>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</si>
  <si>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</si>
  <si>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</si>
  <si>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</si>
  <si>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</si>
  <si>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</si>
  <si>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</si>
  <si>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</si>
  <si>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</si>
  <si>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</si>
  <si>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</si>
  <si>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</si>
  <si>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</si>
  <si>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</si>
  <si>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</si>
  <si>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</si>
  <si>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</si>
  <si>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</si>
  <si>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</si>
  <si>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</si>
  <si>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</si>
  <si>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</si>
  <si>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</si>
  <si>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</si>
  <si>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</si>
  <si>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</si>
  <si>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</si>
  <si>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</si>
  <si>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</si>
  <si>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</si>
  <si>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</si>
  <si>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</si>
  <si>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</si>
  <si>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</si>
  <si>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</si>
  <si>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</si>
  <si>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</si>
  <si>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</si>
  <si>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</si>
  <si>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</si>
  <si>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</si>
  <si>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</si>
  <si>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</si>
  <si>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</si>
  <si>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</si>
  <si>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</si>
  <si>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</si>
  <si>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</si>
  <si>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</si>
  <si>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</si>
  <si>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</si>
  <si>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</si>
  <si>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</si>
  <si>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</si>
  <si>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</si>
  <si>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</si>
  <si>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</si>
  <si>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</si>
  <si>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</si>
  <si>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</si>
  <si>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</si>
  <si>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</si>
  <si>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</si>
  <si>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</si>
  <si>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</si>
  <si>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</si>
  <si>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</si>
  <si>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</si>
  <si>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</si>
  <si>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</si>
  <si>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</si>
  <si>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</si>
  <si>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</si>
  <si>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</si>
  <si>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</si>
  <si>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</si>
  <si>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</si>
  <si>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</si>
  <si>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</si>
  <si>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</si>
  <si>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</si>
  <si>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</si>
  <si>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</si>
  <si>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</si>
  <si>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</si>
  <si>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</si>
  <si>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</si>
  <si>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</si>
  <si>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</si>
  <si>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</si>
  <si>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</si>
  <si>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</si>
  <si>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</si>
  <si>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</si>
  <si>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</si>
  <si>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</si>
  <si>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</si>
  <si>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</si>
  <si>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</si>
  <si>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</si>
  <si>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</si>
  <si>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</si>
  <si>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</si>
  <si>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</si>
  <si>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</si>
  <si>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</si>
  <si>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</si>
  <si>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</si>
  <si>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</si>
  <si>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</si>
  <si>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</si>
  <si>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</si>
  <si>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</si>
  <si>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</si>
  <si>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</si>
  <si>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</si>
  <si>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</si>
  <si>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</si>
  <si>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</si>
  <si>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</si>
  <si>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</si>
  <si>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</si>
  <si>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</si>
  <si>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</si>
  <si>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</si>
  <si>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</si>
  <si>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</si>
  <si>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</si>
  <si>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</si>
  <si>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</si>
  <si>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</si>
  <si>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</si>
  <si>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</si>
  <si>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</si>
  <si>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</si>
  <si>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</si>
  <si>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</si>
  <si>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</si>
  <si>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</si>
  <si>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</si>
  <si>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</si>
  <si>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</si>
  <si>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</si>
  <si>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</si>
  <si>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</si>
  <si>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</si>
  <si>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</si>
  <si>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</si>
  <si>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</si>
  <si>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</si>
  <si>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</si>
  <si>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</si>
  <si>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</si>
  <si>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</si>
  <si>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</si>
  <si>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</si>
  <si>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</si>
  <si>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</si>
  <si>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</si>
  <si>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</si>
  <si>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</si>
  <si>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</si>
  <si>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</si>
  <si>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</si>
  <si>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</si>
  <si>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</si>
  <si>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</si>
  <si>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</si>
  <si>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</si>
  <si>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</si>
  <si>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</si>
  <si>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</si>
  <si>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</si>
  <si>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</si>
  <si>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</si>
  <si>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</si>
  <si>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</si>
  <si>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</si>
  <si>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</si>
  <si>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</si>
  <si>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</si>
  <si>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</si>
  <si>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</si>
  <si>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</si>
  <si>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</si>
  <si>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</si>
  <si>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</si>
  <si>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</si>
  <si>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</si>
  <si>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</si>
  <si>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</si>
  <si>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</si>
  <si>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</si>
  <si>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</si>
  <si>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</si>
  <si>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</si>
  <si>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</si>
  <si>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</si>
  <si>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</si>
  <si>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</si>
  <si>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</si>
  <si>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</si>
  <si>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</si>
  <si>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</si>
  <si>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</si>
  <si>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</si>
  <si>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</si>
  <si>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</si>
  <si>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</si>
  <si>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</si>
  <si>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</si>
  <si>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</si>
  <si>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</si>
  <si>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</si>
  <si>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</si>
  <si>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</si>
  <si>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</si>
  <si>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</si>
  <si>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</si>
  <si>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</si>
  <si>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</si>
  <si>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</si>
  <si>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</si>
  <si>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</si>
  <si>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</si>
  <si>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</si>
  <si>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</si>
  <si>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</si>
  <si>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</si>
  <si>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</si>
  <si>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</si>
  <si>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</si>
  <si>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</si>
  <si>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</si>
  <si>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</si>
  <si>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</si>
  <si>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</si>
  <si>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</si>
  <si>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</si>
  <si>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</si>
  <si>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</si>
  <si>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</si>
  <si>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</si>
  <si>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</si>
  <si>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</si>
  <si>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</si>
  <si>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</si>
  <si>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</si>
  <si>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</si>
  <si>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</si>
  <si>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</si>
  <si>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</si>
  <si>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</si>
  <si>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</si>
  <si>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</si>
  <si>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</si>
  <si>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</si>
  <si>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</si>
  <si>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</si>
  <si>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</si>
  <si>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</si>
  <si>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</si>
  <si>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</si>
  <si>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</si>
  <si>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</si>
  <si>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</si>
  <si>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</si>
  <si>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</si>
  <si>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</si>
  <si>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</si>
  <si>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</si>
  <si>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</si>
  <si>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</si>
  <si>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</si>
  <si>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</si>
  <si>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</si>
  <si>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</si>
  <si>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</si>
  <si>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</si>
  <si>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</si>
  <si>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</si>
  <si>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</si>
  <si>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</si>
  <si>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</si>
  <si>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</si>
  <si>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</si>
  <si>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</si>
  <si>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</si>
  <si>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</si>
  <si>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</si>
  <si>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</si>
  <si>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</si>
  <si>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</si>
  <si>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</si>
  <si>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</si>
  <si>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</si>
  <si>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</si>
  <si>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</si>
  <si>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</si>
  <si>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</si>
  <si>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</si>
  <si>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</si>
  <si>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</si>
  <si>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</si>
  <si>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</si>
  <si>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</si>
  <si>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</si>
  <si>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</si>
  <si>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</si>
  <si>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</si>
  <si>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</si>
  <si>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</si>
  <si>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</si>
  <si>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</si>
  <si>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</si>
  <si>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</si>
  <si>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</si>
  <si>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</si>
  <si>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</si>
  <si>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</si>
  <si>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</si>
  <si>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</si>
  <si>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</si>
  <si>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</si>
  <si>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</si>
  <si>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</si>
  <si>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</si>
  <si>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</si>
  <si>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</si>
  <si>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</si>
  <si>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</si>
  <si>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</si>
  <si>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</si>
  <si>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</si>
  <si>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</si>
  <si>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</si>
  <si>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</si>
  <si>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</si>
  <si>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</si>
  <si>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</si>
  <si>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</si>
  <si>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</si>
  <si>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</si>
  <si>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</si>
  <si>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</si>
  <si>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</si>
  <si>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</si>
  <si>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</si>
  <si>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</si>
  <si>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</si>
  <si>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</si>
  <si>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</si>
  <si>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</si>
  <si>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</si>
  <si>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</si>
  <si>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</si>
  <si>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</si>
  <si>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</si>
  <si>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</si>
  <si>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</si>
  <si>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</si>
  <si>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</si>
  <si>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</si>
  <si>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</si>
  <si>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</si>
  <si>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</si>
  <si>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</si>
  <si>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</si>
  <si>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</si>
  <si>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</si>
  <si>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</si>
  <si>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</si>
  <si>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</si>
  <si>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</si>
  <si>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</si>
  <si>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</si>
  <si>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</si>
  <si>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</si>
  <si>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</si>
  <si>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</si>
  <si>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</si>
  <si>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</si>
  <si>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</si>
  <si>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</si>
  <si>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</si>
  <si>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</si>
  <si>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</si>
  <si>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</si>
  <si>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</si>
  <si>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</si>
  <si>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</si>
  <si>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</si>
  <si>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</si>
  <si>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</si>
  <si>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</si>
  <si>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</si>
  <si>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</si>
  <si>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</si>
  <si>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</si>
  <si>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</si>
  <si>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</si>
  <si>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</si>
  <si>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</si>
  <si>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</si>
  <si>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</si>
  <si>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</si>
  <si>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</si>
  <si>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</si>
  <si>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</si>
  <si>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</si>
  <si>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</si>
  <si>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</si>
  <si>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</si>
  <si>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</si>
  <si>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</si>
  <si>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</si>
  <si>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</si>
  <si>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</si>
  <si>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</si>
  <si>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</si>
  <si>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</si>
  <si>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</si>
  <si>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</si>
  <si>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</si>
  <si>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</si>
  <si>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</si>
  <si>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</si>
  <si>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</si>
  <si>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</si>
  <si>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</si>
  <si>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</si>
  <si>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</si>
  <si>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</si>
  <si>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</si>
  <si>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</si>
  <si>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</si>
  <si>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</si>
  <si>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</si>
  <si>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</si>
  <si>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</si>
  <si>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</si>
  <si>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</si>
  <si>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</si>
  <si>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</si>
  <si>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</si>
  <si>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</si>
  <si>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</si>
  <si>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</si>
  <si>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</si>
  <si>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</si>
  <si>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</si>
  <si>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</si>
  <si>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</si>
  <si>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</si>
  <si>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</si>
  <si>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</si>
  <si>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</si>
  <si>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</si>
  <si>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</si>
  <si>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</si>
  <si>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</si>
  <si>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</si>
  <si>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</si>
  <si>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</si>
  <si>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</si>
  <si>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</si>
  <si>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</si>
  <si>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</si>
  <si>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</si>
  <si>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</si>
  <si>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</si>
  <si>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</si>
  <si>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</si>
  <si>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</si>
  <si>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</si>
  <si>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</si>
  <si>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</si>
  <si>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</si>
  <si>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</si>
  <si>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</si>
  <si>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</si>
  <si>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</si>
  <si>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</si>
  <si>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</si>
  <si>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</si>
  <si>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</si>
  <si>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</si>
  <si>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</si>
  <si>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</si>
  <si>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</si>
  <si>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</si>
  <si>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</si>
  <si>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</si>
  <si>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</si>
  <si>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</si>
  <si>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</si>
  <si>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</si>
  <si>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</si>
  <si>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</si>
  <si>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</si>
  <si>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</si>
  <si>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</si>
  <si>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</si>
  <si>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</si>
  <si>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</si>
  <si>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</si>
  <si>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</si>
  <si>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</si>
  <si>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</si>
  <si>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</si>
  <si>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</si>
  <si>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</si>
  <si>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</si>
  <si>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</si>
  <si>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</si>
  <si>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</si>
  <si>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</si>
  <si>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</si>
  <si>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</si>
  <si>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</si>
  <si>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</si>
  <si>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</si>
  <si>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</si>
  <si>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</si>
  <si>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</si>
  <si>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</si>
  <si>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</si>
  <si>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</si>
  <si>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</si>
  <si>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</si>
  <si>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</si>
  <si>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</si>
  <si>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</si>
  <si>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</si>
  <si>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</si>
  <si>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</si>
  <si>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</si>
  <si>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</si>
  <si>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</si>
  <si>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</si>
  <si>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</si>
  <si>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</si>
  <si>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</si>
  <si>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</si>
  <si>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</si>
  <si>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</si>
  <si>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</si>
  <si>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</si>
  <si>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</si>
  <si>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</si>
  <si>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</si>
  <si>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</si>
  <si>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</si>
  <si>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</si>
  <si>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</si>
  <si>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</si>
  <si>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</si>
  <si>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</si>
  <si>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</si>
  <si>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</si>
  <si>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</si>
  <si>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</si>
  <si>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</si>
  <si>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</si>
  <si>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</si>
  <si>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</si>
  <si>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</si>
  <si>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</si>
  <si>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</si>
  <si>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</si>
  <si>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</si>
  <si>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</si>
  <si>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</si>
  <si>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</si>
  <si>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</si>
  <si>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</si>
  <si>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</si>
  <si>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</si>
  <si>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</si>
  <si>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</si>
  <si>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</si>
  <si>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</si>
  <si>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</si>
  <si>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</si>
  <si>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</si>
  <si>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</si>
  <si>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</si>
  <si>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</si>
  <si>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</si>
  <si>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</si>
  <si>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</si>
  <si>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</si>
  <si>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</si>
  <si>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</si>
  <si>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</si>
  <si>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</si>
  <si>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</si>
  <si>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</si>
  <si>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</si>
  <si>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</si>
  <si>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</si>
  <si>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</si>
  <si>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</si>
  <si>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</si>
  <si>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</si>
  <si>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</si>
  <si>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</si>
  <si>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</si>
  <si>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</si>
  <si>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</si>
  <si>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</si>
  <si>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</si>
  <si>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</si>
  <si>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</si>
  <si>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</si>
  <si>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</si>
  <si>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</si>
  <si>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</si>
  <si>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</si>
  <si>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</si>
  <si>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</si>
  <si>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</si>
  <si>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</si>
  <si>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</si>
  <si>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</si>
  <si>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</si>
  <si>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</si>
  <si>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</si>
  <si>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</si>
  <si>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</si>
  <si>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</si>
  <si>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</si>
  <si>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</si>
  <si>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</si>
  <si>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</si>
  <si>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</si>
  <si>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</si>
  <si>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</si>
  <si>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</si>
  <si>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</si>
  <si>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</si>
  <si>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</si>
  <si>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</si>
  <si>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</si>
  <si>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</si>
  <si>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</si>
  <si>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</si>
  <si>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</si>
  <si>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</si>
  <si>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</si>
  <si>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</si>
  <si>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</si>
  <si>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</si>
  <si>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</si>
  <si>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</si>
  <si>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</si>
  <si>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</si>
  <si>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</si>
  <si>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</si>
  <si>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</si>
  <si>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</si>
  <si>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</si>
  <si>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</si>
  <si>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</si>
  <si>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</si>
  <si>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</si>
  <si>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</si>
  <si>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</si>
  <si>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</si>
  <si>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</si>
  <si>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</si>
  <si>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</si>
  <si>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</si>
  <si>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</si>
  <si>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</si>
  <si>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</si>
  <si>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</si>
  <si>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</si>
  <si>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</si>
  <si>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</si>
  <si>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</si>
  <si>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</si>
  <si>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</si>
  <si>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</si>
  <si>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</si>
  <si>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</si>
  <si>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</si>
  <si>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</si>
  <si>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</si>
  <si>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</si>
  <si>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</si>
  <si>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</si>
  <si>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</si>
  <si>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</si>
  <si>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</si>
  <si>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</si>
  <si>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</si>
  <si>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</si>
  <si>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</si>
  <si>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</si>
  <si>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</si>
  <si>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</si>
  <si>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</si>
  <si>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</si>
  <si>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</si>
  <si>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</si>
  <si>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</si>
  <si>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</si>
  <si>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</si>
  <si>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</si>
  <si>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</si>
  <si>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</si>
  <si>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</si>
  <si>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</si>
  <si>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</si>
  <si>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</si>
  <si>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</si>
  <si>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</si>
  <si>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</si>
  <si>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</si>
  <si>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</si>
  <si>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</si>
  <si>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</si>
  <si>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</si>
  <si>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</si>
  <si>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</si>
  <si>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</si>
  <si>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</si>
  <si>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</si>
  <si>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</si>
  <si>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</si>
  <si>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</si>
  <si>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</si>
  <si>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</si>
  <si>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</si>
  <si>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</si>
  <si>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</si>
  <si>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</si>
  <si>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</si>
  <si>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</si>
  <si>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</si>
  <si>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</si>
  <si>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</si>
  <si>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</si>
  <si>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</si>
  <si>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</si>
  <si>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</si>
  <si>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</si>
  <si>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</si>
  <si>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</si>
  <si>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</si>
  <si>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</si>
  <si>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</si>
  <si>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</si>
  <si>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</si>
  <si>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</si>
  <si>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</si>
  <si>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</si>
  <si>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</si>
  <si>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</si>
  <si>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</si>
  <si>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</si>
  <si>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</si>
  <si>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</si>
  <si>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</si>
  <si>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</si>
  <si>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</si>
  <si>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</si>
  <si>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</si>
  <si>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</si>
  <si>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</si>
  <si>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</si>
  <si>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</si>
  <si>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</si>
  <si>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</si>
  <si>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</si>
  <si>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</si>
  <si>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</si>
  <si>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</si>
  <si>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</si>
  <si>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</si>
  <si>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</si>
  <si>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</si>
  <si>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</si>
  <si>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</si>
  <si>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</si>
  <si>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</si>
  <si>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</si>
  <si>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</si>
  <si>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</si>
  <si>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</si>
  <si>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</si>
  <si>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</si>
  <si>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</si>
  <si>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</si>
  <si>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</si>
  <si>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</si>
  <si>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</si>
  <si>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</si>
  <si>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</si>
  <si>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</si>
  <si>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</si>
  <si>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</si>
  <si>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</si>
  <si>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</si>
  <si>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</si>
  <si>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</si>
  <si>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</si>
  <si>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</si>
  <si>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</si>
  <si>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</si>
  <si>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</si>
  <si>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</si>
  <si>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</si>
  <si>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</si>
  <si>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</si>
  <si>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</si>
  <si>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</si>
  <si>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</si>
  <si>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</si>
  <si>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</si>
  <si>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</si>
  <si>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</si>
  <si>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</si>
  <si>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</si>
  <si>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</si>
  <si>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</si>
  <si>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</si>
  <si>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</si>
  <si>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</si>
  <si>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</si>
  <si>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</si>
  <si>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</si>
  <si>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</si>
  <si>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</si>
  <si>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</si>
  <si>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</si>
  <si>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</si>
  <si>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</si>
  <si>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</si>
  <si>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</si>
  <si>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</si>
  <si>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</si>
  <si>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</si>
  <si>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</si>
  <si>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</si>
  <si>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</si>
  <si>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</si>
  <si>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</si>
  <si>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</si>
  <si>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</si>
  <si>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</si>
  <si>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</si>
  <si>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</si>
  <si>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</si>
  <si>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</si>
  <si>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</si>
  <si>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</si>
  <si>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</si>
  <si>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</si>
  <si>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</si>
  <si>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</si>
  <si>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</si>
  <si>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</si>
  <si>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</si>
  <si>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</si>
  <si>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</si>
  <si>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</si>
  <si>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</si>
  <si>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</si>
  <si>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</si>
  <si>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</si>
  <si>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</si>
  <si>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</si>
  <si>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</si>
  <si>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</si>
  <si>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</si>
  <si>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</si>
  <si>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</si>
  <si>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</si>
  <si>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</si>
  <si>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</si>
  <si>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</si>
  <si>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</si>
  <si>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</si>
  <si>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</si>
  <si>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</si>
  <si>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</si>
  <si>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</si>
  <si>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</si>
  <si>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</si>
  <si>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</si>
  <si>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</si>
  <si>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</si>
  <si>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</si>
  <si>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</si>
  <si>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</si>
  <si>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</si>
  <si>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</si>
  <si>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</si>
  <si>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</si>
  <si>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</si>
  <si>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</si>
  <si>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</si>
  <si>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</si>
  <si>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</si>
  <si>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</si>
  <si>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</si>
  <si>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</si>
  <si>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</si>
  <si>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</si>
  <si>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</si>
  <si>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</si>
  <si>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</si>
  <si>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</si>
  <si>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</si>
  <si>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</si>
  <si>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</si>
  <si>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</si>
  <si>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</si>
  <si>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</si>
  <si>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</si>
  <si>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</si>
  <si>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</si>
  <si>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</si>
  <si>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</si>
  <si>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</si>
  <si>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</si>
  <si>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</si>
  <si>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</si>
  <si>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</si>
  <si>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</si>
  <si>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</si>
  <si>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</si>
  <si>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</si>
  <si>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</si>
  <si>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</si>
  <si>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</si>
  <si>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</si>
  <si>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</si>
  <si>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</si>
  <si>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</si>
  <si>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</si>
  <si>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</si>
  <si>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</si>
  <si>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</si>
  <si>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</si>
  <si>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</si>
  <si>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</si>
  <si>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</si>
  <si>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</si>
  <si>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</si>
  <si>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</si>
  <si>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</si>
  <si>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</si>
  <si>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</si>
  <si>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</si>
  <si>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</si>
  <si>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</si>
  <si>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</si>
  <si>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</si>
  <si>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</si>
  <si>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</si>
  <si>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</si>
  <si>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</si>
  <si>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</si>
  <si>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</si>
  <si>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</si>
  <si>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</si>
  <si>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</si>
  <si>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</si>
  <si>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</si>
  <si>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</si>
  <si>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</si>
  <si>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</si>
  <si>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</si>
  <si>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</si>
  <si>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</si>
  <si>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</si>
  <si>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</si>
  <si>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</si>
  <si>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</si>
  <si>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</si>
  <si>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</si>
  <si>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</si>
  <si>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</si>
  <si>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</si>
  <si>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</si>
  <si>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</si>
  <si>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</si>
  <si>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</si>
  <si>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</si>
  <si>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</si>
  <si>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</si>
  <si>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</si>
  <si>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</si>
  <si>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</si>
  <si>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</si>
  <si>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</si>
  <si>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</si>
  <si>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</si>
  <si>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</si>
  <si>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</si>
  <si>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</si>
  <si>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</si>
  <si>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</si>
  <si>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</si>
  <si>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</si>
  <si>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</si>
  <si>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</si>
  <si>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</si>
  <si>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</si>
  <si>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</si>
  <si>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</si>
  <si>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</si>
  <si>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</si>
  <si>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</si>
  <si>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</si>
  <si>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</si>
  <si>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</si>
  <si>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</si>
  <si>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</si>
  <si>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</si>
  <si>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</si>
  <si>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</si>
  <si>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</si>
  <si>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</si>
  <si>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</si>
  <si>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</si>
  <si>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</si>
  <si>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</si>
  <si>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</si>
  <si>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</si>
  <si>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</si>
  <si>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</si>
  <si>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</si>
  <si>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</si>
  <si>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</si>
  <si>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</si>
  <si>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</si>
  <si>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</si>
  <si>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</si>
  <si>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</si>
  <si>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</si>
  <si>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</si>
  <si>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</si>
  <si>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</si>
  <si>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</si>
  <si>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</si>
  <si>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</si>
  <si>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</si>
  <si>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</si>
  <si>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</si>
  <si>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</si>
  <si>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</si>
  <si>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</si>
  <si>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</si>
  <si>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</si>
  <si>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</si>
  <si>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</si>
  <si>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</si>
  <si>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</si>
  <si>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</si>
  <si>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</si>
  <si>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</si>
  <si>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</si>
  <si>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</si>
  <si>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</si>
  <si>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</si>
  <si>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</si>
  <si>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</si>
  <si>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</si>
  <si>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</si>
  <si>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</si>
  <si>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</si>
  <si>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</si>
  <si>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</si>
  <si>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</si>
  <si>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</si>
  <si>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</si>
  <si>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</si>
  <si>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</si>
  <si>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</si>
  <si>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</si>
  <si>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</si>
  <si>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</si>
  <si>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</si>
  <si>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</si>
  <si>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</si>
  <si>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</si>
  <si>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</si>
  <si>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</si>
  <si>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</si>
  <si>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</si>
  <si>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</si>
  <si>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</si>
  <si>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</si>
  <si>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</si>
  <si>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</si>
  <si>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</si>
  <si>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</si>
  <si>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</si>
  <si>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</si>
  <si>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</si>
  <si>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</si>
  <si>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</si>
  <si>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</si>
  <si>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</si>
  <si>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</si>
  <si>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</si>
  <si>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</si>
  <si>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</si>
  <si>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</si>
  <si>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</si>
  <si>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</si>
  <si>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</si>
  <si>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</si>
  <si>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</si>
  <si>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</si>
  <si>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</si>
  <si>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</si>
  <si>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</si>
  <si>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</si>
  <si>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</si>
  <si>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</si>
  <si>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</si>
  <si>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</si>
  <si>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</si>
  <si>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</si>
  <si>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</si>
  <si>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</si>
  <si>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</si>
  <si>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</si>
  <si>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</si>
  <si>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</si>
  <si>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</si>
  <si>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</si>
  <si>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</si>
  <si>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</si>
  <si>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</si>
  <si>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</si>
  <si>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</si>
  <si>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</si>
  <si>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</si>
  <si>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</si>
  <si>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</si>
  <si>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</si>
  <si>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</si>
  <si>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</si>
  <si>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</si>
  <si>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</si>
  <si>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</si>
  <si>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</si>
  <si>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</si>
  <si>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</si>
  <si>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</si>
  <si>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</si>
  <si>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</si>
  <si>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</si>
  <si>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</si>
  <si>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</si>
  <si>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</si>
  <si>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</si>
  <si>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</si>
  <si>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</si>
  <si>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</si>
  <si>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</si>
  <si>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</si>
  <si>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</si>
  <si>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</si>
  <si>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</si>
  <si>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</si>
  <si>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</si>
  <si>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</si>
  <si>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</si>
  <si>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</si>
  <si>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</si>
  <si>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</si>
  <si>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</si>
  <si>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</si>
  <si>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</si>
  <si>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</si>
  <si>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</si>
  <si>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</si>
  <si>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</si>
  <si>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</si>
  <si>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</si>
  <si>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</si>
  <si>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</si>
  <si>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</si>
  <si>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</si>
  <si>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</si>
  <si>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</si>
  <si>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</si>
  <si>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</si>
  <si>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</si>
  <si>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</si>
  <si>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</si>
  <si>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</si>
  <si>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</si>
  <si>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</si>
  <si>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</si>
  <si>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</si>
  <si>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</si>
  <si>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</si>
  <si>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</si>
  <si>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</si>
  <si>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</si>
  <si>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</si>
  <si>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</si>
  <si>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</si>
  <si>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</si>
  <si>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</si>
  <si>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</si>
  <si>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</si>
  <si>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</si>
  <si>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</si>
  <si>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</si>
  <si>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</si>
  <si>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</si>
  <si>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</si>
  <si>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</si>
  <si>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</si>
  <si>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</si>
  <si>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</si>
  <si>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</si>
  <si>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</si>
  <si>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</si>
  <si>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</si>
  <si>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</si>
  <si>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</si>
  <si>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</si>
  <si>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</si>
  <si>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</si>
  <si>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</si>
  <si>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</si>
  <si>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</si>
  <si>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</si>
  <si>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</si>
  <si>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</si>
  <si>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</si>
  <si>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</si>
  <si>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</si>
  <si>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</si>
  <si>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</si>
  <si>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</si>
  <si>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</si>
  <si>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</si>
  <si>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</si>
  <si>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</si>
  <si>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</si>
  <si>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</si>
  <si>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</si>
  <si>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</si>
  <si>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</si>
  <si>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</si>
  <si>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</si>
  <si>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</si>
  <si>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</si>
  <si>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</si>
  <si>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</si>
  <si>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</si>
  <si>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</si>
  <si>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</si>
  <si>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</si>
  <si>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</si>
  <si>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</si>
  <si>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</si>
  <si>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</si>
  <si>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</si>
  <si>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</si>
  <si>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</si>
  <si>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</si>
  <si>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</si>
  <si>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</si>
  <si>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</si>
  <si>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</si>
  <si>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</si>
  <si>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</si>
  <si>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</si>
  <si>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</si>
  <si>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</si>
  <si>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</si>
  <si>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</si>
  <si>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</si>
  <si>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</si>
  <si>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</si>
  <si>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</si>
  <si>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</si>
  <si>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</si>
  <si>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</si>
  <si>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</si>
  <si>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</si>
  <si>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</si>
  <si>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</si>
  <si>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</si>
  <si>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</si>
  <si>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</si>
  <si>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</si>
  <si>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</si>
  <si>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</si>
  <si>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</si>
  <si>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</si>
  <si>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</si>
  <si>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</si>
  <si>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</si>
  <si>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</si>
  <si>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</si>
  <si>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</si>
  <si>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</si>
  <si>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</si>
  <si>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</si>
  <si>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</si>
  <si>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</si>
  <si>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</si>
  <si>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</si>
  <si>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</si>
  <si>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</si>
  <si>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</si>
  <si>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</si>
  <si>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</si>
  <si>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</si>
  <si>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</si>
  <si>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</si>
  <si>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</si>
  <si>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</si>
  <si>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</si>
  <si>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</si>
  <si>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</si>
  <si>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</si>
  <si>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</si>
  <si>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</si>
  <si>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</si>
  <si>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</si>
  <si>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</si>
  <si>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</si>
  <si>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</si>
  <si>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</si>
  <si>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</si>
  <si>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</si>
  <si>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</si>
  <si>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</si>
  <si>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</si>
  <si>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</si>
  <si>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</si>
  <si>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</si>
  <si>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</si>
  <si>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</si>
  <si>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</si>
  <si>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</si>
  <si>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</si>
  <si>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</si>
  <si>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</si>
  <si>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</si>
  <si>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</si>
  <si>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</si>
  <si>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</si>
  <si>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</si>
  <si>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</si>
  <si>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</si>
  <si>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</si>
  <si>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</si>
  <si>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</si>
  <si>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</si>
  <si>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</si>
  <si>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</si>
  <si>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</si>
  <si>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</si>
  <si>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</si>
  <si>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</si>
  <si>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</si>
  <si>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</si>
  <si>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</si>
  <si>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</si>
  <si>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</si>
  <si>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</si>
  <si>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</si>
  <si>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</si>
  <si>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</si>
  <si>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</si>
  <si>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</si>
  <si>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</si>
  <si>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</si>
  <si>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</si>
  <si>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</si>
  <si>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</si>
  <si>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</si>
  <si>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</si>
  <si>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</si>
  <si>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</si>
  <si>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</si>
  <si>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</si>
  <si>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</si>
  <si>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</si>
  <si>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</si>
  <si>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</si>
  <si>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</si>
  <si>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</si>
  <si>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</si>
  <si>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</si>
  <si>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</si>
  <si>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</si>
  <si>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</si>
  <si>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</si>
  <si>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</si>
  <si>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</si>
  <si>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</si>
  <si>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</si>
  <si>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</si>
  <si>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</si>
  <si>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</si>
  <si>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</si>
  <si>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</si>
  <si>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</si>
  <si>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</si>
  <si>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</si>
  <si>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</si>
  <si>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</si>
  <si>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</si>
  <si>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</si>
  <si>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</si>
  <si>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</si>
  <si>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</si>
  <si>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</si>
  <si>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</si>
  <si>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</si>
  <si>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</si>
  <si>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</si>
  <si>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</si>
  <si>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</si>
  <si>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</si>
  <si>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</si>
  <si>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</si>
  <si>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</si>
  <si>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</si>
  <si>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</si>
  <si>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</si>
  <si>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</si>
  <si>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</si>
  <si>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</si>
  <si>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</si>
  <si>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</si>
  <si>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</si>
  <si>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</si>
  <si>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</si>
  <si>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</si>
  <si>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</si>
  <si>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</si>
  <si>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</si>
  <si>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</si>
  <si>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</si>
  <si>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</si>
  <si>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</si>
  <si>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</si>
  <si>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</si>
  <si>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</si>
  <si>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</si>
  <si>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</si>
  <si>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</si>
  <si>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</si>
  <si>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</si>
  <si>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</si>
  <si>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</si>
  <si>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</si>
  <si>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</si>
  <si>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</si>
  <si>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</si>
  <si>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</si>
  <si>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</si>
  <si>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</si>
  <si>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</si>
  <si>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</si>
  <si>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</si>
  <si>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</si>
  <si>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</si>
  <si>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</si>
  <si>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</si>
  <si>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</si>
  <si>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</si>
  <si>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</si>
  <si>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</si>
  <si>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</si>
  <si>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</si>
  <si>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</si>
  <si>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</si>
  <si>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</si>
  <si>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</si>
  <si>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</si>
  <si>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</si>
  <si>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</si>
  <si>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</si>
  <si>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</si>
  <si>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</si>
  <si>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</si>
  <si>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</si>
  <si>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</si>
  <si>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</si>
  <si>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</si>
  <si>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</si>
  <si>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</si>
  <si>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</si>
  <si>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</si>
  <si>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</si>
  <si>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</si>
  <si>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</si>
  <si>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</si>
  <si>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</si>
  <si>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</si>
  <si>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</si>
  <si>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</si>
  <si>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</si>
  <si>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</si>
  <si>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</si>
  <si>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</si>
  <si>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</si>
  <si>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</si>
  <si>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</si>
  <si>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</si>
  <si>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</si>
  <si>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</si>
  <si>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</si>
  <si>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</si>
  <si>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</si>
  <si>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</si>
  <si>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</si>
  <si>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</si>
  <si>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</si>
  <si>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</si>
  <si>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</si>
  <si>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</si>
  <si>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</si>
  <si>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</si>
  <si>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</si>
  <si>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</si>
  <si>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</si>
  <si>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</si>
  <si>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</si>
  <si>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</si>
  <si>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</si>
  <si>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</si>
  <si>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</si>
  <si>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</si>
  <si>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</si>
  <si>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</si>
  <si>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</si>
  <si>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</si>
  <si>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</si>
  <si>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</si>
  <si>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</si>
  <si>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</si>
  <si>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</si>
  <si>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</si>
  <si>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</si>
  <si>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</si>
  <si>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</si>
  <si>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</si>
  <si>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</si>
  <si>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</si>
  <si>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</si>
  <si>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</si>
  <si>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</si>
  <si>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</si>
  <si>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</si>
  <si>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</si>
  <si>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</si>
  <si>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</si>
  <si>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</si>
  <si>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</si>
  <si>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</si>
  <si>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</si>
  <si>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</si>
  <si>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</si>
  <si>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</si>
  <si>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</si>
  <si>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</si>
  <si>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</si>
  <si>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</si>
  <si>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</si>
  <si>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</si>
  <si>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</si>
  <si>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</si>
  <si>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</si>
  <si>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</si>
  <si>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</si>
  <si>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</si>
  <si>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</si>
  <si>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</si>
  <si>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</si>
  <si>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</si>
  <si>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</si>
  <si>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</si>
  <si>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</si>
  <si>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</si>
  <si>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</si>
  <si>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</si>
  <si>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</si>
  <si>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</si>
  <si>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</si>
  <si>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</si>
  <si>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</si>
  <si>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</si>
  <si>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</si>
  <si>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</si>
  <si>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</si>
  <si>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</si>
  <si>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</si>
  <si>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</si>
  <si>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</si>
  <si>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</si>
  <si>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</si>
  <si>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</si>
  <si>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</si>
  <si>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</si>
  <si>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 xml:space="preserve">Project Title: </t>
  </si>
  <si>
    <t>Dataset Source:</t>
  </si>
  <si>
    <t>https://www.kaggle.com/datasets/blastchar/telco-customer-churn</t>
  </si>
  <si>
    <t>Grand Total</t>
  </si>
  <si>
    <t>Count of customerID</t>
  </si>
  <si>
    <t>Sum of TotalCharges</t>
  </si>
  <si>
    <t>Average of tenure</t>
  </si>
  <si>
    <t>Payment Method</t>
  </si>
  <si>
    <t>Total Services</t>
  </si>
  <si>
    <t>Tenure Range</t>
  </si>
  <si>
    <t>Risk Level</t>
  </si>
  <si>
    <t>Average Spend</t>
  </si>
  <si>
    <t>Senior Status</t>
  </si>
  <si>
    <t>Count of PaymentMethod</t>
  </si>
  <si>
    <t>High Risk</t>
  </si>
  <si>
    <t>Standard</t>
  </si>
  <si>
    <t>Sum of Average Spend</t>
  </si>
  <si>
    <t>0-1 Years</t>
  </si>
  <si>
    <t>1-3 Years</t>
  </si>
  <si>
    <t>3-5 Years</t>
  </si>
  <si>
    <t>5+ Years</t>
  </si>
  <si>
    <t>Column Labels</t>
  </si>
  <si>
    <t>Telecom Customer Retention Dashboard</t>
  </si>
  <si>
    <t>Total Revenue</t>
  </si>
  <si>
    <t>Bank transfer</t>
  </si>
  <si>
    <t>Credit card</t>
  </si>
  <si>
    <t>Tenure</t>
  </si>
  <si>
    <t>Gender</t>
  </si>
  <si>
    <t>Business Problem Statement:</t>
  </si>
  <si>
    <t>KPIs Explained in Simple Terms:</t>
  </si>
  <si>
    <t>Key Insights:</t>
  </si>
  <si>
    <t>Assumption:</t>
  </si>
  <si>
    <t>Limitation:</t>
  </si>
  <si>
    <t>How does customer retention change over time?</t>
  </si>
  <si>
    <t>What are the top contributors to customer drop-offs?</t>
  </si>
  <si>
    <t>Which customer segments perform the best (are most loyal)?</t>
  </si>
  <si>
    <t>How do payment categories affect churn?</t>
  </si>
  <si>
    <t>Do personal demographics impact retention more than account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</si>
</sst>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409]#,##0.00"/>
    <numFmt numFmtId="165" formatCode="[$$-409]#,##0.0"/>
    <numFmt numFmtId="166" formatCode="[$$-409]#,##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8"/>
      <color theme="0"/>
      <name val="Aptos Narrow"/>
      <family val="2"/>
      <scheme val="minor"/>
    </font>
    <font>
      <sz val="11"/>
      <color theme="1"/>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bgColor indexed="64"/>
      </patternFill>
    </fill>
    <fill>
      <patternFill patternType="solid">
        <fgColor theme="3" tint="0.749992370372631"/>
        <bgColor indexed="64"/>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3">
    <xf numFmtId="0" fontId="0" fillId="0" borderId="0" xfId="0"/>
    <xf numFmtId="0" fontId="16" fillId="0" borderId="0" xfId="0" applyFont="1"/>
    <xf numFmtId="164"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43" fontId="0" fillId="0" borderId="0" xfId="0" applyNumberFormat="1"/>
    <xf numFmtId="10" fontId="0" fillId="0" borderId="0" xfId="0" applyNumberFormat="1"/>
    <xf numFmtId="9" fontId="0" fillId="0" borderId="0" xfId="2" applyFont="1"/>
    <xf numFmtId="164" fontId="0" fillId="0" borderId="0" xfId="2" applyNumberFormat="1" applyFont="1"/>
    <xf numFmtId="2" fontId="0" fillId="0" borderId="0" xfId="0" applyNumberFormat="1"/>
    <xf numFmtId="1" fontId="0" fillId="0" borderId="0" xfId="0" applyNumberFormat="1"/>
    <xf numFmtId="1" fontId="0" fillId="0" borderId="0" xfId="0" pivotButton="1" applyNumberFormat="1"/>
    <xf numFmtId="1" fontId="0" fillId="0" borderId="0" xfId="0" applyNumberFormat="1" applyAlignment="1">
      <alignment horizontal="left"/>
    </xf>
    <xf numFmtId="0" fontId="20" fillId="34" borderId="0" xfId="0" applyFont="1" applyFill="1"/>
    <xf numFmtId="0" fontId="16" fillId="35" borderId="0" xfId="0" applyFont="1" applyFill="1"/>
    <xf numFmtId="0" fontId="18" fillId="36" borderId="0" xfId="44" applyFill="1"/>
    <xf numFmtId="0" fontId="16" fillId="36" borderId="0" xfId="0" applyFont="1" applyFill="1"/>
    <xf numFmtId="0" fontId="0" fillId="35" borderId="0" xfId="0" applyFill="1"/>
    <xf numFmtId="0" fontId="16" fillId="34" borderId="0" xfId="0" applyFont="1" applyFill="1" applyAlignment="1">
      <alignment horizontal="center"/>
    </xf>
    <xf numFmtId="0" fontId="19" fillId="33" borderId="0" xfId="0" applyFont="1" applyFill="1" applyAlignment="1">
      <alignment horizontal="center" vertical="center"/>
    </xf>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26">
    <dxf>
      <numFmt numFmtId="2" formatCode="0.00"/>
    </dxf>
    <dxf>
      <numFmt numFmtId="2" formatCode="0.00"/>
    </dxf>
    <dxf>
      <numFmt numFmtId="2" formatCode="0.00"/>
    </dxf>
    <dxf>
      <numFmt numFmtId="166" formatCode="[$$-409]#,##0"/>
    </dxf>
    <dxf>
      <numFmt numFmtId="14" formatCode="0.00%"/>
    </dxf>
    <dxf>
      <numFmt numFmtId="13" formatCode="0%"/>
    </dxf>
    <dxf>
      <numFmt numFmtId="13" formatCode="0%"/>
    </dxf>
    <dxf>
      <numFmt numFmtId="13" formatCode="0%"/>
    </dxf>
    <dxf>
      <numFmt numFmtId="1" formatCode="0"/>
    </dxf>
    <dxf>
      <numFmt numFmtId="1" formatCode="0"/>
    </dxf>
    <dxf>
      <numFmt numFmtId="1" formatCode="0"/>
    </dxf>
    <dxf>
      <numFmt numFmtId="166" formatCode="[$$-409]#,##0"/>
    </dxf>
    <dxf>
      <numFmt numFmtId="1" formatCode="0"/>
    </dxf>
    <dxf>
      <numFmt numFmtId="1" formatCode="0"/>
    </dxf>
    <dxf>
      <numFmt numFmtId="1" formatCode="0"/>
    </dxf>
    <dxf>
      <numFmt numFmtId="166" formatCode="[$$-409]#,##0"/>
    </dxf>
    <dxf>
      <numFmt numFmtId="165" formatCode="[$$-409]#,##0.0"/>
    </dxf>
    <dxf>
      <numFmt numFmtId="166" formatCode="[$$-409]#,##0"/>
    </dxf>
    <dxf>
      <numFmt numFmtId="165" formatCode="[$$-409]#,##0.0"/>
    </dxf>
    <dxf>
      <numFmt numFmtId="0" formatCode="General"/>
    </dxf>
    <dxf>
      <numFmt numFmtId="164" formatCode="[$$-409]#,##0.00"/>
    </dxf>
    <dxf>
      <numFmt numFmtId="0" formatCode="General"/>
    </dxf>
    <dxf>
      <numFmt numFmtId="0" formatCode="General"/>
    </dxf>
    <dxf>
      <numFmt numFmtId="0" formatCode="General"/>
    </dxf>
    <dxf>
      <numFmt numFmtId="164" formatCode="[$$-409]#,##0.00"/>
    </dxf>
    <dxf>
      <numFmt numFmtId="164" formatCode="[$$-4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[Telco-Customer-Churn.xlsx]Analysis!PivotTable11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Analysis!$F$24:$F$25</c:f>
              <c:strCache>
                <c:ptCount val="1"/>
                <c:pt idx="0">
                  <c:v>No</c:v>
                </c:pt>
              </c:strCache>
            </c:strRef>
          </c:tx>
          <c:spPr>
            <a:solidFill>
              <a:schemeClr val="accent1">
                <a:shade val="76000"/>
              </a:schemeClr>
            </a:solidFill>
            <a:ln>
              <a:noFill/>
            </a:ln>
            <a:effectLst/>
          </c:spPr>
          <c:invertIfNegative val="0"/>
          <c:cat>
            <c:strRef>
              <c:f>Analysis!$E$26:$E$30</c:f>
              <c:strCache>
                <c:ptCount val="4"/>
                <c:pt idx="0">
                  <c:v>0-1 Years</c:v>
                </c:pt>
                <c:pt idx="1">
                  <c:v>1-3 Years</c:v>
                </c:pt>
                <c:pt idx="2">
                  <c:v>3-5 Years</c:v>
                </c:pt>
                <c:pt idx="3">
                  <c:v>5+ Years</c:v>
                </c:pt>
              </c:strCache>
            </c:strRef>
          </c:cat>
          <c:val>
            <c:numRef>
              <c:f>Analysis!$F$26:$F$30</c:f>
              <c:numCache>
                <c:formatCode>General</c:formatCode>
                <c:ptCount val="4"/>
                <c:pt idx="0">
                  <c:v>1149</c:v>
                </c:pt>
                <c:pt idx="1">
                  <c:v>1382</c:v>
                </c:pt>
                <c:pt idx="2">
                  <c:v>1329</c:v>
                </c:pt>
                <c:pt idx="3">
                  <c:v>1314</c:v>
                </c:pt>
              </c:numCache>
            </c:numRef>
          </c:val>
          <c:extLst>
            <c:ext xmlns:c16="http://schemas.microsoft.com/office/drawing/2014/chart" uri="{C3380CC4-5D6E-409C-BE32-E72D297353CC}">
              <c16:uniqueId val="{00000000-4157-4512-B8DA-F4C9A439332E}"/>
            </c:ext>
          </c:extLst>
        </c:ser>
        <c:ser>
          <c:idx val="1"/>
          <c:order val="1"/>
          <c:tx>
            <c:strRef>
              <c:f>Analysis!$G$24:$G$25</c:f>
              <c:strCache>
                <c:ptCount val="1"/>
                <c:pt idx="0">
                  <c:v>Yes</c:v>
                </c:pt>
              </c:strCache>
            </c:strRef>
          </c:tx>
          <c:spPr>
            <a:solidFill>
              <a:schemeClr val="accent1">
                <a:tint val="77000"/>
              </a:schemeClr>
            </a:solidFill>
            <a:ln>
              <a:noFill/>
            </a:ln>
            <a:effectLst/>
          </c:spPr>
          <c:invertIfNegative val="0"/>
          <c:cat>
            <c:strRef>
              <c:f>Analysis!$E$26:$E$30</c:f>
              <c:strCache>
                <c:ptCount val="4"/>
                <c:pt idx="0">
                  <c:v>0-1 Years</c:v>
                </c:pt>
                <c:pt idx="1">
                  <c:v>1-3 Years</c:v>
                </c:pt>
                <c:pt idx="2">
                  <c:v>3-5 Years</c:v>
                </c:pt>
                <c:pt idx="3">
                  <c:v>5+ Years</c:v>
                </c:pt>
              </c:strCache>
            </c:strRef>
          </c:cat>
          <c:val>
            <c:numRef>
              <c:f>Analysis!$G$26:$G$30</c:f>
              <c:numCache>
                <c:formatCode>General</c:formatCode>
                <c:ptCount val="4"/>
                <c:pt idx="0">
                  <c:v>1037</c:v>
                </c:pt>
                <c:pt idx="1">
                  <c:v>474</c:v>
                </c:pt>
                <c:pt idx="2">
                  <c:v>265</c:v>
                </c:pt>
                <c:pt idx="3">
                  <c:v>93</c:v>
                </c:pt>
              </c:numCache>
            </c:numRef>
          </c:val>
          <c:extLst>
            <c:ext xmlns:c16="http://schemas.microsoft.com/office/drawing/2014/chart" uri="{C3380CC4-5D6E-409C-BE32-E72D297353CC}">
              <c16:uniqueId val="{00000004-4157-4512-B8DA-F4C9A439332E}"/>
            </c:ext>
          </c:extLst>
        </c:ser>
        <c:dLbls>
          <c:showLegendKey val="0"/>
          <c:showVal val="0"/>
          <c:showCatName val="0"/>
          <c:showSerName val="0"/>
          <c:showPercent val="0"/>
          <c:showBubbleSize val="0"/>
        </c:dLbls>
        <c:gapWidth val="219"/>
        <c:overlap val="-27"/>
        <c:axId val="1101999983"/>
        <c:axId val="1102003343"/>
      </c:barChart>
      <c:catAx>
        <c:axId val="110199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2003343"/>
        <c:crosses val="autoZero"/>
        <c:auto val="1"/>
        <c:lblAlgn val="ctr"/>
        <c:lblOffset val="100"/>
        <c:noMultiLvlLbl val="0"/>
      </c:catAx>
      <c:valAx>
        <c:axId val="110200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199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[Telco-Customer-Churn.xlsx]Analysis!PivotTable12</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PK"/>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Analysis!$F$35</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18-47E4-B286-FC2E4FE89220}"/>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18-47E4-B286-FC2E4FE89220}"/>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18-47E4-B286-FC2E4FE89220}"/>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18-47E4-B286-FC2E4FE89220}"/>
              </c:ext>
            </c:extLst>
          </c:dPt>
          <c:cat>
            <c:strRef>
              <c:f>Analysis!$E$36:$E$40</c:f>
              <c:strCache>
                <c:ptCount val="4"/>
                <c:pt idx="0">
                  <c:v>Electronic check</c:v>
                </c:pt>
                <c:pt idx="1">
                  <c:v>Mailed check</c:v>
                </c:pt>
                <c:pt idx="2">
                  <c:v>Bank transfer</c:v>
                </c:pt>
                <c:pt idx="3">
                  <c:v>Credit card</c:v>
                </c:pt>
              </c:strCache>
            </c:strRef>
          </c:cat>
          <c:val>
            <c:numRef>
              <c:f>Analysis!$F$36:$F$40</c:f>
              <c:numCache>
                <c:formatCode>General</c:formatCode>
                <c:ptCount val="4"/>
                <c:pt idx="0">
                  <c:v>2365</c:v>
                </c:pt>
                <c:pt idx="1">
                  <c:v>1612</c:v>
                </c:pt>
                <c:pt idx="2">
                  <c:v>1544</c:v>
                </c:pt>
                <c:pt idx="3">
                  <c:v>1522</c:v>
                </c:pt>
              </c:numCache>
            </c:numRef>
          </c:val>
          <c:extLst>
            <c:ext xmlns:c16="http://schemas.microsoft.com/office/drawing/2014/chart" uri="{C3380CC4-5D6E-409C-BE32-E72D297353CC}">
              <c16:uniqueId val="{00000000-FF41-4597-B6AD-32C9A41782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[Telco-Customer-Churn.xlsx]Analysis!PivotTable13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a:t>
            </a:r>
            <a:r>
              <a:rPr lang="en-US" b="1" baseline="0"/>
              <a:t> By Risk Level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Analysis!$F$13:$F$14</c:f>
              <c:strCache>
                <c:ptCount val="1"/>
                <c:pt idx="0">
                  <c:v>No</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Analysis!$E$15:$E$17</c:f>
              <c:strCache>
                <c:ptCount val="2"/>
                <c:pt idx="0">
                  <c:v>High Risk</c:v>
                </c:pt>
                <c:pt idx="1">
                  <c:v>Standard</c:v>
                </c:pt>
              </c:strCache>
            </c:strRef>
          </c:cat>
          <c:val>
            <c:numRef>
              <c:f>Analysis!$F$15:$F$17</c:f>
              <c:numCache>
                <c:formatCode>General</c:formatCode>
                <c:ptCount val="2"/>
                <c:pt idx="0">
                  <c:v>856</c:v>
                </c:pt>
                <c:pt idx="1">
                  <c:v>4318</c:v>
                </c:pt>
              </c:numCache>
            </c:numRef>
          </c:val>
          <c:extLst>
            <c:ext xmlns:c16="http://schemas.microsoft.com/office/drawing/2014/chart" uri="{C3380CC4-5D6E-409C-BE32-E72D297353CC}">
              <c16:uniqueId val="{00000000-9B75-453A-B023-FA2606779C55}"/>
            </c:ext>
          </c:extLst>
        </c:ser>
        <c:ser>
          <c:idx val="1"/>
          <c:order val="1"/>
          <c:tx>
            <c:strRef>
              <c:f>Analysis!$G$13:$G$14</c:f>
              <c:strCache>
                <c:ptCount val="1"/>
                <c:pt idx="0">
                  <c:v>Yes</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Analysis!$E$15:$E$17</c:f>
              <c:strCache>
                <c:ptCount val="2"/>
                <c:pt idx="0">
                  <c:v>High Risk</c:v>
                </c:pt>
                <c:pt idx="1">
                  <c:v>Standard</c:v>
                </c:pt>
              </c:strCache>
            </c:strRef>
          </c:cat>
          <c:val>
            <c:numRef>
              <c:f>Analysis!$G$15:$G$17</c:f>
              <c:numCache>
                <c:formatCode>General</c:formatCode>
                <c:ptCount val="2"/>
                <c:pt idx="0">
                  <c:v>994</c:v>
                </c:pt>
                <c:pt idx="1">
                  <c:v>875</c:v>
                </c:pt>
              </c:numCache>
            </c:numRef>
          </c:val>
          <c:extLst>
            <c:ext xmlns:c16="http://schemas.microsoft.com/office/drawing/2014/chart" uri="{C3380CC4-5D6E-409C-BE32-E72D297353CC}">
              <c16:uniqueId val="{00000005-9B75-453A-B023-FA2606779C55}"/>
            </c:ext>
          </c:extLst>
        </c:ser>
        <c:dLbls>
          <c:dLblPos val="outEnd"/>
          <c:showLegendKey val="0"/>
          <c:showVal val="1"/>
          <c:showCatName val="0"/>
          <c:showSerName val="0"/>
          <c:showPercent val="0"/>
          <c:showBubbleSize val="0"/>
        </c:dLbls>
        <c:gapWidth val="219"/>
        <c:overlap val="-27"/>
        <c:axId val="1326075375"/>
        <c:axId val="1326075855"/>
      </c:barChart>
      <c:catAx>
        <c:axId val="132607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26075855"/>
        <c:crosses val="autoZero"/>
        <c:auto val="1"/>
        <c:lblAlgn val="ctr"/>
        <c:lblOffset val="100"/>
        <c:noMultiLvlLbl val="0"/>
      </c:catAx>
      <c:valAx>
        <c:axId val="132607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2607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[Telco-Customer-Churn.xlsx]Analysis!PivotTable14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Churns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c:f>
              <c:strCache>
                <c:ptCount val="1"/>
                <c:pt idx="0">
                  <c:v>Total</c:v>
                </c:pt>
              </c:strCache>
            </c:strRef>
          </c:tx>
          <c:spPr>
            <a:solidFill>
              <a:schemeClr val="accent1"/>
            </a:solidFill>
            <a:ln>
              <a:noFill/>
            </a:ln>
            <a:effectLst/>
          </c:spPr>
          <c:invertIfNegative val="0"/>
          <c:cat>
            <c:strRef>
              <c:f>Analysis!$A$6:$A$11</c:f>
              <c:strCache>
                <c:ptCount val="5"/>
                <c:pt idx="0">
                  <c:v>1</c:v>
                </c:pt>
                <c:pt idx="1">
                  <c:v>2</c:v>
                </c:pt>
                <c:pt idx="2">
                  <c:v>3</c:v>
                </c:pt>
                <c:pt idx="3">
                  <c:v>4</c:v>
                </c:pt>
                <c:pt idx="4">
                  <c:v>5</c:v>
                </c:pt>
              </c:strCache>
            </c:strRef>
          </c:cat>
          <c:val>
            <c:numRef>
              <c:f>Analysis!$B$6:$B$11</c:f>
              <c:numCache>
                <c:formatCode>General</c:formatCode>
                <c:ptCount val="5"/>
                <c:pt idx="0">
                  <c:v>380</c:v>
                </c:pt>
                <c:pt idx="1">
                  <c:v>123</c:v>
                </c:pt>
                <c:pt idx="2">
                  <c:v>94</c:v>
                </c:pt>
                <c:pt idx="3">
                  <c:v>83</c:v>
                </c:pt>
                <c:pt idx="4">
                  <c:v>64</c:v>
                </c:pt>
              </c:numCache>
            </c:numRef>
          </c:val>
          <c:extLst>
            <c:ext xmlns:c16="http://schemas.microsoft.com/office/drawing/2014/chart" uri="{C3380CC4-5D6E-409C-BE32-E72D297353CC}">
              <c16:uniqueId val="{00000000-D7FF-45E6-86E7-94146BC42967}"/>
            </c:ext>
          </c:extLst>
        </c:ser>
        <c:dLbls>
          <c:showLegendKey val="0"/>
          <c:showVal val="0"/>
          <c:showCatName val="0"/>
          <c:showSerName val="0"/>
          <c:showPercent val="0"/>
          <c:showBubbleSize val="0"/>
        </c:dLbls>
        <c:gapWidth val="182"/>
        <c:axId val="1213796303"/>
        <c:axId val="1213788623"/>
      </c:barChart>
      <c:catAx>
        <c:axId val="1213796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13788623"/>
        <c:crosses val="autoZero"/>
        <c:auto val="1"/>
        <c:lblAlgn val="ctr"/>
        <c:lblOffset val="100"/>
        <c:noMultiLvlLbl val="0"/>
      </c:catAx>
      <c:valAx>
        <c:axId val="121378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1379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[Telco-Customer-Churn.xlsx]Analysis!PivotTable15</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Churn by Demographics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Analysis!$F$4:$F$5</c:f>
              <c:strCache>
                <c:ptCount val="1"/>
                <c:pt idx="0">
                  <c:v>No</c:v>
                </c:pt>
              </c:strCache>
            </c:strRef>
          </c:tx>
          <c:spPr>
            <a:solidFill>
              <a:schemeClr val="accent1">
                <a:shade val="76000"/>
              </a:schemeClr>
            </a:solidFill>
            <a:ln>
              <a:noFill/>
            </a:ln>
            <a:effectLst/>
          </c:spPr>
          <c:invertIfNegative val="0"/>
          <c:cat>
            <c:strRef>
              <c:f>Analysis!$E$6:$E$8</c:f>
              <c:strCache>
                <c:ptCount val="2"/>
                <c:pt idx="0">
                  <c:v>Female</c:v>
                </c:pt>
                <c:pt idx="1">
                  <c:v>Male</c:v>
                </c:pt>
              </c:strCache>
            </c:strRef>
          </c:cat>
          <c:val>
            <c:numRef>
              <c:f>Analysis!$F$6:$F$8</c:f>
              <c:numCache>
                <c:formatCode>General</c:formatCode>
                <c:ptCount val="2"/>
                <c:pt idx="0">
                  <c:v>2549</c:v>
                </c:pt>
                <c:pt idx="1">
                  <c:v>2625</c:v>
                </c:pt>
              </c:numCache>
            </c:numRef>
          </c:val>
          <c:extLst>
            <c:ext xmlns:c16="http://schemas.microsoft.com/office/drawing/2014/chart" uri="{C3380CC4-5D6E-409C-BE32-E72D297353CC}">
              <c16:uniqueId val="{00000000-E9EB-429F-B8A2-3DA6FB6E5689}"/>
            </c:ext>
          </c:extLst>
        </c:ser>
        <c:ser>
          <c:idx val="1"/>
          <c:order val="1"/>
          <c:tx>
            <c:strRef>
              <c:f>Analysis!$G$4:$G$5</c:f>
              <c:strCache>
                <c:ptCount val="1"/>
                <c:pt idx="0">
                  <c:v>Yes</c:v>
                </c:pt>
              </c:strCache>
            </c:strRef>
          </c:tx>
          <c:spPr>
            <a:solidFill>
              <a:schemeClr val="accent1">
                <a:tint val="77000"/>
              </a:schemeClr>
            </a:solidFill>
            <a:ln>
              <a:noFill/>
            </a:ln>
            <a:effectLst/>
          </c:spPr>
          <c:invertIfNegative val="0"/>
          <c:cat>
            <c:strRef>
              <c:f>Analysis!$E$6:$E$8</c:f>
              <c:strCache>
                <c:ptCount val="2"/>
                <c:pt idx="0">
                  <c:v>Female</c:v>
                </c:pt>
                <c:pt idx="1">
                  <c:v>Male</c:v>
                </c:pt>
              </c:strCache>
            </c:strRef>
          </c:cat>
          <c:val>
            <c:numRef>
              <c:f>Analysis!$G$6:$G$8</c:f>
              <c:numCache>
                <c:formatCode>General</c:formatCode>
                <c:ptCount val="2"/>
                <c:pt idx="0">
                  <c:v>939</c:v>
                </c:pt>
                <c:pt idx="1">
                  <c:v>930</c:v>
                </c:pt>
              </c:numCache>
            </c:numRef>
          </c:val>
          <c:extLst>
            <c:ext xmlns:c16="http://schemas.microsoft.com/office/drawing/2014/chart" uri="{C3380CC4-5D6E-409C-BE32-E72D297353CC}">
              <c16:uniqueId val="{00000005-E9EB-429F-B8A2-3DA6FB6E5689}"/>
            </c:ext>
          </c:extLst>
        </c:ser>
        <c:dLbls>
          <c:showLegendKey val="0"/>
          <c:showVal val="0"/>
          <c:showCatName val="0"/>
          <c:showSerName val="0"/>
          <c:showPercent val="0"/>
          <c:showBubbleSize val="0"/>
        </c:dLbls>
        <c:gapWidth val="150"/>
        <c:overlap val="100"/>
        <c:axId val="1326408047"/>
        <c:axId val="1326403247"/>
      </c:barChart>
      <c:catAx>
        <c:axId val="132640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26403247"/>
        <c:crosses val="autoZero"/>
        <c:auto val="1"/>
        <c:lblAlgn val="ctr"/>
        <c:lblOffset val="100"/>
        <c:noMultiLvlLbl val="0"/>
      </c:catAx>
      <c:valAx>
        <c:axId val="132640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2640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[Telco-Customer-Churn.xlsx]Analysis!PivotTable11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50000"/>
                    <a:lumOff val="50000"/>
                  </a:schemeClr>
                </a:solidFill>
                <a:latin typeface="+mn-lt"/>
                <a:ea typeface="+mn-ea"/>
                <a:cs typeface="+mn-cs"/>
              </a:defRPr>
            </a:pPr>
            <a:r>
              <a:rPr lang="en-US" b="1">
                <a:solidFill>
                  <a:schemeClr val="tx1">
                    <a:lumMod val="65000"/>
                    <a:lumOff val="35000"/>
                  </a:schemeClr>
                </a:solidFill>
              </a:rPr>
              <a:t>Churn</a:t>
            </a:r>
            <a:r>
              <a:rPr lang="en-US" b="1" baseline="0">
                <a:solidFill>
                  <a:schemeClr val="tx1">
                    <a:lumMod val="65000"/>
                    <a:lumOff val="35000"/>
                  </a:schemeClr>
                </a:solidFill>
              </a:rPr>
              <a:t> By Tenure </a:t>
            </a:r>
            <a:endParaRPr lang="en-US"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Analysis!$F$24:$F$25</c:f>
              <c:strCache>
                <c:ptCount val="1"/>
                <c:pt idx="0">
                  <c:v>No</c:v>
                </c:pt>
              </c:strCache>
            </c:strRef>
          </c:tx>
          <c:spPr>
            <a:solidFill>
              <a:schemeClr val="accent1">
                <a:shade val="76000"/>
              </a:schemeClr>
            </a:solidFill>
            <a:ln>
              <a:noFill/>
            </a:ln>
            <a:effectLst/>
          </c:spPr>
          <c:invertIfNegative val="0"/>
          <c:cat>
            <c:strRef>
              <c:f>Analysis!$E$26:$E$30</c:f>
              <c:strCache>
                <c:ptCount val="4"/>
                <c:pt idx="0">
                  <c:v>0-1 Years</c:v>
                </c:pt>
                <c:pt idx="1">
                  <c:v>1-3 Years</c:v>
                </c:pt>
                <c:pt idx="2">
                  <c:v>3-5 Years</c:v>
                </c:pt>
                <c:pt idx="3">
                  <c:v>5+ Years</c:v>
                </c:pt>
              </c:strCache>
            </c:strRef>
          </c:cat>
          <c:val>
            <c:numRef>
              <c:f>Analysis!$F$26:$F$30</c:f>
              <c:numCache>
                <c:formatCode>General</c:formatCode>
                <c:ptCount val="4"/>
                <c:pt idx="0">
                  <c:v>1149</c:v>
                </c:pt>
                <c:pt idx="1">
                  <c:v>1382</c:v>
                </c:pt>
                <c:pt idx="2">
                  <c:v>1329</c:v>
                </c:pt>
                <c:pt idx="3">
                  <c:v>1314</c:v>
                </c:pt>
              </c:numCache>
            </c:numRef>
          </c:val>
          <c:extLst>
            <c:ext xmlns:c16="http://schemas.microsoft.com/office/drawing/2014/chart" uri="{C3380CC4-5D6E-409C-BE32-E72D297353CC}">
              <c16:uniqueId val="{00000000-19A2-49F2-92B5-44C34C462080}"/>
            </c:ext>
          </c:extLst>
        </c:ser>
        <c:ser>
          <c:idx val="1"/>
          <c:order val="1"/>
          <c:tx>
            <c:strRef>
              <c:f>Analysis!$G$24:$G$25</c:f>
              <c:strCache>
                <c:ptCount val="1"/>
                <c:pt idx="0">
                  <c:v>Yes</c:v>
                </c:pt>
              </c:strCache>
            </c:strRef>
          </c:tx>
          <c:spPr>
            <a:solidFill>
              <a:schemeClr val="accent1">
                <a:tint val="77000"/>
              </a:schemeClr>
            </a:solidFill>
            <a:ln>
              <a:noFill/>
            </a:ln>
            <a:effectLst/>
          </c:spPr>
          <c:invertIfNegative val="0"/>
          <c:cat>
            <c:strRef>
              <c:f>Analysis!$E$26:$E$30</c:f>
              <c:strCache>
                <c:ptCount val="4"/>
                <c:pt idx="0">
                  <c:v>0-1 Years</c:v>
                </c:pt>
                <c:pt idx="1">
                  <c:v>1-3 Years</c:v>
                </c:pt>
                <c:pt idx="2">
                  <c:v>3-5 Years</c:v>
                </c:pt>
                <c:pt idx="3">
                  <c:v>5+ Years</c:v>
                </c:pt>
              </c:strCache>
            </c:strRef>
          </c:cat>
          <c:val>
            <c:numRef>
              <c:f>Analysis!$G$26:$G$30</c:f>
              <c:numCache>
                <c:formatCode>General</c:formatCode>
                <c:ptCount val="4"/>
                <c:pt idx="0">
                  <c:v>1037</c:v>
                </c:pt>
                <c:pt idx="1">
                  <c:v>474</c:v>
                </c:pt>
                <c:pt idx="2">
                  <c:v>265</c:v>
                </c:pt>
                <c:pt idx="3">
                  <c:v>93</c:v>
                </c:pt>
              </c:numCache>
            </c:numRef>
          </c:val>
          <c:extLst>
            <c:ext xmlns:c16="http://schemas.microsoft.com/office/drawing/2014/chart" uri="{C3380CC4-5D6E-409C-BE32-E72D297353CC}">
              <c16:uniqueId val="{00000004-19A2-49F2-92B5-44C34C462080}"/>
            </c:ext>
          </c:extLst>
        </c:ser>
        <c:dLbls>
          <c:showLegendKey val="0"/>
          <c:showVal val="0"/>
          <c:showCatName val="0"/>
          <c:showSerName val="0"/>
          <c:showPercent val="0"/>
          <c:showBubbleSize val="0"/>
        </c:dLbls>
        <c:gapWidth val="219"/>
        <c:overlap val="-27"/>
        <c:axId val="1101999983"/>
        <c:axId val="1102003343"/>
      </c:barChart>
      <c:catAx>
        <c:axId val="110199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2003343"/>
        <c:crosses val="autoZero"/>
        <c:auto val="1"/>
        <c:lblAlgn val="ctr"/>
        <c:lblOffset val="100"/>
        <c:noMultiLvlLbl val="0"/>
      </c:catAx>
      <c:valAx>
        <c:axId val="110200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199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[Telco-Customer-Churn.xlsx]Analysis!PivotTable12</c:name>
    <c:fmtId val="21"/>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solidFill>
                  <a:schemeClr val="tx1">
                    <a:lumMod val="65000"/>
                    <a:lumOff val="35000"/>
                  </a:schemeClr>
                </a:solidFill>
              </a:rPr>
              <a:t>Payment</a:t>
            </a:r>
            <a:r>
              <a:rPr lang="en-US" sz="1400" baseline="0">
                <a:solidFill>
                  <a:schemeClr val="tx1">
                    <a:lumMod val="65000"/>
                    <a:lumOff val="35000"/>
                  </a:schemeClr>
                </a:solidFill>
              </a:rPr>
              <a:t> Method Distribution</a:t>
            </a:r>
            <a:endParaRPr lang="en-US" sz="1400">
              <a:solidFill>
                <a:schemeClr val="tx1">
                  <a:lumMod val="65000"/>
                  <a:lumOff val="35000"/>
                </a:schemeClr>
              </a:solidFill>
            </a:endParaRPr>
          </a:p>
        </c:rich>
      </c:tx>
      <c:layout>
        <c:manualLayout>
          <c:xMode val="edge"/>
          <c:yMode val="edge"/>
          <c:x val="0.207109634551495"/>
          <c:y val="4.481792717086834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PK"/>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Analysis!$F$35</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9E-4CFE-A6AD-DA3A150D05DD}"/>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9E-4CFE-A6AD-DA3A150D05DD}"/>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39E-4CFE-A6AD-DA3A150D05DD}"/>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39E-4CFE-A6AD-DA3A150D05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PK"/>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Analysis!$E$36:$E$40</c:f>
              <c:strCache>
                <c:ptCount val="4"/>
                <c:pt idx="0">
                  <c:v>Electronic check</c:v>
                </c:pt>
                <c:pt idx="1">
                  <c:v>Mailed check</c:v>
                </c:pt>
                <c:pt idx="2">
                  <c:v>Bank transfer</c:v>
                </c:pt>
                <c:pt idx="3">
                  <c:v>Credit card</c:v>
                </c:pt>
              </c:strCache>
            </c:strRef>
          </c:cat>
          <c:val>
            <c:numRef>
              <c:f>Analysis!$F$36:$F$40</c:f>
              <c:numCache>
                <c:formatCode>General</c:formatCode>
                <c:ptCount val="4"/>
                <c:pt idx="0">
                  <c:v>2365</c:v>
                </c:pt>
                <c:pt idx="1">
                  <c:v>1612</c:v>
                </c:pt>
                <c:pt idx="2">
                  <c:v>1544</c:v>
                </c:pt>
                <c:pt idx="3">
                  <c:v>1522</c:v>
                </c:pt>
              </c:numCache>
            </c:numRef>
          </c:val>
          <c:extLst>
            <c:ext xmlns:c16="http://schemas.microsoft.com/office/drawing/2014/chart" uri="{C3380CC4-5D6E-409C-BE32-E72D297353CC}">
              <c16:uniqueId val="{00000008-139E-4CFE-A6AD-DA3A150D05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[Telco-Customer-Churn.xlsx]Analysis!PivotTable13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65000"/>
                    <a:lumOff val="35000"/>
                  </a:schemeClr>
                </a:solidFill>
              </a:rPr>
              <a:t>Churn</a:t>
            </a:r>
            <a:r>
              <a:rPr lang="en-US" b="1" baseline="0">
                <a:solidFill>
                  <a:schemeClr val="tx1">
                    <a:lumMod val="65000"/>
                    <a:lumOff val="35000"/>
                  </a:schemeClr>
                </a:solidFill>
              </a:rPr>
              <a:t> By Risk Level</a:t>
            </a:r>
            <a:endParaRPr lang="en-US"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Analysis!$F$13:$F$14</c:f>
              <c:strCache>
                <c:ptCount val="1"/>
                <c:pt idx="0">
                  <c:v>No</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Analysis!$E$15:$E$17</c:f>
              <c:strCache>
                <c:ptCount val="2"/>
                <c:pt idx="0">
                  <c:v>High Risk</c:v>
                </c:pt>
                <c:pt idx="1">
                  <c:v>Standard</c:v>
                </c:pt>
              </c:strCache>
            </c:strRef>
          </c:cat>
          <c:val>
            <c:numRef>
              <c:f>Analysis!$F$15:$F$17</c:f>
              <c:numCache>
                <c:formatCode>General</c:formatCode>
                <c:ptCount val="2"/>
                <c:pt idx="0">
                  <c:v>856</c:v>
                </c:pt>
                <c:pt idx="1">
                  <c:v>4318</c:v>
                </c:pt>
              </c:numCache>
            </c:numRef>
          </c:val>
          <c:extLst>
            <c:ext xmlns:c16="http://schemas.microsoft.com/office/drawing/2014/chart" uri="{C3380CC4-5D6E-409C-BE32-E72D297353CC}">
              <c16:uniqueId val="{00000000-92DC-436D-A306-49BB7802F124}"/>
            </c:ext>
          </c:extLst>
        </c:ser>
        <c:ser>
          <c:idx val="1"/>
          <c:order val="1"/>
          <c:tx>
            <c:strRef>
              <c:f>Analysis!$G$13:$G$14</c:f>
              <c:strCache>
                <c:ptCount val="1"/>
                <c:pt idx="0">
                  <c:v>Yes</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Analysis!$E$15:$E$17</c:f>
              <c:strCache>
                <c:ptCount val="2"/>
                <c:pt idx="0">
                  <c:v>High Risk</c:v>
                </c:pt>
                <c:pt idx="1">
                  <c:v>Standard</c:v>
                </c:pt>
              </c:strCache>
            </c:strRef>
          </c:cat>
          <c:val>
            <c:numRef>
              <c:f>Analysis!$G$15:$G$17</c:f>
              <c:numCache>
                <c:formatCode>General</c:formatCode>
                <c:ptCount val="2"/>
                <c:pt idx="0">
                  <c:v>994</c:v>
                </c:pt>
                <c:pt idx="1">
                  <c:v>875</c:v>
                </c:pt>
              </c:numCache>
            </c:numRef>
          </c:val>
          <c:extLst>
            <c:ext xmlns:c16="http://schemas.microsoft.com/office/drawing/2014/chart" uri="{C3380CC4-5D6E-409C-BE32-E72D297353CC}">
              <c16:uniqueId val="{00000004-92DC-436D-A306-49BB7802F124}"/>
            </c:ext>
          </c:extLst>
        </c:ser>
        <c:dLbls>
          <c:dLblPos val="outEnd"/>
          <c:showLegendKey val="0"/>
          <c:showVal val="1"/>
          <c:showCatName val="0"/>
          <c:showSerName val="0"/>
          <c:showPercent val="0"/>
          <c:showBubbleSize val="0"/>
        </c:dLbls>
        <c:gapWidth val="219"/>
        <c:overlap val="-27"/>
        <c:axId val="1326075375"/>
        <c:axId val="1326075855"/>
      </c:barChart>
      <c:catAx>
        <c:axId val="132607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26075855"/>
        <c:crosses val="autoZero"/>
        <c:auto val="1"/>
        <c:lblAlgn val="ctr"/>
        <c:lblOffset val="100"/>
        <c:noMultiLvlLbl val="0"/>
      </c:catAx>
      <c:valAx>
        <c:axId val="132607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2607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[Telco-Customer-Churn.xlsx]Analysis!PivotTable14</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65000"/>
                    <a:lumOff val="35000"/>
                  </a:schemeClr>
                </a:solidFill>
              </a:rPr>
              <a:t>Top 5 Churns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c:f>
              <c:strCache>
                <c:ptCount val="1"/>
                <c:pt idx="0">
                  <c:v>Total</c:v>
                </c:pt>
              </c:strCache>
            </c:strRef>
          </c:tx>
          <c:spPr>
            <a:solidFill>
              <a:schemeClr val="accent1"/>
            </a:solidFill>
            <a:ln>
              <a:noFill/>
            </a:ln>
            <a:effectLst/>
          </c:spPr>
          <c:invertIfNegative val="0"/>
          <c:cat>
            <c:strRef>
              <c:f>Analysis!$A$6:$A$11</c:f>
              <c:strCache>
                <c:ptCount val="5"/>
                <c:pt idx="0">
                  <c:v>1</c:v>
                </c:pt>
                <c:pt idx="1">
                  <c:v>2</c:v>
                </c:pt>
                <c:pt idx="2">
                  <c:v>3</c:v>
                </c:pt>
                <c:pt idx="3">
                  <c:v>4</c:v>
                </c:pt>
                <c:pt idx="4">
                  <c:v>5</c:v>
                </c:pt>
              </c:strCache>
            </c:strRef>
          </c:cat>
          <c:val>
            <c:numRef>
              <c:f>Analysis!$B$6:$B$11</c:f>
              <c:numCache>
                <c:formatCode>General</c:formatCode>
                <c:ptCount val="5"/>
                <c:pt idx="0">
                  <c:v>380</c:v>
                </c:pt>
                <c:pt idx="1">
                  <c:v>123</c:v>
                </c:pt>
                <c:pt idx="2">
                  <c:v>94</c:v>
                </c:pt>
                <c:pt idx="3">
                  <c:v>83</c:v>
                </c:pt>
                <c:pt idx="4">
                  <c:v>64</c:v>
                </c:pt>
              </c:numCache>
            </c:numRef>
          </c:val>
          <c:extLst>
            <c:ext xmlns:c16="http://schemas.microsoft.com/office/drawing/2014/chart" uri="{C3380CC4-5D6E-409C-BE32-E72D297353CC}">
              <c16:uniqueId val="{00000000-CFEF-434F-8BC7-563B275FCD51}"/>
            </c:ext>
          </c:extLst>
        </c:ser>
        <c:dLbls>
          <c:showLegendKey val="0"/>
          <c:showVal val="0"/>
          <c:showCatName val="0"/>
          <c:showSerName val="0"/>
          <c:showPercent val="0"/>
          <c:showBubbleSize val="0"/>
        </c:dLbls>
        <c:gapWidth val="182"/>
        <c:axId val="1213796303"/>
        <c:axId val="1213788623"/>
      </c:barChart>
      <c:catAx>
        <c:axId val="1213796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13788623"/>
        <c:crosses val="autoZero"/>
        <c:auto val="1"/>
        <c:lblAlgn val="ctr"/>
        <c:lblOffset val="100"/>
        <c:noMultiLvlLbl val="0"/>
      </c:catAx>
      <c:valAx>
        <c:axId val="121378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1379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[Telco-Customer-Churn.xlsx]Analysis!PivotTable15</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lumMod val="65000"/>
                    <a:lumOff val="35000"/>
                  </a:schemeClr>
                </a:solidFill>
              </a:rPr>
              <a:t>Churn by Demographics</a:t>
            </a:r>
            <a:endParaRPr lang="en-US"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Analysis!$F$4:$F$5</c:f>
              <c:strCache>
                <c:ptCount val="1"/>
                <c:pt idx="0">
                  <c:v>No</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Analysis!$E$6:$E$8</c:f>
              <c:strCache>
                <c:ptCount val="2"/>
                <c:pt idx="0">
                  <c:v>Female</c:v>
                </c:pt>
                <c:pt idx="1">
                  <c:v>Male</c:v>
                </c:pt>
              </c:strCache>
            </c:strRef>
          </c:cat>
          <c:val>
            <c:numRef>
              <c:f>Analysis!$F$6:$F$8</c:f>
              <c:numCache>
                <c:formatCode>General</c:formatCode>
                <c:ptCount val="2"/>
                <c:pt idx="0">
                  <c:v>2549</c:v>
                </c:pt>
                <c:pt idx="1">
                  <c:v>2625</c:v>
                </c:pt>
              </c:numCache>
            </c:numRef>
          </c:val>
          <c:extLst>
            <c:ext xmlns:c16="http://schemas.microsoft.com/office/drawing/2014/chart" uri="{C3380CC4-5D6E-409C-BE32-E72D297353CC}">
              <c16:uniqueId val="{00000000-D9B7-46A0-AAFF-50D1050C16C8}"/>
            </c:ext>
          </c:extLst>
        </c:ser>
        <c:ser>
          <c:idx val="1"/>
          <c:order val="1"/>
          <c:tx>
            <c:strRef>
              <c:f>Analysis!$G$4:$G$5</c:f>
              <c:strCache>
                <c:ptCount val="1"/>
                <c:pt idx="0">
                  <c:v>Yes</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Analysis!$E$6:$E$8</c:f>
              <c:strCache>
                <c:ptCount val="2"/>
                <c:pt idx="0">
                  <c:v>Female</c:v>
                </c:pt>
                <c:pt idx="1">
                  <c:v>Male</c:v>
                </c:pt>
              </c:strCache>
            </c:strRef>
          </c:cat>
          <c:val>
            <c:numRef>
              <c:f>Analysis!$G$6:$G$8</c:f>
              <c:numCache>
                <c:formatCode>General</c:formatCode>
                <c:ptCount val="2"/>
                <c:pt idx="0">
                  <c:v>939</c:v>
                </c:pt>
                <c:pt idx="1">
                  <c:v>930</c:v>
                </c:pt>
              </c:numCache>
            </c:numRef>
          </c:val>
          <c:extLst>
            <c:ext xmlns:c16="http://schemas.microsoft.com/office/drawing/2014/chart" uri="{C3380CC4-5D6E-409C-BE32-E72D297353CC}">
              <c16:uniqueId val="{00000005-D9B7-46A0-AAFF-50D1050C16C8}"/>
            </c:ext>
          </c:extLst>
        </c:ser>
        <c:dLbls>
          <c:dLblPos val="ctr"/>
          <c:showLegendKey val="0"/>
          <c:showVal val="1"/>
          <c:showCatName val="0"/>
          <c:showSerName val="0"/>
          <c:showPercent val="0"/>
          <c:showBubbleSize val="0"/>
        </c:dLbls>
        <c:gapWidth val="150"/>
        <c:overlap val="100"/>
        <c:axId val="1326408047"/>
        <c:axId val="1326403247"/>
      </c:barChart>
      <c:catAx>
        <c:axId val="132640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26403247"/>
        <c:crosses val="autoZero"/>
        <c:auto val="1"/>
        <c:lblAlgn val="ctr"/>
        <c:lblOffset val="100"/>
        <c:noMultiLvlLbl val="0"/>
      </c:catAx>
      <c:valAx>
        <c:axId val="132640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2640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88900</xdr:colOff>
      <xdr:row>9</xdr:row>
      <xdr:rowOff>6350</xdr:rowOff>
    </xdr:from>
    <xdr:to>
      <xdr:col>4</xdr:col>
      <xdr:colOff>2584450</xdr:colOff>
      <xdr:row>16</xdr:row>
      <xdr:rowOff>177800</xdr:rowOff>
    </xdr:to>
    <xdr:sp macro="" textlink="">
      <xdr:nvSpPr>
        <xdr:cNvPr id="3" name="TextBox 2">
          <a:extLst>
            <a:ext uri="{FF2B5EF4-FFF2-40B4-BE49-F238E27FC236}">
              <a16:creationId xmlns:a16="http://schemas.microsoft.com/office/drawing/2014/main" id="{27AA13F9-F787-AEA2-139D-3C5A0B4024E7}"/>
            </a:ext>
          </a:extLst>
        </xdr:cNvPr>
        <xdr:cNvSpPr txBox="1"/>
      </xdr:nvSpPr>
      <xdr:spPr>
        <a:xfrm>
          <a:off x="3714750" y="1663700"/>
          <a:ext cx="2495550" cy="14605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i="0">
              <a:latin typeface="Times New Roman" panose="02020603050405020304" pitchFamily="18" charset="0"/>
              <a:cs typeface="Times New Roman" panose="02020603050405020304" pitchFamily="18" charset="0"/>
            </a:rPr>
            <a:t>The company is losing customers, which means losing money. This project looks at our customer data to figure out why people are leaving and who is most likely to cancel. The goal is to find clear patterns so the company can fix the issues, keep more customers, and protect its revenue.</a:t>
          </a:r>
          <a:endParaRPr lang="en-PK" sz="1100" i="0">
            <a:latin typeface="Times New Roman" panose="02020603050405020304" pitchFamily="18" charset="0"/>
            <a:cs typeface="Times New Roman" panose="02020603050405020304" pitchFamily="18" charset="0"/>
          </a:endParaRPr>
        </a:p>
      </xdr:txBody>
    </xdr:sp>
    <xdr:clientData/>
  </xdr:twoCellAnchor>
  <xdr:twoCellAnchor>
    <xdr:from>
      <xdr:col>4</xdr:col>
      <xdr:colOff>374650</xdr:colOff>
      <xdr:row>19</xdr:row>
      <xdr:rowOff>158750</xdr:rowOff>
    </xdr:from>
    <xdr:to>
      <xdr:col>4</xdr:col>
      <xdr:colOff>3746500</xdr:colOff>
      <xdr:row>28</xdr:row>
      <xdr:rowOff>101600</xdr:rowOff>
    </xdr:to>
    <xdr:sp macro="" textlink="">
      <xdr:nvSpPr>
        <xdr:cNvPr id="4" name="TextBox 3">
          <a:extLst>
            <a:ext uri="{FF2B5EF4-FFF2-40B4-BE49-F238E27FC236}">
              <a16:creationId xmlns:a16="http://schemas.microsoft.com/office/drawing/2014/main" id="{84619695-93DD-6363-8AF9-0EA7EDF5400C}"/>
            </a:ext>
          </a:extLst>
        </xdr:cNvPr>
        <xdr:cNvSpPr txBox="1"/>
      </xdr:nvSpPr>
      <xdr:spPr>
        <a:xfrm>
          <a:off x="4000500" y="3657600"/>
          <a:ext cx="3371850" cy="16002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Total Revenue:</a:t>
          </a:r>
          <a:r>
            <a:rPr lang="en-US"/>
            <a:t> The total amount of money earned from everyone in this dataset.</a:t>
          </a:r>
        </a:p>
        <a:p>
          <a:r>
            <a:rPr lang="en-US" b="1"/>
            <a:t>Average Spend:</a:t>
          </a:r>
          <a:r>
            <a:rPr lang="en-US"/>
            <a:t> The average amount of money a single customer brings in.</a:t>
          </a:r>
        </a:p>
        <a:p>
          <a:r>
            <a:rPr lang="en-US" b="1"/>
            <a:t>Total Customers:</a:t>
          </a:r>
          <a:r>
            <a:rPr lang="en-US"/>
            <a:t> The total number of unique people using our service.</a:t>
          </a:r>
        </a:p>
        <a:p>
          <a:r>
            <a:rPr lang="en-US" b="1"/>
            <a:t>Overall Churn Rate %:</a:t>
          </a:r>
          <a:r>
            <a:rPr lang="en-US"/>
            <a:t> The exact percentage of our customers who canceled their service.</a:t>
          </a:r>
        </a:p>
        <a:p>
          <a:endParaRPr lang="en-PK" sz="1100"/>
        </a:p>
      </xdr:txBody>
    </xdr:sp>
    <xdr:clientData/>
  </xdr:twoCellAnchor>
  <xdr:twoCellAnchor>
    <xdr:from>
      <xdr:col>4</xdr:col>
      <xdr:colOff>342900</xdr:colOff>
      <xdr:row>30</xdr:row>
      <xdr:rowOff>171450</xdr:rowOff>
    </xdr:from>
    <xdr:to>
      <xdr:col>4</xdr:col>
      <xdr:colOff>3835400</xdr:colOff>
      <xdr:row>45</xdr:row>
      <xdr:rowOff>76200</xdr:rowOff>
    </xdr:to>
    <xdr:sp macro="" textlink="">
      <xdr:nvSpPr>
        <xdr:cNvPr id="5" name="TextBox 4">
          <a:extLst>
            <a:ext uri="{FF2B5EF4-FFF2-40B4-BE49-F238E27FC236}">
              <a16:creationId xmlns:a16="http://schemas.microsoft.com/office/drawing/2014/main" id="{A6A6CE05-45EC-F71E-B9F3-B2302928EDD9}"/>
            </a:ext>
          </a:extLst>
        </xdr:cNvPr>
        <xdr:cNvSpPr txBox="1"/>
      </xdr:nvSpPr>
      <xdr:spPr>
        <a:xfrm>
          <a:off x="3968750" y="5695950"/>
          <a:ext cx="3492500" cy="26670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The first month is the most dangerous:</a:t>
          </a:r>
          <a:r>
            <a:rPr lang="en-US"/>
            <a:t> The highest number of cancellations happen in Month 1. The company needs to create a better welcome or onboarding experience for brand-new customers.</a:t>
          </a:r>
        </a:p>
        <a:p>
          <a:r>
            <a:rPr lang="en-US" b="1"/>
            <a:t>Month-to-month contracts are risky:</a:t>
          </a:r>
          <a:r>
            <a:rPr lang="en-US"/>
            <a:t> Customers who are not locked into a 1-year or 2-year contract are far more likely to leave.</a:t>
          </a:r>
        </a:p>
        <a:p>
          <a:r>
            <a:rPr lang="en-US" b="1"/>
            <a:t>Payment methods matter:</a:t>
          </a:r>
          <a:r>
            <a:rPr lang="en-US"/>
            <a:t> People paying by electronic check cancel at a much higher rate than people set up with credit card or bank payments.</a:t>
          </a:r>
        </a:p>
        <a:p>
          <a:r>
            <a:rPr lang="en-US" b="1"/>
            <a:t>Account setup matters more than demographics:</a:t>
          </a:r>
          <a:r>
            <a:rPr lang="en-US"/>
            <a:t> Things like a customer's contract type or internet service are much stronger predictors of whether they will leave compared to personal details like gender.</a:t>
          </a:r>
        </a:p>
        <a:p>
          <a:endParaRPr lang="en-PK" sz="1100"/>
        </a:p>
      </xdr:txBody>
    </xdr:sp>
    <xdr:clientData/>
  </xdr:twoCellAnchor>
  <xdr:twoCellAnchor>
    <xdr:from>
      <xdr:col>4</xdr:col>
      <xdr:colOff>317500</xdr:colOff>
      <xdr:row>47</xdr:row>
      <xdr:rowOff>25400</xdr:rowOff>
    </xdr:from>
    <xdr:to>
      <xdr:col>4</xdr:col>
      <xdr:colOff>3854450</xdr:colOff>
      <xdr:row>49</xdr:row>
      <xdr:rowOff>107950</xdr:rowOff>
    </xdr:to>
    <xdr:sp macro="" textlink="">
      <xdr:nvSpPr>
        <xdr:cNvPr id="6" name="TextBox 5">
          <a:extLst>
            <a:ext uri="{FF2B5EF4-FFF2-40B4-BE49-F238E27FC236}">
              <a16:creationId xmlns:a16="http://schemas.microsoft.com/office/drawing/2014/main" id="{84C3DC8F-FDFA-8EA7-92C4-8F6DE7FF2821}"/>
            </a:ext>
          </a:extLst>
        </xdr:cNvPr>
        <xdr:cNvSpPr txBox="1"/>
      </xdr:nvSpPr>
      <xdr:spPr>
        <a:xfrm>
          <a:off x="3943350" y="8680450"/>
          <a:ext cx="3536950" cy="45085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I</a:t>
          </a:r>
          <a:r>
            <a:rPr lang="en-US" baseline="0"/>
            <a:t> am</a:t>
          </a:r>
          <a:r>
            <a:rPr lang="en-US"/>
            <a:t> assuming this data is accurate and represents a normal business period.</a:t>
          </a:r>
          <a:endParaRPr lang="en-PK" sz="1100"/>
        </a:p>
      </xdr:txBody>
    </xdr:sp>
    <xdr:clientData/>
  </xdr:twoCellAnchor>
  <xdr:twoCellAnchor>
    <xdr:from>
      <xdr:col>4</xdr:col>
      <xdr:colOff>323850</xdr:colOff>
      <xdr:row>51</xdr:row>
      <xdr:rowOff>152400</xdr:rowOff>
    </xdr:from>
    <xdr:to>
      <xdr:col>4</xdr:col>
      <xdr:colOff>3854450</xdr:colOff>
      <xdr:row>56</xdr:row>
      <xdr:rowOff>57150</xdr:rowOff>
    </xdr:to>
    <xdr:sp macro="" textlink="">
      <xdr:nvSpPr>
        <xdr:cNvPr id="7" name="TextBox 6">
          <a:extLst>
            <a:ext uri="{FF2B5EF4-FFF2-40B4-BE49-F238E27FC236}">
              <a16:creationId xmlns:a16="http://schemas.microsoft.com/office/drawing/2014/main" id="{E142D68F-4979-84D0-BC71-DD11852669C1}"/>
            </a:ext>
          </a:extLst>
        </xdr:cNvPr>
        <xdr:cNvSpPr txBox="1"/>
      </xdr:nvSpPr>
      <xdr:spPr>
        <a:xfrm>
          <a:off x="3949700" y="9544050"/>
          <a:ext cx="3530600" cy="8255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t>We only have billing and demographic data. We do not have data on things like dropped calls, internet outages, or customer service complaints, which would give us an even better picture of why people are frustrated.</a:t>
          </a:r>
        </a:p>
        <a:p>
          <a:endParaRPr lang="en-PK"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235618</xdr:colOff>
      <xdr:row>12</xdr:row>
      <xdr:rowOff>151063</xdr:rowOff>
    </xdr:from>
    <xdr:to>
      <xdr:col>10</xdr:col>
      <xdr:colOff>467836</xdr:colOff>
      <xdr:row>26</xdr:row>
      <xdr:rowOff>150224</xdr:rowOff>
    </xdr:to>
    <mc:AlternateContent xmlns:mc="http://schemas.openxmlformats.org/markup-compatibility/2006" xmlns:a14="http://schemas.microsoft.com/office/drawing/2010/main">
      <mc:Choice Requires="a14">
        <xdr:graphicFrame macro="">
          <xdr:nvGraphicFramePr>
            <xdr:cNvPr id="4" name="InternetService">
              <a:extLst>
                <a:ext uri="{FF2B5EF4-FFF2-40B4-BE49-F238E27FC236}">
                  <a16:creationId xmlns:a16="http://schemas.microsoft.com/office/drawing/2014/main" id="{F34C4BBA-D045-8D49-6021-87A034ED5590}"/>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9684418" y="2360863"/>
              <a:ext cx="1819718" cy="257726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580523</xdr:colOff>
      <xdr:row>2</xdr:row>
      <xdr:rowOff>107950</xdr:rowOff>
    </xdr:from>
    <xdr:to>
      <xdr:col>10</xdr:col>
      <xdr:colOff>819896</xdr:colOff>
      <xdr:row>16</xdr:row>
      <xdr:rowOff>107111</xdr:rowOff>
    </xdr:to>
    <mc:AlternateContent xmlns:mc="http://schemas.openxmlformats.org/markup-compatibility/2006" xmlns:a14="http://schemas.microsoft.com/office/drawing/2010/main">
      <mc:Choice Requires="a14">
        <xdr:graphicFrame macro="">
          <xdr:nvGraphicFramePr>
            <xdr:cNvPr id="5" name="Contract">
              <a:extLst>
                <a:ext uri="{FF2B5EF4-FFF2-40B4-BE49-F238E27FC236}">
                  <a16:creationId xmlns:a16="http://schemas.microsoft.com/office/drawing/2014/main" id="{CA5F61B3-60F8-D516-C5EB-51BB29AD3E9B}"/>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10029323" y="476250"/>
              <a:ext cx="1826873" cy="257726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622300</xdr:colOff>
      <xdr:row>4</xdr:row>
      <xdr:rowOff>119647</xdr:rowOff>
    </xdr:from>
    <xdr:to>
      <xdr:col>10</xdr:col>
      <xdr:colOff>2451056</xdr:colOff>
      <xdr:row>18</xdr:row>
      <xdr:rowOff>118809</xdr:rowOff>
    </xdr:to>
    <mc:AlternateContent xmlns:mc="http://schemas.openxmlformats.org/markup-compatibility/2006" xmlns:a14="http://schemas.microsoft.com/office/drawing/2010/main">
      <mc:Choice Requires="a14">
        <xdr:graphicFrame macro="">
          <xdr:nvGraphicFramePr>
            <xdr:cNvPr id="6" name="Senior Status">
              <a:extLst>
                <a:ext uri="{FF2B5EF4-FFF2-40B4-BE49-F238E27FC236}">
                  <a16:creationId xmlns:a16="http://schemas.microsoft.com/office/drawing/2014/main" id="{712A1E1D-CB6A-C263-23DA-2B0D6901C936}"/>
                </a:ext>
              </a:extLst>
            </xdr:cNvPr>
            <xdr:cNvGraphicFramePr/>
          </xdr:nvGraphicFramePr>
          <xdr:xfrm>
            <a:off x="0" y="0"/>
            <a:ext cx="0" cy="0"/>
          </xdr:xfrm>
          <a:graphic>
            <a:graphicData uri="http://schemas.microsoft.com/office/drawing/2010/slicer">
              <sle:slicer xmlns:sle="http://schemas.microsoft.com/office/drawing/2010/slicer" name="Senior Status"/>
            </a:graphicData>
          </a:graphic>
        </xdr:graphicFrame>
      </mc:Choice>
      <mc:Fallback xmlns="">
        <xdr:sp macro="" textlink="">
          <xdr:nvSpPr>
            <xdr:cNvPr id="0" name=""/>
            <xdr:cNvSpPr>
              <a:spLocks noTextEdit="1"/>
            </xdr:cNvSpPr>
          </xdr:nvSpPr>
          <xdr:spPr>
            <a:xfrm>
              <a:off x="11658600" y="856247"/>
              <a:ext cx="1828756" cy="257726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621534</xdr:colOff>
      <xdr:row>60</xdr:row>
      <xdr:rowOff>141449</xdr:rowOff>
    </xdr:from>
    <xdr:to>
      <xdr:col>9</xdr:col>
      <xdr:colOff>17399</xdr:colOff>
      <xdr:row>67</xdr:row>
      <xdr:rowOff>159496</xdr:rowOff>
    </xdr:to>
    <xdr:graphicFrame macro="">
      <xdr:nvGraphicFramePr>
        <xdr:cNvPr id="7" name="Chart 6">
          <a:extLst>
            <a:ext uri="{FF2B5EF4-FFF2-40B4-BE49-F238E27FC236}">
              <a16:creationId xmlns:a16="http://schemas.microsoft.com/office/drawing/2014/main" id="{AA8AFB19-4D57-9ABA-24AF-9D30166D0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202392</xdr:colOff>
      <xdr:row>70</xdr:row>
      <xdr:rowOff>64914</xdr:rowOff>
    </xdr:from>
    <xdr:to>
      <xdr:col>8</xdr:col>
      <xdr:colOff>1568628</xdr:colOff>
      <xdr:row>77</xdr:row>
      <xdr:rowOff>136436</xdr:rowOff>
    </xdr:to>
    <xdr:graphicFrame macro="">
      <xdr:nvGraphicFramePr>
        <xdr:cNvPr id="10" name="Chart 9">
          <a:extLst>
            <a:ext uri="{FF2B5EF4-FFF2-40B4-BE49-F238E27FC236}">
              <a16:creationId xmlns:a16="http://schemas.microsoft.com/office/drawing/2014/main" id="{CD28DD8E-1BE8-A61A-133B-0FA3E624D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27032</xdr:colOff>
      <xdr:row>78</xdr:row>
      <xdr:rowOff>93030</xdr:rowOff>
    </xdr:from>
    <xdr:to>
      <xdr:col>9</xdr:col>
      <xdr:colOff>513800</xdr:colOff>
      <xdr:row>85</xdr:row>
      <xdr:rowOff>124445</xdr:rowOff>
    </xdr:to>
    <xdr:graphicFrame macro="">
      <xdr:nvGraphicFramePr>
        <xdr:cNvPr id="11" name="Chart 10">
          <a:extLst>
            <a:ext uri="{FF2B5EF4-FFF2-40B4-BE49-F238E27FC236}">
              <a16:creationId xmlns:a16="http://schemas.microsoft.com/office/drawing/2014/main" id="{7A9959A5-5EBB-BA34-FEB8-766FAA409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260685</xdr:colOff>
      <xdr:row>87</xdr:row>
      <xdr:rowOff>100263</xdr:rowOff>
    </xdr:from>
    <xdr:to>
      <xdr:col>8</xdr:col>
      <xdr:colOff>1270001</xdr:colOff>
      <xdr:row>93</xdr:row>
      <xdr:rowOff>171784</xdr:rowOff>
    </xdr:to>
    <xdr:graphicFrame macro="">
      <xdr:nvGraphicFramePr>
        <xdr:cNvPr id="12" name="Chart 11">
          <a:extLst>
            <a:ext uri="{FF2B5EF4-FFF2-40B4-BE49-F238E27FC236}">
              <a16:creationId xmlns:a16="http://schemas.microsoft.com/office/drawing/2014/main" id="{856AF51C-B5E1-0F56-27CB-B170ACFFD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1183106</xdr:colOff>
      <xdr:row>108</xdr:row>
      <xdr:rowOff>86894</xdr:rowOff>
    </xdr:from>
    <xdr:to>
      <xdr:col>7</xdr:col>
      <xdr:colOff>421106</xdr:colOff>
      <xdr:row>117</xdr:row>
      <xdr:rowOff>91573</xdr:rowOff>
    </xdr:to>
    <xdr:graphicFrame macro="">
      <xdr:nvGraphicFramePr>
        <xdr:cNvPr id="13" name="Chart 12">
          <a:extLst>
            <a:ext uri="{FF2B5EF4-FFF2-40B4-BE49-F238E27FC236}">
              <a16:creationId xmlns:a16="http://schemas.microsoft.com/office/drawing/2014/main" id="{4D21EC65-7749-8FD7-5289-AC06CD982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xdr:colOff>
      <xdr:row>2</xdr:row>
      <xdr:rowOff>171450</xdr:rowOff>
    </xdr:from>
    <xdr:to>
      <xdr:col>3</xdr:col>
      <xdr:colOff>279400</xdr:colOff>
      <xdr:row>31</xdr:row>
      <xdr:rowOff>0</xdr:rowOff>
    </xdr:to>
    <xdr:sp macro="" textlink="">
      <xdr:nvSpPr>
        <xdr:cNvPr id="37" name="Rectangle 36">
          <a:extLst>
            <a:ext uri="{FF2B5EF4-FFF2-40B4-BE49-F238E27FC236}">
              <a16:creationId xmlns:a16="http://schemas.microsoft.com/office/drawing/2014/main" id="{EFB320AE-4300-1FAB-95B8-FDA796A36ADE}"/>
            </a:ext>
          </a:extLst>
        </xdr:cNvPr>
        <xdr:cNvSpPr/>
      </xdr:nvSpPr>
      <xdr:spPr>
        <a:xfrm>
          <a:off x="12700" y="539750"/>
          <a:ext cx="2095500" cy="516890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Control Panel</a:t>
          </a:r>
          <a:endParaRPr lang="en-PK" sz="2000" b="1">
            <a:solidFill>
              <a:schemeClr val="tx1"/>
            </a:solidFill>
          </a:endParaRPr>
        </a:p>
      </xdr:txBody>
    </xdr:sp>
    <xdr:clientData/>
  </xdr:twoCellAnchor>
  <xdr:twoCellAnchor editAs="oneCell">
    <xdr:from>
      <xdr:col>5</xdr:col>
      <xdr:colOff>520700</xdr:colOff>
      <xdr:row>0</xdr:row>
      <xdr:rowOff>0</xdr:rowOff>
    </xdr:from>
    <xdr:to>
      <xdr:col>6</xdr:col>
      <xdr:colOff>247650</xdr:colOff>
      <xdr:row>1</xdr:row>
      <xdr:rowOff>152400</xdr:rowOff>
    </xdr:to>
    <xdr:pic>
      <xdr:nvPicPr>
        <xdr:cNvPr id="5" name="Picture 4">
          <a:extLst>
            <a:ext uri="{FF2B5EF4-FFF2-40B4-BE49-F238E27FC236}">
              <a16:creationId xmlns:a16="http://schemas.microsoft.com/office/drawing/2014/main" id="{C509CEC1-E474-9678-E76B-0F892B58B0B3}"/>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3568700" y="0"/>
          <a:ext cx="336550" cy="336550"/>
        </a:xfrm>
        <a:prstGeom prst="rect">
          <a:avLst/>
        </a:prstGeom>
      </xdr:spPr>
    </xdr:pic>
    <xdr:clientData/>
  </xdr:twoCellAnchor>
  <xdr:twoCellAnchor>
    <xdr:from>
      <xdr:col>3</xdr:col>
      <xdr:colOff>463550</xdr:colOff>
      <xdr:row>3</xdr:row>
      <xdr:rowOff>11823</xdr:rowOff>
    </xdr:from>
    <xdr:to>
      <xdr:col>6</xdr:col>
      <xdr:colOff>342900</xdr:colOff>
      <xdr:row>6</xdr:row>
      <xdr:rowOff>146050</xdr:rowOff>
    </xdr:to>
    <xdr:grpSp>
      <xdr:nvGrpSpPr>
        <xdr:cNvPr id="22" name="Group 21">
          <a:extLst>
            <a:ext uri="{FF2B5EF4-FFF2-40B4-BE49-F238E27FC236}">
              <a16:creationId xmlns:a16="http://schemas.microsoft.com/office/drawing/2014/main" id="{39022DD0-FC95-DD29-4A86-5B98B241C2DA}"/>
            </a:ext>
          </a:extLst>
        </xdr:cNvPr>
        <xdr:cNvGrpSpPr/>
      </xdr:nvGrpSpPr>
      <xdr:grpSpPr>
        <a:xfrm>
          <a:off x="2305050" y="551573"/>
          <a:ext cx="1720850" cy="673977"/>
          <a:chOff x="1841500" y="731323"/>
          <a:chExt cx="1409700" cy="735527"/>
        </a:xfrm>
      </xdr:grpSpPr>
      <xdr:sp macro="" textlink="Analysis!B27">
        <xdr:nvSpPr>
          <xdr:cNvPr id="9" name="Rectangle 8">
            <a:extLst>
              <a:ext uri="{FF2B5EF4-FFF2-40B4-BE49-F238E27FC236}">
                <a16:creationId xmlns:a16="http://schemas.microsoft.com/office/drawing/2014/main" id="{EDCF7DA5-51F4-E4AF-39D7-947DAF33CA06}"/>
              </a:ext>
            </a:extLst>
          </xdr:cNvPr>
          <xdr:cNvSpPr/>
        </xdr:nvSpPr>
        <xdr:spPr>
          <a:xfrm>
            <a:off x="1841500" y="736331"/>
            <a:ext cx="1409700" cy="73051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CBE77B0-F27C-4095-BC2A-E6176BE1B0F1}" type="TxLink">
              <a:rPr lang="en-US" sz="2000" b="0" i="0" u="none" strike="noStrike">
                <a:solidFill>
                  <a:srgbClr val="000000"/>
                </a:solidFill>
                <a:latin typeface="Aptos Narrow"/>
              </a:rPr>
              <a:pPr algn="ctr"/>
              <a:t>$16,056,168.7</a:t>
            </a:fld>
            <a:endParaRPr lang="en-PK" sz="2000" b="0"/>
          </a:p>
        </xdr:txBody>
      </xdr:sp>
      <xdr:sp macro="" textlink="">
        <xdr:nvSpPr>
          <xdr:cNvPr id="10" name="Rectangle 9">
            <a:extLst>
              <a:ext uri="{FF2B5EF4-FFF2-40B4-BE49-F238E27FC236}">
                <a16:creationId xmlns:a16="http://schemas.microsoft.com/office/drawing/2014/main" id="{37ACF993-92A2-0313-6604-BA62F340CA1C}"/>
              </a:ext>
            </a:extLst>
          </xdr:cNvPr>
          <xdr:cNvSpPr/>
        </xdr:nvSpPr>
        <xdr:spPr>
          <a:xfrm>
            <a:off x="1844289" y="731323"/>
            <a:ext cx="1404105" cy="258201"/>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lt1"/>
                </a:solidFill>
                <a:latin typeface="+mn-lt"/>
                <a:ea typeface="+mn-ea"/>
                <a:cs typeface="+mn-cs"/>
              </a:rPr>
              <a:t>Total Revenue</a:t>
            </a:r>
            <a:endParaRPr lang="en-PK" sz="1200" b="1">
              <a:solidFill>
                <a:schemeClr val="lt1"/>
              </a:solidFill>
              <a:latin typeface="+mn-lt"/>
              <a:ea typeface="+mn-ea"/>
              <a:cs typeface="+mn-cs"/>
            </a:endParaRPr>
          </a:p>
        </xdr:txBody>
      </xdr:sp>
    </xdr:grpSp>
    <xdr:clientData/>
  </xdr:twoCellAnchor>
  <xdr:twoCellAnchor>
    <xdr:from>
      <xdr:col>7</xdr:col>
      <xdr:colOff>12700</xdr:colOff>
      <xdr:row>3</xdr:row>
      <xdr:rowOff>1</xdr:rowOff>
    </xdr:from>
    <xdr:to>
      <xdr:col>9</xdr:col>
      <xdr:colOff>501650</xdr:colOff>
      <xdr:row>6</xdr:row>
      <xdr:rowOff>134229</xdr:rowOff>
    </xdr:to>
    <xdr:grpSp>
      <xdr:nvGrpSpPr>
        <xdr:cNvPr id="25" name="Group 24">
          <a:extLst>
            <a:ext uri="{FF2B5EF4-FFF2-40B4-BE49-F238E27FC236}">
              <a16:creationId xmlns:a16="http://schemas.microsoft.com/office/drawing/2014/main" id="{DD7B3C9E-BAB6-4DEB-9813-C54D17EC872A}"/>
            </a:ext>
          </a:extLst>
        </xdr:cNvPr>
        <xdr:cNvGrpSpPr/>
      </xdr:nvGrpSpPr>
      <xdr:grpSpPr>
        <a:xfrm>
          <a:off x="4309533" y="539751"/>
          <a:ext cx="1716617" cy="673978"/>
          <a:chOff x="1841500" y="731323"/>
          <a:chExt cx="1409700" cy="735527"/>
        </a:xfrm>
      </xdr:grpSpPr>
      <xdr:sp macro="" textlink="Analysis!C110">
        <xdr:nvSpPr>
          <xdr:cNvPr id="26" name="Rectangle 25">
            <a:extLst>
              <a:ext uri="{FF2B5EF4-FFF2-40B4-BE49-F238E27FC236}">
                <a16:creationId xmlns:a16="http://schemas.microsoft.com/office/drawing/2014/main" id="{31152E9F-C93D-3245-5D21-94BF8CF773CF}"/>
              </a:ext>
            </a:extLst>
          </xdr:cNvPr>
          <xdr:cNvSpPr/>
        </xdr:nvSpPr>
        <xdr:spPr>
          <a:xfrm>
            <a:off x="1841500" y="736331"/>
            <a:ext cx="1409700" cy="73051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5D950E7-FBD2-436A-8004-9941E1937FDA}" type="TxLink">
              <a:rPr lang="en-US" sz="2000" b="0" i="0" u="none" strike="noStrike">
                <a:solidFill>
                  <a:srgbClr val="000000"/>
                </a:solidFill>
                <a:latin typeface="Aptos Narrow"/>
              </a:rPr>
              <a:pPr algn="ctr"/>
              <a:t>$32.4</a:t>
            </a:fld>
            <a:endParaRPr lang="en-US" sz="4000" b="0" i="0" u="none" strike="noStrike">
              <a:solidFill>
                <a:srgbClr val="000000"/>
              </a:solidFill>
              <a:latin typeface="Aptos Narrow"/>
            </a:endParaRPr>
          </a:p>
        </xdr:txBody>
      </xdr:sp>
      <xdr:sp macro="" textlink="">
        <xdr:nvSpPr>
          <xdr:cNvPr id="27" name="Rectangle 26">
            <a:extLst>
              <a:ext uri="{FF2B5EF4-FFF2-40B4-BE49-F238E27FC236}">
                <a16:creationId xmlns:a16="http://schemas.microsoft.com/office/drawing/2014/main" id="{CB14F157-ADCD-D48C-1A01-90CD135BB680}"/>
              </a:ext>
            </a:extLst>
          </xdr:cNvPr>
          <xdr:cNvSpPr/>
        </xdr:nvSpPr>
        <xdr:spPr>
          <a:xfrm>
            <a:off x="1844289" y="731323"/>
            <a:ext cx="1404105" cy="258201"/>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lt1"/>
                </a:solidFill>
                <a:latin typeface="+mn-lt"/>
                <a:ea typeface="+mn-ea"/>
                <a:cs typeface="+mn-cs"/>
              </a:rPr>
              <a:t>Average</a:t>
            </a:r>
            <a:r>
              <a:rPr lang="en-US" sz="1200" b="1" baseline="0">
                <a:solidFill>
                  <a:schemeClr val="lt1"/>
                </a:solidFill>
                <a:latin typeface="+mn-lt"/>
                <a:ea typeface="+mn-ea"/>
                <a:cs typeface="+mn-cs"/>
              </a:rPr>
              <a:t> Spend</a:t>
            </a:r>
          </a:p>
          <a:p>
            <a:pPr marL="0" indent="0" algn="ctr"/>
            <a:endParaRPr lang="en-US" sz="1200" baseline="0">
              <a:solidFill>
                <a:schemeClr val="lt1"/>
              </a:solidFill>
              <a:latin typeface="+mn-lt"/>
              <a:ea typeface="+mn-ea"/>
              <a:cs typeface="+mn-cs"/>
            </a:endParaRPr>
          </a:p>
          <a:p>
            <a:pPr marL="0" indent="0" algn="ctr"/>
            <a:endParaRPr lang="en-PK" sz="1200">
              <a:solidFill>
                <a:schemeClr val="lt1"/>
              </a:solidFill>
              <a:latin typeface="+mn-lt"/>
              <a:ea typeface="+mn-ea"/>
              <a:cs typeface="+mn-cs"/>
            </a:endParaRPr>
          </a:p>
        </xdr:txBody>
      </xdr:sp>
    </xdr:grpSp>
    <xdr:clientData/>
  </xdr:twoCellAnchor>
  <xdr:twoCellAnchor>
    <xdr:from>
      <xdr:col>10</xdr:col>
      <xdr:colOff>158750</xdr:colOff>
      <xdr:row>2</xdr:row>
      <xdr:rowOff>171450</xdr:rowOff>
    </xdr:from>
    <xdr:to>
      <xdr:col>13</xdr:col>
      <xdr:colOff>38100</xdr:colOff>
      <xdr:row>6</xdr:row>
      <xdr:rowOff>121527</xdr:rowOff>
    </xdr:to>
    <xdr:grpSp>
      <xdr:nvGrpSpPr>
        <xdr:cNvPr id="28" name="Group 27">
          <a:extLst>
            <a:ext uri="{FF2B5EF4-FFF2-40B4-BE49-F238E27FC236}">
              <a16:creationId xmlns:a16="http://schemas.microsoft.com/office/drawing/2014/main" id="{542C0232-87CC-4286-AC86-2BB42B50824E}"/>
            </a:ext>
          </a:extLst>
        </xdr:cNvPr>
        <xdr:cNvGrpSpPr/>
      </xdr:nvGrpSpPr>
      <xdr:grpSpPr>
        <a:xfrm>
          <a:off x="6297083" y="531283"/>
          <a:ext cx="1720850" cy="669744"/>
          <a:chOff x="1841500" y="731323"/>
          <a:chExt cx="1409700" cy="735527"/>
        </a:xfrm>
      </xdr:grpSpPr>
      <xdr:sp macro="" textlink="Analysis!C114">
        <xdr:nvSpPr>
          <xdr:cNvPr id="29" name="Rectangle 28">
            <a:extLst>
              <a:ext uri="{FF2B5EF4-FFF2-40B4-BE49-F238E27FC236}">
                <a16:creationId xmlns:a16="http://schemas.microsoft.com/office/drawing/2014/main" id="{C7D15971-7ACD-E53F-C69B-BBAE23C09347}"/>
              </a:ext>
            </a:extLst>
          </xdr:cNvPr>
          <xdr:cNvSpPr/>
        </xdr:nvSpPr>
        <xdr:spPr>
          <a:xfrm>
            <a:off x="1841500" y="736331"/>
            <a:ext cx="1409700" cy="73051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70FC2BB-D613-4A28-B7A4-1B301D887F4E}" type="TxLink">
              <a:rPr lang="en-US" sz="2000" b="0" i="0" u="none" strike="noStrike">
                <a:solidFill>
                  <a:srgbClr val="000000"/>
                </a:solidFill>
                <a:latin typeface="Aptos Narrow"/>
              </a:rPr>
              <a:pPr algn="ctr"/>
              <a:t>7043</a:t>
            </a:fld>
            <a:endParaRPr lang="en-PK" sz="4000"/>
          </a:p>
        </xdr:txBody>
      </xdr:sp>
      <xdr:sp macro="" textlink="">
        <xdr:nvSpPr>
          <xdr:cNvPr id="30" name="Rectangle 29">
            <a:extLst>
              <a:ext uri="{FF2B5EF4-FFF2-40B4-BE49-F238E27FC236}">
                <a16:creationId xmlns:a16="http://schemas.microsoft.com/office/drawing/2014/main" id="{164CCFDF-A2E7-1A32-5DC1-81CB189BB3A2}"/>
              </a:ext>
            </a:extLst>
          </xdr:cNvPr>
          <xdr:cNvSpPr/>
        </xdr:nvSpPr>
        <xdr:spPr>
          <a:xfrm>
            <a:off x="1844289" y="731323"/>
            <a:ext cx="1404105" cy="258201"/>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lt1"/>
                </a:solidFill>
                <a:latin typeface="+mn-lt"/>
                <a:ea typeface="+mn-ea"/>
                <a:cs typeface="+mn-cs"/>
              </a:rPr>
              <a:t>Total Customers</a:t>
            </a:r>
            <a:endParaRPr lang="en-PK" sz="1200" b="1">
              <a:solidFill>
                <a:schemeClr val="lt1"/>
              </a:solidFill>
              <a:latin typeface="+mn-lt"/>
              <a:ea typeface="+mn-ea"/>
              <a:cs typeface="+mn-cs"/>
            </a:endParaRPr>
          </a:p>
        </xdr:txBody>
      </xdr:sp>
    </xdr:grpSp>
    <xdr:clientData/>
  </xdr:twoCellAnchor>
  <xdr:twoCellAnchor>
    <xdr:from>
      <xdr:col>13</xdr:col>
      <xdr:colOff>330200</xdr:colOff>
      <xdr:row>2</xdr:row>
      <xdr:rowOff>171450</xdr:rowOff>
    </xdr:from>
    <xdr:to>
      <xdr:col>16</xdr:col>
      <xdr:colOff>209550</xdr:colOff>
      <xdr:row>6</xdr:row>
      <xdr:rowOff>121527</xdr:rowOff>
    </xdr:to>
    <xdr:grpSp>
      <xdr:nvGrpSpPr>
        <xdr:cNvPr id="31" name="Group 30">
          <a:extLst>
            <a:ext uri="{FF2B5EF4-FFF2-40B4-BE49-F238E27FC236}">
              <a16:creationId xmlns:a16="http://schemas.microsoft.com/office/drawing/2014/main" id="{70924F36-A0BF-446E-8BDA-D8B1796F5A36}"/>
            </a:ext>
          </a:extLst>
        </xdr:cNvPr>
        <xdr:cNvGrpSpPr/>
      </xdr:nvGrpSpPr>
      <xdr:grpSpPr>
        <a:xfrm>
          <a:off x="8310033" y="531283"/>
          <a:ext cx="1720850" cy="669744"/>
          <a:chOff x="1841500" y="731323"/>
          <a:chExt cx="1409700" cy="735527"/>
        </a:xfrm>
      </xdr:grpSpPr>
      <xdr:sp macro="" textlink="Analysis!G67">
        <xdr:nvSpPr>
          <xdr:cNvPr id="32" name="Rectangle 31">
            <a:extLst>
              <a:ext uri="{FF2B5EF4-FFF2-40B4-BE49-F238E27FC236}">
                <a16:creationId xmlns:a16="http://schemas.microsoft.com/office/drawing/2014/main" id="{ED9C43C9-29C7-1949-8668-D7B48D8F4247}"/>
              </a:ext>
            </a:extLst>
          </xdr:cNvPr>
          <xdr:cNvSpPr/>
        </xdr:nvSpPr>
        <xdr:spPr>
          <a:xfrm>
            <a:off x="1841500" y="736331"/>
            <a:ext cx="1409700" cy="73051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E5FE70E-5552-4A64-9FB4-B87EF73048DC}" type="TxLink">
              <a:rPr lang="en-US" sz="2000" b="0" i="0" u="none" strike="noStrike">
                <a:solidFill>
                  <a:srgbClr val="000000"/>
                </a:solidFill>
                <a:latin typeface="Aptos Narrow"/>
              </a:rPr>
              <a:pPr algn="ctr"/>
              <a:t>27%</a:t>
            </a:fld>
            <a:endParaRPr lang="en-PK" sz="6600"/>
          </a:p>
        </xdr:txBody>
      </xdr:sp>
      <xdr:sp macro="" textlink="">
        <xdr:nvSpPr>
          <xdr:cNvPr id="33" name="Rectangle 32">
            <a:extLst>
              <a:ext uri="{FF2B5EF4-FFF2-40B4-BE49-F238E27FC236}">
                <a16:creationId xmlns:a16="http://schemas.microsoft.com/office/drawing/2014/main" id="{C6477EBD-C337-625E-C0EC-AA3DF43CCAFE}"/>
              </a:ext>
            </a:extLst>
          </xdr:cNvPr>
          <xdr:cNvSpPr/>
        </xdr:nvSpPr>
        <xdr:spPr>
          <a:xfrm>
            <a:off x="1844289" y="731323"/>
            <a:ext cx="1404105" cy="258201"/>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lt1"/>
                </a:solidFill>
                <a:latin typeface="+mn-lt"/>
                <a:ea typeface="+mn-ea"/>
                <a:cs typeface="+mn-cs"/>
              </a:rPr>
              <a:t>Churn</a:t>
            </a:r>
            <a:r>
              <a:rPr lang="en-US" sz="1200" b="1" baseline="0">
                <a:solidFill>
                  <a:schemeClr val="lt1"/>
                </a:solidFill>
                <a:latin typeface="+mn-lt"/>
                <a:ea typeface="+mn-ea"/>
                <a:cs typeface="+mn-cs"/>
              </a:rPr>
              <a:t> Rate%</a:t>
            </a:r>
            <a:endParaRPr lang="en-PK" sz="1200" b="1">
              <a:solidFill>
                <a:schemeClr val="lt1"/>
              </a:solidFill>
              <a:latin typeface="+mn-lt"/>
              <a:ea typeface="+mn-ea"/>
              <a:cs typeface="+mn-cs"/>
            </a:endParaRPr>
          </a:p>
        </xdr:txBody>
      </xdr:sp>
    </xdr:grpSp>
    <xdr:clientData/>
  </xdr:twoCellAnchor>
  <xdr:twoCellAnchor editAs="oneCell">
    <xdr:from>
      <xdr:col>0</xdr:col>
      <xdr:colOff>127000</xdr:colOff>
      <xdr:row>13</xdr:row>
      <xdr:rowOff>125663</xdr:rowOff>
    </xdr:from>
    <xdr:to>
      <xdr:col>3</xdr:col>
      <xdr:colOff>127000</xdr:colOff>
      <xdr:row>21</xdr:row>
      <xdr:rowOff>158750</xdr:rowOff>
    </xdr:to>
    <mc:AlternateContent xmlns:mc="http://schemas.openxmlformats.org/markup-compatibility/2006" xmlns:a14="http://schemas.microsoft.com/office/drawing/2010/main">
      <mc:Choice Requires="a14">
        <xdr:graphicFrame macro="">
          <xdr:nvGraphicFramePr>
            <xdr:cNvPr id="34" name="InternetService 1">
              <a:extLst>
                <a:ext uri="{FF2B5EF4-FFF2-40B4-BE49-F238E27FC236}">
                  <a16:creationId xmlns:a16="http://schemas.microsoft.com/office/drawing/2014/main" id="{5B986914-DADD-4F0B-82AF-A1E9B1704027}"/>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127000" y="2519613"/>
              <a:ext cx="1828800" cy="150628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120650</xdr:colOff>
      <xdr:row>5</xdr:row>
      <xdr:rowOff>19050</xdr:rowOff>
    </xdr:from>
    <xdr:to>
      <xdr:col>3</xdr:col>
      <xdr:colOff>120650</xdr:colOff>
      <xdr:row>12</xdr:row>
      <xdr:rowOff>171450</xdr:rowOff>
    </xdr:to>
    <mc:AlternateContent xmlns:mc="http://schemas.openxmlformats.org/markup-compatibility/2006" xmlns:a14="http://schemas.microsoft.com/office/drawing/2010/main">
      <mc:Choice Requires="a14">
        <xdr:graphicFrame macro="">
          <xdr:nvGraphicFramePr>
            <xdr:cNvPr id="35" name="Contract 1">
              <a:extLst>
                <a:ext uri="{FF2B5EF4-FFF2-40B4-BE49-F238E27FC236}">
                  <a16:creationId xmlns:a16="http://schemas.microsoft.com/office/drawing/2014/main" id="{A98A6C9F-7B94-4BA3-8623-7B63547F51FC}"/>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120650" y="939800"/>
              <a:ext cx="1828800" cy="14414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136024</xdr:colOff>
      <xdr:row>22</xdr:row>
      <xdr:rowOff>109955</xdr:rowOff>
    </xdr:from>
    <xdr:to>
      <xdr:col>3</xdr:col>
      <xdr:colOff>136024</xdr:colOff>
      <xdr:row>29</xdr:row>
      <xdr:rowOff>114300</xdr:rowOff>
    </xdr:to>
    <mc:AlternateContent xmlns:mc="http://schemas.openxmlformats.org/markup-compatibility/2006" xmlns:a14="http://schemas.microsoft.com/office/drawing/2010/main">
      <mc:Choice Requires="a14">
        <xdr:graphicFrame macro="">
          <xdr:nvGraphicFramePr>
            <xdr:cNvPr id="36" name="Senior Status 1">
              <a:extLst>
                <a:ext uri="{FF2B5EF4-FFF2-40B4-BE49-F238E27FC236}">
                  <a16:creationId xmlns:a16="http://schemas.microsoft.com/office/drawing/2014/main" id="{2488B2A5-688C-4F56-931B-3A834E89BE35}"/>
                </a:ext>
              </a:extLst>
            </xdr:cNvPr>
            <xdr:cNvGraphicFramePr/>
          </xdr:nvGraphicFramePr>
          <xdr:xfrm>
            <a:off x="0" y="0"/>
            <a:ext cx="0" cy="0"/>
          </xdr:xfrm>
          <a:graphic>
            <a:graphicData uri="http://schemas.microsoft.com/office/drawing/2010/slicer">
              <sle:slicer xmlns:sle="http://schemas.microsoft.com/office/drawing/2010/slicer" name="Senior Status 1"/>
            </a:graphicData>
          </a:graphic>
        </xdr:graphicFrame>
      </mc:Choice>
      <mc:Fallback xmlns="">
        <xdr:sp macro="" textlink="">
          <xdr:nvSpPr>
            <xdr:cNvPr id="0" name=""/>
            <xdr:cNvSpPr>
              <a:spLocks noTextEdit="1"/>
            </xdr:cNvSpPr>
          </xdr:nvSpPr>
          <xdr:spPr>
            <a:xfrm>
              <a:off x="136024" y="4161255"/>
              <a:ext cx="1828800" cy="129339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457200</xdr:colOff>
      <xdr:row>7</xdr:row>
      <xdr:rowOff>69850</xdr:rowOff>
    </xdr:from>
    <xdr:to>
      <xdr:col>10</xdr:col>
      <xdr:colOff>401053</xdr:colOff>
      <xdr:row>19</xdr:row>
      <xdr:rowOff>114300</xdr:rowOff>
    </xdr:to>
    <xdr:graphicFrame macro="">
      <xdr:nvGraphicFramePr>
        <xdr:cNvPr id="38" name="Chart 37">
          <a:extLst>
            <a:ext uri="{FF2B5EF4-FFF2-40B4-BE49-F238E27FC236}">
              <a16:creationId xmlns:a16="http://schemas.microsoft.com/office/drawing/2014/main" id="{887AE787-1B51-4F01-8990-309966B75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557018</xdr:colOff>
      <xdr:row>7</xdr:row>
      <xdr:rowOff>76200</xdr:rowOff>
    </xdr:from>
    <xdr:to>
      <xdr:col>18</xdr:col>
      <xdr:colOff>245088</xdr:colOff>
      <xdr:row>19</xdr:row>
      <xdr:rowOff>120650</xdr:rowOff>
    </xdr:to>
    <xdr:graphicFrame macro="">
      <xdr:nvGraphicFramePr>
        <xdr:cNvPr id="39" name="Chart 38">
          <a:extLst>
            <a:ext uri="{FF2B5EF4-FFF2-40B4-BE49-F238E27FC236}">
              <a16:creationId xmlns:a16="http://schemas.microsoft.com/office/drawing/2014/main" id="{9B62735E-50BF-499A-9BE1-BC4BA312B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457200</xdr:colOff>
      <xdr:row>20</xdr:row>
      <xdr:rowOff>38100</xdr:rowOff>
    </xdr:from>
    <xdr:to>
      <xdr:col>8</xdr:col>
      <xdr:colOff>304800</xdr:colOff>
      <xdr:row>30</xdr:row>
      <xdr:rowOff>114300</xdr:rowOff>
    </xdr:to>
    <xdr:graphicFrame macro="">
      <xdr:nvGraphicFramePr>
        <xdr:cNvPr id="40" name="Chart 39">
          <a:extLst>
            <a:ext uri="{FF2B5EF4-FFF2-40B4-BE49-F238E27FC236}">
              <a16:creationId xmlns:a16="http://schemas.microsoft.com/office/drawing/2014/main" id="{278F9458-43A3-483B-B8B3-58BC0A147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476250</xdr:colOff>
      <xdr:row>20</xdr:row>
      <xdr:rowOff>31750</xdr:rowOff>
    </xdr:from>
    <xdr:to>
      <xdr:col>14</xdr:col>
      <xdr:colOff>69850</xdr:colOff>
      <xdr:row>30</xdr:row>
      <xdr:rowOff>82550</xdr:rowOff>
    </xdr:to>
    <xdr:graphicFrame macro="">
      <xdr:nvGraphicFramePr>
        <xdr:cNvPr id="41" name="Chart 40">
          <a:extLst>
            <a:ext uri="{FF2B5EF4-FFF2-40B4-BE49-F238E27FC236}">
              <a16:creationId xmlns:a16="http://schemas.microsoft.com/office/drawing/2014/main" id="{667CF228-1B21-4766-A10F-B43D16633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234950</xdr:colOff>
      <xdr:row>20</xdr:row>
      <xdr:rowOff>31750</xdr:rowOff>
    </xdr:from>
    <xdr:to>
      <xdr:col>18</xdr:col>
      <xdr:colOff>768350</xdr:colOff>
      <xdr:row>30</xdr:row>
      <xdr:rowOff>69850</xdr:rowOff>
    </xdr:to>
    <xdr:graphicFrame macro="">
      <xdr:nvGraphicFramePr>
        <xdr:cNvPr id="42" name="Chart 41">
          <a:extLst>
            <a:ext uri="{FF2B5EF4-FFF2-40B4-BE49-F238E27FC236}">
              <a16:creationId xmlns:a16="http://schemas.microsoft.com/office/drawing/2014/main" id="{E5086A8C-C274-46C1-AF24-8CC4156D3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zan" refreshedDate="46075.810276041666" createdVersion="8" refreshedVersion="8" minRefreshableVersion="3" recordCount="7043" xr:uid="{5B41340F-2696-45BA-AABB-FE9F219D43CC}">
  <cacheSource type="worksheet">
    <worksheetSource name="Table1"/>
  </cacheSource>
  <cacheFields count="26">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6">
        <s v="Electronic check"/>
        <s v="Mailed check"/>
        <s v="Bank transfer"/>
        <s v="Credit card"/>
        <s v="Bank transfer (automatic)" u="1"/>
        <s v="Credit card (automatic)" u="1"/>
      </sharedItems>
    </cacheField>
    <cacheField name="MonthlyCharges" numFmtId="164">
      <sharedItems containsSemiMixedTypes="0" containsString="0" containsNumber="1" minValue="18.25" maxValue="118.75"/>
    </cacheField>
    <cacheField name="TotalCharges" numFmtId="164">
      <sharedItems containsSemiMixedTypes="0" containsString="0" containsNumber="1" minValue="0" maxValue="8684.7999999999993"/>
    </cacheField>
    <cacheField name="Churn" numFmtId="0">
      <sharedItems count="2">
        <s v="No"/>
        <s v="Yes"/>
      </sharedItems>
    </cacheField>
    <cacheField name="Total Services" numFmtId="0">
      <sharedItems containsSemiMixedTypes="0" containsString="0" containsNumber="1" containsInteger="1" minValue="0" maxValue="6"/>
    </cacheField>
    <cacheField name="Tenure Range" numFmtId="0">
      <sharedItems count="4">
        <s v="0-1 Years"/>
        <s v="1-3 Years"/>
        <s v="3-5 Years"/>
        <s v="5+ Years"/>
      </sharedItems>
    </cacheField>
    <cacheField name="Risk Level" numFmtId="0">
      <sharedItems count="2">
        <s v="High Risk"/>
        <s v="Standard"/>
      </sharedItems>
    </cacheField>
    <cacheField name="Average Spend" numFmtId="164">
      <sharedItems containsMixedTypes="1" containsNumber="1" minValue="13.775" maxValue="121.4"/>
    </cacheField>
    <cacheField name="Senior Status" numFmtId="0">
      <sharedItems count="2">
        <s v="No"/>
        <s v="Yes"/>
      </sharedItems>
    </cacheField>
  </cacheFields>
  <extLst>
    <ext xmlns:x14="http://schemas.microsoft.com/office/spreadsheetml/2009/9/main" uri="{725AE2AE-9491-48be-B2B4-4EB974FC3084}">
      <x14:pivotCacheDefinition pivotCacheId="1716489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s v="Yes"/>
    <s v="No"/>
    <x v="0"/>
    <s v="No"/>
    <s v="No"/>
    <x v="0"/>
    <s v="No"/>
    <s v="Yes"/>
    <s v="No"/>
    <s v="No"/>
    <s v="No"/>
    <s v="No"/>
    <x v="0"/>
    <s v="Yes"/>
    <x v="0"/>
    <n v="29.85"/>
    <n v="29.85"/>
    <x v="0"/>
    <n v="1"/>
    <x v="0"/>
    <x v="0"/>
    <n v="29.85"/>
    <x v="0"/>
  </r>
  <r>
    <s v="5575-GNVDE"/>
    <x v="1"/>
    <n v="0"/>
    <s v="No"/>
    <s v="No"/>
    <x v="1"/>
    <s v="Yes"/>
    <s v="No"/>
    <x v="0"/>
    <s v="Yes"/>
    <s v="No"/>
    <s v="Yes"/>
    <s v="No"/>
    <s v="No"/>
    <s v="No"/>
    <x v="1"/>
    <s v="No"/>
    <x v="1"/>
    <n v="56.95"/>
    <n v="1889.5"/>
    <x v="0"/>
    <n v="2"/>
    <x v="1"/>
    <x v="1"/>
    <n v="55.573529411764703"/>
    <x v="0"/>
  </r>
  <r>
    <s v="3668-QPYBK"/>
    <x v="1"/>
    <n v="0"/>
    <s v="No"/>
    <s v="No"/>
    <x v="2"/>
    <s v="Yes"/>
    <s v="No"/>
    <x v="0"/>
    <s v="Yes"/>
    <s v="Yes"/>
    <s v="No"/>
    <s v="No"/>
    <s v="No"/>
    <s v="No"/>
    <x v="0"/>
    <s v="Yes"/>
    <x v="1"/>
    <n v="53.85"/>
    <n v="108.15"/>
    <x v="1"/>
    <n v="2"/>
    <x v="0"/>
    <x v="1"/>
    <n v="54.075000000000003"/>
    <x v="0"/>
  </r>
  <r>
    <s v="7795-CFOCW"/>
    <x v="1"/>
    <n v="0"/>
    <s v="No"/>
    <s v="No"/>
    <x v="3"/>
    <s v="No"/>
    <s v="No"/>
    <x v="0"/>
    <s v="Yes"/>
    <s v="No"/>
    <s v="Yes"/>
    <s v="Yes"/>
    <s v="No"/>
    <s v="No"/>
    <x v="1"/>
    <s v="No"/>
    <x v="2"/>
    <n v="42.3"/>
    <n v="1840.75"/>
    <x v="0"/>
    <n v="3"/>
    <x v="2"/>
    <x v="1"/>
    <n v="40.905555555555559"/>
    <x v="0"/>
  </r>
  <r>
    <s v="9237-HQITU"/>
    <x v="0"/>
    <n v="0"/>
    <s v="No"/>
    <s v="No"/>
    <x v="2"/>
    <s v="Yes"/>
    <s v="No"/>
    <x v="1"/>
    <s v="No"/>
    <s v="No"/>
    <s v="No"/>
    <s v="No"/>
    <s v="No"/>
    <s v="No"/>
    <x v="0"/>
    <s v="Yes"/>
    <x v="0"/>
    <n v="70.7"/>
    <n v="151.65"/>
    <x v="1"/>
    <n v="0"/>
    <x v="0"/>
    <x v="0"/>
    <n v="75.825000000000003"/>
    <x v="0"/>
  </r>
  <r>
    <s v="9305-CDSKC"/>
    <x v="0"/>
    <n v="0"/>
    <s v="No"/>
    <s v="No"/>
    <x v="4"/>
    <s v="Yes"/>
    <s v="Yes"/>
    <x v="1"/>
    <s v="No"/>
    <s v="No"/>
    <s v="Yes"/>
    <s v="No"/>
    <s v="Yes"/>
    <s v="Yes"/>
    <x v="0"/>
    <s v="Yes"/>
    <x v="0"/>
    <n v="99.65"/>
    <n v="820.5"/>
    <x v="1"/>
    <n v="3"/>
    <x v="0"/>
    <x v="0"/>
    <n v="102.5625"/>
    <x v="0"/>
  </r>
  <r>
    <s v="1452-KIOVK"/>
    <x v="1"/>
    <n v="0"/>
    <s v="No"/>
    <s v="Yes"/>
    <x v="5"/>
    <s v="Yes"/>
    <s v="Yes"/>
    <x v="1"/>
    <s v="No"/>
    <s v="Yes"/>
    <s v="No"/>
    <s v="No"/>
    <s v="Yes"/>
    <s v="No"/>
    <x v="0"/>
    <s v="Yes"/>
    <x v="3"/>
    <n v="89.1"/>
    <n v="1949.4"/>
    <x v="0"/>
    <n v="2"/>
    <x v="1"/>
    <x v="1"/>
    <n v="88.609090909090909"/>
    <x v="0"/>
  </r>
  <r>
    <s v="6713-OKOMC"/>
    <x v="0"/>
    <n v="0"/>
    <s v="No"/>
    <s v="No"/>
    <x v="6"/>
    <s v="No"/>
    <s v="No"/>
    <x v="0"/>
    <s v="Yes"/>
    <s v="No"/>
    <s v="No"/>
    <s v="No"/>
    <s v="No"/>
    <s v="No"/>
    <x v="0"/>
    <s v="No"/>
    <x v="1"/>
    <n v="29.75"/>
    <n v="301.89999999999998"/>
    <x v="0"/>
    <n v="1"/>
    <x v="0"/>
    <x v="1"/>
    <n v="30.189999999999998"/>
    <x v="0"/>
  </r>
  <r>
    <s v="7892-POOKP"/>
    <x v="0"/>
    <n v="0"/>
    <s v="Yes"/>
    <s v="No"/>
    <x v="7"/>
    <s v="Yes"/>
    <s v="Yes"/>
    <x v="1"/>
    <s v="No"/>
    <s v="No"/>
    <s v="Yes"/>
    <s v="Yes"/>
    <s v="Yes"/>
    <s v="Yes"/>
    <x v="0"/>
    <s v="Yes"/>
    <x v="0"/>
    <n v="104.8"/>
    <n v="3046.05"/>
    <x v="1"/>
    <n v="4"/>
    <x v="1"/>
    <x v="0"/>
    <n v="108.78750000000001"/>
    <x v="0"/>
  </r>
  <r>
    <s v="6388-TABGU"/>
    <x v="1"/>
    <n v="0"/>
    <s v="No"/>
    <s v="Yes"/>
    <x v="8"/>
    <s v="Yes"/>
    <s v="No"/>
    <x v="0"/>
    <s v="Yes"/>
    <s v="Yes"/>
    <s v="No"/>
    <s v="No"/>
    <s v="No"/>
    <s v="No"/>
    <x v="1"/>
    <s v="No"/>
    <x v="2"/>
    <n v="56.15"/>
    <n v="3487.95"/>
    <x v="0"/>
    <n v="2"/>
    <x v="3"/>
    <x v="1"/>
    <n v="56.25725806451613"/>
    <x v="0"/>
  </r>
  <r>
    <s v="9763-GRSKD"/>
    <x v="1"/>
    <n v="0"/>
    <s v="Yes"/>
    <s v="Yes"/>
    <x v="9"/>
    <s v="Yes"/>
    <s v="No"/>
    <x v="0"/>
    <s v="Yes"/>
    <s v="No"/>
    <s v="No"/>
    <s v="No"/>
    <s v="No"/>
    <s v="No"/>
    <x v="0"/>
    <s v="Yes"/>
    <x v="1"/>
    <n v="49.95"/>
    <n v="587.45000000000005"/>
    <x v="0"/>
    <n v="1"/>
    <x v="1"/>
    <x v="1"/>
    <n v="45.188461538461539"/>
    <x v="0"/>
  </r>
  <r>
    <s v="7469-LKBCI"/>
    <x v="1"/>
    <n v="0"/>
    <s v="No"/>
    <s v="No"/>
    <x v="10"/>
    <s v="Yes"/>
    <s v="No"/>
    <x v="2"/>
    <s v="No"/>
    <s v="No"/>
    <s v="No"/>
    <s v="No"/>
    <s v="No"/>
    <s v="No"/>
    <x v="2"/>
    <s v="No"/>
    <x v="3"/>
    <n v="18.95"/>
    <n v="326.8"/>
    <x v="0"/>
    <n v="0"/>
    <x v="1"/>
    <x v="1"/>
    <n v="20.425000000000001"/>
    <x v="0"/>
  </r>
  <r>
    <s v="8091-TTVAX"/>
    <x v="1"/>
    <n v="0"/>
    <s v="Yes"/>
    <s v="No"/>
    <x v="11"/>
    <s v="Yes"/>
    <s v="Yes"/>
    <x v="1"/>
    <s v="No"/>
    <s v="No"/>
    <s v="Yes"/>
    <s v="No"/>
    <s v="Yes"/>
    <s v="Yes"/>
    <x v="1"/>
    <s v="No"/>
    <x v="3"/>
    <n v="100.35"/>
    <n v="5681.1"/>
    <x v="0"/>
    <n v="3"/>
    <x v="2"/>
    <x v="1"/>
    <n v="97.95"/>
    <x v="0"/>
  </r>
  <r>
    <s v="0280-XJGEX"/>
    <x v="1"/>
    <n v="0"/>
    <s v="No"/>
    <s v="No"/>
    <x v="12"/>
    <s v="Yes"/>
    <s v="Yes"/>
    <x v="1"/>
    <s v="No"/>
    <s v="Yes"/>
    <s v="Yes"/>
    <s v="No"/>
    <s v="Yes"/>
    <s v="Yes"/>
    <x v="0"/>
    <s v="Yes"/>
    <x v="2"/>
    <n v="103.7"/>
    <n v="5036.3"/>
    <x v="1"/>
    <n v="4"/>
    <x v="2"/>
    <x v="1"/>
    <n v="102.78163265306122"/>
    <x v="0"/>
  </r>
  <r>
    <s v="5129-JLPIS"/>
    <x v="1"/>
    <n v="0"/>
    <s v="No"/>
    <s v="No"/>
    <x v="13"/>
    <s v="Yes"/>
    <s v="No"/>
    <x v="1"/>
    <s v="Yes"/>
    <s v="No"/>
    <s v="Yes"/>
    <s v="Yes"/>
    <s v="Yes"/>
    <s v="Yes"/>
    <x v="0"/>
    <s v="Yes"/>
    <x v="0"/>
    <n v="105.5"/>
    <n v="2686.05"/>
    <x v="0"/>
    <n v="5"/>
    <x v="1"/>
    <x v="0"/>
    <n v="107.44200000000001"/>
    <x v="0"/>
  </r>
  <r>
    <s v="3655-SNQYZ"/>
    <x v="0"/>
    <n v="0"/>
    <s v="Yes"/>
    <s v="Yes"/>
    <x v="14"/>
    <s v="Yes"/>
    <s v="Yes"/>
    <x v="1"/>
    <s v="Yes"/>
    <s v="Yes"/>
    <s v="Yes"/>
    <s v="Yes"/>
    <s v="Yes"/>
    <s v="Yes"/>
    <x v="2"/>
    <s v="No"/>
    <x v="3"/>
    <n v="113.25"/>
    <n v="7895.15"/>
    <x v="0"/>
    <n v="6"/>
    <x v="3"/>
    <x v="1"/>
    <n v="114.42246376811593"/>
    <x v="0"/>
  </r>
  <r>
    <s v="8191-XWSZG"/>
    <x v="0"/>
    <n v="0"/>
    <s v="No"/>
    <s v="No"/>
    <x v="15"/>
    <s v="Yes"/>
    <s v="No"/>
    <x v="2"/>
    <s v="No"/>
    <s v="No"/>
    <s v="No"/>
    <s v="No"/>
    <s v="No"/>
    <s v="No"/>
    <x v="1"/>
    <s v="No"/>
    <x v="1"/>
    <n v="20.65"/>
    <n v="1022.95"/>
    <x v="0"/>
    <n v="0"/>
    <x v="2"/>
    <x v="1"/>
    <n v="19.672115384615385"/>
    <x v="0"/>
  </r>
  <r>
    <s v="9959-WOFKT"/>
    <x v="1"/>
    <n v="0"/>
    <s v="No"/>
    <s v="Yes"/>
    <x v="16"/>
    <s v="Yes"/>
    <s v="Yes"/>
    <x v="1"/>
    <s v="Yes"/>
    <s v="No"/>
    <s v="Yes"/>
    <s v="No"/>
    <s v="Yes"/>
    <s v="Yes"/>
    <x v="2"/>
    <s v="No"/>
    <x v="2"/>
    <n v="106.7"/>
    <n v="7382.25"/>
    <x v="0"/>
    <n v="4"/>
    <x v="3"/>
    <x v="1"/>
    <n v="103.97535211267606"/>
    <x v="0"/>
  </r>
  <r>
    <s v="4190-MFLUW"/>
    <x v="0"/>
    <n v="0"/>
    <s v="Yes"/>
    <s v="Yes"/>
    <x v="6"/>
    <s v="Yes"/>
    <s v="No"/>
    <x v="0"/>
    <s v="No"/>
    <s v="No"/>
    <s v="Yes"/>
    <s v="Yes"/>
    <s v="No"/>
    <s v="No"/>
    <x v="0"/>
    <s v="No"/>
    <x v="3"/>
    <n v="55.2"/>
    <n v="528.35"/>
    <x v="1"/>
    <n v="2"/>
    <x v="0"/>
    <x v="1"/>
    <n v="52.835000000000001"/>
    <x v="0"/>
  </r>
  <r>
    <s v="4183-MYFRB"/>
    <x v="0"/>
    <n v="0"/>
    <s v="No"/>
    <s v="No"/>
    <x v="17"/>
    <s v="Yes"/>
    <s v="No"/>
    <x v="1"/>
    <s v="No"/>
    <s v="Yes"/>
    <s v="Yes"/>
    <s v="No"/>
    <s v="No"/>
    <s v="Yes"/>
    <x v="0"/>
    <s v="Yes"/>
    <x v="0"/>
    <n v="90.05"/>
    <n v="1862.9"/>
    <x v="0"/>
    <n v="3"/>
    <x v="1"/>
    <x v="0"/>
    <n v="88.709523809523816"/>
    <x v="0"/>
  </r>
  <r>
    <s v="8779-QRDMV"/>
    <x v="1"/>
    <n v="1"/>
    <s v="No"/>
    <s v="No"/>
    <x v="0"/>
    <s v="No"/>
    <s v="No"/>
    <x v="0"/>
    <s v="No"/>
    <s v="No"/>
    <s v="Yes"/>
    <s v="No"/>
    <s v="No"/>
    <s v="Yes"/>
    <x v="0"/>
    <s v="Yes"/>
    <x v="0"/>
    <n v="39.65"/>
    <n v="39.65"/>
    <x v="1"/>
    <n v="2"/>
    <x v="0"/>
    <x v="0"/>
    <n v="39.65"/>
    <x v="1"/>
  </r>
  <r>
    <s v="1680-VDCWW"/>
    <x v="1"/>
    <n v="0"/>
    <s v="Yes"/>
    <s v="No"/>
    <x v="18"/>
    <s v="Yes"/>
    <s v="No"/>
    <x v="2"/>
    <s v="No"/>
    <s v="No"/>
    <s v="No"/>
    <s v="No"/>
    <s v="No"/>
    <s v="No"/>
    <x v="1"/>
    <s v="No"/>
    <x v="2"/>
    <n v="19.8"/>
    <n v="202.25"/>
    <x v="0"/>
    <n v="0"/>
    <x v="0"/>
    <x v="1"/>
    <n v="16.854166666666668"/>
    <x v="0"/>
  </r>
  <r>
    <s v="1066-JKSGK"/>
    <x v="1"/>
    <n v="0"/>
    <s v="No"/>
    <s v="No"/>
    <x v="0"/>
    <s v="Yes"/>
    <s v="No"/>
    <x v="2"/>
    <s v="No"/>
    <s v="No"/>
    <s v="No"/>
    <s v="No"/>
    <s v="No"/>
    <s v="No"/>
    <x v="0"/>
    <s v="No"/>
    <x v="1"/>
    <n v="20.149999999999999"/>
    <n v="20.149999999999999"/>
    <x v="1"/>
    <n v="0"/>
    <x v="0"/>
    <x v="1"/>
    <n v="20.149999999999999"/>
    <x v="0"/>
  </r>
  <r>
    <s v="3638-WEABW"/>
    <x v="0"/>
    <n v="0"/>
    <s v="Yes"/>
    <s v="No"/>
    <x v="11"/>
    <s v="Yes"/>
    <s v="Yes"/>
    <x v="0"/>
    <s v="No"/>
    <s v="Yes"/>
    <s v="No"/>
    <s v="Yes"/>
    <s v="No"/>
    <s v="No"/>
    <x v="2"/>
    <s v="Yes"/>
    <x v="3"/>
    <n v="59.9"/>
    <n v="3505.1"/>
    <x v="0"/>
    <n v="2"/>
    <x v="2"/>
    <x v="1"/>
    <n v="60.432758620689654"/>
    <x v="0"/>
  </r>
  <r>
    <s v="6322-HRPFA"/>
    <x v="1"/>
    <n v="0"/>
    <s v="Yes"/>
    <s v="Yes"/>
    <x v="12"/>
    <s v="Yes"/>
    <s v="No"/>
    <x v="0"/>
    <s v="Yes"/>
    <s v="Yes"/>
    <s v="No"/>
    <s v="Yes"/>
    <s v="No"/>
    <s v="No"/>
    <x v="0"/>
    <s v="No"/>
    <x v="3"/>
    <n v="59.6"/>
    <n v="2970.3"/>
    <x v="0"/>
    <n v="3"/>
    <x v="2"/>
    <x v="1"/>
    <n v="60.618367346938783"/>
    <x v="0"/>
  </r>
  <r>
    <s v="6865-JZNKO"/>
    <x v="0"/>
    <n v="0"/>
    <s v="No"/>
    <s v="No"/>
    <x v="19"/>
    <s v="Yes"/>
    <s v="No"/>
    <x v="0"/>
    <s v="Yes"/>
    <s v="Yes"/>
    <s v="No"/>
    <s v="No"/>
    <s v="No"/>
    <s v="No"/>
    <x v="0"/>
    <s v="Yes"/>
    <x v="2"/>
    <n v="55.3"/>
    <n v="1530.6"/>
    <x v="0"/>
    <n v="2"/>
    <x v="1"/>
    <x v="1"/>
    <n v="51.019999999999996"/>
    <x v="0"/>
  </r>
  <r>
    <s v="6467-CHFZW"/>
    <x v="1"/>
    <n v="0"/>
    <s v="Yes"/>
    <s v="Yes"/>
    <x v="20"/>
    <s v="Yes"/>
    <s v="Yes"/>
    <x v="1"/>
    <s v="No"/>
    <s v="Yes"/>
    <s v="No"/>
    <s v="No"/>
    <s v="Yes"/>
    <s v="Yes"/>
    <x v="0"/>
    <s v="Yes"/>
    <x v="0"/>
    <n v="99.35"/>
    <n v="4749.1499999999996"/>
    <x v="1"/>
    <n v="3"/>
    <x v="2"/>
    <x v="0"/>
    <n v="101.04574468085106"/>
    <x v="0"/>
  </r>
  <r>
    <s v="8665-UTDHZ"/>
    <x v="1"/>
    <n v="0"/>
    <s v="Yes"/>
    <s v="Yes"/>
    <x v="0"/>
    <s v="No"/>
    <s v="No"/>
    <x v="0"/>
    <s v="No"/>
    <s v="Yes"/>
    <s v="No"/>
    <s v="No"/>
    <s v="No"/>
    <s v="No"/>
    <x v="0"/>
    <s v="No"/>
    <x v="0"/>
    <n v="30.2"/>
    <n v="30.2"/>
    <x v="1"/>
    <n v="1"/>
    <x v="0"/>
    <x v="0"/>
    <n v="30.2"/>
    <x v="0"/>
  </r>
  <r>
    <s v="5248-YGIJN"/>
    <x v="1"/>
    <n v="0"/>
    <s v="Yes"/>
    <s v="No"/>
    <x v="21"/>
    <s v="Yes"/>
    <s v="Yes"/>
    <x v="0"/>
    <s v="Yes"/>
    <s v="Yes"/>
    <s v="Yes"/>
    <s v="Yes"/>
    <s v="Yes"/>
    <s v="Yes"/>
    <x v="2"/>
    <s v="Yes"/>
    <x v="3"/>
    <n v="90.25"/>
    <n v="6369.45"/>
    <x v="0"/>
    <n v="6"/>
    <x v="3"/>
    <x v="1"/>
    <n v="88.464583333333337"/>
    <x v="0"/>
  </r>
  <r>
    <s v="8773-HHUOZ"/>
    <x v="0"/>
    <n v="0"/>
    <s v="No"/>
    <s v="Yes"/>
    <x v="22"/>
    <s v="Yes"/>
    <s v="No"/>
    <x v="0"/>
    <s v="No"/>
    <s v="No"/>
    <s v="No"/>
    <s v="No"/>
    <s v="Yes"/>
    <s v="Yes"/>
    <x v="0"/>
    <s v="Yes"/>
    <x v="1"/>
    <n v="64.7"/>
    <n v="1093.0999999999999"/>
    <x v="1"/>
    <n v="2"/>
    <x v="1"/>
    <x v="1"/>
    <n v="64.3"/>
    <x v="0"/>
  </r>
  <r>
    <s v="3841-NFECX"/>
    <x v="0"/>
    <n v="1"/>
    <s v="Yes"/>
    <s v="No"/>
    <x v="16"/>
    <s v="Yes"/>
    <s v="Yes"/>
    <x v="1"/>
    <s v="Yes"/>
    <s v="Yes"/>
    <s v="Yes"/>
    <s v="Yes"/>
    <s v="No"/>
    <s v="No"/>
    <x v="2"/>
    <s v="Yes"/>
    <x v="3"/>
    <n v="96.35"/>
    <n v="6766.95"/>
    <x v="0"/>
    <n v="4"/>
    <x v="3"/>
    <x v="1"/>
    <n v="95.30915492957746"/>
    <x v="1"/>
  </r>
  <r>
    <s v="4929-XIHVW"/>
    <x v="1"/>
    <n v="1"/>
    <s v="Yes"/>
    <s v="No"/>
    <x v="2"/>
    <s v="Yes"/>
    <s v="No"/>
    <x v="1"/>
    <s v="No"/>
    <s v="No"/>
    <s v="Yes"/>
    <s v="No"/>
    <s v="Yes"/>
    <s v="Yes"/>
    <x v="0"/>
    <s v="Yes"/>
    <x v="3"/>
    <n v="95.5"/>
    <n v="181.65"/>
    <x v="0"/>
    <n v="3"/>
    <x v="0"/>
    <x v="1"/>
    <n v="90.825000000000003"/>
    <x v="1"/>
  </r>
  <r>
    <s v="6827-IEAUQ"/>
    <x v="0"/>
    <n v="0"/>
    <s v="Yes"/>
    <s v="Yes"/>
    <x v="23"/>
    <s v="Yes"/>
    <s v="No"/>
    <x v="0"/>
    <s v="Yes"/>
    <s v="Yes"/>
    <s v="Yes"/>
    <s v="Yes"/>
    <s v="No"/>
    <s v="No"/>
    <x v="1"/>
    <s v="No"/>
    <x v="1"/>
    <n v="66.150000000000006"/>
    <n v="1874.45"/>
    <x v="0"/>
    <n v="4"/>
    <x v="1"/>
    <x v="1"/>
    <n v="69.42407407407407"/>
    <x v="0"/>
  </r>
  <r>
    <s v="7310-EGVHZ"/>
    <x v="1"/>
    <n v="0"/>
    <s v="No"/>
    <s v="No"/>
    <x v="0"/>
    <s v="Yes"/>
    <s v="No"/>
    <x v="2"/>
    <s v="No"/>
    <s v="No"/>
    <s v="No"/>
    <s v="No"/>
    <s v="No"/>
    <s v="No"/>
    <x v="0"/>
    <s v="No"/>
    <x v="2"/>
    <n v="20.2"/>
    <n v="20.2"/>
    <x v="0"/>
    <n v="0"/>
    <x v="0"/>
    <x v="1"/>
    <n v="20.2"/>
    <x v="0"/>
  </r>
  <r>
    <s v="3413-BMNZE"/>
    <x v="1"/>
    <n v="1"/>
    <s v="No"/>
    <s v="No"/>
    <x v="0"/>
    <s v="Yes"/>
    <s v="No"/>
    <x v="0"/>
    <s v="No"/>
    <s v="No"/>
    <s v="No"/>
    <s v="No"/>
    <s v="No"/>
    <s v="No"/>
    <x v="0"/>
    <s v="No"/>
    <x v="2"/>
    <n v="45.25"/>
    <n v="45.25"/>
    <x v="0"/>
    <n v="0"/>
    <x v="0"/>
    <x v="1"/>
    <n v="45.25"/>
    <x v="1"/>
  </r>
  <r>
    <s v="6234-RAAPL"/>
    <x v="0"/>
    <n v="0"/>
    <s v="Yes"/>
    <s v="Yes"/>
    <x v="21"/>
    <s v="Yes"/>
    <s v="Yes"/>
    <x v="1"/>
    <s v="Yes"/>
    <s v="Yes"/>
    <s v="No"/>
    <s v="Yes"/>
    <s v="Yes"/>
    <s v="No"/>
    <x v="2"/>
    <s v="No"/>
    <x v="2"/>
    <n v="99.9"/>
    <n v="7251.7"/>
    <x v="0"/>
    <n v="4"/>
    <x v="3"/>
    <x v="1"/>
    <n v="100.71805555555555"/>
    <x v="0"/>
  </r>
  <r>
    <s v="6047-YHPVI"/>
    <x v="1"/>
    <n v="0"/>
    <s v="No"/>
    <s v="No"/>
    <x v="24"/>
    <s v="Yes"/>
    <s v="No"/>
    <x v="1"/>
    <s v="No"/>
    <s v="No"/>
    <s v="No"/>
    <s v="No"/>
    <s v="No"/>
    <s v="No"/>
    <x v="0"/>
    <s v="Yes"/>
    <x v="0"/>
    <n v="69.7"/>
    <n v="316.89999999999998"/>
    <x v="1"/>
    <n v="0"/>
    <x v="0"/>
    <x v="0"/>
    <n v="63.379999999999995"/>
    <x v="0"/>
  </r>
  <r>
    <s v="6572-ADKRS"/>
    <x v="0"/>
    <n v="0"/>
    <s v="No"/>
    <s v="No"/>
    <x v="25"/>
    <s v="Yes"/>
    <s v="No"/>
    <x v="1"/>
    <s v="No"/>
    <s v="No"/>
    <s v="Yes"/>
    <s v="No"/>
    <s v="No"/>
    <s v="No"/>
    <x v="0"/>
    <s v="Yes"/>
    <x v="3"/>
    <n v="74.8"/>
    <n v="3548.3"/>
    <x v="0"/>
    <n v="1"/>
    <x v="2"/>
    <x v="1"/>
    <n v="77.136956521739137"/>
    <x v="0"/>
  </r>
  <r>
    <s v="5380-WJKOV"/>
    <x v="1"/>
    <n v="0"/>
    <s v="No"/>
    <s v="No"/>
    <x v="1"/>
    <s v="Yes"/>
    <s v="Yes"/>
    <x v="1"/>
    <s v="No"/>
    <s v="Yes"/>
    <s v="Yes"/>
    <s v="No"/>
    <s v="Yes"/>
    <s v="Yes"/>
    <x v="0"/>
    <s v="Yes"/>
    <x v="0"/>
    <n v="106.35"/>
    <n v="3549.25"/>
    <x v="1"/>
    <n v="4"/>
    <x v="1"/>
    <x v="0"/>
    <n v="104.38970588235294"/>
    <x v="0"/>
  </r>
  <r>
    <s v="8168-UQWWF"/>
    <x v="0"/>
    <n v="0"/>
    <s v="No"/>
    <s v="No"/>
    <x v="26"/>
    <s v="Yes"/>
    <s v="Yes"/>
    <x v="1"/>
    <s v="No"/>
    <s v="No"/>
    <s v="Yes"/>
    <s v="No"/>
    <s v="Yes"/>
    <s v="Yes"/>
    <x v="0"/>
    <s v="Yes"/>
    <x v="2"/>
    <n v="97.85"/>
    <n v="1105.4000000000001"/>
    <x v="1"/>
    <n v="3"/>
    <x v="0"/>
    <x v="1"/>
    <n v="100.4909090909091"/>
    <x v="0"/>
  </r>
  <r>
    <s v="8865-TNMNX"/>
    <x v="1"/>
    <n v="0"/>
    <s v="Yes"/>
    <s v="Yes"/>
    <x v="6"/>
    <s v="Yes"/>
    <s v="No"/>
    <x v="0"/>
    <s v="No"/>
    <s v="Yes"/>
    <s v="No"/>
    <s v="No"/>
    <s v="No"/>
    <s v="No"/>
    <x v="1"/>
    <s v="No"/>
    <x v="1"/>
    <n v="49.55"/>
    <n v="475.7"/>
    <x v="0"/>
    <n v="1"/>
    <x v="0"/>
    <x v="1"/>
    <n v="47.57"/>
    <x v="0"/>
  </r>
  <r>
    <s v="9489-DEDVP"/>
    <x v="0"/>
    <n v="0"/>
    <s v="Yes"/>
    <s v="Yes"/>
    <x v="27"/>
    <s v="Yes"/>
    <s v="Yes"/>
    <x v="0"/>
    <s v="Yes"/>
    <s v="Yes"/>
    <s v="No"/>
    <s v="No"/>
    <s v="Yes"/>
    <s v="No"/>
    <x v="2"/>
    <s v="Yes"/>
    <x v="3"/>
    <n v="69.2"/>
    <n v="4872.3500000000004"/>
    <x v="0"/>
    <n v="3"/>
    <x v="3"/>
    <x v="1"/>
    <n v="69.605000000000004"/>
    <x v="0"/>
  </r>
  <r>
    <s v="9867-JCZSP"/>
    <x v="0"/>
    <n v="0"/>
    <s v="Yes"/>
    <s v="Yes"/>
    <x v="22"/>
    <s v="Yes"/>
    <s v="No"/>
    <x v="2"/>
    <s v="No"/>
    <s v="No"/>
    <s v="No"/>
    <s v="No"/>
    <s v="No"/>
    <s v="No"/>
    <x v="1"/>
    <s v="No"/>
    <x v="1"/>
    <n v="20.75"/>
    <n v="418.25"/>
    <x v="0"/>
    <n v="0"/>
    <x v="1"/>
    <x v="1"/>
    <n v="24.602941176470587"/>
    <x v="0"/>
  </r>
  <r>
    <s v="4671-VJLCL"/>
    <x v="0"/>
    <n v="0"/>
    <s v="No"/>
    <s v="No"/>
    <x v="28"/>
    <s v="Yes"/>
    <s v="Yes"/>
    <x v="0"/>
    <s v="Yes"/>
    <s v="Yes"/>
    <s v="Yes"/>
    <s v="Yes"/>
    <s v="Yes"/>
    <s v="No"/>
    <x v="2"/>
    <s v="Yes"/>
    <x v="3"/>
    <n v="79.849999999999994"/>
    <n v="4861.45"/>
    <x v="0"/>
    <n v="5"/>
    <x v="3"/>
    <x v="1"/>
    <n v="77.165873015873018"/>
    <x v="0"/>
  </r>
  <r>
    <s v="4080-IIARD"/>
    <x v="0"/>
    <n v="0"/>
    <s v="Yes"/>
    <s v="No"/>
    <x v="9"/>
    <s v="Yes"/>
    <s v="Yes"/>
    <x v="0"/>
    <s v="Yes"/>
    <s v="Yes"/>
    <s v="No"/>
    <s v="Yes"/>
    <s v="Yes"/>
    <s v="No"/>
    <x v="0"/>
    <s v="Yes"/>
    <x v="0"/>
    <n v="76.2"/>
    <n v="981.45"/>
    <x v="0"/>
    <n v="4"/>
    <x v="1"/>
    <x v="0"/>
    <n v="75.496153846153845"/>
    <x v="0"/>
  </r>
  <r>
    <s v="3714-NTNFO"/>
    <x v="0"/>
    <n v="0"/>
    <s v="No"/>
    <s v="No"/>
    <x v="12"/>
    <s v="Yes"/>
    <s v="Yes"/>
    <x v="1"/>
    <s v="No"/>
    <s v="No"/>
    <s v="No"/>
    <s v="No"/>
    <s v="No"/>
    <s v="Yes"/>
    <x v="0"/>
    <s v="Yes"/>
    <x v="0"/>
    <n v="84.5"/>
    <n v="3906.7"/>
    <x v="0"/>
    <n v="1"/>
    <x v="2"/>
    <x v="0"/>
    <n v="79.728571428571428"/>
    <x v="0"/>
  </r>
  <r>
    <s v="5948-UJZLF"/>
    <x v="1"/>
    <n v="0"/>
    <s v="No"/>
    <s v="No"/>
    <x v="2"/>
    <s v="Yes"/>
    <s v="No"/>
    <x v="0"/>
    <s v="No"/>
    <s v="Yes"/>
    <s v="No"/>
    <s v="No"/>
    <s v="No"/>
    <s v="No"/>
    <x v="0"/>
    <s v="No"/>
    <x v="1"/>
    <n v="49.25"/>
    <n v="97"/>
    <x v="0"/>
    <n v="1"/>
    <x v="0"/>
    <x v="1"/>
    <n v="48.5"/>
    <x v="0"/>
  </r>
  <r>
    <s v="7760-OYPDY"/>
    <x v="0"/>
    <n v="0"/>
    <s v="No"/>
    <s v="No"/>
    <x v="2"/>
    <s v="Yes"/>
    <s v="No"/>
    <x v="1"/>
    <s v="No"/>
    <s v="No"/>
    <s v="No"/>
    <s v="No"/>
    <s v="Yes"/>
    <s v="No"/>
    <x v="0"/>
    <s v="Yes"/>
    <x v="0"/>
    <n v="80.650000000000006"/>
    <n v="144.15"/>
    <x v="1"/>
    <n v="1"/>
    <x v="0"/>
    <x v="0"/>
    <n v="72.075000000000003"/>
    <x v="0"/>
  </r>
  <r>
    <s v="7639-LIAYI"/>
    <x v="1"/>
    <n v="0"/>
    <s v="No"/>
    <s v="No"/>
    <x v="15"/>
    <s v="Yes"/>
    <s v="Yes"/>
    <x v="0"/>
    <s v="Yes"/>
    <s v="No"/>
    <s v="No"/>
    <s v="Yes"/>
    <s v="Yes"/>
    <s v="Yes"/>
    <x v="2"/>
    <s v="Yes"/>
    <x v="3"/>
    <n v="79.75"/>
    <n v="4217.8"/>
    <x v="0"/>
    <n v="4"/>
    <x v="2"/>
    <x v="1"/>
    <n v="81.111538461538458"/>
    <x v="0"/>
  </r>
  <r>
    <s v="2954-PIBKO"/>
    <x v="0"/>
    <n v="0"/>
    <s v="Yes"/>
    <s v="Yes"/>
    <x v="14"/>
    <s v="Yes"/>
    <s v="Yes"/>
    <x v="0"/>
    <s v="Yes"/>
    <s v="No"/>
    <s v="Yes"/>
    <s v="Yes"/>
    <s v="No"/>
    <s v="No"/>
    <x v="2"/>
    <s v="Yes"/>
    <x v="3"/>
    <n v="64.150000000000006"/>
    <n v="4254.1000000000004"/>
    <x v="0"/>
    <n v="3"/>
    <x v="3"/>
    <x v="1"/>
    <n v="61.653623188405803"/>
    <x v="0"/>
  </r>
  <r>
    <s v="8012-SOUDQ"/>
    <x v="0"/>
    <n v="1"/>
    <s v="No"/>
    <s v="No"/>
    <x v="29"/>
    <s v="Yes"/>
    <s v="Yes"/>
    <x v="1"/>
    <s v="No"/>
    <s v="Yes"/>
    <s v="No"/>
    <s v="No"/>
    <s v="Yes"/>
    <s v="No"/>
    <x v="0"/>
    <s v="Yes"/>
    <x v="0"/>
    <n v="90.25"/>
    <n v="3838.75"/>
    <x v="0"/>
    <n v="2"/>
    <x v="2"/>
    <x v="0"/>
    <n v="89.273255813953483"/>
    <x v="1"/>
  </r>
  <r>
    <s v="9420-LOJKX"/>
    <x v="0"/>
    <n v="0"/>
    <s v="No"/>
    <s v="No"/>
    <x v="30"/>
    <s v="Yes"/>
    <s v="No"/>
    <x v="1"/>
    <s v="Yes"/>
    <s v="Yes"/>
    <s v="No"/>
    <s v="No"/>
    <s v="Yes"/>
    <s v="Yes"/>
    <x v="0"/>
    <s v="Yes"/>
    <x v="3"/>
    <n v="99.1"/>
    <n v="1426.4"/>
    <x v="1"/>
    <n v="4"/>
    <x v="1"/>
    <x v="1"/>
    <n v="95.093333333333334"/>
    <x v="0"/>
  </r>
  <r>
    <s v="6575-SUVOI"/>
    <x v="0"/>
    <n v="1"/>
    <s v="Yes"/>
    <s v="No"/>
    <x v="13"/>
    <s v="Yes"/>
    <s v="Yes"/>
    <x v="0"/>
    <s v="Yes"/>
    <s v="No"/>
    <s v="No"/>
    <s v="Yes"/>
    <s v="Yes"/>
    <s v="No"/>
    <x v="0"/>
    <s v="Yes"/>
    <x v="3"/>
    <n v="69.5"/>
    <n v="1752.65"/>
    <x v="0"/>
    <n v="3"/>
    <x v="1"/>
    <x v="1"/>
    <n v="70.106000000000009"/>
    <x v="1"/>
  </r>
  <r>
    <s v="7495-OOKFY"/>
    <x v="0"/>
    <n v="1"/>
    <s v="Yes"/>
    <s v="No"/>
    <x v="4"/>
    <s v="Yes"/>
    <s v="Yes"/>
    <x v="1"/>
    <s v="No"/>
    <s v="Yes"/>
    <s v="No"/>
    <s v="No"/>
    <s v="No"/>
    <s v="No"/>
    <x v="0"/>
    <s v="Yes"/>
    <x v="3"/>
    <n v="80.650000000000006"/>
    <n v="633.29999999999995"/>
    <x v="1"/>
    <n v="1"/>
    <x v="0"/>
    <x v="1"/>
    <n v="79.162499999999994"/>
    <x v="1"/>
  </r>
  <r>
    <s v="4667-QONEA"/>
    <x v="0"/>
    <n v="1"/>
    <s v="Yes"/>
    <s v="Yes"/>
    <x v="31"/>
    <s v="Yes"/>
    <s v="No"/>
    <x v="0"/>
    <s v="Yes"/>
    <s v="Yes"/>
    <s v="Yes"/>
    <s v="Yes"/>
    <s v="No"/>
    <s v="Yes"/>
    <x v="1"/>
    <s v="Yes"/>
    <x v="3"/>
    <n v="74.849999999999994"/>
    <n v="4456.3500000000004"/>
    <x v="0"/>
    <n v="5"/>
    <x v="2"/>
    <x v="1"/>
    <n v="74.272500000000008"/>
    <x v="1"/>
  </r>
  <r>
    <s v="1658-BYGOY"/>
    <x v="1"/>
    <n v="1"/>
    <s v="No"/>
    <s v="No"/>
    <x v="32"/>
    <s v="Yes"/>
    <s v="Yes"/>
    <x v="1"/>
    <s v="No"/>
    <s v="No"/>
    <s v="No"/>
    <s v="No"/>
    <s v="Yes"/>
    <s v="Yes"/>
    <x v="0"/>
    <s v="Yes"/>
    <x v="0"/>
    <n v="95.45"/>
    <n v="1752.55"/>
    <x v="1"/>
    <n v="2"/>
    <x v="1"/>
    <x v="0"/>
    <n v="97.36388888888888"/>
    <x v="1"/>
  </r>
  <r>
    <s v="8769-KKTPH"/>
    <x v="0"/>
    <n v="0"/>
    <s v="Yes"/>
    <s v="Yes"/>
    <x v="28"/>
    <s v="Yes"/>
    <s v="Yes"/>
    <x v="1"/>
    <s v="Yes"/>
    <s v="No"/>
    <s v="No"/>
    <s v="No"/>
    <s v="Yes"/>
    <s v="Yes"/>
    <x v="1"/>
    <s v="Yes"/>
    <x v="3"/>
    <n v="99.65"/>
    <n v="6311.2"/>
    <x v="0"/>
    <n v="3"/>
    <x v="3"/>
    <x v="1"/>
    <n v="100.17777777777778"/>
    <x v="0"/>
  </r>
  <r>
    <s v="5067-XJQFU"/>
    <x v="1"/>
    <n v="1"/>
    <s v="Yes"/>
    <s v="Yes"/>
    <x v="33"/>
    <s v="Yes"/>
    <s v="Yes"/>
    <x v="1"/>
    <s v="No"/>
    <s v="Yes"/>
    <s v="Yes"/>
    <s v="Yes"/>
    <s v="Yes"/>
    <s v="Yes"/>
    <x v="1"/>
    <s v="Yes"/>
    <x v="0"/>
    <n v="108.45"/>
    <n v="7076.35"/>
    <x v="0"/>
    <n v="5"/>
    <x v="3"/>
    <x v="1"/>
    <n v="107.21742424242424"/>
    <x v="1"/>
  </r>
  <r>
    <s v="3957-SQXML"/>
    <x v="0"/>
    <n v="0"/>
    <s v="Yes"/>
    <s v="Yes"/>
    <x v="1"/>
    <s v="Yes"/>
    <s v="Yes"/>
    <x v="2"/>
    <s v="No"/>
    <s v="No"/>
    <s v="No"/>
    <s v="No"/>
    <s v="No"/>
    <s v="No"/>
    <x v="2"/>
    <s v="No"/>
    <x v="3"/>
    <n v="24.95"/>
    <n v="894.3"/>
    <x v="0"/>
    <n v="0"/>
    <x v="1"/>
    <x v="1"/>
    <n v="26.302941176470586"/>
    <x v="0"/>
  </r>
  <r>
    <s v="5954-BDFSG"/>
    <x v="0"/>
    <n v="0"/>
    <s v="No"/>
    <s v="No"/>
    <x v="21"/>
    <s v="Yes"/>
    <s v="Yes"/>
    <x v="1"/>
    <s v="No"/>
    <s v="No"/>
    <s v="Yes"/>
    <s v="Yes"/>
    <s v="Yes"/>
    <s v="Yes"/>
    <x v="2"/>
    <s v="Yes"/>
    <x v="3"/>
    <n v="107.5"/>
    <n v="7853.7"/>
    <x v="0"/>
    <n v="4"/>
    <x v="3"/>
    <x v="1"/>
    <n v="109.07916666666667"/>
    <x v="0"/>
  </r>
  <r>
    <s v="0434-CSFON"/>
    <x v="0"/>
    <n v="0"/>
    <s v="Yes"/>
    <s v="No"/>
    <x v="20"/>
    <s v="Yes"/>
    <s v="Yes"/>
    <x v="1"/>
    <s v="No"/>
    <s v="No"/>
    <s v="Yes"/>
    <s v="No"/>
    <s v="Yes"/>
    <s v="Yes"/>
    <x v="0"/>
    <s v="Yes"/>
    <x v="0"/>
    <n v="100.5"/>
    <n v="4707.1000000000004"/>
    <x v="0"/>
    <n v="3"/>
    <x v="2"/>
    <x v="0"/>
    <n v="100.15106382978725"/>
    <x v="0"/>
  </r>
  <r>
    <s v="1215-FIGMP"/>
    <x v="1"/>
    <n v="0"/>
    <s v="No"/>
    <s v="No"/>
    <x v="31"/>
    <s v="Yes"/>
    <s v="Yes"/>
    <x v="1"/>
    <s v="No"/>
    <s v="Yes"/>
    <s v="No"/>
    <s v="No"/>
    <s v="Yes"/>
    <s v="No"/>
    <x v="0"/>
    <s v="Yes"/>
    <x v="2"/>
    <n v="89.9"/>
    <n v="5450.7"/>
    <x v="0"/>
    <n v="2"/>
    <x v="2"/>
    <x v="1"/>
    <n v="90.844999999999999"/>
    <x v="0"/>
  </r>
  <r>
    <s v="0526-SXDJP"/>
    <x v="1"/>
    <n v="0"/>
    <s v="Yes"/>
    <s v="No"/>
    <x v="21"/>
    <s v="No"/>
    <s v="No"/>
    <x v="0"/>
    <s v="Yes"/>
    <s v="Yes"/>
    <s v="Yes"/>
    <s v="No"/>
    <s v="No"/>
    <s v="No"/>
    <x v="2"/>
    <s v="No"/>
    <x v="2"/>
    <n v="42.1"/>
    <n v="2962"/>
    <x v="0"/>
    <n v="3"/>
    <x v="3"/>
    <x v="1"/>
    <n v="41.138888888888886"/>
    <x v="0"/>
  </r>
  <r>
    <s v="0557-ASKVU"/>
    <x v="0"/>
    <n v="0"/>
    <s v="Yes"/>
    <s v="Yes"/>
    <x v="32"/>
    <s v="Yes"/>
    <s v="No"/>
    <x v="0"/>
    <s v="No"/>
    <s v="No"/>
    <s v="Yes"/>
    <s v="Yes"/>
    <s v="No"/>
    <s v="No"/>
    <x v="1"/>
    <s v="Yes"/>
    <x v="3"/>
    <n v="54.4"/>
    <n v="957.1"/>
    <x v="0"/>
    <n v="2"/>
    <x v="1"/>
    <x v="1"/>
    <n v="53.172222222222224"/>
    <x v="0"/>
  </r>
  <r>
    <s v="5698-BQJOH"/>
    <x v="0"/>
    <n v="0"/>
    <s v="No"/>
    <s v="No"/>
    <x v="34"/>
    <s v="Yes"/>
    <s v="Yes"/>
    <x v="1"/>
    <s v="No"/>
    <s v="No"/>
    <s v="No"/>
    <s v="No"/>
    <s v="Yes"/>
    <s v="Yes"/>
    <x v="0"/>
    <s v="No"/>
    <x v="0"/>
    <n v="94.4"/>
    <n v="857.25"/>
    <x v="1"/>
    <n v="2"/>
    <x v="0"/>
    <x v="0"/>
    <n v="95.25"/>
    <x v="0"/>
  </r>
  <r>
    <s v="5122-CYFXA"/>
    <x v="0"/>
    <n v="0"/>
    <s v="No"/>
    <s v="No"/>
    <x v="35"/>
    <s v="Yes"/>
    <s v="No"/>
    <x v="0"/>
    <s v="No"/>
    <s v="Yes"/>
    <s v="No"/>
    <s v="Yes"/>
    <s v="Yes"/>
    <s v="Yes"/>
    <x v="0"/>
    <s v="Yes"/>
    <x v="0"/>
    <n v="75.3"/>
    <n v="244.1"/>
    <x v="0"/>
    <n v="4"/>
    <x v="0"/>
    <x v="0"/>
    <n v="81.36666666666666"/>
    <x v="0"/>
  </r>
  <r>
    <s v="8627-ZYGSZ"/>
    <x v="1"/>
    <n v="0"/>
    <s v="Yes"/>
    <s v="No"/>
    <x v="20"/>
    <s v="Yes"/>
    <s v="Yes"/>
    <x v="1"/>
    <s v="No"/>
    <s v="Yes"/>
    <s v="No"/>
    <s v="No"/>
    <s v="No"/>
    <s v="No"/>
    <x v="1"/>
    <s v="Yes"/>
    <x v="0"/>
    <n v="78.900000000000006"/>
    <n v="3650.35"/>
    <x v="0"/>
    <n v="1"/>
    <x v="2"/>
    <x v="1"/>
    <n v="77.667021276595747"/>
    <x v="0"/>
  </r>
  <r>
    <s v="3410-YOQBQ"/>
    <x v="0"/>
    <n v="0"/>
    <s v="No"/>
    <s v="No"/>
    <x v="36"/>
    <s v="Yes"/>
    <s v="No"/>
    <x v="0"/>
    <s v="No"/>
    <s v="Yes"/>
    <s v="Yes"/>
    <s v="Yes"/>
    <s v="Yes"/>
    <s v="Yes"/>
    <x v="2"/>
    <s v="No"/>
    <x v="1"/>
    <n v="79.2"/>
    <n v="2497.1999999999998"/>
    <x v="0"/>
    <n v="5"/>
    <x v="1"/>
    <x v="1"/>
    <n v="80.554838709677412"/>
    <x v="0"/>
  </r>
  <r>
    <s v="3170-NMYVV"/>
    <x v="0"/>
    <n v="0"/>
    <s v="Yes"/>
    <s v="Yes"/>
    <x v="37"/>
    <s v="Yes"/>
    <s v="No"/>
    <x v="2"/>
    <s v="No"/>
    <s v="No"/>
    <s v="No"/>
    <s v="No"/>
    <s v="No"/>
    <s v="No"/>
    <x v="2"/>
    <s v="No"/>
    <x v="2"/>
    <n v="20.149999999999999"/>
    <n v="930.9"/>
    <x v="0"/>
    <n v="0"/>
    <x v="2"/>
    <x v="1"/>
    <n v="18.617999999999999"/>
    <x v="0"/>
  </r>
  <r>
    <s v="7410-OIEDU"/>
    <x v="1"/>
    <n v="0"/>
    <s v="No"/>
    <s v="No"/>
    <x v="6"/>
    <s v="Yes"/>
    <s v="No"/>
    <x v="1"/>
    <s v="Yes"/>
    <s v="No"/>
    <s v="Yes"/>
    <s v="No"/>
    <s v="No"/>
    <s v="No"/>
    <x v="0"/>
    <s v="Yes"/>
    <x v="1"/>
    <n v="79.849999999999994"/>
    <n v="887.35"/>
    <x v="0"/>
    <n v="2"/>
    <x v="0"/>
    <x v="1"/>
    <n v="88.734999999999999"/>
    <x v="0"/>
  </r>
  <r>
    <s v="2273-QCKXA"/>
    <x v="1"/>
    <n v="0"/>
    <s v="No"/>
    <s v="No"/>
    <x v="0"/>
    <s v="Yes"/>
    <s v="No"/>
    <x v="0"/>
    <s v="No"/>
    <s v="No"/>
    <s v="No"/>
    <s v="Yes"/>
    <s v="No"/>
    <s v="No"/>
    <x v="0"/>
    <s v="No"/>
    <x v="1"/>
    <n v="49.05"/>
    <n v="49.05"/>
    <x v="0"/>
    <n v="1"/>
    <x v="0"/>
    <x v="1"/>
    <n v="49.05"/>
    <x v="0"/>
  </r>
  <r>
    <s v="0731-EBJQB"/>
    <x v="0"/>
    <n v="0"/>
    <s v="Yes"/>
    <s v="Yes"/>
    <x v="15"/>
    <s v="Yes"/>
    <s v="No"/>
    <x v="2"/>
    <s v="No"/>
    <s v="No"/>
    <s v="No"/>
    <s v="No"/>
    <s v="No"/>
    <s v="No"/>
    <x v="1"/>
    <s v="Yes"/>
    <x v="0"/>
    <n v="20.399999999999999"/>
    <n v="1090.6500000000001"/>
    <x v="0"/>
    <n v="0"/>
    <x v="2"/>
    <x v="1"/>
    <n v="20.974038461538463"/>
    <x v="0"/>
  </r>
  <r>
    <s v="1891-QRQSA"/>
    <x v="1"/>
    <n v="1"/>
    <s v="Yes"/>
    <s v="Yes"/>
    <x v="38"/>
    <s v="Yes"/>
    <s v="Yes"/>
    <x v="1"/>
    <s v="Yes"/>
    <s v="No"/>
    <s v="Yes"/>
    <s v="Yes"/>
    <s v="Yes"/>
    <s v="Yes"/>
    <x v="2"/>
    <s v="Yes"/>
    <x v="2"/>
    <n v="111.6"/>
    <n v="7099"/>
    <x v="0"/>
    <n v="5"/>
    <x v="3"/>
    <x v="1"/>
    <n v="110.921875"/>
    <x v="1"/>
  </r>
  <r>
    <s v="8028-PNXHQ"/>
    <x v="1"/>
    <n v="0"/>
    <s v="Yes"/>
    <s v="Yes"/>
    <x v="8"/>
    <s v="Yes"/>
    <s v="Yes"/>
    <x v="2"/>
    <s v="No"/>
    <s v="No"/>
    <s v="No"/>
    <s v="No"/>
    <s v="No"/>
    <s v="No"/>
    <x v="2"/>
    <s v="Yes"/>
    <x v="2"/>
    <n v="24.25"/>
    <n v="1424.6"/>
    <x v="0"/>
    <n v="0"/>
    <x v="3"/>
    <x v="1"/>
    <n v="22.977419354838709"/>
    <x v="0"/>
  </r>
  <r>
    <s v="5630-AHZIL"/>
    <x v="0"/>
    <n v="0"/>
    <s v="No"/>
    <s v="Yes"/>
    <x v="35"/>
    <s v="Yes"/>
    <s v="No"/>
    <x v="0"/>
    <s v="Yes"/>
    <s v="No"/>
    <s v="No"/>
    <s v="Yes"/>
    <s v="No"/>
    <s v="Yes"/>
    <x v="0"/>
    <s v="Yes"/>
    <x v="2"/>
    <n v="64.5"/>
    <n v="177.4"/>
    <x v="0"/>
    <n v="3"/>
    <x v="0"/>
    <x v="1"/>
    <n v="59.133333333333333"/>
    <x v="0"/>
  </r>
  <r>
    <s v="2673-CXQEU"/>
    <x v="0"/>
    <n v="1"/>
    <s v="No"/>
    <s v="No"/>
    <x v="39"/>
    <s v="Yes"/>
    <s v="Yes"/>
    <x v="1"/>
    <s v="Yes"/>
    <s v="Yes"/>
    <s v="Yes"/>
    <s v="No"/>
    <s v="Yes"/>
    <s v="Yes"/>
    <x v="1"/>
    <s v="No"/>
    <x v="0"/>
    <n v="110.5"/>
    <n v="6139.5"/>
    <x v="0"/>
    <n v="5"/>
    <x v="2"/>
    <x v="1"/>
    <n v="109.63392857142857"/>
    <x v="1"/>
  </r>
  <r>
    <s v="6416-JNVRK"/>
    <x v="0"/>
    <n v="0"/>
    <s v="No"/>
    <s v="No"/>
    <x v="25"/>
    <s v="Yes"/>
    <s v="No"/>
    <x v="0"/>
    <s v="No"/>
    <s v="No"/>
    <s v="No"/>
    <s v="No"/>
    <s v="No"/>
    <s v="Yes"/>
    <x v="1"/>
    <s v="No"/>
    <x v="3"/>
    <n v="55.65"/>
    <n v="2688.85"/>
    <x v="0"/>
    <n v="1"/>
    <x v="2"/>
    <x v="1"/>
    <n v="58.453260869565213"/>
    <x v="0"/>
  </r>
  <r>
    <s v="5590-ZSKRV"/>
    <x v="0"/>
    <n v="0"/>
    <s v="Yes"/>
    <s v="Yes"/>
    <x v="4"/>
    <s v="Yes"/>
    <s v="No"/>
    <x v="0"/>
    <s v="Yes"/>
    <s v="Yes"/>
    <s v="No"/>
    <s v="No"/>
    <s v="No"/>
    <s v="No"/>
    <x v="0"/>
    <s v="No"/>
    <x v="1"/>
    <n v="54.65"/>
    <n v="482.25"/>
    <x v="0"/>
    <n v="2"/>
    <x v="0"/>
    <x v="1"/>
    <n v="60.28125"/>
    <x v="0"/>
  </r>
  <r>
    <s v="0191-ZHSKZ"/>
    <x v="1"/>
    <n v="1"/>
    <s v="No"/>
    <s v="No"/>
    <x v="19"/>
    <s v="Yes"/>
    <s v="No"/>
    <x v="0"/>
    <s v="Yes"/>
    <s v="Yes"/>
    <s v="No"/>
    <s v="No"/>
    <s v="Yes"/>
    <s v="Yes"/>
    <x v="0"/>
    <s v="Yes"/>
    <x v="0"/>
    <n v="74.75"/>
    <n v="2111.3000000000002"/>
    <x v="0"/>
    <n v="4"/>
    <x v="1"/>
    <x v="0"/>
    <n v="70.376666666666679"/>
    <x v="1"/>
  </r>
  <r>
    <s v="3887-PBQAO"/>
    <x v="0"/>
    <n v="0"/>
    <s v="Yes"/>
    <s v="Yes"/>
    <x v="3"/>
    <s v="Yes"/>
    <s v="Yes"/>
    <x v="2"/>
    <s v="No"/>
    <s v="No"/>
    <s v="No"/>
    <s v="No"/>
    <s v="No"/>
    <s v="No"/>
    <x v="1"/>
    <s v="Yes"/>
    <x v="3"/>
    <n v="25.9"/>
    <n v="1216.5999999999999"/>
    <x v="0"/>
    <n v="0"/>
    <x v="2"/>
    <x v="1"/>
    <n v="27.035555555555554"/>
    <x v="0"/>
  </r>
  <r>
    <s v="5919-TMRGD"/>
    <x v="0"/>
    <n v="0"/>
    <s v="No"/>
    <s v="Yes"/>
    <x v="0"/>
    <s v="Yes"/>
    <s v="No"/>
    <x v="1"/>
    <s v="No"/>
    <s v="No"/>
    <s v="No"/>
    <s v="No"/>
    <s v="Yes"/>
    <s v="No"/>
    <x v="0"/>
    <s v="Yes"/>
    <x v="0"/>
    <n v="79.349999999999994"/>
    <n v="79.349999999999994"/>
    <x v="1"/>
    <n v="1"/>
    <x v="0"/>
    <x v="0"/>
    <n v="79.349999999999994"/>
    <x v="0"/>
  </r>
  <r>
    <s v="8108-UXRQN"/>
    <x v="0"/>
    <n v="0"/>
    <s v="Yes"/>
    <s v="Yes"/>
    <x v="26"/>
    <s v="No"/>
    <s v="No"/>
    <x v="0"/>
    <s v="Yes"/>
    <s v="No"/>
    <s v="No"/>
    <s v="No"/>
    <s v="Yes"/>
    <s v="Yes"/>
    <x v="0"/>
    <s v="No"/>
    <x v="0"/>
    <n v="50.55"/>
    <n v="565.35"/>
    <x v="0"/>
    <n v="3"/>
    <x v="0"/>
    <x v="0"/>
    <n v="51.395454545454548"/>
    <x v="0"/>
  </r>
  <r>
    <s v="9191-MYQKX"/>
    <x v="0"/>
    <n v="0"/>
    <s v="Yes"/>
    <s v="No"/>
    <x v="40"/>
    <s v="Yes"/>
    <s v="No"/>
    <x v="1"/>
    <s v="No"/>
    <s v="No"/>
    <s v="Yes"/>
    <s v="No"/>
    <s v="No"/>
    <s v="No"/>
    <x v="0"/>
    <s v="Yes"/>
    <x v="2"/>
    <n v="75.150000000000006"/>
    <n v="496.9"/>
    <x v="1"/>
    <n v="1"/>
    <x v="0"/>
    <x v="1"/>
    <n v="70.98571428571428"/>
    <x v="0"/>
  </r>
  <r>
    <s v="9919-YLNNG"/>
    <x v="0"/>
    <n v="0"/>
    <s v="No"/>
    <s v="No"/>
    <x v="41"/>
    <s v="Yes"/>
    <s v="No"/>
    <x v="1"/>
    <s v="No"/>
    <s v="Yes"/>
    <s v="Yes"/>
    <s v="Yes"/>
    <s v="Yes"/>
    <s v="Yes"/>
    <x v="0"/>
    <s v="Yes"/>
    <x v="2"/>
    <n v="103.8"/>
    <n v="4327.5"/>
    <x v="0"/>
    <n v="5"/>
    <x v="2"/>
    <x v="1"/>
    <n v="103.03571428571429"/>
    <x v="0"/>
  </r>
  <r>
    <s v="0318-ZOPWS"/>
    <x v="0"/>
    <n v="0"/>
    <s v="Yes"/>
    <s v="No"/>
    <x v="12"/>
    <s v="Yes"/>
    <s v="No"/>
    <x v="2"/>
    <s v="No"/>
    <s v="No"/>
    <s v="No"/>
    <s v="No"/>
    <s v="No"/>
    <s v="No"/>
    <x v="2"/>
    <s v="Yes"/>
    <x v="2"/>
    <n v="20.149999999999999"/>
    <n v="973.35"/>
    <x v="0"/>
    <n v="0"/>
    <x v="2"/>
    <x v="1"/>
    <n v="19.864285714285714"/>
    <x v="0"/>
  </r>
  <r>
    <s v="4445-ZJNMU"/>
    <x v="1"/>
    <n v="0"/>
    <s v="No"/>
    <s v="No"/>
    <x v="34"/>
    <s v="Yes"/>
    <s v="Yes"/>
    <x v="1"/>
    <s v="No"/>
    <s v="Yes"/>
    <s v="No"/>
    <s v="No"/>
    <s v="Yes"/>
    <s v="Yes"/>
    <x v="0"/>
    <s v="Yes"/>
    <x v="3"/>
    <n v="99.3"/>
    <n v="918.75"/>
    <x v="0"/>
    <n v="3"/>
    <x v="0"/>
    <x v="1"/>
    <n v="102.08333333333333"/>
    <x v="0"/>
  </r>
  <r>
    <s v="4808-YNLEU"/>
    <x v="0"/>
    <n v="0"/>
    <s v="Yes"/>
    <s v="No"/>
    <x v="42"/>
    <s v="Yes"/>
    <s v="No"/>
    <x v="0"/>
    <s v="Yes"/>
    <s v="No"/>
    <s v="No"/>
    <s v="No"/>
    <s v="Yes"/>
    <s v="No"/>
    <x v="1"/>
    <s v="Yes"/>
    <x v="2"/>
    <n v="62.15"/>
    <n v="2215.4499999999998"/>
    <x v="0"/>
    <n v="2"/>
    <x v="1"/>
    <x v="1"/>
    <n v="63.298571428571421"/>
    <x v="0"/>
  </r>
  <r>
    <s v="1862-QRWPE"/>
    <x v="0"/>
    <n v="0"/>
    <s v="Yes"/>
    <s v="Yes"/>
    <x v="43"/>
    <s v="Yes"/>
    <s v="No"/>
    <x v="2"/>
    <s v="No"/>
    <s v="No"/>
    <s v="No"/>
    <s v="No"/>
    <s v="No"/>
    <s v="No"/>
    <x v="2"/>
    <s v="No"/>
    <x v="2"/>
    <n v="20.65"/>
    <n v="1057"/>
    <x v="0"/>
    <n v="0"/>
    <x v="2"/>
    <x v="1"/>
    <n v="22.020833333333332"/>
    <x v="0"/>
  </r>
  <r>
    <s v="2796-NNUFI"/>
    <x v="0"/>
    <n v="0"/>
    <s v="Yes"/>
    <s v="Yes"/>
    <x v="25"/>
    <s v="Yes"/>
    <s v="No"/>
    <x v="2"/>
    <s v="No"/>
    <s v="No"/>
    <s v="No"/>
    <s v="No"/>
    <s v="No"/>
    <s v="No"/>
    <x v="2"/>
    <s v="Yes"/>
    <x v="1"/>
    <n v="19.95"/>
    <n v="927.1"/>
    <x v="0"/>
    <n v="0"/>
    <x v="2"/>
    <x v="1"/>
    <n v="20.154347826086958"/>
    <x v="0"/>
  </r>
  <r>
    <s v="3016-KSVCP"/>
    <x v="1"/>
    <n v="0"/>
    <s v="Yes"/>
    <s v="No"/>
    <x v="44"/>
    <s v="No"/>
    <s v="No"/>
    <x v="0"/>
    <s v="No"/>
    <s v="No"/>
    <s v="No"/>
    <s v="No"/>
    <s v="Yes"/>
    <s v="No"/>
    <x v="0"/>
    <s v="No"/>
    <x v="1"/>
    <n v="33.75"/>
    <n v="1009.25"/>
    <x v="0"/>
    <n v="1"/>
    <x v="1"/>
    <x v="1"/>
    <n v="34.801724137931032"/>
    <x v="0"/>
  </r>
  <r>
    <s v="4767-HZZHQ"/>
    <x v="1"/>
    <n v="0"/>
    <s v="Yes"/>
    <s v="Yes"/>
    <x v="19"/>
    <s v="Yes"/>
    <s v="No"/>
    <x v="1"/>
    <s v="No"/>
    <s v="Yes"/>
    <s v="Yes"/>
    <s v="No"/>
    <s v="No"/>
    <s v="No"/>
    <x v="0"/>
    <s v="No"/>
    <x v="2"/>
    <n v="82.05"/>
    <n v="2570.1999999999998"/>
    <x v="0"/>
    <n v="2"/>
    <x v="1"/>
    <x v="1"/>
    <n v="85.673333333333332"/>
    <x v="0"/>
  </r>
  <r>
    <s v="2424-WVHPL"/>
    <x v="1"/>
    <n v="1"/>
    <s v="No"/>
    <s v="No"/>
    <x v="0"/>
    <s v="Yes"/>
    <s v="No"/>
    <x v="1"/>
    <s v="No"/>
    <s v="No"/>
    <s v="No"/>
    <s v="Yes"/>
    <s v="No"/>
    <s v="No"/>
    <x v="0"/>
    <s v="No"/>
    <x v="0"/>
    <n v="74.7"/>
    <n v="74.7"/>
    <x v="0"/>
    <n v="1"/>
    <x v="0"/>
    <x v="0"/>
    <n v="74.7"/>
    <x v="1"/>
  </r>
  <r>
    <s v="7233-PAHHL"/>
    <x v="1"/>
    <n v="0"/>
    <s v="Yes"/>
    <s v="Yes"/>
    <x v="33"/>
    <s v="Yes"/>
    <s v="Yes"/>
    <x v="0"/>
    <s v="Yes"/>
    <s v="No"/>
    <s v="Yes"/>
    <s v="Yes"/>
    <s v="Yes"/>
    <s v="Yes"/>
    <x v="2"/>
    <s v="Yes"/>
    <x v="1"/>
    <n v="84"/>
    <n v="5714.25"/>
    <x v="0"/>
    <n v="5"/>
    <x v="3"/>
    <x v="1"/>
    <n v="86.579545454545453"/>
    <x v="0"/>
  </r>
  <r>
    <s v="6067-NGCEU"/>
    <x v="0"/>
    <n v="0"/>
    <s v="No"/>
    <s v="No"/>
    <x v="45"/>
    <s v="Yes"/>
    <s v="Yes"/>
    <x v="1"/>
    <s v="Yes"/>
    <s v="Yes"/>
    <s v="Yes"/>
    <s v="No"/>
    <s v="Yes"/>
    <s v="Yes"/>
    <x v="0"/>
    <s v="Yes"/>
    <x v="3"/>
    <n v="111.05"/>
    <n v="7107"/>
    <x v="0"/>
    <n v="5"/>
    <x v="3"/>
    <x v="1"/>
    <n v="109.33846153846154"/>
    <x v="0"/>
  </r>
  <r>
    <s v="9848-JQJTX"/>
    <x v="1"/>
    <n v="0"/>
    <s v="No"/>
    <s v="No"/>
    <x v="21"/>
    <s v="Yes"/>
    <s v="Yes"/>
    <x v="1"/>
    <s v="No"/>
    <s v="Yes"/>
    <s v="Yes"/>
    <s v="No"/>
    <s v="Yes"/>
    <s v="Yes"/>
    <x v="2"/>
    <s v="Yes"/>
    <x v="2"/>
    <n v="100.9"/>
    <n v="7459.05"/>
    <x v="0"/>
    <n v="4"/>
    <x v="3"/>
    <x v="1"/>
    <n v="103.59791666666666"/>
    <x v="0"/>
  </r>
  <r>
    <s v="8637-XJIVR"/>
    <x v="0"/>
    <n v="0"/>
    <s v="No"/>
    <s v="No"/>
    <x v="18"/>
    <s v="Yes"/>
    <s v="Yes"/>
    <x v="1"/>
    <s v="Yes"/>
    <s v="No"/>
    <s v="No"/>
    <s v="No"/>
    <s v="No"/>
    <s v="No"/>
    <x v="0"/>
    <s v="Yes"/>
    <x v="0"/>
    <n v="78.95"/>
    <n v="927.35"/>
    <x v="1"/>
    <n v="1"/>
    <x v="0"/>
    <x v="0"/>
    <n v="77.279166666666669"/>
    <x v="0"/>
  </r>
  <r>
    <s v="9803-FTJCG"/>
    <x v="1"/>
    <n v="0"/>
    <s v="Yes"/>
    <s v="Yes"/>
    <x v="16"/>
    <s v="Yes"/>
    <s v="Yes"/>
    <x v="0"/>
    <s v="Yes"/>
    <s v="Yes"/>
    <s v="No"/>
    <s v="Yes"/>
    <s v="No"/>
    <s v="No"/>
    <x v="1"/>
    <s v="Yes"/>
    <x v="3"/>
    <n v="66.849999999999994"/>
    <n v="4748.7"/>
    <x v="0"/>
    <n v="3"/>
    <x v="3"/>
    <x v="1"/>
    <n v="66.883098591549299"/>
    <x v="0"/>
  </r>
  <r>
    <s v="0278-YXOOG"/>
    <x v="1"/>
    <n v="0"/>
    <s v="No"/>
    <s v="No"/>
    <x v="24"/>
    <s v="Yes"/>
    <s v="No"/>
    <x v="2"/>
    <s v="No"/>
    <s v="No"/>
    <s v="No"/>
    <s v="No"/>
    <s v="No"/>
    <s v="No"/>
    <x v="0"/>
    <s v="No"/>
    <x v="1"/>
    <n v="21.05"/>
    <n v="113.85"/>
    <x v="1"/>
    <n v="0"/>
    <x v="0"/>
    <x v="1"/>
    <n v="22.77"/>
    <x v="0"/>
  </r>
  <r>
    <s v="3212-KXOCR"/>
    <x v="1"/>
    <n v="0"/>
    <s v="No"/>
    <s v="No"/>
    <x v="15"/>
    <s v="Yes"/>
    <s v="No"/>
    <x v="2"/>
    <s v="No"/>
    <s v="No"/>
    <s v="No"/>
    <s v="No"/>
    <s v="No"/>
    <s v="No"/>
    <x v="2"/>
    <s v="No"/>
    <x v="2"/>
    <n v="21"/>
    <n v="1107.2"/>
    <x v="0"/>
    <n v="0"/>
    <x v="2"/>
    <x v="1"/>
    <n v="21.292307692307695"/>
    <x v="0"/>
  </r>
  <r>
    <s v="4598-XLKNJ"/>
    <x v="0"/>
    <n v="1"/>
    <s v="Yes"/>
    <s v="No"/>
    <x v="13"/>
    <s v="Yes"/>
    <s v="No"/>
    <x v="1"/>
    <s v="No"/>
    <s v="Yes"/>
    <s v="Yes"/>
    <s v="No"/>
    <s v="Yes"/>
    <s v="Yes"/>
    <x v="0"/>
    <s v="Yes"/>
    <x v="0"/>
    <n v="98.5"/>
    <n v="2514.5"/>
    <x v="1"/>
    <n v="4"/>
    <x v="1"/>
    <x v="0"/>
    <n v="100.58"/>
    <x v="1"/>
  </r>
  <r>
    <s v="6380-ARCEH"/>
    <x v="1"/>
    <n v="0"/>
    <s v="No"/>
    <s v="No"/>
    <x v="0"/>
    <s v="Yes"/>
    <s v="No"/>
    <x v="2"/>
    <s v="No"/>
    <s v="No"/>
    <s v="No"/>
    <s v="No"/>
    <s v="No"/>
    <s v="No"/>
    <x v="0"/>
    <s v="No"/>
    <x v="1"/>
    <n v="20.2"/>
    <n v="20.2"/>
    <x v="0"/>
    <n v="0"/>
    <x v="0"/>
    <x v="1"/>
    <n v="20.2"/>
    <x v="0"/>
  </r>
  <r>
    <s v="3679-XASPY"/>
    <x v="0"/>
    <n v="0"/>
    <s v="Yes"/>
    <s v="Yes"/>
    <x v="0"/>
    <s v="Yes"/>
    <s v="No"/>
    <x v="2"/>
    <s v="No"/>
    <s v="No"/>
    <s v="No"/>
    <s v="No"/>
    <s v="No"/>
    <s v="No"/>
    <x v="0"/>
    <s v="No"/>
    <x v="0"/>
    <n v="19.45"/>
    <n v="19.45"/>
    <x v="0"/>
    <n v="0"/>
    <x v="0"/>
    <x v="0"/>
    <n v="19.45"/>
    <x v="0"/>
  </r>
  <r>
    <s v="7123-WQUHX"/>
    <x v="1"/>
    <n v="0"/>
    <s v="No"/>
    <s v="No"/>
    <x v="46"/>
    <s v="Yes"/>
    <s v="Yes"/>
    <x v="1"/>
    <s v="No"/>
    <s v="No"/>
    <s v="Yes"/>
    <s v="Yes"/>
    <s v="Yes"/>
    <s v="No"/>
    <x v="1"/>
    <s v="No"/>
    <x v="2"/>
    <n v="95"/>
    <n v="3605.6"/>
    <x v="0"/>
    <n v="3"/>
    <x v="2"/>
    <x v="1"/>
    <n v="94.884210526315783"/>
    <x v="0"/>
  </r>
  <r>
    <s v="5386-THSLQ"/>
    <x v="0"/>
    <n v="1"/>
    <s v="Yes"/>
    <s v="No"/>
    <x v="33"/>
    <s v="No"/>
    <s v="No"/>
    <x v="0"/>
    <s v="No"/>
    <s v="Yes"/>
    <s v="Yes"/>
    <s v="No"/>
    <s v="Yes"/>
    <s v="No"/>
    <x v="1"/>
    <s v="No"/>
    <x v="2"/>
    <n v="45.55"/>
    <n v="3027.25"/>
    <x v="0"/>
    <n v="3"/>
    <x v="3"/>
    <x v="1"/>
    <n v="45.867424242424242"/>
    <x v="1"/>
  </r>
  <r>
    <s v="3192-NQECA"/>
    <x v="1"/>
    <n v="0"/>
    <s v="Yes"/>
    <s v="No"/>
    <x v="47"/>
    <s v="Yes"/>
    <s v="Yes"/>
    <x v="1"/>
    <s v="No"/>
    <s v="Yes"/>
    <s v="Yes"/>
    <s v="Yes"/>
    <s v="Yes"/>
    <s v="Yes"/>
    <x v="2"/>
    <s v="Yes"/>
    <x v="2"/>
    <n v="110"/>
    <n v="7611.85"/>
    <x v="1"/>
    <n v="5"/>
    <x v="3"/>
    <x v="1"/>
    <n v="111.93897058823529"/>
    <x v="0"/>
  </r>
  <r>
    <s v="6180-YBIQI"/>
    <x v="1"/>
    <n v="0"/>
    <s v="No"/>
    <s v="No"/>
    <x v="24"/>
    <s v="No"/>
    <s v="No"/>
    <x v="0"/>
    <s v="No"/>
    <s v="No"/>
    <s v="No"/>
    <s v="No"/>
    <s v="No"/>
    <s v="No"/>
    <x v="0"/>
    <s v="No"/>
    <x v="1"/>
    <n v="24.3"/>
    <n v="100.2"/>
    <x v="0"/>
    <n v="0"/>
    <x v="0"/>
    <x v="1"/>
    <n v="20.04"/>
    <x v="0"/>
  </r>
  <r>
    <s v="6728-DKUCO"/>
    <x v="0"/>
    <n v="0"/>
    <s v="Yes"/>
    <s v="Yes"/>
    <x v="21"/>
    <s v="Yes"/>
    <s v="Yes"/>
    <x v="1"/>
    <s v="Yes"/>
    <s v="Yes"/>
    <s v="No"/>
    <s v="No"/>
    <s v="Yes"/>
    <s v="Yes"/>
    <x v="1"/>
    <s v="Yes"/>
    <x v="0"/>
    <n v="104.15"/>
    <n v="7303.05"/>
    <x v="0"/>
    <n v="4"/>
    <x v="3"/>
    <x v="1"/>
    <n v="101.43125000000001"/>
    <x v="0"/>
  </r>
  <r>
    <s v="9750-BOOHV"/>
    <x v="0"/>
    <n v="0"/>
    <s v="No"/>
    <s v="No"/>
    <x v="48"/>
    <s v="No"/>
    <s v="No"/>
    <x v="0"/>
    <s v="Yes"/>
    <s v="No"/>
    <s v="No"/>
    <s v="No"/>
    <s v="No"/>
    <s v="No"/>
    <x v="1"/>
    <s v="No"/>
    <x v="1"/>
    <n v="30.15"/>
    <n v="927.65"/>
    <x v="0"/>
    <n v="1"/>
    <x v="1"/>
    <x v="1"/>
    <n v="28.989062499999999"/>
    <x v="0"/>
  </r>
  <r>
    <s v="8597-CWYHH"/>
    <x v="1"/>
    <n v="0"/>
    <s v="No"/>
    <s v="No"/>
    <x v="29"/>
    <s v="Yes"/>
    <s v="Yes"/>
    <x v="1"/>
    <s v="No"/>
    <s v="No"/>
    <s v="No"/>
    <s v="No"/>
    <s v="Yes"/>
    <s v="Yes"/>
    <x v="1"/>
    <s v="No"/>
    <x v="1"/>
    <n v="94.35"/>
    <n v="3921.3"/>
    <x v="0"/>
    <n v="2"/>
    <x v="2"/>
    <x v="1"/>
    <n v="91.193023255813955"/>
    <x v="0"/>
  </r>
  <r>
    <s v="2848-YXSMW"/>
    <x v="1"/>
    <n v="0"/>
    <s v="Yes"/>
    <s v="Yes"/>
    <x v="21"/>
    <s v="Yes"/>
    <s v="No"/>
    <x v="2"/>
    <s v="No"/>
    <s v="No"/>
    <s v="No"/>
    <s v="No"/>
    <s v="No"/>
    <s v="No"/>
    <x v="2"/>
    <s v="No"/>
    <x v="3"/>
    <n v="19.399999999999999"/>
    <n v="1363.25"/>
    <x v="0"/>
    <n v="0"/>
    <x v="3"/>
    <x v="1"/>
    <n v="18.934027777777779"/>
    <x v="0"/>
  </r>
  <r>
    <s v="0486-HECZI"/>
    <x v="1"/>
    <n v="0"/>
    <s v="Yes"/>
    <s v="No"/>
    <x v="49"/>
    <s v="Yes"/>
    <s v="Yes"/>
    <x v="1"/>
    <s v="Yes"/>
    <s v="Yes"/>
    <s v="No"/>
    <s v="No"/>
    <s v="Yes"/>
    <s v="No"/>
    <x v="0"/>
    <s v="Yes"/>
    <x v="0"/>
    <n v="96.75"/>
    <n v="5238.8999999999996"/>
    <x v="1"/>
    <n v="3"/>
    <x v="2"/>
    <x v="0"/>
    <n v="95.25272727272727"/>
    <x v="0"/>
  </r>
  <r>
    <s v="4549-ZDQYY"/>
    <x v="0"/>
    <n v="0"/>
    <s v="No"/>
    <s v="No"/>
    <x v="15"/>
    <s v="Yes"/>
    <s v="No"/>
    <x v="0"/>
    <s v="Yes"/>
    <s v="No"/>
    <s v="Yes"/>
    <s v="Yes"/>
    <s v="No"/>
    <s v="No"/>
    <x v="1"/>
    <s v="No"/>
    <x v="3"/>
    <n v="57.95"/>
    <n v="3042.25"/>
    <x v="0"/>
    <n v="3"/>
    <x v="2"/>
    <x v="1"/>
    <n v="58.504807692307693"/>
    <x v="0"/>
  </r>
  <r>
    <s v="5712-AHQNN"/>
    <x v="0"/>
    <n v="0"/>
    <s v="No"/>
    <s v="No"/>
    <x v="29"/>
    <s v="Yes"/>
    <s v="No"/>
    <x v="1"/>
    <s v="No"/>
    <s v="Yes"/>
    <s v="Yes"/>
    <s v="No"/>
    <s v="Yes"/>
    <s v="No"/>
    <x v="0"/>
    <s v="Yes"/>
    <x v="0"/>
    <n v="91.65"/>
    <n v="3954.1"/>
    <x v="0"/>
    <n v="3"/>
    <x v="2"/>
    <x v="0"/>
    <n v="91.955813953488374"/>
    <x v="0"/>
  </r>
  <r>
    <s v="4846-WHAFZ"/>
    <x v="0"/>
    <n v="1"/>
    <s v="Yes"/>
    <s v="No"/>
    <x v="50"/>
    <s v="Yes"/>
    <s v="Yes"/>
    <x v="1"/>
    <s v="No"/>
    <s v="No"/>
    <s v="No"/>
    <s v="No"/>
    <s v="No"/>
    <s v="No"/>
    <x v="0"/>
    <s v="Yes"/>
    <x v="0"/>
    <n v="76.5"/>
    <n v="2868.15"/>
    <x v="1"/>
    <n v="0"/>
    <x v="2"/>
    <x v="0"/>
    <n v="77.517567567567568"/>
    <x v="1"/>
  </r>
  <r>
    <s v="5256-SKJGO"/>
    <x v="0"/>
    <n v="0"/>
    <s v="Yes"/>
    <s v="Yes"/>
    <x v="38"/>
    <s v="No"/>
    <s v="No"/>
    <x v="0"/>
    <s v="No"/>
    <s v="Yes"/>
    <s v="No"/>
    <s v="Yes"/>
    <s v="Yes"/>
    <s v="Yes"/>
    <x v="2"/>
    <s v="Yes"/>
    <x v="0"/>
    <n v="54.6"/>
    <n v="3423.5"/>
    <x v="0"/>
    <n v="4"/>
    <x v="3"/>
    <x v="1"/>
    <n v="53.4921875"/>
    <x v="0"/>
  </r>
  <r>
    <s v="3071-VBYPO"/>
    <x v="1"/>
    <n v="0"/>
    <s v="Yes"/>
    <s v="Yes"/>
    <x v="35"/>
    <s v="Yes"/>
    <s v="No"/>
    <x v="1"/>
    <s v="Yes"/>
    <s v="Yes"/>
    <s v="No"/>
    <s v="No"/>
    <s v="Yes"/>
    <s v="No"/>
    <x v="0"/>
    <s v="No"/>
    <x v="0"/>
    <n v="89.85"/>
    <n v="248.4"/>
    <x v="0"/>
    <n v="3"/>
    <x v="0"/>
    <x v="0"/>
    <n v="82.8"/>
    <x v="0"/>
  </r>
  <r>
    <s v="9560-BBZXK"/>
    <x v="0"/>
    <n v="0"/>
    <s v="No"/>
    <s v="No"/>
    <x v="51"/>
    <s v="No"/>
    <s v="No"/>
    <x v="0"/>
    <s v="Yes"/>
    <s v="No"/>
    <s v="No"/>
    <s v="No"/>
    <s v="No"/>
    <s v="No"/>
    <x v="2"/>
    <s v="No"/>
    <x v="2"/>
    <n v="31.05"/>
    <n v="1126.3499999999999"/>
    <x v="0"/>
    <n v="1"/>
    <x v="1"/>
    <x v="1"/>
    <n v="31.287499999999998"/>
    <x v="0"/>
  </r>
  <r>
    <s v="5299-RULOA"/>
    <x v="0"/>
    <n v="0"/>
    <s v="Yes"/>
    <s v="Yes"/>
    <x v="6"/>
    <s v="Yes"/>
    <s v="Yes"/>
    <x v="1"/>
    <s v="Yes"/>
    <s v="No"/>
    <s v="No"/>
    <s v="No"/>
    <s v="Yes"/>
    <s v="Yes"/>
    <x v="0"/>
    <s v="Yes"/>
    <x v="0"/>
    <n v="100.25"/>
    <n v="1064.6500000000001"/>
    <x v="1"/>
    <n v="3"/>
    <x v="0"/>
    <x v="0"/>
    <n v="106.465"/>
    <x v="0"/>
  </r>
  <r>
    <s v="8402-OOOHJ"/>
    <x v="0"/>
    <n v="0"/>
    <s v="No"/>
    <s v="No"/>
    <x v="52"/>
    <s v="Yes"/>
    <s v="No"/>
    <x v="2"/>
    <s v="No"/>
    <s v="No"/>
    <s v="No"/>
    <s v="No"/>
    <s v="No"/>
    <s v="No"/>
    <x v="2"/>
    <s v="No"/>
    <x v="1"/>
    <n v="20.65"/>
    <n v="835.15"/>
    <x v="0"/>
    <n v="0"/>
    <x v="2"/>
    <x v="1"/>
    <n v="20.369512195121949"/>
    <x v="0"/>
  </r>
  <r>
    <s v="9445-ZUEQE"/>
    <x v="1"/>
    <n v="0"/>
    <s v="Yes"/>
    <s v="Yes"/>
    <x v="23"/>
    <s v="Yes"/>
    <s v="Yes"/>
    <x v="1"/>
    <s v="No"/>
    <s v="Yes"/>
    <s v="No"/>
    <s v="Yes"/>
    <s v="No"/>
    <s v="No"/>
    <x v="0"/>
    <s v="Yes"/>
    <x v="3"/>
    <n v="85.2"/>
    <n v="2151.6"/>
    <x v="0"/>
    <n v="2"/>
    <x v="1"/>
    <x v="1"/>
    <n v="79.688888888888883"/>
    <x v="0"/>
  </r>
  <r>
    <s v="1091-SOZGA"/>
    <x v="0"/>
    <n v="0"/>
    <s v="Yes"/>
    <s v="Yes"/>
    <x v="39"/>
    <s v="Yes"/>
    <s v="Yes"/>
    <x v="1"/>
    <s v="No"/>
    <s v="No"/>
    <s v="Yes"/>
    <s v="No"/>
    <s v="Yes"/>
    <s v="Yes"/>
    <x v="1"/>
    <s v="Yes"/>
    <x v="3"/>
    <n v="99.8"/>
    <n v="5515.45"/>
    <x v="0"/>
    <n v="3"/>
    <x v="2"/>
    <x v="1"/>
    <n v="98.490178571428572"/>
    <x v="0"/>
  </r>
  <r>
    <s v="2928-HLDBA"/>
    <x v="0"/>
    <n v="0"/>
    <s v="No"/>
    <s v="No"/>
    <x v="53"/>
    <s v="Yes"/>
    <s v="No"/>
    <x v="2"/>
    <s v="No"/>
    <s v="No"/>
    <s v="No"/>
    <s v="No"/>
    <s v="No"/>
    <s v="No"/>
    <x v="0"/>
    <s v="No"/>
    <x v="1"/>
    <n v="20.7"/>
    <n v="112.75"/>
    <x v="0"/>
    <n v="0"/>
    <x v="0"/>
    <x v="1"/>
    <n v="18.791666666666668"/>
    <x v="0"/>
  </r>
  <r>
    <s v="0404-SWRVG"/>
    <x v="1"/>
    <n v="0"/>
    <s v="No"/>
    <s v="No"/>
    <x v="35"/>
    <s v="Yes"/>
    <s v="Yes"/>
    <x v="1"/>
    <s v="No"/>
    <s v="No"/>
    <s v="No"/>
    <s v="No"/>
    <s v="No"/>
    <s v="No"/>
    <x v="0"/>
    <s v="Yes"/>
    <x v="0"/>
    <n v="74.400000000000006"/>
    <n v="229.55"/>
    <x v="1"/>
    <n v="0"/>
    <x v="0"/>
    <x v="0"/>
    <n v="76.516666666666666"/>
    <x v="0"/>
  </r>
  <r>
    <s v="6497-TILVL"/>
    <x v="0"/>
    <n v="0"/>
    <s v="Yes"/>
    <s v="Yes"/>
    <x v="40"/>
    <s v="Yes"/>
    <s v="No"/>
    <x v="0"/>
    <s v="Yes"/>
    <s v="No"/>
    <s v="No"/>
    <s v="No"/>
    <s v="No"/>
    <s v="No"/>
    <x v="0"/>
    <s v="No"/>
    <x v="1"/>
    <n v="50.7"/>
    <n v="350.35"/>
    <x v="0"/>
    <n v="1"/>
    <x v="0"/>
    <x v="1"/>
    <n v="50.050000000000004"/>
    <x v="0"/>
  </r>
  <r>
    <s v="7219-TLZHO"/>
    <x v="0"/>
    <n v="0"/>
    <s v="Yes"/>
    <s v="Yes"/>
    <x v="54"/>
    <s v="Yes"/>
    <s v="No"/>
    <x v="2"/>
    <s v="No"/>
    <s v="No"/>
    <s v="No"/>
    <s v="No"/>
    <s v="No"/>
    <s v="No"/>
    <x v="0"/>
    <s v="No"/>
    <x v="1"/>
    <n v="20.85"/>
    <n v="62.9"/>
    <x v="0"/>
    <n v="0"/>
    <x v="0"/>
    <x v="1"/>
    <n v="15.725"/>
    <x v="0"/>
  </r>
  <r>
    <s v="4622-YNKIJ"/>
    <x v="1"/>
    <n v="0"/>
    <s v="No"/>
    <s v="No"/>
    <x v="55"/>
    <s v="Yes"/>
    <s v="No"/>
    <x v="1"/>
    <s v="Yes"/>
    <s v="No"/>
    <s v="No"/>
    <s v="Yes"/>
    <s v="Yes"/>
    <s v="No"/>
    <x v="2"/>
    <s v="Yes"/>
    <x v="0"/>
    <n v="88.95"/>
    <n v="3027.65"/>
    <x v="0"/>
    <n v="3"/>
    <x v="1"/>
    <x v="1"/>
    <n v="91.7469696969697"/>
    <x v="0"/>
  </r>
  <r>
    <s v="4412-YLTKF"/>
    <x v="0"/>
    <n v="1"/>
    <s v="No"/>
    <s v="No"/>
    <x v="23"/>
    <s v="Yes"/>
    <s v="Yes"/>
    <x v="1"/>
    <s v="No"/>
    <s v="No"/>
    <s v="Yes"/>
    <s v="No"/>
    <s v="No"/>
    <s v="No"/>
    <x v="0"/>
    <s v="Yes"/>
    <x v="0"/>
    <n v="78.05"/>
    <n v="2135.5"/>
    <x v="1"/>
    <n v="1"/>
    <x v="1"/>
    <x v="0"/>
    <n v="79.092592592592595"/>
    <x v="1"/>
  </r>
  <r>
    <s v="6734-PSBAW"/>
    <x v="1"/>
    <n v="0"/>
    <s v="Yes"/>
    <s v="No"/>
    <x v="21"/>
    <s v="Yes"/>
    <s v="Yes"/>
    <x v="2"/>
    <s v="No"/>
    <s v="No"/>
    <s v="No"/>
    <s v="No"/>
    <s v="No"/>
    <s v="No"/>
    <x v="2"/>
    <s v="Yes"/>
    <x v="2"/>
    <n v="23.55"/>
    <n v="1723.95"/>
    <x v="0"/>
    <n v="0"/>
    <x v="3"/>
    <x v="1"/>
    <n v="23.943750000000001"/>
    <x v="0"/>
  </r>
  <r>
    <s v="3930-ZGWVE"/>
    <x v="1"/>
    <n v="0"/>
    <s v="No"/>
    <s v="No"/>
    <x v="0"/>
    <s v="Yes"/>
    <s v="No"/>
    <x v="2"/>
    <s v="No"/>
    <s v="No"/>
    <s v="No"/>
    <s v="No"/>
    <s v="No"/>
    <s v="No"/>
    <x v="0"/>
    <s v="No"/>
    <x v="1"/>
    <n v="19.75"/>
    <n v="19.75"/>
    <x v="0"/>
    <n v="0"/>
    <x v="0"/>
    <x v="1"/>
    <n v="19.75"/>
    <x v="0"/>
  </r>
  <r>
    <s v="2639-UGMAZ"/>
    <x v="1"/>
    <n v="1"/>
    <s v="No"/>
    <s v="No"/>
    <x v="16"/>
    <s v="No"/>
    <s v="No"/>
    <x v="0"/>
    <s v="Yes"/>
    <s v="Yes"/>
    <s v="No"/>
    <s v="No"/>
    <s v="Yes"/>
    <s v="Yes"/>
    <x v="1"/>
    <s v="Yes"/>
    <x v="0"/>
    <n v="56.45"/>
    <n v="3985.35"/>
    <x v="0"/>
    <n v="4"/>
    <x v="3"/>
    <x v="1"/>
    <n v="56.131690140845066"/>
    <x v="1"/>
  </r>
  <r>
    <s v="2876-GZYZC"/>
    <x v="0"/>
    <n v="0"/>
    <s v="No"/>
    <s v="No"/>
    <x v="9"/>
    <s v="Yes"/>
    <s v="Yes"/>
    <x v="1"/>
    <s v="No"/>
    <s v="No"/>
    <s v="No"/>
    <s v="No"/>
    <s v="No"/>
    <s v="Yes"/>
    <x v="0"/>
    <s v="Yes"/>
    <x v="0"/>
    <n v="85.95"/>
    <n v="1215.6500000000001"/>
    <x v="0"/>
    <n v="1"/>
    <x v="1"/>
    <x v="0"/>
    <n v="93.511538461538464"/>
    <x v="0"/>
  </r>
  <r>
    <s v="6207-WIOLX"/>
    <x v="0"/>
    <n v="0"/>
    <s v="Yes"/>
    <s v="Yes"/>
    <x v="13"/>
    <s v="No"/>
    <s v="No"/>
    <x v="0"/>
    <s v="Yes"/>
    <s v="Yes"/>
    <s v="Yes"/>
    <s v="No"/>
    <s v="Yes"/>
    <s v="Yes"/>
    <x v="0"/>
    <s v="Yes"/>
    <x v="3"/>
    <n v="58.6"/>
    <n v="1502.65"/>
    <x v="1"/>
    <n v="5"/>
    <x v="1"/>
    <x v="1"/>
    <n v="60.106000000000002"/>
    <x v="0"/>
  </r>
  <r>
    <s v="8587-XYZSF"/>
    <x v="1"/>
    <n v="0"/>
    <s v="No"/>
    <s v="No"/>
    <x v="56"/>
    <s v="Yes"/>
    <s v="No"/>
    <x v="0"/>
    <s v="No"/>
    <s v="No"/>
    <s v="No"/>
    <s v="Yes"/>
    <s v="No"/>
    <s v="No"/>
    <x v="2"/>
    <s v="No"/>
    <x v="2"/>
    <n v="50.55"/>
    <n v="3260.1"/>
    <x v="0"/>
    <n v="1"/>
    <x v="3"/>
    <x v="1"/>
    <n v="48.658208955223877"/>
    <x v="0"/>
  </r>
  <r>
    <s v="3091-FYHKI"/>
    <x v="1"/>
    <n v="0"/>
    <s v="No"/>
    <s v="No"/>
    <x v="0"/>
    <s v="No"/>
    <s v="No"/>
    <x v="0"/>
    <s v="No"/>
    <s v="No"/>
    <s v="No"/>
    <s v="No"/>
    <s v="No"/>
    <s v="Yes"/>
    <x v="0"/>
    <s v="Yes"/>
    <x v="0"/>
    <n v="35.450000000000003"/>
    <n v="35.450000000000003"/>
    <x v="1"/>
    <n v="1"/>
    <x v="0"/>
    <x v="0"/>
    <n v="35.450000000000003"/>
    <x v="0"/>
  </r>
  <r>
    <s v="2372-HWUHI"/>
    <x v="1"/>
    <n v="0"/>
    <s v="No"/>
    <s v="No"/>
    <x v="2"/>
    <s v="Yes"/>
    <s v="No"/>
    <x v="0"/>
    <s v="No"/>
    <s v="No"/>
    <s v="No"/>
    <s v="No"/>
    <s v="No"/>
    <s v="No"/>
    <x v="0"/>
    <s v="No"/>
    <x v="0"/>
    <n v="44.35"/>
    <n v="81.25"/>
    <x v="1"/>
    <n v="0"/>
    <x v="0"/>
    <x v="0"/>
    <n v="40.625"/>
    <x v="0"/>
  </r>
  <r>
    <s v="7799-LGRDP"/>
    <x v="0"/>
    <n v="0"/>
    <s v="No"/>
    <s v="No"/>
    <x v="29"/>
    <s v="Yes"/>
    <s v="Yes"/>
    <x v="2"/>
    <s v="No"/>
    <s v="No"/>
    <s v="No"/>
    <s v="No"/>
    <s v="No"/>
    <s v="No"/>
    <x v="2"/>
    <s v="Yes"/>
    <x v="3"/>
    <n v="25.7"/>
    <n v="1188.2"/>
    <x v="0"/>
    <n v="0"/>
    <x v="2"/>
    <x v="1"/>
    <n v="27.632558139534886"/>
    <x v="0"/>
  </r>
  <r>
    <s v="7850-VWJUU"/>
    <x v="0"/>
    <n v="0"/>
    <s v="No"/>
    <s v="No"/>
    <x v="57"/>
    <s v="Yes"/>
    <s v="No"/>
    <x v="1"/>
    <s v="Yes"/>
    <s v="No"/>
    <s v="No"/>
    <s v="No"/>
    <s v="No"/>
    <s v="No"/>
    <x v="0"/>
    <s v="Yes"/>
    <x v="2"/>
    <n v="75"/>
    <n v="1778.5"/>
    <x v="0"/>
    <n v="1"/>
    <x v="1"/>
    <x v="1"/>
    <n v="77.326086956521735"/>
    <x v="0"/>
  </r>
  <r>
    <s v="3774-VBNXY"/>
    <x v="0"/>
    <n v="0"/>
    <s v="Yes"/>
    <s v="Yes"/>
    <x v="38"/>
    <s v="Yes"/>
    <s v="No"/>
    <x v="2"/>
    <s v="No"/>
    <s v="No"/>
    <s v="No"/>
    <s v="No"/>
    <s v="No"/>
    <s v="No"/>
    <x v="2"/>
    <s v="No"/>
    <x v="1"/>
    <n v="20.2"/>
    <n v="1277.75"/>
    <x v="0"/>
    <n v="0"/>
    <x v="3"/>
    <x v="1"/>
    <n v="19.96484375"/>
    <x v="0"/>
  </r>
  <r>
    <s v="6217-KDYWC"/>
    <x v="1"/>
    <n v="0"/>
    <s v="No"/>
    <s v="Yes"/>
    <x v="58"/>
    <s v="Yes"/>
    <s v="No"/>
    <x v="2"/>
    <s v="No"/>
    <s v="No"/>
    <s v="No"/>
    <s v="No"/>
    <s v="No"/>
    <s v="No"/>
    <x v="2"/>
    <s v="Yes"/>
    <x v="1"/>
    <n v="19.600000000000001"/>
    <n v="1170.55"/>
    <x v="0"/>
    <n v="0"/>
    <x v="2"/>
    <x v="1"/>
    <n v="20.535964912280701"/>
    <x v="0"/>
  </r>
  <r>
    <s v="0390-DCFDQ"/>
    <x v="0"/>
    <n v="1"/>
    <s v="Yes"/>
    <s v="No"/>
    <x v="0"/>
    <s v="Yes"/>
    <s v="No"/>
    <x v="1"/>
    <s v="No"/>
    <s v="No"/>
    <s v="No"/>
    <s v="No"/>
    <s v="No"/>
    <s v="No"/>
    <x v="0"/>
    <s v="Yes"/>
    <x v="1"/>
    <n v="70.45"/>
    <n v="70.45"/>
    <x v="1"/>
    <n v="0"/>
    <x v="0"/>
    <x v="1"/>
    <n v="70.45"/>
    <x v="1"/>
  </r>
  <r>
    <s v="3146-MSEGF"/>
    <x v="0"/>
    <n v="1"/>
    <s v="Yes"/>
    <s v="Yes"/>
    <x v="21"/>
    <s v="Yes"/>
    <s v="Yes"/>
    <x v="0"/>
    <s v="Yes"/>
    <s v="Yes"/>
    <s v="Yes"/>
    <s v="Yes"/>
    <s v="Yes"/>
    <s v="Yes"/>
    <x v="2"/>
    <s v="Yes"/>
    <x v="3"/>
    <n v="88.05"/>
    <n v="6425.65"/>
    <x v="0"/>
    <n v="6"/>
    <x v="3"/>
    <x v="1"/>
    <n v="89.245138888888889"/>
    <x v="1"/>
  </r>
  <r>
    <s v="4080-OGPJL"/>
    <x v="0"/>
    <n v="0"/>
    <s v="No"/>
    <s v="No"/>
    <x v="4"/>
    <s v="Yes"/>
    <s v="Yes"/>
    <x v="0"/>
    <s v="Yes"/>
    <s v="No"/>
    <s v="No"/>
    <s v="Yes"/>
    <s v="No"/>
    <s v="Yes"/>
    <x v="0"/>
    <s v="No"/>
    <x v="0"/>
    <n v="71.150000000000006"/>
    <n v="563.65"/>
    <x v="1"/>
    <n v="3"/>
    <x v="0"/>
    <x v="0"/>
    <n v="70.456249999999997"/>
    <x v="0"/>
  </r>
  <r>
    <s v="1095-WGNGG"/>
    <x v="0"/>
    <n v="0"/>
    <s v="Yes"/>
    <s v="No"/>
    <x v="59"/>
    <s v="Yes"/>
    <s v="Yes"/>
    <x v="1"/>
    <s v="No"/>
    <s v="Yes"/>
    <s v="No"/>
    <s v="No"/>
    <s v="Yes"/>
    <s v="Yes"/>
    <x v="2"/>
    <s v="Yes"/>
    <x v="2"/>
    <n v="101.05"/>
    <n v="5971.25"/>
    <x v="0"/>
    <n v="3"/>
    <x v="3"/>
    <x v="1"/>
    <n v="97.889344262295083"/>
    <x v="0"/>
  </r>
  <r>
    <s v="2636-SJDOU"/>
    <x v="1"/>
    <n v="0"/>
    <s v="No"/>
    <s v="No"/>
    <x v="38"/>
    <s v="Yes"/>
    <s v="Yes"/>
    <x v="1"/>
    <s v="Yes"/>
    <s v="Yes"/>
    <s v="No"/>
    <s v="No"/>
    <s v="No"/>
    <s v="No"/>
    <x v="1"/>
    <s v="Yes"/>
    <x v="3"/>
    <n v="84.3"/>
    <n v="5289.05"/>
    <x v="0"/>
    <n v="2"/>
    <x v="3"/>
    <x v="1"/>
    <n v="82.641406250000003"/>
    <x v="0"/>
  </r>
  <r>
    <s v="1131-QQZEB"/>
    <x v="1"/>
    <n v="1"/>
    <s v="Yes"/>
    <s v="No"/>
    <x v="16"/>
    <s v="Yes"/>
    <s v="Yes"/>
    <x v="2"/>
    <s v="No"/>
    <s v="No"/>
    <s v="No"/>
    <s v="No"/>
    <s v="No"/>
    <s v="No"/>
    <x v="2"/>
    <s v="No"/>
    <x v="2"/>
    <n v="23.95"/>
    <n v="1756.2"/>
    <x v="0"/>
    <n v="0"/>
    <x v="3"/>
    <x v="1"/>
    <n v="24.735211267605635"/>
    <x v="1"/>
  </r>
  <r>
    <s v="5716-EZXZN"/>
    <x v="0"/>
    <n v="0"/>
    <s v="Yes"/>
    <s v="Yes"/>
    <x v="45"/>
    <s v="Yes"/>
    <s v="Yes"/>
    <x v="1"/>
    <s v="Yes"/>
    <s v="Yes"/>
    <s v="No"/>
    <s v="Yes"/>
    <s v="Yes"/>
    <s v="No"/>
    <x v="2"/>
    <s v="Yes"/>
    <x v="3"/>
    <n v="99.05"/>
    <n v="6416.7"/>
    <x v="0"/>
    <n v="4"/>
    <x v="3"/>
    <x v="1"/>
    <n v="98.71846153846154"/>
    <x v="0"/>
  </r>
  <r>
    <s v="6837-BJYDQ"/>
    <x v="1"/>
    <n v="0"/>
    <s v="No"/>
    <s v="No"/>
    <x v="35"/>
    <s v="Yes"/>
    <s v="No"/>
    <x v="2"/>
    <s v="No"/>
    <s v="No"/>
    <s v="No"/>
    <s v="No"/>
    <s v="No"/>
    <s v="No"/>
    <x v="1"/>
    <s v="No"/>
    <x v="1"/>
    <n v="19.600000000000001"/>
    <n v="61.35"/>
    <x v="0"/>
    <n v="0"/>
    <x v="0"/>
    <x v="1"/>
    <n v="20.45"/>
    <x v="0"/>
  </r>
  <r>
    <s v="2135-RXIHG"/>
    <x v="1"/>
    <n v="0"/>
    <s v="No"/>
    <s v="No"/>
    <x v="0"/>
    <s v="Yes"/>
    <s v="No"/>
    <x v="0"/>
    <s v="No"/>
    <s v="No"/>
    <s v="No"/>
    <s v="No"/>
    <s v="No"/>
    <s v="No"/>
    <x v="0"/>
    <s v="Yes"/>
    <x v="0"/>
    <n v="45.65"/>
    <n v="45.65"/>
    <x v="1"/>
    <n v="0"/>
    <x v="0"/>
    <x v="0"/>
    <n v="45.65"/>
    <x v="0"/>
  </r>
  <r>
    <s v="6440-DKQGE"/>
    <x v="1"/>
    <n v="0"/>
    <s v="No"/>
    <s v="Yes"/>
    <x v="19"/>
    <s v="Yes"/>
    <s v="No"/>
    <x v="0"/>
    <s v="No"/>
    <s v="Yes"/>
    <s v="Yes"/>
    <s v="No"/>
    <s v="Yes"/>
    <s v="No"/>
    <x v="1"/>
    <s v="No"/>
    <x v="3"/>
    <n v="64.5"/>
    <n v="1929.95"/>
    <x v="0"/>
    <n v="3"/>
    <x v="1"/>
    <x v="1"/>
    <n v="64.331666666666663"/>
    <x v="0"/>
  </r>
  <r>
    <s v="3466-BYAVD"/>
    <x v="1"/>
    <n v="0"/>
    <s v="Yes"/>
    <s v="Yes"/>
    <x v="30"/>
    <s v="Yes"/>
    <s v="No"/>
    <x v="0"/>
    <s v="No"/>
    <s v="Yes"/>
    <s v="Yes"/>
    <s v="Yes"/>
    <s v="No"/>
    <s v="Yes"/>
    <x v="0"/>
    <s v="Yes"/>
    <x v="1"/>
    <n v="69.5"/>
    <n v="1071.4000000000001"/>
    <x v="0"/>
    <n v="4"/>
    <x v="1"/>
    <x v="1"/>
    <n v="71.426666666666677"/>
    <x v="0"/>
  </r>
  <r>
    <s v="3780-YVMFA"/>
    <x v="0"/>
    <n v="0"/>
    <s v="Yes"/>
    <s v="Yes"/>
    <x v="4"/>
    <s v="Yes"/>
    <s v="No"/>
    <x v="0"/>
    <s v="No"/>
    <s v="No"/>
    <s v="No"/>
    <s v="Yes"/>
    <s v="Yes"/>
    <s v="Yes"/>
    <x v="0"/>
    <s v="Yes"/>
    <x v="0"/>
    <n v="68.55"/>
    <n v="564.35"/>
    <x v="0"/>
    <n v="3"/>
    <x v="0"/>
    <x v="0"/>
    <n v="70.543750000000003"/>
    <x v="0"/>
  </r>
  <r>
    <s v="3874-EQOEP"/>
    <x v="1"/>
    <n v="0"/>
    <s v="No"/>
    <s v="No"/>
    <x v="40"/>
    <s v="Yes"/>
    <s v="Yes"/>
    <x v="1"/>
    <s v="No"/>
    <s v="No"/>
    <s v="No"/>
    <s v="No"/>
    <s v="Yes"/>
    <s v="Yes"/>
    <x v="0"/>
    <s v="No"/>
    <x v="1"/>
    <n v="95"/>
    <n v="655.5"/>
    <x v="1"/>
    <n v="2"/>
    <x v="0"/>
    <x v="1"/>
    <n v="93.642857142857139"/>
    <x v="0"/>
  </r>
  <r>
    <s v="1679-JRFBR"/>
    <x v="0"/>
    <n v="0"/>
    <s v="Yes"/>
    <s v="Yes"/>
    <x v="27"/>
    <s v="Yes"/>
    <s v="Yes"/>
    <x v="1"/>
    <s v="Yes"/>
    <s v="Yes"/>
    <s v="Yes"/>
    <s v="No"/>
    <s v="Yes"/>
    <s v="Yes"/>
    <x v="1"/>
    <s v="Yes"/>
    <x v="3"/>
    <n v="108.15"/>
    <n v="7930.55"/>
    <x v="0"/>
    <n v="5"/>
    <x v="3"/>
    <x v="1"/>
    <n v="113.29357142857143"/>
    <x v="0"/>
  </r>
  <r>
    <s v="9073-ZZIAY"/>
    <x v="1"/>
    <n v="0"/>
    <s v="Yes"/>
    <s v="Yes"/>
    <x v="8"/>
    <s v="Yes"/>
    <s v="No"/>
    <x v="0"/>
    <s v="Yes"/>
    <s v="Yes"/>
    <s v="Yes"/>
    <s v="Yes"/>
    <s v="Yes"/>
    <s v="Yes"/>
    <x v="2"/>
    <s v="No"/>
    <x v="0"/>
    <n v="86.1"/>
    <n v="5215.25"/>
    <x v="0"/>
    <n v="6"/>
    <x v="3"/>
    <x v="1"/>
    <n v="84.116935483870961"/>
    <x v="0"/>
  </r>
  <r>
    <s v="3077-RSNTJ"/>
    <x v="0"/>
    <n v="0"/>
    <s v="Yes"/>
    <s v="Yes"/>
    <x v="53"/>
    <s v="Yes"/>
    <s v="No"/>
    <x v="2"/>
    <s v="No"/>
    <s v="No"/>
    <s v="No"/>
    <s v="No"/>
    <s v="No"/>
    <s v="No"/>
    <x v="0"/>
    <s v="No"/>
    <x v="1"/>
    <n v="19.7"/>
    <n v="113.5"/>
    <x v="0"/>
    <n v="0"/>
    <x v="0"/>
    <x v="1"/>
    <n v="18.916666666666668"/>
    <x v="0"/>
  </r>
  <r>
    <s v="6551-GNYDG"/>
    <x v="0"/>
    <n v="0"/>
    <s v="Yes"/>
    <s v="Yes"/>
    <x v="60"/>
    <s v="Yes"/>
    <s v="No"/>
    <x v="1"/>
    <s v="No"/>
    <s v="No"/>
    <s v="No"/>
    <s v="No"/>
    <s v="No"/>
    <s v="Yes"/>
    <x v="0"/>
    <s v="Yes"/>
    <x v="2"/>
    <n v="80.900000000000006"/>
    <n v="1152.8"/>
    <x v="0"/>
    <n v="1"/>
    <x v="1"/>
    <x v="1"/>
    <n v="82.342857142857142"/>
    <x v="0"/>
  </r>
  <r>
    <s v="9167-APMXZ"/>
    <x v="0"/>
    <n v="0"/>
    <s v="No"/>
    <s v="No"/>
    <x v="5"/>
    <s v="Yes"/>
    <s v="Yes"/>
    <x v="1"/>
    <s v="No"/>
    <s v="No"/>
    <s v="No"/>
    <s v="No"/>
    <s v="Yes"/>
    <s v="No"/>
    <x v="0"/>
    <s v="Yes"/>
    <x v="2"/>
    <n v="84.15"/>
    <n v="1821.95"/>
    <x v="0"/>
    <n v="1"/>
    <x v="1"/>
    <x v="1"/>
    <n v="82.815909090909088"/>
    <x v="0"/>
  </r>
  <r>
    <s v="2749-CTKAJ"/>
    <x v="1"/>
    <n v="0"/>
    <s v="Yes"/>
    <s v="Yes"/>
    <x v="5"/>
    <s v="Yes"/>
    <s v="No"/>
    <x v="2"/>
    <s v="No"/>
    <s v="No"/>
    <s v="No"/>
    <s v="No"/>
    <s v="No"/>
    <s v="No"/>
    <x v="1"/>
    <s v="No"/>
    <x v="1"/>
    <n v="20.149999999999999"/>
    <n v="419.9"/>
    <x v="0"/>
    <n v="0"/>
    <x v="1"/>
    <x v="1"/>
    <n v="19.086363636363636"/>
    <x v="0"/>
  </r>
  <r>
    <s v="6371-NZYEG"/>
    <x v="1"/>
    <n v="0"/>
    <s v="Yes"/>
    <s v="Yes"/>
    <x v="10"/>
    <s v="Yes"/>
    <s v="No"/>
    <x v="0"/>
    <s v="Yes"/>
    <s v="No"/>
    <s v="Yes"/>
    <s v="No"/>
    <s v="Yes"/>
    <s v="No"/>
    <x v="2"/>
    <s v="No"/>
    <x v="1"/>
    <n v="64.25"/>
    <n v="1024"/>
    <x v="0"/>
    <n v="3"/>
    <x v="1"/>
    <x v="1"/>
    <n v="64"/>
    <x v="0"/>
  </r>
  <r>
    <s v="7554-NEWDD"/>
    <x v="1"/>
    <n v="0"/>
    <s v="No"/>
    <s v="No"/>
    <x v="6"/>
    <s v="Yes"/>
    <s v="Yes"/>
    <x v="2"/>
    <s v="No"/>
    <s v="No"/>
    <s v="No"/>
    <s v="No"/>
    <s v="No"/>
    <s v="No"/>
    <x v="2"/>
    <s v="No"/>
    <x v="2"/>
    <n v="25.7"/>
    <n v="251.6"/>
    <x v="0"/>
    <n v="0"/>
    <x v="0"/>
    <x v="1"/>
    <n v="25.16"/>
    <x v="0"/>
  </r>
  <r>
    <s v="8992-VONJD"/>
    <x v="0"/>
    <n v="0"/>
    <s v="No"/>
    <s v="Yes"/>
    <x v="9"/>
    <s v="Yes"/>
    <s v="No"/>
    <x v="0"/>
    <s v="Yes"/>
    <s v="Yes"/>
    <s v="No"/>
    <s v="No"/>
    <s v="No"/>
    <s v="No"/>
    <x v="0"/>
    <s v="Yes"/>
    <x v="0"/>
    <n v="56"/>
    <n v="764.55"/>
    <x v="0"/>
    <n v="2"/>
    <x v="1"/>
    <x v="0"/>
    <n v="58.811538461538461"/>
    <x v="0"/>
  </r>
  <r>
    <s v="0867-MKZVY"/>
    <x v="0"/>
    <n v="0"/>
    <s v="Yes"/>
    <s v="No"/>
    <x v="61"/>
    <s v="Yes"/>
    <s v="Yes"/>
    <x v="1"/>
    <s v="Yes"/>
    <s v="No"/>
    <s v="No"/>
    <s v="No"/>
    <s v="No"/>
    <s v="No"/>
    <x v="0"/>
    <s v="No"/>
    <x v="0"/>
    <n v="82.4"/>
    <n v="1592.35"/>
    <x v="1"/>
    <n v="1"/>
    <x v="1"/>
    <x v="0"/>
    <n v="79.617499999999993"/>
    <x v="0"/>
  </r>
  <r>
    <s v="4482-EWFMI"/>
    <x v="0"/>
    <n v="0"/>
    <s v="No"/>
    <s v="No"/>
    <x v="2"/>
    <s v="Yes"/>
    <s v="No"/>
    <x v="1"/>
    <s v="No"/>
    <s v="No"/>
    <s v="No"/>
    <s v="No"/>
    <s v="No"/>
    <s v="No"/>
    <x v="0"/>
    <s v="Yes"/>
    <x v="0"/>
    <n v="69.7"/>
    <n v="135.19999999999999"/>
    <x v="0"/>
    <n v="0"/>
    <x v="0"/>
    <x v="0"/>
    <n v="67.599999999999994"/>
    <x v="0"/>
  </r>
  <r>
    <s v="4648-YPBTM"/>
    <x v="1"/>
    <n v="0"/>
    <s v="No"/>
    <s v="No"/>
    <x v="62"/>
    <s v="Yes"/>
    <s v="Yes"/>
    <x v="0"/>
    <s v="No"/>
    <s v="Yes"/>
    <s v="Yes"/>
    <s v="Yes"/>
    <s v="No"/>
    <s v="Yes"/>
    <x v="2"/>
    <s v="Yes"/>
    <x v="2"/>
    <n v="73.900000000000006"/>
    <n v="3958.25"/>
    <x v="0"/>
    <n v="4"/>
    <x v="2"/>
    <x v="1"/>
    <n v="74.683962264150949"/>
    <x v="0"/>
  </r>
  <r>
    <s v="2907-ILJBN"/>
    <x v="0"/>
    <n v="0"/>
    <s v="Yes"/>
    <s v="Yes"/>
    <x v="26"/>
    <s v="Yes"/>
    <s v="No"/>
    <x v="2"/>
    <s v="No"/>
    <s v="No"/>
    <s v="No"/>
    <s v="No"/>
    <s v="No"/>
    <s v="No"/>
    <x v="1"/>
    <s v="No"/>
    <x v="1"/>
    <n v="20.6"/>
    <n v="233.9"/>
    <x v="0"/>
    <n v="0"/>
    <x v="0"/>
    <x v="1"/>
    <n v="21.263636363636365"/>
    <x v="0"/>
  </r>
  <r>
    <s v="6345-FZOQH"/>
    <x v="1"/>
    <n v="0"/>
    <s v="Yes"/>
    <s v="No"/>
    <x v="14"/>
    <s v="Yes"/>
    <s v="No"/>
    <x v="2"/>
    <s v="No"/>
    <s v="No"/>
    <s v="No"/>
    <s v="No"/>
    <s v="No"/>
    <s v="No"/>
    <x v="2"/>
    <s v="No"/>
    <x v="1"/>
    <n v="19.899999999999999"/>
    <n v="1363.45"/>
    <x v="0"/>
    <n v="0"/>
    <x v="3"/>
    <x v="1"/>
    <n v="19.760144927536231"/>
    <x v="0"/>
  </r>
  <r>
    <s v="3376-BMGFE"/>
    <x v="0"/>
    <n v="0"/>
    <s v="No"/>
    <s v="No"/>
    <x v="54"/>
    <s v="Yes"/>
    <s v="No"/>
    <x v="1"/>
    <s v="No"/>
    <s v="No"/>
    <s v="No"/>
    <s v="No"/>
    <s v="No"/>
    <s v="No"/>
    <x v="0"/>
    <s v="Yes"/>
    <x v="2"/>
    <n v="70.900000000000006"/>
    <n v="273"/>
    <x v="1"/>
    <n v="0"/>
    <x v="0"/>
    <x v="1"/>
    <n v="68.25"/>
    <x v="0"/>
  </r>
  <r>
    <s v="5997-OPVFA"/>
    <x v="1"/>
    <n v="0"/>
    <s v="Yes"/>
    <s v="No"/>
    <x v="21"/>
    <s v="Yes"/>
    <s v="Yes"/>
    <x v="0"/>
    <s v="Yes"/>
    <s v="Yes"/>
    <s v="Yes"/>
    <s v="Yes"/>
    <s v="Yes"/>
    <s v="Yes"/>
    <x v="2"/>
    <s v="Yes"/>
    <x v="2"/>
    <n v="89.05"/>
    <n v="6254.45"/>
    <x v="0"/>
    <n v="6"/>
    <x v="3"/>
    <x v="1"/>
    <n v="86.867361111111109"/>
    <x v="0"/>
  </r>
  <r>
    <s v="3445-HXXGF"/>
    <x v="1"/>
    <n v="1"/>
    <s v="Yes"/>
    <s v="No"/>
    <x v="11"/>
    <s v="No"/>
    <s v="No"/>
    <x v="0"/>
    <s v="No"/>
    <s v="Yes"/>
    <s v="Yes"/>
    <s v="No"/>
    <s v="No"/>
    <s v="Yes"/>
    <x v="0"/>
    <s v="Yes"/>
    <x v="0"/>
    <n v="45.3"/>
    <n v="2651.2"/>
    <x v="1"/>
    <n v="3"/>
    <x v="2"/>
    <x v="0"/>
    <n v="45.710344827586205"/>
    <x v="1"/>
  </r>
  <r>
    <s v="1159-WFSGR"/>
    <x v="0"/>
    <n v="0"/>
    <s v="Yes"/>
    <s v="Yes"/>
    <x v="10"/>
    <s v="Yes"/>
    <s v="No"/>
    <x v="2"/>
    <s v="No"/>
    <s v="No"/>
    <s v="No"/>
    <s v="No"/>
    <s v="No"/>
    <s v="No"/>
    <x v="0"/>
    <s v="No"/>
    <x v="0"/>
    <n v="20.399999999999999"/>
    <n v="321.39999999999998"/>
    <x v="0"/>
    <n v="0"/>
    <x v="1"/>
    <x v="0"/>
    <n v="20.087499999999999"/>
    <x v="0"/>
  </r>
  <r>
    <s v="7654-YWJUF"/>
    <x v="1"/>
    <n v="0"/>
    <s v="Yes"/>
    <s v="No"/>
    <x v="29"/>
    <s v="Yes"/>
    <s v="No"/>
    <x v="1"/>
    <s v="Yes"/>
    <s v="No"/>
    <s v="Yes"/>
    <s v="Yes"/>
    <s v="No"/>
    <s v="No"/>
    <x v="1"/>
    <s v="Yes"/>
    <x v="2"/>
    <n v="84.25"/>
    <n v="3539.25"/>
    <x v="0"/>
    <n v="3"/>
    <x v="2"/>
    <x v="1"/>
    <n v="82.308139534883722"/>
    <x v="0"/>
  </r>
  <r>
    <s v="1875-QIVME"/>
    <x v="0"/>
    <n v="0"/>
    <s v="Yes"/>
    <s v="No"/>
    <x v="2"/>
    <s v="Yes"/>
    <s v="Yes"/>
    <x v="1"/>
    <s v="No"/>
    <s v="No"/>
    <s v="Yes"/>
    <s v="Yes"/>
    <s v="Yes"/>
    <s v="Yes"/>
    <x v="0"/>
    <s v="Yes"/>
    <x v="0"/>
    <n v="104.4"/>
    <n v="242.8"/>
    <x v="1"/>
    <n v="4"/>
    <x v="0"/>
    <x v="0"/>
    <n v="121.4"/>
    <x v="0"/>
  </r>
  <r>
    <s v="6727-IOTLZ"/>
    <x v="1"/>
    <n v="0"/>
    <s v="Yes"/>
    <s v="No"/>
    <x v="60"/>
    <s v="Yes"/>
    <s v="No"/>
    <x v="0"/>
    <s v="No"/>
    <s v="Yes"/>
    <s v="Yes"/>
    <s v="Yes"/>
    <s v="Yes"/>
    <s v="Yes"/>
    <x v="2"/>
    <s v="No"/>
    <x v="1"/>
    <n v="81.95"/>
    <n v="1181.75"/>
    <x v="0"/>
    <n v="5"/>
    <x v="1"/>
    <x v="1"/>
    <n v="84.410714285714292"/>
    <x v="0"/>
  </r>
  <r>
    <s v="0691-JVSYA"/>
    <x v="0"/>
    <n v="0"/>
    <s v="Yes"/>
    <s v="No"/>
    <x v="62"/>
    <s v="Yes"/>
    <s v="No"/>
    <x v="1"/>
    <s v="No"/>
    <s v="No"/>
    <s v="Yes"/>
    <s v="No"/>
    <s v="Yes"/>
    <s v="Yes"/>
    <x v="1"/>
    <s v="Yes"/>
    <x v="2"/>
    <n v="94.85"/>
    <n v="5000.2"/>
    <x v="1"/>
    <n v="3"/>
    <x v="2"/>
    <x v="1"/>
    <n v="94.343396226415095"/>
    <x v="0"/>
  </r>
  <r>
    <s v="5918-VUKWP"/>
    <x v="0"/>
    <n v="0"/>
    <s v="No"/>
    <s v="No"/>
    <x v="48"/>
    <s v="Yes"/>
    <s v="No"/>
    <x v="2"/>
    <s v="No"/>
    <s v="No"/>
    <s v="No"/>
    <s v="No"/>
    <s v="No"/>
    <s v="No"/>
    <x v="1"/>
    <s v="No"/>
    <x v="2"/>
    <n v="20.55"/>
    <n v="654.54999999999995"/>
    <x v="0"/>
    <n v="0"/>
    <x v="1"/>
    <x v="1"/>
    <n v="20.454687499999999"/>
    <x v="0"/>
  </r>
  <r>
    <s v="1744-JHKYS"/>
    <x v="0"/>
    <n v="0"/>
    <s v="Yes"/>
    <s v="No"/>
    <x v="1"/>
    <s v="Yes"/>
    <s v="Yes"/>
    <x v="2"/>
    <s v="No"/>
    <s v="No"/>
    <s v="No"/>
    <s v="No"/>
    <s v="No"/>
    <s v="No"/>
    <x v="0"/>
    <s v="No"/>
    <x v="0"/>
    <n v="24.7"/>
    <n v="780.2"/>
    <x v="0"/>
    <n v="0"/>
    <x v="1"/>
    <x v="0"/>
    <n v="22.947058823529414"/>
    <x v="0"/>
  </r>
  <r>
    <s v="2656-FMOKZ"/>
    <x v="0"/>
    <n v="1"/>
    <s v="No"/>
    <s v="No"/>
    <x v="30"/>
    <s v="Yes"/>
    <s v="Yes"/>
    <x v="1"/>
    <s v="No"/>
    <s v="No"/>
    <s v="No"/>
    <s v="No"/>
    <s v="No"/>
    <s v="No"/>
    <x v="0"/>
    <s v="Yes"/>
    <x v="1"/>
    <n v="74.45"/>
    <n v="1145.7"/>
    <x v="1"/>
    <n v="0"/>
    <x v="1"/>
    <x v="1"/>
    <n v="76.38000000000001"/>
    <x v="1"/>
  </r>
  <r>
    <s v="2070-FNEXE"/>
    <x v="0"/>
    <n v="1"/>
    <s v="No"/>
    <s v="No"/>
    <x v="40"/>
    <s v="Yes"/>
    <s v="No"/>
    <x v="1"/>
    <s v="Yes"/>
    <s v="No"/>
    <s v="No"/>
    <s v="No"/>
    <s v="No"/>
    <s v="No"/>
    <x v="0"/>
    <s v="No"/>
    <x v="2"/>
    <n v="76.45"/>
    <n v="503.6"/>
    <x v="1"/>
    <n v="1"/>
    <x v="0"/>
    <x v="1"/>
    <n v="71.94285714285715"/>
    <x v="1"/>
  </r>
  <r>
    <s v="5947-SGKCL"/>
    <x v="0"/>
    <n v="0"/>
    <s v="Yes"/>
    <s v="Yes"/>
    <x v="30"/>
    <s v="Yes"/>
    <s v="Yes"/>
    <x v="1"/>
    <s v="No"/>
    <s v="Yes"/>
    <s v="Yes"/>
    <s v="No"/>
    <s v="Yes"/>
    <s v="Yes"/>
    <x v="0"/>
    <s v="Yes"/>
    <x v="2"/>
    <n v="105.35"/>
    <n v="1559.25"/>
    <x v="0"/>
    <n v="4"/>
    <x v="1"/>
    <x v="1"/>
    <n v="103.95"/>
    <x v="0"/>
  </r>
  <r>
    <s v="3712-PKXZA"/>
    <x v="1"/>
    <n v="0"/>
    <s v="Yes"/>
    <s v="No"/>
    <x v="59"/>
    <s v="Yes"/>
    <s v="No"/>
    <x v="2"/>
    <s v="No"/>
    <s v="No"/>
    <s v="No"/>
    <s v="No"/>
    <s v="No"/>
    <s v="No"/>
    <x v="1"/>
    <s v="Yes"/>
    <x v="3"/>
    <n v="20.55"/>
    <n v="1252"/>
    <x v="0"/>
    <n v="0"/>
    <x v="3"/>
    <x v="1"/>
    <n v="20.524590163934427"/>
    <x v="0"/>
  </r>
  <r>
    <s v="6317-YPKDH"/>
    <x v="0"/>
    <n v="0"/>
    <s v="No"/>
    <s v="No"/>
    <x v="0"/>
    <s v="No"/>
    <s v="No"/>
    <x v="0"/>
    <s v="No"/>
    <s v="Yes"/>
    <s v="No"/>
    <s v="No"/>
    <s v="No"/>
    <s v="No"/>
    <x v="0"/>
    <s v="No"/>
    <x v="2"/>
    <n v="29.95"/>
    <n v="29.95"/>
    <x v="1"/>
    <n v="1"/>
    <x v="0"/>
    <x v="1"/>
    <n v="29.95"/>
    <x v="0"/>
  </r>
  <r>
    <s v="6582-OIVSP"/>
    <x v="0"/>
    <n v="0"/>
    <s v="No"/>
    <s v="No"/>
    <x v="0"/>
    <s v="Yes"/>
    <s v="No"/>
    <x v="0"/>
    <s v="No"/>
    <s v="No"/>
    <s v="No"/>
    <s v="No"/>
    <s v="No"/>
    <s v="No"/>
    <x v="0"/>
    <s v="No"/>
    <x v="1"/>
    <n v="45.3"/>
    <n v="45.3"/>
    <x v="0"/>
    <n v="0"/>
    <x v="0"/>
    <x v="1"/>
    <n v="45.3"/>
    <x v="0"/>
  </r>
  <r>
    <s v="9367-WXLCH"/>
    <x v="1"/>
    <n v="0"/>
    <s v="No"/>
    <s v="No"/>
    <x v="4"/>
    <s v="Yes"/>
    <s v="Yes"/>
    <x v="1"/>
    <s v="No"/>
    <s v="No"/>
    <s v="No"/>
    <s v="No"/>
    <s v="No"/>
    <s v="Yes"/>
    <x v="0"/>
    <s v="No"/>
    <x v="2"/>
    <n v="84.5"/>
    <n v="662.65"/>
    <x v="1"/>
    <n v="1"/>
    <x v="0"/>
    <x v="1"/>
    <n v="82.831249999999997"/>
    <x v="0"/>
  </r>
  <r>
    <s v="5524-KHNJP"/>
    <x v="1"/>
    <n v="0"/>
    <s v="Yes"/>
    <s v="Yes"/>
    <x v="55"/>
    <s v="Yes"/>
    <s v="No"/>
    <x v="0"/>
    <s v="Yes"/>
    <s v="No"/>
    <s v="Yes"/>
    <s v="No"/>
    <s v="Yes"/>
    <s v="Yes"/>
    <x v="1"/>
    <s v="No"/>
    <x v="3"/>
    <n v="74.75"/>
    <n v="2453.3000000000002"/>
    <x v="0"/>
    <n v="4"/>
    <x v="1"/>
    <x v="1"/>
    <n v="74.342424242424244"/>
    <x v="0"/>
  </r>
  <r>
    <s v="1918-ZBFQJ"/>
    <x v="0"/>
    <n v="0"/>
    <s v="No"/>
    <s v="No"/>
    <x v="9"/>
    <s v="Yes"/>
    <s v="No"/>
    <x v="1"/>
    <s v="No"/>
    <s v="Yes"/>
    <s v="Yes"/>
    <s v="No"/>
    <s v="No"/>
    <s v="No"/>
    <x v="0"/>
    <s v="Yes"/>
    <x v="0"/>
    <n v="79.25"/>
    <n v="1111.6500000000001"/>
    <x v="1"/>
    <n v="2"/>
    <x v="1"/>
    <x v="0"/>
    <n v="85.511538461538464"/>
    <x v="0"/>
  </r>
  <r>
    <s v="1024-GUALD"/>
    <x v="0"/>
    <n v="0"/>
    <s v="Yes"/>
    <s v="No"/>
    <x v="0"/>
    <s v="No"/>
    <s v="No"/>
    <x v="0"/>
    <s v="No"/>
    <s v="No"/>
    <s v="No"/>
    <s v="No"/>
    <s v="No"/>
    <s v="No"/>
    <x v="0"/>
    <s v="Yes"/>
    <x v="0"/>
    <n v="24.8"/>
    <n v="24.8"/>
    <x v="1"/>
    <n v="0"/>
    <x v="0"/>
    <x v="0"/>
    <n v="24.8"/>
    <x v="0"/>
  </r>
  <r>
    <s v="4827-USJHP"/>
    <x v="1"/>
    <n v="0"/>
    <s v="No"/>
    <s v="No"/>
    <x v="61"/>
    <s v="Yes"/>
    <s v="No"/>
    <x v="0"/>
    <s v="No"/>
    <s v="Yes"/>
    <s v="No"/>
    <s v="No"/>
    <s v="No"/>
    <s v="No"/>
    <x v="0"/>
    <s v="Yes"/>
    <x v="1"/>
    <n v="51.8"/>
    <n v="1023.85"/>
    <x v="0"/>
    <n v="1"/>
    <x v="1"/>
    <x v="1"/>
    <n v="51.192500000000003"/>
    <x v="0"/>
  </r>
  <r>
    <s v="8167-GJLRN"/>
    <x v="1"/>
    <n v="0"/>
    <s v="No"/>
    <s v="No"/>
    <x v="35"/>
    <s v="No"/>
    <s v="No"/>
    <x v="0"/>
    <s v="No"/>
    <s v="No"/>
    <s v="No"/>
    <s v="Yes"/>
    <s v="No"/>
    <s v="No"/>
    <x v="0"/>
    <s v="No"/>
    <x v="0"/>
    <n v="30.4"/>
    <n v="82.15"/>
    <x v="0"/>
    <n v="1"/>
    <x v="0"/>
    <x v="0"/>
    <n v="27.383333333333336"/>
    <x v="0"/>
  </r>
  <r>
    <s v="0956-SYCWG"/>
    <x v="0"/>
    <n v="0"/>
    <s v="No"/>
    <s v="No"/>
    <x v="9"/>
    <s v="Yes"/>
    <s v="No"/>
    <x v="2"/>
    <s v="No"/>
    <s v="No"/>
    <s v="No"/>
    <s v="No"/>
    <s v="No"/>
    <s v="No"/>
    <x v="1"/>
    <s v="No"/>
    <x v="0"/>
    <n v="19.649999999999999"/>
    <n v="244.8"/>
    <x v="0"/>
    <n v="0"/>
    <x v="1"/>
    <x v="1"/>
    <n v="18.830769230769231"/>
    <x v="0"/>
  </r>
  <r>
    <s v="8017-UVSZU"/>
    <x v="0"/>
    <n v="0"/>
    <s v="Yes"/>
    <s v="No"/>
    <x v="63"/>
    <s v="Yes"/>
    <s v="Yes"/>
    <x v="0"/>
    <s v="No"/>
    <s v="Yes"/>
    <s v="No"/>
    <s v="No"/>
    <s v="No"/>
    <s v="No"/>
    <x v="0"/>
    <s v="No"/>
    <x v="3"/>
    <n v="56.6"/>
    <n v="2379.1"/>
    <x v="0"/>
    <n v="1"/>
    <x v="2"/>
    <x v="1"/>
    <n v="59.477499999999999"/>
    <x v="0"/>
  </r>
  <r>
    <s v="7100-FQPRV"/>
    <x v="1"/>
    <n v="0"/>
    <s v="Yes"/>
    <s v="Yes"/>
    <x v="29"/>
    <s v="Yes"/>
    <s v="Yes"/>
    <x v="0"/>
    <s v="Yes"/>
    <s v="No"/>
    <s v="No"/>
    <s v="Yes"/>
    <s v="No"/>
    <s v="Yes"/>
    <x v="1"/>
    <s v="Yes"/>
    <x v="3"/>
    <n v="71.900000000000006"/>
    <n v="3173.35"/>
    <x v="0"/>
    <n v="3"/>
    <x v="2"/>
    <x v="1"/>
    <n v="73.79883720930232"/>
    <x v="0"/>
  </r>
  <r>
    <s v="2472-OVKUP"/>
    <x v="1"/>
    <n v="0"/>
    <s v="Yes"/>
    <s v="No"/>
    <x v="53"/>
    <s v="Yes"/>
    <s v="No"/>
    <x v="1"/>
    <s v="No"/>
    <s v="Yes"/>
    <s v="Yes"/>
    <s v="No"/>
    <s v="No"/>
    <s v="Yes"/>
    <x v="0"/>
    <s v="Yes"/>
    <x v="0"/>
    <n v="91"/>
    <n v="531"/>
    <x v="1"/>
    <n v="3"/>
    <x v="0"/>
    <x v="0"/>
    <n v="88.5"/>
    <x v="0"/>
  </r>
  <r>
    <s v="2984-RGEYA"/>
    <x v="0"/>
    <n v="0"/>
    <s v="Yes"/>
    <s v="Yes"/>
    <x v="14"/>
    <s v="Yes"/>
    <s v="No"/>
    <x v="2"/>
    <s v="No"/>
    <s v="No"/>
    <s v="No"/>
    <s v="No"/>
    <s v="No"/>
    <s v="No"/>
    <x v="2"/>
    <s v="No"/>
    <x v="2"/>
    <n v="19.75"/>
    <n v="1375.4"/>
    <x v="0"/>
    <n v="0"/>
    <x v="3"/>
    <x v="1"/>
    <n v="19.933333333333334"/>
    <x v="0"/>
  </r>
  <r>
    <s v="9680-NIAUV"/>
    <x v="0"/>
    <n v="0"/>
    <s v="Yes"/>
    <s v="Yes"/>
    <x v="21"/>
    <s v="Yes"/>
    <s v="Yes"/>
    <x v="1"/>
    <s v="Yes"/>
    <s v="Yes"/>
    <s v="Yes"/>
    <s v="No"/>
    <s v="Yes"/>
    <s v="Yes"/>
    <x v="2"/>
    <s v="No"/>
    <x v="3"/>
    <n v="109.7"/>
    <n v="8129.3"/>
    <x v="0"/>
    <n v="5"/>
    <x v="3"/>
    <x v="1"/>
    <n v="112.90694444444445"/>
    <x v="0"/>
  </r>
  <r>
    <s v="2146-EGVDT"/>
    <x v="1"/>
    <n v="0"/>
    <s v="Yes"/>
    <s v="Yes"/>
    <x v="64"/>
    <s v="Yes"/>
    <s v="No"/>
    <x v="2"/>
    <s v="No"/>
    <s v="No"/>
    <s v="No"/>
    <s v="No"/>
    <s v="No"/>
    <s v="No"/>
    <x v="2"/>
    <s v="No"/>
    <x v="3"/>
    <n v="19.3"/>
    <n v="1192.7"/>
    <x v="0"/>
    <n v="0"/>
    <x v="2"/>
    <x v="1"/>
    <n v="20.215254237288136"/>
    <x v="0"/>
  </r>
  <r>
    <s v="2604-IJPDU"/>
    <x v="0"/>
    <n v="0"/>
    <s v="Yes"/>
    <s v="No"/>
    <x v="61"/>
    <s v="Yes"/>
    <s v="No"/>
    <x v="1"/>
    <s v="Yes"/>
    <s v="Yes"/>
    <s v="No"/>
    <s v="Yes"/>
    <s v="Yes"/>
    <s v="No"/>
    <x v="0"/>
    <s v="Yes"/>
    <x v="0"/>
    <n v="96.55"/>
    <n v="1901.65"/>
    <x v="0"/>
    <n v="4"/>
    <x v="1"/>
    <x v="0"/>
    <n v="95.08250000000001"/>
    <x v="0"/>
  </r>
  <r>
    <s v="9178-JHUVJ"/>
    <x v="1"/>
    <n v="0"/>
    <s v="Yes"/>
    <s v="Yes"/>
    <x v="65"/>
    <s v="Yes"/>
    <s v="Yes"/>
    <x v="2"/>
    <s v="No"/>
    <s v="No"/>
    <s v="No"/>
    <s v="No"/>
    <s v="No"/>
    <s v="No"/>
    <x v="2"/>
    <s v="Yes"/>
    <x v="2"/>
    <n v="24.1"/>
    <n v="587.4"/>
    <x v="0"/>
    <n v="0"/>
    <x v="1"/>
    <x v="1"/>
    <n v="24.474999999999998"/>
    <x v="0"/>
  </r>
  <r>
    <s v="6168-YBYNP"/>
    <x v="1"/>
    <n v="0"/>
    <s v="No"/>
    <s v="No"/>
    <x v="64"/>
    <s v="Yes"/>
    <s v="Yes"/>
    <x v="1"/>
    <s v="No"/>
    <s v="Yes"/>
    <s v="Yes"/>
    <s v="Yes"/>
    <s v="Yes"/>
    <s v="Yes"/>
    <x v="0"/>
    <s v="Yes"/>
    <x v="0"/>
    <n v="111.35"/>
    <n v="6519.75"/>
    <x v="0"/>
    <n v="5"/>
    <x v="2"/>
    <x v="0"/>
    <n v="110.5042372881356"/>
    <x v="0"/>
  </r>
  <r>
    <s v="7255-SSFBC"/>
    <x v="1"/>
    <n v="0"/>
    <s v="Yes"/>
    <s v="Yes"/>
    <x v="21"/>
    <s v="Yes"/>
    <s v="Yes"/>
    <x v="1"/>
    <s v="No"/>
    <s v="Yes"/>
    <s v="Yes"/>
    <s v="Yes"/>
    <s v="Yes"/>
    <s v="Yes"/>
    <x v="2"/>
    <s v="Yes"/>
    <x v="2"/>
    <n v="112.25"/>
    <n v="8041.65"/>
    <x v="0"/>
    <n v="5"/>
    <x v="3"/>
    <x v="1"/>
    <n v="111.68958333333333"/>
    <x v="0"/>
  </r>
  <r>
    <s v="3645-DEYGF"/>
    <x v="1"/>
    <n v="0"/>
    <s v="No"/>
    <s v="Yes"/>
    <x v="0"/>
    <s v="Yes"/>
    <s v="No"/>
    <x v="2"/>
    <s v="No"/>
    <s v="No"/>
    <s v="No"/>
    <s v="No"/>
    <s v="No"/>
    <s v="No"/>
    <x v="0"/>
    <s v="No"/>
    <x v="1"/>
    <n v="20.75"/>
    <n v="20.75"/>
    <x v="0"/>
    <n v="0"/>
    <x v="0"/>
    <x v="1"/>
    <n v="20.75"/>
    <x v="0"/>
  </r>
  <r>
    <s v="9323-HGFWY"/>
    <x v="0"/>
    <n v="0"/>
    <s v="Yes"/>
    <s v="No"/>
    <x v="23"/>
    <s v="Yes"/>
    <s v="No"/>
    <x v="1"/>
    <s v="Yes"/>
    <s v="No"/>
    <s v="No"/>
    <s v="Yes"/>
    <s v="Yes"/>
    <s v="Yes"/>
    <x v="1"/>
    <s v="Yes"/>
    <x v="3"/>
    <n v="101.9"/>
    <n v="2681.15"/>
    <x v="0"/>
    <n v="4"/>
    <x v="1"/>
    <x v="1"/>
    <n v="99.30185185185185"/>
    <x v="0"/>
  </r>
  <r>
    <s v="8544-GOQSH"/>
    <x v="0"/>
    <n v="0"/>
    <s v="No"/>
    <s v="No"/>
    <x v="60"/>
    <s v="Yes"/>
    <s v="No"/>
    <x v="1"/>
    <s v="No"/>
    <s v="Yes"/>
    <s v="No"/>
    <s v="Yes"/>
    <s v="No"/>
    <s v="No"/>
    <x v="0"/>
    <s v="Yes"/>
    <x v="3"/>
    <n v="80.05"/>
    <n v="1112.3"/>
    <x v="0"/>
    <n v="2"/>
    <x v="1"/>
    <x v="1"/>
    <n v="79.45"/>
    <x v="0"/>
  </r>
  <r>
    <s v="3363-DTIVD"/>
    <x v="1"/>
    <n v="0"/>
    <s v="Yes"/>
    <s v="Yes"/>
    <x v="16"/>
    <s v="Yes"/>
    <s v="Yes"/>
    <x v="1"/>
    <s v="Yes"/>
    <s v="No"/>
    <s v="Yes"/>
    <s v="No"/>
    <s v="Yes"/>
    <s v="Yes"/>
    <x v="2"/>
    <s v="No"/>
    <x v="0"/>
    <n v="105.55"/>
    <n v="7405.5"/>
    <x v="0"/>
    <n v="4"/>
    <x v="3"/>
    <x v="1"/>
    <n v="104.30281690140845"/>
    <x v="0"/>
  </r>
  <r>
    <s v="7018-WBJNK"/>
    <x v="1"/>
    <n v="0"/>
    <s v="No"/>
    <s v="Yes"/>
    <x v="9"/>
    <s v="Yes"/>
    <s v="No"/>
    <x v="1"/>
    <s v="No"/>
    <s v="No"/>
    <s v="No"/>
    <s v="No"/>
    <s v="Yes"/>
    <s v="No"/>
    <x v="0"/>
    <s v="Yes"/>
    <x v="3"/>
    <n v="78.3"/>
    <n v="1033.95"/>
    <x v="0"/>
    <n v="1"/>
    <x v="1"/>
    <x v="1"/>
    <n v="79.534615384615392"/>
    <x v="0"/>
  </r>
  <r>
    <s v="9142-KZXOP"/>
    <x v="1"/>
    <n v="0"/>
    <s v="No"/>
    <s v="No"/>
    <x v="66"/>
    <s v="Yes"/>
    <s v="No"/>
    <x v="1"/>
    <s v="No"/>
    <s v="No"/>
    <s v="No"/>
    <s v="No"/>
    <s v="No"/>
    <s v="No"/>
    <x v="0"/>
    <s v="No"/>
    <x v="3"/>
    <n v="68.849999999999994"/>
    <n v="2958.95"/>
    <x v="0"/>
    <n v="0"/>
    <x v="2"/>
    <x v="1"/>
    <n v="67.248863636363637"/>
    <x v="0"/>
  </r>
  <r>
    <s v="7674-YTAFD"/>
    <x v="0"/>
    <n v="0"/>
    <s v="No"/>
    <s v="No"/>
    <x v="55"/>
    <s v="Yes"/>
    <s v="No"/>
    <x v="1"/>
    <s v="No"/>
    <s v="Yes"/>
    <s v="No"/>
    <s v="Yes"/>
    <s v="No"/>
    <s v="No"/>
    <x v="1"/>
    <s v="Yes"/>
    <x v="2"/>
    <n v="79.95"/>
    <n v="2684.85"/>
    <x v="0"/>
    <n v="2"/>
    <x v="1"/>
    <x v="1"/>
    <n v="81.359090909090909"/>
    <x v="0"/>
  </r>
  <r>
    <s v="6348-SNFUS"/>
    <x v="1"/>
    <n v="0"/>
    <s v="Yes"/>
    <s v="Yes"/>
    <x v="21"/>
    <s v="No"/>
    <s v="No"/>
    <x v="0"/>
    <s v="Yes"/>
    <s v="Yes"/>
    <s v="Yes"/>
    <s v="Yes"/>
    <s v="No"/>
    <s v="Yes"/>
    <x v="2"/>
    <s v="Yes"/>
    <x v="3"/>
    <n v="55.45"/>
    <n v="4179.2"/>
    <x v="0"/>
    <n v="5"/>
    <x v="3"/>
    <x v="1"/>
    <n v="58.044444444444444"/>
    <x v="0"/>
  </r>
  <r>
    <s v="1285-OKIPP"/>
    <x v="1"/>
    <n v="0"/>
    <s v="No"/>
    <s v="No"/>
    <x v="0"/>
    <s v="Yes"/>
    <s v="No"/>
    <x v="1"/>
    <s v="No"/>
    <s v="No"/>
    <s v="No"/>
    <s v="No"/>
    <s v="No"/>
    <s v="Yes"/>
    <x v="0"/>
    <s v="No"/>
    <x v="0"/>
    <n v="79.900000000000006"/>
    <n v="79.900000000000006"/>
    <x v="1"/>
    <n v="1"/>
    <x v="0"/>
    <x v="0"/>
    <n v="79.900000000000006"/>
    <x v="0"/>
  </r>
  <r>
    <s v="7825-ECJRF"/>
    <x v="0"/>
    <n v="0"/>
    <s v="No"/>
    <s v="No"/>
    <x v="67"/>
    <s v="Yes"/>
    <s v="No"/>
    <x v="1"/>
    <s v="Yes"/>
    <s v="No"/>
    <s v="Yes"/>
    <s v="Yes"/>
    <s v="Yes"/>
    <s v="Yes"/>
    <x v="0"/>
    <s v="Yes"/>
    <x v="0"/>
    <n v="106.6"/>
    <n v="1934.45"/>
    <x v="1"/>
    <n v="5"/>
    <x v="1"/>
    <x v="0"/>
    <n v="101.81315789473685"/>
    <x v="0"/>
  </r>
  <r>
    <s v="1347-KTTTA"/>
    <x v="1"/>
    <n v="0"/>
    <s v="Yes"/>
    <s v="No"/>
    <x v="38"/>
    <s v="Yes"/>
    <s v="No"/>
    <x v="1"/>
    <s v="No"/>
    <s v="Yes"/>
    <s v="Yes"/>
    <s v="Yes"/>
    <s v="Yes"/>
    <s v="Yes"/>
    <x v="1"/>
    <s v="Yes"/>
    <x v="3"/>
    <n v="102.45"/>
    <n v="6654.1"/>
    <x v="0"/>
    <n v="5"/>
    <x v="3"/>
    <x v="1"/>
    <n v="103.97031250000001"/>
    <x v="0"/>
  </r>
  <r>
    <s v="7841-TZDMQ"/>
    <x v="1"/>
    <n v="0"/>
    <s v="No"/>
    <s v="No"/>
    <x v="2"/>
    <s v="Yes"/>
    <s v="No"/>
    <x v="0"/>
    <s v="No"/>
    <s v="No"/>
    <s v="No"/>
    <s v="No"/>
    <s v="No"/>
    <s v="No"/>
    <x v="0"/>
    <s v="Yes"/>
    <x v="3"/>
    <n v="46"/>
    <n v="84.5"/>
    <x v="1"/>
    <n v="0"/>
    <x v="0"/>
    <x v="1"/>
    <n v="42.25"/>
    <x v="0"/>
  </r>
  <r>
    <s v="4195-NZGTA"/>
    <x v="0"/>
    <n v="0"/>
    <s v="No"/>
    <s v="No"/>
    <x v="0"/>
    <s v="No"/>
    <s v="No"/>
    <x v="0"/>
    <s v="No"/>
    <s v="No"/>
    <s v="No"/>
    <s v="No"/>
    <s v="No"/>
    <s v="No"/>
    <x v="0"/>
    <s v="No"/>
    <x v="0"/>
    <n v="25.25"/>
    <n v="25.25"/>
    <x v="0"/>
    <n v="0"/>
    <x v="0"/>
    <x v="0"/>
    <n v="25.25"/>
    <x v="0"/>
  </r>
  <r>
    <s v="7157-SMCFK"/>
    <x v="1"/>
    <n v="0"/>
    <s v="No"/>
    <s v="Yes"/>
    <x v="59"/>
    <s v="Yes"/>
    <s v="No"/>
    <x v="2"/>
    <s v="No"/>
    <s v="No"/>
    <s v="No"/>
    <s v="No"/>
    <s v="No"/>
    <s v="No"/>
    <x v="2"/>
    <s v="No"/>
    <x v="1"/>
    <n v="19.75"/>
    <n v="1124.2"/>
    <x v="0"/>
    <n v="0"/>
    <x v="3"/>
    <x v="1"/>
    <n v="18.429508196721311"/>
    <x v="0"/>
  </r>
  <r>
    <s v="4709-LKHYG"/>
    <x v="0"/>
    <n v="0"/>
    <s v="Yes"/>
    <s v="Yes"/>
    <x v="44"/>
    <s v="Yes"/>
    <s v="No"/>
    <x v="2"/>
    <s v="No"/>
    <s v="No"/>
    <s v="No"/>
    <s v="No"/>
    <s v="No"/>
    <s v="No"/>
    <x v="1"/>
    <s v="No"/>
    <x v="0"/>
    <n v="20"/>
    <n v="540.04999999999995"/>
    <x v="0"/>
    <n v="0"/>
    <x v="1"/>
    <x v="1"/>
    <n v="18.622413793103448"/>
    <x v="0"/>
  </r>
  <r>
    <s v="2504-DSHIH"/>
    <x v="1"/>
    <n v="1"/>
    <s v="Yes"/>
    <s v="No"/>
    <x v="57"/>
    <s v="Yes"/>
    <s v="Yes"/>
    <x v="1"/>
    <s v="No"/>
    <s v="No"/>
    <s v="No"/>
    <s v="No"/>
    <s v="No"/>
    <s v="Yes"/>
    <x v="0"/>
    <s v="No"/>
    <x v="0"/>
    <n v="86.8"/>
    <n v="1975.85"/>
    <x v="0"/>
    <n v="1"/>
    <x v="1"/>
    <x v="0"/>
    <n v="85.906521739130426"/>
    <x v="1"/>
  </r>
  <r>
    <s v="0699-NDKJM"/>
    <x v="0"/>
    <n v="0"/>
    <s v="Yes"/>
    <s v="No"/>
    <x v="58"/>
    <s v="No"/>
    <s v="No"/>
    <x v="0"/>
    <s v="Yes"/>
    <s v="Yes"/>
    <s v="Yes"/>
    <s v="No"/>
    <s v="Yes"/>
    <s v="Yes"/>
    <x v="0"/>
    <s v="Yes"/>
    <x v="2"/>
    <n v="58.75"/>
    <n v="3437.45"/>
    <x v="0"/>
    <n v="5"/>
    <x v="2"/>
    <x v="1"/>
    <n v="60.306140350877193"/>
    <x v="0"/>
  </r>
  <r>
    <s v="9286-BHDQG"/>
    <x v="1"/>
    <n v="0"/>
    <s v="Yes"/>
    <s v="Yes"/>
    <x v="21"/>
    <s v="No"/>
    <s v="No"/>
    <x v="0"/>
    <s v="Yes"/>
    <s v="Yes"/>
    <s v="Yes"/>
    <s v="Yes"/>
    <s v="No"/>
    <s v="No"/>
    <x v="2"/>
    <s v="No"/>
    <x v="3"/>
    <n v="45.25"/>
    <n v="3139.8"/>
    <x v="0"/>
    <n v="4"/>
    <x v="3"/>
    <x v="1"/>
    <n v="43.608333333333334"/>
    <x v="0"/>
  </r>
  <r>
    <s v="0230-WEQUW"/>
    <x v="1"/>
    <n v="0"/>
    <s v="Yes"/>
    <s v="No"/>
    <x v="33"/>
    <s v="No"/>
    <s v="No"/>
    <x v="0"/>
    <s v="Yes"/>
    <s v="Yes"/>
    <s v="Yes"/>
    <s v="Yes"/>
    <s v="Yes"/>
    <s v="No"/>
    <x v="2"/>
    <s v="Yes"/>
    <x v="2"/>
    <n v="56.6"/>
    <n v="3789.2"/>
    <x v="0"/>
    <n v="5"/>
    <x v="3"/>
    <x v="1"/>
    <n v="57.412121212121207"/>
    <x v="0"/>
  </r>
  <r>
    <s v="2040-LDIWQ"/>
    <x v="1"/>
    <n v="0"/>
    <s v="Yes"/>
    <s v="Yes"/>
    <x v="45"/>
    <s v="Yes"/>
    <s v="Yes"/>
    <x v="0"/>
    <s v="No"/>
    <s v="Yes"/>
    <s v="Yes"/>
    <s v="Yes"/>
    <s v="Yes"/>
    <s v="Yes"/>
    <x v="2"/>
    <s v="Yes"/>
    <x v="2"/>
    <n v="84.2"/>
    <n v="5324.5"/>
    <x v="0"/>
    <n v="5"/>
    <x v="3"/>
    <x v="1"/>
    <n v="81.91538461538461"/>
    <x v="0"/>
  </r>
  <r>
    <s v="6496-JDSSB"/>
    <x v="0"/>
    <n v="0"/>
    <s v="No"/>
    <s v="No"/>
    <x v="4"/>
    <s v="Yes"/>
    <s v="No"/>
    <x v="1"/>
    <s v="No"/>
    <s v="No"/>
    <s v="No"/>
    <s v="No"/>
    <s v="Yes"/>
    <s v="No"/>
    <x v="0"/>
    <s v="Yes"/>
    <x v="2"/>
    <n v="80"/>
    <n v="624.6"/>
    <x v="0"/>
    <n v="1"/>
    <x v="0"/>
    <x v="1"/>
    <n v="78.075000000000003"/>
    <x v="0"/>
  </r>
  <r>
    <s v="9408-SSNVZ"/>
    <x v="0"/>
    <n v="0"/>
    <s v="No"/>
    <s v="No"/>
    <x v="54"/>
    <s v="Yes"/>
    <s v="No"/>
    <x v="1"/>
    <s v="No"/>
    <s v="No"/>
    <s v="No"/>
    <s v="No"/>
    <s v="No"/>
    <s v="No"/>
    <x v="0"/>
    <s v="Yes"/>
    <x v="0"/>
    <n v="70.150000000000006"/>
    <n v="268.35000000000002"/>
    <x v="1"/>
    <n v="0"/>
    <x v="0"/>
    <x v="0"/>
    <n v="67.087500000000006"/>
    <x v="0"/>
  </r>
  <r>
    <s v="4443-EMBNA"/>
    <x v="0"/>
    <n v="0"/>
    <s v="Yes"/>
    <s v="No"/>
    <x v="16"/>
    <s v="Yes"/>
    <s v="Yes"/>
    <x v="2"/>
    <s v="No"/>
    <s v="No"/>
    <s v="No"/>
    <s v="No"/>
    <s v="No"/>
    <s v="No"/>
    <x v="2"/>
    <s v="No"/>
    <x v="2"/>
    <n v="24.75"/>
    <n v="1836.9"/>
    <x v="0"/>
    <n v="0"/>
    <x v="3"/>
    <x v="1"/>
    <n v="25.871830985915494"/>
    <x v="0"/>
  </r>
  <r>
    <s v="6469-MRVET"/>
    <x v="1"/>
    <n v="0"/>
    <s v="Yes"/>
    <s v="Yes"/>
    <x v="0"/>
    <s v="Yes"/>
    <s v="No"/>
    <x v="2"/>
    <s v="No"/>
    <s v="No"/>
    <s v="No"/>
    <s v="No"/>
    <s v="No"/>
    <s v="No"/>
    <x v="1"/>
    <s v="Yes"/>
    <x v="0"/>
    <n v="20.2"/>
    <n v="20.2"/>
    <x v="0"/>
    <n v="0"/>
    <x v="0"/>
    <x v="1"/>
    <n v="20.2"/>
    <x v="0"/>
  </r>
  <r>
    <s v="0742-MOABM"/>
    <x v="1"/>
    <n v="0"/>
    <s v="Yes"/>
    <s v="No"/>
    <x v="54"/>
    <s v="Yes"/>
    <s v="No"/>
    <x v="0"/>
    <s v="No"/>
    <s v="No"/>
    <s v="No"/>
    <s v="Yes"/>
    <s v="No"/>
    <s v="No"/>
    <x v="0"/>
    <s v="No"/>
    <x v="1"/>
    <n v="50.05"/>
    <n v="179.35"/>
    <x v="1"/>
    <n v="1"/>
    <x v="0"/>
    <x v="1"/>
    <n v="44.837499999999999"/>
    <x v="0"/>
  </r>
  <r>
    <s v="5961-VUSRV"/>
    <x v="0"/>
    <n v="0"/>
    <s v="No"/>
    <s v="No"/>
    <x v="18"/>
    <s v="Yes"/>
    <s v="No"/>
    <x v="2"/>
    <s v="No"/>
    <s v="No"/>
    <s v="No"/>
    <s v="No"/>
    <s v="No"/>
    <s v="No"/>
    <x v="1"/>
    <s v="Yes"/>
    <x v="2"/>
    <n v="19.350000000000001"/>
    <n v="219.35"/>
    <x v="0"/>
    <n v="0"/>
    <x v="0"/>
    <x v="1"/>
    <n v="18.279166666666665"/>
    <x v="0"/>
  </r>
  <r>
    <s v="6778-JFCMK"/>
    <x v="1"/>
    <n v="0"/>
    <s v="No"/>
    <s v="No"/>
    <x v="65"/>
    <s v="No"/>
    <s v="No"/>
    <x v="0"/>
    <s v="Yes"/>
    <s v="No"/>
    <s v="No"/>
    <s v="No"/>
    <s v="Yes"/>
    <s v="Yes"/>
    <x v="1"/>
    <s v="Yes"/>
    <x v="1"/>
    <n v="50.6"/>
    <n v="1288.75"/>
    <x v="0"/>
    <n v="3"/>
    <x v="1"/>
    <x v="1"/>
    <n v="53.697916666666664"/>
    <x v="0"/>
  </r>
  <r>
    <s v="6341-JVQGF"/>
    <x v="0"/>
    <n v="0"/>
    <s v="Yes"/>
    <s v="Yes"/>
    <x v="36"/>
    <s v="Yes"/>
    <s v="No"/>
    <x v="0"/>
    <s v="Yes"/>
    <s v="No"/>
    <s v="Yes"/>
    <s v="Yes"/>
    <s v="Yes"/>
    <s v="Yes"/>
    <x v="1"/>
    <s v="Yes"/>
    <x v="1"/>
    <n v="81.150000000000006"/>
    <n v="2545.75"/>
    <x v="0"/>
    <n v="5"/>
    <x v="1"/>
    <x v="1"/>
    <n v="82.120967741935488"/>
    <x v="0"/>
  </r>
  <r>
    <s v="2232-DMLXU"/>
    <x v="0"/>
    <n v="0"/>
    <s v="Yes"/>
    <s v="No"/>
    <x v="0"/>
    <s v="Yes"/>
    <s v="No"/>
    <x v="0"/>
    <s v="No"/>
    <s v="No"/>
    <s v="No"/>
    <s v="No"/>
    <s v="Yes"/>
    <s v="No"/>
    <x v="0"/>
    <s v="No"/>
    <x v="1"/>
    <n v="55.2"/>
    <n v="55.2"/>
    <x v="1"/>
    <n v="1"/>
    <x v="0"/>
    <x v="1"/>
    <n v="55.2"/>
    <x v="0"/>
  </r>
  <r>
    <s v="4811-JBUVU"/>
    <x v="1"/>
    <n v="0"/>
    <s v="No"/>
    <s v="No"/>
    <x v="19"/>
    <s v="Yes"/>
    <s v="Yes"/>
    <x v="1"/>
    <s v="No"/>
    <s v="No"/>
    <s v="No"/>
    <s v="Yes"/>
    <s v="No"/>
    <s v="Yes"/>
    <x v="0"/>
    <s v="Yes"/>
    <x v="3"/>
    <n v="89.9"/>
    <n v="2723.15"/>
    <x v="0"/>
    <n v="2"/>
    <x v="1"/>
    <x v="1"/>
    <n v="90.771666666666675"/>
    <x v="0"/>
  </r>
  <r>
    <s v="0945-TSONX"/>
    <x v="0"/>
    <n v="0"/>
    <s v="Yes"/>
    <s v="Yes"/>
    <x v="20"/>
    <s v="Yes"/>
    <s v="Yes"/>
    <x v="0"/>
    <s v="Yes"/>
    <s v="Yes"/>
    <s v="No"/>
    <s v="Yes"/>
    <s v="Yes"/>
    <s v="Yes"/>
    <x v="2"/>
    <s v="Yes"/>
    <x v="3"/>
    <n v="85.3"/>
    <n v="4107.25"/>
    <x v="0"/>
    <n v="5"/>
    <x v="2"/>
    <x v="1"/>
    <n v="87.388297872340431"/>
    <x v="0"/>
  </r>
  <r>
    <s v="2651-ZCBXV"/>
    <x v="1"/>
    <n v="0"/>
    <s v="No"/>
    <s v="No"/>
    <x v="68"/>
    <s v="Yes"/>
    <s v="Yes"/>
    <x v="1"/>
    <s v="Yes"/>
    <s v="Yes"/>
    <s v="No"/>
    <s v="Yes"/>
    <s v="Yes"/>
    <s v="Yes"/>
    <x v="2"/>
    <s v="Yes"/>
    <x v="3"/>
    <n v="108"/>
    <n v="5760.65"/>
    <x v="0"/>
    <n v="5"/>
    <x v="2"/>
    <x v="1"/>
    <n v="106.6787037037037"/>
    <x v="0"/>
  </r>
  <r>
    <s v="3316-UWXUY"/>
    <x v="1"/>
    <n v="0"/>
    <s v="No"/>
    <s v="No"/>
    <x v="37"/>
    <s v="Yes"/>
    <s v="No"/>
    <x v="1"/>
    <s v="Yes"/>
    <s v="Yes"/>
    <s v="No"/>
    <s v="Yes"/>
    <s v="No"/>
    <s v="Yes"/>
    <x v="0"/>
    <s v="Yes"/>
    <x v="3"/>
    <n v="93.5"/>
    <n v="4747.5"/>
    <x v="0"/>
    <n v="4"/>
    <x v="2"/>
    <x v="1"/>
    <n v="94.95"/>
    <x v="0"/>
  </r>
  <r>
    <s v="8937-RDTHP"/>
    <x v="1"/>
    <n v="0"/>
    <s v="No"/>
    <s v="No"/>
    <x v="0"/>
    <s v="Yes"/>
    <s v="No"/>
    <x v="1"/>
    <s v="Yes"/>
    <s v="No"/>
    <s v="No"/>
    <s v="No"/>
    <s v="No"/>
    <s v="Yes"/>
    <x v="0"/>
    <s v="Yes"/>
    <x v="1"/>
    <n v="84.6"/>
    <n v="84.6"/>
    <x v="1"/>
    <n v="2"/>
    <x v="0"/>
    <x v="1"/>
    <n v="84.6"/>
    <x v="0"/>
  </r>
  <r>
    <s v="7083-MIOPC"/>
    <x v="0"/>
    <n v="0"/>
    <s v="No"/>
    <s v="No"/>
    <x v="21"/>
    <s v="Yes"/>
    <s v="No"/>
    <x v="2"/>
    <s v="No"/>
    <s v="No"/>
    <s v="No"/>
    <s v="No"/>
    <s v="No"/>
    <s v="No"/>
    <x v="2"/>
    <s v="No"/>
    <x v="3"/>
    <n v="20.25"/>
    <n v="1566.9"/>
    <x v="0"/>
    <n v="0"/>
    <x v="3"/>
    <x v="1"/>
    <n v="21.762500000000003"/>
    <x v="0"/>
  </r>
  <r>
    <s v="1984-GPTEH"/>
    <x v="0"/>
    <n v="0"/>
    <s v="No"/>
    <s v="No"/>
    <x v="44"/>
    <s v="Yes"/>
    <s v="Yes"/>
    <x v="2"/>
    <s v="No"/>
    <s v="No"/>
    <s v="No"/>
    <s v="No"/>
    <s v="No"/>
    <s v="No"/>
    <x v="0"/>
    <s v="No"/>
    <x v="0"/>
    <n v="25.15"/>
    <n v="702"/>
    <x v="0"/>
    <n v="0"/>
    <x v="1"/>
    <x v="0"/>
    <n v="24.206896551724139"/>
    <x v="0"/>
  </r>
  <r>
    <s v="1251-KRREG"/>
    <x v="1"/>
    <n v="0"/>
    <s v="No"/>
    <s v="No"/>
    <x v="2"/>
    <s v="Yes"/>
    <s v="Yes"/>
    <x v="0"/>
    <s v="No"/>
    <s v="Yes"/>
    <s v="No"/>
    <s v="No"/>
    <s v="No"/>
    <s v="No"/>
    <x v="0"/>
    <s v="Yes"/>
    <x v="1"/>
    <n v="54.4"/>
    <n v="114.1"/>
    <x v="1"/>
    <n v="1"/>
    <x v="0"/>
    <x v="1"/>
    <n v="57.05"/>
    <x v="0"/>
  </r>
  <r>
    <s v="0621-JFHOL"/>
    <x v="0"/>
    <n v="0"/>
    <s v="No"/>
    <s v="No"/>
    <x v="6"/>
    <s v="No"/>
    <s v="No"/>
    <x v="0"/>
    <s v="No"/>
    <s v="No"/>
    <s v="No"/>
    <s v="Yes"/>
    <s v="No"/>
    <s v="No"/>
    <x v="2"/>
    <s v="Yes"/>
    <x v="1"/>
    <n v="29.6"/>
    <n v="299.05"/>
    <x v="0"/>
    <n v="1"/>
    <x v="0"/>
    <x v="1"/>
    <n v="29.905000000000001"/>
    <x v="0"/>
  </r>
  <r>
    <s v="9903-LYSAB"/>
    <x v="1"/>
    <n v="0"/>
    <s v="Yes"/>
    <s v="No"/>
    <x v="32"/>
    <s v="Yes"/>
    <s v="Yes"/>
    <x v="1"/>
    <s v="No"/>
    <s v="No"/>
    <s v="No"/>
    <s v="No"/>
    <s v="No"/>
    <s v="No"/>
    <x v="0"/>
    <s v="Yes"/>
    <x v="0"/>
    <n v="73.150000000000006"/>
    <n v="1305.95"/>
    <x v="0"/>
    <n v="0"/>
    <x v="1"/>
    <x v="0"/>
    <n v="72.552777777777777"/>
    <x v="0"/>
  </r>
  <r>
    <s v="0094-OIFMO"/>
    <x v="0"/>
    <n v="1"/>
    <s v="No"/>
    <s v="No"/>
    <x v="26"/>
    <s v="Yes"/>
    <s v="No"/>
    <x v="1"/>
    <s v="No"/>
    <s v="Yes"/>
    <s v="No"/>
    <s v="No"/>
    <s v="Yes"/>
    <s v="Yes"/>
    <x v="0"/>
    <s v="Yes"/>
    <x v="0"/>
    <n v="95"/>
    <n v="1120.3"/>
    <x v="1"/>
    <n v="3"/>
    <x v="0"/>
    <x v="0"/>
    <n v="101.84545454545454"/>
    <x v="1"/>
  </r>
  <r>
    <s v="9227-UAQFT"/>
    <x v="1"/>
    <n v="0"/>
    <s v="No"/>
    <s v="No"/>
    <x v="10"/>
    <s v="Yes"/>
    <s v="No"/>
    <x v="2"/>
    <s v="No"/>
    <s v="No"/>
    <s v="No"/>
    <s v="No"/>
    <s v="No"/>
    <s v="No"/>
    <x v="2"/>
    <s v="No"/>
    <x v="1"/>
    <n v="19.75"/>
    <n v="284.35000000000002"/>
    <x v="0"/>
    <n v="0"/>
    <x v="1"/>
    <x v="1"/>
    <n v="17.771875000000001"/>
    <x v="0"/>
  </r>
  <r>
    <s v="7301-ABVAD"/>
    <x v="0"/>
    <n v="0"/>
    <s v="No"/>
    <s v="No"/>
    <x v="21"/>
    <s v="Yes"/>
    <s v="Yes"/>
    <x v="0"/>
    <s v="No"/>
    <s v="Yes"/>
    <s v="Yes"/>
    <s v="Yes"/>
    <s v="Yes"/>
    <s v="Yes"/>
    <x v="2"/>
    <s v="No"/>
    <x v="2"/>
    <n v="86.6"/>
    <n v="6350.5"/>
    <x v="0"/>
    <n v="5"/>
    <x v="3"/>
    <x v="1"/>
    <n v="88.201388888888886"/>
    <x v="0"/>
  </r>
  <r>
    <s v="6614-FHDBO"/>
    <x v="1"/>
    <n v="0"/>
    <s v="No"/>
    <s v="No"/>
    <x v="21"/>
    <s v="Yes"/>
    <s v="Yes"/>
    <x v="1"/>
    <s v="No"/>
    <s v="Yes"/>
    <s v="Yes"/>
    <s v="Yes"/>
    <s v="Yes"/>
    <s v="Yes"/>
    <x v="2"/>
    <s v="No"/>
    <x v="2"/>
    <n v="109.2"/>
    <n v="7878.3"/>
    <x v="0"/>
    <n v="5"/>
    <x v="3"/>
    <x v="1"/>
    <n v="109.42083333333333"/>
    <x v="0"/>
  </r>
  <r>
    <s v="7576-ASEJU"/>
    <x v="0"/>
    <n v="0"/>
    <s v="Yes"/>
    <s v="Yes"/>
    <x v="52"/>
    <s v="Yes"/>
    <s v="No"/>
    <x v="0"/>
    <s v="Yes"/>
    <s v="No"/>
    <s v="No"/>
    <s v="Yes"/>
    <s v="Yes"/>
    <s v="Yes"/>
    <x v="1"/>
    <s v="Yes"/>
    <x v="3"/>
    <n v="74.7"/>
    <n v="3187.65"/>
    <x v="0"/>
    <n v="4"/>
    <x v="2"/>
    <x v="1"/>
    <n v="77.747560975609758"/>
    <x v="0"/>
  </r>
  <r>
    <s v="9058-HRZSV"/>
    <x v="0"/>
    <n v="1"/>
    <s v="Yes"/>
    <s v="No"/>
    <x v="45"/>
    <s v="Yes"/>
    <s v="No"/>
    <x v="1"/>
    <s v="Yes"/>
    <s v="Yes"/>
    <s v="Yes"/>
    <s v="No"/>
    <s v="No"/>
    <s v="Yes"/>
    <x v="0"/>
    <s v="No"/>
    <x v="0"/>
    <n v="94.4"/>
    <n v="6126.15"/>
    <x v="0"/>
    <n v="4"/>
    <x v="3"/>
    <x v="0"/>
    <n v="94.248461538461527"/>
    <x v="1"/>
  </r>
  <r>
    <s v="4522-AKYLR"/>
    <x v="0"/>
    <n v="1"/>
    <s v="No"/>
    <s v="No"/>
    <x v="9"/>
    <s v="Yes"/>
    <s v="No"/>
    <x v="0"/>
    <s v="No"/>
    <s v="Yes"/>
    <s v="Yes"/>
    <s v="No"/>
    <s v="No"/>
    <s v="No"/>
    <x v="0"/>
    <s v="Yes"/>
    <x v="0"/>
    <n v="54.8"/>
    <n v="731.3"/>
    <x v="0"/>
    <n v="2"/>
    <x v="1"/>
    <x v="0"/>
    <n v="56.253846153846148"/>
    <x v="1"/>
  </r>
  <r>
    <s v="0221-WMXNQ"/>
    <x v="1"/>
    <n v="1"/>
    <s v="No"/>
    <s v="No"/>
    <x v="54"/>
    <s v="Yes"/>
    <s v="No"/>
    <x v="1"/>
    <s v="Yes"/>
    <s v="No"/>
    <s v="No"/>
    <s v="No"/>
    <s v="No"/>
    <s v="No"/>
    <x v="0"/>
    <s v="No"/>
    <x v="0"/>
    <n v="75.349999999999994"/>
    <n v="273.39999999999998"/>
    <x v="0"/>
    <n v="1"/>
    <x v="0"/>
    <x v="0"/>
    <n v="68.349999999999994"/>
    <x v="1"/>
  </r>
  <r>
    <s v="0303-UNCIP"/>
    <x v="1"/>
    <n v="0"/>
    <s v="No"/>
    <s v="No"/>
    <x v="52"/>
    <s v="Yes"/>
    <s v="Yes"/>
    <x v="0"/>
    <s v="No"/>
    <s v="No"/>
    <s v="Yes"/>
    <s v="No"/>
    <s v="No"/>
    <s v="Yes"/>
    <x v="1"/>
    <s v="No"/>
    <x v="1"/>
    <n v="65"/>
    <n v="2531.8000000000002"/>
    <x v="0"/>
    <n v="2"/>
    <x v="2"/>
    <x v="1"/>
    <n v="61.751219512195128"/>
    <x v="0"/>
  </r>
  <r>
    <s v="9947-OTFQU"/>
    <x v="1"/>
    <n v="1"/>
    <s v="No"/>
    <s v="No"/>
    <x v="30"/>
    <s v="Yes"/>
    <s v="No"/>
    <x v="1"/>
    <s v="No"/>
    <s v="Yes"/>
    <s v="No"/>
    <s v="No"/>
    <s v="No"/>
    <s v="No"/>
    <x v="0"/>
    <s v="Yes"/>
    <x v="0"/>
    <n v="74.400000000000006"/>
    <n v="1074.3"/>
    <x v="1"/>
    <n v="1"/>
    <x v="1"/>
    <x v="0"/>
    <n v="71.61999999999999"/>
    <x v="1"/>
  </r>
  <r>
    <s v="0322-YINQP"/>
    <x v="1"/>
    <n v="0"/>
    <s v="No"/>
    <s v="No"/>
    <x v="0"/>
    <s v="Yes"/>
    <s v="No"/>
    <x v="0"/>
    <s v="Yes"/>
    <s v="No"/>
    <s v="No"/>
    <s v="No"/>
    <s v="No"/>
    <s v="No"/>
    <x v="0"/>
    <s v="Yes"/>
    <x v="1"/>
    <n v="48.55"/>
    <n v="48.55"/>
    <x v="1"/>
    <n v="1"/>
    <x v="0"/>
    <x v="1"/>
    <n v="48.55"/>
    <x v="0"/>
  </r>
  <r>
    <s v="0959-WHOKV"/>
    <x v="1"/>
    <n v="0"/>
    <s v="No"/>
    <s v="No"/>
    <x v="41"/>
    <s v="Yes"/>
    <s v="Yes"/>
    <x v="1"/>
    <s v="Yes"/>
    <s v="Yes"/>
    <s v="Yes"/>
    <s v="No"/>
    <s v="No"/>
    <s v="Yes"/>
    <x v="1"/>
    <s v="Yes"/>
    <x v="0"/>
    <n v="99"/>
    <n v="4298.45"/>
    <x v="0"/>
    <n v="4"/>
    <x v="2"/>
    <x v="1"/>
    <n v="102.34404761904761"/>
    <x v="0"/>
  </r>
  <r>
    <s v="4075-JFPGR"/>
    <x v="0"/>
    <n v="0"/>
    <s v="Yes"/>
    <s v="No"/>
    <x v="69"/>
    <s v="Yes"/>
    <s v="No"/>
    <x v="1"/>
    <s v="Yes"/>
    <s v="Yes"/>
    <s v="Yes"/>
    <s v="No"/>
    <s v="Yes"/>
    <s v="No"/>
    <x v="1"/>
    <s v="Yes"/>
    <x v="0"/>
    <n v="93.5"/>
    <n v="4619.55"/>
    <x v="0"/>
    <n v="4"/>
    <x v="2"/>
    <x v="1"/>
    <n v="90.579411764705881"/>
    <x v="0"/>
  </r>
  <r>
    <s v="4629-NRXKX"/>
    <x v="0"/>
    <n v="0"/>
    <s v="Yes"/>
    <s v="Yes"/>
    <x v="2"/>
    <s v="Yes"/>
    <s v="No"/>
    <x v="1"/>
    <s v="No"/>
    <s v="No"/>
    <s v="No"/>
    <s v="No"/>
    <s v="No"/>
    <s v="No"/>
    <x v="0"/>
    <s v="No"/>
    <x v="0"/>
    <n v="70.400000000000006"/>
    <n v="147.15"/>
    <x v="1"/>
    <n v="0"/>
    <x v="0"/>
    <x v="0"/>
    <n v="73.575000000000003"/>
    <x v="0"/>
  </r>
  <r>
    <s v="9514-JDSKI"/>
    <x v="1"/>
    <n v="1"/>
    <s v="Yes"/>
    <s v="No"/>
    <x v="0"/>
    <s v="No"/>
    <s v="No"/>
    <x v="0"/>
    <s v="No"/>
    <s v="Yes"/>
    <s v="No"/>
    <s v="No"/>
    <s v="Yes"/>
    <s v="No"/>
    <x v="0"/>
    <s v="No"/>
    <x v="0"/>
    <n v="40.200000000000003"/>
    <n v="40.200000000000003"/>
    <x v="1"/>
    <n v="2"/>
    <x v="0"/>
    <x v="0"/>
    <n v="40.200000000000003"/>
    <x v="1"/>
  </r>
  <r>
    <s v="3282-ZISZV"/>
    <x v="1"/>
    <n v="0"/>
    <s v="No"/>
    <s v="Yes"/>
    <x v="48"/>
    <s v="Yes"/>
    <s v="Yes"/>
    <x v="0"/>
    <s v="No"/>
    <s v="Yes"/>
    <s v="Yes"/>
    <s v="Yes"/>
    <s v="Yes"/>
    <s v="Yes"/>
    <x v="1"/>
    <s v="No"/>
    <x v="3"/>
    <n v="83.7"/>
    <n v="2633.3"/>
    <x v="0"/>
    <n v="5"/>
    <x v="1"/>
    <x v="1"/>
    <n v="82.290625000000006"/>
    <x v="0"/>
  </r>
  <r>
    <s v="3675-YDUPJ"/>
    <x v="1"/>
    <n v="0"/>
    <s v="No"/>
    <s v="No"/>
    <x v="6"/>
    <s v="Yes"/>
    <s v="No"/>
    <x v="2"/>
    <s v="No"/>
    <s v="No"/>
    <s v="No"/>
    <s v="No"/>
    <s v="No"/>
    <s v="No"/>
    <x v="0"/>
    <s v="Yes"/>
    <x v="1"/>
    <n v="19.850000000000001"/>
    <n v="193.05"/>
    <x v="0"/>
    <n v="0"/>
    <x v="0"/>
    <x v="1"/>
    <n v="19.305"/>
    <x v="0"/>
  </r>
  <r>
    <s v="4111-BNXIF"/>
    <x v="0"/>
    <n v="0"/>
    <s v="Yes"/>
    <s v="Yes"/>
    <x v="56"/>
    <s v="No"/>
    <s v="No"/>
    <x v="0"/>
    <s v="No"/>
    <s v="Yes"/>
    <s v="Yes"/>
    <s v="Yes"/>
    <s v="Yes"/>
    <s v="Yes"/>
    <x v="2"/>
    <s v="Yes"/>
    <x v="0"/>
    <n v="59.55"/>
    <n v="4103.8999999999996"/>
    <x v="0"/>
    <n v="5"/>
    <x v="3"/>
    <x v="1"/>
    <n v="61.252238805970144"/>
    <x v="0"/>
  </r>
  <r>
    <s v="7017-VFHAY"/>
    <x v="0"/>
    <n v="0"/>
    <s v="Yes"/>
    <s v="Yes"/>
    <x v="59"/>
    <s v="Yes"/>
    <s v="Yes"/>
    <x v="1"/>
    <s v="Yes"/>
    <s v="Yes"/>
    <s v="Yes"/>
    <s v="Yes"/>
    <s v="Yes"/>
    <s v="Yes"/>
    <x v="2"/>
    <s v="No"/>
    <x v="3"/>
    <n v="115.1"/>
    <n v="7008.15"/>
    <x v="0"/>
    <n v="6"/>
    <x v="3"/>
    <x v="1"/>
    <n v="114.88770491803278"/>
    <x v="0"/>
  </r>
  <r>
    <s v="6655-LHBYW"/>
    <x v="1"/>
    <n v="0"/>
    <s v="No"/>
    <s v="No"/>
    <x v="37"/>
    <s v="Yes"/>
    <s v="Yes"/>
    <x v="1"/>
    <s v="Yes"/>
    <s v="Yes"/>
    <s v="Yes"/>
    <s v="Yes"/>
    <s v="Yes"/>
    <s v="Yes"/>
    <x v="1"/>
    <s v="No"/>
    <x v="3"/>
    <n v="114.35"/>
    <n v="5791.1"/>
    <x v="0"/>
    <n v="6"/>
    <x v="2"/>
    <x v="1"/>
    <n v="115.822"/>
    <x v="0"/>
  </r>
  <r>
    <s v="4959-JOSRX"/>
    <x v="0"/>
    <n v="0"/>
    <s v="Yes"/>
    <s v="No"/>
    <x v="2"/>
    <s v="Yes"/>
    <s v="No"/>
    <x v="0"/>
    <s v="No"/>
    <s v="No"/>
    <s v="No"/>
    <s v="No"/>
    <s v="No"/>
    <s v="No"/>
    <x v="0"/>
    <s v="Yes"/>
    <x v="3"/>
    <n v="44.6"/>
    <n v="80.55"/>
    <x v="1"/>
    <n v="0"/>
    <x v="0"/>
    <x v="1"/>
    <n v="40.274999999999999"/>
    <x v="0"/>
  </r>
  <r>
    <s v="5046-NUHWD"/>
    <x v="0"/>
    <n v="1"/>
    <s v="Yes"/>
    <s v="No"/>
    <x v="44"/>
    <s v="No"/>
    <s v="No"/>
    <x v="0"/>
    <s v="Yes"/>
    <s v="No"/>
    <s v="Yes"/>
    <s v="No"/>
    <s v="No"/>
    <s v="Yes"/>
    <x v="0"/>
    <s v="Yes"/>
    <x v="0"/>
    <n v="45"/>
    <n v="1228.6500000000001"/>
    <x v="0"/>
    <n v="3"/>
    <x v="1"/>
    <x v="0"/>
    <n v="42.36724137931035"/>
    <x v="1"/>
  </r>
  <r>
    <s v="7273-TEFQD"/>
    <x v="1"/>
    <n v="1"/>
    <s v="No"/>
    <s v="No"/>
    <x v="35"/>
    <s v="No"/>
    <s v="No"/>
    <x v="0"/>
    <s v="No"/>
    <s v="No"/>
    <s v="Yes"/>
    <s v="No"/>
    <s v="No"/>
    <s v="Yes"/>
    <x v="0"/>
    <s v="Yes"/>
    <x v="0"/>
    <n v="41.15"/>
    <n v="132.19999999999999"/>
    <x v="1"/>
    <n v="2"/>
    <x v="0"/>
    <x v="0"/>
    <n v="44.066666666666663"/>
    <x v="1"/>
  </r>
  <r>
    <s v="3606-TWKGI"/>
    <x v="1"/>
    <n v="1"/>
    <s v="No"/>
    <s v="No"/>
    <x v="9"/>
    <s v="Yes"/>
    <s v="Yes"/>
    <x v="1"/>
    <s v="No"/>
    <s v="Yes"/>
    <s v="Yes"/>
    <s v="No"/>
    <s v="Yes"/>
    <s v="Yes"/>
    <x v="0"/>
    <s v="Yes"/>
    <x v="0"/>
    <n v="106.9"/>
    <n v="1364.3"/>
    <x v="1"/>
    <n v="4"/>
    <x v="1"/>
    <x v="0"/>
    <n v="104.94615384615385"/>
    <x v="1"/>
  </r>
  <r>
    <s v="7529-ZDFXI"/>
    <x v="1"/>
    <n v="1"/>
    <s v="Yes"/>
    <s v="No"/>
    <x v="58"/>
    <s v="Yes"/>
    <s v="Yes"/>
    <x v="1"/>
    <s v="No"/>
    <s v="Yes"/>
    <s v="No"/>
    <s v="No"/>
    <s v="No"/>
    <s v="Yes"/>
    <x v="0"/>
    <s v="Yes"/>
    <x v="0"/>
    <n v="89.85"/>
    <n v="4925.3500000000004"/>
    <x v="0"/>
    <n v="2"/>
    <x v="2"/>
    <x v="0"/>
    <n v="86.409649122807025"/>
    <x v="1"/>
  </r>
  <r>
    <s v="7605-BDWDC"/>
    <x v="0"/>
    <n v="0"/>
    <s v="No"/>
    <s v="No"/>
    <x v="36"/>
    <s v="No"/>
    <s v="No"/>
    <x v="0"/>
    <s v="Yes"/>
    <s v="Yes"/>
    <s v="No"/>
    <s v="Yes"/>
    <s v="No"/>
    <s v="Yes"/>
    <x v="2"/>
    <s v="Yes"/>
    <x v="2"/>
    <n v="49.85"/>
    <n v="1520.1"/>
    <x v="0"/>
    <n v="4"/>
    <x v="1"/>
    <x v="1"/>
    <n v="49.035483870967738"/>
    <x v="0"/>
  </r>
  <r>
    <s v="1950-KSVVJ"/>
    <x v="0"/>
    <n v="0"/>
    <s v="Yes"/>
    <s v="No"/>
    <x v="3"/>
    <s v="Yes"/>
    <s v="Yes"/>
    <x v="1"/>
    <s v="Yes"/>
    <s v="Yes"/>
    <s v="Yes"/>
    <s v="Yes"/>
    <s v="Yes"/>
    <s v="Yes"/>
    <x v="1"/>
    <s v="No"/>
    <x v="1"/>
    <n v="113.3"/>
    <n v="5032.25"/>
    <x v="0"/>
    <n v="6"/>
    <x v="2"/>
    <x v="1"/>
    <n v="111.82777777777778"/>
    <x v="0"/>
  </r>
  <r>
    <s v="0123-CRBRT"/>
    <x v="0"/>
    <n v="0"/>
    <s v="Yes"/>
    <s v="Yes"/>
    <x v="59"/>
    <s v="Yes"/>
    <s v="Yes"/>
    <x v="0"/>
    <s v="Yes"/>
    <s v="Yes"/>
    <s v="Yes"/>
    <s v="Yes"/>
    <s v="Yes"/>
    <s v="Yes"/>
    <x v="2"/>
    <s v="No"/>
    <x v="1"/>
    <n v="88.1"/>
    <n v="5526.75"/>
    <x v="0"/>
    <n v="6"/>
    <x v="3"/>
    <x v="1"/>
    <n v="90.602459016393439"/>
    <x v="0"/>
  </r>
  <r>
    <s v="6292-TOSSS"/>
    <x v="1"/>
    <n v="0"/>
    <s v="No"/>
    <s v="No"/>
    <x v="37"/>
    <s v="Yes"/>
    <s v="Yes"/>
    <x v="2"/>
    <s v="No"/>
    <s v="No"/>
    <s v="No"/>
    <s v="No"/>
    <s v="No"/>
    <s v="No"/>
    <x v="2"/>
    <s v="No"/>
    <x v="2"/>
    <n v="24.9"/>
    <n v="1195.25"/>
    <x v="0"/>
    <n v="0"/>
    <x v="2"/>
    <x v="1"/>
    <n v="23.905000000000001"/>
    <x v="0"/>
  </r>
  <r>
    <s v="3197-ARFOY"/>
    <x v="0"/>
    <n v="1"/>
    <s v="No"/>
    <s v="No"/>
    <x v="67"/>
    <s v="Yes"/>
    <s v="No"/>
    <x v="1"/>
    <s v="Yes"/>
    <s v="Yes"/>
    <s v="No"/>
    <s v="Yes"/>
    <s v="Yes"/>
    <s v="Yes"/>
    <x v="0"/>
    <s v="Yes"/>
    <x v="1"/>
    <n v="105"/>
    <n v="2007.25"/>
    <x v="0"/>
    <n v="5"/>
    <x v="1"/>
    <x v="1"/>
    <n v="105.64473684210526"/>
    <x v="1"/>
  </r>
  <r>
    <s v="6323-AYBRX"/>
    <x v="1"/>
    <n v="0"/>
    <s v="No"/>
    <s v="No"/>
    <x v="64"/>
    <s v="Yes"/>
    <s v="No"/>
    <x v="2"/>
    <s v="No"/>
    <s v="No"/>
    <s v="No"/>
    <s v="No"/>
    <s v="No"/>
    <s v="No"/>
    <x v="2"/>
    <s v="No"/>
    <x v="1"/>
    <n v="19.350000000000001"/>
    <n v="1099.5999999999999"/>
    <x v="1"/>
    <n v="0"/>
    <x v="2"/>
    <x v="1"/>
    <n v="18.63728813559322"/>
    <x v="0"/>
  </r>
  <r>
    <s v="7014-ZZXAW"/>
    <x v="0"/>
    <n v="0"/>
    <s v="Yes"/>
    <s v="No"/>
    <x v="16"/>
    <s v="Yes"/>
    <s v="Yes"/>
    <x v="2"/>
    <s v="No"/>
    <s v="No"/>
    <s v="No"/>
    <s v="No"/>
    <s v="No"/>
    <s v="No"/>
    <x v="2"/>
    <s v="Yes"/>
    <x v="3"/>
    <n v="24.25"/>
    <n v="1732.95"/>
    <x v="0"/>
    <n v="0"/>
    <x v="3"/>
    <x v="1"/>
    <n v="24.407746478873239"/>
    <x v="0"/>
  </r>
  <r>
    <s v="4385-GZQXV"/>
    <x v="0"/>
    <n v="1"/>
    <s v="No"/>
    <s v="No"/>
    <x v="10"/>
    <s v="Yes"/>
    <s v="No"/>
    <x v="1"/>
    <s v="No"/>
    <s v="No"/>
    <s v="No"/>
    <s v="Yes"/>
    <s v="Yes"/>
    <s v="Yes"/>
    <x v="0"/>
    <s v="Yes"/>
    <x v="0"/>
    <n v="94.45"/>
    <n v="1511.2"/>
    <x v="1"/>
    <n v="3"/>
    <x v="1"/>
    <x v="0"/>
    <n v="94.45"/>
    <x v="1"/>
  </r>
  <r>
    <s v="7633-MVPUY"/>
    <x v="1"/>
    <n v="0"/>
    <s v="Yes"/>
    <s v="No"/>
    <x v="58"/>
    <s v="Yes"/>
    <s v="No"/>
    <x v="0"/>
    <s v="Yes"/>
    <s v="Yes"/>
    <s v="No"/>
    <s v="Yes"/>
    <s v="No"/>
    <s v="No"/>
    <x v="2"/>
    <s v="Yes"/>
    <x v="0"/>
    <n v="59.75"/>
    <n v="3450.15"/>
    <x v="0"/>
    <n v="3"/>
    <x v="2"/>
    <x v="1"/>
    <n v="60.528947368421058"/>
    <x v="0"/>
  </r>
  <r>
    <s v="6366-ZGQGL"/>
    <x v="1"/>
    <n v="0"/>
    <s v="No"/>
    <s v="No"/>
    <x v="0"/>
    <s v="No"/>
    <s v="No"/>
    <x v="0"/>
    <s v="No"/>
    <s v="No"/>
    <s v="No"/>
    <s v="No"/>
    <s v="No"/>
    <s v="No"/>
    <x v="0"/>
    <s v="No"/>
    <x v="2"/>
    <n v="24.8"/>
    <n v="24.8"/>
    <x v="1"/>
    <n v="0"/>
    <x v="0"/>
    <x v="1"/>
    <n v="24.8"/>
    <x v="0"/>
  </r>
  <r>
    <s v="4716-HHKQH"/>
    <x v="1"/>
    <n v="1"/>
    <s v="Yes"/>
    <s v="No"/>
    <x v="61"/>
    <s v="Yes"/>
    <s v="Yes"/>
    <x v="1"/>
    <s v="No"/>
    <s v="Yes"/>
    <s v="No"/>
    <s v="Yes"/>
    <s v="Yes"/>
    <s v="Yes"/>
    <x v="0"/>
    <s v="No"/>
    <x v="0"/>
    <n v="107.05"/>
    <n v="2172.0500000000002"/>
    <x v="0"/>
    <n v="4"/>
    <x v="1"/>
    <x v="0"/>
    <n v="108.60250000000001"/>
    <x v="1"/>
  </r>
  <r>
    <s v="5940-AHUHD"/>
    <x v="1"/>
    <n v="0"/>
    <s v="No"/>
    <s v="No"/>
    <x v="0"/>
    <s v="Yes"/>
    <s v="No"/>
    <x v="1"/>
    <s v="No"/>
    <s v="No"/>
    <s v="No"/>
    <s v="No"/>
    <s v="No"/>
    <s v="No"/>
    <x v="0"/>
    <s v="No"/>
    <x v="1"/>
    <n v="70.599999999999994"/>
    <n v="70.599999999999994"/>
    <x v="1"/>
    <n v="0"/>
    <x v="0"/>
    <x v="1"/>
    <n v="70.599999999999994"/>
    <x v="0"/>
  </r>
  <r>
    <s v="6432-TWQLB"/>
    <x v="1"/>
    <n v="0"/>
    <s v="Yes"/>
    <s v="No"/>
    <x v="24"/>
    <s v="Yes"/>
    <s v="Yes"/>
    <x v="1"/>
    <s v="No"/>
    <s v="Yes"/>
    <s v="No"/>
    <s v="Yes"/>
    <s v="No"/>
    <s v="No"/>
    <x v="0"/>
    <s v="Yes"/>
    <x v="0"/>
    <n v="85.4"/>
    <n v="401.1"/>
    <x v="1"/>
    <n v="2"/>
    <x v="0"/>
    <x v="0"/>
    <n v="80.22"/>
    <x v="0"/>
  </r>
  <r>
    <s v="4484-GLZOU"/>
    <x v="0"/>
    <n v="0"/>
    <s v="Yes"/>
    <s v="No"/>
    <x v="15"/>
    <s v="Yes"/>
    <s v="Yes"/>
    <x v="1"/>
    <s v="No"/>
    <s v="Yes"/>
    <s v="Yes"/>
    <s v="No"/>
    <s v="Yes"/>
    <s v="Yes"/>
    <x v="0"/>
    <s v="Yes"/>
    <x v="0"/>
    <n v="105.05"/>
    <n v="5624.85"/>
    <x v="1"/>
    <n v="4"/>
    <x v="2"/>
    <x v="0"/>
    <n v="108.17019230769232"/>
    <x v="0"/>
  </r>
  <r>
    <s v="3179-GBRWV"/>
    <x v="1"/>
    <n v="1"/>
    <s v="Yes"/>
    <s v="No"/>
    <x v="17"/>
    <s v="Yes"/>
    <s v="No"/>
    <x v="0"/>
    <s v="Yes"/>
    <s v="Yes"/>
    <s v="No"/>
    <s v="No"/>
    <s v="No"/>
    <s v="Yes"/>
    <x v="0"/>
    <s v="Yes"/>
    <x v="2"/>
    <n v="64.95"/>
    <n v="1339.8"/>
    <x v="0"/>
    <n v="3"/>
    <x v="1"/>
    <x v="1"/>
    <n v="63.8"/>
    <x v="1"/>
  </r>
  <r>
    <s v="8645-KWHJO"/>
    <x v="1"/>
    <n v="0"/>
    <s v="No"/>
    <s v="No"/>
    <x v="60"/>
    <s v="No"/>
    <s v="No"/>
    <x v="0"/>
    <s v="No"/>
    <s v="No"/>
    <s v="Yes"/>
    <s v="Yes"/>
    <s v="Yes"/>
    <s v="Yes"/>
    <x v="0"/>
    <s v="Yes"/>
    <x v="0"/>
    <n v="55"/>
    <n v="771.95"/>
    <x v="0"/>
    <n v="4"/>
    <x v="1"/>
    <x v="0"/>
    <n v="55.13928571428572"/>
    <x v="0"/>
  </r>
  <r>
    <s v="4130-MZLCC"/>
    <x v="0"/>
    <n v="0"/>
    <s v="No"/>
    <s v="No"/>
    <x v="24"/>
    <s v="Yes"/>
    <s v="No"/>
    <x v="0"/>
    <s v="No"/>
    <s v="Yes"/>
    <s v="No"/>
    <s v="No"/>
    <s v="No"/>
    <s v="No"/>
    <x v="0"/>
    <s v="No"/>
    <x v="2"/>
    <n v="50.55"/>
    <n v="244.75"/>
    <x v="0"/>
    <n v="1"/>
    <x v="0"/>
    <x v="1"/>
    <n v="48.95"/>
    <x v="0"/>
  </r>
  <r>
    <s v="0314-TKOSI"/>
    <x v="0"/>
    <n v="0"/>
    <s v="No"/>
    <s v="No"/>
    <x v="53"/>
    <s v="Yes"/>
    <s v="No"/>
    <x v="0"/>
    <s v="Yes"/>
    <s v="Yes"/>
    <s v="No"/>
    <s v="No"/>
    <s v="No"/>
    <s v="No"/>
    <x v="0"/>
    <s v="No"/>
    <x v="1"/>
    <n v="55.15"/>
    <n v="322.89999999999998"/>
    <x v="0"/>
    <n v="2"/>
    <x v="0"/>
    <x v="1"/>
    <n v="53.816666666666663"/>
    <x v="0"/>
  </r>
  <r>
    <s v="8229-MYEJZ"/>
    <x v="0"/>
    <n v="0"/>
    <s v="No"/>
    <s v="No"/>
    <x v="6"/>
    <s v="Yes"/>
    <s v="No"/>
    <x v="0"/>
    <s v="No"/>
    <s v="Yes"/>
    <s v="No"/>
    <s v="No"/>
    <s v="No"/>
    <s v="No"/>
    <x v="0"/>
    <s v="No"/>
    <x v="0"/>
    <n v="51.2"/>
    <n v="498.25"/>
    <x v="0"/>
    <n v="1"/>
    <x v="0"/>
    <x v="0"/>
    <n v="49.825000000000003"/>
    <x v="0"/>
  </r>
  <r>
    <s v="2080-SRCDE"/>
    <x v="0"/>
    <n v="0"/>
    <s v="No"/>
    <s v="Yes"/>
    <x v="0"/>
    <s v="Yes"/>
    <s v="Yes"/>
    <x v="2"/>
    <s v="No"/>
    <s v="No"/>
    <s v="No"/>
    <s v="No"/>
    <s v="No"/>
    <s v="No"/>
    <x v="0"/>
    <s v="No"/>
    <x v="1"/>
    <n v="25.4"/>
    <n v="25.4"/>
    <x v="0"/>
    <n v="0"/>
    <x v="0"/>
    <x v="1"/>
    <n v="25.4"/>
    <x v="0"/>
  </r>
  <r>
    <s v="9577-WJVCQ"/>
    <x v="0"/>
    <n v="0"/>
    <s v="No"/>
    <s v="No"/>
    <x v="47"/>
    <s v="Yes"/>
    <s v="Yes"/>
    <x v="0"/>
    <s v="Yes"/>
    <s v="No"/>
    <s v="No"/>
    <s v="No"/>
    <s v="No"/>
    <s v="No"/>
    <x v="0"/>
    <s v="No"/>
    <x v="1"/>
    <n v="54.45"/>
    <n v="3687.75"/>
    <x v="0"/>
    <n v="1"/>
    <x v="3"/>
    <x v="1"/>
    <n v="54.231617647058826"/>
    <x v="0"/>
  </r>
  <r>
    <s v="9512-UIBFX"/>
    <x v="1"/>
    <n v="0"/>
    <s v="Yes"/>
    <s v="Yes"/>
    <x v="32"/>
    <s v="Yes"/>
    <s v="No"/>
    <x v="1"/>
    <s v="No"/>
    <s v="No"/>
    <s v="Yes"/>
    <s v="No"/>
    <s v="Yes"/>
    <s v="Yes"/>
    <x v="0"/>
    <s v="No"/>
    <x v="1"/>
    <n v="95.15"/>
    <n v="1779.95"/>
    <x v="1"/>
    <n v="3"/>
    <x v="1"/>
    <x v="1"/>
    <n v="98.88611111111112"/>
    <x v="0"/>
  </r>
  <r>
    <s v="6202-DYYFX"/>
    <x v="0"/>
    <n v="0"/>
    <s v="No"/>
    <s v="No"/>
    <x v="5"/>
    <s v="Yes"/>
    <s v="Yes"/>
    <x v="1"/>
    <s v="No"/>
    <s v="No"/>
    <s v="No"/>
    <s v="No"/>
    <s v="No"/>
    <s v="No"/>
    <x v="1"/>
    <s v="Yes"/>
    <x v="3"/>
    <n v="76"/>
    <n v="1783.6"/>
    <x v="0"/>
    <n v="0"/>
    <x v="1"/>
    <x v="1"/>
    <n v="81.072727272727263"/>
    <x v="0"/>
  </r>
  <r>
    <s v="3808-HFKDE"/>
    <x v="0"/>
    <n v="0"/>
    <s v="No"/>
    <s v="No"/>
    <x v="61"/>
    <s v="Yes"/>
    <s v="No"/>
    <x v="0"/>
    <s v="No"/>
    <s v="No"/>
    <s v="No"/>
    <s v="No"/>
    <s v="No"/>
    <s v="No"/>
    <x v="0"/>
    <s v="Yes"/>
    <x v="0"/>
    <n v="44.35"/>
    <n v="927.15"/>
    <x v="0"/>
    <n v="0"/>
    <x v="1"/>
    <x v="0"/>
    <n v="46.357500000000002"/>
    <x v="0"/>
  </r>
  <r>
    <s v="5583-SXDAG"/>
    <x v="1"/>
    <n v="0"/>
    <s v="Yes"/>
    <s v="No"/>
    <x v="0"/>
    <s v="Yes"/>
    <s v="No"/>
    <x v="1"/>
    <s v="No"/>
    <s v="No"/>
    <s v="No"/>
    <s v="No"/>
    <s v="No"/>
    <s v="No"/>
    <x v="0"/>
    <s v="No"/>
    <x v="0"/>
    <n v="70"/>
    <n v="70"/>
    <x v="1"/>
    <n v="0"/>
    <x v="0"/>
    <x v="0"/>
    <n v="70"/>
    <x v="0"/>
  </r>
  <r>
    <s v="3488-PGMQJ"/>
    <x v="1"/>
    <n v="1"/>
    <s v="No"/>
    <s v="No"/>
    <x v="4"/>
    <s v="Yes"/>
    <s v="No"/>
    <x v="1"/>
    <s v="No"/>
    <s v="Yes"/>
    <s v="No"/>
    <s v="No"/>
    <s v="No"/>
    <s v="No"/>
    <x v="0"/>
    <s v="Yes"/>
    <x v="0"/>
    <n v="74.5"/>
    <n v="606.54999999999995"/>
    <x v="1"/>
    <n v="1"/>
    <x v="0"/>
    <x v="0"/>
    <n v="75.818749999999994"/>
    <x v="1"/>
  </r>
  <r>
    <s v="3580-REOAC"/>
    <x v="1"/>
    <n v="0"/>
    <s v="No"/>
    <s v="No"/>
    <x v="6"/>
    <s v="Yes"/>
    <s v="No"/>
    <x v="0"/>
    <s v="No"/>
    <s v="No"/>
    <s v="No"/>
    <s v="No"/>
    <s v="No"/>
    <s v="No"/>
    <x v="0"/>
    <s v="Yes"/>
    <x v="3"/>
    <n v="44.85"/>
    <n v="435.4"/>
    <x v="1"/>
    <n v="0"/>
    <x v="0"/>
    <x v="1"/>
    <n v="43.54"/>
    <x v="0"/>
  </r>
  <r>
    <s v="7534-BFESC"/>
    <x v="1"/>
    <n v="1"/>
    <s v="No"/>
    <s v="No"/>
    <x v="65"/>
    <s v="Yes"/>
    <s v="Yes"/>
    <x v="1"/>
    <s v="No"/>
    <s v="No"/>
    <s v="No"/>
    <s v="No"/>
    <s v="No"/>
    <s v="No"/>
    <x v="0"/>
    <s v="Yes"/>
    <x v="0"/>
    <n v="76.099999999999994"/>
    <n v="1712.7"/>
    <x v="1"/>
    <n v="0"/>
    <x v="1"/>
    <x v="0"/>
    <n v="71.362499999999997"/>
    <x v="1"/>
  </r>
  <r>
    <s v="3727-OWVYD"/>
    <x v="1"/>
    <n v="0"/>
    <s v="No"/>
    <s v="No"/>
    <x v="42"/>
    <s v="Yes"/>
    <s v="No"/>
    <x v="0"/>
    <s v="Yes"/>
    <s v="Yes"/>
    <s v="Yes"/>
    <s v="No"/>
    <s v="No"/>
    <s v="No"/>
    <x v="1"/>
    <s v="No"/>
    <x v="1"/>
    <n v="61.2"/>
    <n v="2021.2"/>
    <x v="0"/>
    <n v="3"/>
    <x v="1"/>
    <x v="1"/>
    <n v="57.748571428571431"/>
    <x v="0"/>
  </r>
  <r>
    <s v="2294-SALNE"/>
    <x v="1"/>
    <n v="0"/>
    <s v="Yes"/>
    <s v="Yes"/>
    <x v="57"/>
    <s v="Yes"/>
    <s v="No"/>
    <x v="1"/>
    <s v="No"/>
    <s v="Yes"/>
    <s v="Yes"/>
    <s v="Yes"/>
    <s v="No"/>
    <s v="No"/>
    <x v="1"/>
    <s v="No"/>
    <x v="1"/>
    <n v="86.8"/>
    <n v="1940.8"/>
    <x v="0"/>
    <n v="3"/>
    <x v="1"/>
    <x v="1"/>
    <n v="84.382608695652166"/>
    <x v="0"/>
  </r>
  <r>
    <s v="4847-TAJYI"/>
    <x v="0"/>
    <n v="1"/>
    <s v="No"/>
    <s v="No"/>
    <x v="53"/>
    <s v="Yes"/>
    <s v="No"/>
    <x v="1"/>
    <s v="No"/>
    <s v="No"/>
    <s v="No"/>
    <s v="No"/>
    <s v="Yes"/>
    <s v="Yes"/>
    <x v="0"/>
    <s v="Yes"/>
    <x v="0"/>
    <n v="89.35"/>
    <n v="567.79999999999995"/>
    <x v="0"/>
    <n v="2"/>
    <x v="0"/>
    <x v="0"/>
    <n v="94.633333333333326"/>
    <x v="1"/>
  </r>
  <r>
    <s v="1563-IWQEX"/>
    <x v="0"/>
    <n v="0"/>
    <s v="No"/>
    <s v="No"/>
    <x v="18"/>
    <s v="Yes"/>
    <s v="No"/>
    <x v="2"/>
    <s v="No"/>
    <s v="No"/>
    <s v="No"/>
    <s v="No"/>
    <s v="No"/>
    <s v="No"/>
    <x v="0"/>
    <s v="No"/>
    <x v="1"/>
    <n v="19.7"/>
    <n v="220.35"/>
    <x v="0"/>
    <n v="0"/>
    <x v="0"/>
    <x v="1"/>
    <n v="18.362500000000001"/>
    <x v="0"/>
  </r>
  <r>
    <s v="8203-XJZRC"/>
    <x v="1"/>
    <n v="0"/>
    <s v="No"/>
    <s v="No"/>
    <x v="0"/>
    <s v="Yes"/>
    <s v="No"/>
    <x v="2"/>
    <s v="No"/>
    <s v="No"/>
    <s v="No"/>
    <s v="No"/>
    <s v="No"/>
    <s v="No"/>
    <x v="0"/>
    <s v="No"/>
    <x v="1"/>
    <n v="20.25"/>
    <n v="20.25"/>
    <x v="0"/>
    <n v="0"/>
    <x v="0"/>
    <x v="1"/>
    <n v="20.25"/>
    <x v="0"/>
  </r>
  <r>
    <s v="6556-DBKZF"/>
    <x v="0"/>
    <n v="0"/>
    <s v="Yes"/>
    <s v="Yes"/>
    <x v="16"/>
    <s v="Yes"/>
    <s v="No"/>
    <x v="1"/>
    <s v="No"/>
    <s v="No"/>
    <s v="Yes"/>
    <s v="No"/>
    <s v="No"/>
    <s v="No"/>
    <x v="2"/>
    <s v="No"/>
    <x v="0"/>
    <n v="76.05"/>
    <n v="5436.45"/>
    <x v="0"/>
    <n v="1"/>
    <x v="3"/>
    <x v="1"/>
    <n v="76.569718309859155"/>
    <x v="0"/>
  </r>
  <r>
    <s v="6851-WEFYX"/>
    <x v="1"/>
    <n v="1"/>
    <s v="Yes"/>
    <s v="No"/>
    <x v="42"/>
    <s v="Yes"/>
    <s v="Yes"/>
    <x v="1"/>
    <s v="No"/>
    <s v="No"/>
    <s v="Yes"/>
    <s v="No"/>
    <s v="Yes"/>
    <s v="Yes"/>
    <x v="0"/>
    <s v="Yes"/>
    <x v="0"/>
    <n v="100.8"/>
    <n v="3437.5"/>
    <x v="0"/>
    <n v="3"/>
    <x v="1"/>
    <x v="0"/>
    <n v="98.214285714285708"/>
    <x v="1"/>
  </r>
  <r>
    <s v="2985-JUUBZ"/>
    <x v="1"/>
    <n v="0"/>
    <s v="Yes"/>
    <s v="Yes"/>
    <x v="63"/>
    <s v="Yes"/>
    <s v="Yes"/>
    <x v="0"/>
    <s v="No"/>
    <s v="No"/>
    <s v="Yes"/>
    <s v="No"/>
    <s v="Yes"/>
    <s v="Yes"/>
    <x v="0"/>
    <s v="Yes"/>
    <x v="0"/>
    <n v="74.55"/>
    <n v="3015.75"/>
    <x v="0"/>
    <n v="3"/>
    <x v="2"/>
    <x v="0"/>
    <n v="75.393749999999997"/>
    <x v="0"/>
  </r>
  <r>
    <s v="6390-DSAZX"/>
    <x v="0"/>
    <n v="0"/>
    <s v="No"/>
    <s v="Yes"/>
    <x v="0"/>
    <s v="Yes"/>
    <s v="No"/>
    <x v="1"/>
    <s v="Yes"/>
    <s v="No"/>
    <s v="No"/>
    <s v="No"/>
    <s v="No"/>
    <s v="No"/>
    <x v="0"/>
    <s v="Yes"/>
    <x v="1"/>
    <n v="73.599999999999994"/>
    <n v="73.599999999999994"/>
    <x v="1"/>
    <n v="1"/>
    <x v="0"/>
    <x v="1"/>
    <n v="73.599999999999994"/>
    <x v="0"/>
  </r>
  <r>
    <s v="0895-LMRSF"/>
    <x v="1"/>
    <n v="0"/>
    <s v="No"/>
    <s v="No"/>
    <x v="57"/>
    <s v="Yes"/>
    <s v="No"/>
    <x v="0"/>
    <s v="No"/>
    <s v="No"/>
    <s v="No"/>
    <s v="No"/>
    <s v="Yes"/>
    <s v="Yes"/>
    <x v="1"/>
    <s v="Yes"/>
    <x v="2"/>
    <n v="64.900000000000006"/>
    <n v="1509.8"/>
    <x v="0"/>
    <n v="2"/>
    <x v="1"/>
    <x v="1"/>
    <n v="65.643478260869557"/>
    <x v="0"/>
  </r>
  <r>
    <s v="8098-LLAZX"/>
    <x v="0"/>
    <n v="1"/>
    <s v="No"/>
    <s v="No"/>
    <x v="54"/>
    <s v="Yes"/>
    <s v="Yes"/>
    <x v="1"/>
    <s v="No"/>
    <s v="No"/>
    <s v="No"/>
    <s v="No"/>
    <s v="Yes"/>
    <s v="Yes"/>
    <x v="0"/>
    <s v="Yes"/>
    <x v="0"/>
    <n v="95.45"/>
    <n v="396.1"/>
    <x v="1"/>
    <n v="2"/>
    <x v="0"/>
    <x v="0"/>
    <n v="99.025000000000006"/>
    <x v="1"/>
  </r>
  <r>
    <s v="8266-VBFQL"/>
    <x v="1"/>
    <n v="0"/>
    <s v="No"/>
    <s v="No"/>
    <x v="54"/>
    <s v="Yes"/>
    <s v="No"/>
    <x v="1"/>
    <s v="No"/>
    <s v="No"/>
    <s v="Yes"/>
    <s v="Yes"/>
    <s v="No"/>
    <s v="Yes"/>
    <x v="0"/>
    <s v="Yes"/>
    <x v="0"/>
    <n v="90.4"/>
    <n v="356.65"/>
    <x v="0"/>
    <n v="3"/>
    <x v="0"/>
    <x v="0"/>
    <n v="89.162499999999994"/>
    <x v="0"/>
  </r>
  <r>
    <s v="8181-YHCMF"/>
    <x v="0"/>
    <n v="0"/>
    <s v="Yes"/>
    <s v="Yes"/>
    <x v="47"/>
    <s v="No"/>
    <s v="No"/>
    <x v="0"/>
    <s v="No"/>
    <s v="Yes"/>
    <s v="Yes"/>
    <s v="Yes"/>
    <s v="Yes"/>
    <s v="Yes"/>
    <x v="2"/>
    <s v="No"/>
    <x v="3"/>
    <n v="60.3"/>
    <n v="4109"/>
    <x v="0"/>
    <n v="5"/>
    <x v="3"/>
    <x v="1"/>
    <n v="60.426470588235297"/>
    <x v="0"/>
  </r>
  <r>
    <s v="2240-HSJQD"/>
    <x v="1"/>
    <n v="0"/>
    <s v="No"/>
    <s v="Yes"/>
    <x v="46"/>
    <s v="Yes"/>
    <s v="Yes"/>
    <x v="1"/>
    <s v="No"/>
    <s v="Yes"/>
    <s v="No"/>
    <s v="No"/>
    <s v="No"/>
    <s v="No"/>
    <x v="0"/>
    <s v="Yes"/>
    <x v="1"/>
    <n v="81.849999999999994"/>
    <n v="3141.7"/>
    <x v="0"/>
    <n v="1"/>
    <x v="2"/>
    <x v="1"/>
    <n v="82.676315789473676"/>
    <x v="0"/>
  </r>
  <r>
    <s v="1248-DYXUB"/>
    <x v="1"/>
    <n v="0"/>
    <s v="Yes"/>
    <s v="Yes"/>
    <x v="15"/>
    <s v="Yes"/>
    <s v="Yes"/>
    <x v="2"/>
    <s v="No"/>
    <s v="No"/>
    <s v="No"/>
    <s v="No"/>
    <s v="No"/>
    <s v="No"/>
    <x v="2"/>
    <s v="No"/>
    <x v="1"/>
    <n v="24.8"/>
    <n v="1229.0999999999999"/>
    <x v="0"/>
    <n v="0"/>
    <x v="2"/>
    <x v="1"/>
    <n v="23.636538461538461"/>
    <x v="0"/>
  </r>
  <r>
    <s v="0265-EDXBD"/>
    <x v="1"/>
    <n v="1"/>
    <s v="Yes"/>
    <s v="No"/>
    <x v="48"/>
    <s v="Yes"/>
    <s v="Yes"/>
    <x v="1"/>
    <s v="No"/>
    <s v="No"/>
    <s v="No"/>
    <s v="No"/>
    <s v="No"/>
    <s v="No"/>
    <x v="0"/>
    <s v="Yes"/>
    <x v="0"/>
    <n v="74.900000000000006"/>
    <n v="2303.35"/>
    <x v="1"/>
    <n v="0"/>
    <x v="1"/>
    <x v="0"/>
    <n v="71.979687499999997"/>
    <x v="1"/>
  </r>
  <r>
    <s v="4115-BNPJY"/>
    <x v="1"/>
    <n v="0"/>
    <s v="Yes"/>
    <s v="Yes"/>
    <x v="44"/>
    <s v="Yes"/>
    <s v="No"/>
    <x v="0"/>
    <s v="No"/>
    <s v="No"/>
    <s v="Yes"/>
    <s v="Yes"/>
    <s v="Yes"/>
    <s v="Yes"/>
    <x v="2"/>
    <s v="No"/>
    <x v="1"/>
    <n v="75.55"/>
    <n v="2054.4"/>
    <x v="0"/>
    <n v="4"/>
    <x v="1"/>
    <x v="1"/>
    <n v="70.841379310344834"/>
    <x v="0"/>
  </r>
  <r>
    <s v="3167-SNQPL"/>
    <x v="1"/>
    <n v="1"/>
    <s v="Yes"/>
    <s v="Yes"/>
    <x v="46"/>
    <s v="Yes"/>
    <s v="Yes"/>
    <x v="1"/>
    <s v="No"/>
    <s v="Yes"/>
    <s v="No"/>
    <s v="No"/>
    <s v="Yes"/>
    <s v="Yes"/>
    <x v="0"/>
    <s v="No"/>
    <x v="0"/>
    <n v="101.15"/>
    <n v="3741.85"/>
    <x v="0"/>
    <n v="3"/>
    <x v="2"/>
    <x v="0"/>
    <n v="98.469736842105263"/>
    <x v="1"/>
  </r>
  <r>
    <s v="4091-TVOCN"/>
    <x v="1"/>
    <n v="0"/>
    <s v="No"/>
    <s v="Yes"/>
    <x v="43"/>
    <s v="Yes"/>
    <s v="Yes"/>
    <x v="0"/>
    <s v="Yes"/>
    <s v="No"/>
    <s v="Yes"/>
    <s v="No"/>
    <s v="Yes"/>
    <s v="Yes"/>
    <x v="1"/>
    <s v="Yes"/>
    <x v="3"/>
    <n v="78.75"/>
    <n v="3682.45"/>
    <x v="0"/>
    <n v="4"/>
    <x v="2"/>
    <x v="1"/>
    <n v="76.717708333333334"/>
    <x v="0"/>
  </r>
  <r>
    <s v="1098-TDVUQ"/>
    <x v="0"/>
    <n v="0"/>
    <s v="No"/>
    <s v="No"/>
    <x v="0"/>
    <s v="Yes"/>
    <s v="No"/>
    <x v="2"/>
    <s v="No"/>
    <s v="No"/>
    <s v="No"/>
    <s v="No"/>
    <s v="No"/>
    <s v="No"/>
    <x v="0"/>
    <s v="Yes"/>
    <x v="2"/>
    <n v="19.25"/>
    <n v="19.25"/>
    <x v="0"/>
    <n v="0"/>
    <x v="0"/>
    <x v="1"/>
    <n v="19.25"/>
    <x v="0"/>
  </r>
  <r>
    <s v="7277-OZCGZ"/>
    <x v="0"/>
    <n v="0"/>
    <s v="No"/>
    <s v="No"/>
    <x v="5"/>
    <s v="Yes"/>
    <s v="No"/>
    <x v="1"/>
    <s v="Yes"/>
    <s v="No"/>
    <s v="No"/>
    <s v="Yes"/>
    <s v="No"/>
    <s v="Yes"/>
    <x v="0"/>
    <s v="Yes"/>
    <x v="0"/>
    <n v="89.05"/>
    <n v="1886.25"/>
    <x v="0"/>
    <n v="3"/>
    <x v="1"/>
    <x v="0"/>
    <n v="85.73863636363636"/>
    <x v="0"/>
  </r>
  <r>
    <s v="1557-EMYVT"/>
    <x v="0"/>
    <n v="0"/>
    <s v="No"/>
    <s v="No"/>
    <x v="29"/>
    <s v="Yes"/>
    <s v="Yes"/>
    <x v="1"/>
    <s v="Yes"/>
    <s v="Yes"/>
    <s v="Yes"/>
    <s v="Yes"/>
    <s v="Yes"/>
    <s v="Yes"/>
    <x v="2"/>
    <s v="No"/>
    <x v="3"/>
    <n v="115.05"/>
    <n v="4895.1000000000004"/>
    <x v="0"/>
    <n v="6"/>
    <x v="2"/>
    <x v="1"/>
    <n v="113.83953488372094"/>
    <x v="0"/>
  </r>
  <r>
    <s v="2799-ARNLO"/>
    <x v="0"/>
    <n v="1"/>
    <s v="Yes"/>
    <s v="No"/>
    <x v="24"/>
    <s v="Yes"/>
    <s v="No"/>
    <x v="1"/>
    <s v="No"/>
    <s v="No"/>
    <s v="No"/>
    <s v="No"/>
    <s v="No"/>
    <s v="No"/>
    <x v="0"/>
    <s v="Yes"/>
    <x v="0"/>
    <n v="69.349999999999994"/>
    <n v="341.6"/>
    <x v="0"/>
    <n v="0"/>
    <x v="0"/>
    <x v="0"/>
    <n v="68.320000000000007"/>
    <x v="1"/>
  </r>
  <r>
    <s v="7563-BIUPC"/>
    <x v="1"/>
    <n v="0"/>
    <s v="No"/>
    <s v="No"/>
    <x v="24"/>
    <s v="Yes"/>
    <s v="No"/>
    <x v="1"/>
    <s v="No"/>
    <s v="No"/>
    <s v="No"/>
    <s v="No"/>
    <s v="Yes"/>
    <s v="No"/>
    <x v="0"/>
    <s v="Yes"/>
    <x v="0"/>
    <n v="80.599999999999994"/>
    <n v="415.55"/>
    <x v="1"/>
    <n v="1"/>
    <x v="0"/>
    <x v="0"/>
    <n v="83.11"/>
    <x v="0"/>
  </r>
  <r>
    <s v="5027-YOCXN"/>
    <x v="1"/>
    <n v="0"/>
    <s v="Yes"/>
    <s v="Yes"/>
    <x v="69"/>
    <s v="Yes"/>
    <s v="Yes"/>
    <x v="1"/>
    <s v="Yes"/>
    <s v="Yes"/>
    <s v="No"/>
    <s v="Yes"/>
    <s v="Yes"/>
    <s v="Yes"/>
    <x v="1"/>
    <s v="No"/>
    <x v="3"/>
    <n v="110.05"/>
    <n v="5686.4"/>
    <x v="0"/>
    <n v="5"/>
    <x v="2"/>
    <x v="1"/>
    <n v="111.49803921568626"/>
    <x v="0"/>
  </r>
  <r>
    <s v="3973-SKMLN"/>
    <x v="1"/>
    <n v="0"/>
    <s v="No"/>
    <s v="No"/>
    <x v="16"/>
    <s v="Yes"/>
    <s v="No"/>
    <x v="2"/>
    <s v="No"/>
    <s v="No"/>
    <s v="No"/>
    <s v="No"/>
    <s v="No"/>
    <s v="No"/>
    <x v="2"/>
    <s v="Yes"/>
    <x v="3"/>
    <n v="19.899999999999999"/>
    <n v="1355.1"/>
    <x v="0"/>
    <n v="0"/>
    <x v="3"/>
    <x v="1"/>
    <n v="19.085915492957746"/>
    <x v="0"/>
  </r>
  <r>
    <s v="2321-OMBXY"/>
    <x v="0"/>
    <n v="0"/>
    <s v="Yes"/>
    <s v="Yes"/>
    <x v="46"/>
    <s v="Yes"/>
    <s v="No"/>
    <x v="0"/>
    <s v="Yes"/>
    <s v="Yes"/>
    <s v="No"/>
    <s v="Yes"/>
    <s v="Yes"/>
    <s v="Yes"/>
    <x v="1"/>
    <s v="No"/>
    <x v="3"/>
    <n v="80.3"/>
    <n v="3058.65"/>
    <x v="1"/>
    <n v="5"/>
    <x v="2"/>
    <x v="1"/>
    <n v="80.490789473684217"/>
    <x v="0"/>
  </r>
  <r>
    <s v="2840-XANRC"/>
    <x v="1"/>
    <n v="1"/>
    <s v="Yes"/>
    <s v="No"/>
    <x v="65"/>
    <s v="Yes"/>
    <s v="No"/>
    <x v="1"/>
    <s v="No"/>
    <s v="No"/>
    <s v="Yes"/>
    <s v="No"/>
    <s v="Yes"/>
    <s v="Yes"/>
    <x v="0"/>
    <s v="Yes"/>
    <x v="0"/>
    <n v="93.15"/>
    <n v="2231.0500000000002"/>
    <x v="1"/>
    <n v="3"/>
    <x v="1"/>
    <x v="0"/>
    <n v="92.960416666666674"/>
    <x v="1"/>
  </r>
  <r>
    <s v="6745-JEFZB"/>
    <x v="1"/>
    <n v="0"/>
    <s v="Yes"/>
    <s v="No"/>
    <x v="42"/>
    <s v="Yes"/>
    <s v="Yes"/>
    <x v="1"/>
    <s v="No"/>
    <s v="No"/>
    <s v="No"/>
    <s v="Yes"/>
    <s v="Yes"/>
    <s v="No"/>
    <x v="0"/>
    <s v="Yes"/>
    <x v="3"/>
    <n v="91.5"/>
    <n v="3236.35"/>
    <x v="0"/>
    <n v="2"/>
    <x v="1"/>
    <x v="1"/>
    <n v="92.467142857142861"/>
    <x v="0"/>
  </r>
  <r>
    <s v="5020-ZSTTY"/>
    <x v="0"/>
    <n v="1"/>
    <s v="No"/>
    <s v="No"/>
    <x v="68"/>
    <s v="Yes"/>
    <s v="Yes"/>
    <x v="0"/>
    <s v="Yes"/>
    <s v="Yes"/>
    <s v="No"/>
    <s v="Yes"/>
    <s v="Yes"/>
    <s v="Yes"/>
    <x v="1"/>
    <s v="No"/>
    <x v="2"/>
    <n v="82.45"/>
    <n v="4350.1000000000004"/>
    <x v="1"/>
    <n v="5"/>
    <x v="2"/>
    <x v="1"/>
    <n v="80.55740740740741"/>
    <x v="1"/>
  </r>
  <r>
    <s v="9880-TDQAC"/>
    <x v="0"/>
    <n v="0"/>
    <s v="Yes"/>
    <s v="Yes"/>
    <x v="21"/>
    <s v="No"/>
    <s v="No"/>
    <x v="0"/>
    <s v="No"/>
    <s v="Yes"/>
    <s v="Yes"/>
    <s v="Yes"/>
    <s v="Yes"/>
    <s v="Yes"/>
    <x v="2"/>
    <s v="Yes"/>
    <x v="0"/>
    <n v="60"/>
    <n v="4264"/>
    <x v="0"/>
    <n v="5"/>
    <x v="3"/>
    <x v="1"/>
    <n v="59.222222222222221"/>
    <x v="0"/>
  </r>
  <r>
    <s v="8705-WZCYL"/>
    <x v="1"/>
    <n v="0"/>
    <s v="No"/>
    <s v="No"/>
    <x v="0"/>
    <s v="Yes"/>
    <s v="No"/>
    <x v="0"/>
    <s v="No"/>
    <s v="No"/>
    <s v="No"/>
    <s v="No"/>
    <s v="No"/>
    <s v="No"/>
    <x v="0"/>
    <s v="Yes"/>
    <x v="0"/>
    <n v="44.8"/>
    <n v="44.8"/>
    <x v="0"/>
    <n v="0"/>
    <x v="0"/>
    <x v="0"/>
    <n v="44.8"/>
    <x v="0"/>
  </r>
  <r>
    <s v="7102-JJVTX"/>
    <x v="0"/>
    <n v="0"/>
    <s v="Yes"/>
    <s v="Yes"/>
    <x v="34"/>
    <s v="Yes"/>
    <s v="No"/>
    <x v="0"/>
    <s v="Yes"/>
    <s v="No"/>
    <s v="No"/>
    <s v="No"/>
    <s v="No"/>
    <s v="No"/>
    <x v="1"/>
    <s v="No"/>
    <x v="1"/>
    <n v="48.6"/>
    <n v="422.3"/>
    <x v="0"/>
    <n v="1"/>
    <x v="0"/>
    <x v="1"/>
    <n v="46.922222222222224"/>
    <x v="0"/>
  </r>
  <r>
    <s v="8626-PTQGE"/>
    <x v="1"/>
    <n v="0"/>
    <s v="No"/>
    <s v="No"/>
    <x v="14"/>
    <s v="No"/>
    <s v="No"/>
    <x v="0"/>
    <s v="Yes"/>
    <s v="Yes"/>
    <s v="No"/>
    <s v="Yes"/>
    <s v="Yes"/>
    <s v="Yes"/>
    <x v="2"/>
    <s v="Yes"/>
    <x v="2"/>
    <n v="60.05"/>
    <n v="4176.7"/>
    <x v="0"/>
    <n v="5"/>
    <x v="3"/>
    <x v="1"/>
    <n v="60.531884057971013"/>
    <x v="0"/>
  </r>
  <r>
    <s v="4983-CLMLV"/>
    <x v="0"/>
    <n v="0"/>
    <s v="Yes"/>
    <s v="No"/>
    <x v="15"/>
    <s v="Yes"/>
    <s v="Yes"/>
    <x v="1"/>
    <s v="No"/>
    <s v="Yes"/>
    <s v="No"/>
    <s v="Yes"/>
    <s v="Yes"/>
    <s v="Yes"/>
    <x v="0"/>
    <s v="Yes"/>
    <x v="3"/>
    <n v="102.7"/>
    <n v="5138.1000000000004"/>
    <x v="0"/>
    <n v="4"/>
    <x v="2"/>
    <x v="1"/>
    <n v="98.809615384615398"/>
    <x v="0"/>
  </r>
  <r>
    <s v="5701-YVSVF"/>
    <x v="0"/>
    <n v="1"/>
    <s v="Yes"/>
    <s v="No"/>
    <x v="26"/>
    <s v="Yes"/>
    <s v="No"/>
    <x v="1"/>
    <s v="No"/>
    <s v="No"/>
    <s v="No"/>
    <s v="Yes"/>
    <s v="Yes"/>
    <s v="No"/>
    <x v="0"/>
    <s v="Yes"/>
    <x v="0"/>
    <n v="82.9"/>
    <n v="880.05"/>
    <x v="0"/>
    <n v="2"/>
    <x v="0"/>
    <x v="0"/>
    <n v="80.00454545454545"/>
    <x v="1"/>
  </r>
  <r>
    <s v="5804-LEPIM"/>
    <x v="0"/>
    <n v="1"/>
    <s v="No"/>
    <s v="No"/>
    <x v="2"/>
    <s v="Yes"/>
    <s v="No"/>
    <x v="1"/>
    <s v="No"/>
    <s v="No"/>
    <s v="No"/>
    <s v="No"/>
    <s v="No"/>
    <s v="No"/>
    <x v="0"/>
    <s v="Yes"/>
    <x v="0"/>
    <n v="70.349999999999994"/>
    <n v="139.05000000000001"/>
    <x v="1"/>
    <n v="0"/>
    <x v="0"/>
    <x v="0"/>
    <n v="69.525000000000006"/>
    <x v="1"/>
  </r>
  <r>
    <s v="5697-GOMBF"/>
    <x v="0"/>
    <n v="1"/>
    <s v="Yes"/>
    <s v="Yes"/>
    <x v="7"/>
    <s v="No"/>
    <s v="No"/>
    <x v="0"/>
    <s v="No"/>
    <s v="No"/>
    <s v="No"/>
    <s v="No"/>
    <s v="Yes"/>
    <s v="No"/>
    <x v="0"/>
    <s v="Yes"/>
    <x v="0"/>
    <n v="35.9"/>
    <n v="973.65"/>
    <x v="0"/>
    <n v="1"/>
    <x v="1"/>
    <x v="0"/>
    <n v="34.773214285714282"/>
    <x v="1"/>
  </r>
  <r>
    <s v="2739-CACDQ"/>
    <x v="0"/>
    <n v="1"/>
    <s v="No"/>
    <s v="No"/>
    <x v="22"/>
    <s v="Yes"/>
    <s v="Yes"/>
    <x v="1"/>
    <s v="No"/>
    <s v="No"/>
    <s v="Yes"/>
    <s v="No"/>
    <s v="No"/>
    <s v="No"/>
    <x v="0"/>
    <s v="Yes"/>
    <x v="3"/>
    <n v="82.65"/>
    <n v="1470.05"/>
    <x v="0"/>
    <n v="1"/>
    <x v="1"/>
    <x v="1"/>
    <n v="86.473529411764702"/>
    <x v="1"/>
  </r>
  <r>
    <s v="9385-EHGDO"/>
    <x v="0"/>
    <n v="0"/>
    <s v="Yes"/>
    <s v="Yes"/>
    <x v="42"/>
    <s v="Yes"/>
    <s v="No"/>
    <x v="2"/>
    <s v="No"/>
    <s v="No"/>
    <s v="No"/>
    <s v="No"/>
    <s v="No"/>
    <s v="No"/>
    <x v="2"/>
    <s v="Yes"/>
    <x v="1"/>
    <n v="19.850000000000001"/>
    <n v="739.35"/>
    <x v="0"/>
    <n v="0"/>
    <x v="1"/>
    <x v="1"/>
    <n v="21.124285714285715"/>
    <x v="0"/>
  </r>
  <r>
    <s v="9498-FIMXL"/>
    <x v="0"/>
    <n v="0"/>
    <s v="No"/>
    <s v="No"/>
    <x v="4"/>
    <s v="Yes"/>
    <s v="No"/>
    <x v="2"/>
    <s v="No"/>
    <s v="No"/>
    <s v="No"/>
    <s v="No"/>
    <s v="No"/>
    <s v="No"/>
    <x v="1"/>
    <s v="Yes"/>
    <x v="1"/>
    <n v="19.2"/>
    <n v="161.94999999999999"/>
    <x v="0"/>
    <n v="0"/>
    <x v="0"/>
    <x v="1"/>
    <n v="20.243749999999999"/>
    <x v="0"/>
  </r>
  <r>
    <s v="2379-GYFLQ"/>
    <x v="1"/>
    <n v="0"/>
    <s v="No"/>
    <s v="No"/>
    <x v="25"/>
    <s v="Yes"/>
    <s v="Yes"/>
    <x v="1"/>
    <s v="No"/>
    <s v="Yes"/>
    <s v="Yes"/>
    <s v="No"/>
    <s v="Yes"/>
    <s v="No"/>
    <x v="1"/>
    <s v="Yes"/>
    <x v="3"/>
    <n v="94.9"/>
    <n v="4422.95"/>
    <x v="0"/>
    <n v="3"/>
    <x v="2"/>
    <x v="1"/>
    <n v="96.151086956521738"/>
    <x v="0"/>
  </r>
  <r>
    <s v="0122-OAHPZ"/>
    <x v="0"/>
    <n v="0"/>
    <s v="No"/>
    <s v="No"/>
    <x v="40"/>
    <s v="Yes"/>
    <s v="Yes"/>
    <x v="1"/>
    <s v="No"/>
    <s v="No"/>
    <s v="No"/>
    <s v="No"/>
    <s v="No"/>
    <s v="No"/>
    <x v="0"/>
    <s v="Yes"/>
    <x v="0"/>
    <n v="73.849999999999994"/>
    <n v="511.25"/>
    <x v="1"/>
    <n v="0"/>
    <x v="0"/>
    <x v="0"/>
    <n v="73.035714285714292"/>
    <x v="0"/>
  </r>
  <r>
    <s v="2868-SNELZ"/>
    <x v="0"/>
    <n v="0"/>
    <s v="No"/>
    <s v="No"/>
    <x v="2"/>
    <s v="Yes"/>
    <s v="Yes"/>
    <x v="1"/>
    <s v="No"/>
    <s v="No"/>
    <s v="Yes"/>
    <s v="No"/>
    <s v="No"/>
    <s v="No"/>
    <x v="0"/>
    <s v="No"/>
    <x v="1"/>
    <n v="80.599999999999994"/>
    <n v="155.80000000000001"/>
    <x v="1"/>
    <n v="1"/>
    <x v="0"/>
    <x v="1"/>
    <n v="77.900000000000006"/>
    <x v="0"/>
  </r>
  <r>
    <s v="4322-RCYMT"/>
    <x v="1"/>
    <n v="0"/>
    <s v="Yes"/>
    <s v="Yes"/>
    <x v="47"/>
    <s v="Yes"/>
    <s v="Yes"/>
    <x v="0"/>
    <s v="No"/>
    <s v="Yes"/>
    <s v="Yes"/>
    <s v="Yes"/>
    <s v="No"/>
    <s v="Yes"/>
    <x v="1"/>
    <s v="Yes"/>
    <x v="2"/>
    <n v="75.8"/>
    <n v="5293.95"/>
    <x v="1"/>
    <n v="4"/>
    <x v="3"/>
    <x v="1"/>
    <n v="77.852205882352933"/>
    <x v="0"/>
  </r>
  <r>
    <s v="6680-NENYN"/>
    <x v="0"/>
    <n v="0"/>
    <s v="No"/>
    <s v="No"/>
    <x v="29"/>
    <s v="Yes"/>
    <s v="Yes"/>
    <x v="1"/>
    <s v="No"/>
    <s v="Yes"/>
    <s v="Yes"/>
    <s v="No"/>
    <s v="Yes"/>
    <s v="Yes"/>
    <x v="2"/>
    <s v="Yes"/>
    <x v="0"/>
    <n v="104.6"/>
    <n v="4759.8500000000004"/>
    <x v="1"/>
    <n v="4"/>
    <x v="2"/>
    <x v="1"/>
    <n v="110.69418604651163"/>
    <x v="0"/>
  </r>
  <r>
    <s v="2088-IEBAU"/>
    <x v="0"/>
    <n v="0"/>
    <s v="No"/>
    <s v="No"/>
    <x v="47"/>
    <s v="Yes"/>
    <s v="Yes"/>
    <x v="0"/>
    <s v="Yes"/>
    <s v="Yes"/>
    <s v="Yes"/>
    <s v="Yes"/>
    <s v="Yes"/>
    <s v="Yes"/>
    <x v="2"/>
    <s v="Yes"/>
    <x v="0"/>
    <n v="88.15"/>
    <n v="6148.45"/>
    <x v="0"/>
    <n v="6"/>
    <x v="3"/>
    <x v="1"/>
    <n v="90.41838235294118"/>
    <x v="0"/>
  </r>
  <r>
    <s v="7982-VCELR"/>
    <x v="0"/>
    <n v="0"/>
    <s v="No"/>
    <s v="No"/>
    <x v="51"/>
    <s v="Yes"/>
    <s v="No"/>
    <x v="1"/>
    <s v="No"/>
    <s v="Yes"/>
    <s v="No"/>
    <s v="No"/>
    <s v="Yes"/>
    <s v="Yes"/>
    <x v="0"/>
    <s v="Yes"/>
    <x v="3"/>
    <n v="94.8"/>
    <n v="3565.65"/>
    <x v="0"/>
    <n v="3"/>
    <x v="1"/>
    <x v="1"/>
    <n v="99.045833333333334"/>
    <x v="0"/>
  </r>
  <r>
    <s v="1343-EHPYB"/>
    <x v="1"/>
    <n v="0"/>
    <s v="Yes"/>
    <s v="No"/>
    <x v="28"/>
    <s v="Yes"/>
    <s v="Yes"/>
    <x v="1"/>
    <s v="No"/>
    <s v="Yes"/>
    <s v="Yes"/>
    <s v="No"/>
    <s v="Yes"/>
    <s v="Yes"/>
    <x v="0"/>
    <s v="Yes"/>
    <x v="0"/>
    <n v="103.4"/>
    <n v="6603"/>
    <x v="1"/>
    <n v="4"/>
    <x v="3"/>
    <x v="0"/>
    <n v="104.80952380952381"/>
    <x v="0"/>
  </r>
  <r>
    <s v="6035-BXTTY"/>
    <x v="0"/>
    <n v="1"/>
    <s v="No"/>
    <s v="No"/>
    <x v="48"/>
    <s v="Yes"/>
    <s v="No"/>
    <x v="0"/>
    <s v="No"/>
    <s v="Yes"/>
    <s v="No"/>
    <s v="Yes"/>
    <s v="No"/>
    <s v="No"/>
    <x v="0"/>
    <s v="No"/>
    <x v="2"/>
    <n v="54.65"/>
    <n v="1830.1"/>
    <x v="0"/>
    <n v="2"/>
    <x v="1"/>
    <x v="1"/>
    <n v="57.190624999999997"/>
    <x v="1"/>
  </r>
  <r>
    <s v="6885-PKOAM"/>
    <x v="0"/>
    <n v="0"/>
    <s v="Yes"/>
    <s v="No"/>
    <x v="16"/>
    <s v="Yes"/>
    <s v="Yes"/>
    <x v="0"/>
    <s v="Yes"/>
    <s v="Yes"/>
    <s v="Yes"/>
    <s v="Yes"/>
    <s v="Yes"/>
    <s v="Yes"/>
    <x v="2"/>
    <s v="No"/>
    <x v="3"/>
    <n v="85.75"/>
    <n v="6223.8"/>
    <x v="0"/>
    <n v="6"/>
    <x v="3"/>
    <x v="1"/>
    <n v="87.659154929577468"/>
    <x v="0"/>
  </r>
  <r>
    <s v="7520-HQWJU"/>
    <x v="0"/>
    <n v="0"/>
    <s v="Yes"/>
    <s v="Yes"/>
    <x v="33"/>
    <s v="Yes"/>
    <s v="Yes"/>
    <x v="0"/>
    <s v="Yes"/>
    <s v="Yes"/>
    <s v="Yes"/>
    <s v="No"/>
    <s v="No"/>
    <s v="No"/>
    <x v="0"/>
    <s v="Yes"/>
    <x v="2"/>
    <n v="67.45"/>
    <n v="4508.6499999999996"/>
    <x v="0"/>
    <n v="3"/>
    <x v="3"/>
    <x v="1"/>
    <n v="68.312878787878788"/>
    <x v="0"/>
  </r>
  <r>
    <s v="9639-BUJXT"/>
    <x v="1"/>
    <n v="0"/>
    <s v="No"/>
    <s v="No"/>
    <x v="28"/>
    <s v="Yes"/>
    <s v="No"/>
    <x v="2"/>
    <s v="No"/>
    <s v="No"/>
    <s v="No"/>
    <s v="No"/>
    <s v="No"/>
    <s v="No"/>
    <x v="1"/>
    <s v="No"/>
    <x v="1"/>
    <n v="20.5"/>
    <n v="1328.15"/>
    <x v="0"/>
    <n v="0"/>
    <x v="3"/>
    <x v="1"/>
    <n v="21.081746031746032"/>
    <x v="0"/>
  </r>
  <r>
    <s v="5924-SNGKP"/>
    <x v="0"/>
    <n v="0"/>
    <s v="No"/>
    <s v="Yes"/>
    <x v="52"/>
    <s v="Yes"/>
    <s v="No"/>
    <x v="2"/>
    <s v="No"/>
    <s v="No"/>
    <s v="No"/>
    <s v="No"/>
    <s v="No"/>
    <s v="No"/>
    <x v="1"/>
    <s v="Yes"/>
    <x v="3"/>
    <n v="20.25"/>
    <n v="865"/>
    <x v="0"/>
    <n v="0"/>
    <x v="2"/>
    <x v="1"/>
    <n v="21.097560975609756"/>
    <x v="0"/>
  </r>
  <r>
    <s v="0021-IKXGC"/>
    <x v="0"/>
    <n v="1"/>
    <s v="No"/>
    <s v="No"/>
    <x v="0"/>
    <s v="Yes"/>
    <s v="Yes"/>
    <x v="1"/>
    <s v="No"/>
    <s v="No"/>
    <s v="No"/>
    <s v="No"/>
    <s v="No"/>
    <s v="No"/>
    <x v="0"/>
    <s v="Yes"/>
    <x v="0"/>
    <n v="72.099999999999994"/>
    <n v="72.099999999999994"/>
    <x v="0"/>
    <n v="0"/>
    <x v="0"/>
    <x v="0"/>
    <n v="72.099999999999994"/>
    <x v="1"/>
  </r>
  <r>
    <s v="2034-GDRCN"/>
    <x v="0"/>
    <n v="0"/>
    <s v="No"/>
    <s v="No"/>
    <x v="2"/>
    <s v="Yes"/>
    <s v="No"/>
    <x v="1"/>
    <s v="No"/>
    <s v="No"/>
    <s v="No"/>
    <s v="No"/>
    <s v="Yes"/>
    <s v="Yes"/>
    <x v="0"/>
    <s v="Yes"/>
    <x v="0"/>
    <n v="90.4"/>
    <n v="168.2"/>
    <x v="1"/>
    <n v="2"/>
    <x v="0"/>
    <x v="0"/>
    <n v="84.1"/>
    <x v="0"/>
  </r>
  <r>
    <s v="8966-SNIZF"/>
    <x v="0"/>
    <n v="0"/>
    <s v="Yes"/>
    <s v="No"/>
    <x v="27"/>
    <s v="Yes"/>
    <s v="No"/>
    <x v="2"/>
    <s v="No"/>
    <s v="No"/>
    <s v="No"/>
    <s v="No"/>
    <s v="No"/>
    <s v="No"/>
    <x v="2"/>
    <s v="No"/>
    <x v="2"/>
    <n v="19.45"/>
    <n v="1303.5"/>
    <x v="0"/>
    <n v="0"/>
    <x v="3"/>
    <x v="1"/>
    <n v="18.62142857142857"/>
    <x v="0"/>
  </r>
  <r>
    <s v="6243-OZGFH"/>
    <x v="0"/>
    <n v="0"/>
    <s v="No"/>
    <s v="No"/>
    <x v="57"/>
    <s v="No"/>
    <s v="No"/>
    <x v="0"/>
    <s v="No"/>
    <s v="No"/>
    <s v="No"/>
    <s v="No"/>
    <s v="Yes"/>
    <s v="Yes"/>
    <x v="0"/>
    <s v="Yes"/>
    <x v="0"/>
    <n v="44.95"/>
    <n v="996.85"/>
    <x v="0"/>
    <n v="2"/>
    <x v="1"/>
    <x v="0"/>
    <n v="43.341304347826089"/>
    <x v="0"/>
  </r>
  <r>
    <s v="4654-DLAMQ"/>
    <x v="0"/>
    <n v="1"/>
    <s v="Yes"/>
    <s v="No"/>
    <x v="38"/>
    <s v="Yes"/>
    <s v="No"/>
    <x v="1"/>
    <s v="Yes"/>
    <s v="Yes"/>
    <s v="Yes"/>
    <s v="No"/>
    <s v="No"/>
    <s v="Yes"/>
    <x v="1"/>
    <s v="No"/>
    <x v="2"/>
    <n v="97"/>
    <n v="6430.9"/>
    <x v="0"/>
    <n v="4"/>
    <x v="3"/>
    <x v="1"/>
    <n v="100.48281249999999"/>
    <x v="1"/>
  </r>
  <r>
    <s v="0513-RBGPE"/>
    <x v="1"/>
    <n v="0"/>
    <s v="Yes"/>
    <s v="Yes"/>
    <x v="50"/>
    <s v="Yes"/>
    <s v="Yes"/>
    <x v="0"/>
    <s v="Yes"/>
    <s v="No"/>
    <s v="Yes"/>
    <s v="Yes"/>
    <s v="No"/>
    <s v="No"/>
    <x v="2"/>
    <s v="Yes"/>
    <x v="3"/>
    <n v="62.8"/>
    <n v="2278.75"/>
    <x v="0"/>
    <n v="3"/>
    <x v="2"/>
    <x v="1"/>
    <n v="61.587837837837839"/>
    <x v="0"/>
  </r>
  <r>
    <s v="5160-UXJED"/>
    <x v="1"/>
    <n v="0"/>
    <s v="No"/>
    <s v="Yes"/>
    <x v="22"/>
    <s v="Yes"/>
    <s v="No"/>
    <x v="0"/>
    <s v="No"/>
    <s v="No"/>
    <s v="No"/>
    <s v="No"/>
    <s v="No"/>
    <s v="No"/>
    <x v="1"/>
    <s v="No"/>
    <x v="1"/>
    <n v="44.6"/>
    <n v="681.4"/>
    <x v="0"/>
    <n v="0"/>
    <x v="1"/>
    <x v="1"/>
    <n v="40.082352941176467"/>
    <x v="0"/>
  </r>
  <r>
    <s v="4115-NZRKS"/>
    <x v="0"/>
    <n v="1"/>
    <s v="No"/>
    <s v="No"/>
    <x v="40"/>
    <s v="Yes"/>
    <s v="No"/>
    <x v="1"/>
    <s v="No"/>
    <s v="No"/>
    <s v="No"/>
    <s v="No"/>
    <s v="Yes"/>
    <s v="Yes"/>
    <x v="0"/>
    <s v="Yes"/>
    <x v="0"/>
    <n v="89.15"/>
    <n v="574.35"/>
    <x v="0"/>
    <n v="2"/>
    <x v="0"/>
    <x v="0"/>
    <n v="82.05"/>
    <x v="1"/>
  </r>
  <r>
    <s v="0219-YTZUE"/>
    <x v="1"/>
    <n v="0"/>
    <s v="Yes"/>
    <s v="Yes"/>
    <x v="54"/>
    <s v="Yes"/>
    <s v="Yes"/>
    <x v="1"/>
    <s v="No"/>
    <s v="Yes"/>
    <s v="Yes"/>
    <s v="No"/>
    <s v="No"/>
    <s v="No"/>
    <x v="0"/>
    <s v="Yes"/>
    <x v="2"/>
    <n v="84.8"/>
    <n v="371.9"/>
    <x v="1"/>
    <n v="2"/>
    <x v="0"/>
    <x v="1"/>
    <n v="92.974999999999994"/>
    <x v="0"/>
  </r>
  <r>
    <s v="0623-IIHUG"/>
    <x v="0"/>
    <n v="1"/>
    <s v="No"/>
    <s v="No"/>
    <x v="17"/>
    <s v="No"/>
    <s v="No"/>
    <x v="0"/>
    <s v="Yes"/>
    <s v="No"/>
    <s v="No"/>
    <s v="No"/>
    <s v="Yes"/>
    <s v="No"/>
    <x v="0"/>
    <s v="Yes"/>
    <x v="0"/>
    <n v="41.9"/>
    <n v="840.1"/>
    <x v="1"/>
    <n v="2"/>
    <x v="1"/>
    <x v="0"/>
    <n v="40.004761904761907"/>
    <x v="1"/>
  </r>
  <r>
    <s v="4572-DVCGN"/>
    <x v="0"/>
    <n v="0"/>
    <s v="No"/>
    <s v="No"/>
    <x v="6"/>
    <s v="Yes"/>
    <s v="No"/>
    <x v="1"/>
    <s v="No"/>
    <s v="No"/>
    <s v="No"/>
    <s v="No"/>
    <s v="No"/>
    <s v="Yes"/>
    <x v="0"/>
    <s v="Yes"/>
    <x v="2"/>
    <n v="80.25"/>
    <n v="846"/>
    <x v="1"/>
    <n v="1"/>
    <x v="0"/>
    <x v="1"/>
    <n v="84.6"/>
    <x v="0"/>
  </r>
  <r>
    <s v="3351-NGXYI"/>
    <x v="0"/>
    <n v="1"/>
    <s v="No"/>
    <s v="No"/>
    <x v="10"/>
    <s v="Yes"/>
    <s v="Yes"/>
    <x v="0"/>
    <s v="Yes"/>
    <s v="No"/>
    <s v="No"/>
    <s v="No"/>
    <s v="No"/>
    <s v="No"/>
    <x v="0"/>
    <s v="Yes"/>
    <x v="0"/>
    <n v="54.1"/>
    <n v="889"/>
    <x v="0"/>
    <n v="1"/>
    <x v="1"/>
    <x v="0"/>
    <n v="55.5625"/>
    <x v="1"/>
  </r>
  <r>
    <s v="8984-EYLLL"/>
    <x v="1"/>
    <n v="0"/>
    <s v="Yes"/>
    <s v="No"/>
    <x v="38"/>
    <s v="Yes"/>
    <s v="Yes"/>
    <x v="1"/>
    <s v="No"/>
    <s v="Yes"/>
    <s v="No"/>
    <s v="Yes"/>
    <s v="Yes"/>
    <s v="Yes"/>
    <x v="2"/>
    <s v="Yes"/>
    <x v="0"/>
    <n v="105.25"/>
    <n v="6823.4"/>
    <x v="0"/>
    <n v="4"/>
    <x v="3"/>
    <x v="1"/>
    <n v="106.61562499999999"/>
    <x v="0"/>
  </r>
  <r>
    <s v="9057-MSWCO"/>
    <x v="1"/>
    <n v="1"/>
    <s v="Yes"/>
    <s v="No"/>
    <x v="23"/>
    <s v="No"/>
    <s v="No"/>
    <x v="0"/>
    <s v="Yes"/>
    <s v="No"/>
    <s v="No"/>
    <s v="No"/>
    <s v="No"/>
    <s v="No"/>
    <x v="0"/>
    <s v="No"/>
    <x v="3"/>
    <n v="30.75"/>
    <n v="805.1"/>
    <x v="1"/>
    <n v="1"/>
    <x v="1"/>
    <x v="1"/>
    <n v="29.81851851851852"/>
    <x v="1"/>
  </r>
  <r>
    <s v="9833-TGFHX"/>
    <x v="1"/>
    <n v="0"/>
    <s v="Yes"/>
    <s v="Yes"/>
    <x v="41"/>
    <s v="Yes"/>
    <s v="Yes"/>
    <x v="1"/>
    <s v="Yes"/>
    <s v="No"/>
    <s v="No"/>
    <s v="No"/>
    <s v="Yes"/>
    <s v="Yes"/>
    <x v="1"/>
    <s v="No"/>
    <x v="0"/>
    <n v="97.1"/>
    <n v="4016.75"/>
    <x v="0"/>
    <n v="3"/>
    <x v="2"/>
    <x v="1"/>
    <n v="95.636904761904759"/>
    <x v="0"/>
  </r>
  <r>
    <s v="9294-TDIPC"/>
    <x v="1"/>
    <n v="0"/>
    <s v="No"/>
    <s v="Yes"/>
    <x v="24"/>
    <s v="Yes"/>
    <s v="No"/>
    <x v="2"/>
    <s v="No"/>
    <s v="No"/>
    <s v="No"/>
    <s v="No"/>
    <s v="No"/>
    <s v="No"/>
    <x v="0"/>
    <s v="No"/>
    <x v="1"/>
    <n v="20.2"/>
    <n v="83.75"/>
    <x v="0"/>
    <n v="0"/>
    <x v="0"/>
    <x v="1"/>
    <n v="16.75"/>
    <x v="0"/>
  </r>
  <r>
    <s v="5229-DTFYB"/>
    <x v="0"/>
    <n v="0"/>
    <s v="No"/>
    <s v="No"/>
    <x v="52"/>
    <s v="Yes"/>
    <s v="No"/>
    <x v="1"/>
    <s v="No"/>
    <s v="Yes"/>
    <s v="No"/>
    <s v="Yes"/>
    <s v="Yes"/>
    <s v="Yes"/>
    <x v="2"/>
    <s v="Yes"/>
    <x v="2"/>
    <n v="98.8"/>
    <n v="3959.15"/>
    <x v="0"/>
    <n v="4"/>
    <x v="2"/>
    <x v="1"/>
    <n v="96.564634146341461"/>
    <x v="0"/>
  </r>
  <r>
    <s v="0104-PPXDV"/>
    <x v="1"/>
    <n v="0"/>
    <s v="Yes"/>
    <s v="No"/>
    <x v="11"/>
    <s v="Yes"/>
    <s v="No"/>
    <x v="0"/>
    <s v="No"/>
    <s v="No"/>
    <s v="Yes"/>
    <s v="No"/>
    <s v="No"/>
    <s v="No"/>
    <x v="1"/>
    <s v="No"/>
    <x v="3"/>
    <n v="50.3"/>
    <n v="2878.55"/>
    <x v="0"/>
    <n v="1"/>
    <x v="2"/>
    <x v="1"/>
    <n v="49.630172413793105"/>
    <x v="0"/>
  </r>
  <r>
    <s v="5176-LMJXE"/>
    <x v="0"/>
    <n v="0"/>
    <s v="No"/>
    <s v="No"/>
    <x v="20"/>
    <s v="Yes"/>
    <s v="No"/>
    <x v="2"/>
    <s v="No"/>
    <s v="No"/>
    <s v="No"/>
    <s v="No"/>
    <s v="No"/>
    <s v="No"/>
    <x v="2"/>
    <s v="Yes"/>
    <x v="1"/>
    <n v="20.55"/>
    <n v="945.7"/>
    <x v="0"/>
    <n v="0"/>
    <x v="2"/>
    <x v="1"/>
    <n v="20.121276595744682"/>
    <x v="0"/>
  </r>
  <r>
    <s v="3583-KRKMD"/>
    <x v="1"/>
    <n v="0"/>
    <s v="No"/>
    <s v="No"/>
    <x v="32"/>
    <s v="Yes"/>
    <s v="No"/>
    <x v="1"/>
    <s v="No"/>
    <s v="No"/>
    <s v="No"/>
    <s v="Yes"/>
    <s v="No"/>
    <s v="No"/>
    <x v="0"/>
    <s v="Yes"/>
    <x v="2"/>
    <n v="75.900000000000006"/>
    <n v="1373.05"/>
    <x v="0"/>
    <n v="1"/>
    <x v="1"/>
    <x v="1"/>
    <n v="76.280555555555551"/>
    <x v="0"/>
  </r>
  <r>
    <s v="1010-DIAUQ"/>
    <x v="1"/>
    <n v="0"/>
    <s v="No"/>
    <s v="No"/>
    <x v="24"/>
    <s v="Yes"/>
    <s v="No"/>
    <x v="1"/>
    <s v="No"/>
    <s v="No"/>
    <s v="Yes"/>
    <s v="No"/>
    <s v="Yes"/>
    <s v="Yes"/>
    <x v="0"/>
    <s v="No"/>
    <x v="2"/>
    <n v="96.5"/>
    <n v="492.55"/>
    <x v="1"/>
    <n v="3"/>
    <x v="0"/>
    <x v="1"/>
    <n v="98.51"/>
    <x v="0"/>
  </r>
  <r>
    <s v="9069-LGEUL"/>
    <x v="1"/>
    <n v="0"/>
    <s v="Yes"/>
    <s v="No"/>
    <x v="57"/>
    <s v="Yes"/>
    <s v="No"/>
    <x v="0"/>
    <s v="Yes"/>
    <s v="No"/>
    <s v="No"/>
    <s v="No"/>
    <s v="No"/>
    <s v="Yes"/>
    <x v="0"/>
    <s v="Yes"/>
    <x v="2"/>
    <n v="59.95"/>
    <n v="1406"/>
    <x v="0"/>
    <n v="2"/>
    <x v="1"/>
    <x v="1"/>
    <n v="61.130434782608695"/>
    <x v="0"/>
  </r>
  <r>
    <s v="7302-ZHMHP"/>
    <x v="0"/>
    <n v="0"/>
    <s v="No"/>
    <s v="No"/>
    <x v="0"/>
    <s v="Yes"/>
    <s v="No"/>
    <x v="2"/>
    <s v="No"/>
    <s v="No"/>
    <s v="No"/>
    <s v="No"/>
    <s v="No"/>
    <s v="No"/>
    <x v="0"/>
    <s v="No"/>
    <x v="1"/>
    <n v="19.149999999999999"/>
    <n v="19.149999999999999"/>
    <x v="0"/>
    <n v="0"/>
    <x v="0"/>
    <x v="1"/>
    <n v="19.149999999999999"/>
    <x v="0"/>
  </r>
  <r>
    <s v="9571-EDEBV"/>
    <x v="1"/>
    <n v="0"/>
    <s v="Yes"/>
    <s v="No"/>
    <x v="16"/>
    <s v="Yes"/>
    <s v="Yes"/>
    <x v="1"/>
    <s v="No"/>
    <s v="No"/>
    <s v="Yes"/>
    <s v="No"/>
    <s v="Yes"/>
    <s v="Yes"/>
    <x v="1"/>
    <s v="Yes"/>
    <x v="3"/>
    <n v="98.65"/>
    <n v="6962.85"/>
    <x v="0"/>
    <n v="3"/>
    <x v="3"/>
    <x v="1"/>
    <n v="98.068309859154937"/>
    <x v="0"/>
  </r>
  <r>
    <s v="3520-FJGCV"/>
    <x v="1"/>
    <n v="0"/>
    <s v="Yes"/>
    <s v="Yes"/>
    <x v="21"/>
    <s v="Yes"/>
    <s v="Yes"/>
    <x v="1"/>
    <s v="Yes"/>
    <s v="Yes"/>
    <s v="Yes"/>
    <s v="Yes"/>
    <s v="Yes"/>
    <s v="Yes"/>
    <x v="2"/>
    <s v="Yes"/>
    <x v="3"/>
    <n v="112.6"/>
    <n v="8126.65"/>
    <x v="0"/>
    <n v="6"/>
    <x v="3"/>
    <x v="1"/>
    <n v="112.87013888888889"/>
    <x v="0"/>
  </r>
  <r>
    <s v="6563-VRERX"/>
    <x v="1"/>
    <n v="0"/>
    <s v="Yes"/>
    <s v="Yes"/>
    <x v="55"/>
    <s v="Yes"/>
    <s v="No"/>
    <x v="2"/>
    <s v="No"/>
    <s v="No"/>
    <s v="No"/>
    <s v="No"/>
    <s v="No"/>
    <s v="No"/>
    <x v="1"/>
    <s v="No"/>
    <x v="1"/>
    <n v="20.6"/>
    <n v="690.25"/>
    <x v="0"/>
    <n v="0"/>
    <x v="1"/>
    <x v="1"/>
    <n v="20.916666666666668"/>
    <x v="0"/>
  </r>
  <r>
    <s v="0259-GBZSH"/>
    <x v="1"/>
    <n v="0"/>
    <s v="No"/>
    <s v="No"/>
    <x v="2"/>
    <s v="Yes"/>
    <s v="Yes"/>
    <x v="1"/>
    <s v="No"/>
    <s v="No"/>
    <s v="No"/>
    <s v="No"/>
    <s v="Yes"/>
    <s v="No"/>
    <x v="0"/>
    <s v="Yes"/>
    <x v="0"/>
    <n v="85.65"/>
    <n v="181.5"/>
    <x v="1"/>
    <n v="1"/>
    <x v="0"/>
    <x v="0"/>
    <n v="90.75"/>
    <x v="0"/>
  </r>
  <r>
    <s v="6122-EFVKN"/>
    <x v="1"/>
    <n v="0"/>
    <s v="No"/>
    <s v="Yes"/>
    <x v="65"/>
    <s v="No"/>
    <s v="No"/>
    <x v="0"/>
    <s v="Yes"/>
    <s v="No"/>
    <s v="No"/>
    <s v="Yes"/>
    <s v="No"/>
    <s v="No"/>
    <x v="2"/>
    <s v="No"/>
    <x v="1"/>
    <n v="35.75"/>
    <n v="830.8"/>
    <x v="0"/>
    <n v="2"/>
    <x v="1"/>
    <x v="1"/>
    <n v="34.616666666666667"/>
    <x v="0"/>
  </r>
  <r>
    <s v="2805-EDJPQ"/>
    <x v="0"/>
    <n v="0"/>
    <s v="Yes"/>
    <s v="Yes"/>
    <x v="39"/>
    <s v="Yes"/>
    <s v="Yes"/>
    <x v="1"/>
    <s v="No"/>
    <s v="Yes"/>
    <s v="Yes"/>
    <s v="Yes"/>
    <s v="No"/>
    <s v="Yes"/>
    <x v="1"/>
    <s v="Yes"/>
    <x v="3"/>
    <n v="99.75"/>
    <n v="5608.4"/>
    <x v="0"/>
    <n v="4"/>
    <x v="2"/>
    <x v="1"/>
    <n v="100.14999999999999"/>
    <x v="0"/>
  </r>
  <r>
    <s v="6862-CQUMB"/>
    <x v="1"/>
    <n v="0"/>
    <s v="No"/>
    <s v="No"/>
    <x v="50"/>
    <s v="Yes"/>
    <s v="No"/>
    <x v="1"/>
    <s v="No"/>
    <s v="Yes"/>
    <s v="No"/>
    <s v="No"/>
    <s v="Yes"/>
    <s v="Yes"/>
    <x v="0"/>
    <s v="Yes"/>
    <x v="3"/>
    <n v="96.1"/>
    <n v="3646.8"/>
    <x v="0"/>
    <n v="3"/>
    <x v="2"/>
    <x v="1"/>
    <n v="98.562162162162167"/>
    <x v="0"/>
  </r>
  <r>
    <s v="7156-MXBJE"/>
    <x v="0"/>
    <n v="0"/>
    <s v="No"/>
    <s v="No"/>
    <x v="29"/>
    <s v="Yes"/>
    <s v="Yes"/>
    <x v="0"/>
    <s v="No"/>
    <s v="Yes"/>
    <s v="Yes"/>
    <s v="Yes"/>
    <s v="Yes"/>
    <s v="Yes"/>
    <x v="1"/>
    <s v="No"/>
    <x v="3"/>
    <n v="85.1"/>
    <n v="3662.25"/>
    <x v="0"/>
    <n v="5"/>
    <x v="2"/>
    <x v="1"/>
    <n v="85.168604651162795"/>
    <x v="0"/>
  </r>
  <r>
    <s v="6158-HDPXZ"/>
    <x v="1"/>
    <n v="0"/>
    <s v="No"/>
    <s v="No"/>
    <x v="0"/>
    <s v="No"/>
    <s v="No"/>
    <x v="0"/>
    <s v="No"/>
    <s v="No"/>
    <s v="No"/>
    <s v="No"/>
    <s v="No"/>
    <s v="No"/>
    <x v="0"/>
    <s v="No"/>
    <x v="1"/>
    <n v="25.35"/>
    <n v="25.35"/>
    <x v="0"/>
    <n v="0"/>
    <x v="0"/>
    <x v="1"/>
    <n v="25.35"/>
    <x v="0"/>
  </r>
  <r>
    <s v="9601-BRXPO"/>
    <x v="0"/>
    <n v="0"/>
    <s v="Yes"/>
    <s v="No"/>
    <x v="13"/>
    <s v="Yes"/>
    <s v="Yes"/>
    <x v="1"/>
    <s v="No"/>
    <s v="No"/>
    <s v="Yes"/>
    <s v="Yes"/>
    <s v="Yes"/>
    <s v="Yes"/>
    <x v="0"/>
    <s v="Yes"/>
    <x v="2"/>
    <n v="104.95"/>
    <n v="2566.5"/>
    <x v="1"/>
    <n v="4"/>
    <x v="1"/>
    <x v="1"/>
    <n v="102.66"/>
    <x v="0"/>
  </r>
  <r>
    <s v="2863-IMQDR"/>
    <x v="0"/>
    <n v="0"/>
    <s v="No"/>
    <s v="No"/>
    <x v="59"/>
    <s v="Yes"/>
    <s v="Yes"/>
    <x v="0"/>
    <s v="Yes"/>
    <s v="Yes"/>
    <s v="Yes"/>
    <s v="Yes"/>
    <s v="Yes"/>
    <s v="Yes"/>
    <x v="2"/>
    <s v="No"/>
    <x v="0"/>
    <n v="89.65"/>
    <n v="5308.7"/>
    <x v="0"/>
    <n v="6"/>
    <x v="3"/>
    <x v="1"/>
    <n v="87.027868852459008"/>
    <x v="0"/>
  </r>
  <r>
    <s v="5686-CMAWK"/>
    <x v="1"/>
    <n v="0"/>
    <s v="No"/>
    <s v="No"/>
    <x v="22"/>
    <s v="Yes"/>
    <s v="Yes"/>
    <x v="1"/>
    <s v="No"/>
    <s v="No"/>
    <s v="Yes"/>
    <s v="Yes"/>
    <s v="No"/>
    <s v="No"/>
    <x v="1"/>
    <s v="No"/>
    <x v="0"/>
    <n v="86.75"/>
    <n v="1410.25"/>
    <x v="0"/>
    <n v="2"/>
    <x v="1"/>
    <x v="1"/>
    <n v="82.955882352941174"/>
    <x v="0"/>
  </r>
  <r>
    <s v="5651-CRHKQ"/>
    <x v="0"/>
    <n v="0"/>
    <s v="Yes"/>
    <s v="No"/>
    <x v="52"/>
    <s v="Yes"/>
    <s v="No"/>
    <x v="1"/>
    <s v="No"/>
    <s v="Yes"/>
    <s v="Yes"/>
    <s v="Yes"/>
    <s v="No"/>
    <s v="No"/>
    <x v="1"/>
    <s v="Yes"/>
    <x v="2"/>
    <n v="86.2"/>
    <n v="3339.05"/>
    <x v="0"/>
    <n v="3"/>
    <x v="2"/>
    <x v="1"/>
    <n v="81.440243902439022"/>
    <x v="0"/>
  </r>
  <r>
    <s v="6905-NIQIN"/>
    <x v="1"/>
    <n v="0"/>
    <s v="No"/>
    <s v="No"/>
    <x v="0"/>
    <s v="Yes"/>
    <s v="No"/>
    <x v="0"/>
    <s v="No"/>
    <s v="Yes"/>
    <s v="No"/>
    <s v="No"/>
    <s v="No"/>
    <s v="No"/>
    <x v="0"/>
    <s v="No"/>
    <x v="1"/>
    <n v="50.65"/>
    <n v="50.65"/>
    <x v="1"/>
    <n v="1"/>
    <x v="0"/>
    <x v="1"/>
    <n v="50.65"/>
    <x v="0"/>
  </r>
  <r>
    <s v="8204-YJCLA"/>
    <x v="1"/>
    <n v="1"/>
    <s v="Yes"/>
    <s v="Yes"/>
    <x v="21"/>
    <s v="No"/>
    <s v="No"/>
    <x v="0"/>
    <s v="Yes"/>
    <s v="Yes"/>
    <s v="Yes"/>
    <s v="Yes"/>
    <s v="Yes"/>
    <s v="Yes"/>
    <x v="2"/>
    <s v="Yes"/>
    <x v="2"/>
    <n v="64.8"/>
    <n v="4732.3500000000004"/>
    <x v="0"/>
    <n v="6"/>
    <x v="3"/>
    <x v="1"/>
    <n v="65.72708333333334"/>
    <x v="1"/>
  </r>
  <r>
    <s v="5167-ZFFMM"/>
    <x v="1"/>
    <n v="0"/>
    <s v="No"/>
    <s v="No"/>
    <x v="0"/>
    <s v="Yes"/>
    <s v="Yes"/>
    <x v="1"/>
    <s v="No"/>
    <s v="Yes"/>
    <s v="No"/>
    <s v="No"/>
    <s v="No"/>
    <s v="Yes"/>
    <x v="0"/>
    <s v="Yes"/>
    <x v="3"/>
    <n v="90.85"/>
    <n v="90.85"/>
    <x v="1"/>
    <n v="2"/>
    <x v="0"/>
    <x v="1"/>
    <n v="90.85"/>
    <x v="0"/>
  </r>
  <r>
    <s v="6583-SZVGP"/>
    <x v="1"/>
    <n v="0"/>
    <s v="No"/>
    <s v="No"/>
    <x v="43"/>
    <s v="Yes"/>
    <s v="Yes"/>
    <x v="1"/>
    <s v="No"/>
    <s v="Yes"/>
    <s v="Yes"/>
    <s v="No"/>
    <s v="Yes"/>
    <s v="Yes"/>
    <x v="2"/>
    <s v="Yes"/>
    <x v="2"/>
    <n v="108.1"/>
    <n v="5067.45"/>
    <x v="0"/>
    <n v="4"/>
    <x v="2"/>
    <x v="1"/>
    <n v="105.57187499999999"/>
    <x v="0"/>
  </r>
  <r>
    <s v="4895-TMWIR"/>
    <x v="1"/>
    <n v="1"/>
    <s v="Yes"/>
    <s v="No"/>
    <x v="26"/>
    <s v="Yes"/>
    <s v="No"/>
    <x v="2"/>
    <s v="No"/>
    <s v="No"/>
    <s v="No"/>
    <s v="No"/>
    <s v="No"/>
    <s v="No"/>
    <x v="0"/>
    <s v="No"/>
    <x v="1"/>
    <n v="19.95"/>
    <n v="214.75"/>
    <x v="1"/>
    <n v="0"/>
    <x v="0"/>
    <x v="1"/>
    <n v="19.522727272727273"/>
    <x v="1"/>
  </r>
  <r>
    <s v="0533-BNWKF"/>
    <x v="0"/>
    <n v="1"/>
    <s v="Yes"/>
    <s v="No"/>
    <x v="49"/>
    <s v="Yes"/>
    <s v="Yes"/>
    <x v="1"/>
    <s v="No"/>
    <s v="Yes"/>
    <s v="Yes"/>
    <s v="No"/>
    <s v="No"/>
    <s v="No"/>
    <x v="0"/>
    <s v="Yes"/>
    <x v="0"/>
    <n v="85.45"/>
    <n v="4874.7"/>
    <x v="1"/>
    <n v="2"/>
    <x v="2"/>
    <x v="0"/>
    <n v="88.630909090909086"/>
    <x v="1"/>
  </r>
  <r>
    <s v="1708-PBBOA"/>
    <x v="0"/>
    <n v="0"/>
    <s v="No"/>
    <s v="No"/>
    <x v="41"/>
    <s v="No"/>
    <s v="No"/>
    <x v="0"/>
    <s v="Yes"/>
    <s v="Yes"/>
    <s v="Yes"/>
    <s v="Yes"/>
    <s v="No"/>
    <s v="Yes"/>
    <x v="1"/>
    <s v="Yes"/>
    <x v="0"/>
    <n v="54.75"/>
    <n v="2348.4499999999998"/>
    <x v="0"/>
    <n v="5"/>
    <x v="2"/>
    <x v="1"/>
    <n v="55.915476190476184"/>
    <x v="0"/>
  </r>
  <r>
    <s v="8782-LKFPK"/>
    <x v="1"/>
    <n v="0"/>
    <s v="No"/>
    <s v="No"/>
    <x v="66"/>
    <s v="Yes"/>
    <s v="Yes"/>
    <x v="1"/>
    <s v="No"/>
    <s v="No"/>
    <s v="Yes"/>
    <s v="No"/>
    <s v="No"/>
    <s v="Yes"/>
    <x v="0"/>
    <s v="Yes"/>
    <x v="1"/>
    <n v="90.4"/>
    <n v="4063"/>
    <x v="0"/>
    <n v="2"/>
    <x v="2"/>
    <x v="1"/>
    <n v="92.340909090909093"/>
    <x v="0"/>
  </r>
  <r>
    <s v="5522-JBWMO"/>
    <x v="1"/>
    <n v="0"/>
    <s v="No"/>
    <s v="Yes"/>
    <x v="0"/>
    <s v="Yes"/>
    <s v="No"/>
    <x v="0"/>
    <s v="No"/>
    <s v="No"/>
    <s v="No"/>
    <s v="No"/>
    <s v="No"/>
    <s v="No"/>
    <x v="0"/>
    <s v="No"/>
    <x v="0"/>
    <n v="44"/>
    <n v="44"/>
    <x v="0"/>
    <n v="0"/>
    <x v="0"/>
    <x v="0"/>
    <n v="44"/>
    <x v="0"/>
  </r>
  <r>
    <s v="3597-MVHJT"/>
    <x v="0"/>
    <n v="0"/>
    <s v="No"/>
    <s v="No"/>
    <x v="23"/>
    <s v="Yes"/>
    <s v="Yes"/>
    <x v="1"/>
    <s v="No"/>
    <s v="No"/>
    <s v="No"/>
    <s v="No"/>
    <s v="Yes"/>
    <s v="Yes"/>
    <x v="0"/>
    <s v="Yes"/>
    <x v="2"/>
    <n v="95.6"/>
    <n v="2595.25"/>
    <x v="0"/>
    <n v="2"/>
    <x v="1"/>
    <x v="1"/>
    <n v="96.120370370370367"/>
    <x v="0"/>
  </r>
  <r>
    <s v="9774-NRNAU"/>
    <x v="1"/>
    <n v="1"/>
    <s v="Yes"/>
    <s v="No"/>
    <x v="23"/>
    <s v="Yes"/>
    <s v="Yes"/>
    <x v="0"/>
    <s v="No"/>
    <s v="Yes"/>
    <s v="Yes"/>
    <s v="Yes"/>
    <s v="Yes"/>
    <s v="Yes"/>
    <x v="0"/>
    <s v="Yes"/>
    <x v="2"/>
    <n v="84.8"/>
    <n v="2309.5500000000002"/>
    <x v="0"/>
    <n v="5"/>
    <x v="1"/>
    <x v="1"/>
    <n v="85.538888888888891"/>
    <x v="1"/>
  </r>
  <r>
    <s v="0224-RLWWD"/>
    <x v="0"/>
    <n v="1"/>
    <s v="No"/>
    <s v="No"/>
    <x v="2"/>
    <s v="Yes"/>
    <s v="No"/>
    <x v="0"/>
    <s v="No"/>
    <s v="No"/>
    <s v="No"/>
    <s v="No"/>
    <s v="No"/>
    <s v="No"/>
    <x v="0"/>
    <s v="Yes"/>
    <x v="0"/>
    <n v="44.3"/>
    <n v="89.3"/>
    <x v="0"/>
    <n v="0"/>
    <x v="0"/>
    <x v="0"/>
    <n v="44.65"/>
    <x v="1"/>
  </r>
  <r>
    <s v="9967-ATRFS"/>
    <x v="0"/>
    <n v="0"/>
    <s v="No"/>
    <s v="No"/>
    <x v="67"/>
    <s v="Yes"/>
    <s v="No"/>
    <x v="2"/>
    <s v="No"/>
    <s v="No"/>
    <s v="No"/>
    <s v="No"/>
    <s v="No"/>
    <s v="No"/>
    <x v="0"/>
    <s v="No"/>
    <x v="1"/>
    <n v="19.899999999999999"/>
    <n v="367.55"/>
    <x v="0"/>
    <n v="0"/>
    <x v="1"/>
    <x v="1"/>
    <n v="19.344736842105263"/>
    <x v="0"/>
  </r>
  <r>
    <s v="3951-NJCVI"/>
    <x v="0"/>
    <n v="1"/>
    <s v="Yes"/>
    <s v="No"/>
    <x v="41"/>
    <s v="Yes"/>
    <s v="Yes"/>
    <x v="1"/>
    <s v="No"/>
    <s v="No"/>
    <s v="No"/>
    <s v="No"/>
    <s v="Yes"/>
    <s v="Yes"/>
    <x v="0"/>
    <s v="Yes"/>
    <x v="0"/>
    <n v="95.05"/>
    <n v="3944.5"/>
    <x v="0"/>
    <n v="2"/>
    <x v="2"/>
    <x v="0"/>
    <n v="93.916666666666671"/>
    <x v="1"/>
  </r>
  <r>
    <s v="2977-CEBSX"/>
    <x v="0"/>
    <n v="0"/>
    <s v="No"/>
    <s v="No"/>
    <x v="33"/>
    <s v="Yes"/>
    <s v="Yes"/>
    <x v="0"/>
    <s v="Yes"/>
    <s v="Yes"/>
    <s v="Yes"/>
    <s v="Yes"/>
    <s v="Yes"/>
    <s v="Yes"/>
    <x v="2"/>
    <s v="Yes"/>
    <x v="3"/>
    <n v="90.05"/>
    <n v="5965.95"/>
    <x v="0"/>
    <n v="6"/>
    <x v="3"/>
    <x v="1"/>
    <n v="90.393181818181816"/>
    <x v="0"/>
  </r>
  <r>
    <s v="0177-PXBAT"/>
    <x v="1"/>
    <n v="1"/>
    <s v="Yes"/>
    <s v="No"/>
    <x v="55"/>
    <s v="Yes"/>
    <s v="Yes"/>
    <x v="1"/>
    <s v="Yes"/>
    <s v="No"/>
    <s v="Yes"/>
    <s v="Yes"/>
    <s v="Yes"/>
    <s v="Yes"/>
    <x v="0"/>
    <s v="Yes"/>
    <x v="2"/>
    <n v="109.9"/>
    <n v="3694.7"/>
    <x v="0"/>
    <n v="5"/>
    <x v="1"/>
    <x v="1"/>
    <n v="111.96060606060605"/>
    <x v="1"/>
  </r>
  <r>
    <s v="6599-CEBNN"/>
    <x v="0"/>
    <n v="0"/>
    <s v="No"/>
    <s v="No"/>
    <x v="1"/>
    <s v="Yes"/>
    <s v="No"/>
    <x v="1"/>
    <s v="No"/>
    <s v="Yes"/>
    <s v="No"/>
    <s v="No"/>
    <s v="No"/>
    <s v="No"/>
    <x v="0"/>
    <s v="Yes"/>
    <x v="3"/>
    <n v="73.95"/>
    <n v="2524.4499999999998"/>
    <x v="1"/>
    <n v="1"/>
    <x v="1"/>
    <x v="1"/>
    <n v="74.248529411764707"/>
    <x v="0"/>
  </r>
  <r>
    <s v="2519-ERQOJ"/>
    <x v="1"/>
    <n v="1"/>
    <s v="No"/>
    <s v="No"/>
    <x v="55"/>
    <s v="No"/>
    <s v="No"/>
    <x v="0"/>
    <s v="No"/>
    <s v="No"/>
    <s v="Yes"/>
    <s v="Yes"/>
    <s v="Yes"/>
    <s v="Yes"/>
    <x v="0"/>
    <s v="Yes"/>
    <x v="0"/>
    <n v="54.6"/>
    <n v="1803.7"/>
    <x v="0"/>
    <n v="4"/>
    <x v="1"/>
    <x v="0"/>
    <n v="54.657575757575756"/>
    <x v="1"/>
  </r>
  <r>
    <s v="5876-QMYLD"/>
    <x v="0"/>
    <n v="0"/>
    <s v="Yes"/>
    <s v="Yes"/>
    <x v="57"/>
    <s v="Yes"/>
    <s v="No"/>
    <x v="2"/>
    <s v="No"/>
    <s v="No"/>
    <s v="No"/>
    <s v="No"/>
    <s v="No"/>
    <s v="No"/>
    <x v="1"/>
    <s v="No"/>
    <x v="1"/>
    <n v="20.05"/>
    <n v="415.1"/>
    <x v="0"/>
    <n v="0"/>
    <x v="1"/>
    <x v="1"/>
    <n v="18.047826086956523"/>
    <x v="0"/>
  </r>
  <r>
    <s v="2277-AXSDC"/>
    <x v="0"/>
    <n v="0"/>
    <s v="No"/>
    <s v="No"/>
    <x v="48"/>
    <s v="Yes"/>
    <s v="No"/>
    <x v="2"/>
    <s v="No"/>
    <s v="No"/>
    <s v="No"/>
    <s v="No"/>
    <s v="No"/>
    <s v="No"/>
    <x v="1"/>
    <s v="No"/>
    <x v="2"/>
    <n v="19.75"/>
    <n v="624.15"/>
    <x v="0"/>
    <n v="0"/>
    <x v="1"/>
    <x v="1"/>
    <n v="19.504687499999999"/>
    <x v="0"/>
  </r>
  <r>
    <s v="9442-JTWDL"/>
    <x v="0"/>
    <n v="0"/>
    <s v="No"/>
    <s v="No"/>
    <x v="26"/>
    <s v="Yes"/>
    <s v="No"/>
    <x v="2"/>
    <s v="No"/>
    <s v="No"/>
    <s v="No"/>
    <s v="No"/>
    <s v="No"/>
    <s v="No"/>
    <x v="1"/>
    <s v="No"/>
    <x v="3"/>
    <n v="20.05"/>
    <n v="237.7"/>
    <x v="0"/>
    <n v="0"/>
    <x v="0"/>
    <x v="1"/>
    <n v="21.609090909090909"/>
    <x v="0"/>
  </r>
  <r>
    <s v="0979-PHULV"/>
    <x v="1"/>
    <n v="0"/>
    <s v="Yes"/>
    <s v="Yes"/>
    <x v="14"/>
    <s v="Yes"/>
    <s v="Yes"/>
    <x v="1"/>
    <s v="No"/>
    <s v="No"/>
    <s v="Yes"/>
    <s v="No"/>
    <s v="Yes"/>
    <s v="Yes"/>
    <x v="0"/>
    <s v="Yes"/>
    <x v="3"/>
    <n v="99.45"/>
    <n v="7007.6"/>
    <x v="1"/>
    <n v="3"/>
    <x v="3"/>
    <x v="1"/>
    <n v="101.55942028985508"/>
    <x v="0"/>
  </r>
  <r>
    <s v="3067-SVMTC"/>
    <x v="0"/>
    <n v="0"/>
    <s v="Yes"/>
    <s v="No"/>
    <x v="47"/>
    <s v="Yes"/>
    <s v="No"/>
    <x v="0"/>
    <s v="Yes"/>
    <s v="No"/>
    <s v="No"/>
    <s v="Yes"/>
    <s v="No"/>
    <s v="No"/>
    <x v="1"/>
    <s v="No"/>
    <x v="2"/>
    <n v="55.9"/>
    <n v="3848.8"/>
    <x v="0"/>
    <n v="2"/>
    <x v="3"/>
    <x v="1"/>
    <n v="56.6"/>
    <x v="0"/>
  </r>
  <r>
    <s v="5495-GPSRW"/>
    <x v="1"/>
    <n v="0"/>
    <s v="No"/>
    <s v="No"/>
    <x v="61"/>
    <s v="Yes"/>
    <s v="No"/>
    <x v="2"/>
    <s v="No"/>
    <s v="No"/>
    <s v="No"/>
    <s v="No"/>
    <s v="No"/>
    <s v="No"/>
    <x v="2"/>
    <s v="Yes"/>
    <x v="1"/>
    <n v="19.7"/>
    <n v="419.4"/>
    <x v="0"/>
    <n v="0"/>
    <x v="1"/>
    <x v="1"/>
    <n v="20.97"/>
    <x v="0"/>
  </r>
  <r>
    <s v="7606-BPHHN"/>
    <x v="1"/>
    <n v="0"/>
    <s v="No"/>
    <s v="No"/>
    <x v="21"/>
    <s v="Yes"/>
    <s v="No"/>
    <x v="2"/>
    <s v="No"/>
    <s v="No"/>
    <s v="No"/>
    <s v="No"/>
    <s v="No"/>
    <s v="No"/>
    <x v="2"/>
    <s v="Yes"/>
    <x v="3"/>
    <n v="19.8"/>
    <n v="1468.75"/>
    <x v="0"/>
    <n v="0"/>
    <x v="3"/>
    <x v="1"/>
    <n v="20.399305555555557"/>
    <x v="0"/>
  </r>
  <r>
    <s v="4742-DRORA"/>
    <x v="1"/>
    <n v="0"/>
    <s v="Yes"/>
    <s v="Yes"/>
    <x v="31"/>
    <s v="Yes"/>
    <s v="Yes"/>
    <x v="1"/>
    <s v="Yes"/>
    <s v="No"/>
    <s v="Yes"/>
    <s v="No"/>
    <s v="Yes"/>
    <s v="No"/>
    <x v="1"/>
    <s v="Yes"/>
    <x v="2"/>
    <n v="95.4"/>
    <n v="5812"/>
    <x v="0"/>
    <n v="3"/>
    <x v="2"/>
    <x v="1"/>
    <n v="96.86666666666666"/>
    <x v="0"/>
  </r>
  <r>
    <s v="0111-KLBQG"/>
    <x v="1"/>
    <n v="1"/>
    <s v="Yes"/>
    <s v="Yes"/>
    <x v="48"/>
    <s v="Yes"/>
    <s v="No"/>
    <x v="1"/>
    <s v="No"/>
    <s v="Yes"/>
    <s v="No"/>
    <s v="No"/>
    <s v="Yes"/>
    <s v="Yes"/>
    <x v="0"/>
    <s v="Yes"/>
    <x v="1"/>
    <n v="93.95"/>
    <n v="2861.45"/>
    <x v="0"/>
    <n v="3"/>
    <x v="1"/>
    <x v="1"/>
    <n v="89.420312499999994"/>
    <x v="1"/>
  </r>
  <r>
    <s v="4800-VHZKI"/>
    <x v="0"/>
    <n v="0"/>
    <s v="No"/>
    <s v="No"/>
    <x v="0"/>
    <s v="Yes"/>
    <s v="No"/>
    <x v="2"/>
    <s v="No"/>
    <s v="No"/>
    <s v="No"/>
    <s v="No"/>
    <s v="No"/>
    <s v="No"/>
    <x v="0"/>
    <s v="Yes"/>
    <x v="1"/>
    <n v="19.899999999999999"/>
    <n v="19.899999999999999"/>
    <x v="1"/>
    <n v="0"/>
    <x v="0"/>
    <x v="1"/>
    <n v="19.899999999999999"/>
    <x v="0"/>
  </r>
  <r>
    <s v="7989-CHGTL"/>
    <x v="1"/>
    <n v="0"/>
    <s v="No"/>
    <s v="No"/>
    <x v="0"/>
    <s v="Yes"/>
    <s v="No"/>
    <x v="2"/>
    <s v="No"/>
    <s v="No"/>
    <s v="No"/>
    <s v="No"/>
    <s v="No"/>
    <s v="No"/>
    <x v="0"/>
    <s v="Yes"/>
    <x v="1"/>
    <n v="19.600000000000001"/>
    <n v="19.600000000000001"/>
    <x v="1"/>
    <n v="0"/>
    <x v="0"/>
    <x v="1"/>
    <n v="19.600000000000001"/>
    <x v="0"/>
  </r>
  <r>
    <s v="0334-GDDSO"/>
    <x v="1"/>
    <n v="1"/>
    <s v="No"/>
    <s v="No"/>
    <x v="35"/>
    <s v="Yes"/>
    <s v="Yes"/>
    <x v="1"/>
    <s v="No"/>
    <s v="Yes"/>
    <s v="No"/>
    <s v="No"/>
    <s v="No"/>
    <s v="No"/>
    <x v="0"/>
    <s v="Yes"/>
    <x v="0"/>
    <n v="81.349999999999994"/>
    <n v="233.7"/>
    <x v="1"/>
    <n v="1"/>
    <x v="0"/>
    <x v="0"/>
    <n v="77.899999999999991"/>
    <x v="1"/>
  </r>
  <r>
    <s v="4163-NCJAK"/>
    <x v="0"/>
    <n v="0"/>
    <s v="Yes"/>
    <s v="No"/>
    <x v="25"/>
    <s v="Yes"/>
    <s v="Yes"/>
    <x v="2"/>
    <s v="No"/>
    <s v="No"/>
    <s v="No"/>
    <s v="No"/>
    <s v="No"/>
    <s v="No"/>
    <x v="1"/>
    <s v="Yes"/>
    <x v="2"/>
    <n v="24.45"/>
    <n v="1066.1500000000001"/>
    <x v="0"/>
    <n v="0"/>
    <x v="2"/>
    <x v="1"/>
    <n v="23.177173913043479"/>
    <x v="0"/>
  </r>
  <r>
    <s v="5233-AOZUF"/>
    <x v="0"/>
    <n v="0"/>
    <s v="Yes"/>
    <s v="No"/>
    <x v="44"/>
    <s v="Yes"/>
    <s v="Yes"/>
    <x v="1"/>
    <s v="No"/>
    <s v="No"/>
    <s v="No"/>
    <s v="No"/>
    <s v="No"/>
    <s v="No"/>
    <x v="0"/>
    <s v="Yes"/>
    <x v="0"/>
    <n v="74.95"/>
    <n v="2149.0500000000002"/>
    <x v="0"/>
    <n v="0"/>
    <x v="1"/>
    <x v="0"/>
    <n v="74.105172413793113"/>
    <x v="0"/>
  </r>
  <r>
    <s v="5973-EJGDP"/>
    <x v="1"/>
    <n v="0"/>
    <s v="No"/>
    <s v="No"/>
    <x v="69"/>
    <s v="Yes"/>
    <s v="Yes"/>
    <x v="1"/>
    <s v="No"/>
    <s v="Yes"/>
    <s v="Yes"/>
    <s v="Yes"/>
    <s v="No"/>
    <s v="No"/>
    <x v="0"/>
    <s v="Yes"/>
    <x v="0"/>
    <n v="87.35"/>
    <n v="4473"/>
    <x v="0"/>
    <n v="3"/>
    <x v="2"/>
    <x v="0"/>
    <n v="87.705882352941174"/>
    <x v="0"/>
  </r>
  <r>
    <s v="1996-DBMUS"/>
    <x v="0"/>
    <n v="1"/>
    <s v="Yes"/>
    <s v="No"/>
    <x v="43"/>
    <s v="Yes"/>
    <s v="No"/>
    <x v="1"/>
    <s v="No"/>
    <s v="No"/>
    <s v="No"/>
    <s v="No"/>
    <s v="No"/>
    <s v="No"/>
    <x v="0"/>
    <s v="Yes"/>
    <x v="2"/>
    <n v="70.650000000000006"/>
    <n v="3545.05"/>
    <x v="0"/>
    <n v="0"/>
    <x v="2"/>
    <x v="1"/>
    <n v="73.855208333333337"/>
    <x v="1"/>
  </r>
  <r>
    <s v="7916-VCCPB"/>
    <x v="0"/>
    <n v="0"/>
    <s v="Yes"/>
    <s v="Yes"/>
    <x v="10"/>
    <s v="Yes"/>
    <s v="No"/>
    <x v="1"/>
    <s v="No"/>
    <s v="Yes"/>
    <s v="No"/>
    <s v="No"/>
    <s v="No"/>
    <s v="No"/>
    <x v="0"/>
    <s v="No"/>
    <x v="2"/>
    <n v="73.25"/>
    <n v="1195.75"/>
    <x v="0"/>
    <n v="1"/>
    <x v="1"/>
    <x v="1"/>
    <n v="74.734375"/>
    <x v="0"/>
  </r>
  <r>
    <s v="4686-GEFRM"/>
    <x v="1"/>
    <n v="0"/>
    <s v="Yes"/>
    <s v="No"/>
    <x v="27"/>
    <s v="Yes"/>
    <s v="Yes"/>
    <x v="1"/>
    <s v="No"/>
    <s v="Yes"/>
    <s v="Yes"/>
    <s v="Yes"/>
    <s v="No"/>
    <s v="Yes"/>
    <x v="2"/>
    <s v="Yes"/>
    <x v="2"/>
    <n v="98.7"/>
    <n v="6858.9"/>
    <x v="0"/>
    <n v="4"/>
    <x v="3"/>
    <x v="1"/>
    <n v="97.984285714285704"/>
    <x v="0"/>
  </r>
  <r>
    <s v="5249-QYHEX"/>
    <x v="0"/>
    <n v="0"/>
    <s v="Yes"/>
    <s v="Yes"/>
    <x v="63"/>
    <s v="Yes"/>
    <s v="Yes"/>
    <x v="2"/>
    <s v="No"/>
    <s v="No"/>
    <s v="No"/>
    <s v="No"/>
    <s v="No"/>
    <s v="No"/>
    <x v="2"/>
    <s v="Yes"/>
    <x v="1"/>
    <n v="24.8"/>
    <n v="1024.7"/>
    <x v="0"/>
    <n v="0"/>
    <x v="2"/>
    <x v="1"/>
    <n v="25.6175"/>
    <x v="0"/>
  </r>
  <r>
    <s v="0578-SKVMF"/>
    <x v="0"/>
    <n v="0"/>
    <s v="Yes"/>
    <s v="Yes"/>
    <x v="5"/>
    <s v="Yes"/>
    <s v="No"/>
    <x v="1"/>
    <s v="No"/>
    <s v="Yes"/>
    <s v="No"/>
    <s v="No"/>
    <s v="No"/>
    <s v="Yes"/>
    <x v="0"/>
    <s v="No"/>
    <x v="0"/>
    <n v="83.3"/>
    <n v="1845.9"/>
    <x v="1"/>
    <n v="2"/>
    <x v="1"/>
    <x v="0"/>
    <n v="83.904545454545456"/>
    <x v="0"/>
  </r>
  <r>
    <s v="5564-NEMQO"/>
    <x v="0"/>
    <n v="1"/>
    <s v="No"/>
    <s v="No"/>
    <x v="0"/>
    <s v="Yes"/>
    <s v="No"/>
    <x v="1"/>
    <s v="No"/>
    <s v="No"/>
    <s v="Yes"/>
    <s v="No"/>
    <s v="No"/>
    <s v="No"/>
    <x v="0"/>
    <s v="Yes"/>
    <x v="2"/>
    <n v="75.3"/>
    <n v="75.3"/>
    <x v="1"/>
    <n v="1"/>
    <x v="0"/>
    <x v="1"/>
    <n v="75.3"/>
    <x v="1"/>
  </r>
  <r>
    <s v="2233-FAGXV"/>
    <x v="0"/>
    <n v="0"/>
    <s v="Yes"/>
    <s v="Yes"/>
    <x v="24"/>
    <s v="Yes"/>
    <s v="Yes"/>
    <x v="2"/>
    <s v="No"/>
    <s v="No"/>
    <s v="No"/>
    <s v="No"/>
    <s v="No"/>
    <s v="No"/>
    <x v="0"/>
    <s v="Yes"/>
    <x v="1"/>
    <n v="24.3"/>
    <n v="132.25"/>
    <x v="0"/>
    <n v="0"/>
    <x v="0"/>
    <x v="1"/>
    <n v="26.45"/>
    <x v="0"/>
  </r>
  <r>
    <s v="5605-IYGFG"/>
    <x v="0"/>
    <n v="0"/>
    <s v="No"/>
    <s v="No"/>
    <x v="40"/>
    <s v="Yes"/>
    <s v="No"/>
    <x v="1"/>
    <s v="No"/>
    <s v="No"/>
    <s v="No"/>
    <s v="No"/>
    <s v="No"/>
    <s v="No"/>
    <x v="0"/>
    <s v="Yes"/>
    <x v="2"/>
    <n v="69.849999999999994"/>
    <n v="515.45000000000005"/>
    <x v="0"/>
    <n v="0"/>
    <x v="0"/>
    <x v="1"/>
    <n v="73.635714285714286"/>
    <x v="0"/>
  </r>
  <r>
    <s v="7663-ZTEGJ"/>
    <x v="1"/>
    <n v="0"/>
    <s v="No"/>
    <s v="Yes"/>
    <x v="44"/>
    <s v="Yes"/>
    <s v="Yes"/>
    <x v="1"/>
    <s v="No"/>
    <s v="Yes"/>
    <s v="Yes"/>
    <s v="Yes"/>
    <s v="No"/>
    <s v="Yes"/>
    <x v="1"/>
    <s v="No"/>
    <x v="3"/>
    <n v="100.55"/>
    <n v="2830.45"/>
    <x v="0"/>
    <n v="4"/>
    <x v="1"/>
    <x v="1"/>
    <n v="97.601724137931029"/>
    <x v="0"/>
  </r>
  <r>
    <s v="3935-TBRZZ"/>
    <x v="1"/>
    <n v="0"/>
    <s v="Yes"/>
    <s v="Yes"/>
    <x v="66"/>
    <s v="Yes"/>
    <s v="Yes"/>
    <x v="2"/>
    <s v="No"/>
    <s v="No"/>
    <s v="No"/>
    <s v="No"/>
    <s v="No"/>
    <s v="No"/>
    <x v="1"/>
    <s v="No"/>
    <x v="1"/>
    <n v="25.7"/>
    <n v="1110.5"/>
    <x v="0"/>
    <n v="0"/>
    <x v="2"/>
    <x v="1"/>
    <n v="25.238636363636363"/>
    <x v="0"/>
  </r>
  <r>
    <s v="8111-BKVDS"/>
    <x v="0"/>
    <n v="0"/>
    <s v="No"/>
    <s v="No"/>
    <x v="6"/>
    <s v="No"/>
    <s v="No"/>
    <x v="0"/>
    <s v="Yes"/>
    <s v="Yes"/>
    <s v="Yes"/>
    <s v="No"/>
    <s v="No"/>
    <s v="No"/>
    <x v="0"/>
    <s v="No"/>
    <x v="2"/>
    <n v="40.700000000000003"/>
    <n v="449.3"/>
    <x v="0"/>
    <n v="3"/>
    <x v="0"/>
    <x v="1"/>
    <n v="44.93"/>
    <x v="0"/>
  </r>
  <r>
    <s v="2055-SIFSS"/>
    <x v="0"/>
    <n v="1"/>
    <s v="Yes"/>
    <s v="No"/>
    <x v="49"/>
    <s v="Yes"/>
    <s v="Yes"/>
    <x v="0"/>
    <s v="No"/>
    <s v="No"/>
    <s v="No"/>
    <s v="No"/>
    <s v="No"/>
    <s v="No"/>
    <x v="0"/>
    <s v="No"/>
    <x v="2"/>
    <n v="51.65"/>
    <n v="2838.55"/>
    <x v="0"/>
    <n v="0"/>
    <x v="2"/>
    <x v="1"/>
    <n v="51.610000000000007"/>
    <x v="1"/>
  </r>
  <r>
    <s v="2806-MLNTI"/>
    <x v="1"/>
    <n v="1"/>
    <s v="Yes"/>
    <s v="No"/>
    <x v="15"/>
    <s v="Yes"/>
    <s v="Yes"/>
    <x v="1"/>
    <s v="No"/>
    <s v="Yes"/>
    <s v="Yes"/>
    <s v="No"/>
    <s v="Yes"/>
    <s v="Yes"/>
    <x v="1"/>
    <s v="Yes"/>
    <x v="2"/>
    <n v="105.1"/>
    <n v="5376.4"/>
    <x v="0"/>
    <n v="4"/>
    <x v="2"/>
    <x v="1"/>
    <n v="103.39230769230768"/>
    <x v="1"/>
  </r>
  <r>
    <s v="8734-DKSTZ"/>
    <x v="0"/>
    <n v="0"/>
    <s v="Yes"/>
    <s v="Yes"/>
    <x v="6"/>
    <s v="Yes"/>
    <s v="Yes"/>
    <x v="1"/>
    <s v="No"/>
    <s v="No"/>
    <s v="No"/>
    <s v="No"/>
    <s v="No"/>
    <s v="Yes"/>
    <x v="0"/>
    <s v="No"/>
    <x v="0"/>
    <n v="85.95"/>
    <n v="858.6"/>
    <x v="0"/>
    <n v="1"/>
    <x v="0"/>
    <x v="0"/>
    <n v="85.86"/>
    <x v="0"/>
  </r>
  <r>
    <s v="4360-PNRQB"/>
    <x v="1"/>
    <n v="0"/>
    <s v="No"/>
    <s v="No"/>
    <x v="32"/>
    <s v="Yes"/>
    <s v="Yes"/>
    <x v="1"/>
    <s v="No"/>
    <s v="No"/>
    <s v="No"/>
    <s v="No"/>
    <s v="No"/>
    <s v="No"/>
    <x v="0"/>
    <s v="Yes"/>
    <x v="2"/>
    <n v="75.599999999999994"/>
    <n v="1395.05"/>
    <x v="0"/>
    <n v="0"/>
    <x v="1"/>
    <x v="1"/>
    <n v="77.50277777777778"/>
    <x v="0"/>
  </r>
  <r>
    <s v="6152-ONASV"/>
    <x v="0"/>
    <n v="0"/>
    <s v="Yes"/>
    <s v="No"/>
    <x v="47"/>
    <s v="Yes"/>
    <s v="Yes"/>
    <x v="0"/>
    <s v="Yes"/>
    <s v="No"/>
    <s v="No"/>
    <s v="Yes"/>
    <s v="No"/>
    <s v="No"/>
    <x v="1"/>
    <s v="No"/>
    <x v="2"/>
    <n v="58.25"/>
    <n v="3975.7"/>
    <x v="0"/>
    <n v="2"/>
    <x v="3"/>
    <x v="1"/>
    <n v="58.466176470588231"/>
    <x v="0"/>
  </r>
  <r>
    <s v="9063-ZGTUY"/>
    <x v="0"/>
    <n v="0"/>
    <s v="Yes"/>
    <s v="Yes"/>
    <x v="59"/>
    <s v="Yes"/>
    <s v="No"/>
    <x v="2"/>
    <s v="No"/>
    <s v="No"/>
    <s v="No"/>
    <s v="No"/>
    <s v="No"/>
    <s v="No"/>
    <x v="0"/>
    <s v="Yes"/>
    <x v="1"/>
    <n v="19.399999999999999"/>
    <n v="1182.55"/>
    <x v="1"/>
    <n v="0"/>
    <x v="3"/>
    <x v="1"/>
    <n v="19.386065573770491"/>
    <x v="0"/>
  </r>
  <r>
    <s v="7781-HVGMK"/>
    <x v="0"/>
    <n v="0"/>
    <s v="Yes"/>
    <s v="Yes"/>
    <x v="21"/>
    <s v="No"/>
    <s v="No"/>
    <x v="0"/>
    <s v="Yes"/>
    <s v="Yes"/>
    <s v="Yes"/>
    <s v="Yes"/>
    <s v="Yes"/>
    <s v="Yes"/>
    <x v="2"/>
    <s v="Yes"/>
    <x v="3"/>
    <n v="65.2"/>
    <n v="4784.45"/>
    <x v="0"/>
    <n v="6"/>
    <x v="3"/>
    <x v="1"/>
    <n v="66.450694444444437"/>
    <x v="0"/>
  </r>
  <r>
    <s v="2181-UAESM"/>
    <x v="1"/>
    <n v="0"/>
    <s v="No"/>
    <s v="No"/>
    <x v="2"/>
    <s v="Yes"/>
    <s v="No"/>
    <x v="0"/>
    <s v="Yes"/>
    <s v="No"/>
    <s v="Yes"/>
    <s v="No"/>
    <s v="No"/>
    <s v="No"/>
    <x v="0"/>
    <s v="No"/>
    <x v="0"/>
    <n v="53.45"/>
    <n v="119.5"/>
    <x v="0"/>
    <n v="2"/>
    <x v="0"/>
    <x v="0"/>
    <n v="59.75"/>
    <x v="0"/>
  </r>
  <r>
    <s v="2957-LOLHO"/>
    <x v="1"/>
    <n v="0"/>
    <s v="No"/>
    <s v="No"/>
    <x v="18"/>
    <s v="Yes"/>
    <s v="No"/>
    <x v="0"/>
    <s v="No"/>
    <s v="No"/>
    <s v="No"/>
    <s v="No"/>
    <s v="No"/>
    <s v="No"/>
    <x v="0"/>
    <s v="Yes"/>
    <x v="2"/>
    <n v="45.4"/>
    <n v="518.9"/>
    <x v="1"/>
    <n v="0"/>
    <x v="0"/>
    <x v="1"/>
    <n v="43.241666666666667"/>
    <x v="0"/>
  </r>
  <r>
    <s v="6048-NJXHX"/>
    <x v="1"/>
    <n v="0"/>
    <s v="Yes"/>
    <s v="No"/>
    <x v="52"/>
    <s v="Yes"/>
    <s v="No"/>
    <x v="2"/>
    <s v="No"/>
    <s v="No"/>
    <s v="No"/>
    <s v="No"/>
    <s v="No"/>
    <s v="No"/>
    <x v="2"/>
    <s v="Yes"/>
    <x v="0"/>
    <n v="19.75"/>
    <n v="899.45"/>
    <x v="0"/>
    <n v="0"/>
    <x v="2"/>
    <x v="1"/>
    <n v="21.93780487804878"/>
    <x v="0"/>
  </r>
  <r>
    <s v="2320-SLKMB"/>
    <x v="0"/>
    <n v="0"/>
    <s v="No"/>
    <s v="No"/>
    <x v="70"/>
    <s v="No"/>
    <s v="No"/>
    <x v="0"/>
    <s v="No"/>
    <s v="No"/>
    <s v="Yes"/>
    <s v="Yes"/>
    <s v="Yes"/>
    <s v="No"/>
    <x v="0"/>
    <s v="Yes"/>
    <x v="3"/>
    <n v="44.45"/>
    <n v="1183.8"/>
    <x v="0"/>
    <n v="3"/>
    <x v="1"/>
    <x v="1"/>
    <n v="45.530769230769231"/>
    <x v="0"/>
  </r>
  <r>
    <s v="4980-URKXC"/>
    <x v="1"/>
    <n v="0"/>
    <s v="Yes"/>
    <s v="No"/>
    <x v="51"/>
    <s v="Yes"/>
    <s v="No"/>
    <x v="2"/>
    <s v="No"/>
    <s v="No"/>
    <s v="No"/>
    <s v="No"/>
    <s v="No"/>
    <s v="No"/>
    <x v="1"/>
    <s v="No"/>
    <x v="2"/>
    <n v="20.85"/>
    <n v="720.05"/>
    <x v="0"/>
    <n v="0"/>
    <x v="1"/>
    <x v="1"/>
    <n v="20.001388888888886"/>
    <x v="0"/>
  </r>
  <r>
    <s v="4376-KFVRS"/>
    <x v="1"/>
    <n v="0"/>
    <s v="Yes"/>
    <s v="Yes"/>
    <x v="21"/>
    <s v="Yes"/>
    <s v="Yes"/>
    <x v="1"/>
    <s v="Yes"/>
    <s v="Yes"/>
    <s v="Yes"/>
    <s v="Yes"/>
    <s v="Yes"/>
    <s v="Yes"/>
    <x v="2"/>
    <s v="Yes"/>
    <x v="3"/>
    <n v="114.05"/>
    <n v="8468.2000000000007"/>
    <x v="0"/>
    <n v="6"/>
    <x v="3"/>
    <x v="1"/>
    <n v="117.61388888888889"/>
    <x v="0"/>
  </r>
  <r>
    <s v="5886-VLQVU"/>
    <x v="1"/>
    <n v="0"/>
    <s v="Yes"/>
    <s v="No"/>
    <x v="42"/>
    <s v="Yes"/>
    <s v="Yes"/>
    <x v="1"/>
    <s v="No"/>
    <s v="No"/>
    <s v="No"/>
    <s v="Yes"/>
    <s v="No"/>
    <s v="Yes"/>
    <x v="0"/>
    <s v="Yes"/>
    <x v="2"/>
    <n v="89.85"/>
    <n v="3161.2"/>
    <x v="0"/>
    <n v="2"/>
    <x v="1"/>
    <x v="1"/>
    <n v="90.32"/>
    <x v="0"/>
  </r>
  <r>
    <s v="3577-AMVUX"/>
    <x v="1"/>
    <n v="0"/>
    <s v="No"/>
    <s v="No"/>
    <x v="0"/>
    <s v="Yes"/>
    <s v="No"/>
    <x v="0"/>
    <s v="No"/>
    <s v="No"/>
    <s v="Yes"/>
    <s v="Yes"/>
    <s v="No"/>
    <s v="No"/>
    <x v="0"/>
    <s v="No"/>
    <x v="1"/>
    <n v="55.05"/>
    <n v="55.05"/>
    <x v="0"/>
    <n v="2"/>
    <x v="0"/>
    <x v="1"/>
    <n v="55.05"/>
    <x v="0"/>
  </r>
  <r>
    <s v="0771-WLCLA"/>
    <x v="0"/>
    <n v="0"/>
    <s v="Yes"/>
    <s v="Yes"/>
    <x v="10"/>
    <s v="Yes"/>
    <s v="Yes"/>
    <x v="1"/>
    <s v="Yes"/>
    <s v="No"/>
    <s v="Yes"/>
    <s v="Yes"/>
    <s v="Yes"/>
    <s v="Yes"/>
    <x v="0"/>
    <s v="Yes"/>
    <x v="0"/>
    <n v="112.95"/>
    <n v="1882.55"/>
    <x v="0"/>
    <n v="5"/>
    <x v="1"/>
    <x v="0"/>
    <n v="117.659375"/>
    <x v="0"/>
  </r>
  <r>
    <s v="5628-RKIFK"/>
    <x v="0"/>
    <n v="1"/>
    <s v="No"/>
    <s v="No"/>
    <x v="12"/>
    <s v="Yes"/>
    <s v="Yes"/>
    <x v="1"/>
    <s v="Yes"/>
    <s v="No"/>
    <s v="No"/>
    <s v="No"/>
    <s v="Yes"/>
    <s v="Yes"/>
    <x v="0"/>
    <s v="No"/>
    <x v="3"/>
    <n v="101.55"/>
    <n v="5070.3999999999996"/>
    <x v="0"/>
    <n v="3"/>
    <x v="2"/>
    <x v="1"/>
    <n v="103.47755102040816"/>
    <x v="1"/>
  </r>
  <r>
    <s v="0206-TBWLC"/>
    <x v="0"/>
    <n v="0"/>
    <s v="Yes"/>
    <s v="No"/>
    <x v="68"/>
    <s v="Yes"/>
    <s v="Yes"/>
    <x v="1"/>
    <s v="Yes"/>
    <s v="Yes"/>
    <s v="Yes"/>
    <s v="Yes"/>
    <s v="Yes"/>
    <s v="Yes"/>
    <x v="1"/>
    <s v="Yes"/>
    <x v="1"/>
    <n v="114.65"/>
    <n v="6049.5"/>
    <x v="0"/>
    <n v="6"/>
    <x v="2"/>
    <x v="1"/>
    <n v="112.02777777777777"/>
    <x v="0"/>
  </r>
  <r>
    <s v="2937-FTHUR"/>
    <x v="0"/>
    <n v="0"/>
    <s v="No"/>
    <s v="Yes"/>
    <x v="32"/>
    <s v="Yes"/>
    <s v="Yes"/>
    <x v="0"/>
    <s v="Yes"/>
    <s v="No"/>
    <s v="No"/>
    <s v="No"/>
    <s v="No"/>
    <s v="Yes"/>
    <x v="0"/>
    <s v="No"/>
    <x v="0"/>
    <n v="64.8"/>
    <n v="1166.7"/>
    <x v="0"/>
    <n v="2"/>
    <x v="1"/>
    <x v="0"/>
    <n v="64.816666666666663"/>
    <x v="0"/>
  </r>
  <r>
    <s v="1910-FMXJM"/>
    <x v="0"/>
    <n v="0"/>
    <s v="Yes"/>
    <s v="No"/>
    <x v="51"/>
    <s v="Yes"/>
    <s v="No"/>
    <x v="1"/>
    <s v="No"/>
    <s v="No"/>
    <s v="No"/>
    <s v="No"/>
    <s v="No"/>
    <s v="Yes"/>
    <x v="0"/>
    <s v="No"/>
    <x v="0"/>
    <n v="80.400000000000006"/>
    <n v="2937.65"/>
    <x v="0"/>
    <n v="1"/>
    <x v="1"/>
    <x v="0"/>
    <n v="81.601388888888891"/>
    <x v="0"/>
  </r>
  <r>
    <s v="7752-XUSCI"/>
    <x v="0"/>
    <n v="0"/>
    <s v="No"/>
    <s v="No"/>
    <x v="31"/>
    <s v="Yes"/>
    <s v="Yes"/>
    <x v="1"/>
    <s v="No"/>
    <s v="Yes"/>
    <s v="Yes"/>
    <s v="No"/>
    <s v="Yes"/>
    <s v="Yes"/>
    <x v="0"/>
    <s v="Yes"/>
    <x v="0"/>
    <n v="105.9"/>
    <n v="6396.45"/>
    <x v="1"/>
    <n v="4"/>
    <x v="2"/>
    <x v="0"/>
    <n v="106.6075"/>
    <x v="0"/>
  </r>
  <r>
    <s v="4110-PFEUZ"/>
    <x v="0"/>
    <n v="0"/>
    <s v="No"/>
    <s v="No"/>
    <x v="0"/>
    <s v="Yes"/>
    <s v="No"/>
    <x v="1"/>
    <s v="No"/>
    <s v="No"/>
    <s v="No"/>
    <s v="No"/>
    <s v="No"/>
    <s v="No"/>
    <x v="0"/>
    <s v="No"/>
    <x v="1"/>
    <n v="69.55"/>
    <n v="69.55"/>
    <x v="1"/>
    <n v="0"/>
    <x v="0"/>
    <x v="1"/>
    <n v="69.55"/>
    <x v="0"/>
  </r>
  <r>
    <s v="0732-OCQOC"/>
    <x v="0"/>
    <n v="0"/>
    <s v="Yes"/>
    <s v="Yes"/>
    <x v="15"/>
    <s v="Yes"/>
    <s v="Yes"/>
    <x v="2"/>
    <s v="No"/>
    <s v="No"/>
    <s v="No"/>
    <s v="No"/>
    <s v="No"/>
    <s v="No"/>
    <x v="2"/>
    <s v="Yes"/>
    <x v="2"/>
    <n v="25.05"/>
    <n v="1270.25"/>
    <x v="0"/>
    <n v="0"/>
    <x v="2"/>
    <x v="1"/>
    <n v="24.427884615384617"/>
    <x v="0"/>
  </r>
  <r>
    <s v="5168-MSWXT"/>
    <x v="1"/>
    <n v="0"/>
    <s v="Yes"/>
    <s v="Yes"/>
    <x v="4"/>
    <s v="Yes"/>
    <s v="No"/>
    <x v="1"/>
    <s v="No"/>
    <s v="No"/>
    <s v="Yes"/>
    <s v="No"/>
    <s v="Yes"/>
    <s v="Yes"/>
    <x v="0"/>
    <s v="Yes"/>
    <x v="0"/>
    <n v="94.75"/>
    <n v="759.55"/>
    <x v="0"/>
    <n v="3"/>
    <x v="0"/>
    <x v="0"/>
    <n v="94.943749999999994"/>
    <x v="0"/>
  </r>
  <r>
    <s v="1090-ESELR"/>
    <x v="1"/>
    <n v="0"/>
    <s v="Yes"/>
    <s v="Yes"/>
    <x v="21"/>
    <s v="Yes"/>
    <s v="No"/>
    <x v="1"/>
    <s v="Yes"/>
    <s v="Yes"/>
    <s v="No"/>
    <s v="Yes"/>
    <s v="Yes"/>
    <s v="Yes"/>
    <x v="2"/>
    <s v="No"/>
    <x v="2"/>
    <n v="105.5"/>
    <n v="7611.55"/>
    <x v="0"/>
    <n v="5"/>
    <x v="3"/>
    <x v="1"/>
    <n v="105.71597222222222"/>
    <x v="0"/>
  </r>
  <r>
    <s v="8592-PLTMQ"/>
    <x v="0"/>
    <n v="0"/>
    <s v="No"/>
    <s v="No"/>
    <x v="38"/>
    <s v="Yes"/>
    <s v="Yes"/>
    <x v="2"/>
    <s v="No"/>
    <s v="No"/>
    <s v="No"/>
    <s v="No"/>
    <s v="No"/>
    <s v="No"/>
    <x v="1"/>
    <s v="No"/>
    <x v="1"/>
    <n v="24.7"/>
    <n v="1642.75"/>
    <x v="0"/>
    <n v="0"/>
    <x v="3"/>
    <x v="1"/>
    <n v="25.66796875"/>
    <x v="0"/>
  </r>
  <r>
    <s v="5760-WRAHC"/>
    <x v="0"/>
    <n v="1"/>
    <s v="No"/>
    <s v="No"/>
    <x v="5"/>
    <s v="Yes"/>
    <s v="No"/>
    <x v="0"/>
    <s v="Yes"/>
    <s v="No"/>
    <s v="Yes"/>
    <s v="Yes"/>
    <s v="No"/>
    <s v="Yes"/>
    <x v="0"/>
    <s v="Yes"/>
    <x v="1"/>
    <n v="69.75"/>
    <n v="1545.4"/>
    <x v="0"/>
    <n v="4"/>
    <x v="1"/>
    <x v="1"/>
    <n v="70.24545454545455"/>
    <x v="1"/>
  </r>
  <r>
    <s v="8847-GEOOQ"/>
    <x v="1"/>
    <n v="0"/>
    <s v="Yes"/>
    <s v="No"/>
    <x v="31"/>
    <s v="No"/>
    <s v="No"/>
    <x v="0"/>
    <s v="No"/>
    <s v="Yes"/>
    <s v="Yes"/>
    <s v="Yes"/>
    <s v="Yes"/>
    <s v="Yes"/>
    <x v="0"/>
    <s v="Yes"/>
    <x v="2"/>
    <n v="60.2"/>
    <n v="3582.4"/>
    <x v="0"/>
    <n v="5"/>
    <x v="2"/>
    <x v="1"/>
    <n v="59.706666666666671"/>
    <x v="0"/>
  </r>
  <r>
    <s v="0256-LTHVJ"/>
    <x v="0"/>
    <n v="0"/>
    <s v="Yes"/>
    <s v="Yes"/>
    <x v="7"/>
    <s v="Yes"/>
    <s v="No"/>
    <x v="1"/>
    <s v="No"/>
    <s v="No"/>
    <s v="No"/>
    <s v="No"/>
    <s v="No"/>
    <s v="Yes"/>
    <x v="0"/>
    <s v="Yes"/>
    <x v="0"/>
    <n v="81.05"/>
    <n v="2227.1"/>
    <x v="1"/>
    <n v="1"/>
    <x v="1"/>
    <x v="0"/>
    <n v="79.539285714285711"/>
    <x v="0"/>
  </r>
  <r>
    <s v="4785-FCIFB"/>
    <x v="0"/>
    <n v="0"/>
    <s v="Yes"/>
    <s v="No"/>
    <x v="59"/>
    <s v="Yes"/>
    <s v="Yes"/>
    <x v="2"/>
    <s v="No"/>
    <s v="No"/>
    <s v="No"/>
    <s v="No"/>
    <s v="No"/>
    <s v="No"/>
    <x v="2"/>
    <s v="No"/>
    <x v="1"/>
    <n v="24.4"/>
    <n v="1417.9"/>
    <x v="0"/>
    <n v="0"/>
    <x v="3"/>
    <x v="1"/>
    <n v="23.24426229508197"/>
    <x v="0"/>
  </r>
  <r>
    <s v="8313-NDOIA"/>
    <x v="0"/>
    <n v="0"/>
    <s v="No"/>
    <s v="No"/>
    <x v="65"/>
    <s v="Yes"/>
    <s v="Yes"/>
    <x v="1"/>
    <s v="No"/>
    <s v="Yes"/>
    <s v="Yes"/>
    <s v="No"/>
    <s v="Yes"/>
    <s v="Yes"/>
    <x v="0"/>
    <s v="Yes"/>
    <x v="0"/>
    <n v="104.15"/>
    <n v="2494.65"/>
    <x v="0"/>
    <n v="4"/>
    <x v="1"/>
    <x v="0"/>
    <n v="103.94375000000001"/>
    <x v="0"/>
  </r>
  <r>
    <s v="5149-CUZUJ"/>
    <x v="1"/>
    <n v="0"/>
    <s v="Yes"/>
    <s v="Yes"/>
    <x v="7"/>
    <s v="Yes"/>
    <s v="No"/>
    <x v="1"/>
    <s v="No"/>
    <s v="Yes"/>
    <s v="Yes"/>
    <s v="Yes"/>
    <s v="Yes"/>
    <s v="No"/>
    <x v="1"/>
    <s v="No"/>
    <x v="2"/>
    <n v="92.9"/>
    <n v="2768.35"/>
    <x v="0"/>
    <n v="4"/>
    <x v="1"/>
    <x v="1"/>
    <n v="98.86964285714285"/>
    <x v="0"/>
  </r>
  <r>
    <s v="0942-KOWSM"/>
    <x v="0"/>
    <n v="0"/>
    <s v="Yes"/>
    <s v="Yes"/>
    <x v="19"/>
    <s v="Yes"/>
    <s v="No"/>
    <x v="0"/>
    <s v="No"/>
    <s v="Yes"/>
    <s v="Yes"/>
    <s v="Yes"/>
    <s v="Yes"/>
    <s v="Yes"/>
    <x v="2"/>
    <s v="No"/>
    <x v="2"/>
    <n v="80.8"/>
    <n v="2369.3000000000002"/>
    <x v="0"/>
    <n v="5"/>
    <x v="1"/>
    <x v="1"/>
    <n v="78.976666666666674"/>
    <x v="0"/>
  </r>
  <r>
    <s v="4237-CLSMM"/>
    <x v="1"/>
    <n v="0"/>
    <s v="Yes"/>
    <s v="No"/>
    <x v="2"/>
    <s v="Yes"/>
    <s v="No"/>
    <x v="2"/>
    <s v="No"/>
    <s v="No"/>
    <s v="No"/>
    <s v="No"/>
    <s v="No"/>
    <s v="No"/>
    <x v="0"/>
    <s v="No"/>
    <x v="1"/>
    <n v="20"/>
    <n v="38"/>
    <x v="0"/>
    <n v="0"/>
    <x v="0"/>
    <x v="1"/>
    <n v="19"/>
    <x v="0"/>
  </r>
  <r>
    <s v="1452-VOQCH"/>
    <x v="1"/>
    <n v="0"/>
    <s v="No"/>
    <s v="No"/>
    <x v="0"/>
    <s v="Yes"/>
    <s v="Yes"/>
    <x v="1"/>
    <s v="No"/>
    <s v="No"/>
    <s v="No"/>
    <s v="No"/>
    <s v="No"/>
    <s v="No"/>
    <x v="0"/>
    <s v="Yes"/>
    <x v="0"/>
    <n v="75.099999999999994"/>
    <n v="75.099999999999994"/>
    <x v="0"/>
    <n v="0"/>
    <x v="0"/>
    <x v="0"/>
    <n v="75.099999999999994"/>
    <x v="0"/>
  </r>
  <r>
    <s v="4719-UMSIY"/>
    <x v="1"/>
    <n v="0"/>
    <s v="No"/>
    <s v="Yes"/>
    <x v="53"/>
    <s v="Yes"/>
    <s v="No"/>
    <x v="2"/>
    <s v="No"/>
    <s v="No"/>
    <s v="No"/>
    <s v="No"/>
    <s v="No"/>
    <s v="No"/>
    <x v="0"/>
    <s v="No"/>
    <x v="1"/>
    <n v="19.649999999999999"/>
    <n v="100.9"/>
    <x v="0"/>
    <n v="0"/>
    <x v="0"/>
    <x v="1"/>
    <n v="16.816666666666666"/>
    <x v="0"/>
  </r>
  <r>
    <s v="6614-VBEGU"/>
    <x v="0"/>
    <n v="0"/>
    <s v="Yes"/>
    <s v="No"/>
    <x v="65"/>
    <s v="Yes"/>
    <s v="No"/>
    <x v="0"/>
    <s v="No"/>
    <s v="Yes"/>
    <s v="No"/>
    <s v="No"/>
    <s v="Yes"/>
    <s v="Yes"/>
    <x v="0"/>
    <s v="Yes"/>
    <x v="2"/>
    <n v="69.45"/>
    <n v="1614.05"/>
    <x v="0"/>
    <n v="3"/>
    <x v="1"/>
    <x v="1"/>
    <n v="67.252083333333331"/>
    <x v="0"/>
  </r>
  <r>
    <s v="0880-TKATG"/>
    <x v="1"/>
    <n v="0"/>
    <s v="Yes"/>
    <s v="Yes"/>
    <x v="54"/>
    <s v="Yes"/>
    <s v="Yes"/>
    <x v="1"/>
    <s v="No"/>
    <s v="No"/>
    <s v="Yes"/>
    <s v="No"/>
    <s v="Yes"/>
    <s v="Yes"/>
    <x v="0"/>
    <s v="No"/>
    <x v="0"/>
    <n v="101.15"/>
    <n v="385.9"/>
    <x v="1"/>
    <n v="3"/>
    <x v="0"/>
    <x v="0"/>
    <n v="96.474999999999994"/>
    <x v="0"/>
  </r>
  <r>
    <s v="3811-VBYBZ"/>
    <x v="1"/>
    <n v="0"/>
    <s v="No"/>
    <s v="No"/>
    <x v="40"/>
    <s v="Yes"/>
    <s v="Yes"/>
    <x v="1"/>
    <s v="No"/>
    <s v="Yes"/>
    <s v="No"/>
    <s v="No"/>
    <s v="Yes"/>
    <s v="Yes"/>
    <x v="0"/>
    <s v="Yes"/>
    <x v="0"/>
    <n v="99.8"/>
    <n v="673.25"/>
    <x v="1"/>
    <n v="3"/>
    <x v="0"/>
    <x v="0"/>
    <n v="96.178571428571431"/>
    <x v="0"/>
  </r>
  <r>
    <s v="1480-BKXGA"/>
    <x v="1"/>
    <n v="1"/>
    <s v="Yes"/>
    <s v="No"/>
    <x v="21"/>
    <s v="Yes"/>
    <s v="Yes"/>
    <x v="1"/>
    <s v="Yes"/>
    <s v="Yes"/>
    <s v="Yes"/>
    <s v="Yes"/>
    <s v="Yes"/>
    <s v="Yes"/>
    <x v="2"/>
    <s v="Yes"/>
    <x v="2"/>
    <n v="116.05"/>
    <n v="8404.9"/>
    <x v="0"/>
    <n v="6"/>
    <x v="3"/>
    <x v="1"/>
    <n v="116.73472222222222"/>
    <x v="1"/>
  </r>
  <r>
    <s v="2996-XAUVF"/>
    <x v="1"/>
    <n v="0"/>
    <s v="No"/>
    <s v="No"/>
    <x v="27"/>
    <s v="No"/>
    <s v="No"/>
    <x v="0"/>
    <s v="No"/>
    <s v="No"/>
    <s v="No"/>
    <s v="Yes"/>
    <s v="No"/>
    <s v="Yes"/>
    <x v="2"/>
    <s v="Yes"/>
    <x v="1"/>
    <n v="40.049999999999997"/>
    <n v="2799.75"/>
    <x v="0"/>
    <n v="2"/>
    <x v="3"/>
    <x v="1"/>
    <n v="39.996428571428574"/>
    <x v="0"/>
  </r>
  <r>
    <s v="9076-AXYIK"/>
    <x v="1"/>
    <n v="1"/>
    <s v="Yes"/>
    <s v="No"/>
    <x v="38"/>
    <s v="Yes"/>
    <s v="Yes"/>
    <x v="1"/>
    <s v="No"/>
    <s v="No"/>
    <s v="Yes"/>
    <s v="Yes"/>
    <s v="Yes"/>
    <s v="Yes"/>
    <x v="2"/>
    <s v="No"/>
    <x v="0"/>
    <n v="102.1"/>
    <n v="6538.45"/>
    <x v="0"/>
    <n v="4"/>
    <x v="3"/>
    <x v="1"/>
    <n v="102.16328125"/>
    <x v="1"/>
  </r>
  <r>
    <s v="5968-XQIVE"/>
    <x v="1"/>
    <n v="0"/>
    <s v="Yes"/>
    <s v="Yes"/>
    <x v="21"/>
    <s v="Yes"/>
    <s v="Yes"/>
    <x v="1"/>
    <s v="No"/>
    <s v="Yes"/>
    <s v="No"/>
    <s v="No"/>
    <s v="Yes"/>
    <s v="No"/>
    <x v="1"/>
    <s v="Yes"/>
    <x v="0"/>
    <n v="89.7"/>
    <n v="6588.95"/>
    <x v="0"/>
    <n v="2"/>
    <x v="3"/>
    <x v="1"/>
    <n v="91.513194444444437"/>
    <x v="0"/>
  </r>
  <r>
    <s v="8896-RAZCR"/>
    <x v="0"/>
    <n v="0"/>
    <s v="No"/>
    <s v="Yes"/>
    <x v="66"/>
    <s v="Yes"/>
    <s v="No"/>
    <x v="2"/>
    <s v="No"/>
    <s v="No"/>
    <s v="No"/>
    <s v="No"/>
    <s v="No"/>
    <s v="No"/>
    <x v="2"/>
    <s v="No"/>
    <x v="1"/>
    <n v="19.899999999999999"/>
    <n v="868.1"/>
    <x v="0"/>
    <n v="0"/>
    <x v="2"/>
    <x v="1"/>
    <n v="19.729545454545455"/>
    <x v="0"/>
  </r>
  <r>
    <s v="4640-UHDOS"/>
    <x v="0"/>
    <n v="0"/>
    <s v="Yes"/>
    <s v="Yes"/>
    <x v="9"/>
    <s v="Yes"/>
    <s v="No"/>
    <x v="0"/>
    <s v="No"/>
    <s v="No"/>
    <s v="No"/>
    <s v="No"/>
    <s v="No"/>
    <s v="Yes"/>
    <x v="0"/>
    <s v="No"/>
    <x v="0"/>
    <n v="55.95"/>
    <n v="734.35"/>
    <x v="1"/>
    <n v="1"/>
    <x v="1"/>
    <x v="0"/>
    <n v="56.488461538461543"/>
    <x v="0"/>
  </r>
  <r>
    <s v="4933-IKULF"/>
    <x v="0"/>
    <n v="1"/>
    <s v="No"/>
    <s v="No"/>
    <x v="22"/>
    <s v="Yes"/>
    <s v="No"/>
    <x v="2"/>
    <s v="No"/>
    <s v="No"/>
    <s v="No"/>
    <s v="No"/>
    <s v="No"/>
    <s v="No"/>
    <x v="1"/>
    <s v="No"/>
    <x v="1"/>
    <n v="20.65"/>
    <n v="330.6"/>
    <x v="0"/>
    <n v="0"/>
    <x v="1"/>
    <x v="1"/>
    <n v="19.447058823529414"/>
    <x v="1"/>
  </r>
  <r>
    <s v="3583-EKAPL"/>
    <x v="1"/>
    <n v="0"/>
    <s v="No"/>
    <s v="No"/>
    <x v="0"/>
    <s v="Yes"/>
    <s v="No"/>
    <x v="0"/>
    <s v="No"/>
    <s v="No"/>
    <s v="No"/>
    <s v="No"/>
    <s v="No"/>
    <s v="Yes"/>
    <x v="0"/>
    <s v="Yes"/>
    <x v="0"/>
    <n v="55"/>
    <n v="55"/>
    <x v="1"/>
    <n v="1"/>
    <x v="0"/>
    <x v="0"/>
    <n v="55"/>
    <x v="0"/>
  </r>
  <r>
    <s v="1304-BCCFO"/>
    <x v="1"/>
    <n v="0"/>
    <s v="Yes"/>
    <s v="No"/>
    <x v="34"/>
    <s v="Yes"/>
    <s v="No"/>
    <x v="0"/>
    <s v="No"/>
    <s v="No"/>
    <s v="Yes"/>
    <s v="No"/>
    <s v="Yes"/>
    <s v="Yes"/>
    <x v="0"/>
    <s v="Yes"/>
    <x v="1"/>
    <n v="70.05"/>
    <n v="564.4"/>
    <x v="0"/>
    <n v="3"/>
    <x v="0"/>
    <x v="1"/>
    <n v="62.711111111111109"/>
    <x v="0"/>
  </r>
  <r>
    <s v="4104-PVRPS"/>
    <x v="1"/>
    <n v="0"/>
    <s v="Yes"/>
    <s v="No"/>
    <x v="65"/>
    <s v="Yes"/>
    <s v="No"/>
    <x v="0"/>
    <s v="Yes"/>
    <s v="No"/>
    <s v="No"/>
    <s v="Yes"/>
    <s v="No"/>
    <s v="No"/>
    <x v="0"/>
    <s v="No"/>
    <x v="1"/>
    <n v="53.6"/>
    <n v="1315.35"/>
    <x v="0"/>
    <n v="2"/>
    <x v="1"/>
    <x v="1"/>
    <n v="54.806249999999999"/>
    <x v="0"/>
  </r>
  <r>
    <s v="9399-APLBT"/>
    <x v="0"/>
    <n v="0"/>
    <s v="Yes"/>
    <s v="Yes"/>
    <x v="0"/>
    <s v="Yes"/>
    <s v="No"/>
    <x v="1"/>
    <s v="No"/>
    <s v="Yes"/>
    <s v="No"/>
    <s v="No"/>
    <s v="No"/>
    <s v="No"/>
    <x v="0"/>
    <s v="Yes"/>
    <x v="0"/>
    <n v="74.7"/>
    <n v="74.7"/>
    <x v="1"/>
    <n v="1"/>
    <x v="0"/>
    <x v="0"/>
    <n v="74.7"/>
    <x v="0"/>
  </r>
  <r>
    <s v="2359-KMGLI"/>
    <x v="1"/>
    <n v="0"/>
    <s v="No"/>
    <s v="No"/>
    <x v="65"/>
    <s v="Yes"/>
    <s v="Yes"/>
    <x v="1"/>
    <s v="No"/>
    <s v="Yes"/>
    <s v="No"/>
    <s v="No"/>
    <s v="No"/>
    <s v="No"/>
    <x v="0"/>
    <s v="Yes"/>
    <x v="0"/>
    <n v="80.25"/>
    <n v="1861.5"/>
    <x v="1"/>
    <n v="1"/>
    <x v="1"/>
    <x v="0"/>
    <n v="77.5625"/>
    <x v="0"/>
  </r>
  <r>
    <s v="3780-DDGSE"/>
    <x v="1"/>
    <n v="1"/>
    <s v="Yes"/>
    <s v="Yes"/>
    <x v="42"/>
    <s v="Yes"/>
    <s v="No"/>
    <x v="0"/>
    <s v="No"/>
    <s v="Yes"/>
    <s v="No"/>
    <s v="Yes"/>
    <s v="Yes"/>
    <s v="Yes"/>
    <x v="0"/>
    <s v="Yes"/>
    <x v="0"/>
    <n v="76.05"/>
    <n v="2747.2"/>
    <x v="0"/>
    <n v="4"/>
    <x v="1"/>
    <x v="0"/>
    <n v="78.491428571428571"/>
    <x v="1"/>
  </r>
  <r>
    <s v="4431-EDMIQ"/>
    <x v="0"/>
    <n v="0"/>
    <s v="Yes"/>
    <s v="Yes"/>
    <x v="40"/>
    <s v="Yes"/>
    <s v="No"/>
    <x v="0"/>
    <s v="Yes"/>
    <s v="Yes"/>
    <s v="Yes"/>
    <s v="Yes"/>
    <s v="Yes"/>
    <s v="No"/>
    <x v="0"/>
    <s v="Yes"/>
    <x v="0"/>
    <n v="75.7"/>
    <n v="554.04999999999995"/>
    <x v="0"/>
    <n v="5"/>
    <x v="0"/>
    <x v="0"/>
    <n v="79.149999999999991"/>
    <x v="0"/>
  </r>
  <r>
    <s v="0306-JAELE"/>
    <x v="1"/>
    <n v="0"/>
    <s v="No"/>
    <s v="No"/>
    <x v="24"/>
    <s v="Yes"/>
    <s v="No"/>
    <x v="1"/>
    <s v="No"/>
    <s v="No"/>
    <s v="No"/>
    <s v="Yes"/>
    <s v="Yes"/>
    <s v="Yes"/>
    <x v="0"/>
    <s v="Yes"/>
    <x v="0"/>
    <n v="96.1"/>
    <n v="453.4"/>
    <x v="1"/>
    <n v="3"/>
    <x v="0"/>
    <x v="0"/>
    <n v="90.679999999999993"/>
    <x v="0"/>
  </r>
  <r>
    <s v="6227-HWPWX"/>
    <x v="0"/>
    <n v="0"/>
    <s v="No"/>
    <s v="Yes"/>
    <x v="30"/>
    <s v="Yes"/>
    <s v="No"/>
    <x v="1"/>
    <s v="No"/>
    <s v="No"/>
    <s v="No"/>
    <s v="No"/>
    <s v="No"/>
    <s v="No"/>
    <x v="0"/>
    <s v="No"/>
    <x v="2"/>
    <n v="69"/>
    <n v="994.8"/>
    <x v="1"/>
    <n v="0"/>
    <x v="1"/>
    <x v="1"/>
    <n v="66.319999999999993"/>
    <x v="0"/>
  </r>
  <r>
    <s v="0486-LGCCH"/>
    <x v="1"/>
    <n v="0"/>
    <s v="Yes"/>
    <s v="Yes"/>
    <x v="26"/>
    <s v="Yes"/>
    <s v="No"/>
    <x v="2"/>
    <s v="No"/>
    <s v="No"/>
    <s v="No"/>
    <s v="No"/>
    <s v="No"/>
    <s v="No"/>
    <x v="2"/>
    <s v="No"/>
    <x v="1"/>
    <n v="19.649999999999999"/>
    <n v="225.75"/>
    <x v="0"/>
    <n v="0"/>
    <x v="0"/>
    <x v="1"/>
    <n v="20.522727272727273"/>
    <x v="0"/>
  </r>
  <r>
    <s v="0447-BEMNG"/>
    <x v="0"/>
    <n v="0"/>
    <s v="Yes"/>
    <s v="No"/>
    <x v="43"/>
    <s v="No"/>
    <s v="No"/>
    <x v="0"/>
    <s v="Yes"/>
    <s v="No"/>
    <s v="Yes"/>
    <s v="No"/>
    <s v="No"/>
    <s v="Yes"/>
    <x v="0"/>
    <s v="Yes"/>
    <x v="2"/>
    <n v="45.3"/>
    <n v="2145"/>
    <x v="1"/>
    <n v="3"/>
    <x v="2"/>
    <x v="1"/>
    <n v="44.6875"/>
    <x v="0"/>
  </r>
  <r>
    <s v="4612-SSVHJ"/>
    <x v="0"/>
    <n v="1"/>
    <s v="No"/>
    <s v="No"/>
    <x v="61"/>
    <s v="Yes"/>
    <s v="No"/>
    <x v="1"/>
    <s v="No"/>
    <s v="No"/>
    <s v="No"/>
    <s v="No"/>
    <s v="No"/>
    <s v="Yes"/>
    <x v="0"/>
    <s v="Yes"/>
    <x v="0"/>
    <n v="81.45"/>
    <n v="1671.6"/>
    <x v="0"/>
    <n v="1"/>
    <x v="1"/>
    <x v="0"/>
    <n v="83.58"/>
    <x v="1"/>
  </r>
  <r>
    <s v="5168-MQQCA"/>
    <x v="0"/>
    <n v="0"/>
    <s v="Yes"/>
    <s v="No"/>
    <x v="21"/>
    <s v="Yes"/>
    <s v="Yes"/>
    <x v="1"/>
    <s v="No"/>
    <s v="Yes"/>
    <s v="Yes"/>
    <s v="Yes"/>
    <s v="Yes"/>
    <s v="Yes"/>
    <x v="1"/>
    <s v="Yes"/>
    <x v="2"/>
    <n v="108.5"/>
    <n v="8003.8"/>
    <x v="0"/>
    <n v="5"/>
    <x v="3"/>
    <x v="1"/>
    <n v="111.16388888888889"/>
    <x v="0"/>
  </r>
  <r>
    <s v="5949-XIKAE"/>
    <x v="0"/>
    <n v="0"/>
    <s v="Yes"/>
    <s v="Yes"/>
    <x v="4"/>
    <s v="Yes"/>
    <s v="No"/>
    <x v="1"/>
    <s v="No"/>
    <s v="Yes"/>
    <s v="No"/>
    <s v="No"/>
    <s v="Yes"/>
    <s v="No"/>
    <x v="0"/>
    <s v="Yes"/>
    <x v="0"/>
    <n v="83.55"/>
    <n v="680.05"/>
    <x v="1"/>
    <n v="2"/>
    <x v="0"/>
    <x v="0"/>
    <n v="85.006249999999994"/>
    <x v="0"/>
  </r>
  <r>
    <s v="7971-HLVXI"/>
    <x v="1"/>
    <n v="0"/>
    <s v="Yes"/>
    <s v="Yes"/>
    <x v="21"/>
    <s v="Yes"/>
    <s v="Yes"/>
    <x v="1"/>
    <s v="No"/>
    <s v="No"/>
    <s v="No"/>
    <s v="No"/>
    <s v="No"/>
    <s v="Yes"/>
    <x v="2"/>
    <s v="Yes"/>
    <x v="3"/>
    <n v="84.5"/>
    <n v="6130.85"/>
    <x v="0"/>
    <n v="1"/>
    <x v="3"/>
    <x v="1"/>
    <n v="85.150694444444454"/>
    <x v="0"/>
  </r>
  <r>
    <s v="9094-AZPHK"/>
    <x v="0"/>
    <n v="0"/>
    <s v="No"/>
    <s v="No"/>
    <x v="30"/>
    <s v="Yes"/>
    <s v="Yes"/>
    <x v="1"/>
    <s v="No"/>
    <s v="Yes"/>
    <s v="No"/>
    <s v="No"/>
    <s v="Yes"/>
    <s v="Yes"/>
    <x v="0"/>
    <s v="Yes"/>
    <x v="0"/>
    <n v="100.15"/>
    <n v="1415"/>
    <x v="0"/>
    <n v="3"/>
    <x v="1"/>
    <x v="0"/>
    <n v="94.333333333333329"/>
    <x v="0"/>
  </r>
  <r>
    <s v="3649-JPUGY"/>
    <x v="1"/>
    <n v="0"/>
    <s v="No"/>
    <s v="No"/>
    <x v="21"/>
    <s v="Yes"/>
    <s v="Yes"/>
    <x v="0"/>
    <s v="No"/>
    <s v="Yes"/>
    <s v="Yes"/>
    <s v="Yes"/>
    <s v="Yes"/>
    <s v="Yes"/>
    <x v="2"/>
    <s v="Yes"/>
    <x v="2"/>
    <n v="88.6"/>
    <n v="6201.95"/>
    <x v="0"/>
    <n v="5"/>
    <x v="3"/>
    <x v="1"/>
    <n v="86.138194444444437"/>
    <x v="0"/>
  </r>
  <r>
    <s v="4472-LVYGI"/>
    <x v="0"/>
    <n v="0"/>
    <s v="Yes"/>
    <s v="Yes"/>
    <x v="71"/>
    <s v="No"/>
    <s v="No"/>
    <x v="0"/>
    <s v="Yes"/>
    <s v="No"/>
    <s v="Yes"/>
    <s v="Yes"/>
    <s v="Yes"/>
    <s v="No"/>
    <x v="2"/>
    <s v="Yes"/>
    <x v="2"/>
    <n v="52.55"/>
    <n v="0"/>
    <x v="0"/>
    <n v="4"/>
    <x v="0"/>
    <x v="1"/>
    <s v="0"/>
    <x v="0"/>
  </r>
  <r>
    <s v="8372-JUXUI"/>
    <x v="1"/>
    <n v="0"/>
    <s v="No"/>
    <s v="Yes"/>
    <x v="0"/>
    <s v="Yes"/>
    <s v="Yes"/>
    <x v="1"/>
    <s v="No"/>
    <s v="No"/>
    <s v="No"/>
    <s v="No"/>
    <s v="No"/>
    <s v="No"/>
    <x v="0"/>
    <s v="Yes"/>
    <x v="0"/>
    <n v="74.349999999999994"/>
    <n v="74.349999999999994"/>
    <x v="1"/>
    <n v="0"/>
    <x v="0"/>
    <x v="0"/>
    <n v="74.349999999999994"/>
    <x v="0"/>
  </r>
  <r>
    <s v="3552-CTCYF"/>
    <x v="1"/>
    <n v="0"/>
    <s v="Yes"/>
    <s v="Yes"/>
    <x v="28"/>
    <s v="Yes"/>
    <s v="Yes"/>
    <x v="1"/>
    <s v="No"/>
    <s v="Yes"/>
    <s v="Yes"/>
    <s v="No"/>
    <s v="Yes"/>
    <s v="Yes"/>
    <x v="2"/>
    <s v="Yes"/>
    <x v="2"/>
    <n v="104.8"/>
    <n v="6597.25"/>
    <x v="0"/>
    <n v="4"/>
    <x v="3"/>
    <x v="1"/>
    <n v="104.71825396825396"/>
    <x v="0"/>
  </r>
  <r>
    <s v="6778-YSNIH"/>
    <x v="0"/>
    <n v="0"/>
    <s v="No"/>
    <s v="No"/>
    <x v="2"/>
    <s v="Yes"/>
    <s v="No"/>
    <x v="0"/>
    <s v="No"/>
    <s v="Yes"/>
    <s v="No"/>
    <s v="No"/>
    <s v="Yes"/>
    <s v="No"/>
    <x v="0"/>
    <s v="Yes"/>
    <x v="0"/>
    <n v="59"/>
    <n v="114.15"/>
    <x v="0"/>
    <n v="2"/>
    <x v="0"/>
    <x v="0"/>
    <n v="57.075000000000003"/>
    <x v="0"/>
  </r>
  <r>
    <s v="0388-EOPEX"/>
    <x v="0"/>
    <n v="0"/>
    <s v="Yes"/>
    <s v="No"/>
    <x v="2"/>
    <s v="Yes"/>
    <s v="No"/>
    <x v="1"/>
    <s v="Yes"/>
    <s v="No"/>
    <s v="No"/>
    <s v="No"/>
    <s v="No"/>
    <s v="No"/>
    <x v="0"/>
    <s v="Yes"/>
    <x v="0"/>
    <n v="74.400000000000006"/>
    <n v="139.4"/>
    <x v="1"/>
    <n v="1"/>
    <x v="0"/>
    <x v="0"/>
    <n v="69.7"/>
    <x v="0"/>
  </r>
  <r>
    <s v="5756-OZRIO"/>
    <x v="1"/>
    <n v="1"/>
    <s v="Yes"/>
    <s v="No"/>
    <x v="59"/>
    <s v="Yes"/>
    <s v="Yes"/>
    <x v="0"/>
    <s v="No"/>
    <s v="Yes"/>
    <s v="No"/>
    <s v="No"/>
    <s v="No"/>
    <s v="Yes"/>
    <x v="1"/>
    <s v="No"/>
    <x v="2"/>
    <n v="64.05"/>
    <n v="3902.6"/>
    <x v="0"/>
    <n v="2"/>
    <x v="3"/>
    <x v="1"/>
    <n v="63.977049180327867"/>
    <x v="1"/>
  </r>
  <r>
    <s v="6579-JPICP"/>
    <x v="1"/>
    <n v="0"/>
    <s v="No"/>
    <s v="No"/>
    <x v="0"/>
    <s v="Yes"/>
    <s v="No"/>
    <x v="2"/>
    <s v="No"/>
    <s v="No"/>
    <s v="No"/>
    <s v="No"/>
    <s v="No"/>
    <s v="No"/>
    <x v="0"/>
    <s v="No"/>
    <x v="1"/>
    <n v="20.399999999999999"/>
    <n v="20.399999999999999"/>
    <x v="0"/>
    <n v="0"/>
    <x v="0"/>
    <x v="1"/>
    <n v="20.399999999999999"/>
    <x v="0"/>
  </r>
  <r>
    <s v="8205-OTCHB"/>
    <x v="1"/>
    <n v="0"/>
    <s v="No"/>
    <s v="No"/>
    <x v="5"/>
    <s v="No"/>
    <s v="No"/>
    <x v="0"/>
    <s v="No"/>
    <s v="Yes"/>
    <s v="Yes"/>
    <s v="No"/>
    <s v="No"/>
    <s v="Yes"/>
    <x v="1"/>
    <s v="Yes"/>
    <x v="2"/>
    <n v="43.75"/>
    <n v="903.6"/>
    <x v="1"/>
    <n v="3"/>
    <x v="1"/>
    <x v="1"/>
    <n v="41.072727272727271"/>
    <x v="0"/>
  </r>
  <r>
    <s v="4134-BSXLX"/>
    <x v="1"/>
    <n v="0"/>
    <s v="Yes"/>
    <s v="No"/>
    <x v="7"/>
    <s v="Yes"/>
    <s v="No"/>
    <x v="0"/>
    <s v="Yes"/>
    <s v="Yes"/>
    <s v="No"/>
    <s v="Yes"/>
    <s v="No"/>
    <s v="No"/>
    <x v="0"/>
    <s v="No"/>
    <x v="1"/>
    <n v="60.9"/>
    <n v="1785.65"/>
    <x v="0"/>
    <n v="3"/>
    <x v="1"/>
    <x v="1"/>
    <n v="63.773214285714289"/>
    <x v="0"/>
  </r>
  <r>
    <s v="0505-SPOOW"/>
    <x v="0"/>
    <n v="0"/>
    <s v="Yes"/>
    <s v="No"/>
    <x v="27"/>
    <s v="Yes"/>
    <s v="No"/>
    <x v="2"/>
    <s v="No"/>
    <s v="No"/>
    <s v="No"/>
    <s v="No"/>
    <s v="No"/>
    <s v="No"/>
    <x v="2"/>
    <s v="No"/>
    <x v="2"/>
    <n v="19.8"/>
    <n v="1397.65"/>
    <x v="0"/>
    <n v="0"/>
    <x v="3"/>
    <x v="1"/>
    <n v="19.966428571428573"/>
    <x v="0"/>
  </r>
  <r>
    <s v="6235-VDHOM"/>
    <x v="0"/>
    <n v="1"/>
    <s v="No"/>
    <s v="No"/>
    <x v="24"/>
    <s v="No"/>
    <s v="No"/>
    <x v="0"/>
    <s v="No"/>
    <s v="Yes"/>
    <s v="No"/>
    <s v="No"/>
    <s v="No"/>
    <s v="No"/>
    <x v="0"/>
    <s v="No"/>
    <x v="0"/>
    <n v="28.45"/>
    <n v="131.05000000000001"/>
    <x v="1"/>
    <n v="1"/>
    <x v="0"/>
    <x v="0"/>
    <n v="26.21"/>
    <x v="1"/>
  </r>
  <r>
    <s v="7783-YKGDV"/>
    <x v="0"/>
    <n v="0"/>
    <s v="No"/>
    <s v="No"/>
    <x v="18"/>
    <s v="Yes"/>
    <s v="Yes"/>
    <x v="1"/>
    <s v="Yes"/>
    <s v="Yes"/>
    <s v="Yes"/>
    <s v="No"/>
    <s v="No"/>
    <s v="Yes"/>
    <x v="0"/>
    <s v="Yes"/>
    <x v="2"/>
    <n v="99.7"/>
    <n v="1238.45"/>
    <x v="1"/>
    <n v="4"/>
    <x v="0"/>
    <x v="1"/>
    <n v="103.20416666666667"/>
    <x v="0"/>
  </r>
  <r>
    <s v="4374-YMUSQ"/>
    <x v="1"/>
    <n v="0"/>
    <s v="No"/>
    <s v="No"/>
    <x v="1"/>
    <s v="Yes"/>
    <s v="Yes"/>
    <x v="1"/>
    <s v="Yes"/>
    <s v="Yes"/>
    <s v="Yes"/>
    <s v="Yes"/>
    <s v="Yes"/>
    <s v="Yes"/>
    <x v="1"/>
    <s v="No"/>
    <x v="3"/>
    <n v="116.25"/>
    <n v="3899.05"/>
    <x v="0"/>
    <n v="6"/>
    <x v="1"/>
    <x v="1"/>
    <n v="114.6779411764706"/>
    <x v="0"/>
  </r>
  <r>
    <s v="4513-CXYIX"/>
    <x v="0"/>
    <n v="1"/>
    <s v="Yes"/>
    <s v="No"/>
    <x v="16"/>
    <s v="Yes"/>
    <s v="Yes"/>
    <x v="1"/>
    <s v="Yes"/>
    <s v="No"/>
    <s v="No"/>
    <s v="No"/>
    <s v="No"/>
    <s v="No"/>
    <x v="2"/>
    <s v="Yes"/>
    <x v="3"/>
    <n v="80.7"/>
    <n v="5676"/>
    <x v="0"/>
    <n v="1"/>
    <x v="3"/>
    <x v="1"/>
    <n v="79.943661971830991"/>
    <x v="1"/>
  </r>
  <r>
    <s v="3957-HHLMR"/>
    <x v="0"/>
    <n v="0"/>
    <s v="Yes"/>
    <s v="Yes"/>
    <x v="27"/>
    <s v="Yes"/>
    <s v="Yes"/>
    <x v="0"/>
    <s v="Yes"/>
    <s v="No"/>
    <s v="No"/>
    <s v="No"/>
    <s v="No"/>
    <s v="Yes"/>
    <x v="1"/>
    <s v="No"/>
    <x v="2"/>
    <n v="65.2"/>
    <n v="4543.1499999999996"/>
    <x v="0"/>
    <n v="2"/>
    <x v="3"/>
    <x v="1"/>
    <n v="64.902142857142849"/>
    <x v="0"/>
  </r>
  <r>
    <s v="7803-XOCCZ"/>
    <x v="0"/>
    <n v="0"/>
    <s v="Yes"/>
    <s v="Yes"/>
    <x v="15"/>
    <s v="Yes"/>
    <s v="No"/>
    <x v="1"/>
    <s v="Yes"/>
    <s v="No"/>
    <s v="Yes"/>
    <s v="Yes"/>
    <s v="No"/>
    <s v="No"/>
    <x v="0"/>
    <s v="Yes"/>
    <x v="2"/>
    <n v="84.05"/>
    <n v="4326.8"/>
    <x v="0"/>
    <n v="3"/>
    <x v="2"/>
    <x v="1"/>
    <n v="83.207692307692312"/>
    <x v="0"/>
  </r>
  <r>
    <s v="5736-YEJAX"/>
    <x v="1"/>
    <n v="0"/>
    <s v="No"/>
    <s v="Yes"/>
    <x v="14"/>
    <s v="Yes"/>
    <s v="Yes"/>
    <x v="0"/>
    <s v="Yes"/>
    <s v="Yes"/>
    <s v="Yes"/>
    <s v="Yes"/>
    <s v="Yes"/>
    <s v="No"/>
    <x v="2"/>
    <s v="Yes"/>
    <x v="3"/>
    <n v="79.45"/>
    <n v="5502.55"/>
    <x v="0"/>
    <n v="5"/>
    <x v="3"/>
    <x v="1"/>
    <n v="79.747101449275362"/>
    <x v="0"/>
  </r>
  <r>
    <s v="5609-CEBID"/>
    <x v="0"/>
    <n v="1"/>
    <s v="No"/>
    <s v="No"/>
    <x v="61"/>
    <s v="Yes"/>
    <s v="Yes"/>
    <x v="1"/>
    <s v="No"/>
    <s v="Yes"/>
    <s v="Yes"/>
    <s v="No"/>
    <s v="No"/>
    <s v="Yes"/>
    <x v="0"/>
    <s v="Yes"/>
    <x v="0"/>
    <n v="94.1"/>
    <n v="1782.4"/>
    <x v="1"/>
    <n v="3"/>
    <x v="1"/>
    <x v="0"/>
    <n v="89.12"/>
    <x v="1"/>
  </r>
  <r>
    <s v="8981-FJGLA"/>
    <x v="1"/>
    <n v="0"/>
    <s v="No"/>
    <s v="Yes"/>
    <x v="26"/>
    <s v="Yes"/>
    <s v="Yes"/>
    <x v="1"/>
    <s v="No"/>
    <s v="No"/>
    <s v="Yes"/>
    <s v="No"/>
    <s v="No"/>
    <s v="No"/>
    <x v="0"/>
    <s v="Yes"/>
    <x v="1"/>
    <n v="78"/>
    <n v="851.8"/>
    <x v="0"/>
    <n v="1"/>
    <x v="0"/>
    <x v="1"/>
    <n v="77.436363636363637"/>
    <x v="0"/>
  </r>
  <r>
    <s v="7218-HKQFK"/>
    <x v="1"/>
    <n v="0"/>
    <s v="Yes"/>
    <s v="No"/>
    <x v="2"/>
    <s v="Yes"/>
    <s v="No"/>
    <x v="1"/>
    <s v="No"/>
    <s v="No"/>
    <s v="No"/>
    <s v="Yes"/>
    <s v="Yes"/>
    <s v="Yes"/>
    <x v="0"/>
    <s v="Yes"/>
    <x v="0"/>
    <n v="94.2"/>
    <n v="167.5"/>
    <x v="1"/>
    <n v="3"/>
    <x v="0"/>
    <x v="0"/>
    <n v="83.75"/>
    <x v="0"/>
  </r>
  <r>
    <s v="4636-QRJKY"/>
    <x v="0"/>
    <n v="0"/>
    <s v="Yes"/>
    <s v="Yes"/>
    <x v="53"/>
    <s v="Yes"/>
    <s v="Yes"/>
    <x v="1"/>
    <s v="No"/>
    <s v="No"/>
    <s v="No"/>
    <s v="Yes"/>
    <s v="No"/>
    <s v="No"/>
    <x v="0"/>
    <s v="Yes"/>
    <x v="0"/>
    <n v="80.5"/>
    <n v="502.85"/>
    <x v="1"/>
    <n v="1"/>
    <x v="0"/>
    <x v="0"/>
    <n v="83.808333333333337"/>
    <x v="0"/>
  </r>
  <r>
    <s v="1135-LMECX"/>
    <x v="0"/>
    <n v="0"/>
    <s v="No"/>
    <s v="No"/>
    <x v="0"/>
    <s v="Yes"/>
    <s v="No"/>
    <x v="2"/>
    <s v="No"/>
    <s v="No"/>
    <s v="No"/>
    <s v="No"/>
    <s v="No"/>
    <s v="No"/>
    <x v="0"/>
    <s v="No"/>
    <x v="1"/>
    <n v="19.850000000000001"/>
    <n v="19.850000000000001"/>
    <x v="0"/>
    <n v="0"/>
    <x v="0"/>
    <x v="1"/>
    <n v="19.850000000000001"/>
    <x v="0"/>
  </r>
  <r>
    <s v="4332-MUOEZ"/>
    <x v="1"/>
    <n v="1"/>
    <s v="Yes"/>
    <s v="Yes"/>
    <x v="61"/>
    <s v="Yes"/>
    <s v="No"/>
    <x v="1"/>
    <s v="Yes"/>
    <s v="No"/>
    <s v="Yes"/>
    <s v="Yes"/>
    <s v="No"/>
    <s v="Yes"/>
    <x v="1"/>
    <s v="No"/>
    <x v="3"/>
    <n v="94.3"/>
    <n v="1818.3"/>
    <x v="0"/>
    <n v="4"/>
    <x v="1"/>
    <x v="1"/>
    <n v="90.914999999999992"/>
    <x v="1"/>
  </r>
  <r>
    <s v="8535-SFUTN"/>
    <x v="1"/>
    <n v="0"/>
    <s v="No"/>
    <s v="No"/>
    <x v="59"/>
    <s v="Yes"/>
    <s v="Yes"/>
    <x v="1"/>
    <s v="Yes"/>
    <s v="No"/>
    <s v="Yes"/>
    <s v="No"/>
    <s v="Yes"/>
    <s v="Yes"/>
    <x v="0"/>
    <s v="Yes"/>
    <x v="0"/>
    <n v="106.45"/>
    <n v="6300.15"/>
    <x v="0"/>
    <n v="4"/>
    <x v="3"/>
    <x v="0"/>
    <n v="103.2811475409836"/>
    <x v="0"/>
  </r>
  <r>
    <s v="5956-VKDTT"/>
    <x v="0"/>
    <n v="1"/>
    <s v="Yes"/>
    <s v="No"/>
    <x v="24"/>
    <s v="Yes"/>
    <s v="Yes"/>
    <x v="1"/>
    <s v="No"/>
    <s v="No"/>
    <s v="No"/>
    <s v="No"/>
    <s v="No"/>
    <s v="No"/>
    <x v="0"/>
    <s v="Yes"/>
    <x v="0"/>
    <n v="74.349999999999994"/>
    <n v="334.8"/>
    <x v="1"/>
    <n v="0"/>
    <x v="0"/>
    <x v="0"/>
    <n v="66.960000000000008"/>
    <x v="1"/>
  </r>
  <r>
    <s v="8677-HDZEE"/>
    <x v="0"/>
    <n v="0"/>
    <s v="No"/>
    <s v="No"/>
    <x v="39"/>
    <s v="Yes"/>
    <s v="Yes"/>
    <x v="1"/>
    <s v="No"/>
    <s v="Yes"/>
    <s v="No"/>
    <s v="Yes"/>
    <s v="Yes"/>
    <s v="Yes"/>
    <x v="0"/>
    <s v="Yes"/>
    <x v="2"/>
    <n v="105.45"/>
    <n v="5916.95"/>
    <x v="0"/>
    <n v="4"/>
    <x v="2"/>
    <x v="1"/>
    <n v="105.65982142857142"/>
    <x v="0"/>
  </r>
  <r>
    <s v="2475-MROZF"/>
    <x v="1"/>
    <n v="0"/>
    <s v="No"/>
    <s v="No"/>
    <x v="19"/>
    <s v="Yes"/>
    <s v="Yes"/>
    <x v="1"/>
    <s v="Yes"/>
    <s v="Yes"/>
    <s v="Yes"/>
    <s v="Yes"/>
    <s v="No"/>
    <s v="No"/>
    <x v="0"/>
    <s v="Yes"/>
    <x v="3"/>
    <n v="95"/>
    <n v="2852.4"/>
    <x v="0"/>
    <n v="4"/>
    <x v="1"/>
    <x v="1"/>
    <n v="95.08"/>
    <x v="0"/>
  </r>
  <r>
    <s v="9412-GHEEC"/>
    <x v="1"/>
    <n v="0"/>
    <s v="No"/>
    <s v="No"/>
    <x v="63"/>
    <s v="Yes"/>
    <s v="Yes"/>
    <x v="1"/>
    <s v="No"/>
    <s v="No"/>
    <s v="Yes"/>
    <s v="Yes"/>
    <s v="Yes"/>
    <s v="Yes"/>
    <x v="0"/>
    <s v="No"/>
    <x v="2"/>
    <n v="104.8"/>
    <n v="4131.95"/>
    <x v="1"/>
    <n v="4"/>
    <x v="2"/>
    <x v="1"/>
    <n v="103.29875"/>
    <x v="0"/>
  </r>
  <r>
    <s v="3482-ABPKK"/>
    <x v="0"/>
    <n v="0"/>
    <s v="No"/>
    <s v="No"/>
    <x v="7"/>
    <s v="Yes"/>
    <s v="No"/>
    <x v="0"/>
    <s v="Yes"/>
    <s v="No"/>
    <s v="No"/>
    <s v="Yes"/>
    <s v="No"/>
    <s v="No"/>
    <x v="1"/>
    <s v="No"/>
    <x v="1"/>
    <n v="54.3"/>
    <n v="1546.3"/>
    <x v="0"/>
    <n v="2"/>
    <x v="1"/>
    <x v="1"/>
    <n v="55.225000000000001"/>
    <x v="0"/>
  </r>
  <r>
    <s v="6705-LXORM"/>
    <x v="0"/>
    <n v="1"/>
    <s v="Yes"/>
    <s v="No"/>
    <x v="24"/>
    <s v="Yes"/>
    <s v="No"/>
    <x v="1"/>
    <s v="No"/>
    <s v="No"/>
    <s v="No"/>
    <s v="No"/>
    <s v="No"/>
    <s v="No"/>
    <x v="0"/>
    <s v="No"/>
    <x v="0"/>
    <n v="70.05"/>
    <n v="302.60000000000002"/>
    <x v="0"/>
    <n v="0"/>
    <x v="0"/>
    <x v="0"/>
    <n v="60.52"/>
    <x v="1"/>
  </r>
  <r>
    <s v="0257-ZESQC"/>
    <x v="0"/>
    <n v="1"/>
    <s v="Yes"/>
    <s v="No"/>
    <x v="23"/>
    <s v="Yes"/>
    <s v="No"/>
    <x v="1"/>
    <s v="Yes"/>
    <s v="No"/>
    <s v="No"/>
    <s v="No"/>
    <s v="No"/>
    <s v="No"/>
    <x v="0"/>
    <s v="Yes"/>
    <x v="2"/>
    <n v="75.2"/>
    <n v="1929.35"/>
    <x v="1"/>
    <n v="1"/>
    <x v="1"/>
    <x v="1"/>
    <n v="71.457407407407402"/>
    <x v="1"/>
  </r>
  <r>
    <s v="7531-GQHME"/>
    <x v="1"/>
    <n v="0"/>
    <s v="No"/>
    <s v="No"/>
    <x v="18"/>
    <s v="Yes"/>
    <s v="No"/>
    <x v="2"/>
    <s v="No"/>
    <s v="No"/>
    <s v="No"/>
    <s v="No"/>
    <s v="No"/>
    <s v="No"/>
    <x v="0"/>
    <s v="No"/>
    <x v="3"/>
    <n v="20.05"/>
    <n v="265.45"/>
    <x v="0"/>
    <n v="0"/>
    <x v="0"/>
    <x v="1"/>
    <n v="22.120833333333334"/>
    <x v="0"/>
  </r>
  <r>
    <s v="5174-ITUMV"/>
    <x v="1"/>
    <n v="0"/>
    <s v="Yes"/>
    <s v="Yes"/>
    <x v="56"/>
    <s v="Yes"/>
    <s v="Yes"/>
    <x v="1"/>
    <s v="No"/>
    <s v="Yes"/>
    <s v="Yes"/>
    <s v="No"/>
    <s v="Yes"/>
    <s v="Yes"/>
    <x v="1"/>
    <s v="Yes"/>
    <x v="0"/>
    <n v="105.4"/>
    <n v="6989.45"/>
    <x v="0"/>
    <n v="4"/>
    <x v="3"/>
    <x v="1"/>
    <n v="104.32014925373134"/>
    <x v="0"/>
  </r>
  <r>
    <s v="4109-CYRBD"/>
    <x v="1"/>
    <n v="1"/>
    <s v="Yes"/>
    <s v="No"/>
    <x v="44"/>
    <s v="Yes"/>
    <s v="Yes"/>
    <x v="0"/>
    <s v="No"/>
    <s v="No"/>
    <s v="No"/>
    <s v="No"/>
    <s v="No"/>
    <s v="No"/>
    <x v="0"/>
    <s v="Yes"/>
    <x v="0"/>
    <n v="51.6"/>
    <n v="1442"/>
    <x v="0"/>
    <n v="0"/>
    <x v="1"/>
    <x v="0"/>
    <n v="49.724137931034484"/>
    <x v="1"/>
  </r>
  <r>
    <s v="0913-XWSCN"/>
    <x v="1"/>
    <n v="0"/>
    <s v="Yes"/>
    <s v="Yes"/>
    <x v="49"/>
    <s v="Yes"/>
    <s v="Yes"/>
    <x v="1"/>
    <s v="No"/>
    <s v="No"/>
    <s v="No"/>
    <s v="No"/>
    <s v="No"/>
    <s v="Yes"/>
    <x v="0"/>
    <s v="No"/>
    <x v="2"/>
    <n v="85.5"/>
    <n v="4713.3999999999996"/>
    <x v="0"/>
    <n v="1"/>
    <x v="2"/>
    <x v="1"/>
    <n v="85.698181818181808"/>
    <x v="0"/>
  </r>
  <r>
    <s v="6825-UYPFK"/>
    <x v="0"/>
    <n v="0"/>
    <s v="No"/>
    <s v="No"/>
    <x v="57"/>
    <s v="Yes"/>
    <s v="Yes"/>
    <x v="1"/>
    <s v="No"/>
    <s v="No"/>
    <s v="No"/>
    <s v="No"/>
    <s v="No"/>
    <s v="No"/>
    <x v="0"/>
    <s v="No"/>
    <x v="2"/>
    <n v="75.599999999999994"/>
    <n v="1758.6"/>
    <x v="1"/>
    <n v="0"/>
    <x v="1"/>
    <x v="1"/>
    <n v="76.460869565217394"/>
    <x v="0"/>
  </r>
  <r>
    <s v="8397-MVTAZ"/>
    <x v="1"/>
    <n v="0"/>
    <s v="Yes"/>
    <s v="No"/>
    <x v="1"/>
    <s v="Yes"/>
    <s v="Yes"/>
    <x v="1"/>
    <s v="No"/>
    <s v="No"/>
    <s v="Yes"/>
    <s v="No"/>
    <s v="Yes"/>
    <s v="Yes"/>
    <x v="0"/>
    <s v="Yes"/>
    <x v="0"/>
    <n v="100.05"/>
    <n v="3480"/>
    <x v="1"/>
    <n v="3"/>
    <x v="1"/>
    <x v="0"/>
    <n v="102.35294117647059"/>
    <x v="0"/>
  </r>
  <r>
    <s v="0750-EBAIU"/>
    <x v="1"/>
    <n v="0"/>
    <s v="No"/>
    <s v="No"/>
    <x v="15"/>
    <s v="Yes"/>
    <s v="No"/>
    <x v="1"/>
    <s v="Yes"/>
    <s v="No"/>
    <s v="Yes"/>
    <s v="No"/>
    <s v="Yes"/>
    <s v="No"/>
    <x v="1"/>
    <s v="No"/>
    <x v="0"/>
    <n v="91.25"/>
    <n v="4738.3"/>
    <x v="0"/>
    <n v="3"/>
    <x v="2"/>
    <x v="1"/>
    <n v="91.121153846153845"/>
    <x v="0"/>
  </r>
  <r>
    <s v="8606-CIQUL"/>
    <x v="1"/>
    <n v="1"/>
    <s v="Yes"/>
    <s v="Yes"/>
    <x v="21"/>
    <s v="Yes"/>
    <s v="Yes"/>
    <x v="1"/>
    <s v="Yes"/>
    <s v="Yes"/>
    <s v="Yes"/>
    <s v="Yes"/>
    <s v="Yes"/>
    <s v="Yes"/>
    <x v="2"/>
    <s v="Yes"/>
    <x v="3"/>
    <n v="115.75"/>
    <n v="8399.15"/>
    <x v="0"/>
    <n v="6"/>
    <x v="3"/>
    <x v="1"/>
    <n v="116.6548611111111"/>
    <x v="1"/>
  </r>
  <r>
    <s v="3571-DPYUH"/>
    <x v="1"/>
    <n v="0"/>
    <s v="Yes"/>
    <s v="Yes"/>
    <x v="11"/>
    <s v="Yes"/>
    <s v="Yes"/>
    <x v="1"/>
    <s v="No"/>
    <s v="Yes"/>
    <s v="No"/>
    <s v="Yes"/>
    <s v="Yes"/>
    <s v="No"/>
    <x v="1"/>
    <s v="Yes"/>
    <x v="3"/>
    <n v="94.7"/>
    <n v="5430.35"/>
    <x v="0"/>
    <n v="3"/>
    <x v="2"/>
    <x v="1"/>
    <n v="93.626724137931035"/>
    <x v="0"/>
  </r>
  <r>
    <s v="7601-GNDYK"/>
    <x v="1"/>
    <n v="0"/>
    <s v="Yes"/>
    <s v="Yes"/>
    <x v="42"/>
    <s v="Yes"/>
    <s v="No"/>
    <x v="2"/>
    <s v="No"/>
    <s v="No"/>
    <s v="No"/>
    <s v="No"/>
    <s v="No"/>
    <s v="No"/>
    <x v="2"/>
    <s v="No"/>
    <x v="1"/>
    <n v="19.600000000000001"/>
    <n v="686.95"/>
    <x v="0"/>
    <n v="0"/>
    <x v="1"/>
    <x v="1"/>
    <n v="19.627142857142857"/>
    <x v="0"/>
  </r>
  <r>
    <s v="0356-OBMAC"/>
    <x v="0"/>
    <n v="1"/>
    <s v="No"/>
    <s v="No"/>
    <x v="39"/>
    <s v="Yes"/>
    <s v="Yes"/>
    <x v="1"/>
    <s v="No"/>
    <s v="Yes"/>
    <s v="Yes"/>
    <s v="Yes"/>
    <s v="Yes"/>
    <s v="No"/>
    <x v="2"/>
    <s v="Yes"/>
    <x v="2"/>
    <n v="99.9"/>
    <n v="5706.3"/>
    <x v="0"/>
    <n v="4"/>
    <x v="2"/>
    <x v="1"/>
    <n v="101.89821428571429"/>
    <x v="1"/>
  </r>
  <r>
    <s v="8067-NIOYM"/>
    <x v="0"/>
    <n v="0"/>
    <s v="Yes"/>
    <s v="Yes"/>
    <x v="65"/>
    <s v="Yes"/>
    <s v="No"/>
    <x v="2"/>
    <s v="No"/>
    <s v="No"/>
    <s v="No"/>
    <s v="No"/>
    <s v="No"/>
    <s v="No"/>
    <x v="2"/>
    <s v="Yes"/>
    <x v="3"/>
    <n v="21.1"/>
    <n v="490.65"/>
    <x v="0"/>
    <n v="0"/>
    <x v="1"/>
    <x v="1"/>
    <n v="20.443749999999998"/>
    <x v="0"/>
  </r>
  <r>
    <s v="1403-GYAFU"/>
    <x v="1"/>
    <n v="0"/>
    <s v="Yes"/>
    <s v="Yes"/>
    <x v="27"/>
    <s v="Yes"/>
    <s v="No"/>
    <x v="2"/>
    <s v="No"/>
    <s v="No"/>
    <s v="No"/>
    <s v="No"/>
    <s v="No"/>
    <s v="No"/>
    <x v="2"/>
    <s v="No"/>
    <x v="3"/>
    <n v="20.05"/>
    <n v="1360.25"/>
    <x v="0"/>
    <n v="0"/>
    <x v="3"/>
    <x v="1"/>
    <n v="19.432142857142857"/>
    <x v="0"/>
  </r>
  <r>
    <s v="4234-XTNEA"/>
    <x v="1"/>
    <n v="0"/>
    <s v="No"/>
    <s v="No"/>
    <x v="2"/>
    <s v="Yes"/>
    <s v="No"/>
    <x v="1"/>
    <s v="No"/>
    <s v="No"/>
    <s v="No"/>
    <s v="No"/>
    <s v="Yes"/>
    <s v="No"/>
    <x v="0"/>
    <s v="Yes"/>
    <x v="0"/>
    <n v="79.95"/>
    <n v="174.45"/>
    <x v="0"/>
    <n v="1"/>
    <x v="0"/>
    <x v="0"/>
    <n v="87.224999999999994"/>
    <x v="0"/>
  </r>
  <r>
    <s v="1297-VQDRP"/>
    <x v="1"/>
    <n v="1"/>
    <s v="Yes"/>
    <s v="Yes"/>
    <x v="47"/>
    <s v="Yes"/>
    <s v="Yes"/>
    <x v="1"/>
    <s v="No"/>
    <s v="No"/>
    <s v="Yes"/>
    <s v="Yes"/>
    <s v="Yes"/>
    <s v="Yes"/>
    <x v="1"/>
    <s v="Yes"/>
    <x v="3"/>
    <n v="107.15"/>
    <n v="7379.8"/>
    <x v="0"/>
    <n v="4"/>
    <x v="3"/>
    <x v="1"/>
    <n v="108.5264705882353"/>
    <x v="1"/>
  </r>
  <r>
    <s v="9282-IZGQK"/>
    <x v="0"/>
    <n v="0"/>
    <s v="No"/>
    <s v="No"/>
    <x v="0"/>
    <s v="Yes"/>
    <s v="Yes"/>
    <x v="1"/>
    <s v="No"/>
    <s v="No"/>
    <s v="No"/>
    <s v="No"/>
    <s v="No"/>
    <s v="Yes"/>
    <x v="0"/>
    <s v="Yes"/>
    <x v="0"/>
    <n v="85"/>
    <n v="85"/>
    <x v="1"/>
    <n v="1"/>
    <x v="0"/>
    <x v="0"/>
    <n v="85"/>
    <x v="0"/>
  </r>
  <r>
    <s v="5348-CAGXB"/>
    <x v="1"/>
    <n v="0"/>
    <s v="No"/>
    <s v="No"/>
    <x v="18"/>
    <s v="Yes"/>
    <s v="Yes"/>
    <x v="1"/>
    <s v="No"/>
    <s v="No"/>
    <s v="Yes"/>
    <s v="No"/>
    <s v="Yes"/>
    <s v="No"/>
    <x v="0"/>
    <s v="Yes"/>
    <x v="0"/>
    <n v="89.55"/>
    <n v="1021.75"/>
    <x v="0"/>
    <n v="2"/>
    <x v="0"/>
    <x v="0"/>
    <n v="85.145833333333329"/>
    <x v="0"/>
  </r>
  <r>
    <s v="0621-HJWXJ"/>
    <x v="0"/>
    <n v="0"/>
    <s v="Yes"/>
    <s v="No"/>
    <x v="28"/>
    <s v="Yes"/>
    <s v="Yes"/>
    <x v="1"/>
    <s v="No"/>
    <s v="Yes"/>
    <s v="No"/>
    <s v="No"/>
    <s v="No"/>
    <s v="No"/>
    <x v="0"/>
    <s v="Yes"/>
    <x v="2"/>
    <n v="81.55"/>
    <n v="5029.05"/>
    <x v="0"/>
    <n v="1"/>
    <x v="3"/>
    <x v="1"/>
    <n v="79.826190476190476"/>
    <x v="0"/>
  </r>
  <r>
    <s v="5844-QVTAT"/>
    <x v="0"/>
    <n v="0"/>
    <s v="Yes"/>
    <s v="Yes"/>
    <x v="55"/>
    <s v="Yes"/>
    <s v="No"/>
    <x v="0"/>
    <s v="Yes"/>
    <s v="Yes"/>
    <s v="Yes"/>
    <s v="No"/>
    <s v="No"/>
    <s v="No"/>
    <x v="1"/>
    <s v="Yes"/>
    <x v="1"/>
    <n v="58.45"/>
    <n v="1955.4"/>
    <x v="0"/>
    <n v="3"/>
    <x v="1"/>
    <x v="1"/>
    <n v="59.254545454545458"/>
    <x v="0"/>
  </r>
  <r>
    <s v="8905-IAZPF"/>
    <x v="0"/>
    <n v="0"/>
    <s v="Yes"/>
    <s v="No"/>
    <x v="14"/>
    <s v="Yes"/>
    <s v="No"/>
    <x v="1"/>
    <s v="No"/>
    <s v="Yes"/>
    <s v="No"/>
    <s v="No"/>
    <s v="Yes"/>
    <s v="Yes"/>
    <x v="1"/>
    <s v="Yes"/>
    <x v="3"/>
    <n v="95.65"/>
    <n v="6744.2"/>
    <x v="0"/>
    <n v="3"/>
    <x v="3"/>
    <x v="1"/>
    <n v="97.742028985507247"/>
    <x v="0"/>
  </r>
  <r>
    <s v="5394-MEITZ"/>
    <x v="0"/>
    <n v="0"/>
    <s v="Yes"/>
    <s v="Yes"/>
    <x v="31"/>
    <s v="Yes"/>
    <s v="No"/>
    <x v="0"/>
    <s v="No"/>
    <s v="Yes"/>
    <s v="Yes"/>
    <s v="Yes"/>
    <s v="Yes"/>
    <s v="Yes"/>
    <x v="2"/>
    <s v="Yes"/>
    <x v="2"/>
    <n v="80.599999999999994"/>
    <n v="4946.7"/>
    <x v="0"/>
    <n v="5"/>
    <x v="2"/>
    <x v="1"/>
    <n v="82.444999999999993"/>
    <x v="0"/>
  </r>
  <r>
    <s v="6859-QNXIQ"/>
    <x v="0"/>
    <n v="0"/>
    <s v="Yes"/>
    <s v="Yes"/>
    <x v="21"/>
    <s v="Yes"/>
    <s v="Yes"/>
    <x v="1"/>
    <s v="Yes"/>
    <s v="Yes"/>
    <s v="Yes"/>
    <s v="Yes"/>
    <s v="Yes"/>
    <s v="Yes"/>
    <x v="2"/>
    <s v="Yes"/>
    <x v="2"/>
    <n v="113.1"/>
    <n v="8248.5"/>
    <x v="0"/>
    <n v="6"/>
    <x v="3"/>
    <x v="1"/>
    <n v="114.5625"/>
    <x v="0"/>
  </r>
  <r>
    <s v="2782-LFZVW"/>
    <x v="0"/>
    <n v="0"/>
    <s v="No"/>
    <s v="No"/>
    <x v="26"/>
    <s v="Yes"/>
    <s v="Yes"/>
    <x v="0"/>
    <s v="No"/>
    <s v="No"/>
    <s v="No"/>
    <s v="No"/>
    <s v="No"/>
    <s v="Yes"/>
    <x v="0"/>
    <s v="Yes"/>
    <x v="1"/>
    <n v="58.95"/>
    <n v="601.6"/>
    <x v="0"/>
    <n v="1"/>
    <x v="0"/>
    <x v="1"/>
    <n v="54.690909090909095"/>
    <x v="0"/>
  </r>
  <r>
    <s v="2866-IKBTM"/>
    <x v="0"/>
    <n v="0"/>
    <s v="No"/>
    <s v="No"/>
    <x v="0"/>
    <s v="Yes"/>
    <s v="No"/>
    <x v="2"/>
    <s v="No"/>
    <s v="No"/>
    <s v="No"/>
    <s v="No"/>
    <s v="No"/>
    <s v="No"/>
    <x v="0"/>
    <s v="No"/>
    <x v="1"/>
    <n v="19.55"/>
    <n v="19.55"/>
    <x v="0"/>
    <n v="0"/>
    <x v="0"/>
    <x v="1"/>
    <n v="19.55"/>
    <x v="0"/>
  </r>
  <r>
    <s v="1342-JPNKI"/>
    <x v="1"/>
    <n v="0"/>
    <s v="No"/>
    <s v="No"/>
    <x v="6"/>
    <s v="Yes"/>
    <s v="Yes"/>
    <x v="1"/>
    <s v="No"/>
    <s v="No"/>
    <s v="No"/>
    <s v="No"/>
    <s v="Yes"/>
    <s v="No"/>
    <x v="0"/>
    <s v="Yes"/>
    <x v="2"/>
    <n v="86.05"/>
    <n v="834.1"/>
    <x v="1"/>
    <n v="1"/>
    <x v="0"/>
    <x v="1"/>
    <n v="83.41"/>
    <x v="0"/>
  </r>
  <r>
    <s v="2817-NTQDO"/>
    <x v="1"/>
    <n v="0"/>
    <s v="No"/>
    <s v="No"/>
    <x v="9"/>
    <s v="No"/>
    <s v="No"/>
    <x v="0"/>
    <s v="Yes"/>
    <s v="No"/>
    <s v="No"/>
    <s v="Yes"/>
    <s v="Yes"/>
    <s v="No"/>
    <x v="0"/>
    <s v="Yes"/>
    <x v="3"/>
    <n v="45.55"/>
    <n v="597"/>
    <x v="1"/>
    <n v="3"/>
    <x v="1"/>
    <x v="1"/>
    <n v="45.92307692307692"/>
    <x v="0"/>
  </r>
  <r>
    <s v="7129-AZJDE"/>
    <x v="1"/>
    <n v="0"/>
    <s v="Yes"/>
    <s v="Yes"/>
    <x v="1"/>
    <s v="Yes"/>
    <s v="No"/>
    <x v="1"/>
    <s v="No"/>
    <s v="No"/>
    <s v="No"/>
    <s v="No"/>
    <s v="No"/>
    <s v="Yes"/>
    <x v="1"/>
    <s v="Yes"/>
    <x v="2"/>
    <n v="78.95"/>
    <n v="2647.2"/>
    <x v="0"/>
    <n v="1"/>
    <x v="1"/>
    <x v="1"/>
    <n v="77.858823529411765"/>
    <x v="0"/>
  </r>
  <r>
    <s v="6986-IJDHX"/>
    <x v="1"/>
    <n v="0"/>
    <s v="Yes"/>
    <s v="Yes"/>
    <x v="72"/>
    <s v="Yes"/>
    <s v="No"/>
    <x v="1"/>
    <s v="No"/>
    <s v="Yes"/>
    <s v="No"/>
    <s v="No"/>
    <s v="Yes"/>
    <s v="No"/>
    <x v="0"/>
    <s v="Yes"/>
    <x v="1"/>
    <n v="86.3"/>
    <n v="3266"/>
    <x v="1"/>
    <n v="2"/>
    <x v="2"/>
    <x v="1"/>
    <n v="83.743589743589737"/>
    <x v="0"/>
  </r>
  <r>
    <s v="2560-PPCHE"/>
    <x v="0"/>
    <n v="0"/>
    <s v="No"/>
    <s v="No"/>
    <x v="45"/>
    <s v="Yes"/>
    <s v="Yes"/>
    <x v="1"/>
    <s v="No"/>
    <s v="Yes"/>
    <s v="No"/>
    <s v="Yes"/>
    <s v="Yes"/>
    <s v="Yes"/>
    <x v="1"/>
    <s v="Yes"/>
    <x v="2"/>
    <n v="105.05"/>
    <n v="6744.25"/>
    <x v="0"/>
    <n v="4"/>
    <x v="3"/>
    <x v="1"/>
    <n v="103.75769230769231"/>
    <x v="0"/>
  </r>
  <r>
    <s v="4676-MQUEA"/>
    <x v="1"/>
    <n v="1"/>
    <s v="Yes"/>
    <s v="No"/>
    <x v="37"/>
    <s v="Yes"/>
    <s v="Yes"/>
    <x v="1"/>
    <s v="Yes"/>
    <s v="Yes"/>
    <s v="Yes"/>
    <s v="No"/>
    <s v="Yes"/>
    <s v="No"/>
    <x v="1"/>
    <s v="Yes"/>
    <x v="2"/>
    <n v="101.9"/>
    <n v="5265.5"/>
    <x v="0"/>
    <n v="4"/>
    <x v="2"/>
    <x v="1"/>
    <n v="105.31"/>
    <x v="1"/>
  </r>
  <r>
    <s v="8138-EALND"/>
    <x v="1"/>
    <n v="0"/>
    <s v="No"/>
    <s v="No"/>
    <x v="30"/>
    <s v="Yes"/>
    <s v="No"/>
    <x v="2"/>
    <s v="No"/>
    <s v="No"/>
    <s v="No"/>
    <s v="No"/>
    <s v="No"/>
    <s v="No"/>
    <x v="0"/>
    <s v="No"/>
    <x v="1"/>
    <n v="19.75"/>
    <n v="311.60000000000002"/>
    <x v="0"/>
    <n v="0"/>
    <x v="1"/>
    <x v="1"/>
    <n v="20.773333333333333"/>
    <x v="0"/>
  </r>
  <r>
    <s v="3580-HYCSP"/>
    <x v="1"/>
    <n v="0"/>
    <s v="Yes"/>
    <s v="Yes"/>
    <x v="21"/>
    <s v="Yes"/>
    <s v="Yes"/>
    <x v="1"/>
    <s v="Yes"/>
    <s v="Yes"/>
    <s v="Yes"/>
    <s v="No"/>
    <s v="Yes"/>
    <s v="Yes"/>
    <x v="2"/>
    <s v="Yes"/>
    <x v="2"/>
    <n v="110.3"/>
    <n v="7966.9"/>
    <x v="0"/>
    <n v="5"/>
    <x v="3"/>
    <x v="1"/>
    <n v="110.65138888888889"/>
    <x v="0"/>
  </r>
  <r>
    <s v="1352-HNSAW"/>
    <x v="0"/>
    <n v="0"/>
    <s v="Yes"/>
    <s v="Yes"/>
    <x v="21"/>
    <s v="Yes"/>
    <s v="Yes"/>
    <x v="1"/>
    <s v="Yes"/>
    <s v="Yes"/>
    <s v="Yes"/>
    <s v="Yes"/>
    <s v="Yes"/>
    <s v="Yes"/>
    <x v="2"/>
    <s v="Yes"/>
    <x v="2"/>
    <n v="115.6"/>
    <n v="8220.4"/>
    <x v="0"/>
    <n v="6"/>
    <x v="3"/>
    <x v="1"/>
    <n v="114.17222222222222"/>
    <x v="0"/>
  </r>
  <r>
    <s v="2075-PUEPR"/>
    <x v="1"/>
    <n v="0"/>
    <s v="Yes"/>
    <s v="Yes"/>
    <x v="49"/>
    <s v="Yes"/>
    <s v="No"/>
    <x v="2"/>
    <s v="No"/>
    <s v="No"/>
    <s v="No"/>
    <s v="No"/>
    <s v="No"/>
    <s v="No"/>
    <x v="2"/>
    <s v="No"/>
    <x v="2"/>
    <n v="19.350000000000001"/>
    <n v="1153.25"/>
    <x v="0"/>
    <n v="0"/>
    <x v="2"/>
    <x v="1"/>
    <n v="20.968181818181819"/>
    <x v="0"/>
  </r>
  <r>
    <s v="1982-FEBTD"/>
    <x v="0"/>
    <n v="0"/>
    <s v="Yes"/>
    <s v="Yes"/>
    <x v="57"/>
    <s v="Yes"/>
    <s v="Yes"/>
    <x v="2"/>
    <s v="No"/>
    <s v="No"/>
    <s v="No"/>
    <s v="No"/>
    <s v="No"/>
    <s v="No"/>
    <x v="2"/>
    <s v="Yes"/>
    <x v="3"/>
    <n v="25.6"/>
    <n v="514.75"/>
    <x v="0"/>
    <n v="0"/>
    <x v="1"/>
    <x v="1"/>
    <n v="22.380434782608695"/>
    <x v="0"/>
  </r>
  <r>
    <s v="5301-GAUUY"/>
    <x v="1"/>
    <n v="0"/>
    <s v="No"/>
    <s v="No"/>
    <x v="48"/>
    <s v="Yes"/>
    <s v="Yes"/>
    <x v="1"/>
    <s v="No"/>
    <s v="Yes"/>
    <s v="No"/>
    <s v="No"/>
    <s v="No"/>
    <s v="No"/>
    <x v="0"/>
    <s v="Yes"/>
    <x v="2"/>
    <n v="80.349999999999994"/>
    <n v="2596.15"/>
    <x v="1"/>
    <n v="1"/>
    <x v="1"/>
    <x v="1"/>
    <n v="81.129687500000003"/>
    <x v="0"/>
  </r>
  <r>
    <s v="5791-KAJFD"/>
    <x v="0"/>
    <n v="0"/>
    <s v="Yes"/>
    <s v="Yes"/>
    <x v="39"/>
    <s v="Yes"/>
    <s v="Yes"/>
    <x v="0"/>
    <s v="Yes"/>
    <s v="No"/>
    <s v="Yes"/>
    <s v="No"/>
    <s v="No"/>
    <s v="Yes"/>
    <x v="1"/>
    <s v="Yes"/>
    <x v="2"/>
    <n v="68.75"/>
    <n v="3808"/>
    <x v="0"/>
    <n v="3"/>
    <x v="2"/>
    <x v="1"/>
    <n v="68"/>
    <x v="0"/>
  </r>
  <r>
    <s v="2654-VBVPB"/>
    <x v="0"/>
    <n v="0"/>
    <s v="No"/>
    <s v="No"/>
    <x v="0"/>
    <s v="Yes"/>
    <s v="No"/>
    <x v="2"/>
    <s v="No"/>
    <s v="No"/>
    <s v="No"/>
    <s v="No"/>
    <s v="No"/>
    <s v="No"/>
    <x v="0"/>
    <s v="No"/>
    <x v="2"/>
    <n v="19.899999999999999"/>
    <n v="19.899999999999999"/>
    <x v="0"/>
    <n v="0"/>
    <x v="0"/>
    <x v="1"/>
    <n v="19.899999999999999"/>
    <x v="0"/>
  </r>
  <r>
    <s v="1154-HYWWO"/>
    <x v="1"/>
    <n v="0"/>
    <s v="No"/>
    <s v="No"/>
    <x v="46"/>
    <s v="Yes"/>
    <s v="No"/>
    <x v="0"/>
    <s v="Yes"/>
    <s v="Yes"/>
    <s v="No"/>
    <s v="Yes"/>
    <s v="Yes"/>
    <s v="No"/>
    <x v="1"/>
    <s v="No"/>
    <x v="1"/>
    <n v="70.599999999999994"/>
    <n v="2708.2"/>
    <x v="0"/>
    <n v="4"/>
    <x v="2"/>
    <x v="1"/>
    <n v="71.268421052631581"/>
    <x v="0"/>
  </r>
  <r>
    <s v="2501-XWWTZ"/>
    <x v="1"/>
    <n v="0"/>
    <s v="No"/>
    <s v="No"/>
    <x v="26"/>
    <s v="Yes"/>
    <s v="No"/>
    <x v="1"/>
    <s v="No"/>
    <s v="No"/>
    <s v="No"/>
    <s v="No"/>
    <s v="No"/>
    <s v="No"/>
    <x v="0"/>
    <s v="No"/>
    <x v="0"/>
    <n v="70.2"/>
    <n v="760.05"/>
    <x v="0"/>
    <n v="0"/>
    <x v="0"/>
    <x v="0"/>
    <n v="69.095454545454544"/>
    <x v="0"/>
  </r>
  <r>
    <s v="3716-UVSPD"/>
    <x v="1"/>
    <n v="0"/>
    <s v="No"/>
    <s v="No"/>
    <x v="0"/>
    <s v="Yes"/>
    <s v="No"/>
    <x v="0"/>
    <s v="No"/>
    <s v="No"/>
    <s v="No"/>
    <s v="Yes"/>
    <s v="No"/>
    <s v="No"/>
    <x v="0"/>
    <s v="Yes"/>
    <x v="0"/>
    <n v="49.3"/>
    <n v="49.3"/>
    <x v="0"/>
    <n v="1"/>
    <x v="0"/>
    <x v="0"/>
    <n v="49.3"/>
    <x v="0"/>
  </r>
  <r>
    <s v="6815-ABQFQ"/>
    <x v="1"/>
    <n v="0"/>
    <s v="Yes"/>
    <s v="No"/>
    <x v="39"/>
    <s v="Yes"/>
    <s v="Yes"/>
    <x v="1"/>
    <s v="No"/>
    <s v="Yes"/>
    <s v="No"/>
    <s v="Yes"/>
    <s v="Yes"/>
    <s v="Yes"/>
    <x v="1"/>
    <s v="Yes"/>
    <x v="0"/>
    <n v="107.25"/>
    <n v="6033.3"/>
    <x v="0"/>
    <n v="4"/>
    <x v="2"/>
    <x v="1"/>
    <n v="107.7375"/>
    <x v="0"/>
  </r>
  <r>
    <s v="7343-EOBEU"/>
    <x v="1"/>
    <n v="0"/>
    <s v="Yes"/>
    <s v="No"/>
    <x v="35"/>
    <s v="Yes"/>
    <s v="Yes"/>
    <x v="2"/>
    <s v="No"/>
    <s v="No"/>
    <s v="No"/>
    <s v="No"/>
    <s v="No"/>
    <s v="No"/>
    <x v="0"/>
    <s v="Yes"/>
    <x v="1"/>
    <n v="23.6"/>
    <n v="89.05"/>
    <x v="0"/>
    <n v="0"/>
    <x v="0"/>
    <x v="1"/>
    <n v="29.683333333333334"/>
    <x v="0"/>
  </r>
  <r>
    <s v="3701-SFMUH"/>
    <x v="1"/>
    <n v="0"/>
    <s v="Yes"/>
    <s v="Yes"/>
    <x v="40"/>
    <s v="Yes"/>
    <s v="No"/>
    <x v="0"/>
    <s v="Yes"/>
    <s v="No"/>
    <s v="No"/>
    <s v="No"/>
    <s v="Yes"/>
    <s v="Yes"/>
    <x v="0"/>
    <s v="No"/>
    <x v="3"/>
    <n v="69.7"/>
    <n v="516.15"/>
    <x v="0"/>
    <n v="3"/>
    <x v="0"/>
    <x v="1"/>
    <n v="73.73571428571428"/>
    <x v="0"/>
  </r>
  <r>
    <s v="6103-LIANB"/>
    <x v="1"/>
    <n v="0"/>
    <s v="Yes"/>
    <s v="Yes"/>
    <x v="64"/>
    <s v="Yes"/>
    <s v="Yes"/>
    <x v="1"/>
    <s v="No"/>
    <s v="No"/>
    <s v="Yes"/>
    <s v="No"/>
    <s v="Yes"/>
    <s v="Yes"/>
    <x v="2"/>
    <s v="Yes"/>
    <x v="3"/>
    <n v="99.5"/>
    <n v="5861.75"/>
    <x v="0"/>
    <n v="3"/>
    <x v="2"/>
    <x v="1"/>
    <n v="99.351694915254242"/>
    <x v="0"/>
  </r>
  <r>
    <s v="7319-VENRZ"/>
    <x v="1"/>
    <n v="0"/>
    <s v="No"/>
    <s v="No"/>
    <x v="40"/>
    <s v="Yes"/>
    <s v="No"/>
    <x v="0"/>
    <s v="No"/>
    <s v="No"/>
    <s v="Yes"/>
    <s v="Yes"/>
    <s v="Yes"/>
    <s v="No"/>
    <x v="0"/>
    <s v="No"/>
    <x v="2"/>
    <n v="64.3"/>
    <n v="445.95"/>
    <x v="0"/>
    <n v="3"/>
    <x v="0"/>
    <x v="1"/>
    <n v="63.707142857142856"/>
    <x v="0"/>
  </r>
  <r>
    <s v="5846-NEQVZ"/>
    <x v="1"/>
    <n v="0"/>
    <s v="Yes"/>
    <s v="Yes"/>
    <x v="16"/>
    <s v="Yes"/>
    <s v="No"/>
    <x v="0"/>
    <s v="Yes"/>
    <s v="No"/>
    <s v="Yes"/>
    <s v="Yes"/>
    <s v="No"/>
    <s v="Yes"/>
    <x v="2"/>
    <s v="Yes"/>
    <x v="3"/>
    <n v="70.849999999999994"/>
    <n v="4973.3999999999996"/>
    <x v="0"/>
    <n v="4"/>
    <x v="3"/>
    <x v="1"/>
    <n v="70.047887323943655"/>
    <x v="0"/>
  </r>
  <r>
    <s v="6967-QIQRV"/>
    <x v="1"/>
    <n v="0"/>
    <s v="Yes"/>
    <s v="Yes"/>
    <x v="30"/>
    <s v="Yes"/>
    <s v="No"/>
    <x v="1"/>
    <s v="Yes"/>
    <s v="No"/>
    <s v="No"/>
    <s v="Yes"/>
    <s v="Yes"/>
    <s v="Yes"/>
    <x v="1"/>
    <s v="No"/>
    <x v="0"/>
    <n v="101.9"/>
    <n v="1667.25"/>
    <x v="0"/>
    <n v="4"/>
    <x v="1"/>
    <x v="1"/>
    <n v="111.15"/>
    <x v="0"/>
  </r>
  <r>
    <s v="5781-RFZRP"/>
    <x v="1"/>
    <n v="0"/>
    <s v="Yes"/>
    <s v="No"/>
    <x v="16"/>
    <s v="Yes"/>
    <s v="Yes"/>
    <x v="0"/>
    <s v="Yes"/>
    <s v="Yes"/>
    <s v="No"/>
    <s v="Yes"/>
    <s v="Yes"/>
    <s v="No"/>
    <x v="2"/>
    <s v="No"/>
    <x v="3"/>
    <n v="73.5"/>
    <n v="5357.75"/>
    <x v="0"/>
    <n v="4"/>
    <x v="3"/>
    <x v="1"/>
    <n v="75.461267605633807"/>
    <x v="0"/>
  </r>
  <r>
    <s v="0939-YAPAF"/>
    <x v="0"/>
    <n v="0"/>
    <s v="No"/>
    <s v="No"/>
    <x v="42"/>
    <s v="Yes"/>
    <s v="Yes"/>
    <x v="1"/>
    <s v="No"/>
    <s v="No"/>
    <s v="Yes"/>
    <s v="No"/>
    <s v="Yes"/>
    <s v="Yes"/>
    <x v="0"/>
    <s v="Yes"/>
    <x v="0"/>
    <n v="100.25"/>
    <n v="3527.6"/>
    <x v="1"/>
    <n v="3"/>
    <x v="1"/>
    <x v="0"/>
    <n v="100.78857142857143"/>
    <x v="0"/>
  </r>
  <r>
    <s v="0308-IVGOK"/>
    <x v="0"/>
    <n v="0"/>
    <s v="No"/>
    <s v="No"/>
    <x v="26"/>
    <s v="No"/>
    <s v="No"/>
    <x v="0"/>
    <s v="No"/>
    <s v="Yes"/>
    <s v="Yes"/>
    <s v="Yes"/>
    <s v="No"/>
    <s v="No"/>
    <x v="1"/>
    <s v="Yes"/>
    <x v="3"/>
    <n v="40.4"/>
    <n v="422.6"/>
    <x v="0"/>
    <n v="3"/>
    <x v="0"/>
    <x v="1"/>
    <n v="38.418181818181822"/>
    <x v="0"/>
  </r>
  <r>
    <s v="7293-LSCDV"/>
    <x v="0"/>
    <n v="0"/>
    <s v="Yes"/>
    <s v="Yes"/>
    <x v="31"/>
    <s v="Yes"/>
    <s v="No"/>
    <x v="2"/>
    <s v="No"/>
    <s v="No"/>
    <s v="No"/>
    <s v="No"/>
    <s v="No"/>
    <s v="No"/>
    <x v="2"/>
    <s v="Yes"/>
    <x v="3"/>
    <n v="19.25"/>
    <n v="1103.25"/>
    <x v="0"/>
    <n v="0"/>
    <x v="2"/>
    <x v="1"/>
    <n v="18.387499999999999"/>
    <x v="0"/>
  </r>
  <r>
    <s v="7025-WCBNE"/>
    <x v="1"/>
    <n v="1"/>
    <s v="No"/>
    <s v="No"/>
    <x v="20"/>
    <s v="Yes"/>
    <s v="Yes"/>
    <x v="0"/>
    <s v="No"/>
    <s v="Yes"/>
    <s v="No"/>
    <s v="Yes"/>
    <s v="No"/>
    <s v="No"/>
    <x v="2"/>
    <s v="No"/>
    <x v="2"/>
    <n v="59.6"/>
    <n v="2754"/>
    <x v="0"/>
    <n v="2"/>
    <x v="2"/>
    <x v="1"/>
    <n v="58.595744680851062"/>
    <x v="1"/>
  </r>
  <r>
    <s v="5756-JYOJT"/>
    <x v="0"/>
    <n v="0"/>
    <s v="No"/>
    <s v="No"/>
    <x v="26"/>
    <s v="Yes"/>
    <s v="No"/>
    <x v="0"/>
    <s v="No"/>
    <s v="No"/>
    <s v="Yes"/>
    <s v="Yes"/>
    <s v="No"/>
    <s v="Yes"/>
    <x v="1"/>
    <s v="No"/>
    <x v="3"/>
    <n v="64.900000000000006"/>
    <n v="697.25"/>
    <x v="0"/>
    <n v="3"/>
    <x v="0"/>
    <x v="1"/>
    <n v="63.386363636363633"/>
    <x v="0"/>
  </r>
  <r>
    <s v="4710-FDUIZ"/>
    <x v="1"/>
    <n v="0"/>
    <s v="Yes"/>
    <s v="No"/>
    <x v="39"/>
    <s v="Yes"/>
    <s v="Yes"/>
    <x v="1"/>
    <s v="No"/>
    <s v="Yes"/>
    <s v="No"/>
    <s v="No"/>
    <s v="Yes"/>
    <s v="Yes"/>
    <x v="1"/>
    <s v="No"/>
    <x v="3"/>
    <n v="100.3"/>
    <n v="5614.45"/>
    <x v="1"/>
    <n v="3"/>
    <x v="2"/>
    <x v="1"/>
    <n v="100.25803571428571"/>
    <x v="0"/>
  </r>
  <r>
    <s v="6030-REHUX"/>
    <x v="0"/>
    <n v="1"/>
    <s v="Yes"/>
    <s v="No"/>
    <x v="7"/>
    <s v="Yes"/>
    <s v="Yes"/>
    <x v="1"/>
    <s v="No"/>
    <s v="Yes"/>
    <s v="Yes"/>
    <s v="Yes"/>
    <s v="Yes"/>
    <s v="Yes"/>
    <x v="0"/>
    <s v="Yes"/>
    <x v="0"/>
    <n v="110.85"/>
    <n v="3204.4"/>
    <x v="0"/>
    <n v="5"/>
    <x v="1"/>
    <x v="0"/>
    <n v="114.44285714285715"/>
    <x v="1"/>
  </r>
  <r>
    <s v="9548-LIGTA"/>
    <x v="1"/>
    <n v="0"/>
    <s v="Yes"/>
    <s v="No"/>
    <x v="59"/>
    <s v="Yes"/>
    <s v="No"/>
    <x v="0"/>
    <s v="Yes"/>
    <s v="Yes"/>
    <s v="No"/>
    <s v="Yes"/>
    <s v="Yes"/>
    <s v="Yes"/>
    <x v="2"/>
    <s v="Yes"/>
    <x v="1"/>
    <n v="81.05"/>
    <n v="4747.6499999999996"/>
    <x v="0"/>
    <n v="5"/>
    <x v="3"/>
    <x v="1"/>
    <n v="77.83032786885245"/>
    <x v="0"/>
  </r>
  <r>
    <s v="5150-LJNSR"/>
    <x v="1"/>
    <n v="0"/>
    <s v="Yes"/>
    <s v="Yes"/>
    <x v="36"/>
    <s v="Yes"/>
    <s v="Yes"/>
    <x v="1"/>
    <s v="Yes"/>
    <s v="No"/>
    <s v="Yes"/>
    <s v="No"/>
    <s v="Yes"/>
    <s v="No"/>
    <x v="1"/>
    <s v="No"/>
    <x v="2"/>
    <n v="98.05"/>
    <n v="3082.1"/>
    <x v="0"/>
    <n v="3"/>
    <x v="1"/>
    <x v="1"/>
    <n v="99.42258064516129"/>
    <x v="0"/>
  </r>
  <r>
    <s v="8270-RKSAP"/>
    <x v="1"/>
    <n v="0"/>
    <s v="No"/>
    <s v="No"/>
    <x v="34"/>
    <s v="Yes"/>
    <s v="No"/>
    <x v="1"/>
    <s v="No"/>
    <s v="No"/>
    <s v="No"/>
    <s v="No"/>
    <s v="No"/>
    <s v="No"/>
    <x v="0"/>
    <s v="Yes"/>
    <x v="0"/>
    <n v="70.5"/>
    <n v="597.9"/>
    <x v="0"/>
    <n v="0"/>
    <x v="0"/>
    <x v="0"/>
    <n v="66.433333333333337"/>
    <x v="0"/>
  </r>
  <r>
    <s v="6522-YRBXD"/>
    <x v="1"/>
    <n v="1"/>
    <s v="Yes"/>
    <s v="No"/>
    <x v="42"/>
    <s v="Yes"/>
    <s v="Yes"/>
    <x v="1"/>
    <s v="Yes"/>
    <s v="Yes"/>
    <s v="No"/>
    <s v="No"/>
    <s v="No"/>
    <s v="Yes"/>
    <x v="0"/>
    <s v="Yes"/>
    <x v="0"/>
    <n v="94.55"/>
    <n v="3365.4"/>
    <x v="0"/>
    <n v="3"/>
    <x v="1"/>
    <x v="0"/>
    <n v="96.15428571428572"/>
    <x v="1"/>
  </r>
  <r>
    <s v="2640-LYMOV"/>
    <x v="1"/>
    <n v="0"/>
    <s v="No"/>
    <s v="No"/>
    <x v="2"/>
    <s v="Yes"/>
    <s v="No"/>
    <x v="2"/>
    <s v="No"/>
    <s v="No"/>
    <s v="No"/>
    <s v="No"/>
    <s v="No"/>
    <s v="No"/>
    <x v="0"/>
    <s v="Yes"/>
    <x v="1"/>
    <n v="19.649999999999999"/>
    <n v="38.799999999999997"/>
    <x v="0"/>
    <n v="0"/>
    <x v="0"/>
    <x v="1"/>
    <n v="19.399999999999999"/>
    <x v="0"/>
  </r>
  <r>
    <s v="1218-VKFPE"/>
    <x v="0"/>
    <n v="0"/>
    <s v="Yes"/>
    <s v="Yes"/>
    <x v="18"/>
    <s v="Yes"/>
    <s v="No"/>
    <x v="2"/>
    <s v="No"/>
    <s v="No"/>
    <s v="No"/>
    <s v="No"/>
    <s v="No"/>
    <s v="No"/>
    <x v="0"/>
    <s v="No"/>
    <x v="1"/>
    <n v="19"/>
    <n v="233.55"/>
    <x v="1"/>
    <n v="0"/>
    <x v="0"/>
    <x v="1"/>
    <n v="19.462500000000002"/>
    <x v="0"/>
  </r>
  <r>
    <s v="3627-FHKBK"/>
    <x v="0"/>
    <n v="0"/>
    <s v="No"/>
    <s v="No"/>
    <x v="0"/>
    <s v="Yes"/>
    <s v="No"/>
    <x v="1"/>
    <s v="Yes"/>
    <s v="No"/>
    <s v="No"/>
    <s v="No"/>
    <s v="No"/>
    <s v="No"/>
    <x v="0"/>
    <s v="No"/>
    <x v="1"/>
    <n v="75.3"/>
    <n v="75.3"/>
    <x v="1"/>
    <n v="1"/>
    <x v="0"/>
    <x v="1"/>
    <n v="75.3"/>
    <x v="0"/>
  </r>
  <r>
    <s v="2865-TCHJW"/>
    <x v="0"/>
    <n v="1"/>
    <s v="No"/>
    <s v="No"/>
    <x v="54"/>
    <s v="Yes"/>
    <s v="Yes"/>
    <x v="1"/>
    <s v="No"/>
    <s v="No"/>
    <s v="Yes"/>
    <s v="No"/>
    <s v="Yes"/>
    <s v="No"/>
    <x v="0"/>
    <s v="Yes"/>
    <x v="0"/>
    <n v="89.2"/>
    <n v="346.2"/>
    <x v="1"/>
    <n v="2"/>
    <x v="0"/>
    <x v="0"/>
    <n v="86.55"/>
    <x v="1"/>
  </r>
  <r>
    <s v="1423-BMPBQ"/>
    <x v="0"/>
    <n v="0"/>
    <s v="Yes"/>
    <s v="Yes"/>
    <x v="0"/>
    <s v="Yes"/>
    <s v="No"/>
    <x v="2"/>
    <s v="No"/>
    <s v="No"/>
    <s v="No"/>
    <s v="No"/>
    <s v="No"/>
    <s v="No"/>
    <x v="0"/>
    <s v="Yes"/>
    <x v="1"/>
    <n v="19"/>
    <n v="19"/>
    <x v="0"/>
    <n v="0"/>
    <x v="0"/>
    <x v="1"/>
    <n v="19"/>
    <x v="0"/>
  </r>
  <r>
    <s v="2393-DIVAI"/>
    <x v="0"/>
    <n v="0"/>
    <s v="No"/>
    <s v="No"/>
    <x v="35"/>
    <s v="Yes"/>
    <s v="No"/>
    <x v="2"/>
    <s v="No"/>
    <s v="No"/>
    <s v="No"/>
    <s v="No"/>
    <s v="No"/>
    <s v="No"/>
    <x v="0"/>
    <s v="Yes"/>
    <x v="1"/>
    <n v="20"/>
    <n v="61.7"/>
    <x v="0"/>
    <n v="0"/>
    <x v="0"/>
    <x v="1"/>
    <n v="20.566666666666666"/>
    <x v="0"/>
  </r>
  <r>
    <s v="5192-EBGOV"/>
    <x v="0"/>
    <n v="1"/>
    <s v="No"/>
    <s v="No"/>
    <x v="0"/>
    <s v="Yes"/>
    <s v="Yes"/>
    <x v="1"/>
    <s v="No"/>
    <s v="No"/>
    <s v="No"/>
    <s v="No"/>
    <s v="Yes"/>
    <s v="No"/>
    <x v="0"/>
    <s v="Yes"/>
    <x v="0"/>
    <n v="85.7"/>
    <n v="85.7"/>
    <x v="1"/>
    <n v="1"/>
    <x v="0"/>
    <x v="0"/>
    <n v="85.7"/>
    <x v="1"/>
  </r>
  <r>
    <s v="4568-KNYWR"/>
    <x v="1"/>
    <n v="0"/>
    <s v="No"/>
    <s v="No"/>
    <x v="15"/>
    <s v="Yes"/>
    <s v="No"/>
    <x v="0"/>
    <s v="Yes"/>
    <s v="Yes"/>
    <s v="No"/>
    <s v="No"/>
    <s v="Yes"/>
    <s v="No"/>
    <x v="2"/>
    <s v="Yes"/>
    <x v="3"/>
    <n v="63.25"/>
    <n v="3342.45"/>
    <x v="0"/>
    <n v="3"/>
    <x v="2"/>
    <x v="1"/>
    <n v="64.277884615384608"/>
    <x v="0"/>
  </r>
  <r>
    <s v="8752-IMQOS"/>
    <x v="1"/>
    <n v="0"/>
    <s v="Yes"/>
    <s v="Yes"/>
    <x v="24"/>
    <s v="Yes"/>
    <s v="No"/>
    <x v="2"/>
    <s v="No"/>
    <s v="No"/>
    <s v="No"/>
    <s v="No"/>
    <s v="No"/>
    <s v="No"/>
    <x v="1"/>
    <s v="No"/>
    <x v="1"/>
    <n v="20.100000000000001"/>
    <n v="85.1"/>
    <x v="0"/>
    <n v="0"/>
    <x v="0"/>
    <x v="1"/>
    <n v="17.02"/>
    <x v="0"/>
  </r>
  <r>
    <s v="0742-LAFQK"/>
    <x v="1"/>
    <n v="0"/>
    <s v="Yes"/>
    <s v="No"/>
    <x v="21"/>
    <s v="Yes"/>
    <s v="Yes"/>
    <x v="1"/>
    <s v="Yes"/>
    <s v="Yes"/>
    <s v="Yes"/>
    <s v="No"/>
    <s v="No"/>
    <s v="Yes"/>
    <x v="2"/>
    <s v="Yes"/>
    <x v="0"/>
    <n v="99.15"/>
    <n v="7422.1"/>
    <x v="0"/>
    <n v="4"/>
    <x v="3"/>
    <x v="1"/>
    <n v="103.08472222222223"/>
    <x v="0"/>
  </r>
  <r>
    <s v="0795-LAFGP"/>
    <x v="1"/>
    <n v="0"/>
    <s v="Yes"/>
    <s v="Yes"/>
    <x v="16"/>
    <s v="Yes"/>
    <s v="Yes"/>
    <x v="0"/>
    <s v="Yes"/>
    <s v="Yes"/>
    <s v="Yes"/>
    <s v="Yes"/>
    <s v="Yes"/>
    <s v="Yes"/>
    <x v="2"/>
    <s v="No"/>
    <x v="0"/>
    <n v="90.4"/>
    <n v="6668.05"/>
    <x v="0"/>
    <n v="6"/>
    <x v="3"/>
    <x v="1"/>
    <n v="93.916197183098589"/>
    <x v="0"/>
  </r>
  <r>
    <s v="0619-OLYUR"/>
    <x v="1"/>
    <n v="0"/>
    <s v="Yes"/>
    <s v="No"/>
    <x v="21"/>
    <s v="Yes"/>
    <s v="Yes"/>
    <x v="1"/>
    <s v="Yes"/>
    <s v="No"/>
    <s v="Yes"/>
    <s v="Yes"/>
    <s v="Yes"/>
    <s v="Yes"/>
    <x v="2"/>
    <s v="Yes"/>
    <x v="3"/>
    <n v="111.9"/>
    <n v="8071.05"/>
    <x v="0"/>
    <n v="5"/>
    <x v="3"/>
    <x v="1"/>
    <n v="112.09791666666666"/>
    <x v="0"/>
  </r>
  <r>
    <s v="5512-IDZEI"/>
    <x v="1"/>
    <n v="0"/>
    <s v="Yes"/>
    <s v="Yes"/>
    <x v="25"/>
    <s v="Yes"/>
    <s v="Yes"/>
    <x v="2"/>
    <s v="No"/>
    <s v="No"/>
    <s v="No"/>
    <s v="No"/>
    <s v="No"/>
    <s v="No"/>
    <x v="1"/>
    <s v="No"/>
    <x v="0"/>
    <n v="24.9"/>
    <n v="1174.8"/>
    <x v="0"/>
    <n v="0"/>
    <x v="2"/>
    <x v="1"/>
    <n v="25.539130434782606"/>
    <x v="0"/>
  </r>
  <r>
    <s v="0459-SPZHJ"/>
    <x v="1"/>
    <n v="0"/>
    <s v="Yes"/>
    <s v="Yes"/>
    <x v="28"/>
    <s v="Yes"/>
    <s v="Yes"/>
    <x v="0"/>
    <s v="Yes"/>
    <s v="Yes"/>
    <s v="Yes"/>
    <s v="No"/>
    <s v="Yes"/>
    <s v="Yes"/>
    <x v="2"/>
    <s v="No"/>
    <x v="3"/>
    <n v="83.5"/>
    <n v="5435"/>
    <x v="0"/>
    <n v="5"/>
    <x v="3"/>
    <x v="1"/>
    <n v="86.269841269841265"/>
    <x v="0"/>
  </r>
  <r>
    <s v="0215-BQKGS"/>
    <x v="1"/>
    <n v="0"/>
    <s v="No"/>
    <s v="No"/>
    <x v="19"/>
    <s v="Yes"/>
    <s v="No"/>
    <x v="1"/>
    <s v="Yes"/>
    <s v="Yes"/>
    <s v="Yes"/>
    <s v="No"/>
    <s v="No"/>
    <s v="No"/>
    <x v="0"/>
    <s v="Yes"/>
    <x v="3"/>
    <n v="84.3"/>
    <n v="2438.6"/>
    <x v="0"/>
    <n v="3"/>
    <x v="1"/>
    <x v="1"/>
    <n v="81.286666666666662"/>
    <x v="0"/>
  </r>
  <r>
    <s v="9244-ZVAPM"/>
    <x v="1"/>
    <n v="0"/>
    <s v="No"/>
    <s v="No"/>
    <x v="0"/>
    <s v="Yes"/>
    <s v="No"/>
    <x v="0"/>
    <s v="No"/>
    <s v="No"/>
    <s v="No"/>
    <s v="No"/>
    <s v="No"/>
    <s v="No"/>
    <x v="0"/>
    <s v="No"/>
    <x v="1"/>
    <n v="45.6"/>
    <n v="45.6"/>
    <x v="0"/>
    <n v="0"/>
    <x v="0"/>
    <x v="1"/>
    <n v="45.6"/>
    <x v="0"/>
  </r>
  <r>
    <s v="0719-SYFRB"/>
    <x v="0"/>
    <n v="0"/>
    <s v="No"/>
    <s v="No"/>
    <x v="18"/>
    <s v="Yes"/>
    <s v="Yes"/>
    <x v="0"/>
    <s v="Yes"/>
    <s v="No"/>
    <s v="Yes"/>
    <s v="Yes"/>
    <s v="No"/>
    <s v="No"/>
    <x v="0"/>
    <s v="Yes"/>
    <x v="1"/>
    <n v="61.65"/>
    <n v="713.75"/>
    <x v="1"/>
    <n v="3"/>
    <x v="0"/>
    <x v="1"/>
    <n v="59.479166666666664"/>
    <x v="0"/>
  </r>
  <r>
    <s v="8208-EUMTE"/>
    <x v="1"/>
    <n v="0"/>
    <s v="No"/>
    <s v="No"/>
    <x v="10"/>
    <s v="No"/>
    <s v="No"/>
    <x v="0"/>
    <s v="Yes"/>
    <s v="Yes"/>
    <s v="Yes"/>
    <s v="Yes"/>
    <s v="Yes"/>
    <s v="No"/>
    <x v="2"/>
    <s v="No"/>
    <x v="1"/>
    <n v="54.85"/>
    <n v="916.15"/>
    <x v="0"/>
    <n v="5"/>
    <x v="1"/>
    <x v="1"/>
    <n v="57.259374999999999"/>
    <x v="0"/>
  </r>
  <r>
    <s v="5172-MIGPM"/>
    <x v="1"/>
    <n v="0"/>
    <s v="No"/>
    <s v="No"/>
    <x v="54"/>
    <s v="Yes"/>
    <s v="Yes"/>
    <x v="0"/>
    <s v="No"/>
    <s v="No"/>
    <s v="No"/>
    <s v="Yes"/>
    <s v="No"/>
    <s v="Yes"/>
    <x v="0"/>
    <s v="No"/>
    <x v="1"/>
    <n v="65.55"/>
    <n v="237.2"/>
    <x v="0"/>
    <n v="2"/>
    <x v="0"/>
    <x v="1"/>
    <n v="59.3"/>
    <x v="0"/>
  </r>
  <r>
    <s v="1710-RCXUS"/>
    <x v="1"/>
    <n v="0"/>
    <s v="Yes"/>
    <s v="No"/>
    <x v="69"/>
    <s v="Yes"/>
    <s v="Yes"/>
    <x v="1"/>
    <s v="No"/>
    <s v="Yes"/>
    <s v="No"/>
    <s v="No"/>
    <s v="No"/>
    <s v="Yes"/>
    <x v="1"/>
    <s v="Yes"/>
    <x v="3"/>
    <n v="90.35"/>
    <n v="4614.55"/>
    <x v="0"/>
    <n v="2"/>
    <x v="2"/>
    <x v="1"/>
    <n v="90.481372549019611"/>
    <x v="0"/>
  </r>
  <r>
    <s v="0374-FIUCA"/>
    <x v="1"/>
    <n v="0"/>
    <s v="Yes"/>
    <s v="No"/>
    <x v="45"/>
    <s v="Yes"/>
    <s v="No"/>
    <x v="2"/>
    <s v="No"/>
    <s v="No"/>
    <s v="No"/>
    <s v="No"/>
    <s v="No"/>
    <s v="No"/>
    <x v="2"/>
    <s v="Yes"/>
    <x v="3"/>
    <n v="20.399999999999999"/>
    <n v="1414.45"/>
    <x v="0"/>
    <n v="0"/>
    <x v="3"/>
    <x v="1"/>
    <n v="21.760769230769231"/>
    <x v="0"/>
  </r>
  <r>
    <s v="5839-SUYVZ"/>
    <x v="1"/>
    <n v="0"/>
    <s v="No"/>
    <s v="No"/>
    <x v="10"/>
    <s v="Yes"/>
    <s v="No"/>
    <x v="1"/>
    <s v="No"/>
    <s v="No"/>
    <s v="No"/>
    <s v="Yes"/>
    <s v="No"/>
    <s v="No"/>
    <x v="0"/>
    <s v="Yes"/>
    <x v="3"/>
    <n v="74.55"/>
    <n v="1170.5"/>
    <x v="0"/>
    <n v="1"/>
    <x v="1"/>
    <x v="1"/>
    <n v="73.15625"/>
    <x v="0"/>
  </r>
  <r>
    <s v="5173-ZXXXL"/>
    <x v="1"/>
    <n v="0"/>
    <s v="No"/>
    <s v="No"/>
    <x v="2"/>
    <s v="Yes"/>
    <s v="No"/>
    <x v="2"/>
    <s v="No"/>
    <s v="No"/>
    <s v="No"/>
    <s v="No"/>
    <s v="No"/>
    <s v="No"/>
    <x v="1"/>
    <s v="No"/>
    <x v="1"/>
    <n v="19.95"/>
    <n v="47.7"/>
    <x v="0"/>
    <n v="0"/>
    <x v="0"/>
    <x v="1"/>
    <n v="23.85"/>
    <x v="0"/>
  </r>
  <r>
    <s v="1096-ADRUX"/>
    <x v="0"/>
    <n v="0"/>
    <s v="Yes"/>
    <s v="Yes"/>
    <x v="33"/>
    <s v="Yes"/>
    <s v="Yes"/>
    <x v="1"/>
    <s v="No"/>
    <s v="No"/>
    <s v="No"/>
    <s v="No"/>
    <s v="No"/>
    <s v="No"/>
    <x v="1"/>
    <s v="Yes"/>
    <x v="2"/>
    <n v="74.25"/>
    <n v="4859.25"/>
    <x v="0"/>
    <n v="0"/>
    <x v="3"/>
    <x v="1"/>
    <n v="73.625"/>
    <x v="0"/>
  </r>
  <r>
    <s v="2001-MCUUW"/>
    <x v="1"/>
    <n v="0"/>
    <s v="No"/>
    <s v="No"/>
    <x v="25"/>
    <s v="Yes"/>
    <s v="Yes"/>
    <x v="1"/>
    <s v="No"/>
    <s v="Yes"/>
    <s v="Yes"/>
    <s v="Yes"/>
    <s v="Yes"/>
    <s v="Yes"/>
    <x v="2"/>
    <s v="No"/>
    <x v="0"/>
    <n v="108.65"/>
    <n v="4903.2"/>
    <x v="0"/>
    <n v="5"/>
    <x v="2"/>
    <x v="1"/>
    <n v="106.59130434782608"/>
    <x v="0"/>
  </r>
  <r>
    <s v="2731-GJRDG"/>
    <x v="0"/>
    <n v="0"/>
    <s v="No"/>
    <s v="No"/>
    <x v="48"/>
    <s v="Yes"/>
    <s v="Yes"/>
    <x v="1"/>
    <s v="Yes"/>
    <s v="No"/>
    <s v="Yes"/>
    <s v="Yes"/>
    <s v="Yes"/>
    <s v="Yes"/>
    <x v="1"/>
    <s v="Yes"/>
    <x v="2"/>
    <n v="109.55"/>
    <n v="3608"/>
    <x v="0"/>
    <n v="5"/>
    <x v="1"/>
    <x v="1"/>
    <n v="112.75"/>
    <x v="0"/>
  </r>
  <r>
    <s v="4723-BEGSG"/>
    <x v="1"/>
    <n v="0"/>
    <s v="Yes"/>
    <s v="No"/>
    <x v="21"/>
    <s v="Yes"/>
    <s v="Yes"/>
    <x v="0"/>
    <s v="Yes"/>
    <s v="No"/>
    <s v="Yes"/>
    <s v="Yes"/>
    <s v="Yes"/>
    <s v="Yes"/>
    <x v="2"/>
    <s v="No"/>
    <x v="3"/>
    <n v="86.65"/>
    <n v="6094.25"/>
    <x v="0"/>
    <n v="5"/>
    <x v="3"/>
    <x v="1"/>
    <n v="84.642361111111114"/>
    <x v="0"/>
  </r>
  <r>
    <s v="6516-NKQBO"/>
    <x v="1"/>
    <n v="0"/>
    <s v="Yes"/>
    <s v="Yes"/>
    <x v="46"/>
    <s v="Yes"/>
    <s v="No"/>
    <x v="0"/>
    <s v="Yes"/>
    <s v="No"/>
    <s v="Yes"/>
    <s v="Yes"/>
    <s v="Yes"/>
    <s v="Yes"/>
    <x v="2"/>
    <s v="No"/>
    <x v="3"/>
    <n v="81"/>
    <n v="3084.9"/>
    <x v="0"/>
    <n v="5"/>
    <x v="2"/>
    <x v="1"/>
    <n v="81.181578947368422"/>
    <x v="0"/>
  </r>
  <r>
    <s v="8672-OAUPW"/>
    <x v="1"/>
    <n v="0"/>
    <s v="No"/>
    <s v="Yes"/>
    <x v="69"/>
    <s v="Yes"/>
    <s v="No"/>
    <x v="0"/>
    <s v="No"/>
    <s v="No"/>
    <s v="No"/>
    <s v="Yes"/>
    <s v="No"/>
    <s v="No"/>
    <x v="1"/>
    <s v="No"/>
    <x v="3"/>
    <n v="47.85"/>
    <n v="2356.75"/>
    <x v="0"/>
    <n v="1"/>
    <x v="2"/>
    <x v="1"/>
    <n v="46.21078431372549"/>
    <x v="0"/>
  </r>
  <r>
    <s v="8207-DMRVL"/>
    <x v="1"/>
    <n v="0"/>
    <s v="Yes"/>
    <s v="Yes"/>
    <x v="21"/>
    <s v="Yes"/>
    <s v="Yes"/>
    <x v="1"/>
    <s v="Yes"/>
    <s v="Yes"/>
    <s v="Yes"/>
    <s v="Yes"/>
    <s v="Yes"/>
    <s v="Yes"/>
    <x v="2"/>
    <s v="No"/>
    <x v="2"/>
    <n v="114.55"/>
    <n v="8306.0499999999993"/>
    <x v="0"/>
    <n v="6"/>
    <x v="3"/>
    <x v="1"/>
    <n v="115.36180555555555"/>
    <x v="0"/>
  </r>
  <r>
    <s v="3419-SNJJD"/>
    <x v="0"/>
    <n v="1"/>
    <s v="Yes"/>
    <s v="No"/>
    <x v="45"/>
    <s v="Yes"/>
    <s v="Yes"/>
    <x v="1"/>
    <s v="Yes"/>
    <s v="No"/>
    <s v="Yes"/>
    <s v="No"/>
    <s v="Yes"/>
    <s v="Yes"/>
    <x v="0"/>
    <s v="No"/>
    <x v="2"/>
    <n v="105.25"/>
    <n v="6786.4"/>
    <x v="1"/>
    <n v="4"/>
    <x v="3"/>
    <x v="1"/>
    <n v="104.40615384615384"/>
    <x v="1"/>
  </r>
  <r>
    <s v="6543-CPZMK"/>
    <x v="1"/>
    <n v="0"/>
    <s v="Yes"/>
    <s v="Yes"/>
    <x v="34"/>
    <s v="No"/>
    <s v="No"/>
    <x v="0"/>
    <s v="No"/>
    <s v="Yes"/>
    <s v="No"/>
    <s v="No"/>
    <s v="No"/>
    <s v="No"/>
    <x v="0"/>
    <s v="Yes"/>
    <x v="0"/>
    <n v="29.95"/>
    <n v="248.95"/>
    <x v="1"/>
    <n v="1"/>
    <x v="0"/>
    <x v="0"/>
    <n v="27.661111111111111"/>
    <x v="0"/>
  </r>
  <r>
    <s v="4765-OXPPD"/>
    <x v="0"/>
    <n v="0"/>
    <s v="Yes"/>
    <s v="Yes"/>
    <x v="34"/>
    <s v="Yes"/>
    <s v="No"/>
    <x v="0"/>
    <s v="Yes"/>
    <s v="Yes"/>
    <s v="Yes"/>
    <s v="Yes"/>
    <s v="No"/>
    <s v="No"/>
    <x v="0"/>
    <s v="No"/>
    <x v="1"/>
    <n v="65"/>
    <n v="663.05"/>
    <x v="1"/>
    <n v="4"/>
    <x v="0"/>
    <x v="1"/>
    <n v="73.672222222222217"/>
    <x v="0"/>
  </r>
  <r>
    <s v="2804-ETQDK"/>
    <x v="1"/>
    <n v="0"/>
    <s v="No"/>
    <s v="Yes"/>
    <x v="33"/>
    <s v="Yes"/>
    <s v="No"/>
    <x v="2"/>
    <s v="No"/>
    <s v="No"/>
    <s v="No"/>
    <s v="No"/>
    <s v="No"/>
    <s v="No"/>
    <x v="2"/>
    <s v="No"/>
    <x v="1"/>
    <n v="20.55"/>
    <n v="1357.1"/>
    <x v="0"/>
    <n v="0"/>
    <x v="3"/>
    <x v="1"/>
    <n v="20.562121212121212"/>
    <x v="0"/>
  </r>
  <r>
    <s v="6689-VRRTK"/>
    <x v="0"/>
    <n v="1"/>
    <s v="No"/>
    <s v="No"/>
    <x v="66"/>
    <s v="Yes"/>
    <s v="Yes"/>
    <x v="1"/>
    <s v="Yes"/>
    <s v="Yes"/>
    <s v="Yes"/>
    <s v="No"/>
    <s v="Yes"/>
    <s v="Yes"/>
    <x v="1"/>
    <s v="Yes"/>
    <x v="3"/>
    <n v="109.8"/>
    <n v="4860.3500000000004"/>
    <x v="0"/>
    <n v="5"/>
    <x v="2"/>
    <x v="1"/>
    <n v="110.46250000000001"/>
    <x v="1"/>
  </r>
  <r>
    <s v="7138-GIRSH"/>
    <x v="1"/>
    <n v="0"/>
    <s v="No"/>
    <s v="No"/>
    <x v="37"/>
    <s v="Yes"/>
    <s v="Yes"/>
    <x v="0"/>
    <s v="No"/>
    <s v="No"/>
    <s v="Yes"/>
    <s v="Yes"/>
    <s v="No"/>
    <s v="Yes"/>
    <x v="2"/>
    <s v="No"/>
    <x v="2"/>
    <n v="69.5"/>
    <n v="3418.2"/>
    <x v="0"/>
    <n v="3"/>
    <x v="2"/>
    <x v="1"/>
    <n v="68.36399999999999"/>
    <x v="0"/>
  </r>
  <r>
    <s v="9396-ZSFLL"/>
    <x v="0"/>
    <n v="0"/>
    <s v="No"/>
    <s v="No"/>
    <x v="30"/>
    <s v="Yes"/>
    <s v="Yes"/>
    <x v="0"/>
    <s v="No"/>
    <s v="No"/>
    <s v="No"/>
    <s v="No"/>
    <s v="No"/>
    <s v="No"/>
    <x v="0"/>
    <s v="No"/>
    <x v="1"/>
    <n v="48.85"/>
    <n v="631.4"/>
    <x v="0"/>
    <n v="0"/>
    <x v="1"/>
    <x v="1"/>
    <n v="42.093333333333334"/>
    <x v="0"/>
  </r>
  <r>
    <s v="6464-KEXXH"/>
    <x v="1"/>
    <n v="0"/>
    <s v="No"/>
    <s v="No"/>
    <x v="4"/>
    <s v="No"/>
    <s v="No"/>
    <x v="0"/>
    <s v="No"/>
    <s v="No"/>
    <s v="No"/>
    <s v="No"/>
    <s v="No"/>
    <s v="No"/>
    <x v="0"/>
    <s v="Yes"/>
    <x v="3"/>
    <n v="25.25"/>
    <n v="186.3"/>
    <x v="0"/>
    <n v="0"/>
    <x v="0"/>
    <x v="1"/>
    <n v="23.287500000000001"/>
    <x v="0"/>
  </r>
  <r>
    <s v="7134-MJPDY"/>
    <x v="0"/>
    <n v="1"/>
    <s v="No"/>
    <s v="No"/>
    <x v="33"/>
    <s v="Yes"/>
    <s v="Yes"/>
    <x v="1"/>
    <s v="No"/>
    <s v="No"/>
    <s v="Yes"/>
    <s v="Yes"/>
    <s v="Yes"/>
    <s v="Yes"/>
    <x v="1"/>
    <s v="Yes"/>
    <x v="3"/>
    <n v="102.85"/>
    <n v="6976.75"/>
    <x v="0"/>
    <n v="4"/>
    <x v="3"/>
    <x v="1"/>
    <n v="105.70833333333333"/>
    <x v="1"/>
  </r>
  <r>
    <s v="5240-CAOYT"/>
    <x v="0"/>
    <n v="0"/>
    <s v="No"/>
    <s v="No"/>
    <x v="58"/>
    <s v="Yes"/>
    <s v="Yes"/>
    <x v="1"/>
    <s v="Yes"/>
    <s v="Yes"/>
    <s v="No"/>
    <s v="Yes"/>
    <s v="No"/>
    <s v="No"/>
    <x v="0"/>
    <s v="Yes"/>
    <x v="2"/>
    <n v="87.55"/>
    <n v="4884.8500000000004"/>
    <x v="0"/>
    <n v="3"/>
    <x v="2"/>
    <x v="1"/>
    <n v="85.699122807017545"/>
    <x v="0"/>
  </r>
  <r>
    <s v="4059-IIEBK"/>
    <x v="0"/>
    <n v="0"/>
    <s v="No"/>
    <s v="No"/>
    <x v="40"/>
    <s v="Yes"/>
    <s v="Yes"/>
    <x v="1"/>
    <s v="No"/>
    <s v="Yes"/>
    <s v="No"/>
    <s v="No"/>
    <s v="No"/>
    <s v="No"/>
    <x v="0"/>
    <s v="Yes"/>
    <x v="2"/>
    <n v="78.55"/>
    <n v="522.95000000000005"/>
    <x v="0"/>
    <n v="1"/>
    <x v="0"/>
    <x v="1"/>
    <n v="74.70714285714287"/>
    <x v="0"/>
  </r>
  <r>
    <s v="4881-JVQOD"/>
    <x v="1"/>
    <n v="1"/>
    <s v="Yes"/>
    <s v="Yes"/>
    <x v="6"/>
    <s v="No"/>
    <s v="No"/>
    <x v="0"/>
    <s v="No"/>
    <s v="No"/>
    <s v="No"/>
    <s v="No"/>
    <s v="No"/>
    <s v="Yes"/>
    <x v="0"/>
    <s v="Yes"/>
    <x v="2"/>
    <n v="34.549999999999997"/>
    <n v="362.6"/>
    <x v="0"/>
    <n v="1"/>
    <x v="0"/>
    <x v="1"/>
    <n v="36.260000000000005"/>
    <x v="1"/>
  </r>
  <r>
    <s v="0516-UXRMT"/>
    <x v="0"/>
    <n v="0"/>
    <s v="No"/>
    <s v="No"/>
    <x v="8"/>
    <s v="Yes"/>
    <s v="Yes"/>
    <x v="1"/>
    <s v="Yes"/>
    <s v="Yes"/>
    <s v="Yes"/>
    <s v="No"/>
    <s v="No"/>
    <s v="No"/>
    <x v="1"/>
    <s v="Yes"/>
    <x v="0"/>
    <n v="92.05"/>
    <n v="5755.8"/>
    <x v="0"/>
    <n v="3"/>
    <x v="3"/>
    <x v="1"/>
    <n v="92.835483870967749"/>
    <x v="0"/>
  </r>
  <r>
    <s v="4851-BQDNX"/>
    <x v="1"/>
    <n v="0"/>
    <s v="Yes"/>
    <s v="Yes"/>
    <x v="63"/>
    <s v="Yes"/>
    <s v="No"/>
    <x v="1"/>
    <s v="No"/>
    <s v="No"/>
    <s v="Yes"/>
    <s v="No"/>
    <s v="Yes"/>
    <s v="No"/>
    <x v="1"/>
    <s v="Yes"/>
    <x v="0"/>
    <n v="85.05"/>
    <n v="3355.65"/>
    <x v="0"/>
    <n v="2"/>
    <x v="2"/>
    <x v="1"/>
    <n v="83.891249999999999"/>
    <x v="0"/>
  </r>
  <r>
    <s v="5148-HKFIR"/>
    <x v="0"/>
    <n v="0"/>
    <s v="No"/>
    <s v="No"/>
    <x v="61"/>
    <s v="Yes"/>
    <s v="No"/>
    <x v="2"/>
    <s v="No"/>
    <s v="No"/>
    <s v="No"/>
    <s v="No"/>
    <s v="No"/>
    <s v="No"/>
    <x v="2"/>
    <s v="No"/>
    <x v="1"/>
    <n v="19.7"/>
    <n v="406.95"/>
    <x v="0"/>
    <n v="0"/>
    <x v="1"/>
    <x v="1"/>
    <n v="20.3475"/>
    <x v="0"/>
  </r>
  <r>
    <s v="1009-IRMNA"/>
    <x v="0"/>
    <n v="0"/>
    <s v="No"/>
    <s v="No"/>
    <x v="40"/>
    <s v="Yes"/>
    <s v="No"/>
    <x v="2"/>
    <s v="No"/>
    <s v="No"/>
    <s v="No"/>
    <s v="No"/>
    <s v="No"/>
    <s v="No"/>
    <x v="0"/>
    <s v="No"/>
    <x v="2"/>
    <n v="20"/>
    <n v="137.6"/>
    <x v="1"/>
    <n v="0"/>
    <x v="0"/>
    <x v="1"/>
    <n v="19.657142857142855"/>
    <x v="0"/>
  </r>
  <r>
    <s v="3003-CMDUU"/>
    <x v="0"/>
    <n v="0"/>
    <s v="Yes"/>
    <s v="No"/>
    <x v="13"/>
    <s v="Yes"/>
    <s v="No"/>
    <x v="1"/>
    <s v="No"/>
    <s v="No"/>
    <s v="No"/>
    <s v="Yes"/>
    <s v="Yes"/>
    <s v="Yes"/>
    <x v="0"/>
    <s v="Yes"/>
    <x v="0"/>
    <n v="95.15"/>
    <n v="2395.6999999999998"/>
    <x v="0"/>
    <n v="3"/>
    <x v="1"/>
    <x v="0"/>
    <n v="95.827999999999989"/>
    <x v="0"/>
  </r>
  <r>
    <s v="5016-IBERQ"/>
    <x v="1"/>
    <n v="0"/>
    <s v="Yes"/>
    <s v="No"/>
    <x v="57"/>
    <s v="Yes"/>
    <s v="Yes"/>
    <x v="1"/>
    <s v="No"/>
    <s v="Yes"/>
    <s v="Yes"/>
    <s v="No"/>
    <s v="No"/>
    <s v="No"/>
    <x v="0"/>
    <s v="No"/>
    <x v="0"/>
    <n v="84.25"/>
    <n v="1968.1"/>
    <x v="0"/>
    <n v="2"/>
    <x v="1"/>
    <x v="0"/>
    <n v="85.5695652173913"/>
    <x v="0"/>
  </r>
  <r>
    <s v="6797-UCJHZ"/>
    <x v="0"/>
    <n v="1"/>
    <s v="Yes"/>
    <s v="No"/>
    <x v="33"/>
    <s v="Yes"/>
    <s v="Yes"/>
    <x v="1"/>
    <s v="No"/>
    <s v="Yes"/>
    <s v="Yes"/>
    <s v="No"/>
    <s v="Yes"/>
    <s v="Yes"/>
    <x v="1"/>
    <s v="No"/>
    <x v="3"/>
    <n v="104.6"/>
    <n v="6819.45"/>
    <x v="0"/>
    <n v="4"/>
    <x v="3"/>
    <x v="1"/>
    <n v="103.325"/>
    <x v="1"/>
  </r>
  <r>
    <s v="2469-DTSGX"/>
    <x v="0"/>
    <n v="1"/>
    <s v="No"/>
    <s v="No"/>
    <x v="21"/>
    <s v="Yes"/>
    <s v="Yes"/>
    <x v="1"/>
    <s v="No"/>
    <s v="Yes"/>
    <s v="Yes"/>
    <s v="Yes"/>
    <s v="Yes"/>
    <s v="Yes"/>
    <x v="2"/>
    <s v="No"/>
    <x v="0"/>
    <n v="111.65"/>
    <n v="7943.45"/>
    <x v="0"/>
    <n v="5"/>
    <x v="3"/>
    <x v="1"/>
    <n v="110.32569444444444"/>
    <x v="1"/>
  </r>
  <r>
    <s v="4554-YGZIH"/>
    <x v="1"/>
    <n v="1"/>
    <s v="Yes"/>
    <s v="No"/>
    <x v="12"/>
    <s v="Yes"/>
    <s v="Yes"/>
    <x v="1"/>
    <s v="No"/>
    <s v="Yes"/>
    <s v="No"/>
    <s v="No"/>
    <s v="No"/>
    <s v="Yes"/>
    <x v="0"/>
    <s v="No"/>
    <x v="3"/>
    <n v="90.05"/>
    <n v="4547.25"/>
    <x v="1"/>
    <n v="2"/>
    <x v="2"/>
    <x v="1"/>
    <n v="92.801020408163268"/>
    <x v="1"/>
  </r>
  <r>
    <s v="5099-BAILX"/>
    <x v="1"/>
    <n v="1"/>
    <s v="Yes"/>
    <s v="Yes"/>
    <x v="29"/>
    <s v="Yes"/>
    <s v="Yes"/>
    <x v="1"/>
    <s v="No"/>
    <s v="Yes"/>
    <s v="Yes"/>
    <s v="Yes"/>
    <s v="Yes"/>
    <s v="Yes"/>
    <x v="0"/>
    <s v="Yes"/>
    <x v="2"/>
    <n v="110.75"/>
    <n v="4687.8999999999996"/>
    <x v="1"/>
    <n v="5"/>
    <x v="2"/>
    <x v="1"/>
    <n v="109.02093023255813"/>
    <x v="1"/>
  </r>
  <r>
    <s v="9931-KGHOA"/>
    <x v="0"/>
    <n v="0"/>
    <s v="Yes"/>
    <s v="No"/>
    <x v="25"/>
    <s v="Yes"/>
    <s v="Yes"/>
    <x v="0"/>
    <s v="Yes"/>
    <s v="No"/>
    <s v="No"/>
    <s v="No"/>
    <s v="No"/>
    <s v="No"/>
    <x v="0"/>
    <s v="No"/>
    <x v="2"/>
    <n v="55"/>
    <n v="2473.9499999999998"/>
    <x v="0"/>
    <n v="1"/>
    <x v="2"/>
    <x v="1"/>
    <n v="53.781521739130433"/>
    <x v="0"/>
  </r>
  <r>
    <s v="1775-KWJKQ"/>
    <x v="1"/>
    <n v="0"/>
    <s v="Yes"/>
    <s v="Yes"/>
    <x v="21"/>
    <s v="Yes"/>
    <s v="Yes"/>
    <x v="0"/>
    <s v="Yes"/>
    <s v="Yes"/>
    <s v="Yes"/>
    <s v="Yes"/>
    <s v="Yes"/>
    <s v="Yes"/>
    <x v="2"/>
    <s v="No"/>
    <x v="3"/>
    <n v="89.85"/>
    <n v="6562.9"/>
    <x v="0"/>
    <n v="6"/>
    <x v="3"/>
    <x v="1"/>
    <n v="91.151388888888889"/>
    <x v="0"/>
  </r>
  <r>
    <s v="7665-VIGUD"/>
    <x v="1"/>
    <n v="0"/>
    <s v="No"/>
    <s v="No"/>
    <x v="6"/>
    <s v="Yes"/>
    <s v="No"/>
    <x v="2"/>
    <s v="No"/>
    <s v="No"/>
    <s v="No"/>
    <s v="No"/>
    <s v="No"/>
    <s v="No"/>
    <x v="1"/>
    <s v="No"/>
    <x v="1"/>
    <n v="20.350000000000001"/>
    <n v="176.3"/>
    <x v="0"/>
    <n v="0"/>
    <x v="0"/>
    <x v="1"/>
    <n v="17.630000000000003"/>
    <x v="0"/>
  </r>
  <r>
    <s v="9411-TPQQV"/>
    <x v="0"/>
    <n v="0"/>
    <s v="No"/>
    <s v="No"/>
    <x v="63"/>
    <s v="No"/>
    <s v="No"/>
    <x v="0"/>
    <s v="Yes"/>
    <s v="No"/>
    <s v="No"/>
    <s v="Yes"/>
    <s v="Yes"/>
    <s v="Yes"/>
    <x v="1"/>
    <s v="Yes"/>
    <x v="2"/>
    <n v="54.55"/>
    <n v="2236.1999999999998"/>
    <x v="0"/>
    <n v="4"/>
    <x v="2"/>
    <x v="1"/>
    <n v="55.904999999999994"/>
    <x v="0"/>
  </r>
  <r>
    <s v="7207-RMRDB"/>
    <x v="0"/>
    <n v="0"/>
    <s v="Yes"/>
    <s v="Yes"/>
    <x v="45"/>
    <s v="Yes"/>
    <s v="Yes"/>
    <x v="1"/>
    <s v="No"/>
    <s v="Yes"/>
    <s v="Yes"/>
    <s v="No"/>
    <s v="Yes"/>
    <s v="Yes"/>
    <x v="0"/>
    <s v="Yes"/>
    <x v="0"/>
    <n v="105.5"/>
    <n v="6985.65"/>
    <x v="1"/>
    <n v="4"/>
    <x v="3"/>
    <x v="0"/>
    <n v="107.47153846153846"/>
    <x v="0"/>
  </r>
  <r>
    <s v="7954-MLBUN"/>
    <x v="1"/>
    <n v="0"/>
    <s v="No"/>
    <s v="No"/>
    <x v="36"/>
    <s v="Yes"/>
    <s v="No"/>
    <x v="1"/>
    <s v="No"/>
    <s v="No"/>
    <s v="Yes"/>
    <s v="Yes"/>
    <s v="Yes"/>
    <s v="Yes"/>
    <x v="2"/>
    <s v="No"/>
    <x v="2"/>
    <n v="99.45"/>
    <n v="3109.9"/>
    <x v="0"/>
    <n v="4"/>
    <x v="1"/>
    <x v="1"/>
    <n v="100.31935483870969"/>
    <x v="0"/>
  </r>
  <r>
    <s v="2077-DDHJK"/>
    <x v="0"/>
    <n v="0"/>
    <s v="Yes"/>
    <s v="No"/>
    <x v="47"/>
    <s v="Yes"/>
    <s v="Yes"/>
    <x v="0"/>
    <s v="Yes"/>
    <s v="Yes"/>
    <s v="Yes"/>
    <s v="Yes"/>
    <s v="No"/>
    <s v="No"/>
    <x v="2"/>
    <s v="No"/>
    <x v="3"/>
    <n v="70.900000000000006"/>
    <n v="4911.3500000000004"/>
    <x v="0"/>
    <n v="4"/>
    <x v="3"/>
    <x v="1"/>
    <n v="72.225735294117655"/>
    <x v="0"/>
  </r>
  <r>
    <s v="4913-EHYUI"/>
    <x v="1"/>
    <n v="1"/>
    <s v="Yes"/>
    <s v="Yes"/>
    <x v="39"/>
    <s v="Yes"/>
    <s v="Yes"/>
    <x v="1"/>
    <s v="Yes"/>
    <s v="No"/>
    <s v="Yes"/>
    <s v="No"/>
    <s v="Yes"/>
    <s v="Yes"/>
    <x v="1"/>
    <s v="Yes"/>
    <x v="2"/>
    <n v="104.55"/>
    <n v="5794.65"/>
    <x v="1"/>
    <n v="4"/>
    <x v="2"/>
    <x v="1"/>
    <n v="103.47589285714285"/>
    <x v="1"/>
  </r>
  <r>
    <s v="0195-IESCP"/>
    <x v="1"/>
    <n v="0"/>
    <s v="Yes"/>
    <s v="No"/>
    <x v="6"/>
    <s v="Yes"/>
    <s v="Yes"/>
    <x v="1"/>
    <s v="No"/>
    <s v="No"/>
    <s v="No"/>
    <s v="No"/>
    <s v="No"/>
    <s v="Yes"/>
    <x v="0"/>
    <s v="Yes"/>
    <x v="0"/>
    <n v="85.25"/>
    <n v="855.3"/>
    <x v="1"/>
    <n v="1"/>
    <x v="0"/>
    <x v="0"/>
    <n v="85.53"/>
    <x v="0"/>
  </r>
  <r>
    <s v="9574-BOSMD"/>
    <x v="1"/>
    <n v="0"/>
    <s v="Yes"/>
    <s v="Yes"/>
    <x v="47"/>
    <s v="Yes"/>
    <s v="Yes"/>
    <x v="2"/>
    <s v="No"/>
    <s v="No"/>
    <s v="No"/>
    <s v="No"/>
    <s v="No"/>
    <s v="No"/>
    <x v="2"/>
    <s v="No"/>
    <x v="2"/>
    <n v="25.4"/>
    <n v="1620.2"/>
    <x v="0"/>
    <n v="0"/>
    <x v="3"/>
    <x v="1"/>
    <n v="23.826470588235296"/>
    <x v="0"/>
  </r>
  <r>
    <s v="4580-TMHJU"/>
    <x v="0"/>
    <n v="0"/>
    <s v="Yes"/>
    <s v="Yes"/>
    <x v="29"/>
    <s v="Yes"/>
    <s v="No"/>
    <x v="0"/>
    <s v="No"/>
    <s v="No"/>
    <s v="No"/>
    <s v="No"/>
    <s v="Yes"/>
    <s v="No"/>
    <x v="0"/>
    <s v="No"/>
    <x v="0"/>
    <n v="56.15"/>
    <n v="2499.3000000000002"/>
    <x v="1"/>
    <n v="1"/>
    <x v="2"/>
    <x v="0"/>
    <n v="58.123255813953492"/>
    <x v="0"/>
  </r>
  <r>
    <s v="0970-ETWGE"/>
    <x v="1"/>
    <n v="0"/>
    <s v="No"/>
    <s v="No"/>
    <x v="0"/>
    <s v="Yes"/>
    <s v="No"/>
    <x v="1"/>
    <s v="No"/>
    <s v="No"/>
    <s v="No"/>
    <s v="No"/>
    <s v="Yes"/>
    <s v="Yes"/>
    <x v="0"/>
    <s v="Yes"/>
    <x v="0"/>
    <n v="89.55"/>
    <n v="89.55"/>
    <x v="1"/>
    <n v="2"/>
    <x v="0"/>
    <x v="0"/>
    <n v="89.55"/>
    <x v="0"/>
  </r>
  <r>
    <s v="4908-XAXAY"/>
    <x v="0"/>
    <n v="1"/>
    <s v="No"/>
    <s v="No"/>
    <x v="12"/>
    <s v="Yes"/>
    <s v="No"/>
    <x v="1"/>
    <s v="No"/>
    <s v="Yes"/>
    <s v="Yes"/>
    <s v="No"/>
    <s v="No"/>
    <s v="Yes"/>
    <x v="1"/>
    <s v="Yes"/>
    <x v="2"/>
    <n v="89.85"/>
    <n v="4287.2"/>
    <x v="0"/>
    <n v="3"/>
    <x v="2"/>
    <x v="1"/>
    <n v="87.493877551020404"/>
    <x v="1"/>
  </r>
  <r>
    <s v="8404-VLQFB"/>
    <x v="0"/>
    <n v="0"/>
    <s v="Yes"/>
    <s v="Yes"/>
    <x v="30"/>
    <s v="Yes"/>
    <s v="Yes"/>
    <x v="2"/>
    <s v="No"/>
    <s v="No"/>
    <s v="No"/>
    <s v="No"/>
    <s v="No"/>
    <s v="No"/>
    <x v="0"/>
    <s v="Yes"/>
    <x v="0"/>
    <n v="25.25"/>
    <n v="394.85"/>
    <x v="0"/>
    <n v="0"/>
    <x v="1"/>
    <x v="0"/>
    <n v="26.323333333333334"/>
    <x v="0"/>
  </r>
  <r>
    <s v="1626-ERCMM"/>
    <x v="1"/>
    <n v="1"/>
    <s v="Yes"/>
    <s v="No"/>
    <x v="61"/>
    <s v="Yes"/>
    <s v="Yes"/>
    <x v="1"/>
    <s v="No"/>
    <s v="No"/>
    <s v="No"/>
    <s v="No"/>
    <s v="Yes"/>
    <s v="Yes"/>
    <x v="0"/>
    <s v="Yes"/>
    <x v="0"/>
    <n v="94.55"/>
    <n v="1899.65"/>
    <x v="1"/>
    <n v="2"/>
    <x v="1"/>
    <x v="0"/>
    <n v="94.982500000000002"/>
    <x v="1"/>
  </r>
  <r>
    <s v="0887-HJGAR"/>
    <x v="1"/>
    <n v="0"/>
    <s v="No"/>
    <s v="No"/>
    <x v="0"/>
    <s v="Yes"/>
    <s v="No"/>
    <x v="0"/>
    <s v="No"/>
    <s v="No"/>
    <s v="No"/>
    <s v="No"/>
    <s v="No"/>
    <s v="No"/>
    <x v="0"/>
    <s v="Yes"/>
    <x v="1"/>
    <n v="45.7"/>
    <n v="45.7"/>
    <x v="1"/>
    <n v="0"/>
    <x v="0"/>
    <x v="1"/>
    <n v="45.7"/>
    <x v="0"/>
  </r>
  <r>
    <s v="2391-IPLOP"/>
    <x v="1"/>
    <n v="0"/>
    <s v="Yes"/>
    <s v="Yes"/>
    <x v="37"/>
    <s v="Yes"/>
    <s v="Yes"/>
    <x v="0"/>
    <s v="No"/>
    <s v="No"/>
    <s v="Yes"/>
    <s v="Yes"/>
    <s v="Yes"/>
    <s v="No"/>
    <x v="1"/>
    <s v="Yes"/>
    <x v="0"/>
    <n v="69.650000000000006"/>
    <n v="3442.15"/>
    <x v="0"/>
    <n v="3"/>
    <x v="2"/>
    <x v="1"/>
    <n v="68.843000000000004"/>
    <x v="0"/>
  </r>
  <r>
    <s v="5644-PDMZC"/>
    <x v="0"/>
    <n v="1"/>
    <s v="No"/>
    <s v="No"/>
    <x v="2"/>
    <s v="Yes"/>
    <s v="Yes"/>
    <x v="1"/>
    <s v="No"/>
    <s v="Yes"/>
    <s v="No"/>
    <s v="No"/>
    <s v="No"/>
    <s v="Yes"/>
    <x v="0"/>
    <s v="No"/>
    <x v="0"/>
    <n v="89.5"/>
    <n v="161.5"/>
    <x v="1"/>
    <n v="2"/>
    <x v="0"/>
    <x v="0"/>
    <n v="80.75"/>
    <x v="1"/>
  </r>
  <r>
    <s v="3509-GWQGF"/>
    <x v="1"/>
    <n v="1"/>
    <s v="No"/>
    <s v="No"/>
    <x v="65"/>
    <s v="Yes"/>
    <s v="No"/>
    <x v="1"/>
    <s v="No"/>
    <s v="No"/>
    <s v="No"/>
    <s v="No"/>
    <s v="No"/>
    <s v="No"/>
    <x v="0"/>
    <s v="No"/>
    <x v="3"/>
    <n v="70"/>
    <n v="1732.6"/>
    <x v="0"/>
    <n v="0"/>
    <x v="1"/>
    <x v="1"/>
    <n v="72.191666666666663"/>
    <x v="1"/>
  </r>
  <r>
    <s v="9576-ANLXO"/>
    <x v="0"/>
    <n v="0"/>
    <s v="No"/>
    <s v="No"/>
    <x v="35"/>
    <s v="Yes"/>
    <s v="No"/>
    <x v="1"/>
    <s v="No"/>
    <s v="No"/>
    <s v="No"/>
    <s v="No"/>
    <s v="No"/>
    <s v="No"/>
    <x v="0"/>
    <s v="Yes"/>
    <x v="2"/>
    <n v="69.55"/>
    <n v="222.3"/>
    <x v="1"/>
    <n v="0"/>
    <x v="0"/>
    <x v="1"/>
    <n v="74.100000000000009"/>
    <x v="0"/>
  </r>
  <r>
    <s v="2024-BASKD"/>
    <x v="0"/>
    <n v="0"/>
    <s v="No"/>
    <s v="No"/>
    <x v="0"/>
    <s v="Yes"/>
    <s v="No"/>
    <x v="1"/>
    <s v="No"/>
    <s v="No"/>
    <s v="Yes"/>
    <s v="No"/>
    <s v="No"/>
    <s v="No"/>
    <x v="0"/>
    <s v="Yes"/>
    <x v="1"/>
    <n v="74.599999999999994"/>
    <n v="74.599999999999994"/>
    <x v="1"/>
    <n v="1"/>
    <x v="0"/>
    <x v="1"/>
    <n v="74.599999999999994"/>
    <x v="0"/>
  </r>
  <r>
    <s v="5845-BZZIB"/>
    <x v="1"/>
    <n v="0"/>
    <s v="Yes"/>
    <s v="Yes"/>
    <x v="42"/>
    <s v="Yes"/>
    <s v="No"/>
    <x v="2"/>
    <s v="No"/>
    <s v="No"/>
    <s v="No"/>
    <s v="No"/>
    <s v="No"/>
    <s v="No"/>
    <x v="2"/>
    <s v="No"/>
    <x v="1"/>
    <n v="20.100000000000001"/>
    <n v="655.29999999999995"/>
    <x v="0"/>
    <n v="0"/>
    <x v="1"/>
    <x v="1"/>
    <n v="18.722857142857141"/>
    <x v="0"/>
  </r>
  <r>
    <s v="1140-UKVZG"/>
    <x v="0"/>
    <n v="0"/>
    <s v="No"/>
    <s v="No"/>
    <x v="22"/>
    <s v="Yes"/>
    <s v="Yes"/>
    <x v="2"/>
    <s v="No"/>
    <s v="No"/>
    <s v="No"/>
    <s v="No"/>
    <s v="No"/>
    <s v="No"/>
    <x v="0"/>
    <s v="No"/>
    <x v="1"/>
    <n v="24.8"/>
    <n v="475.25"/>
    <x v="0"/>
    <n v="0"/>
    <x v="1"/>
    <x v="1"/>
    <n v="27.955882352941178"/>
    <x v="0"/>
  </r>
  <r>
    <s v="4160-AMJTL"/>
    <x v="0"/>
    <n v="1"/>
    <s v="No"/>
    <s v="No"/>
    <x v="4"/>
    <s v="Yes"/>
    <s v="No"/>
    <x v="2"/>
    <s v="No"/>
    <s v="No"/>
    <s v="No"/>
    <s v="No"/>
    <s v="No"/>
    <s v="No"/>
    <x v="0"/>
    <s v="No"/>
    <x v="0"/>
    <n v="19.649999999999999"/>
    <n v="164.3"/>
    <x v="1"/>
    <n v="0"/>
    <x v="0"/>
    <x v="0"/>
    <n v="20.537500000000001"/>
    <x v="1"/>
  </r>
  <r>
    <s v="5183-SNMJQ"/>
    <x v="1"/>
    <n v="0"/>
    <s v="No"/>
    <s v="No"/>
    <x v="6"/>
    <s v="Yes"/>
    <s v="No"/>
    <x v="1"/>
    <s v="No"/>
    <s v="No"/>
    <s v="No"/>
    <s v="Yes"/>
    <s v="Yes"/>
    <s v="Yes"/>
    <x v="0"/>
    <s v="Yes"/>
    <x v="3"/>
    <n v="95.1"/>
    <n v="865.1"/>
    <x v="0"/>
    <n v="3"/>
    <x v="0"/>
    <x v="1"/>
    <n v="86.51"/>
    <x v="0"/>
  </r>
  <r>
    <s v="8100-PNJMH"/>
    <x v="1"/>
    <n v="0"/>
    <s v="Yes"/>
    <s v="Yes"/>
    <x v="47"/>
    <s v="Yes"/>
    <s v="Yes"/>
    <x v="0"/>
    <s v="Yes"/>
    <s v="Yes"/>
    <s v="Yes"/>
    <s v="Yes"/>
    <s v="Yes"/>
    <s v="Yes"/>
    <x v="2"/>
    <s v="Yes"/>
    <x v="3"/>
    <n v="88.85"/>
    <n v="6132.7"/>
    <x v="0"/>
    <n v="6"/>
    <x v="3"/>
    <x v="1"/>
    <n v="90.186764705882354"/>
    <x v="0"/>
  </r>
  <r>
    <s v="7838-LAZFO"/>
    <x v="1"/>
    <n v="0"/>
    <s v="Yes"/>
    <s v="No"/>
    <x v="3"/>
    <s v="Yes"/>
    <s v="No"/>
    <x v="0"/>
    <s v="Yes"/>
    <s v="Yes"/>
    <s v="Yes"/>
    <s v="No"/>
    <s v="Yes"/>
    <s v="Yes"/>
    <x v="1"/>
    <s v="No"/>
    <x v="2"/>
    <n v="78.8"/>
    <n v="3597.5"/>
    <x v="0"/>
    <n v="5"/>
    <x v="2"/>
    <x v="1"/>
    <n v="79.944444444444443"/>
    <x v="0"/>
  </r>
  <r>
    <s v="4464-JCOLN"/>
    <x v="1"/>
    <n v="0"/>
    <s v="Yes"/>
    <s v="Yes"/>
    <x v="2"/>
    <s v="Yes"/>
    <s v="No"/>
    <x v="2"/>
    <s v="No"/>
    <s v="No"/>
    <s v="No"/>
    <s v="No"/>
    <s v="No"/>
    <s v="No"/>
    <x v="1"/>
    <s v="No"/>
    <x v="1"/>
    <n v="19.850000000000001"/>
    <n v="35.9"/>
    <x v="1"/>
    <n v="0"/>
    <x v="0"/>
    <x v="1"/>
    <n v="17.95"/>
    <x v="0"/>
  </r>
  <r>
    <s v="2085-JVGAD"/>
    <x v="1"/>
    <n v="0"/>
    <s v="Yes"/>
    <s v="No"/>
    <x v="50"/>
    <s v="Yes"/>
    <s v="No"/>
    <x v="2"/>
    <s v="No"/>
    <s v="No"/>
    <s v="No"/>
    <s v="No"/>
    <s v="No"/>
    <s v="No"/>
    <x v="0"/>
    <s v="No"/>
    <x v="2"/>
    <n v="20.350000000000001"/>
    <n v="697.65"/>
    <x v="0"/>
    <n v="0"/>
    <x v="2"/>
    <x v="1"/>
    <n v="18.855405405405406"/>
    <x v="0"/>
  </r>
  <r>
    <s v="5650-VDUDS"/>
    <x v="0"/>
    <n v="0"/>
    <s v="No"/>
    <s v="No"/>
    <x v="54"/>
    <s v="No"/>
    <s v="No"/>
    <x v="0"/>
    <s v="No"/>
    <s v="No"/>
    <s v="No"/>
    <s v="No"/>
    <s v="No"/>
    <s v="No"/>
    <x v="0"/>
    <s v="Yes"/>
    <x v="1"/>
    <n v="24.25"/>
    <n v="96.05"/>
    <x v="1"/>
    <n v="0"/>
    <x v="0"/>
    <x v="1"/>
    <n v="24.012499999999999"/>
    <x v="0"/>
  </r>
  <r>
    <s v="8095-WANWK"/>
    <x v="0"/>
    <n v="0"/>
    <s v="No"/>
    <s v="No"/>
    <x v="6"/>
    <s v="Yes"/>
    <s v="No"/>
    <x v="0"/>
    <s v="No"/>
    <s v="No"/>
    <s v="No"/>
    <s v="No"/>
    <s v="No"/>
    <s v="No"/>
    <x v="0"/>
    <s v="No"/>
    <x v="1"/>
    <n v="45.25"/>
    <n v="428.7"/>
    <x v="0"/>
    <n v="0"/>
    <x v="0"/>
    <x v="1"/>
    <n v="42.87"/>
    <x v="0"/>
  </r>
  <r>
    <s v="3030-ZKIWL"/>
    <x v="1"/>
    <n v="0"/>
    <s v="No"/>
    <s v="No"/>
    <x v="0"/>
    <s v="Yes"/>
    <s v="No"/>
    <x v="2"/>
    <s v="No"/>
    <s v="No"/>
    <s v="No"/>
    <s v="No"/>
    <s v="No"/>
    <s v="No"/>
    <x v="0"/>
    <s v="No"/>
    <x v="1"/>
    <n v="20.05"/>
    <n v="20.05"/>
    <x v="0"/>
    <n v="0"/>
    <x v="0"/>
    <x v="1"/>
    <n v="20.05"/>
    <x v="0"/>
  </r>
  <r>
    <s v="9565-FLVCG"/>
    <x v="1"/>
    <n v="0"/>
    <s v="Yes"/>
    <s v="Yes"/>
    <x v="45"/>
    <s v="Yes"/>
    <s v="Yes"/>
    <x v="0"/>
    <s v="Yes"/>
    <s v="Yes"/>
    <s v="No"/>
    <s v="No"/>
    <s v="No"/>
    <s v="Yes"/>
    <x v="2"/>
    <s v="Yes"/>
    <x v="1"/>
    <n v="69.55"/>
    <n v="4459.1499999999996"/>
    <x v="0"/>
    <n v="3"/>
    <x v="3"/>
    <x v="1"/>
    <n v="68.60230769230769"/>
    <x v="0"/>
  </r>
  <r>
    <s v="8755-OGKNA"/>
    <x v="0"/>
    <n v="0"/>
    <s v="Yes"/>
    <s v="Yes"/>
    <x v="58"/>
    <s v="Yes"/>
    <s v="No"/>
    <x v="2"/>
    <s v="No"/>
    <s v="No"/>
    <s v="No"/>
    <s v="No"/>
    <s v="No"/>
    <s v="No"/>
    <x v="2"/>
    <s v="No"/>
    <x v="2"/>
    <n v="19.5"/>
    <n v="1167.5999999999999"/>
    <x v="0"/>
    <n v="0"/>
    <x v="2"/>
    <x v="1"/>
    <n v="20.484210526315788"/>
    <x v="0"/>
  </r>
  <r>
    <s v="2800-VEQXM"/>
    <x v="0"/>
    <n v="0"/>
    <s v="No"/>
    <s v="No"/>
    <x v="35"/>
    <s v="Yes"/>
    <s v="No"/>
    <x v="1"/>
    <s v="No"/>
    <s v="No"/>
    <s v="Yes"/>
    <s v="No"/>
    <s v="No"/>
    <s v="No"/>
    <x v="0"/>
    <s v="Yes"/>
    <x v="1"/>
    <n v="74.75"/>
    <n v="238.1"/>
    <x v="0"/>
    <n v="1"/>
    <x v="0"/>
    <x v="1"/>
    <n v="79.36666666666666"/>
    <x v="0"/>
  </r>
  <r>
    <s v="7538-GWHML"/>
    <x v="0"/>
    <n v="0"/>
    <s v="No"/>
    <s v="No"/>
    <x v="2"/>
    <s v="Yes"/>
    <s v="No"/>
    <x v="1"/>
    <s v="No"/>
    <s v="No"/>
    <s v="No"/>
    <s v="No"/>
    <s v="No"/>
    <s v="No"/>
    <x v="0"/>
    <s v="No"/>
    <x v="0"/>
    <n v="69.650000000000006"/>
    <n v="145.15"/>
    <x v="1"/>
    <n v="0"/>
    <x v="0"/>
    <x v="0"/>
    <n v="72.575000000000003"/>
    <x v="0"/>
  </r>
  <r>
    <s v="5533-RJFTJ"/>
    <x v="1"/>
    <n v="0"/>
    <s v="No"/>
    <s v="No"/>
    <x v="12"/>
    <s v="No"/>
    <s v="No"/>
    <x v="0"/>
    <s v="No"/>
    <s v="No"/>
    <s v="Yes"/>
    <s v="No"/>
    <s v="No"/>
    <s v="No"/>
    <x v="0"/>
    <s v="Yes"/>
    <x v="2"/>
    <n v="30.2"/>
    <n v="1453.1"/>
    <x v="0"/>
    <n v="1"/>
    <x v="2"/>
    <x v="1"/>
    <n v="29.655102040816324"/>
    <x v="0"/>
  </r>
  <r>
    <s v="3859-CVCET"/>
    <x v="0"/>
    <n v="0"/>
    <s v="No"/>
    <s v="No"/>
    <x v="54"/>
    <s v="Yes"/>
    <s v="No"/>
    <x v="0"/>
    <s v="No"/>
    <s v="No"/>
    <s v="No"/>
    <s v="No"/>
    <s v="No"/>
    <s v="No"/>
    <x v="0"/>
    <s v="No"/>
    <x v="1"/>
    <n v="45.65"/>
    <n v="191.05"/>
    <x v="1"/>
    <n v="0"/>
    <x v="0"/>
    <x v="1"/>
    <n v="47.762500000000003"/>
    <x v="0"/>
  </r>
  <r>
    <s v="0214-JHPFW"/>
    <x v="0"/>
    <n v="0"/>
    <s v="Yes"/>
    <s v="No"/>
    <x v="27"/>
    <s v="No"/>
    <s v="No"/>
    <x v="0"/>
    <s v="No"/>
    <s v="Yes"/>
    <s v="Yes"/>
    <s v="Yes"/>
    <s v="Yes"/>
    <s v="Yes"/>
    <x v="2"/>
    <s v="No"/>
    <x v="2"/>
    <n v="57.8"/>
    <n v="4039.3"/>
    <x v="0"/>
    <n v="5"/>
    <x v="3"/>
    <x v="1"/>
    <n v="57.704285714285717"/>
    <x v="0"/>
  </r>
  <r>
    <s v="5642-MHDQT"/>
    <x v="0"/>
    <n v="0"/>
    <s v="Yes"/>
    <s v="Yes"/>
    <x v="62"/>
    <s v="Yes"/>
    <s v="No"/>
    <x v="2"/>
    <s v="No"/>
    <s v="No"/>
    <s v="No"/>
    <s v="No"/>
    <s v="No"/>
    <s v="No"/>
    <x v="1"/>
    <s v="Yes"/>
    <x v="2"/>
    <n v="19.850000000000001"/>
    <n v="1039.45"/>
    <x v="0"/>
    <n v="0"/>
    <x v="2"/>
    <x v="1"/>
    <n v="19.612264150943396"/>
    <x v="0"/>
  </r>
  <r>
    <s v="3088-FVYWK"/>
    <x v="1"/>
    <n v="0"/>
    <s v="Yes"/>
    <s v="Yes"/>
    <x v="62"/>
    <s v="Yes"/>
    <s v="Yes"/>
    <x v="2"/>
    <s v="No"/>
    <s v="No"/>
    <s v="No"/>
    <s v="No"/>
    <s v="No"/>
    <s v="No"/>
    <x v="2"/>
    <s v="No"/>
    <x v="3"/>
    <n v="25.55"/>
    <n v="1336.1"/>
    <x v="0"/>
    <n v="0"/>
    <x v="2"/>
    <x v="1"/>
    <n v="25.20943396226415"/>
    <x v="0"/>
  </r>
  <r>
    <s v="3276-HDUEG"/>
    <x v="0"/>
    <n v="0"/>
    <s v="No"/>
    <s v="No"/>
    <x v="0"/>
    <s v="Yes"/>
    <s v="Yes"/>
    <x v="1"/>
    <s v="No"/>
    <s v="No"/>
    <s v="No"/>
    <s v="No"/>
    <s v="No"/>
    <s v="No"/>
    <x v="0"/>
    <s v="Yes"/>
    <x v="1"/>
    <n v="75.05"/>
    <n v="75.05"/>
    <x v="1"/>
    <n v="0"/>
    <x v="0"/>
    <x v="1"/>
    <n v="75.05"/>
    <x v="0"/>
  </r>
  <r>
    <s v="9092-GDZKO"/>
    <x v="1"/>
    <n v="0"/>
    <s v="No"/>
    <s v="No"/>
    <x v="5"/>
    <s v="Yes"/>
    <s v="Yes"/>
    <x v="2"/>
    <s v="No"/>
    <s v="No"/>
    <s v="No"/>
    <s v="No"/>
    <s v="No"/>
    <s v="No"/>
    <x v="0"/>
    <s v="Yes"/>
    <x v="3"/>
    <n v="24.85"/>
    <n v="493.4"/>
    <x v="0"/>
    <n v="0"/>
    <x v="1"/>
    <x v="1"/>
    <n v="22.427272727272726"/>
    <x v="0"/>
  </r>
  <r>
    <s v="0823-HSCDJ"/>
    <x v="1"/>
    <n v="1"/>
    <s v="No"/>
    <s v="No"/>
    <x v="15"/>
    <s v="No"/>
    <s v="No"/>
    <x v="0"/>
    <s v="No"/>
    <s v="Yes"/>
    <s v="No"/>
    <s v="No"/>
    <s v="Yes"/>
    <s v="Yes"/>
    <x v="0"/>
    <s v="Yes"/>
    <x v="0"/>
    <n v="49.15"/>
    <n v="2550.9"/>
    <x v="1"/>
    <n v="3"/>
    <x v="2"/>
    <x v="0"/>
    <n v="49.055769230769229"/>
    <x v="1"/>
  </r>
  <r>
    <s v="3729-OWRVL"/>
    <x v="1"/>
    <n v="1"/>
    <s v="No"/>
    <s v="No"/>
    <x v="45"/>
    <s v="Yes"/>
    <s v="Yes"/>
    <x v="1"/>
    <s v="Yes"/>
    <s v="No"/>
    <s v="Yes"/>
    <s v="Yes"/>
    <s v="Yes"/>
    <s v="Yes"/>
    <x v="2"/>
    <s v="Yes"/>
    <x v="0"/>
    <n v="110.35"/>
    <n v="7246.15"/>
    <x v="0"/>
    <n v="5"/>
    <x v="3"/>
    <x v="1"/>
    <n v="111.47923076923077"/>
    <x v="1"/>
  </r>
  <r>
    <s v="2324-AALNO"/>
    <x v="0"/>
    <n v="0"/>
    <s v="No"/>
    <s v="No"/>
    <x v="43"/>
    <s v="Yes"/>
    <s v="Yes"/>
    <x v="2"/>
    <s v="No"/>
    <s v="No"/>
    <s v="No"/>
    <s v="No"/>
    <s v="No"/>
    <s v="No"/>
    <x v="1"/>
    <s v="No"/>
    <x v="2"/>
    <n v="24.55"/>
    <n v="1203.95"/>
    <x v="0"/>
    <n v="0"/>
    <x v="2"/>
    <x v="1"/>
    <n v="25.082291666666666"/>
    <x v="0"/>
  </r>
  <r>
    <s v="0822-GAVAP"/>
    <x v="0"/>
    <n v="0"/>
    <s v="No"/>
    <s v="No"/>
    <x v="2"/>
    <s v="No"/>
    <s v="No"/>
    <x v="0"/>
    <s v="No"/>
    <s v="No"/>
    <s v="No"/>
    <s v="No"/>
    <s v="No"/>
    <s v="Yes"/>
    <x v="0"/>
    <s v="Yes"/>
    <x v="0"/>
    <n v="34.700000000000003"/>
    <n v="62.25"/>
    <x v="1"/>
    <n v="1"/>
    <x v="0"/>
    <x v="0"/>
    <n v="31.125"/>
    <x v="0"/>
  </r>
  <r>
    <s v="5760-IFJOZ"/>
    <x v="1"/>
    <n v="0"/>
    <s v="No"/>
    <s v="No"/>
    <x v="35"/>
    <s v="Yes"/>
    <s v="Yes"/>
    <x v="1"/>
    <s v="No"/>
    <s v="Yes"/>
    <s v="Yes"/>
    <s v="No"/>
    <s v="Yes"/>
    <s v="Yes"/>
    <x v="0"/>
    <s v="No"/>
    <x v="1"/>
    <n v="107.95"/>
    <n v="313.60000000000002"/>
    <x v="0"/>
    <n v="4"/>
    <x v="0"/>
    <x v="1"/>
    <n v="104.53333333333335"/>
    <x v="0"/>
  </r>
  <r>
    <s v="2826-UWHIS"/>
    <x v="1"/>
    <n v="0"/>
    <s v="Yes"/>
    <s v="No"/>
    <x v="3"/>
    <s v="Yes"/>
    <s v="Yes"/>
    <x v="1"/>
    <s v="No"/>
    <s v="Yes"/>
    <s v="No"/>
    <s v="No"/>
    <s v="No"/>
    <s v="No"/>
    <x v="0"/>
    <s v="No"/>
    <x v="2"/>
    <n v="81.400000000000006"/>
    <n v="3775.85"/>
    <x v="0"/>
    <n v="1"/>
    <x v="2"/>
    <x v="1"/>
    <n v="83.907777777777781"/>
    <x v="0"/>
  </r>
  <r>
    <s v="1448-PWKYE"/>
    <x v="1"/>
    <n v="0"/>
    <s v="Yes"/>
    <s v="Yes"/>
    <x v="0"/>
    <s v="Yes"/>
    <s v="No"/>
    <x v="1"/>
    <s v="No"/>
    <s v="No"/>
    <s v="No"/>
    <s v="No"/>
    <s v="No"/>
    <s v="Yes"/>
    <x v="0"/>
    <s v="No"/>
    <x v="0"/>
    <n v="80"/>
    <n v="80"/>
    <x v="1"/>
    <n v="1"/>
    <x v="0"/>
    <x v="0"/>
    <n v="80"/>
    <x v="0"/>
  </r>
  <r>
    <s v="7501-IWUNG"/>
    <x v="0"/>
    <n v="0"/>
    <s v="Yes"/>
    <s v="Yes"/>
    <x v="59"/>
    <s v="Yes"/>
    <s v="No"/>
    <x v="0"/>
    <s v="No"/>
    <s v="No"/>
    <s v="Yes"/>
    <s v="Yes"/>
    <s v="Yes"/>
    <s v="Yes"/>
    <x v="2"/>
    <s v="Yes"/>
    <x v="2"/>
    <n v="73.8"/>
    <n v="4616.05"/>
    <x v="0"/>
    <n v="4"/>
    <x v="3"/>
    <x v="1"/>
    <n v="75.672950819672138"/>
    <x v="0"/>
  </r>
  <r>
    <s v="4957-TREIR"/>
    <x v="1"/>
    <n v="0"/>
    <s v="No"/>
    <s v="No"/>
    <x v="35"/>
    <s v="Yes"/>
    <s v="No"/>
    <x v="0"/>
    <s v="Yes"/>
    <s v="No"/>
    <s v="No"/>
    <s v="Yes"/>
    <s v="Yes"/>
    <s v="No"/>
    <x v="0"/>
    <s v="Yes"/>
    <x v="3"/>
    <n v="64.400000000000006"/>
    <n v="195.65"/>
    <x v="0"/>
    <n v="3"/>
    <x v="0"/>
    <x v="1"/>
    <n v="65.216666666666669"/>
    <x v="0"/>
  </r>
  <r>
    <s v="7251-LJBQN"/>
    <x v="0"/>
    <n v="1"/>
    <s v="No"/>
    <s v="No"/>
    <x v="63"/>
    <s v="Yes"/>
    <s v="Yes"/>
    <x v="1"/>
    <s v="No"/>
    <s v="No"/>
    <s v="Yes"/>
    <s v="Yes"/>
    <s v="Yes"/>
    <s v="Yes"/>
    <x v="1"/>
    <s v="Yes"/>
    <x v="3"/>
    <n v="103.75"/>
    <n v="4188.3999999999996"/>
    <x v="0"/>
    <n v="4"/>
    <x v="2"/>
    <x v="1"/>
    <n v="104.71"/>
    <x v="1"/>
  </r>
  <r>
    <s v="8040-MNRTF"/>
    <x v="0"/>
    <n v="0"/>
    <s v="No"/>
    <s v="No"/>
    <x v="0"/>
    <s v="Yes"/>
    <s v="No"/>
    <x v="1"/>
    <s v="No"/>
    <s v="No"/>
    <s v="No"/>
    <s v="No"/>
    <s v="No"/>
    <s v="No"/>
    <x v="0"/>
    <s v="No"/>
    <x v="1"/>
    <n v="71.099999999999994"/>
    <n v="71.099999999999994"/>
    <x v="0"/>
    <n v="0"/>
    <x v="0"/>
    <x v="1"/>
    <n v="71.099999999999994"/>
    <x v="0"/>
  </r>
  <r>
    <s v="1536-HBSWP"/>
    <x v="0"/>
    <n v="0"/>
    <s v="No"/>
    <s v="No"/>
    <x v="0"/>
    <s v="Yes"/>
    <s v="No"/>
    <x v="0"/>
    <s v="No"/>
    <s v="No"/>
    <s v="No"/>
    <s v="Yes"/>
    <s v="No"/>
    <s v="No"/>
    <x v="0"/>
    <s v="Yes"/>
    <x v="0"/>
    <n v="49.9"/>
    <n v="49.9"/>
    <x v="0"/>
    <n v="1"/>
    <x v="0"/>
    <x v="0"/>
    <n v="49.9"/>
    <x v="0"/>
  </r>
  <r>
    <s v="5313-FPXWG"/>
    <x v="1"/>
    <n v="0"/>
    <s v="No"/>
    <s v="No"/>
    <x v="69"/>
    <s v="Yes"/>
    <s v="Yes"/>
    <x v="2"/>
    <s v="No"/>
    <s v="No"/>
    <s v="No"/>
    <s v="No"/>
    <s v="No"/>
    <s v="No"/>
    <x v="1"/>
    <s v="Yes"/>
    <x v="2"/>
    <n v="24.6"/>
    <n v="1266.4000000000001"/>
    <x v="0"/>
    <n v="0"/>
    <x v="2"/>
    <x v="1"/>
    <n v="24.831372549019608"/>
    <x v="0"/>
  </r>
  <r>
    <s v="0067-DKWBL"/>
    <x v="1"/>
    <n v="1"/>
    <s v="No"/>
    <s v="No"/>
    <x v="2"/>
    <s v="Yes"/>
    <s v="No"/>
    <x v="0"/>
    <s v="Yes"/>
    <s v="No"/>
    <s v="No"/>
    <s v="No"/>
    <s v="No"/>
    <s v="No"/>
    <x v="0"/>
    <s v="Yes"/>
    <x v="0"/>
    <n v="49.25"/>
    <n v="91.1"/>
    <x v="1"/>
    <n v="1"/>
    <x v="0"/>
    <x v="0"/>
    <n v="45.55"/>
    <x v="1"/>
  </r>
  <r>
    <s v="0946-FKYTX"/>
    <x v="1"/>
    <n v="0"/>
    <s v="No"/>
    <s v="No"/>
    <x v="15"/>
    <s v="No"/>
    <s v="No"/>
    <x v="0"/>
    <s v="No"/>
    <s v="Yes"/>
    <s v="No"/>
    <s v="No"/>
    <s v="No"/>
    <s v="No"/>
    <x v="1"/>
    <s v="No"/>
    <x v="1"/>
    <n v="30.1"/>
    <n v="1623.4"/>
    <x v="0"/>
    <n v="1"/>
    <x v="2"/>
    <x v="1"/>
    <n v="31.219230769230769"/>
    <x v="0"/>
  </r>
  <r>
    <s v="5076-YVXCM"/>
    <x v="1"/>
    <n v="0"/>
    <s v="No"/>
    <s v="No"/>
    <x v="69"/>
    <s v="Yes"/>
    <s v="Yes"/>
    <x v="1"/>
    <s v="No"/>
    <s v="No"/>
    <s v="No"/>
    <s v="No"/>
    <s v="No"/>
    <s v="Yes"/>
    <x v="0"/>
    <s v="No"/>
    <x v="2"/>
    <n v="83.4"/>
    <n v="4149.45"/>
    <x v="0"/>
    <n v="1"/>
    <x v="2"/>
    <x v="1"/>
    <n v="81.361764705882351"/>
    <x v="0"/>
  </r>
  <r>
    <s v="8262-COGGB"/>
    <x v="1"/>
    <n v="0"/>
    <s v="No"/>
    <s v="No"/>
    <x v="0"/>
    <s v="Yes"/>
    <s v="No"/>
    <x v="2"/>
    <s v="No"/>
    <s v="No"/>
    <s v="No"/>
    <s v="No"/>
    <s v="No"/>
    <s v="No"/>
    <x v="0"/>
    <s v="Yes"/>
    <x v="1"/>
    <n v="20.45"/>
    <n v="20.45"/>
    <x v="0"/>
    <n v="0"/>
    <x v="0"/>
    <x v="1"/>
    <n v="20.45"/>
    <x v="0"/>
  </r>
  <r>
    <s v="6663-JOCQO"/>
    <x v="1"/>
    <n v="0"/>
    <s v="Yes"/>
    <s v="Yes"/>
    <x v="36"/>
    <s v="Yes"/>
    <s v="Yes"/>
    <x v="0"/>
    <s v="Yes"/>
    <s v="Yes"/>
    <s v="No"/>
    <s v="Yes"/>
    <s v="No"/>
    <s v="Yes"/>
    <x v="1"/>
    <s v="Yes"/>
    <x v="2"/>
    <n v="75.25"/>
    <n v="2344.5"/>
    <x v="0"/>
    <n v="4"/>
    <x v="1"/>
    <x v="1"/>
    <n v="75.629032258064512"/>
    <x v="0"/>
  </r>
  <r>
    <s v="9620-QJREV"/>
    <x v="1"/>
    <n v="0"/>
    <s v="No"/>
    <s v="Yes"/>
    <x v="20"/>
    <s v="Yes"/>
    <s v="No"/>
    <x v="2"/>
    <s v="No"/>
    <s v="No"/>
    <s v="No"/>
    <s v="No"/>
    <s v="No"/>
    <s v="No"/>
    <x v="1"/>
    <s v="No"/>
    <x v="3"/>
    <n v="20.55"/>
    <n v="1013.05"/>
    <x v="0"/>
    <n v="0"/>
    <x v="2"/>
    <x v="1"/>
    <n v="21.554255319148936"/>
    <x v="0"/>
  </r>
  <r>
    <s v="2276-YDAVZ"/>
    <x v="0"/>
    <n v="0"/>
    <s v="No"/>
    <s v="No"/>
    <x v="35"/>
    <s v="Yes"/>
    <s v="Yes"/>
    <x v="1"/>
    <s v="No"/>
    <s v="No"/>
    <s v="No"/>
    <s v="No"/>
    <s v="No"/>
    <s v="No"/>
    <x v="0"/>
    <s v="Yes"/>
    <x v="3"/>
    <n v="75.099999999999994"/>
    <n v="270.7"/>
    <x v="1"/>
    <n v="0"/>
    <x v="0"/>
    <x v="1"/>
    <n v="90.233333333333334"/>
    <x v="0"/>
  </r>
  <r>
    <s v="2682-KEVRP"/>
    <x v="0"/>
    <n v="1"/>
    <s v="No"/>
    <s v="No"/>
    <x v="5"/>
    <s v="Yes"/>
    <s v="No"/>
    <x v="2"/>
    <s v="No"/>
    <s v="No"/>
    <s v="No"/>
    <s v="No"/>
    <s v="No"/>
    <s v="No"/>
    <x v="1"/>
    <s v="Yes"/>
    <x v="1"/>
    <n v="20.05"/>
    <n v="417"/>
    <x v="0"/>
    <n v="0"/>
    <x v="1"/>
    <x v="1"/>
    <n v="18.954545454545453"/>
    <x v="1"/>
  </r>
  <r>
    <s v="2480-JZOSN"/>
    <x v="0"/>
    <n v="0"/>
    <s v="Yes"/>
    <s v="No"/>
    <x v="0"/>
    <s v="Yes"/>
    <s v="No"/>
    <x v="2"/>
    <s v="No"/>
    <s v="No"/>
    <s v="No"/>
    <s v="No"/>
    <s v="No"/>
    <s v="No"/>
    <x v="0"/>
    <s v="Yes"/>
    <x v="1"/>
    <n v="20.65"/>
    <n v="20.65"/>
    <x v="0"/>
    <n v="0"/>
    <x v="0"/>
    <x v="1"/>
    <n v="20.65"/>
    <x v="0"/>
  </r>
  <r>
    <s v="0078-XZMHT"/>
    <x v="1"/>
    <n v="0"/>
    <s v="Yes"/>
    <s v="No"/>
    <x v="21"/>
    <s v="Yes"/>
    <s v="Yes"/>
    <x v="0"/>
    <s v="No"/>
    <s v="Yes"/>
    <s v="Yes"/>
    <s v="Yes"/>
    <s v="Yes"/>
    <s v="Yes"/>
    <x v="2"/>
    <s v="Yes"/>
    <x v="2"/>
    <n v="85.15"/>
    <n v="6316.2"/>
    <x v="0"/>
    <n v="5"/>
    <x v="3"/>
    <x v="1"/>
    <n v="87.724999999999994"/>
    <x v="0"/>
  </r>
  <r>
    <s v="5896-NPFWW"/>
    <x v="1"/>
    <n v="0"/>
    <s v="Yes"/>
    <s v="Yes"/>
    <x v="35"/>
    <s v="Yes"/>
    <s v="No"/>
    <x v="0"/>
    <s v="No"/>
    <s v="No"/>
    <s v="Yes"/>
    <s v="No"/>
    <s v="No"/>
    <s v="No"/>
    <x v="0"/>
    <s v="Yes"/>
    <x v="0"/>
    <n v="50.15"/>
    <n v="168.15"/>
    <x v="1"/>
    <n v="1"/>
    <x v="0"/>
    <x v="0"/>
    <n v="56.050000000000004"/>
    <x v="0"/>
  </r>
  <r>
    <s v="9978-HYCIN"/>
    <x v="1"/>
    <n v="1"/>
    <s v="Yes"/>
    <s v="Yes"/>
    <x v="20"/>
    <s v="Yes"/>
    <s v="No"/>
    <x v="1"/>
    <s v="No"/>
    <s v="Yes"/>
    <s v="No"/>
    <s v="No"/>
    <s v="Yes"/>
    <s v="No"/>
    <x v="1"/>
    <s v="Yes"/>
    <x v="2"/>
    <n v="84.95"/>
    <n v="4018.05"/>
    <x v="0"/>
    <n v="2"/>
    <x v="2"/>
    <x v="1"/>
    <n v="85.490425531914894"/>
    <x v="1"/>
  </r>
  <r>
    <s v="8338-QIUNR"/>
    <x v="1"/>
    <n v="0"/>
    <s v="Yes"/>
    <s v="Yes"/>
    <x v="21"/>
    <s v="Yes"/>
    <s v="Yes"/>
    <x v="0"/>
    <s v="Yes"/>
    <s v="No"/>
    <s v="Yes"/>
    <s v="Yes"/>
    <s v="No"/>
    <s v="No"/>
    <x v="2"/>
    <s v="Yes"/>
    <x v="3"/>
    <n v="66.5"/>
    <n v="4811.6000000000004"/>
    <x v="0"/>
    <n v="3"/>
    <x v="3"/>
    <x v="1"/>
    <n v="66.827777777777783"/>
    <x v="0"/>
  </r>
  <r>
    <s v="1525-LNLOJ"/>
    <x v="1"/>
    <n v="0"/>
    <s v="Yes"/>
    <s v="Yes"/>
    <x v="33"/>
    <s v="Yes"/>
    <s v="Yes"/>
    <x v="0"/>
    <s v="No"/>
    <s v="No"/>
    <s v="Yes"/>
    <s v="No"/>
    <s v="Yes"/>
    <s v="No"/>
    <x v="2"/>
    <s v="Yes"/>
    <x v="2"/>
    <n v="63.3"/>
    <n v="4189.7"/>
    <x v="0"/>
    <n v="2"/>
    <x v="3"/>
    <x v="1"/>
    <n v="63.480303030303027"/>
    <x v="0"/>
  </r>
  <r>
    <s v="9450-TRJUU"/>
    <x v="1"/>
    <n v="0"/>
    <s v="No"/>
    <s v="No"/>
    <x v="42"/>
    <s v="Yes"/>
    <s v="Yes"/>
    <x v="1"/>
    <s v="No"/>
    <s v="No"/>
    <s v="No"/>
    <s v="No"/>
    <s v="Yes"/>
    <s v="No"/>
    <x v="0"/>
    <s v="No"/>
    <x v="0"/>
    <n v="83.15"/>
    <n v="2848.45"/>
    <x v="0"/>
    <n v="1"/>
    <x v="1"/>
    <x v="0"/>
    <n v="81.38428571428571"/>
    <x v="0"/>
  </r>
  <r>
    <s v="1766-GKNMI"/>
    <x v="1"/>
    <n v="0"/>
    <s v="No"/>
    <s v="No"/>
    <x v="44"/>
    <s v="Yes"/>
    <s v="Yes"/>
    <x v="1"/>
    <s v="No"/>
    <s v="No"/>
    <s v="No"/>
    <s v="No"/>
    <s v="No"/>
    <s v="Yes"/>
    <x v="0"/>
    <s v="Yes"/>
    <x v="0"/>
    <n v="84.9"/>
    <n v="2516.1999999999998"/>
    <x v="0"/>
    <n v="1"/>
    <x v="1"/>
    <x v="0"/>
    <n v="86.7655172413793"/>
    <x v="0"/>
  </r>
  <r>
    <s v="6942-LBFDP"/>
    <x v="0"/>
    <n v="0"/>
    <s v="No"/>
    <s v="No"/>
    <x v="2"/>
    <s v="Yes"/>
    <s v="No"/>
    <x v="2"/>
    <s v="No"/>
    <s v="No"/>
    <s v="No"/>
    <s v="No"/>
    <s v="No"/>
    <s v="No"/>
    <x v="0"/>
    <s v="Yes"/>
    <x v="1"/>
    <n v="20.55"/>
    <n v="33.6"/>
    <x v="0"/>
    <n v="0"/>
    <x v="0"/>
    <x v="1"/>
    <n v="16.8"/>
    <x v="0"/>
  </r>
  <r>
    <s v="1456-TWCGB"/>
    <x v="1"/>
    <n v="0"/>
    <s v="No"/>
    <s v="No"/>
    <x v="54"/>
    <s v="Yes"/>
    <s v="No"/>
    <x v="0"/>
    <s v="No"/>
    <s v="Yes"/>
    <s v="No"/>
    <s v="No"/>
    <s v="No"/>
    <s v="No"/>
    <x v="0"/>
    <s v="No"/>
    <x v="1"/>
    <n v="49.25"/>
    <n v="208.45"/>
    <x v="0"/>
    <n v="1"/>
    <x v="0"/>
    <x v="1"/>
    <n v="52.112499999999997"/>
    <x v="0"/>
  </r>
  <r>
    <s v="7133-VBDCG"/>
    <x v="0"/>
    <n v="0"/>
    <s v="No"/>
    <s v="No"/>
    <x v="13"/>
    <s v="Yes"/>
    <s v="No"/>
    <x v="1"/>
    <s v="Yes"/>
    <s v="Yes"/>
    <s v="No"/>
    <s v="No"/>
    <s v="No"/>
    <s v="No"/>
    <x v="0"/>
    <s v="Yes"/>
    <x v="2"/>
    <n v="79.849999999999994"/>
    <n v="2015.35"/>
    <x v="1"/>
    <n v="2"/>
    <x v="1"/>
    <x v="1"/>
    <n v="80.61399999999999"/>
    <x v="0"/>
  </r>
  <r>
    <s v="7596-ZYWBB"/>
    <x v="0"/>
    <n v="0"/>
    <s v="No"/>
    <s v="No"/>
    <x v="45"/>
    <s v="Yes"/>
    <s v="No"/>
    <x v="0"/>
    <s v="Yes"/>
    <s v="Yes"/>
    <s v="No"/>
    <s v="Yes"/>
    <s v="No"/>
    <s v="No"/>
    <x v="2"/>
    <s v="Yes"/>
    <x v="1"/>
    <n v="59.6"/>
    <n v="3739.8"/>
    <x v="0"/>
    <n v="3"/>
    <x v="3"/>
    <x v="1"/>
    <n v="57.535384615384615"/>
    <x v="0"/>
  </r>
  <r>
    <s v="8329-UTMVM"/>
    <x v="1"/>
    <n v="1"/>
    <s v="No"/>
    <s v="No"/>
    <x v="23"/>
    <s v="Yes"/>
    <s v="Yes"/>
    <x v="1"/>
    <s v="No"/>
    <s v="Yes"/>
    <s v="No"/>
    <s v="Yes"/>
    <s v="Yes"/>
    <s v="Yes"/>
    <x v="1"/>
    <s v="Yes"/>
    <x v="2"/>
    <n v="104.65"/>
    <n v="2964"/>
    <x v="0"/>
    <n v="4"/>
    <x v="1"/>
    <x v="1"/>
    <n v="109.77777777777777"/>
    <x v="1"/>
  </r>
  <r>
    <s v="3014-WJKSM"/>
    <x v="1"/>
    <n v="0"/>
    <s v="Yes"/>
    <s v="No"/>
    <x v="44"/>
    <s v="Yes"/>
    <s v="No"/>
    <x v="1"/>
    <s v="No"/>
    <s v="No"/>
    <s v="Yes"/>
    <s v="No"/>
    <s v="No"/>
    <s v="No"/>
    <x v="0"/>
    <s v="Yes"/>
    <x v="3"/>
    <n v="75.3"/>
    <n v="2263.4"/>
    <x v="0"/>
    <n v="1"/>
    <x v="1"/>
    <x v="1"/>
    <n v="78.048275862068962"/>
    <x v="0"/>
  </r>
  <r>
    <s v="3347-YJZZE"/>
    <x v="1"/>
    <n v="0"/>
    <s v="Yes"/>
    <s v="Yes"/>
    <x v="44"/>
    <s v="Yes"/>
    <s v="Yes"/>
    <x v="0"/>
    <s v="No"/>
    <s v="Yes"/>
    <s v="Yes"/>
    <s v="No"/>
    <s v="Yes"/>
    <s v="Yes"/>
    <x v="0"/>
    <s v="No"/>
    <x v="3"/>
    <n v="80.099999999999994"/>
    <n v="2211.8000000000002"/>
    <x v="0"/>
    <n v="4"/>
    <x v="1"/>
    <x v="1"/>
    <n v="76.268965517241384"/>
    <x v="0"/>
  </r>
  <r>
    <s v="1029-QFBEN"/>
    <x v="1"/>
    <n v="0"/>
    <s v="No"/>
    <s v="No"/>
    <x v="0"/>
    <s v="Yes"/>
    <s v="No"/>
    <x v="2"/>
    <s v="No"/>
    <s v="No"/>
    <s v="No"/>
    <s v="No"/>
    <s v="No"/>
    <s v="No"/>
    <x v="0"/>
    <s v="No"/>
    <x v="1"/>
    <n v="19.55"/>
    <n v="19.55"/>
    <x v="1"/>
    <n v="0"/>
    <x v="0"/>
    <x v="1"/>
    <n v="19.55"/>
    <x v="0"/>
  </r>
  <r>
    <s v="7929-DMBCV"/>
    <x v="0"/>
    <n v="0"/>
    <s v="Yes"/>
    <s v="No"/>
    <x v="61"/>
    <s v="Yes"/>
    <s v="No"/>
    <x v="1"/>
    <s v="No"/>
    <s v="No"/>
    <s v="Yes"/>
    <s v="Yes"/>
    <s v="No"/>
    <s v="No"/>
    <x v="0"/>
    <s v="Yes"/>
    <x v="1"/>
    <n v="81"/>
    <n v="1683.7"/>
    <x v="0"/>
    <n v="2"/>
    <x v="1"/>
    <x v="1"/>
    <n v="84.185000000000002"/>
    <x v="0"/>
  </r>
  <r>
    <s v="9661-JALZV"/>
    <x v="0"/>
    <n v="0"/>
    <s v="No"/>
    <s v="No"/>
    <x v="11"/>
    <s v="Yes"/>
    <s v="Yes"/>
    <x v="2"/>
    <s v="No"/>
    <s v="No"/>
    <s v="No"/>
    <s v="No"/>
    <s v="No"/>
    <s v="No"/>
    <x v="2"/>
    <s v="Yes"/>
    <x v="3"/>
    <n v="24.7"/>
    <n v="1519"/>
    <x v="0"/>
    <n v="0"/>
    <x v="2"/>
    <x v="1"/>
    <n v="26.189655172413794"/>
    <x v="0"/>
  </r>
  <r>
    <s v="5433-KYGHE"/>
    <x v="0"/>
    <n v="0"/>
    <s v="No"/>
    <s v="Yes"/>
    <x v="60"/>
    <s v="Yes"/>
    <s v="Yes"/>
    <x v="1"/>
    <s v="Yes"/>
    <s v="No"/>
    <s v="No"/>
    <s v="Yes"/>
    <s v="No"/>
    <s v="No"/>
    <x v="0"/>
    <s v="Yes"/>
    <x v="1"/>
    <n v="86"/>
    <n v="1164.05"/>
    <x v="0"/>
    <n v="2"/>
    <x v="1"/>
    <x v="1"/>
    <n v="83.146428571428572"/>
    <x v="0"/>
  </r>
  <r>
    <s v="4312-KFRXN"/>
    <x v="1"/>
    <n v="0"/>
    <s v="Yes"/>
    <s v="No"/>
    <x v="21"/>
    <s v="Yes"/>
    <s v="Yes"/>
    <x v="2"/>
    <s v="No"/>
    <s v="No"/>
    <s v="No"/>
    <s v="No"/>
    <s v="No"/>
    <s v="No"/>
    <x v="2"/>
    <s v="No"/>
    <x v="1"/>
    <n v="25.4"/>
    <n v="1710.9"/>
    <x v="0"/>
    <n v="0"/>
    <x v="3"/>
    <x v="1"/>
    <n v="23.762500000000003"/>
    <x v="0"/>
  </r>
  <r>
    <s v="5575-TPIZQ"/>
    <x v="1"/>
    <n v="0"/>
    <s v="No"/>
    <s v="No"/>
    <x v="25"/>
    <s v="Yes"/>
    <s v="Yes"/>
    <x v="1"/>
    <s v="Yes"/>
    <s v="No"/>
    <s v="No"/>
    <s v="No"/>
    <s v="Yes"/>
    <s v="No"/>
    <x v="0"/>
    <s v="Yes"/>
    <x v="3"/>
    <n v="89.15"/>
    <n v="4245.55"/>
    <x v="0"/>
    <n v="2"/>
    <x v="2"/>
    <x v="1"/>
    <n v="92.294565217391309"/>
    <x v="0"/>
  </r>
  <r>
    <s v="0114-IGABW"/>
    <x v="0"/>
    <n v="0"/>
    <s v="Yes"/>
    <s v="No"/>
    <x v="16"/>
    <s v="No"/>
    <s v="No"/>
    <x v="0"/>
    <s v="No"/>
    <s v="Yes"/>
    <s v="Yes"/>
    <s v="Yes"/>
    <s v="Yes"/>
    <s v="Yes"/>
    <x v="2"/>
    <s v="No"/>
    <x v="2"/>
    <n v="58.25"/>
    <n v="4145.8999999999996"/>
    <x v="0"/>
    <n v="5"/>
    <x v="3"/>
    <x v="1"/>
    <n v="58.392957746478871"/>
    <x v="0"/>
  </r>
  <r>
    <s v="9944-AEXBM"/>
    <x v="1"/>
    <n v="0"/>
    <s v="No"/>
    <s v="No"/>
    <x v="48"/>
    <s v="Yes"/>
    <s v="Yes"/>
    <x v="1"/>
    <s v="No"/>
    <s v="No"/>
    <s v="No"/>
    <s v="No"/>
    <s v="No"/>
    <s v="Yes"/>
    <x v="0"/>
    <s v="Yes"/>
    <x v="2"/>
    <n v="85.65"/>
    <n v="2664.3"/>
    <x v="0"/>
    <n v="1"/>
    <x v="1"/>
    <x v="1"/>
    <n v="83.259375000000006"/>
    <x v="0"/>
  </r>
  <r>
    <s v="1853-ARAAQ"/>
    <x v="0"/>
    <n v="0"/>
    <s v="No"/>
    <s v="No"/>
    <x v="70"/>
    <s v="No"/>
    <s v="No"/>
    <x v="0"/>
    <s v="No"/>
    <s v="No"/>
    <s v="Yes"/>
    <s v="No"/>
    <s v="Yes"/>
    <s v="Yes"/>
    <x v="0"/>
    <s v="Yes"/>
    <x v="3"/>
    <n v="50.35"/>
    <n v="1277.5"/>
    <x v="0"/>
    <n v="3"/>
    <x v="1"/>
    <x v="1"/>
    <n v="49.134615384615387"/>
    <x v="0"/>
  </r>
  <r>
    <s v="6952-OMNWB"/>
    <x v="1"/>
    <n v="1"/>
    <s v="Yes"/>
    <s v="No"/>
    <x v="47"/>
    <s v="Yes"/>
    <s v="Yes"/>
    <x v="1"/>
    <s v="No"/>
    <s v="No"/>
    <s v="Yes"/>
    <s v="No"/>
    <s v="No"/>
    <s v="No"/>
    <x v="0"/>
    <s v="Yes"/>
    <x v="3"/>
    <n v="80.349999999999994"/>
    <n v="5589.3"/>
    <x v="0"/>
    <n v="1"/>
    <x v="3"/>
    <x v="1"/>
    <n v="82.195588235294125"/>
    <x v="1"/>
  </r>
  <r>
    <s v="4697-LUPSU"/>
    <x v="1"/>
    <n v="0"/>
    <s v="Yes"/>
    <s v="Yes"/>
    <x v="2"/>
    <s v="Yes"/>
    <s v="No"/>
    <x v="2"/>
    <s v="No"/>
    <s v="No"/>
    <s v="No"/>
    <s v="No"/>
    <s v="No"/>
    <s v="No"/>
    <x v="1"/>
    <s v="No"/>
    <x v="1"/>
    <n v="20.2"/>
    <n v="34.75"/>
    <x v="0"/>
    <n v="0"/>
    <x v="0"/>
    <x v="1"/>
    <n v="17.375"/>
    <x v="0"/>
  </r>
  <r>
    <s v="8434-VGEQQ"/>
    <x v="1"/>
    <n v="0"/>
    <s v="Yes"/>
    <s v="Yes"/>
    <x v="59"/>
    <s v="Yes"/>
    <s v="No"/>
    <x v="2"/>
    <s v="No"/>
    <s v="No"/>
    <s v="No"/>
    <s v="No"/>
    <s v="No"/>
    <s v="No"/>
    <x v="2"/>
    <s v="No"/>
    <x v="3"/>
    <n v="20.55"/>
    <n v="1305.95"/>
    <x v="0"/>
    <n v="0"/>
    <x v="3"/>
    <x v="1"/>
    <n v="21.409016393442624"/>
    <x v="0"/>
  </r>
  <r>
    <s v="4952-YSOGZ"/>
    <x v="0"/>
    <n v="0"/>
    <s v="Yes"/>
    <s v="Yes"/>
    <x v="54"/>
    <s v="Yes"/>
    <s v="Yes"/>
    <x v="1"/>
    <s v="No"/>
    <s v="No"/>
    <s v="No"/>
    <s v="No"/>
    <s v="No"/>
    <s v="Yes"/>
    <x v="0"/>
    <s v="Yes"/>
    <x v="0"/>
    <n v="85.95"/>
    <n v="381.3"/>
    <x v="1"/>
    <n v="1"/>
    <x v="0"/>
    <x v="0"/>
    <n v="95.325000000000003"/>
    <x v="0"/>
  </r>
  <r>
    <s v="1589-AGTLK"/>
    <x v="1"/>
    <n v="0"/>
    <s v="No"/>
    <s v="No"/>
    <x v="35"/>
    <s v="Yes"/>
    <s v="No"/>
    <x v="0"/>
    <s v="No"/>
    <s v="No"/>
    <s v="No"/>
    <s v="No"/>
    <s v="No"/>
    <s v="No"/>
    <x v="0"/>
    <s v="Yes"/>
    <x v="0"/>
    <n v="45.35"/>
    <n v="141.5"/>
    <x v="1"/>
    <n v="0"/>
    <x v="0"/>
    <x v="0"/>
    <n v="47.166666666666664"/>
    <x v="0"/>
  </r>
  <r>
    <s v="5244-IRFIH"/>
    <x v="1"/>
    <n v="1"/>
    <s v="Yes"/>
    <s v="No"/>
    <x v="55"/>
    <s v="Yes"/>
    <s v="Yes"/>
    <x v="1"/>
    <s v="No"/>
    <s v="No"/>
    <s v="No"/>
    <s v="No"/>
    <s v="Yes"/>
    <s v="Yes"/>
    <x v="0"/>
    <s v="Yes"/>
    <x v="0"/>
    <n v="94.5"/>
    <n v="3105.55"/>
    <x v="1"/>
    <n v="2"/>
    <x v="1"/>
    <x v="0"/>
    <n v="94.107575757575759"/>
    <x v="1"/>
  </r>
  <r>
    <s v="6549-YMFAW"/>
    <x v="1"/>
    <n v="1"/>
    <s v="Yes"/>
    <s v="No"/>
    <x v="34"/>
    <s v="Yes"/>
    <s v="No"/>
    <x v="2"/>
    <s v="No"/>
    <s v="No"/>
    <s v="No"/>
    <s v="No"/>
    <s v="No"/>
    <s v="No"/>
    <x v="0"/>
    <s v="Yes"/>
    <x v="1"/>
    <n v="21.25"/>
    <n v="204.55"/>
    <x v="0"/>
    <n v="0"/>
    <x v="0"/>
    <x v="1"/>
    <n v="22.727777777777778"/>
    <x v="1"/>
  </r>
  <r>
    <s v="4950-HKQTE"/>
    <x v="0"/>
    <n v="0"/>
    <s v="No"/>
    <s v="No"/>
    <x v="5"/>
    <s v="Yes"/>
    <s v="Yes"/>
    <x v="2"/>
    <s v="No"/>
    <s v="No"/>
    <s v="No"/>
    <s v="No"/>
    <s v="No"/>
    <s v="No"/>
    <x v="2"/>
    <s v="No"/>
    <x v="1"/>
    <n v="26.25"/>
    <n v="605.9"/>
    <x v="0"/>
    <n v="0"/>
    <x v="1"/>
    <x v="1"/>
    <n v="27.540909090909089"/>
    <x v="0"/>
  </r>
  <r>
    <s v="6786-OBWQR"/>
    <x v="0"/>
    <n v="0"/>
    <s v="Yes"/>
    <s v="Yes"/>
    <x v="24"/>
    <s v="Yes"/>
    <s v="No"/>
    <x v="1"/>
    <s v="No"/>
    <s v="No"/>
    <s v="No"/>
    <s v="No"/>
    <s v="Yes"/>
    <s v="No"/>
    <x v="0"/>
    <s v="Yes"/>
    <x v="0"/>
    <n v="80.849999999999994"/>
    <n v="356.1"/>
    <x v="0"/>
    <n v="1"/>
    <x v="0"/>
    <x v="0"/>
    <n v="71.22"/>
    <x v="0"/>
  </r>
  <r>
    <s v="2684-EIWEO"/>
    <x v="0"/>
    <n v="1"/>
    <s v="No"/>
    <s v="No"/>
    <x v="19"/>
    <s v="Yes"/>
    <s v="Yes"/>
    <x v="1"/>
    <s v="Yes"/>
    <s v="Yes"/>
    <s v="Yes"/>
    <s v="No"/>
    <s v="No"/>
    <s v="No"/>
    <x v="0"/>
    <s v="No"/>
    <x v="3"/>
    <n v="91.7"/>
    <n v="2758.15"/>
    <x v="1"/>
    <n v="3"/>
    <x v="1"/>
    <x v="1"/>
    <n v="91.938333333333333"/>
    <x v="1"/>
  </r>
  <r>
    <s v="2753-JMMCV"/>
    <x v="1"/>
    <n v="0"/>
    <s v="No"/>
    <s v="No"/>
    <x v="45"/>
    <s v="Yes"/>
    <s v="Yes"/>
    <x v="0"/>
    <s v="No"/>
    <s v="Yes"/>
    <s v="Yes"/>
    <s v="Yes"/>
    <s v="No"/>
    <s v="Yes"/>
    <x v="2"/>
    <s v="Yes"/>
    <x v="3"/>
    <n v="74.2"/>
    <n v="4805.6499999999996"/>
    <x v="0"/>
    <n v="4"/>
    <x v="3"/>
    <x v="1"/>
    <n v="73.933076923076911"/>
    <x v="0"/>
  </r>
  <r>
    <s v="6439-GTPCA"/>
    <x v="0"/>
    <n v="0"/>
    <s v="No"/>
    <s v="No"/>
    <x v="3"/>
    <s v="Yes"/>
    <s v="Yes"/>
    <x v="1"/>
    <s v="No"/>
    <s v="No"/>
    <s v="Yes"/>
    <s v="Yes"/>
    <s v="No"/>
    <s v="No"/>
    <x v="0"/>
    <s v="Yes"/>
    <x v="0"/>
    <n v="87.25"/>
    <n v="3941.7"/>
    <x v="1"/>
    <n v="2"/>
    <x v="2"/>
    <x v="0"/>
    <n v="87.593333333333334"/>
    <x v="0"/>
  </r>
  <r>
    <s v="6621-YOBKI"/>
    <x v="1"/>
    <n v="0"/>
    <s v="No"/>
    <s v="No"/>
    <x v="24"/>
    <s v="Yes"/>
    <s v="No"/>
    <x v="2"/>
    <s v="No"/>
    <s v="No"/>
    <s v="No"/>
    <s v="No"/>
    <s v="No"/>
    <s v="No"/>
    <x v="0"/>
    <s v="No"/>
    <x v="1"/>
    <n v="20.350000000000001"/>
    <n v="92.75"/>
    <x v="0"/>
    <n v="0"/>
    <x v="0"/>
    <x v="1"/>
    <n v="18.55"/>
    <x v="0"/>
  </r>
  <r>
    <s v="1216-JWVUX"/>
    <x v="1"/>
    <n v="0"/>
    <s v="Yes"/>
    <s v="Yes"/>
    <x v="13"/>
    <s v="Yes"/>
    <s v="No"/>
    <x v="1"/>
    <s v="No"/>
    <s v="Yes"/>
    <s v="No"/>
    <s v="No"/>
    <s v="No"/>
    <s v="No"/>
    <x v="0"/>
    <s v="Yes"/>
    <x v="0"/>
    <n v="75.5"/>
    <n v="1901.05"/>
    <x v="0"/>
    <n v="1"/>
    <x v="1"/>
    <x v="0"/>
    <n v="76.042000000000002"/>
    <x v="0"/>
  </r>
  <r>
    <s v="7564-GHCVB"/>
    <x v="0"/>
    <n v="0"/>
    <s v="Yes"/>
    <s v="Yes"/>
    <x v="21"/>
    <s v="Yes"/>
    <s v="Yes"/>
    <x v="1"/>
    <s v="Yes"/>
    <s v="No"/>
    <s v="No"/>
    <s v="No"/>
    <s v="No"/>
    <s v="No"/>
    <x v="2"/>
    <s v="No"/>
    <x v="2"/>
    <n v="79.05"/>
    <n v="5730.7"/>
    <x v="0"/>
    <n v="1"/>
    <x v="3"/>
    <x v="1"/>
    <n v="79.593055555555551"/>
    <x v="0"/>
  </r>
  <r>
    <s v="1173-NOEYG"/>
    <x v="0"/>
    <n v="0"/>
    <s v="Yes"/>
    <s v="No"/>
    <x v="23"/>
    <s v="Yes"/>
    <s v="Yes"/>
    <x v="1"/>
    <s v="No"/>
    <s v="No"/>
    <s v="Yes"/>
    <s v="No"/>
    <s v="No"/>
    <s v="Yes"/>
    <x v="0"/>
    <s v="No"/>
    <x v="2"/>
    <n v="90.15"/>
    <n v="2423.4"/>
    <x v="0"/>
    <n v="2"/>
    <x v="1"/>
    <x v="1"/>
    <n v="89.75555555555556"/>
    <x v="0"/>
  </r>
  <r>
    <s v="7595-EHCDL"/>
    <x v="1"/>
    <n v="0"/>
    <s v="Yes"/>
    <s v="Yes"/>
    <x v="48"/>
    <s v="No"/>
    <s v="No"/>
    <x v="0"/>
    <s v="No"/>
    <s v="No"/>
    <s v="Yes"/>
    <s v="No"/>
    <s v="Yes"/>
    <s v="Yes"/>
    <x v="0"/>
    <s v="No"/>
    <x v="3"/>
    <n v="50.6"/>
    <n v="1653.45"/>
    <x v="0"/>
    <n v="3"/>
    <x v="1"/>
    <x v="1"/>
    <n v="51.670312500000001"/>
    <x v="0"/>
  </r>
  <r>
    <s v="6647-ZEDXT"/>
    <x v="0"/>
    <n v="0"/>
    <s v="No"/>
    <s v="No"/>
    <x v="19"/>
    <s v="Yes"/>
    <s v="Yes"/>
    <x v="1"/>
    <s v="No"/>
    <s v="Yes"/>
    <s v="Yes"/>
    <s v="Yes"/>
    <s v="Yes"/>
    <s v="Yes"/>
    <x v="1"/>
    <s v="No"/>
    <x v="3"/>
    <n v="110.45"/>
    <n v="3327.05"/>
    <x v="0"/>
    <n v="5"/>
    <x v="1"/>
    <x v="1"/>
    <n v="110.90166666666667"/>
    <x v="0"/>
  </r>
  <r>
    <s v="2521-NPUZR"/>
    <x v="1"/>
    <n v="0"/>
    <s v="Yes"/>
    <s v="No"/>
    <x v="27"/>
    <s v="Yes"/>
    <s v="No"/>
    <x v="1"/>
    <s v="Yes"/>
    <s v="Yes"/>
    <s v="Yes"/>
    <s v="Yes"/>
    <s v="No"/>
    <s v="Yes"/>
    <x v="2"/>
    <s v="No"/>
    <x v="3"/>
    <n v="101"/>
    <n v="7085.5"/>
    <x v="0"/>
    <n v="5"/>
    <x v="3"/>
    <x v="1"/>
    <n v="101.22142857142858"/>
    <x v="0"/>
  </r>
  <r>
    <s v="1307-TVUFB"/>
    <x v="1"/>
    <n v="1"/>
    <s v="No"/>
    <s v="No"/>
    <x v="41"/>
    <s v="Yes"/>
    <s v="Yes"/>
    <x v="1"/>
    <s v="No"/>
    <s v="Yes"/>
    <s v="No"/>
    <s v="No"/>
    <s v="No"/>
    <s v="No"/>
    <x v="0"/>
    <s v="Yes"/>
    <x v="2"/>
    <n v="79.349999999999994"/>
    <n v="3344.1"/>
    <x v="0"/>
    <n v="1"/>
    <x v="2"/>
    <x v="1"/>
    <n v="79.621428571428567"/>
    <x v="1"/>
  </r>
  <r>
    <s v="7503-MIOGA"/>
    <x v="0"/>
    <n v="1"/>
    <s v="Yes"/>
    <s v="No"/>
    <x v="21"/>
    <s v="Yes"/>
    <s v="Yes"/>
    <x v="0"/>
    <s v="Yes"/>
    <s v="Yes"/>
    <s v="Yes"/>
    <s v="Yes"/>
    <s v="Yes"/>
    <s v="Yes"/>
    <x v="2"/>
    <s v="Yes"/>
    <x v="2"/>
    <n v="89.85"/>
    <n v="6697.35"/>
    <x v="0"/>
    <n v="6"/>
    <x v="3"/>
    <x v="1"/>
    <n v="93.018750000000011"/>
    <x v="1"/>
  </r>
  <r>
    <s v="4381-MHQDC"/>
    <x v="0"/>
    <n v="0"/>
    <s v="No"/>
    <s v="No"/>
    <x v="20"/>
    <s v="Yes"/>
    <s v="Yes"/>
    <x v="0"/>
    <s v="Yes"/>
    <s v="No"/>
    <s v="Yes"/>
    <s v="Yes"/>
    <s v="No"/>
    <s v="No"/>
    <x v="2"/>
    <s v="Yes"/>
    <x v="1"/>
    <n v="65"/>
    <n v="2879.9"/>
    <x v="0"/>
    <n v="3"/>
    <x v="2"/>
    <x v="1"/>
    <n v="61.274468085106385"/>
    <x v="0"/>
  </r>
  <r>
    <s v="6923-JHPMP"/>
    <x v="0"/>
    <n v="0"/>
    <s v="No"/>
    <s v="No"/>
    <x v="2"/>
    <s v="Yes"/>
    <s v="No"/>
    <x v="1"/>
    <s v="Yes"/>
    <s v="No"/>
    <s v="Yes"/>
    <s v="No"/>
    <s v="No"/>
    <s v="No"/>
    <x v="0"/>
    <s v="Yes"/>
    <x v="0"/>
    <n v="80.45"/>
    <n v="137.1"/>
    <x v="0"/>
    <n v="2"/>
    <x v="0"/>
    <x v="0"/>
    <n v="68.55"/>
    <x v="0"/>
  </r>
  <r>
    <s v="5138-WVKYJ"/>
    <x v="1"/>
    <n v="0"/>
    <s v="No"/>
    <s v="No"/>
    <x v="6"/>
    <s v="Yes"/>
    <s v="Yes"/>
    <x v="1"/>
    <s v="Yes"/>
    <s v="No"/>
    <s v="No"/>
    <s v="No"/>
    <s v="Yes"/>
    <s v="Yes"/>
    <x v="0"/>
    <s v="No"/>
    <x v="0"/>
    <n v="98.55"/>
    <n v="1008.55"/>
    <x v="1"/>
    <n v="3"/>
    <x v="0"/>
    <x v="0"/>
    <n v="100.85499999999999"/>
    <x v="0"/>
  </r>
  <r>
    <s v="4018-PPNDW"/>
    <x v="0"/>
    <n v="0"/>
    <s v="Yes"/>
    <s v="Yes"/>
    <x v="59"/>
    <s v="Yes"/>
    <s v="Yes"/>
    <x v="2"/>
    <s v="No"/>
    <s v="No"/>
    <s v="No"/>
    <s v="No"/>
    <s v="No"/>
    <s v="No"/>
    <x v="2"/>
    <s v="Yes"/>
    <x v="1"/>
    <n v="24.1"/>
    <n v="1551.6"/>
    <x v="0"/>
    <n v="0"/>
    <x v="3"/>
    <x v="1"/>
    <n v="25.436065573770492"/>
    <x v="0"/>
  </r>
  <r>
    <s v="1635-FJFCC"/>
    <x v="0"/>
    <n v="0"/>
    <s v="No"/>
    <s v="No"/>
    <x v="24"/>
    <s v="Yes"/>
    <s v="No"/>
    <x v="0"/>
    <s v="No"/>
    <s v="No"/>
    <s v="No"/>
    <s v="No"/>
    <s v="No"/>
    <s v="No"/>
    <x v="0"/>
    <s v="Yes"/>
    <x v="3"/>
    <n v="44.05"/>
    <n v="202.15"/>
    <x v="0"/>
    <n v="0"/>
    <x v="0"/>
    <x v="1"/>
    <n v="40.43"/>
    <x v="0"/>
  </r>
  <r>
    <s v="2499-AJYUA"/>
    <x v="0"/>
    <n v="1"/>
    <s v="Yes"/>
    <s v="No"/>
    <x v="21"/>
    <s v="Yes"/>
    <s v="Yes"/>
    <x v="1"/>
    <s v="No"/>
    <s v="Yes"/>
    <s v="Yes"/>
    <s v="Yes"/>
    <s v="Yes"/>
    <s v="Yes"/>
    <x v="2"/>
    <s v="Yes"/>
    <x v="3"/>
    <n v="110.8"/>
    <n v="7882.25"/>
    <x v="0"/>
    <n v="5"/>
    <x v="3"/>
    <x v="1"/>
    <n v="109.47569444444444"/>
    <x v="1"/>
  </r>
  <r>
    <s v="6919-ELBGL"/>
    <x v="1"/>
    <n v="1"/>
    <s v="Yes"/>
    <s v="Yes"/>
    <x v="21"/>
    <s v="Yes"/>
    <s v="Yes"/>
    <x v="1"/>
    <s v="Yes"/>
    <s v="Yes"/>
    <s v="Yes"/>
    <s v="Yes"/>
    <s v="Yes"/>
    <s v="Yes"/>
    <x v="2"/>
    <s v="Yes"/>
    <x v="2"/>
    <n v="114.95"/>
    <n v="8196.4"/>
    <x v="0"/>
    <n v="6"/>
    <x v="3"/>
    <x v="1"/>
    <n v="113.83888888888889"/>
    <x v="1"/>
  </r>
  <r>
    <s v="3966-HRMZA"/>
    <x v="0"/>
    <n v="1"/>
    <s v="No"/>
    <s v="No"/>
    <x v="35"/>
    <s v="Yes"/>
    <s v="No"/>
    <x v="1"/>
    <s v="No"/>
    <s v="No"/>
    <s v="Yes"/>
    <s v="No"/>
    <s v="No"/>
    <s v="No"/>
    <x v="0"/>
    <s v="No"/>
    <x v="1"/>
    <n v="75.05"/>
    <n v="202.9"/>
    <x v="0"/>
    <n v="1"/>
    <x v="0"/>
    <x v="1"/>
    <n v="67.63333333333334"/>
    <x v="1"/>
  </r>
  <r>
    <s v="6425-JWTDV"/>
    <x v="1"/>
    <n v="0"/>
    <s v="Yes"/>
    <s v="No"/>
    <x v="43"/>
    <s v="Yes"/>
    <s v="No"/>
    <x v="2"/>
    <s v="No"/>
    <s v="No"/>
    <s v="No"/>
    <s v="No"/>
    <s v="No"/>
    <s v="No"/>
    <x v="2"/>
    <s v="No"/>
    <x v="1"/>
    <n v="19.25"/>
    <n v="855.1"/>
    <x v="0"/>
    <n v="0"/>
    <x v="2"/>
    <x v="1"/>
    <n v="17.814583333333335"/>
    <x v="0"/>
  </r>
  <r>
    <s v="8405-IGQFX"/>
    <x v="0"/>
    <n v="0"/>
    <s v="No"/>
    <s v="No"/>
    <x v="28"/>
    <s v="Yes"/>
    <s v="No"/>
    <x v="1"/>
    <s v="No"/>
    <s v="No"/>
    <s v="Yes"/>
    <s v="Yes"/>
    <s v="Yes"/>
    <s v="No"/>
    <x v="1"/>
    <s v="Yes"/>
    <x v="3"/>
    <n v="90.05"/>
    <n v="5817"/>
    <x v="0"/>
    <n v="3"/>
    <x v="3"/>
    <x v="1"/>
    <n v="92.333333333333329"/>
    <x v="0"/>
  </r>
  <r>
    <s v="8224-IVVPA"/>
    <x v="0"/>
    <n v="0"/>
    <s v="No"/>
    <s v="No"/>
    <x v="23"/>
    <s v="Yes"/>
    <s v="No"/>
    <x v="0"/>
    <s v="Yes"/>
    <s v="Yes"/>
    <s v="No"/>
    <s v="No"/>
    <s v="No"/>
    <s v="No"/>
    <x v="0"/>
    <s v="Yes"/>
    <x v="1"/>
    <n v="56.7"/>
    <n v="1652.95"/>
    <x v="0"/>
    <n v="2"/>
    <x v="1"/>
    <x v="1"/>
    <n v="61.220370370370375"/>
    <x v="0"/>
  </r>
  <r>
    <s v="9477-LGWQI"/>
    <x v="1"/>
    <n v="0"/>
    <s v="Yes"/>
    <s v="Yes"/>
    <x v="27"/>
    <s v="Yes"/>
    <s v="No"/>
    <x v="0"/>
    <s v="Yes"/>
    <s v="Yes"/>
    <s v="Yes"/>
    <s v="No"/>
    <s v="Yes"/>
    <s v="Yes"/>
    <x v="2"/>
    <s v="Yes"/>
    <x v="3"/>
    <n v="80.150000000000006"/>
    <n v="5600.15"/>
    <x v="0"/>
    <n v="5"/>
    <x v="3"/>
    <x v="1"/>
    <n v="80.002142857142857"/>
    <x v="0"/>
  </r>
  <r>
    <s v="1410-RSCMR"/>
    <x v="1"/>
    <n v="0"/>
    <s v="Yes"/>
    <s v="Yes"/>
    <x v="40"/>
    <s v="Yes"/>
    <s v="No"/>
    <x v="0"/>
    <s v="Yes"/>
    <s v="No"/>
    <s v="Yes"/>
    <s v="Yes"/>
    <s v="No"/>
    <s v="Yes"/>
    <x v="0"/>
    <s v="Yes"/>
    <x v="3"/>
    <n v="71.349999999999994"/>
    <n v="515.75"/>
    <x v="0"/>
    <n v="4"/>
    <x v="0"/>
    <x v="1"/>
    <n v="73.678571428571431"/>
    <x v="0"/>
  </r>
  <r>
    <s v="3115-CZMZD"/>
    <x v="1"/>
    <n v="0"/>
    <s v="No"/>
    <s v="Yes"/>
    <x v="71"/>
    <s v="Yes"/>
    <s v="No"/>
    <x v="2"/>
    <s v="No"/>
    <s v="No"/>
    <s v="No"/>
    <s v="No"/>
    <s v="No"/>
    <s v="No"/>
    <x v="2"/>
    <s v="No"/>
    <x v="1"/>
    <n v="20.25"/>
    <n v="0"/>
    <x v="0"/>
    <n v="0"/>
    <x v="0"/>
    <x v="1"/>
    <s v="0"/>
    <x v="0"/>
  </r>
  <r>
    <s v="0139-IVFJG"/>
    <x v="0"/>
    <n v="0"/>
    <s v="Yes"/>
    <s v="No"/>
    <x v="2"/>
    <s v="Yes"/>
    <s v="No"/>
    <x v="1"/>
    <s v="Yes"/>
    <s v="Yes"/>
    <s v="No"/>
    <s v="No"/>
    <s v="Yes"/>
    <s v="No"/>
    <x v="0"/>
    <s v="No"/>
    <x v="0"/>
    <n v="90.35"/>
    <n v="190.5"/>
    <x v="0"/>
    <n v="3"/>
    <x v="0"/>
    <x v="0"/>
    <n v="95.25"/>
    <x v="0"/>
  </r>
  <r>
    <s v="6683-VLCTZ"/>
    <x v="1"/>
    <n v="1"/>
    <s v="No"/>
    <s v="No"/>
    <x v="61"/>
    <s v="Yes"/>
    <s v="Yes"/>
    <x v="1"/>
    <s v="No"/>
    <s v="No"/>
    <s v="Yes"/>
    <s v="No"/>
    <s v="Yes"/>
    <s v="Yes"/>
    <x v="0"/>
    <s v="Yes"/>
    <x v="0"/>
    <n v="98.55"/>
    <n v="1842.8"/>
    <x v="1"/>
    <n v="3"/>
    <x v="1"/>
    <x v="0"/>
    <n v="92.14"/>
    <x v="1"/>
  </r>
  <r>
    <s v="5730-DBDSI"/>
    <x v="1"/>
    <n v="0"/>
    <s v="No"/>
    <s v="No"/>
    <x v="33"/>
    <s v="Yes"/>
    <s v="No"/>
    <x v="2"/>
    <s v="No"/>
    <s v="No"/>
    <s v="No"/>
    <s v="No"/>
    <s v="No"/>
    <s v="No"/>
    <x v="2"/>
    <s v="No"/>
    <x v="2"/>
    <n v="19.7"/>
    <n v="1253.8"/>
    <x v="0"/>
    <n v="0"/>
    <x v="3"/>
    <x v="1"/>
    <n v="18.996969696969696"/>
    <x v="0"/>
  </r>
  <r>
    <s v="0030-FNXPP"/>
    <x v="0"/>
    <n v="0"/>
    <s v="No"/>
    <s v="No"/>
    <x v="35"/>
    <s v="Yes"/>
    <s v="No"/>
    <x v="2"/>
    <s v="No"/>
    <s v="No"/>
    <s v="No"/>
    <s v="No"/>
    <s v="No"/>
    <s v="No"/>
    <x v="0"/>
    <s v="No"/>
    <x v="1"/>
    <n v="19.850000000000001"/>
    <n v="57.2"/>
    <x v="0"/>
    <n v="0"/>
    <x v="0"/>
    <x v="1"/>
    <n v="19.066666666666666"/>
    <x v="0"/>
  </r>
  <r>
    <s v="2189-WWOEW"/>
    <x v="0"/>
    <n v="0"/>
    <s v="No"/>
    <s v="Yes"/>
    <x v="30"/>
    <s v="Yes"/>
    <s v="No"/>
    <x v="1"/>
    <s v="No"/>
    <s v="Yes"/>
    <s v="No"/>
    <s v="No"/>
    <s v="No"/>
    <s v="Yes"/>
    <x v="0"/>
    <s v="Yes"/>
    <x v="2"/>
    <n v="85.9"/>
    <n v="1269.55"/>
    <x v="1"/>
    <n v="2"/>
    <x v="1"/>
    <x v="1"/>
    <n v="84.63666666666667"/>
    <x v="0"/>
  </r>
  <r>
    <s v="5684-FJVYR"/>
    <x v="0"/>
    <n v="0"/>
    <s v="Yes"/>
    <s v="Yes"/>
    <x v="21"/>
    <s v="Yes"/>
    <s v="Yes"/>
    <x v="1"/>
    <s v="Yes"/>
    <s v="Yes"/>
    <s v="No"/>
    <s v="Yes"/>
    <s v="No"/>
    <s v="No"/>
    <x v="2"/>
    <s v="Yes"/>
    <x v="2"/>
    <n v="90.35"/>
    <n v="6563.4"/>
    <x v="0"/>
    <n v="3"/>
    <x v="3"/>
    <x v="1"/>
    <n v="91.158333333333331"/>
    <x v="0"/>
  </r>
  <r>
    <s v="4013-GUXND"/>
    <x v="1"/>
    <n v="0"/>
    <s v="No"/>
    <s v="No"/>
    <x v="0"/>
    <s v="Yes"/>
    <s v="No"/>
    <x v="2"/>
    <s v="No"/>
    <s v="No"/>
    <s v="No"/>
    <s v="No"/>
    <s v="No"/>
    <s v="No"/>
    <x v="0"/>
    <s v="No"/>
    <x v="1"/>
    <n v="20.8"/>
    <n v="20.8"/>
    <x v="0"/>
    <n v="0"/>
    <x v="0"/>
    <x v="1"/>
    <n v="20.8"/>
    <x v="0"/>
  </r>
  <r>
    <s v="1894-IGFSG"/>
    <x v="0"/>
    <n v="0"/>
    <s v="No"/>
    <s v="No"/>
    <x v="5"/>
    <s v="Yes"/>
    <s v="No"/>
    <x v="1"/>
    <s v="No"/>
    <s v="No"/>
    <s v="No"/>
    <s v="No"/>
    <s v="Yes"/>
    <s v="Yes"/>
    <x v="0"/>
    <s v="No"/>
    <x v="0"/>
    <n v="89.25"/>
    <n v="1907.85"/>
    <x v="1"/>
    <n v="2"/>
    <x v="1"/>
    <x v="0"/>
    <n v="86.720454545454544"/>
    <x v="0"/>
  </r>
  <r>
    <s v="7379-POKDZ"/>
    <x v="1"/>
    <n v="0"/>
    <s v="Yes"/>
    <s v="No"/>
    <x v="35"/>
    <s v="Yes"/>
    <s v="No"/>
    <x v="1"/>
    <s v="No"/>
    <s v="No"/>
    <s v="No"/>
    <s v="No"/>
    <s v="No"/>
    <s v="No"/>
    <x v="0"/>
    <s v="Yes"/>
    <x v="0"/>
    <n v="70.3"/>
    <n v="208.85"/>
    <x v="1"/>
    <n v="0"/>
    <x v="0"/>
    <x v="0"/>
    <n v="69.61666666666666"/>
    <x v="0"/>
  </r>
  <r>
    <s v="1266-NZYUI"/>
    <x v="0"/>
    <n v="0"/>
    <s v="Yes"/>
    <s v="Yes"/>
    <x v="21"/>
    <s v="Yes"/>
    <s v="Yes"/>
    <x v="0"/>
    <s v="Yes"/>
    <s v="No"/>
    <s v="Yes"/>
    <s v="Yes"/>
    <s v="No"/>
    <s v="No"/>
    <x v="2"/>
    <s v="No"/>
    <x v="2"/>
    <n v="66.849999999999994"/>
    <n v="4758.8"/>
    <x v="0"/>
    <n v="3"/>
    <x v="3"/>
    <x v="1"/>
    <n v="66.094444444444449"/>
    <x v="0"/>
  </r>
  <r>
    <s v="7969-FFOWG"/>
    <x v="1"/>
    <n v="0"/>
    <s v="Yes"/>
    <s v="Yes"/>
    <x v="45"/>
    <s v="Yes"/>
    <s v="No"/>
    <x v="2"/>
    <s v="No"/>
    <s v="No"/>
    <s v="No"/>
    <s v="No"/>
    <s v="No"/>
    <s v="No"/>
    <x v="2"/>
    <s v="No"/>
    <x v="1"/>
    <n v="19.899999999999999"/>
    <n v="1292.5999999999999"/>
    <x v="0"/>
    <n v="0"/>
    <x v="3"/>
    <x v="1"/>
    <n v="19.886153846153846"/>
    <x v="0"/>
  </r>
  <r>
    <s v="4718-DHSMV"/>
    <x v="0"/>
    <n v="0"/>
    <s v="No"/>
    <s v="No"/>
    <x v="26"/>
    <s v="No"/>
    <s v="No"/>
    <x v="0"/>
    <s v="No"/>
    <s v="No"/>
    <s v="No"/>
    <s v="No"/>
    <s v="Yes"/>
    <s v="No"/>
    <x v="0"/>
    <s v="Yes"/>
    <x v="1"/>
    <n v="35.799999999999997"/>
    <n v="363.15"/>
    <x v="0"/>
    <n v="1"/>
    <x v="0"/>
    <x v="1"/>
    <n v="33.013636363636358"/>
    <x v="0"/>
  </r>
  <r>
    <s v="5175-WLYXL"/>
    <x v="1"/>
    <n v="0"/>
    <s v="No"/>
    <s v="No"/>
    <x v="5"/>
    <s v="Yes"/>
    <s v="Yes"/>
    <x v="1"/>
    <s v="No"/>
    <s v="Yes"/>
    <s v="No"/>
    <s v="No"/>
    <s v="No"/>
    <s v="No"/>
    <x v="0"/>
    <s v="Yes"/>
    <x v="1"/>
    <n v="78.849999999999994"/>
    <n v="1600.25"/>
    <x v="0"/>
    <n v="1"/>
    <x v="1"/>
    <x v="1"/>
    <n v="72.73863636363636"/>
    <x v="0"/>
  </r>
  <r>
    <s v="7817-OMJNA"/>
    <x v="1"/>
    <n v="0"/>
    <s v="No"/>
    <s v="No"/>
    <x v="60"/>
    <s v="Yes"/>
    <s v="No"/>
    <x v="2"/>
    <s v="No"/>
    <s v="No"/>
    <s v="No"/>
    <s v="No"/>
    <s v="No"/>
    <s v="No"/>
    <x v="1"/>
    <s v="No"/>
    <x v="2"/>
    <n v="20.399999999999999"/>
    <n v="275.7"/>
    <x v="0"/>
    <n v="0"/>
    <x v="1"/>
    <x v="1"/>
    <n v="19.692857142857143"/>
    <x v="0"/>
  </r>
  <r>
    <s v="8728-SKJLR"/>
    <x v="1"/>
    <n v="0"/>
    <s v="No"/>
    <s v="No"/>
    <x v="52"/>
    <s v="Yes"/>
    <s v="No"/>
    <x v="1"/>
    <s v="No"/>
    <s v="No"/>
    <s v="No"/>
    <s v="Yes"/>
    <s v="No"/>
    <s v="No"/>
    <x v="0"/>
    <s v="Yes"/>
    <x v="0"/>
    <n v="74.25"/>
    <n v="3089.1"/>
    <x v="0"/>
    <n v="1"/>
    <x v="2"/>
    <x v="0"/>
    <n v="75.34390243902439"/>
    <x v="0"/>
  </r>
  <r>
    <s v="3137-NYQQI"/>
    <x v="1"/>
    <n v="0"/>
    <s v="Yes"/>
    <s v="No"/>
    <x v="22"/>
    <s v="Yes"/>
    <s v="No"/>
    <x v="0"/>
    <s v="Yes"/>
    <s v="Yes"/>
    <s v="No"/>
    <s v="No"/>
    <s v="No"/>
    <s v="Yes"/>
    <x v="1"/>
    <s v="No"/>
    <x v="1"/>
    <n v="64.8"/>
    <n v="1175.5999999999999"/>
    <x v="0"/>
    <n v="3"/>
    <x v="1"/>
    <x v="1"/>
    <n v="69.152941176470577"/>
    <x v="0"/>
  </r>
  <r>
    <s v="7706-DZNKK"/>
    <x v="1"/>
    <n v="0"/>
    <s v="No"/>
    <s v="No"/>
    <x v="26"/>
    <s v="Yes"/>
    <s v="No"/>
    <x v="2"/>
    <s v="No"/>
    <s v="No"/>
    <s v="No"/>
    <s v="No"/>
    <s v="No"/>
    <s v="No"/>
    <x v="0"/>
    <s v="Yes"/>
    <x v="3"/>
    <n v="20.45"/>
    <n v="237.3"/>
    <x v="0"/>
    <n v="0"/>
    <x v="0"/>
    <x v="1"/>
    <n v="21.572727272727274"/>
    <x v="0"/>
  </r>
  <r>
    <s v="0236-HFWSV"/>
    <x v="1"/>
    <n v="0"/>
    <s v="No"/>
    <s v="No"/>
    <x v="30"/>
    <s v="Yes"/>
    <s v="Yes"/>
    <x v="1"/>
    <s v="No"/>
    <s v="No"/>
    <s v="No"/>
    <s v="No"/>
    <s v="Yes"/>
    <s v="Yes"/>
    <x v="0"/>
    <s v="Yes"/>
    <x v="0"/>
    <n v="93.35"/>
    <n v="1444.65"/>
    <x v="1"/>
    <n v="2"/>
    <x v="1"/>
    <x v="0"/>
    <n v="96.31"/>
    <x v="0"/>
  </r>
  <r>
    <s v="3900-AQPHZ"/>
    <x v="0"/>
    <n v="0"/>
    <s v="No"/>
    <s v="No"/>
    <x v="0"/>
    <s v="Yes"/>
    <s v="No"/>
    <x v="2"/>
    <s v="No"/>
    <s v="No"/>
    <s v="No"/>
    <s v="No"/>
    <s v="No"/>
    <s v="No"/>
    <x v="0"/>
    <s v="No"/>
    <x v="1"/>
    <n v="19.899999999999999"/>
    <n v="19.899999999999999"/>
    <x v="1"/>
    <n v="0"/>
    <x v="0"/>
    <x v="1"/>
    <n v="19.899999999999999"/>
    <x v="0"/>
  </r>
  <r>
    <s v="5842-POCOP"/>
    <x v="0"/>
    <n v="0"/>
    <s v="Yes"/>
    <s v="No"/>
    <x v="24"/>
    <s v="Yes"/>
    <s v="No"/>
    <x v="1"/>
    <s v="Yes"/>
    <s v="No"/>
    <s v="Yes"/>
    <s v="No"/>
    <s v="No"/>
    <s v="Yes"/>
    <x v="0"/>
    <s v="Yes"/>
    <x v="1"/>
    <n v="88.9"/>
    <n v="454.15"/>
    <x v="1"/>
    <n v="3"/>
    <x v="0"/>
    <x v="1"/>
    <n v="90.83"/>
    <x v="0"/>
  </r>
  <r>
    <s v="2037-XJFUP"/>
    <x v="1"/>
    <n v="0"/>
    <s v="Yes"/>
    <s v="No"/>
    <x v="55"/>
    <s v="Yes"/>
    <s v="No"/>
    <x v="1"/>
    <s v="No"/>
    <s v="No"/>
    <s v="Yes"/>
    <s v="No"/>
    <s v="Yes"/>
    <s v="Yes"/>
    <x v="1"/>
    <s v="Yes"/>
    <x v="0"/>
    <n v="95.8"/>
    <n v="3036.75"/>
    <x v="1"/>
    <n v="3"/>
    <x v="1"/>
    <x v="1"/>
    <n v="92.022727272727266"/>
    <x v="0"/>
  </r>
  <r>
    <s v="8823-RLPWL"/>
    <x v="0"/>
    <n v="0"/>
    <s v="Yes"/>
    <s v="No"/>
    <x v="21"/>
    <s v="Yes"/>
    <s v="Yes"/>
    <x v="1"/>
    <s v="Yes"/>
    <s v="Yes"/>
    <s v="Yes"/>
    <s v="No"/>
    <s v="Yes"/>
    <s v="Yes"/>
    <x v="2"/>
    <s v="Yes"/>
    <x v="3"/>
    <n v="110.65"/>
    <n v="8065.65"/>
    <x v="0"/>
    <n v="5"/>
    <x v="3"/>
    <x v="1"/>
    <n v="112.02291666666666"/>
    <x v="0"/>
  </r>
  <r>
    <s v="9505-SQFSW"/>
    <x v="0"/>
    <n v="0"/>
    <s v="Yes"/>
    <s v="Yes"/>
    <x v="35"/>
    <s v="No"/>
    <s v="No"/>
    <x v="0"/>
    <s v="No"/>
    <s v="Yes"/>
    <s v="No"/>
    <s v="No"/>
    <s v="No"/>
    <s v="Yes"/>
    <x v="0"/>
    <s v="No"/>
    <x v="1"/>
    <n v="40.299999999999997"/>
    <n v="92.5"/>
    <x v="0"/>
    <n v="2"/>
    <x v="0"/>
    <x v="1"/>
    <n v="30.833333333333332"/>
    <x v="0"/>
  </r>
  <r>
    <s v="7314-OXENN"/>
    <x v="1"/>
    <n v="0"/>
    <s v="No"/>
    <s v="No"/>
    <x v="2"/>
    <s v="Yes"/>
    <s v="Yes"/>
    <x v="1"/>
    <s v="No"/>
    <s v="Yes"/>
    <s v="No"/>
    <s v="No"/>
    <s v="No"/>
    <s v="No"/>
    <x v="0"/>
    <s v="Yes"/>
    <x v="0"/>
    <n v="82"/>
    <n v="184.65"/>
    <x v="1"/>
    <n v="1"/>
    <x v="0"/>
    <x v="0"/>
    <n v="92.325000000000003"/>
    <x v="0"/>
  </r>
  <r>
    <s v="3758-CKOQL"/>
    <x v="0"/>
    <n v="0"/>
    <s v="Yes"/>
    <s v="No"/>
    <x v="64"/>
    <s v="Yes"/>
    <s v="Yes"/>
    <x v="1"/>
    <s v="Yes"/>
    <s v="Yes"/>
    <s v="Yes"/>
    <s v="Yes"/>
    <s v="No"/>
    <s v="Yes"/>
    <x v="1"/>
    <s v="Yes"/>
    <x v="3"/>
    <n v="107"/>
    <n v="6152.3"/>
    <x v="0"/>
    <n v="5"/>
    <x v="2"/>
    <x v="1"/>
    <n v="104.27627118644068"/>
    <x v="0"/>
  </r>
  <r>
    <s v="0322-CHQRU"/>
    <x v="1"/>
    <n v="0"/>
    <s v="No"/>
    <s v="No"/>
    <x v="2"/>
    <s v="Yes"/>
    <s v="No"/>
    <x v="0"/>
    <s v="No"/>
    <s v="No"/>
    <s v="No"/>
    <s v="No"/>
    <s v="No"/>
    <s v="No"/>
    <x v="0"/>
    <s v="No"/>
    <x v="0"/>
    <n v="45.35"/>
    <n v="89.5"/>
    <x v="1"/>
    <n v="0"/>
    <x v="0"/>
    <x v="0"/>
    <n v="44.75"/>
    <x v="0"/>
  </r>
  <r>
    <s v="5676-CFLYY"/>
    <x v="1"/>
    <n v="0"/>
    <s v="Yes"/>
    <s v="Yes"/>
    <x v="16"/>
    <s v="Yes"/>
    <s v="No"/>
    <x v="0"/>
    <s v="No"/>
    <s v="Yes"/>
    <s v="No"/>
    <s v="Yes"/>
    <s v="Yes"/>
    <s v="Yes"/>
    <x v="2"/>
    <s v="Yes"/>
    <x v="3"/>
    <n v="73.349999999999994"/>
    <n v="5154.5"/>
    <x v="0"/>
    <n v="4"/>
    <x v="3"/>
    <x v="1"/>
    <n v="72.598591549295776"/>
    <x v="0"/>
  </r>
  <r>
    <s v="7521-AFHAB"/>
    <x v="0"/>
    <n v="0"/>
    <s v="Yes"/>
    <s v="Yes"/>
    <x v="24"/>
    <s v="Yes"/>
    <s v="No"/>
    <x v="0"/>
    <s v="No"/>
    <s v="No"/>
    <s v="No"/>
    <s v="No"/>
    <s v="No"/>
    <s v="No"/>
    <x v="0"/>
    <s v="No"/>
    <x v="1"/>
    <n v="44.8"/>
    <n v="220.45"/>
    <x v="0"/>
    <n v="0"/>
    <x v="0"/>
    <x v="1"/>
    <n v="44.089999999999996"/>
    <x v="0"/>
  </r>
  <r>
    <s v="0285-INHLN"/>
    <x v="1"/>
    <n v="0"/>
    <s v="Yes"/>
    <s v="Yes"/>
    <x v="23"/>
    <s v="Yes"/>
    <s v="No"/>
    <x v="0"/>
    <s v="Yes"/>
    <s v="Yes"/>
    <s v="No"/>
    <s v="No"/>
    <s v="No"/>
    <s v="No"/>
    <x v="0"/>
    <s v="Yes"/>
    <x v="3"/>
    <n v="54.75"/>
    <n v="1510.3"/>
    <x v="0"/>
    <n v="2"/>
    <x v="1"/>
    <x v="1"/>
    <n v="55.937037037037037"/>
    <x v="0"/>
  </r>
  <r>
    <s v="4678-DVQEO"/>
    <x v="0"/>
    <n v="0"/>
    <s v="No"/>
    <s v="No"/>
    <x v="0"/>
    <s v="Yes"/>
    <s v="No"/>
    <x v="0"/>
    <s v="No"/>
    <s v="No"/>
    <s v="No"/>
    <s v="Yes"/>
    <s v="No"/>
    <s v="No"/>
    <x v="0"/>
    <s v="Yes"/>
    <x v="0"/>
    <n v="52.2"/>
    <n v="52.2"/>
    <x v="1"/>
    <n v="1"/>
    <x v="0"/>
    <x v="0"/>
    <n v="52.2"/>
    <x v="0"/>
  </r>
  <r>
    <s v="5125-CNDSP"/>
    <x v="1"/>
    <n v="0"/>
    <s v="No"/>
    <s v="Yes"/>
    <x v="28"/>
    <s v="No"/>
    <s v="No"/>
    <x v="0"/>
    <s v="Yes"/>
    <s v="Yes"/>
    <s v="No"/>
    <s v="Yes"/>
    <s v="No"/>
    <s v="No"/>
    <x v="1"/>
    <s v="Yes"/>
    <x v="2"/>
    <n v="40.6"/>
    <n v="2588.9499999999998"/>
    <x v="0"/>
    <n v="3"/>
    <x v="3"/>
    <x v="1"/>
    <n v="41.094444444444441"/>
    <x v="0"/>
  </r>
  <r>
    <s v="0691-IFBQW"/>
    <x v="0"/>
    <n v="1"/>
    <s v="No"/>
    <s v="No"/>
    <x v="25"/>
    <s v="Yes"/>
    <s v="Yes"/>
    <x v="1"/>
    <s v="Yes"/>
    <s v="Yes"/>
    <s v="Yes"/>
    <s v="No"/>
    <s v="Yes"/>
    <s v="Yes"/>
    <x v="1"/>
    <s v="Yes"/>
    <x v="0"/>
    <n v="110"/>
    <n v="4874.8"/>
    <x v="1"/>
    <n v="5"/>
    <x v="2"/>
    <x v="1"/>
    <n v="105.97391304347826"/>
    <x v="1"/>
  </r>
  <r>
    <s v="4992-LTJNE"/>
    <x v="1"/>
    <n v="0"/>
    <s v="Yes"/>
    <s v="Yes"/>
    <x v="21"/>
    <s v="Yes"/>
    <s v="Yes"/>
    <x v="0"/>
    <s v="Yes"/>
    <s v="No"/>
    <s v="No"/>
    <s v="No"/>
    <s v="No"/>
    <s v="No"/>
    <x v="2"/>
    <s v="No"/>
    <x v="2"/>
    <n v="55.3"/>
    <n v="3983.6"/>
    <x v="0"/>
    <n v="1"/>
    <x v="3"/>
    <x v="1"/>
    <n v="55.327777777777776"/>
    <x v="0"/>
  </r>
  <r>
    <s v="2202-OUTMO"/>
    <x v="0"/>
    <n v="0"/>
    <s v="Yes"/>
    <s v="No"/>
    <x v="1"/>
    <s v="Yes"/>
    <s v="Yes"/>
    <x v="0"/>
    <s v="Yes"/>
    <s v="No"/>
    <s v="No"/>
    <s v="Yes"/>
    <s v="No"/>
    <s v="No"/>
    <x v="0"/>
    <s v="Yes"/>
    <x v="2"/>
    <n v="60.85"/>
    <n v="2003.6"/>
    <x v="0"/>
    <n v="2"/>
    <x v="1"/>
    <x v="1"/>
    <n v="58.929411764705883"/>
    <x v="0"/>
  </r>
  <r>
    <s v="0810-BDHAW"/>
    <x v="0"/>
    <n v="0"/>
    <s v="Yes"/>
    <s v="Yes"/>
    <x v="65"/>
    <s v="Yes"/>
    <s v="Yes"/>
    <x v="0"/>
    <s v="Yes"/>
    <s v="Yes"/>
    <s v="No"/>
    <s v="No"/>
    <s v="Yes"/>
    <s v="Yes"/>
    <x v="1"/>
    <s v="No"/>
    <x v="0"/>
    <n v="78.400000000000006"/>
    <n v="1832.4"/>
    <x v="0"/>
    <n v="4"/>
    <x v="1"/>
    <x v="1"/>
    <n v="76.350000000000009"/>
    <x v="0"/>
  </r>
  <r>
    <s v="0229-LFJAF"/>
    <x v="1"/>
    <n v="0"/>
    <s v="No"/>
    <s v="No"/>
    <x v="21"/>
    <s v="Yes"/>
    <s v="Yes"/>
    <x v="0"/>
    <s v="Yes"/>
    <s v="Yes"/>
    <s v="Yes"/>
    <s v="Yes"/>
    <s v="No"/>
    <s v="No"/>
    <x v="2"/>
    <s v="No"/>
    <x v="2"/>
    <n v="69.650000000000006"/>
    <n v="4908.25"/>
    <x v="0"/>
    <n v="4"/>
    <x v="3"/>
    <x v="1"/>
    <n v="68.170138888888886"/>
    <x v="0"/>
  </r>
  <r>
    <s v="7131-ZQZNK"/>
    <x v="0"/>
    <n v="0"/>
    <s v="Yes"/>
    <s v="Yes"/>
    <x v="31"/>
    <s v="No"/>
    <s v="No"/>
    <x v="0"/>
    <s v="Yes"/>
    <s v="No"/>
    <s v="Yes"/>
    <s v="Yes"/>
    <s v="Yes"/>
    <s v="Yes"/>
    <x v="2"/>
    <s v="No"/>
    <x v="3"/>
    <n v="59.85"/>
    <n v="3590.2"/>
    <x v="0"/>
    <n v="5"/>
    <x v="2"/>
    <x v="1"/>
    <n v="59.836666666666666"/>
    <x v="0"/>
  </r>
  <r>
    <s v="3442-ZHHCC"/>
    <x v="1"/>
    <n v="0"/>
    <s v="No"/>
    <s v="No"/>
    <x v="47"/>
    <s v="Yes"/>
    <s v="Yes"/>
    <x v="0"/>
    <s v="Yes"/>
    <s v="Yes"/>
    <s v="Yes"/>
    <s v="No"/>
    <s v="No"/>
    <s v="Yes"/>
    <x v="1"/>
    <s v="Yes"/>
    <x v="3"/>
    <n v="76.900000000000006"/>
    <n v="5023"/>
    <x v="0"/>
    <n v="4"/>
    <x v="3"/>
    <x v="1"/>
    <n v="73.867647058823536"/>
    <x v="0"/>
  </r>
  <r>
    <s v="5726-CVNYA"/>
    <x v="0"/>
    <n v="0"/>
    <s v="Yes"/>
    <s v="Yes"/>
    <x v="4"/>
    <s v="Yes"/>
    <s v="No"/>
    <x v="2"/>
    <s v="No"/>
    <s v="No"/>
    <s v="No"/>
    <s v="No"/>
    <s v="No"/>
    <s v="No"/>
    <x v="2"/>
    <s v="Yes"/>
    <x v="1"/>
    <n v="19.850000000000001"/>
    <n v="146.6"/>
    <x v="0"/>
    <n v="0"/>
    <x v="0"/>
    <x v="1"/>
    <n v="18.324999999999999"/>
    <x v="0"/>
  </r>
  <r>
    <s v="9871-ELEYA"/>
    <x v="0"/>
    <n v="0"/>
    <s v="No"/>
    <s v="Yes"/>
    <x v="1"/>
    <s v="Yes"/>
    <s v="No"/>
    <x v="0"/>
    <s v="Yes"/>
    <s v="No"/>
    <s v="Yes"/>
    <s v="Yes"/>
    <s v="Yes"/>
    <s v="No"/>
    <x v="2"/>
    <s v="No"/>
    <x v="3"/>
    <n v="67.650000000000006"/>
    <n v="2339.3000000000002"/>
    <x v="0"/>
    <n v="4"/>
    <x v="1"/>
    <x v="1"/>
    <n v="68.802941176470597"/>
    <x v="0"/>
  </r>
  <r>
    <s v="4257-GAESD"/>
    <x v="0"/>
    <n v="0"/>
    <s v="No"/>
    <s v="No"/>
    <x v="53"/>
    <s v="No"/>
    <s v="No"/>
    <x v="0"/>
    <s v="No"/>
    <s v="No"/>
    <s v="No"/>
    <s v="No"/>
    <s v="Yes"/>
    <s v="Yes"/>
    <x v="0"/>
    <s v="No"/>
    <x v="3"/>
    <n v="45"/>
    <n v="298.7"/>
    <x v="0"/>
    <n v="2"/>
    <x v="0"/>
    <x v="1"/>
    <n v="49.783333333333331"/>
    <x v="0"/>
  </r>
  <r>
    <s v="5173-WXOQV"/>
    <x v="1"/>
    <n v="0"/>
    <s v="Yes"/>
    <s v="No"/>
    <x v="2"/>
    <s v="Yes"/>
    <s v="No"/>
    <x v="0"/>
    <s v="No"/>
    <s v="Yes"/>
    <s v="No"/>
    <s v="Yes"/>
    <s v="No"/>
    <s v="Yes"/>
    <x v="0"/>
    <s v="Yes"/>
    <x v="1"/>
    <n v="64.2"/>
    <n v="143.65"/>
    <x v="0"/>
    <n v="3"/>
    <x v="0"/>
    <x v="1"/>
    <n v="71.825000000000003"/>
    <x v="0"/>
  </r>
  <r>
    <s v="2040-OBMLJ"/>
    <x v="1"/>
    <n v="0"/>
    <s v="No"/>
    <s v="No"/>
    <x v="36"/>
    <s v="Yes"/>
    <s v="Yes"/>
    <x v="1"/>
    <s v="No"/>
    <s v="No"/>
    <s v="No"/>
    <s v="Yes"/>
    <s v="No"/>
    <s v="No"/>
    <x v="1"/>
    <s v="No"/>
    <x v="3"/>
    <n v="81.7"/>
    <n v="2548.65"/>
    <x v="0"/>
    <n v="1"/>
    <x v="1"/>
    <x v="1"/>
    <n v="82.214516129032262"/>
    <x v="0"/>
  </r>
  <r>
    <s v="6286-ZHAOK"/>
    <x v="0"/>
    <n v="0"/>
    <s v="Yes"/>
    <s v="Yes"/>
    <x v="61"/>
    <s v="Yes"/>
    <s v="Yes"/>
    <x v="2"/>
    <s v="No"/>
    <s v="No"/>
    <s v="No"/>
    <s v="No"/>
    <s v="No"/>
    <s v="No"/>
    <x v="0"/>
    <s v="Yes"/>
    <x v="2"/>
    <n v="25.55"/>
    <n v="507.4"/>
    <x v="0"/>
    <n v="0"/>
    <x v="1"/>
    <x v="1"/>
    <n v="25.369999999999997"/>
    <x v="0"/>
  </r>
  <r>
    <s v="3807-XHCJH"/>
    <x v="0"/>
    <n v="0"/>
    <s v="Yes"/>
    <s v="Yes"/>
    <x v="0"/>
    <s v="Yes"/>
    <s v="No"/>
    <x v="2"/>
    <s v="No"/>
    <s v="No"/>
    <s v="No"/>
    <s v="No"/>
    <s v="No"/>
    <s v="No"/>
    <x v="0"/>
    <s v="No"/>
    <x v="0"/>
    <n v="20"/>
    <n v="20"/>
    <x v="0"/>
    <n v="0"/>
    <x v="0"/>
    <x v="0"/>
    <n v="20"/>
    <x v="0"/>
  </r>
  <r>
    <s v="3009-JWMPU"/>
    <x v="1"/>
    <n v="0"/>
    <s v="No"/>
    <s v="No"/>
    <x v="8"/>
    <s v="Yes"/>
    <s v="Yes"/>
    <x v="1"/>
    <s v="No"/>
    <s v="No"/>
    <s v="Yes"/>
    <s v="No"/>
    <s v="Yes"/>
    <s v="Yes"/>
    <x v="1"/>
    <s v="Yes"/>
    <x v="0"/>
    <n v="96.75"/>
    <n v="6125.4"/>
    <x v="1"/>
    <n v="3"/>
    <x v="3"/>
    <x v="1"/>
    <n v="98.796774193548387"/>
    <x v="0"/>
  </r>
  <r>
    <s v="5671-RQRLP"/>
    <x v="0"/>
    <n v="1"/>
    <s v="Yes"/>
    <s v="No"/>
    <x v="27"/>
    <s v="Yes"/>
    <s v="Yes"/>
    <x v="1"/>
    <s v="No"/>
    <s v="No"/>
    <s v="No"/>
    <s v="No"/>
    <s v="No"/>
    <s v="No"/>
    <x v="2"/>
    <s v="Yes"/>
    <x v="3"/>
    <n v="75.650000000000006"/>
    <n v="5411.4"/>
    <x v="0"/>
    <n v="0"/>
    <x v="3"/>
    <x v="1"/>
    <n v="77.305714285714274"/>
    <x v="1"/>
  </r>
  <r>
    <s v="1450-GALXR"/>
    <x v="0"/>
    <n v="0"/>
    <s v="No"/>
    <s v="No"/>
    <x v="6"/>
    <s v="Yes"/>
    <s v="Yes"/>
    <x v="1"/>
    <s v="No"/>
    <s v="No"/>
    <s v="No"/>
    <s v="Yes"/>
    <s v="Yes"/>
    <s v="Yes"/>
    <x v="0"/>
    <s v="Yes"/>
    <x v="0"/>
    <n v="98.5"/>
    <n v="1058.25"/>
    <x v="1"/>
    <n v="3"/>
    <x v="0"/>
    <x v="0"/>
    <n v="105.825"/>
    <x v="0"/>
  </r>
  <r>
    <s v="8859-AXJZP"/>
    <x v="1"/>
    <n v="0"/>
    <s v="Yes"/>
    <s v="Yes"/>
    <x v="72"/>
    <s v="Yes"/>
    <s v="Yes"/>
    <x v="2"/>
    <s v="No"/>
    <s v="No"/>
    <s v="No"/>
    <s v="No"/>
    <s v="No"/>
    <s v="No"/>
    <x v="2"/>
    <s v="Yes"/>
    <x v="1"/>
    <n v="23.8"/>
    <n v="903.8"/>
    <x v="0"/>
    <n v="0"/>
    <x v="2"/>
    <x v="1"/>
    <n v="23.174358974358974"/>
    <x v="0"/>
  </r>
  <r>
    <s v="3174-AKMAS"/>
    <x v="0"/>
    <n v="0"/>
    <s v="Yes"/>
    <s v="No"/>
    <x v="25"/>
    <s v="Yes"/>
    <s v="No"/>
    <x v="0"/>
    <s v="No"/>
    <s v="Yes"/>
    <s v="No"/>
    <s v="Yes"/>
    <s v="Yes"/>
    <s v="No"/>
    <x v="2"/>
    <s v="Yes"/>
    <x v="3"/>
    <n v="64.2"/>
    <n v="3009.5"/>
    <x v="0"/>
    <n v="3"/>
    <x v="2"/>
    <x v="1"/>
    <n v="65.423913043478265"/>
    <x v="0"/>
  </r>
  <r>
    <s v="3138-BKYAV"/>
    <x v="1"/>
    <n v="0"/>
    <s v="No"/>
    <s v="No"/>
    <x v="53"/>
    <s v="Yes"/>
    <s v="No"/>
    <x v="1"/>
    <s v="No"/>
    <s v="Yes"/>
    <s v="No"/>
    <s v="No"/>
    <s v="Yes"/>
    <s v="No"/>
    <x v="0"/>
    <s v="Yes"/>
    <x v="0"/>
    <n v="85.35"/>
    <n v="489.45"/>
    <x v="1"/>
    <n v="2"/>
    <x v="0"/>
    <x v="0"/>
    <n v="81.575000000000003"/>
    <x v="0"/>
  </r>
  <r>
    <s v="9926-PJHDQ"/>
    <x v="0"/>
    <n v="0"/>
    <s v="Yes"/>
    <s v="Yes"/>
    <x v="21"/>
    <s v="Yes"/>
    <s v="Yes"/>
    <x v="0"/>
    <s v="No"/>
    <s v="No"/>
    <s v="Yes"/>
    <s v="No"/>
    <s v="Yes"/>
    <s v="Yes"/>
    <x v="2"/>
    <s v="Yes"/>
    <x v="2"/>
    <n v="76.8"/>
    <n v="5468.45"/>
    <x v="0"/>
    <n v="3"/>
    <x v="3"/>
    <x v="1"/>
    <n v="75.950694444444437"/>
    <x v="0"/>
  </r>
  <r>
    <s v="7382-DFJTU"/>
    <x v="1"/>
    <n v="0"/>
    <s v="No"/>
    <s v="No"/>
    <x v="32"/>
    <s v="Yes"/>
    <s v="No"/>
    <x v="0"/>
    <s v="No"/>
    <s v="No"/>
    <s v="Yes"/>
    <s v="Yes"/>
    <s v="No"/>
    <s v="No"/>
    <x v="0"/>
    <s v="No"/>
    <x v="3"/>
    <n v="55.2"/>
    <n v="1058.0999999999999"/>
    <x v="0"/>
    <n v="2"/>
    <x v="1"/>
    <x v="1"/>
    <n v="58.783333333333331"/>
    <x v="0"/>
  </r>
  <r>
    <s v="2798-NYLMZ"/>
    <x v="1"/>
    <n v="0"/>
    <s v="Yes"/>
    <s v="No"/>
    <x v="16"/>
    <s v="Yes"/>
    <s v="Yes"/>
    <x v="1"/>
    <s v="Yes"/>
    <s v="No"/>
    <s v="Yes"/>
    <s v="Yes"/>
    <s v="Yes"/>
    <s v="Yes"/>
    <x v="2"/>
    <s v="Yes"/>
    <x v="3"/>
    <n v="108.55"/>
    <n v="7616"/>
    <x v="0"/>
    <n v="5"/>
    <x v="3"/>
    <x v="1"/>
    <n v="107.26760563380282"/>
    <x v="0"/>
  </r>
  <r>
    <s v="4289-DTDKW"/>
    <x v="1"/>
    <n v="0"/>
    <s v="Yes"/>
    <s v="No"/>
    <x v="63"/>
    <s v="Yes"/>
    <s v="Yes"/>
    <x v="1"/>
    <s v="No"/>
    <s v="Yes"/>
    <s v="No"/>
    <s v="No"/>
    <s v="Yes"/>
    <s v="Yes"/>
    <x v="0"/>
    <s v="Yes"/>
    <x v="0"/>
    <n v="101.3"/>
    <n v="4113.1000000000004"/>
    <x v="1"/>
    <n v="3"/>
    <x v="2"/>
    <x v="0"/>
    <n v="102.82750000000001"/>
    <x v="0"/>
  </r>
  <r>
    <s v="1820-TQVEV"/>
    <x v="1"/>
    <n v="0"/>
    <s v="No"/>
    <s v="No"/>
    <x v="0"/>
    <s v="Yes"/>
    <s v="No"/>
    <x v="1"/>
    <s v="No"/>
    <s v="No"/>
    <s v="No"/>
    <s v="No"/>
    <s v="No"/>
    <s v="No"/>
    <x v="0"/>
    <s v="Yes"/>
    <x v="0"/>
    <n v="69.55"/>
    <n v="69.55"/>
    <x v="1"/>
    <n v="0"/>
    <x v="0"/>
    <x v="0"/>
    <n v="69.55"/>
    <x v="0"/>
  </r>
  <r>
    <s v="2239-JALAW"/>
    <x v="1"/>
    <n v="0"/>
    <s v="No"/>
    <s v="No"/>
    <x v="11"/>
    <s v="Yes"/>
    <s v="Yes"/>
    <x v="1"/>
    <s v="No"/>
    <s v="Yes"/>
    <s v="Yes"/>
    <s v="No"/>
    <s v="Yes"/>
    <s v="Yes"/>
    <x v="1"/>
    <s v="Yes"/>
    <x v="2"/>
    <n v="103.25"/>
    <n v="6017.65"/>
    <x v="1"/>
    <n v="4"/>
    <x v="2"/>
    <x v="1"/>
    <n v="103.75258620689655"/>
    <x v="0"/>
  </r>
  <r>
    <s v="4853-RULSV"/>
    <x v="1"/>
    <n v="0"/>
    <s v="No"/>
    <s v="No"/>
    <x v="27"/>
    <s v="Yes"/>
    <s v="Yes"/>
    <x v="1"/>
    <s v="Yes"/>
    <s v="No"/>
    <s v="No"/>
    <s v="Yes"/>
    <s v="Yes"/>
    <s v="Yes"/>
    <x v="2"/>
    <s v="Yes"/>
    <x v="3"/>
    <n v="104"/>
    <n v="7250.15"/>
    <x v="1"/>
    <n v="4"/>
    <x v="3"/>
    <x v="1"/>
    <n v="103.57357142857143"/>
    <x v="0"/>
  </r>
  <r>
    <s v="8098-TDCBU"/>
    <x v="0"/>
    <n v="0"/>
    <s v="Yes"/>
    <s v="No"/>
    <x v="41"/>
    <s v="Yes"/>
    <s v="Yes"/>
    <x v="2"/>
    <s v="No"/>
    <s v="No"/>
    <s v="No"/>
    <s v="No"/>
    <s v="No"/>
    <s v="No"/>
    <x v="2"/>
    <s v="No"/>
    <x v="0"/>
    <n v="25.25"/>
    <n v="1108.2"/>
    <x v="0"/>
    <n v="0"/>
    <x v="2"/>
    <x v="1"/>
    <n v="26.385714285714286"/>
    <x v="0"/>
  </r>
  <r>
    <s v="3551-GAEGL"/>
    <x v="1"/>
    <n v="0"/>
    <s v="Yes"/>
    <s v="Yes"/>
    <x v="1"/>
    <s v="No"/>
    <s v="No"/>
    <x v="0"/>
    <s v="Yes"/>
    <s v="No"/>
    <s v="No"/>
    <s v="No"/>
    <s v="No"/>
    <s v="No"/>
    <x v="1"/>
    <s v="No"/>
    <x v="2"/>
    <n v="30.4"/>
    <n v="938.65"/>
    <x v="0"/>
    <n v="1"/>
    <x v="1"/>
    <x v="1"/>
    <n v="27.607352941176469"/>
    <x v="0"/>
  </r>
  <r>
    <s v="4785-NKHCX"/>
    <x v="1"/>
    <n v="1"/>
    <s v="No"/>
    <s v="No"/>
    <x v="24"/>
    <s v="Yes"/>
    <s v="No"/>
    <x v="2"/>
    <s v="No"/>
    <s v="No"/>
    <s v="No"/>
    <s v="No"/>
    <s v="No"/>
    <s v="No"/>
    <x v="0"/>
    <s v="No"/>
    <x v="2"/>
    <n v="20.05"/>
    <n v="94.15"/>
    <x v="0"/>
    <n v="0"/>
    <x v="0"/>
    <x v="1"/>
    <n v="18.830000000000002"/>
    <x v="1"/>
  </r>
  <r>
    <s v="3196-NVXLZ"/>
    <x v="0"/>
    <n v="0"/>
    <s v="No"/>
    <s v="No"/>
    <x v="13"/>
    <s v="Yes"/>
    <s v="Yes"/>
    <x v="1"/>
    <s v="No"/>
    <s v="No"/>
    <s v="No"/>
    <s v="No"/>
    <s v="Yes"/>
    <s v="No"/>
    <x v="0"/>
    <s v="Yes"/>
    <x v="1"/>
    <n v="84.6"/>
    <n v="2088.0500000000002"/>
    <x v="0"/>
    <n v="1"/>
    <x v="1"/>
    <x v="1"/>
    <n v="83.522000000000006"/>
    <x v="0"/>
  </r>
  <r>
    <s v="6275-YDUVO"/>
    <x v="0"/>
    <n v="0"/>
    <s v="No"/>
    <s v="No"/>
    <x v="2"/>
    <s v="Yes"/>
    <s v="No"/>
    <x v="1"/>
    <s v="No"/>
    <s v="No"/>
    <s v="Yes"/>
    <s v="No"/>
    <s v="No"/>
    <s v="Yes"/>
    <x v="0"/>
    <s v="Yes"/>
    <x v="1"/>
    <n v="86.2"/>
    <n v="178.7"/>
    <x v="1"/>
    <n v="2"/>
    <x v="0"/>
    <x v="1"/>
    <n v="89.35"/>
    <x v="0"/>
  </r>
  <r>
    <s v="0036-IHMOT"/>
    <x v="0"/>
    <n v="0"/>
    <s v="Yes"/>
    <s v="Yes"/>
    <x v="49"/>
    <s v="Yes"/>
    <s v="No"/>
    <x v="1"/>
    <s v="No"/>
    <s v="Yes"/>
    <s v="Yes"/>
    <s v="Yes"/>
    <s v="Yes"/>
    <s v="Yes"/>
    <x v="1"/>
    <s v="Yes"/>
    <x v="2"/>
    <n v="103.7"/>
    <n v="5656.75"/>
    <x v="0"/>
    <n v="5"/>
    <x v="2"/>
    <x v="1"/>
    <n v="102.85"/>
    <x v="0"/>
  </r>
  <r>
    <s v="0115-TFERT"/>
    <x v="1"/>
    <n v="0"/>
    <s v="Yes"/>
    <s v="No"/>
    <x v="17"/>
    <s v="Yes"/>
    <s v="Yes"/>
    <x v="1"/>
    <s v="No"/>
    <s v="Yes"/>
    <s v="Yes"/>
    <s v="Yes"/>
    <s v="Yes"/>
    <s v="Yes"/>
    <x v="0"/>
    <s v="Yes"/>
    <x v="0"/>
    <n v="111.2"/>
    <n v="2317.1"/>
    <x v="1"/>
    <n v="5"/>
    <x v="1"/>
    <x v="0"/>
    <n v="110.33809523809524"/>
    <x v="0"/>
  </r>
  <r>
    <s v="4178-EGMON"/>
    <x v="1"/>
    <n v="0"/>
    <s v="Yes"/>
    <s v="No"/>
    <x v="27"/>
    <s v="Yes"/>
    <s v="Yes"/>
    <x v="1"/>
    <s v="Yes"/>
    <s v="Yes"/>
    <s v="No"/>
    <s v="Yes"/>
    <s v="No"/>
    <s v="No"/>
    <x v="2"/>
    <s v="Yes"/>
    <x v="3"/>
    <n v="88"/>
    <n v="5986.45"/>
    <x v="0"/>
    <n v="3"/>
    <x v="3"/>
    <x v="1"/>
    <n v="85.520714285714277"/>
    <x v="0"/>
  </r>
  <r>
    <s v="4220-TINQT"/>
    <x v="0"/>
    <n v="0"/>
    <s v="Yes"/>
    <s v="No"/>
    <x v="59"/>
    <s v="Yes"/>
    <s v="Yes"/>
    <x v="1"/>
    <s v="No"/>
    <s v="No"/>
    <s v="Yes"/>
    <s v="Yes"/>
    <s v="Yes"/>
    <s v="Yes"/>
    <x v="0"/>
    <s v="Yes"/>
    <x v="0"/>
    <n v="106.35"/>
    <n v="6751.35"/>
    <x v="0"/>
    <n v="4"/>
    <x v="3"/>
    <x v="0"/>
    <n v="110.67786885245903"/>
    <x v="0"/>
  </r>
  <r>
    <s v="5318-YKDPV"/>
    <x v="1"/>
    <n v="0"/>
    <s v="Yes"/>
    <s v="Yes"/>
    <x v="29"/>
    <s v="Yes"/>
    <s v="No"/>
    <x v="0"/>
    <s v="Yes"/>
    <s v="No"/>
    <s v="Yes"/>
    <s v="Yes"/>
    <s v="Yes"/>
    <s v="Yes"/>
    <x v="2"/>
    <s v="Yes"/>
    <x v="3"/>
    <n v="79.150000000000006"/>
    <n v="3566.6"/>
    <x v="0"/>
    <n v="5"/>
    <x v="2"/>
    <x v="1"/>
    <n v="82.944186046511632"/>
    <x v="0"/>
  </r>
  <r>
    <s v="7975-TZMLR"/>
    <x v="1"/>
    <n v="0"/>
    <s v="No"/>
    <s v="No"/>
    <x v="20"/>
    <s v="Yes"/>
    <s v="Yes"/>
    <x v="1"/>
    <s v="No"/>
    <s v="Yes"/>
    <s v="Yes"/>
    <s v="No"/>
    <s v="Yes"/>
    <s v="Yes"/>
    <x v="1"/>
    <s v="Yes"/>
    <x v="0"/>
    <n v="103.1"/>
    <n v="4889.3"/>
    <x v="0"/>
    <n v="4"/>
    <x v="2"/>
    <x v="1"/>
    <n v="104.02765957446809"/>
    <x v="0"/>
  </r>
  <r>
    <s v="0295-QVKPB"/>
    <x v="1"/>
    <n v="0"/>
    <s v="No"/>
    <s v="No"/>
    <x v="24"/>
    <s v="Yes"/>
    <s v="No"/>
    <x v="0"/>
    <s v="No"/>
    <s v="No"/>
    <s v="Yes"/>
    <s v="Yes"/>
    <s v="Yes"/>
    <s v="No"/>
    <x v="0"/>
    <s v="Yes"/>
    <x v="3"/>
    <n v="63.95"/>
    <n v="318.10000000000002"/>
    <x v="0"/>
    <n v="3"/>
    <x v="0"/>
    <x v="1"/>
    <n v="63.620000000000005"/>
    <x v="0"/>
  </r>
  <r>
    <s v="4335-BSMJS"/>
    <x v="0"/>
    <n v="0"/>
    <s v="No"/>
    <s v="No"/>
    <x v="8"/>
    <s v="Yes"/>
    <s v="Yes"/>
    <x v="2"/>
    <s v="No"/>
    <s v="No"/>
    <s v="No"/>
    <s v="No"/>
    <s v="No"/>
    <s v="No"/>
    <x v="2"/>
    <s v="Yes"/>
    <x v="3"/>
    <n v="25.8"/>
    <n v="1563.95"/>
    <x v="0"/>
    <n v="0"/>
    <x v="3"/>
    <x v="1"/>
    <n v="25.225000000000001"/>
    <x v="0"/>
  </r>
  <r>
    <s v="2311-QYMUQ"/>
    <x v="0"/>
    <n v="0"/>
    <s v="Yes"/>
    <s v="Yes"/>
    <x v="10"/>
    <s v="Yes"/>
    <s v="No"/>
    <x v="1"/>
    <s v="No"/>
    <s v="Yes"/>
    <s v="Yes"/>
    <s v="No"/>
    <s v="Yes"/>
    <s v="No"/>
    <x v="0"/>
    <s v="Yes"/>
    <x v="3"/>
    <n v="89.45"/>
    <n v="1430.25"/>
    <x v="1"/>
    <n v="3"/>
    <x v="1"/>
    <x v="1"/>
    <n v="89.390625"/>
    <x v="0"/>
  </r>
  <r>
    <s v="3643-AHCFP"/>
    <x v="1"/>
    <n v="1"/>
    <s v="Yes"/>
    <s v="No"/>
    <x v="40"/>
    <s v="Yes"/>
    <s v="Yes"/>
    <x v="1"/>
    <s v="No"/>
    <s v="No"/>
    <s v="No"/>
    <s v="No"/>
    <s v="Yes"/>
    <s v="Yes"/>
    <x v="0"/>
    <s v="Yes"/>
    <x v="2"/>
    <n v="95.6"/>
    <n v="644.35"/>
    <x v="1"/>
    <n v="2"/>
    <x v="0"/>
    <x v="1"/>
    <n v="92.05"/>
    <x v="1"/>
  </r>
  <r>
    <s v="9146-JRIOX"/>
    <x v="0"/>
    <n v="0"/>
    <s v="Yes"/>
    <s v="Yes"/>
    <x v="60"/>
    <s v="Yes"/>
    <s v="Yes"/>
    <x v="2"/>
    <s v="No"/>
    <s v="No"/>
    <s v="No"/>
    <s v="No"/>
    <s v="No"/>
    <s v="No"/>
    <x v="0"/>
    <s v="No"/>
    <x v="1"/>
    <n v="25.55"/>
    <n v="372.45"/>
    <x v="0"/>
    <n v="0"/>
    <x v="1"/>
    <x v="1"/>
    <n v="26.603571428571428"/>
    <x v="0"/>
  </r>
  <r>
    <s v="3104-OWCGK"/>
    <x v="1"/>
    <n v="0"/>
    <s v="Yes"/>
    <s v="Yes"/>
    <x v="31"/>
    <s v="Yes"/>
    <s v="No"/>
    <x v="1"/>
    <s v="No"/>
    <s v="Yes"/>
    <s v="Yes"/>
    <s v="No"/>
    <s v="Yes"/>
    <s v="No"/>
    <x v="1"/>
    <s v="No"/>
    <x v="0"/>
    <n v="90.95"/>
    <n v="5453.4"/>
    <x v="1"/>
    <n v="3"/>
    <x v="2"/>
    <x v="1"/>
    <n v="90.89"/>
    <x v="0"/>
  </r>
  <r>
    <s v="5337-IIWKZ"/>
    <x v="1"/>
    <n v="0"/>
    <s v="Yes"/>
    <s v="Yes"/>
    <x v="1"/>
    <s v="No"/>
    <s v="No"/>
    <x v="0"/>
    <s v="No"/>
    <s v="No"/>
    <s v="Yes"/>
    <s v="Yes"/>
    <s v="Yes"/>
    <s v="No"/>
    <x v="0"/>
    <s v="Yes"/>
    <x v="0"/>
    <n v="44.85"/>
    <n v="1442.6"/>
    <x v="0"/>
    <n v="3"/>
    <x v="1"/>
    <x v="0"/>
    <n v="42.429411764705883"/>
    <x v="0"/>
  </r>
  <r>
    <s v="9101-BWFSS"/>
    <x v="0"/>
    <n v="0"/>
    <s v="Yes"/>
    <s v="No"/>
    <x v="37"/>
    <s v="Yes"/>
    <s v="Yes"/>
    <x v="1"/>
    <s v="Yes"/>
    <s v="Yes"/>
    <s v="No"/>
    <s v="Yes"/>
    <s v="Yes"/>
    <s v="Yes"/>
    <x v="1"/>
    <s v="No"/>
    <x v="0"/>
    <n v="108.55"/>
    <n v="5610.7"/>
    <x v="1"/>
    <n v="5"/>
    <x v="2"/>
    <x v="1"/>
    <n v="112.214"/>
    <x v="0"/>
  </r>
  <r>
    <s v="9650-VBUOG"/>
    <x v="1"/>
    <n v="0"/>
    <s v="Yes"/>
    <s v="Yes"/>
    <x v="46"/>
    <s v="Yes"/>
    <s v="Yes"/>
    <x v="2"/>
    <s v="No"/>
    <s v="No"/>
    <s v="No"/>
    <s v="No"/>
    <s v="No"/>
    <s v="No"/>
    <x v="2"/>
    <s v="No"/>
    <x v="3"/>
    <n v="25.05"/>
    <n v="963.95"/>
    <x v="0"/>
    <n v="0"/>
    <x v="2"/>
    <x v="1"/>
    <n v="25.367105263157896"/>
    <x v="0"/>
  </r>
  <r>
    <s v="3487-EARAT"/>
    <x v="0"/>
    <n v="0"/>
    <s v="Yes"/>
    <s v="Yes"/>
    <x v="27"/>
    <s v="Yes"/>
    <s v="No"/>
    <x v="0"/>
    <s v="Yes"/>
    <s v="Yes"/>
    <s v="Yes"/>
    <s v="Yes"/>
    <s v="No"/>
    <s v="Yes"/>
    <x v="1"/>
    <s v="No"/>
    <x v="3"/>
    <n v="74.099999999999994"/>
    <n v="5222.3"/>
    <x v="0"/>
    <n v="5"/>
    <x v="3"/>
    <x v="1"/>
    <n v="74.604285714285723"/>
    <x v="0"/>
  </r>
  <r>
    <s v="2672-TGEFF"/>
    <x v="0"/>
    <n v="0"/>
    <s v="Yes"/>
    <s v="Yes"/>
    <x v="50"/>
    <s v="Yes"/>
    <s v="Yes"/>
    <x v="1"/>
    <s v="No"/>
    <s v="Yes"/>
    <s v="No"/>
    <s v="No"/>
    <s v="Yes"/>
    <s v="No"/>
    <x v="0"/>
    <s v="Yes"/>
    <x v="0"/>
    <n v="88.8"/>
    <n v="3340.55"/>
    <x v="0"/>
    <n v="2"/>
    <x v="2"/>
    <x v="0"/>
    <n v="90.285135135135135"/>
    <x v="0"/>
  </r>
  <r>
    <s v="9231-ZJYAM"/>
    <x v="0"/>
    <n v="1"/>
    <s v="No"/>
    <s v="No"/>
    <x v="54"/>
    <s v="Yes"/>
    <s v="No"/>
    <x v="1"/>
    <s v="No"/>
    <s v="No"/>
    <s v="No"/>
    <s v="No"/>
    <s v="Yes"/>
    <s v="No"/>
    <x v="0"/>
    <s v="Yes"/>
    <x v="0"/>
    <n v="78.849999999999994"/>
    <n v="292.8"/>
    <x v="1"/>
    <n v="1"/>
    <x v="0"/>
    <x v="0"/>
    <n v="73.2"/>
    <x v="1"/>
  </r>
  <r>
    <s v="4250-WAROZ"/>
    <x v="1"/>
    <n v="1"/>
    <s v="Yes"/>
    <s v="Yes"/>
    <x v="31"/>
    <s v="Yes"/>
    <s v="Yes"/>
    <x v="1"/>
    <s v="Yes"/>
    <s v="Yes"/>
    <s v="No"/>
    <s v="No"/>
    <s v="No"/>
    <s v="Yes"/>
    <x v="0"/>
    <s v="Yes"/>
    <x v="0"/>
    <n v="93.25"/>
    <n v="5774.55"/>
    <x v="0"/>
    <n v="3"/>
    <x v="2"/>
    <x v="0"/>
    <n v="96.242500000000007"/>
    <x v="1"/>
  </r>
  <r>
    <s v="8184-WMOFI"/>
    <x v="1"/>
    <n v="0"/>
    <s v="Yes"/>
    <s v="Yes"/>
    <x v="8"/>
    <s v="Yes"/>
    <s v="No"/>
    <x v="0"/>
    <s v="Yes"/>
    <s v="No"/>
    <s v="Yes"/>
    <s v="Yes"/>
    <s v="No"/>
    <s v="Yes"/>
    <x v="1"/>
    <s v="No"/>
    <x v="3"/>
    <n v="71.400000000000006"/>
    <n v="4487.3"/>
    <x v="0"/>
    <n v="4"/>
    <x v="3"/>
    <x v="1"/>
    <n v="72.375806451612902"/>
    <x v="0"/>
  </r>
  <r>
    <s v="6982-SSHFK"/>
    <x v="1"/>
    <n v="0"/>
    <s v="No"/>
    <s v="No"/>
    <x v="0"/>
    <s v="Yes"/>
    <s v="No"/>
    <x v="0"/>
    <s v="No"/>
    <s v="No"/>
    <s v="No"/>
    <s v="No"/>
    <s v="No"/>
    <s v="No"/>
    <x v="0"/>
    <s v="No"/>
    <x v="1"/>
    <n v="44.4"/>
    <n v="44.4"/>
    <x v="1"/>
    <n v="0"/>
    <x v="0"/>
    <x v="1"/>
    <n v="44.4"/>
    <x v="0"/>
  </r>
  <r>
    <s v="6092-QZVPP"/>
    <x v="1"/>
    <n v="0"/>
    <s v="No"/>
    <s v="No"/>
    <x v="51"/>
    <s v="Yes"/>
    <s v="No"/>
    <x v="0"/>
    <s v="Yes"/>
    <s v="No"/>
    <s v="Yes"/>
    <s v="Yes"/>
    <s v="Yes"/>
    <s v="Yes"/>
    <x v="0"/>
    <s v="Yes"/>
    <x v="3"/>
    <n v="79.2"/>
    <n v="2854.95"/>
    <x v="0"/>
    <n v="5"/>
    <x v="1"/>
    <x v="1"/>
    <n v="79.30416666666666"/>
    <x v="0"/>
  </r>
  <r>
    <s v="4625-LAMOB"/>
    <x v="1"/>
    <n v="0"/>
    <s v="No"/>
    <s v="No"/>
    <x v="66"/>
    <s v="Yes"/>
    <s v="No"/>
    <x v="2"/>
    <s v="No"/>
    <s v="No"/>
    <s v="No"/>
    <s v="No"/>
    <s v="No"/>
    <s v="No"/>
    <x v="2"/>
    <s v="No"/>
    <x v="3"/>
    <n v="20.399999999999999"/>
    <n v="905.55"/>
    <x v="0"/>
    <n v="0"/>
    <x v="2"/>
    <x v="1"/>
    <n v="20.580681818181816"/>
    <x v="0"/>
  </r>
  <r>
    <s v="0727-BMPLR"/>
    <x v="0"/>
    <n v="1"/>
    <s v="No"/>
    <s v="No"/>
    <x v="49"/>
    <s v="Yes"/>
    <s v="Yes"/>
    <x v="1"/>
    <s v="No"/>
    <s v="No"/>
    <s v="Yes"/>
    <s v="No"/>
    <s v="Yes"/>
    <s v="Yes"/>
    <x v="1"/>
    <s v="Yes"/>
    <x v="0"/>
    <n v="100"/>
    <n v="5509.3"/>
    <x v="1"/>
    <n v="3"/>
    <x v="2"/>
    <x v="1"/>
    <n v="100.16909090909091"/>
    <x v="1"/>
  </r>
  <r>
    <s v="0392-BZIUW"/>
    <x v="0"/>
    <n v="0"/>
    <s v="Yes"/>
    <s v="No"/>
    <x v="21"/>
    <s v="Yes"/>
    <s v="Yes"/>
    <x v="1"/>
    <s v="Yes"/>
    <s v="No"/>
    <s v="Yes"/>
    <s v="No"/>
    <s v="Yes"/>
    <s v="Yes"/>
    <x v="2"/>
    <s v="Yes"/>
    <x v="3"/>
    <n v="105"/>
    <n v="7589.8"/>
    <x v="0"/>
    <n v="4"/>
    <x v="3"/>
    <x v="1"/>
    <n v="105.41388888888889"/>
    <x v="0"/>
  </r>
  <r>
    <s v="1038-ZAGBI"/>
    <x v="0"/>
    <n v="0"/>
    <s v="Yes"/>
    <s v="Yes"/>
    <x v="18"/>
    <s v="Yes"/>
    <s v="No"/>
    <x v="2"/>
    <s v="No"/>
    <s v="No"/>
    <s v="No"/>
    <s v="No"/>
    <s v="No"/>
    <s v="No"/>
    <x v="1"/>
    <s v="No"/>
    <x v="2"/>
    <n v="19.8"/>
    <n v="229.6"/>
    <x v="1"/>
    <n v="0"/>
    <x v="0"/>
    <x v="1"/>
    <n v="19.133333333333333"/>
    <x v="0"/>
  </r>
  <r>
    <s v="6549-NNDYT"/>
    <x v="0"/>
    <n v="0"/>
    <s v="No"/>
    <s v="No"/>
    <x v="9"/>
    <s v="No"/>
    <s v="No"/>
    <x v="0"/>
    <s v="Yes"/>
    <s v="No"/>
    <s v="No"/>
    <s v="No"/>
    <s v="No"/>
    <s v="No"/>
    <x v="0"/>
    <s v="Yes"/>
    <x v="2"/>
    <n v="30.85"/>
    <n v="394.1"/>
    <x v="0"/>
    <n v="1"/>
    <x v="1"/>
    <x v="1"/>
    <n v="30.315384615384616"/>
    <x v="0"/>
  </r>
  <r>
    <s v="3027-ZTDHO"/>
    <x v="1"/>
    <n v="0"/>
    <s v="No"/>
    <s v="No"/>
    <x v="0"/>
    <s v="Yes"/>
    <s v="No"/>
    <x v="1"/>
    <s v="No"/>
    <s v="No"/>
    <s v="No"/>
    <s v="No"/>
    <s v="Yes"/>
    <s v="Yes"/>
    <x v="0"/>
    <s v="Yes"/>
    <x v="0"/>
    <n v="89.9"/>
    <n v="89.9"/>
    <x v="1"/>
    <n v="2"/>
    <x v="0"/>
    <x v="0"/>
    <n v="89.9"/>
    <x v="0"/>
  </r>
  <r>
    <s v="0422-OHQHQ"/>
    <x v="0"/>
    <n v="0"/>
    <s v="Yes"/>
    <s v="Yes"/>
    <x v="30"/>
    <s v="Yes"/>
    <s v="No"/>
    <x v="2"/>
    <s v="No"/>
    <s v="No"/>
    <s v="No"/>
    <s v="No"/>
    <s v="No"/>
    <s v="No"/>
    <x v="1"/>
    <s v="No"/>
    <x v="1"/>
    <n v="20.55"/>
    <n v="295.95"/>
    <x v="0"/>
    <n v="0"/>
    <x v="1"/>
    <x v="1"/>
    <n v="19.73"/>
    <x v="0"/>
  </r>
  <r>
    <s v="6916-HIJSE"/>
    <x v="0"/>
    <n v="0"/>
    <s v="No"/>
    <s v="No"/>
    <x v="45"/>
    <s v="Yes"/>
    <s v="No"/>
    <x v="0"/>
    <s v="Yes"/>
    <s v="Yes"/>
    <s v="Yes"/>
    <s v="Yes"/>
    <s v="Yes"/>
    <s v="Yes"/>
    <x v="2"/>
    <s v="Yes"/>
    <x v="2"/>
    <n v="84.85"/>
    <n v="5459.2"/>
    <x v="0"/>
    <n v="6"/>
    <x v="3"/>
    <x v="1"/>
    <n v="83.987692307692299"/>
    <x v="0"/>
  </r>
  <r>
    <s v="2316-ESMLS"/>
    <x v="0"/>
    <n v="0"/>
    <s v="Yes"/>
    <s v="Yes"/>
    <x v="18"/>
    <s v="No"/>
    <s v="No"/>
    <x v="0"/>
    <s v="Yes"/>
    <s v="No"/>
    <s v="No"/>
    <s v="Yes"/>
    <s v="No"/>
    <s v="No"/>
    <x v="1"/>
    <s v="No"/>
    <x v="3"/>
    <n v="33.15"/>
    <n v="444.75"/>
    <x v="0"/>
    <n v="2"/>
    <x v="0"/>
    <x v="1"/>
    <n v="37.0625"/>
    <x v="0"/>
  </r>
  <r>
    <s v="9778-OGKQZ"/>
    <x v="1"/>
    <n v="0"/>
    <s v="Yes"/>
    <s v="No"/>
    <x v="21"/>
    <s v="Yes"/>
    <s v="Yes"/>
    <x v="0"/>
    <s v="Yes"/>
    <s v="Yes"/>
    <s v="Yes"/>
    <s v="Yes"/>
    <s v="Yes"/>
    <s v="Yes"/>
    <x v="2"/>
    <s v="Yes"/>
    <x v="3"/>
    <n v="92"/>
    <n v="6782.15"/>
    <x v="0"/>
    <n v="6"/>
    <x v="3"/>
    <x v="1"/>
    <n v="94.196527777777774"/>
    <x v="0"/>
  </r>
  <r>
    <s v="7408-OFWXJ"/>
    <x v="0"/>
    <n v="0"/>
    <s v="Yes"/>
    <s v="Yes"/>
    <x v="21"/>
    <s v="Yes"/>
    <s v="Yes"/>
    <x v="0"/>
    <s v="Yes"/>
    <s v="Yes"/>
    <s v="Yes"/>
    <s v="Yes"/>
    <s v="Yes"/>
    <s v="Yes"/>
    <x v="2"/>
    <s v="No"/>
    <x v="3"/>
    <n v="89.8"/>
    <n v="6510.45"/>
    <x v="0"/>
    <n v="6"/>
    <x v="3"/>
    <x v="1"/>
    <n v="90.422916666666666"/>
    <x v="0"/>
  </r>
  <r>
    <s v="6007-TCTST"/>
    <x v="0"/>
    <n v="0"/>
    <s v="Yes"/>
    <s v="Yes"/>
    <x v="21"/>
    <s v="Yes"/>
    <s v="Yes"/>
    <x v="1"/>
    <s v="Yes"/>
    <s v="Yes"/>
    <s v="Yes"/>
    <s v="Yes"/>
    <s v="Yes"/>
    <s v="Yes"/>
    <x v="2"/>
    <s v="Yes"/>
    <x v="2"/>
    <n v="115.8"/>
    <n v="8476.5"/>
    <x v="0"/>
    <n v="6"/>
    <x v="3"/>
    <x v="1"/>
    <n v="117.72916666666667"/>
    <x v="0"/>
  </r>
  <r>
    <s v="2252-NKNSI"/>
    <x v="1"/>
    <n v="0"/>
    <s v="No"/>
    <s v="Yes"/>
    <x v="15"/>
    <s v="Yes"/>
    <s v="Yes"/>
    <x v="0"/>
    <s v="Yes"/>
    <s v="Yes"/>
    <s v="No"/>
    <s v="Yes"/>
    <s v="Yes"/>
    <s v="Yes"/>
    <x v="2"/>
    <s v="Yes"/>
    <x v="1"/>
    <n v="85.15"/>
    <n v="4461.8500000000004"/>
    <x v="0"/>
    <n v="5"/>
    <x v="2"/>
    <x v="1"/>
    <n v="85.804807692307705"/>
    <x v="0"/>
  </r>
  <r>
    <s v="8713-IGZSO"/>
    <x v="1"/>
    <n v="0"/>
    <s v="No"/>
    <s v="No"/>
    <x v="2"/>
    <s v="Yes"/>
    <s v="Yes"/>
    <x v="2"/>
    <s v="No"/>
    <s v="No"/>
    <s v="No"/>
    <s v="No"/>
    <s v="No"/>
    <s v="No"/>
    <x v="0"/>
    <s v="No"/>
    <x v="1"/>
    <n v="24.85"/>
    <n v="62"/>
    <x v="0"/>
    <n v="0"/>
    <x v="0"/>
    <x v="1"/>
    <n v="31"/>
    <x v="0"/>
  </r>
  <r>
    <s v="7905-TVXTA"/>
    <x v="0"/>
    <n v="0"/>
    <s v="No"/>
    <s v="No"/>
    <x v="24"/>
    <s v="Yes"/>
    <s v="No"/>
    <x v="0"/>
    <s v="Yes"/>
    <s v="No"/>
    <s v="No"/>
    <s v="Yes"/>
    <s v="Yes"/>
    <s v="No"/>
    <x v="0"/>
    <s v="Yes"/>
    <x v="0"/>
    <n v="64.349999999999994"/>
    <n v="352.65"/>
    <x v="0"/>
    <n v="3"/>
    <x v="0"/>
    <x v="0"/>
    <n v="70.53"/>
    <x v="0"/>
  </r>
  <r>
    <s v="7695-PKLCZ"/>
    <x v="0"/>
    <n v="0"/>
    <s v="No"/>
    <s v="No"/>
    <x v="47"/>
    <s v="Yes"/>
    <s v="No"/>
    <x v="2"/>
    <s v="No"/>
    <s v="No"/>
    <s v="No"/>
    <s v="No"/>
    <s v="No"/>
    <s v="No"/>
    <x v="2"/>
    <s v="No"/>
    <x v="3"/>
    <n v="20.5"/>
    <n v="1424.9"/>
    <x v="0"/>
    <n v="0"/>
    <x v="3"/>
    <x v="1"/>
    <n v="20.954411764705885"/>
    <x v="0"/>
  </r>
  <r>
    <s v="2382-BCKQJ"/>
    <x v="0"/>
    <n v="0"/>
    <s v="No"/>
    <s v="Yes"/>
    <x v="8"/>
    <s v="Yes"/>
    <s v="Yes"/>
    <x v="1"/>
    <s v="No"/>
    <s v="No"/>
    <s v="Yes"/>
    <s v="No"/>
    <s v="Yes"/>
    <s v="Yes"/>
    <x v="1"/>
    <s v="Yes"/>
    <x v="0"/>
    <n v="100.15"/>
    <n v="6413.65"/>
    <x v="1"/>
    <n v="3"/>
    <x v="3"/>
    <x v="1"/>
    <n v="103.44596774193548"/>
    <x v="0"/>
  </r>
  <r>
    <s v="8374-UULRV"/>
    <x v="1"/>
    <n v="0"/>
    <s v="No"/>
    <s v="No"/>
    <x v="21"/>
    <s v="Yes"/>
    <s v="Yes"/>
    <x v="0"/>
    <s v="Yes"/>
    <s v="Yes"/>
    <s v="No"/>
    <s v="Yes"/>
    <s v="Yes"/>
    <s v="Yes"/>
    <x v="2"/>
    <s v="No"/>
    <x v="3"/>
    <n v="86.05"/>
    <n v="6309.65"/>
    <x v="0"/>
    <n v="5"/>
    <x v="3"/>
    <x v="1"/>
    <n v="87.634027777777774"/>
    <x v="0"/>
  </r>
  <r>
    <s v="2207-NHRJK"/>
    <x v="1"/>
    <n v="0"/>
    <s v="No"/>
    <s v="No"/>
    <x v="0"/>
    <s v="Yes"/>
    <s v="No"/>
    <x v="0"/>
    <s v="No"/>
    <s v="Yes"/>
    <s v="No"/>
    <s v="No"/>
    <s v="No"/>
    <s v="No"/>
    <x v="0"/>
    <s v="No"/>
    <x v="0"/>
    <n v="50.8"/>
    <n v="50.8"/>
    <x v="1"/>
    <n v="1"/>
    <x v="0"/>
    <x v="0"/>
    <n v="50.8"/>
    <x v="0"/>
  </r>
  <r>
    <s v="3224-DFQNQ"/>
    <x v="0"/>
    <n v="0"/>
    <s v="Yes"/>
    <s v="No"/>
    <x v="33"/>
    <s v="Yes"/>
    <s v="Yes"/>
    <x v="1"/>
    <s v="Yes"/>
    <s v="Yes"/>
    <s v="No"/>
    <s v="Yes"/>
    <s v="No"/>
    <s v="No"/>
    <x v="1"/>
    <s v="No"/>
    <x v="0"/>
    <n v="89"/>
    <n v="5898.6"/>
    <x v="0"/>
    <n v="3"/>
    <x v="3"/>
    <x v="1"/>
    <n v="89.372727272727275"/>
    <x v="0"/>
  </r>
  <r>
    <s v="5275-PMFUT"/>
    <x v="1"/>
    <n v="0"/>
    <s v="Yes"/>
    <s v="Yes"/>
    <x v="21"/>
    <s v="No"/>
    <s v="No"/>
    <x v="0"/>
    <s v="Yes"/>
    <s v="Yes"/>
    <s v="Yes"/>
    <s v="Yes"/>
    <s v="Yes"/>
    <s v="Yes"/>
    <x v="2"/>
    <s v="Yes"/>
    <x v="3"/>
    <n v="64.8"/>
    <n v="4719.75"/>
    <x v="0"/>
    <n v="6"/>
    <x v="3"/>
    <x v="1"/>
    <n v="65.552083333333329"/>
    <x v="0"/>
  </r>
  <r>
    <s v="4795-UXVCJ"/>
    <x v="1"/>
    <n v="0"/>
    <s v="No"/>
    <s v="No"/>
    <x v="70"/>
    <s v="Yes"/>
    <s v="No"/>
    <x v="2"/>
    <s v="No"/>
    <s v="No"/>
    <s v="No"/>
    <s v="No"/>
    <s v="No"/>
    <s v="No"/>
    <x v="1"/>
    <s v="No"/>
    <x v="3"/>
    <n v="19.8"/>
    <n v="457.3"/>
    <x v="0"/>
    <n v="0"/>
    <x v="1"/>
    <x v="1"/>
    <n v="17.588461538461537"/>
    <x v="0"/>
  </r>
  <r>
    <s v="9777-IQHWP"/>
    <x v="1"/>
    <n v="0"/>
    <s v="Yes"/>
    <s v="Yes"/>
    <x v="38"/>
    <s v="Yes"/>
    <s v="Yes"/>
    <x v="1"/>
    <s v="Yes"/>
    <s v="No"/>
    <s v="Yes"/>
    <s v="No"/>
    <s v="No"/>
    <s v="Yes"/>
    <x v="2"/>
    <s v="No"/>
    <x v="2"/>
    <n v="93.4"/>
    <n v="5822.3"/>
    <x v="0"/>
    <n v="3"/>
    <x v="3"/>
    <x v="1"/>
    <n v="90.973437500000003"/>
    <x v="0"/>
  </r>
  <r>
    <s v="0947-MUGVO"/>
    <x v="1"/>
    <n v="1"/>
    <s v="Yes"/>
    <s v="No"/>
    <x v="61"/>
    <s v="Yes"/>
    <s v="No"/>
    <x v="1"/>
    <s v="No"/>
    <s v="Yes"/>
    <s v="No"/>
    <s v="No"/>
    <s v="No"/>
    <s v="No"/>
    <x v="0"/>
    <s v="Yes"/>
    <x v="0"/>
    <n v="73.650000000000006"/>
    <n v="1463.5"/>
    <x v="1"/>
    <n v="1"/>
    <x v="1"/>
    <x v="0"/>
    <n v="73.174999999999997"/>
    <x v="1"/>
  </r>
  <r>
    <s v="9944-HKVVB"/>
    <x v="0"/>
    <n v="0"/>
    <s v="No"/>
    <s v="No"/>
    <x v="35"/>
    <s v="Yes"/>
    <s v="No"/>
    <x v="1"/>
    <s v="No"/>
    <s v="Yes"/>
    <s v="No"/>
    <s v="No"/>
    <s v="Yes"/>
    <s v="Yes"/>
    <x v="0"/>
    <s v="Yes"/>
    <x v="0"/>
    <n v="95.1"/>
    <n v="307.39999999999998"/>
    <x v="1"/>
    <n v="3"/>
    <x v="0"/>
    <x v="0"/>
    <n v="102.46666666666665"/>
    <x v="0"/>
  </r>
  <r>
    <s v="4124-MMETB"/>
    <x v="1"/>
    <n v="0"/>
    <s v="No"/>
    <s v="No"/>
    <x v="5"/>
    <s v="Yes"/>
    <s v="Yes"/>
    <x v="1"/>
    <s v="No"/>
    <s v="No"/>
    <s v="No"/>
    <s v="No"/>
    <s v="Yes"/>
    <s v="Yes"/>
    <x v="0"/>
    <s v="Yes"/>
    <x v="3"/>
    <n v="94.65"/>
    <n v="2104.5500000000002"/>
    <x v="1"/>
    <n v="2"/>
    <x v="1"/>
    <x v="1"/>
    <n v="95.661363636363646"/>
    <x v="0"/>
  </r>
  <r>
    <s v="3671-SHRSP"/>
    <x v="1"/>
    <n v="0"/>
    <s v="Yes"/>
    <s v="No"/>
    <x v="54"/>
    <s v="Yes"/>
    <s v="No"/>
    <x v="1"/>
    <s v="No"/>
    <s v="No"/>
    <s v="Yes"/>
    <s v="Yes"/>
    <s v="No"/>
    <s v="No"/>
    <x v="0"/>
    <s v="Yes"/>
    <x v="1"/>
    <n v="80.599999999999994"/>
    <n v="319.14999999999998"/>
    <x v="1"/>
    <n v="2"/>
    <x v="0"/>
    <x v="1"/>
    <n v="79.787499999999994"/>
    <x v="0"/>
  </r>
  <r>
    <s v="0979-MOZQI"/>
    <x v="1"/>
    <n v="0"/>
    <s v="Yes"/>
    <s v="No"/>
    <x v="8"/>
    <s v="No"/>
    <s v="No"/>
    <x v="0"/>
    <s v="No"/>
    <s v="No"/>
    <s v="No"/>
    <s v="Yes"/>
    <s v="Yes"/>
    <s v="No"/>
    <x v="2"/>
    <s v="Yes"/>
    <x v="2"/>
    <n v="39"/>
    <n v="2337.4499999999998"/>
    <x v="0"/>
    <n v="2"/>
    <x v="3"/>
    <x v="1"/>
    <n v="37.700806451612898"/>
    <x v="0"/>
  </r>
  <r>
    <s v="2732-ISEZX"/>
    <x v="0"/>
    <n v="0"/>
    <s v="No"/>
    <s v="No"/>
    <x v="24"/>
    <s v="Yes"/>
    <s v="No"/>
    <x v="2"/>
    <s v="No"/>
    <s v="No"/>
    <s v="No"/>
    <s v="No"/>
    <s v="No"/>
    <s v="No"/>
    <x v="0"/>
    <s v="Yes"/>
    <x v="1"/>
    <n v="20.5"/>
    <n v="104.3"/>
    <x v="0"/>
    <n v="0"/>
    <x v="0"/>
    <x v="1"/>
    <n v="20.86"/>
    <x v="0"/>
  </r>
  <r>
    <s v="3313-QKNKB"/>
    <x v="1"/>
    <n v="0"/>
    <s v="Yes"/>
    <s v="No"/>
    <x v="64"/>
    <s v="Yes"/>
    <s v="Yes"/>
    <x v="1"/>
    <s v="No"/>
    <s v="No"/>
    <s v="No"/>
    <s v="No"/>
    <s v="No"/>
    <s v="Yes"/>
    <x v="1"/>
    <s v="No"/>
    <x v="0"/>
    <n v="85.55"/>
    <n v="5084.6499999999996"/>
    <x v="1"/>
    <n v="1"/>
    <x v="2"/>
    <x v="1"/>
    <n v="86.180508474576271"/>
    <x v="0"/>
  </r>
  <r>
    <s v="0323-XWWTN"/>
    <x v="1"/>
    <n v="0"/>
    <s v="No"/>
    <s v="Yes"/>
    <x v="35"/>
    <s v="Yes"/>
    <s v="Yes"/>
    <x v="2"/>
    <s v="No"/>
    <s v="No"/>
    <s v="No"/>
    <s v="No"/>
    <s v="No"/>
    <s v="No"/>
    <x v="2"/>
    <s v="Yes"/>
    <x v="1"/>
    <n v="26.4"/>
    <n v="121.25"/>
    <x v="0"/>
    <n v="0"/>
    <x v="0"/>
    <x v="1"/>
    <n v="40.416666666666664"/>
    <x v="0"/>
  </r>
  <r>
    <s v="1937-OTUKY"/>
    <x v="0"/>
    <n v="0"/>
    <s v="Yes"/>
    <s v="No"/>
    <x v="21"/>
    <s v="Yes"/>
    <s v="Yes"/>
    <x v="1"/>
    <s v="Yes"/>
    <s v="No"/>
    <s v="Yes"/>
    <s v="Yes"/>
    <s v="Yes"/>
    <s v="No"/>
    <x v="2"/>
    <s v="Yes"/>
    <x v="2"/>
    <n v="98.2"/>
    <n v="7015.9"/>
    <x v="0"/>
    <n v="4"/>
    <x v="3"/>
    <x v="1"/>
    <n v="97.443055555555546"/>
    <x v="0"/>
  </r>
  <r>
    <s v="1573-LGXBA"/>
    <x v="1"/>
    <n v="0"/>
    <s v="Yes"/>
    <s v="Yes"/>
    <x v="58"/>
    <s v="Yes"/>
    <s v="No"/>
    <x v="1"/>
    <s v="No"/>
    <s v="Yes"/>
    <s v="Yes"/>
    <s v="No"/>
    <s v="Yes"/>
    <s v="Yes"/>
    <x v="1"/>
    <s v="Yes"/>
    <x v="3"/>
    <n v="97.55"/>
    <n v="5598"/>
    <x v="0"/>
    <n v="4"/>
    <x v="2"/>
    <x v="1"/>
    <n v="98.21052631578948"/>
    <x v="0"/>
  </r>
  <r>
    <s v="1764-VUUMT"/>
    <x v="1"/>
    <n v="0"/>
    <s v="No"/>
    <s v="Yes"/>
    <x v="33"/>
    <s v="Yes"/>
    <s v="No"/>
    <x v="2"/>
    <s v="No"/>
    <s v="No"/>
    <s v="No"/>
    <s v="No"/>
    <s v="No"/>
    <s v="No"/>
    <x v="2"/>
    <s v="No"/>
    <x v="3"/>
    <n v="19.95"/>
    <n v="1269.0999999999999"/>
    <x v="0"/>
    <n v="0"/>
    <x v="3"/>
    <x v="1"/>
    <n v="19.228787878787877"/>
    <x v="0"/>
  </r>
  <r>
    <s v="5073-WXOYN"/>
    <x v="0"/>
    <n v="0"/>
    <s v="No"/>
    <s v="No"/>
    <x v="31"/>
    <s v="No"/>
    <s v="No"/>
    <x v="0"/>
    <s v="No"/>
    <s v="Yes"/>
    <s v="No"/>
    <s v="No"/>
    <s v="Yes"/>
    <s v="Yes"/>
    <x v="0"/>
    <s v="Yes"/>
    <x v="0"/>
    <n v="50.8"/>
    <n v="3027.4"/>
    <x v="1"/>
    <n v="3"/>
    <x v="2"/>
    <x v="0"/>
    <n v="50.456666666666671"/>
    <x v="0"/>
  </r>
  <r>
    <s v="4713-ZBURT"/>
    <x v="1"/>
    <n v="0"/>
    <s v="No"/>
    <s v="Yes"/>
    <x v="3"/>
    <s v="Yes"/>
    <s v="Yes"/>
    <x v="1"/>
    <s v="No"/>
    <s v="No"/>
    <s v="Yes"/>
    <s v="No"/>
    <s v="Yes"/>
    <s v="Yes"/>
    <x v="2"/>
    <s v="No"/>
    <x v="2"/>
    <n v="99.7"/>
    <n v="4634.3500000000004"/>
    <x v="0"/>
    <n v="3"/>
    <x v="2"/>
    <x v="1"/>
    <n v="102.98555555555556"/>
    <x v="0"/>
  </r>
  <r>
    <s v="3050-GBUSH"/>
    <x v="0"/>
    <n v="0"/>
    <s v="No"/>
    <s v="No"/>
    <x v="35"/>
    <s v="No"/>
    <s v="No"/>
    <x v="0"/>
    <s v="No"/>
    <s v="No"/>
    <s v="No"/>
    <s v="No"/>
    <s v="Yes"/>
    <s v="No"/>
    <x v="0"/>
    <s v="Yes"/>
    <x v="3"/>
    <n v="34.799999999999997"/>
    <n v="113.95"/>
    <x v="0"/>
    <n v="1"/>
    <x v="0"/>
    <x v="1"/>
    <n v="37.983333333333334"/>
    <x v="0"/>
  </r>
  <r>
    <s v="0207-MDKNV"/>
    <x v="0"/>
    <n v="0"/>
    <s v="No"/>
    <s v="No"/>
    <x v="30"/>
    <s v="Yes"/>
    <s v="No"/>
    <x v="1"/>
    <s v="Yes"/>
    <s v="No"/>
    <s v="Yes"/>
    <s v="Yes"/>
    <s v="Yes"/>
    <s v="Yes"/>
    <x v="0"/>
    <s v="No"/>
    <x v="0"/>
    <n v="105.1"/>
    <n v="1582.75"/>
    <x v="1"/>
    <n v="5"/>
    <x v="1"/>
    <x v="0"/>
    <n v="105.51666666666667"/>
    <x v="0"/>
  </r>
  <r>
    <s v="7876-AEHIG"/>
    <x v="0"/>
    <n v="0"/>
    <s v="No"/>
    <s v="Yes"/>
    <x v="69"/>
    <s v="No"/>
    <s v="No"/>
    <x v="0"/>
    <s v="Yes"/>
    <s v="No"/>
    <s v="Yes"/>
    <s v="Yes"/>
    <s v="Yes"/>
    <s v="Yes"/>
    <x v="1"/>
    <s v="No"/>
    <x v="2"/>
    <n v="60.15"/>
    <n v="3077"/>
    <x v="0"/>
    <n v="5"/>
    <x v="2"/>
    <x v="1"/>
    <n v="60.333333333333336"/>
    <x v="0"/>
  </r>
  <r>
    <s v="7945-HLKEA"/>
    <x v="0"/>
    <n v="0"/>
    <s v="No"/>
    <s v="No"/>
    <x v="31"/>
    <s v="Yes"/>
    <s v="Yes"/>
    <x v="0"/>
    <s v="Yes"/>
    <s v="No"/>
    <s v="Yes"/>
    <s v="Yes"/>
    <s v="No"/>
    <s v="No"/>
    <x v="1"/>
    <s v="No"/>
    <x v="0"/>
    <n v="64.75"/>
    <n v="4039.5"/>
    <x v="0"/>
    <n v="3"/>
    <x v="2"/>
    <x v="1"/>
    <n v="67.325000000000003"/>
    <x v="0"/>
  </r>
  <r>
    <s v="9342-VNIMQ"/>
    <x v="1"/>
    <n v="0"/>
    <s v="No"/>
    <s v="No"/>
    <x v="55"/>
    <s v="Yes"/>
    <s v="Yes"/>
    <x v="0"/>
    <s v="No"/>
    <s v="Yes"/>
    <s v="No"/>
    <s v="No"/>
    <s v="No"/>
    <s v="No"/>
    <x v="0"/>
    <s v="Yes"/>
    <x v="2"/>
    <n v="54.65"/>
    <n v="1665.2"/>
    <x v="0"/>
    <n v="1"/>
    <x v="1"/>
    <x v="1"/>
    <n v="50.460606060606061"/>
    <x v="0"/>
  </r>
  <r>
    <s v="9851-KIELU"/>
    <x v="1"/>
    <n v="0"/>
    <s v="No"/>
    <s v="No"/>
    <x v="6"/>
    <s v="Yes"/>
    <s v="No"/>
    <x v="1"/>
    <s v="Yes"/>
    <s v="Yes"/>
    <s v="Yes"/>
    <s v="Yes"/>
    <s v="Yes"/>
    <s v="Yes"/>
    <x v="0"/>
    <s v="Yes"/>
    <x v="0"/>
    <n v="110.1"/>
    <n v="1043.3"/>
    <x v="1"/>
    <n v="6"/>
    <x v="0"/>
    <x v="0"/>
    <n v="104.33"/>
    <x v="0"/>
  </r>
  <r>
    <s v="3523-BRGUW"/>
    <x v="1"/>
    <n v="1"/>
    <s v="No"/>
    <s v="No"/>
    <x v="70"/>
    <s v="Yes"/>
    <s v="No"/>
    <x v="2"/>
    <s v="No"/>
    <s v="No"/>
    <s v="No"/>
    <s v="No"/>
    <s v="No"/>
    <s v="No"/>
    <x v="1"/>
    <s v="No"/>
    <x v="3"/>
    <n v="19.3"/>
    <n v="504.2"/>
    <x v="0"/>
    <n v="0"/>
    <x v="1"/>
    <x v="1"/>
    <n v="19.392307692307693"/>
    <x v="1"/>
  </r>
  <r>
    <s v="3908-BLSYF"/>
    <x v="0"/>
    <n v="0"/>
    <s v="No"/>
    <s v="No"/>
    <x v="53"/>
    <s v="Yes"/>
    <s v="No"/>
    <x v="1"/>
    <s v="No"/>
    <s v="No"/>
    <s v="Yes"/>
    <s v="No"/>
    <s v="No"/>
    <s v="Yes"/>
    <x v="0"/>
    <s v="No"/>
    <x v="0"/>
    <n v="83.9"/>
    <n v="497.55"/>
    <x v="1"/>
    <n v="2"/>
    <x v="0"/>
    <x v="0"/>
    <n v="82.924999999999997"/>
    <x v="0"/>
  </r>
  <r>
    <s v="3199-NPKCN"/>
    <x v="0"/>
    <n v="0"/>
    <s v="Yes"/>
    <s v="No"/>
    <x v="56"/>
    <s v="Yes"/>
    <s v="Yes"/>
    <x v="1"/>
    <s v="Yes"/>
    <s v="No"/>
    <s v="Yes"/>
    <s v="Yes"/>
    <s v="Yes"/>
    <s v="Yes"/>
    <x v="1"/>
    <s v="Yes"/>
    <x v="0"/>
    <n v="111.25"/>
    <n v="7511.65"/>
    <x v="0"/>
    <n v="5"/>
    <x v="3"/>
    <x v="1"/>
    <n v="112.1141791044776"/>
    <x v="0"/>
  </r>
  <r>
    <s v="5170-PTRKA"/>
    <x v="0"/>
    <n v="0"/>
    <s v="Yes"/>
    <s v="Yes"/>
    <x v="12"/>
    <s v="No"/>
    <s v="No"/>
    <x v="0"/>
    <s v="Yes"/>
    <s v="No"/>
    <s v="No"/>
    <s v="Yes"/>
    <s v="No"/>
    <s v="No"/>
    <x v="1"/>
    <s v="Yes"/>
    <x v="3"/>
    <n v="35.799999999999997"/>
    <n v="1782"/>
    <x v="0"/>
    <n v="2"/>
    <x v="2"/>
    <x v="1"/>
    <n v="36.367346938775512"/>
    <x v="0"/>
  </r>
  <r>
    <s v="4661-NJEUX"/>
    <x v="1"/>
    <n v="0"/>
    <s v="No"/>
    <s v="No"/>
    <x v="0"/>
    <s v="Yes"/>
    <s v="No"/>
    <x v="2"/>
    <s v="No"/>
    <s v="No"/>
    <s v="No"/>
    <s v="No"/>
    <s v="No"/>
    <s v="No"/>
    <x v="0"/>
    <s v="Yes"/>
    <x v="1"/>
    <n v="20.05"/>
    <n v="20.05"/>
    <x v="0"/>
    <n v="0"/>
    <x v="0"/>
    <x v="1"/>
    <n v="20.05"/>
    <x v="0"/>
  </r>
  <r>
    <s v="2123-AGEEN"/>
    <x v="0"/>
    <n v="1"/>
    <s v="No"/>
    <s v="No"/>
    <x v="40"/>
    <s v="Yes"/>
    <s v="No"/>
    <x v="1"/>
    <s v="No"/>
    <s v="No"/>
    <s v="Yes"/>
    <s v="No"/>
    <s v="Yes"/>
    <s v="No"/>
    <x v="0"/>
    <s v="Yes"/>
    <x v="0"/>
    <n v="84.35"/>
    <n v="609.65"/>
    <x v="0"/>
    <n v="2"/>
    <x v="0"/>
    <x v="0"/>
    <n v="87.092857142857142"/>
    <x v="1"/>
  </r>
  <r>
    <s v="1258-YMZNM"/>
    <x v="0"/>
    <n v="1"/>
    <s v="No"/>
    <s v="No"/>
    <x v="23"/>
    <s v="Yes"/>
    <s v="Yes"/>
    <x v="1"/>
    <s v="Yes"/>
    <s v="Yes"/>
    <s v="Yes"/>
    <s v="No"/>
    <s v="Yes"/>
    <s v="Yes"/>
    <x v="1"/>
    <s v="Yes"/>
    <x v="2"/>
    <n v="110.5"/>
    <n v="2857.6"/>
    <x v="0"/>
    <n v="5"/>
    <x v="1"/>
    <x v="1"/>
    <n v="105.83703703703704"/>
    <x v="1"/>
  </r>
  <r>
    <s v="0048-LUMLS"/>
    <x v="1"/>
    <n v="0"/>
    <s v="Yes"/>
    <s v="Yes"/>
    <x v="50"/>
    <s v="Yes"/>
    <s v="No"/>
    <x v="1"/>
    <s v="No"/>
    <s v="No"/>
    <s v="No"/>
    <s v="No"/>
    <s v="Yes"/>
    <s v="Yes"/>
    <x v="1"/>
    <s v="No"/>
    <x v="3"/>
    <n v="91.2"/>
    <n v="3247.55"/>
    <x v="0"/>
    <n v="2"/>
    <x v="2"/>
    <x v="1"/>
    <n v="87.77162162162162"/>
    <x v="0"/>
  </r>
  <r>
    <s v="7549-MYGPK"/>
    <x v="0"/>
    <n v="0"/>
    <s v="Yes"/>
    <s v="Yes"/>
    <x v="28"/>
    <s v="Yes"/>
    <s v="Yes"/>
    <x v="1"/>
    <s v="Yes"/>
    <s v="Yes"/>
    <s v="Yes"/>
    <s v="No"/>
    <s v="Yes"/>
    <s v="No"/>
    <x v="0"/>
    <s v="Yes"/>
    <x v="0"/>
    <n v="100.55"/>
    <n v="6215.35"/>
    <x v="1"/>
    <n v="4"/>
    <x v="3"/>
    <x v="0"/>
    <n v="98.656349206349219"/>
    <x v="0"/>
  </r>
  <r>
    <s v="5898-IGSLP"/>
    <x v="1"/>
    <n v="0"/>
    <s v="Yes"/>
    <s v="Yes"/>
    <x v="36"/>
    <s v="Yes"/>
    <s v="Yes"/>
    <x v="1"/>
    <s v="Yes"/>
    <s v="No"/>
    <s v="Yes"/>
    <s v="Yes"/>
    <s v="No"/>
    <s v="No"/>
    <x v="0"/>
    <s v="No"/>
    <x v="0"/>
    <n v="89.3"/>
    <n v="2823"/>
    <x v="0"/>
    <n v="3"/>
    <x v="1"/>
    <x v="0"/>
    <n v="91.064516129032256"/>
    <x v="0"/>
  </r>
  <r>
    <s v="3804-RVTGV"/>
    <x v="1"/>
    <n v="0"/>
    <s v="Yes"/>
    <s v="Yes"/>
    <x v="37"/>
    <s v="Yes"/>
    <s v="Yes"/>
    <x v="1"/>
    <s v="No"/>
    <s v="Yes"/>
    <s v="Yes"/>
    <s v="No"/>
    <s v="Yes"/>
    <s v="Yes"/>
    <x v="0"/>
    <s v="Yes"/>
    <x v="2"/>
    <n v="103.85"/>
    <n v="5017.8999999999996"/>
    <x v="1"/>
    <n v="4"/>
    <x v="2"/>
    <x v="1"/>
    <n v="100.35799999999999"/>
    <x v="0"/>
  </r>
  <r>
    <s v="6259-WJQLC"/>
    <x v="1"/>
    <n v="1"/>
    <s v="No"/>
    <s v="No"/>
    <x v="48"/>
    <s v="Yes"/>
    <s v="Yes"/>
    <x v="1"/>
    <s v="No"/>
    <s v="No"/>
    <s v="Yes"/>
    <s v="No"/>
    <s v="No"/>
    <s v="No"/>
    <x v="0"/>
    <s v="Yes"/>
    <x v="3"/>
    <n v="81.099999999999994"/>
    <n v="2619.25"/>
    <x v="0"/>
    <n v="1"/>
    <x v="1"/>
    <x v="1"/>
    <n v="81.8515625"/>
    <x v="1"/>
  </r>
  <r>
    <s v="9227-LUNBG"/>
    <x v="0"/>
    <n v="0"/>
    <s v="No"/>
    <s v="No"/>
    <x v="0"/>
    <s v="No"/>
    <s v="No"/>
    <x v="0"/>
    <s v="No"/>
    <s v="No"/>
    <s v="No"/>
    <s v="No"/>
    <s v="No"/>
    <s v="No"/>
    <x v="0"/>
    <s v="No"/>
    <x v="0"/>
    <n v="24.6"/>
    <n v="24.6"/>
    <x v="1"/>
    <n v="0"/>
    <x v="0"/>
    <x v="0"/>
    <n v="24.6"/>
    <x v="0"/>
  </r>
  <r>
    <s v="7997-EASSD"/>
    <x v="0"/>
    <n v="0"/>
    <s v="Yes"/>
    <s v="No"/>
    <x v="28"/>
    <s v="Yes"/>
    <s v="Yes"/>
    <x v="1"/>
    <s v="No"/>
    <s v="No"/>
    <s v="No"/>
    <s v="Yes"/>
    <s v="No"/>
    <s v="No"/>
    <x v="1"/>
    <s v="Yes"/>
    <x v="3"/>
    <n v="81.2"/>
    <n v="4965.1000000000004"/>
    <x v="0"/>
    <n v="1"/>
    <x v="3"/>
    <x v="1"/>
    <n v="78.811111111111117"/>
    <x v="0"/>
  </r>
  <r>
    <s v="0730-KOAVE"/>
    <x v="1"/>
    <n v="0"/>
    <s v="No"/>
    <s v="No"/>
    <x v="19"/>
    <s v="Yes"/>
    <s v="Yes"/>
    <x v="1"/>
    <s v="Yes"/>
    <s v="Yes"/>
    <s v="No"/>
    <s v="No"/>
    <s v="No"/>
    <s v="Yes"/>
    <x v="0"/>
    <s v="Yes"/>
    <x v="3"/>
    <n v="94.3"/>
    <n v="2679.7"/>
    <x v="0"/>
    <n v="3"/>
    <x v="1"/>
    <x v="1"/>
    <n v="89.323333333333323"/>
    <x v="0"/>
  </r>
  <r>
    <s v="8975-SKGRX"/>
    <x v="1"/>
    <n v="0"/>
    <s v="Yes"/>
    <s v="No"/>
    <x v="16"/>
    <s v="Yes"/>
    <s v="Yes"/>
    <x v="1"/>
    <s v="Yes"/>
    <s v="Yes"/>
    <s v="Yes"/>
    <s v="Yes"/>
    <s v="Yes"/>
    <s v="Yes"/>
    <x v="2"/>
    <s v="Yes"/>
    <x v="2"/>
    <n v="116.1"/>
    <n v="8310.5499999999993"/>
    <x v="0"/>
    <n v="6"/>
    <x v="3"/>
    <x v="1"/>
    <n v="117.04999999999998"/>
    <x v="0"/>
  </r>
  <r>
    <s v="0678-RLHVP"/>
    <x v="0"/>
    <n v="0"/>
    <s v="No"/>
    <s v="No"/>
    <x v="62"/>
    <s v="Yes"/>
    <s v="Yes"/>
    <x v="1"/>
    <s v="No"/>
    <s v="Yes"/>
    <s v="Yes"/>
    <s v="No"/>
    <s v="Yes"/>
    <s v="Yes"/>
    <x v="2"/>
    <s v="No"/>
    <x v="0"/>
    <n v="105.55"/>
    <n v="5682.25"/>
    <x v="0"/>
    <n v="4"/>
    <x v="2"/>
    <x v="1"/>
    <n v="107.2122641509434"/>
    <x v="0"/>
  </r>
  <r>
    <s v="4315-MURBD"/>
    <x v="0"/>
    <n v="0"/>
    <s v="No"/>
    <s v="No"/>
    <x v="18"/>
    <s v="Yes"/>
    <s v="No"/>
    <x v="1"/>
    <s v="Yes"/>
    <s v="No"/>
    <s v="No"/>
    <s v="Yes"/>
    <s v="Yes"/>
    <s v="Yes"/>
    <x v="0"/>
    <s v="Yes"/>
    <x v="2"/>
    <n v="98.9"/>
    <n v="1120.95"/>
    <x v="1"/>
    <n v="4"/>
    <x v="0"/>
    <x v="1"/>
    <n v="93.412500000000009"/>
    <x v="0"/>
  </r>
  <r>
    <s v="2267-FPIMA"/>
    <x v="1"/>
    <n v="0"/>
    <s v="Yes"/>
    <s v="No"/>
    <x v="37"/>
    <s v="Yes"/>
    <s v="Yes"/>
    <x v="1"/>
    <s v="Yes"/>
    <s v="Yes"/>
    <s v="No"/>
    <s v="No"/>
    <s v="No"/>
    <s v="Yes"/>
    <x v="0"/>
    <s v="Yes"/>
    <x v="3"/>
    <n v="94.4"/>
    <n v="4914.8999999999996"/>
    <x v="0"/>
    <n v="3"/>
    <x v="2"/>
    <x v="1"/>
    <n v="98.297999999999988"/>
    <x v="0"/>
  </r>
  <r>
    <s v="1051-GEJLJ"/>
    <x v="0"/>
    <n v="0"/>
    <s v="No"/>
    <s v="No"/>
    <x v="2"/>
    <s v="Yes"/>
    <s v="No"/>
    <x v="2"/>
    <s v="No"/>
    <s v="No"/>
    <s v="No"/>
    <s v="No"/>
    <s v="No"/>
    <s v="No"/>
    <x v="0"/>
    <s v="No"/>
    <x v="1"/>
    <n v="19.5"/>
    <n v="27.55"/>
    <x v="0"/>
    <n v="0"/>
    <x v="0"/>
    <x v="1"/>
    <n v="13.775"/>
    <x v="0"/>
  </r>
  <r>
    <s v="9734-YWGEX"/>
    <x v="0"/>
    <n v="0"/>
    <s v="No"/>
    <s v="No"/>
    <x v="34"/>
    <s v="Yes"/>
    <s v="Yes"/>
    <x v="1"/>
    <s v="No"/>
    <s v="No"/>
    <s v="Yes"/>
    <s v="No"/>
    <s v="Yes"/>
    <s v="Yes"/>
    <x v="0"/>
    <s v="No"/>
    <x v="3"/>
    <n v="98.3"/>
    <n v="923.5"/>
    <x v="1"/>
    <n v="3"/>
    <x v="0"/>
    <x v="1"/>
    <n v="102.61111111111111"/>
    <x v="0"/>
  </r>
  <r>
    <s v="2719-BDAQO"/>
    <x v="1"/>
    <n v="0"/>
    <s v="No"/>
    <s v="No"/>
    <x v="22"/>
    <s v="Yes"/>
    <s v="No"/>
    <x v="1"/>
    <s v="Yes"/>
    <s v="No"/>
    <s v="No"/>
    <s v="No"/>
    <s v="Yes"/>
    <s v="Yes"/>
    <x v="0"/>
    <s v="No"/>
    <x v="0"/>
    <n v="93.85"/>
    <n v="1625.65"/>
    <x v="1"/>
    <n v="3"/>
    <x v="1"/>
    <x v="0"/>
    <n v="95.626470588235293"/>
    <x v="0"/>
  </r>
  <r>
    <s v="5285-MVEHD"/>
    <x v="0"/>
    <n v="0"/>
    <s v="Yes"/>
    <s v="No"/>
    <x v="39"/>
    <s v="Yes"/>
    <s v="No"/>
    <x v="1"/>
    <s v="Yes"/>
    <s v="Yes"/>
    <s v="Yes"/>
    <s v="No"/>
    <s v="Yes"/>
    <s v="Yes"/>
    <x v="1"/>
    <s v="Yes"/>
    <x v="3"/>
    <n v="105.6"/>
    <n v="6068.65"/>
    <x v="0"/>
    <n v="5"/>
    <x v="2"/>
    <x v="1"/>
    <n v="108.36874999999999"/>
    <x v="0"/>
  </r>
  <r>
    <s v="0379-DJQHR"/>
    <x v="1"/>
    <n v="0"/>
    <s v="Yes"/>
    <s v="Yes"/>
    <x v="56"/>
    <s v="Yes"/>
    <s v="No"/>
    <x v="0"/>
    <s v="Yes"/>
    <s v="Yes"/>
    <s v="Yes"/>
    <s v="No"/>
    <s v="Yes"/>
    <s v="Yes"/>
    <x v="2"/>
    <s v="No"/>
    <x v="3"/>
    <n v="81.349999999999994"/>
    <n v="5398.6"/>
    <x v="0"/>
    <n v="5"/>
    <x v="3"/>
    <x v="1"/>
    <n v="80.576119402985086"/>
    <x v="0"/>
  </r>
  <r>
    <s v="0781-LKXBR"/>
    <x v="1"/>
    <n v="1"/>
    <s v="No"/>
    <s v="No"/>
    <x v="34"/>
    <s v="Yes"/>
    <s v="Yes"/>
    <x v="1"/>
    <s v="No"/>
    <s v="No"/>
    <s v="Yes"/>
    <s v="No"/>
    <s v="Yes"/>
    <s v="Yes"/>
    <x v="0"/>
    <s v="Yes"/>
    <x v="0"/>
    <n v="100.5"/>
    <n v="918.6"/>
    <x v="1"/>
    <n v="3"/>
    <x v="0"/>
    <x v="0"/>
    <n v="102.06666666666666"/>
    <x v="1"/>
  </r>
  <r>
    <s v="5543-QDCRY"/>
    <x v="1"/>
    <n v="0"/>
    <s v="No"/>
    <s v="No"/>
    <x v="54"/>
    <s v="Yes"/>
    <s v="No"/>
    <x v="0"/>
    <s v="No"/>
    <s v="No"/>
    <s v="No"/>
    <s v="No"/>
    <s v="Yes"/>
    <s v="No"/>
    <x v="0"/>
    <s v="Yes"/>
    <x v="0"/>
    <n v="56.4"/>
    <n v="234.85"/>
    <x v="0"/>
    <n v="1"/>
    <x v="0"/>
    <x v="0"/>
    <n v="58.712499999999999"/>
    <x v="0"/>
  </r>
  <r>
    <s v="0297-RBCSG"/>
    <x v="1"/>
    <n v="0"/>
    <s v="No"/>
    <s v="No"/>
    <x v="67"/>
    <s v="Yes"/>
    <s v="No"/>
    <x v="0"/>
    <s v="No"/>
    <s v="Yes"/>
    <s v="No"/>
    <s v="Yes"/>
    <s v="No"/>
    <s v="Yes"/>
    <x v="1"/>
    <s v="Yes"/>
    <x v="2"/>
    <n v="65.349999999999994"/>
    <n v="1231.8499999999999"/>
    <x v="0"/>
    <n v="3"/>
    <x v="1"/>
    <x v="1"/>
    <n v="64.834210526315786"/>
    <x v="0"/>
  </r>
  <r>
    <s v="4694-PHWFW"/>
    <x v="0"/>
    <n v="0"/>
    <s v="No"/>
    <s v="Yes"/>
    <x v="4"/>
    <s v="Yes"/>
    <s v="No"/>
    <x v="2"/>
    <s v="No"/>
    <s v="No"/>
    <s v="No"/>
    <s v="No"/>
    <s v="No"/>
    <s v="No"/>
    <x v="0"/>
    <s v="No"/>
    <x v="1"/>
    <n v="19.95"/>
    <n v="170.9"/>
    <x v="0"/>
    <n v="0"/>
    <x v="0"/>
    <x v="1"/>
    <n v="21.362500000000001"/>
    <x v="0"/>
  </r>
  <r>
    <s v="0835-JKADZ"/>
    <x v="0"/>
    <n v="0"/>
    <s v="No"/>
    <s v="No"/>
    <x v="16"/>
    <s v="Yes"/>
    <s v="Yes"/>
    <x v="1"/>
    <s v="No"/>
    <s v="Yes"/>
    <s v="Yes"/>
    <s v="Yes"/>
    <s v="Yes"/>
    <s v="Yes"/>
    <x v="2"/>
    <s v="Yes"/>
    <x v="0"/>
    <n v="111.25"/>
    <n v="7984.15"/>
    <x v="0"/>
    <n v="5"/>
    <x v="3"/>
    <x v="1"/>
    <n v="112.45281690140844"/>
    <x v="0"/>
  </r>
  <r>
    <s v="1907-UBQFC"/>
    <x v="1"/>
    <n v="1"/>
    <s v="No"/>
    <s v="No"/>
    <x v="6"/>
    <s v="Yes"/>
    <s v="No"/>
    <x v="1"/>
    <s v="No"/>
    <s v="Yes"/>
    <s v="No"/>
    <s v="No"/>
    <s v="No"/>
    <s v="No"/>
    <x v="0"/>
    <s v="Yes"/>
    <x v="0"/>
    <n v="72.849999999999994"/>
    <n v="688.65"/>
    <x v="1"/>
    <n v="1"/>
    <x v="0"/>
    <x v="0"/>
    <n v="68.864999999999995"/>
    <x v="1"/>
  </r>
  <r>
    <s v="7508-SMHXL"/>
    <x v="0"/>
    <n v="1"/>
    <s v="No"/>
    <s v="No"/>
    <x v="30"/>
    <s v="Yes"/>
    <s v="Yes"/>
    <x v="1"/>
    <s v="No"/>
    <s v="Yes"/>
    <s v="No"/>
    <s v="No"/>
    <s v="Yes"/>
    <s v="No"/>
    <x v="0"/>
    <s v="No"/>
    <x v="3"/>
    <n v="89"/>
    <n v="1288.3"/>
    <x v="0"/>
    <n v="2"/>
    <x v="1"/>
    <x v="1"/>
    <n v="85.88666666666667"/>
    <x v="1"/>
  </r>
  <r>
    <s v="3865-YIOTT"/>
    <x v="1"/>
    <n v="0"/>
    <s v="Yes"/>
    <s v="Yes"/>
    <x v="21"/>
    <s v="Yes"/>
    <s v="Yes"/>
    <x v="1"/>
    <s v="Yes"/>
    <s v="No"/>
    <s v="Yes"/>
    <s v="No"/>
    <s v="Yes"/>
    <s v="Yes"/>
    <x v="1"/>
    <s v="Yes"/>
    <x v="2"/>
    <n v="106.1"/>
    <n v="7848.5"/>
    <x v="0"/>
    <n v="4"/>
    <x v="3"/>
    <x v="1"/>
    <n v="109.00694444444444"/>
    <x v="0"/>
  </r>
  <r>
    <s v="5993-BQHEA"/>
    <x v="1"/>
    <n v="0"/>
    <s v="No"/>
    <s v="No"/>
    <x v="18"/>
    <s v="Yes"/>
    <s v="No"/>
    <x v="2"/>
    <s v="No"/>
    <s v="No"/>
    <s v="No"/>
    <s v="No"/>
    <s v="No"/>
    <s v="No"/>
    <x v="1"/>
    <s v="No"/>
    <x v="3"/>
    <n v="20.05"/>
    <n v="267"/>
    <x v="0"/>
    <n v="0"/>
    <x v="0"/>
    <x v="1"/>
    <n v="22.25"/>
    <x v="0"/>
  </r>
  <r>
    <s v="6024-RUGGH"/>
    <x v="1"/>
    <n v="0"/>
    <s v="Yes"/>
    <s v="Yes"/>
    <x v="21"/>
    <s v="Yes"/>
    <s v="Yes"/>
    <x v="2"/>
    <s v="No"/>
    <s v="No"/>
    <s v="No"/>
    <s v="No"/>
    <s v="No"/>
    <s v="No"/>
    <x v="2"/>
    <s v="Yes"/>
    <x v="2"/>
    <n v="25.2"/>
    <n v="1798.9"/>
    <x v="0"/>
    <n v="0"/>
    <x v="3"/>
    <x v="1"/>
    <n v="24.984722222222224"/>
    <x v="0"/>
  </r>
  <r>
    <s v="6513-EECDB"/>
    <x v="1"/>
    <n v="1"/>
    <s v="Yes"/>
    <s v="No"/>
    <x v="0"/>
    <s v="Yes"/>
    <s v="Yes"/>
    <x v="1"/>
    <s v="No"/>
    <s v="No"/>
    <s v="No"/>
    <s v="No"/>
    <s v="No"/>
    <s v="No"/>
    <x v="0"/>
    <s v="Yes"/>
    <x v="0"/>
    <n v="73.55"/>
    <n v="73.55"/>
    <x v="1"/>
    <n v="0"/>
    <x v="0"/>
    <x v="0"/>
    <n v="73.55"/>
    <x v="1"/>
  </r>
  <r>
    <s v="3956-CJUST"/>
    <x v="0"/>
    <n v="1"/>
    <s v="No"/>
    <s v="No"/>
    <x v="57"/>
    <s v="Yes"/>
    <s v="No"/>
    <x v="1"/>
    <s v="Yes"/>
    <s v="No"/>
    <s v="No"/>
    <s v="No"/>
    <s v="No"/>
    <s v="No"/>
    <x v="0"/>
    <s v="Yes"/>
    <x v="2"/>
    <n v="75.400000000000006"/>
    <n v="1643.55"/>
    <x v="0"/>
    <n v="1"/>
    <x v="1"/>
    <x v="1"/>
    <n v="71.458695652173915"/>
    <x v="1"/>
  </r>
  <r>
    <s v="4079-WWQQQ"/>
    <x v="1"/>
    <n v="0"/>
    <s v="No"/>
    <s v="No"/>
    <x v="21"/>
    <s v="No"/>
    <s v="No"/>
    <x v="0"/>
    <s v="Yes"/>
    <s v="Yes"/>
    <s v="Yes"/>
    <s v="Yes"/>
    <s v="Yes"/>
    <s v="Yes"/>
    <x v="2"/>
    <s v="Yes"/>
    <x v="2"/>
    <n v="65.55"/>
    <n v="4807.45"/>
    <x v="0"/>
    <n v="6"/>
    <x v="3"/>
    <x v="1"/>
    <n v="66.77013888888888"/>
    <x v="0"/>
  </r>
  <r>
    <s v="6103-BOCOU"/>
    <x v="0"/>
    <n v="0"/>
    <s v="No"/>
    <s v="No"/>
    <x v="70"/>
    <s v="Yes"/>
    <s v="Yes"/>
    <x v="1"/>
    <s v="No"/>
    <s v="No"/>
    <s v="Yes"/>
    <s v="No"/>
    <s v="No"/>
    <s v="No"/>
    <x v="0"/>
    <s v="Yes"/>
    <x v="0"/>
    <n v="80.7"/>
    <n v="2193"/>
    <x v="0"/>
    <n v="1"/>
    <x v="1"/>
    <x v="0"/>
    <n v="84.34615384615384"/>
    <x v="0"/>
  </r>
  <r>
    <s v="5149-TGWDZ"/>
    <x v="0"/>
    <n v="0"/>
    <s v="No"/>
    <s v="No"/>
    <x v="17"/>
    <s v="Yes"/>
    <s v="No"/>
    <x v="1"/>
    <s v="No"/>
    <s v="Yes"/>
    <s v="Yes"/>
    <s v="Yes"/>
    <s v="Yes"/>
    <s v="Yes"/>
    <x v="1"/>
    <s v="Yes"/>
    <x v="1"/>
    <n v="104.55"/>
    <n v="2239.4"/>
    <x v="0"/>
    <n v="5"/>
    <x v="1"/>
    <x v="1"/>
    <n v="106.63809523809525"/>
    <x v="0"/>
  </r>
  <r>
    <s v="7471-WNSUF"/>
    <x v="1"/>
    <n v="0"/>
    <s v="Yes"/>
    <s v="No"/>
    <x v="31"/>
    <s v="Yes"/>
    <s v="Yes"/>
    <x v="2"/>
    <s v="No"/>
    <s v="No"/>
    <s v="No"/>
    <s v="No"/>
    <s v="No"/>
    <s v="No"/>
    <x v="1"/>
    <s v="No"/>
    <x v="2"/>
    <n v="24.15"/>
    <n v="1505.9"/>
    <x v="0"/>
    <n v="0"/>
    <x v="2"/>
    <x v="1"/>
    <n v="25.098333333333336"/>
    <x v="0"/>
  </r>
  <r>
    <s v="8942-DBMHZ"/>
    <x v="1"/>
    <n v="0"/>
    <s v="No"/>
    <s v="No"/>
    <x v="18"/>
    <s v="Yes"/>
    <s v="No"/>
    <x v="2"/>
    <s v="No"/>
    <s v="No"/>
    <s v="No"/>
    <s v="No"/>
    <s v="No"/>
    <s v="No"/>
    <x v="0"/>
    <s v="No"/>
    <x v="1"/>
    <n v="20.45"/>
    <n v="255.35"/>
    <x v="0"/>
    <n v="0"/>
    <x v="0"/>
    <x v="1"/>
    <n v="21.279166666666665"/>
    <x v="0"/>
  </r>
  <r>
    <s v="4301-VVZKA"/>
    <x v="1"/>
    <n v="0"/>
    <s v="Yes"/>
    <s v="No"/>
    <x v="10"/>
    <s v="Yes"/>
    <s v="Yes"/>
    <x v="1"/>
    <s v="No"/>
    <s v="No"/>
    <s v="No"/>
    <s v="No"/>
    <s v="No"/>
    <s v="No"/>
    <x v="0"/>
    <s v="Yes"/>
    <x v="0"/>
    <n v="75.400000000000006"/>
    <n v="1189.4000000000001"/>
    <x v="0"/>
    <n v="0"/>
    <x v="1"/>
    <x v="0"/>
    <n v="74.337500000000006"/>
    <x v="0"/>
  </r>
  <r>
    <s v="9199-PWQVC"/>
    <x v="0"/>
    <n v="0"/>
    <s v="Yes"/>
    <s v="No"/>
    <x v="28"/>
    <s v="Yes"/>
    <s v="Yes"/>
    <x v="0"/>
    <s v="Yes"/>
    <s v="Yes"/>
    <s v="No"/>
    <s v="No"/>
    <s v="Yes"/>
    <s v="Yes"/>
    <x v="1"/>
    <s v="Yes"/>
    <x v="3"/>
    <n v="79.7"/>
    <n v="4786.1499999999996"/>
    <x v="0"/>
    <n v="4"/>
    <x v="3"/>
    <x v="1"/>
    <n v="75.970634920634922"/>
    <x v="0"/>
  </r>
  <r>
    <s v="4824-GUCBY"/>
    <x v="0"/>
    <n v="1"/>
    <s v="No"/>
    <s v="No"/>
    <x v="5"/>
    <s v="Yes"/>
    <s v="No"/>
    <x v="1"/>
    <s v="Yes"/>
    <s v="Yes"/>
    <s v="No"/>
    <s v="No"/>
    <s v="No"/>
    <s v="No"/>
    <x v="0"/>
    <s v="No"/>
    <x v="0"/>
    <n v="81.7"/>
    <n v="1820.9"/>
    <x v="0"/>
    <n v="2"/>
    <x v="1"/>
    <x v="0"/>
    <n v="82.768181818181816"/>
    <x v="1"/>
  </r>
  <r>
    <s v="5393-HJZSM"/>
    <x v="0"/>
    <n v="0"/>
    <s v="Yes"/>
    <s v="Yes"/>
    <x v="48"/>
    <s v="Yes"/>
    <s v="No"/>
    <x v="0"/>
    <s v="Yes"/>
    <s v="Yes"/>
    <s v="Yes"/>
    <s v="Yes"/>
    <s v="No"/>
    <s v="Yes"/>
    <x v="0"/>
    <s v="No"/>
    <x v="2"/>
    <n v="76.3"/>
    <n v="2404.15"/>
    <x v="0"/>
    <n v="5"/>
    <x v="1"/>
    <x v="1"/>
    <n v="75.129687500000003"/>
    <x v="0"/>
  </r>
  <r>
    <s v="7074-IEVOJ"/>
    <x v="0"/>
    <n v="1"/>
    <s v="No"/>
    <s v="No"/>
    <x v="35"/>
    <s v="Yes"/>
    <s v="Yes"/>
    <x v="1"/>
    <s v="No"/>
    <s v="Yes"/>
    <s v="No"/>
    <s v="No"/>
    <s v="No"/>
    <s v="No"/>
    <x v="0"/>
    <s v="Yes"/>
    <x v="0"/>
    <n v="79.400000000000006"/>
    <n v="205.05"/>
    <x v="1"/>
    <n v="1"/>
    <x v="0"/>
    <x v="0"/>
    <n v="68.350000000000009"/>
    <x v="1"/>
  </r>
  <r>
    <s v="9625-QSTYE"/>
    <x v="0"/>
    <n v="0"/>
    <s v="No"/>
    <s v="No"/>
    <x v="9"/>
    <s v="Yes"/>
    <s v="No"/>
    <x v="1"/>
    <s v="No"/>
    <s v="Yes"/>
    <s v="Yes"/>
    <s v="No"/>
    <s v="No"/>
    <s v="No"/>
    <x v="0"/>
    <s v="Yes"/>
    <x v="0"/>
    <n v="81.150000000000006"/>
    <n v="952.3"/>
    <x v="1"/>
    <n v="2"/>
    <x v="1"/>
    <x v="0"/>
    <n v="73.253846153846155"/>
    <x v="0"/>
  </r>
  <r>
    <s v="0862-PRCBS"/>
    <x v="0"/>
    <n v="0"/>
    <s v="Yes"/>
    <s v="Yes"/>
    <x v="47"/>
    <s v="Yes"/>
    <s v="Yes"/>
    <x v="1"/>
    <s v="No"/>
    <s v="Yes"/>
    <s v="No"/>
    <s v="Yes"/>
    <s v="Yes"/>
    <s v="Yes"/>
    <x v="2"/>
    <s v="Yes"/>
    <x v="3"/>
    <n v="103.75"/>
    <n v="7039.45"/>
    <x v="0"/>
    <n v="4"/>
    <x v="3"/>
    <x v="1"/>
    <n v="103.52132352941176"/>
    <x v="0"/>
  </r>
  <r>
    <s v="8812-ZRHFP"/>
    <x v="0"/>
    <n v="0"/>
    <s v="Yes"/>
    <s v="Yes"/>
    <x v="19"/>
    <s v="Yes"/>
    <s v="No"/>
    <x v="1"/>
    <s v="No"/>
    <s v="No"/>
    <s v="Yes"/>
    <s v="No"/>
    <s v="No"/>
    <s v="Yes"/>
    <x v="1"/>
    <s v="No"/>
    <x v="0"/>
    <n v="86.45"/>
    <n v="2538.0500000000002"/>
    <x v="0"/>
    <n v="2"/>
    <x v="1"/>
    <x v="1"/>
    <n v="84.601666666666674"/>
    <x v="0"/>
  </r>
  <r>
    <s v="5146-CBVOE"/>
    <x v="0"/>
    <n v="0"/>
    <s v="No"/>
    <s v="No"/>
    <x v="10"/>
    <s v="Yes"/>
    <s v="No"/>
    <x v="1"/>
    <s v="No"/>
    <s v="Yes"/>
    <s v="No"/>
    <s v="No"/>
    <s v="No"/>
    <s v="No"/>
    <x v="0"/>
    <s v="No"/>
    <x v="2"/>
    <n v="75.099999999999994"/>
    <n v="1212.8499999999999"/>
    <x v="0"/>
    <n v="1"/>
    <x v="1"/>
    <x v="1"/>
    <n v="75.803124999999994"/>
    <x v="0"/>
  </r>
  <r>
    <s v="0454-OKRCT"/>
    <x v="1"/>
    <n v="0"/>
    <s v="No"/>
    <s v="No"/>
    <x v="55"/>
    <s v="Yes"/>
    <s v="No"/>
    <x v="1"/>
    <s v="No"/>
    <s v="Yes"/>
    <s v="No"/>
    <s v="Yes"/>
    <s v="No"/>
    <s v="No"/>
    <x v="2"/>
    <s v="No"/>
    <x v="2"/>
    <n v="80.599999999999994"/>
    <n v="2651.1"/>
    <x v="0"/>
    <n v="2"/>
    <x v="1"/>
    <x v="1"/>
    <n v="80.336363636363629"/>
    <x v="0"/>
  </r>
  <r>
    <s v="5787-KXGIY"/>
    <x v="1"/>
    <n v="0"/>
    <s v="Yes"/>
    <s v="No"/>
    <x v="21"/>
    <s v="Yes"/>
    <s v="No"/>
    <x v="2"/>
    <s v="No"/>
    <s v="No"/>
    <s v="No"/>
    <s v="No"/>
    <s v="No"/>
    <s v="No"/>
    <x v="2"/>
    <s v="No"/>
    <x v="3"/>
    <n v="19.3"/>
    <n v="1304.8"/>
    <x v="0"/>
    <n v="0"/>
    <x v="3"/>
    <x v="1"/>
    <n v="18.12222222222222"/>
    <x v="0"/>
  </r>
  <r>
    <s v="4750-ZRXIU"/>
    <x v="0"/>
    <n v="1"/>
    <s v="No"/>
    <s v="No"/>
    <x v="54"/>
    <s v="Yes"/>
    <s v="Yes"/>
    <x v="1"/>
    <s v="No"/>
    <s v="No"/>
    <s v="No"/>
    <s v="No"/>
    <s v="No"/>
    <s v="Yes"/>
    <x v="0"/>
    <s v="Yes"/>
    <x v="0"/>
    <n v="84.6"/>
    <n v="360.1"/>
    <x v="1"/>
    <n v="1"/>
    <x v="0"/>
    <x v="0"/>
    <n v="90.025000000000006"/>
    <x v="1"/>
  </r>
  <r>
    <s v="4198-VFOEA"/>
    <x v="0"/>
    <n v="0"/>
    <s v="No"/>
    <s v="No"/>
    <x v="18"/>
    <s v="No"/>
    <s v="No"/>
    <x v="0"/>
    <s v="Yes"/>
    <s v="No"/>
    <s v="No"/>
    <s v="Yes"/>
    <s v="No"/>
    <s v="No"/>
    <x v="1"/>
    <s v="Yes"/>
    <x v="1"/>
    <n v="33.6"/>
    <n v="435.45"/>
    <x v="0"/>
    <n v="2"/>
    <x v="0"/>
    <x v="1"/>
    <n v="36.287500000000001"/>
    <x v="0"/>
  </r>
  <r>
    <s v="6630-UJZMY"/>
    <x v="0"/>
    <n v="1"/>
    <s v="Yes"/>
    <s v="No"/>
    <x v="54"/>
    <s v="Yes"/>
    <s v="Yes"/>
    <x v="1"/>
    <s v="No"/>
    <s v="No"/>
    <s v="No"/>
    <s v="No"/>
    <s v="Yes"/>
    <s v="No"/>
    <x v="0"/>
    <s v="Yes"/>
    <x v="0"/>
    <n v="83.25"/>
    <n v="308.05"/>
    <x v="0"/>
    <n v="1"/>
    <x v="0"/>
    <x v="0"/>
    <n v="77.012500000000003"/>
    <x v="1"/>
  </r>
  <r>
    <s v="5709-LVOEQ"/>
    <x v="0"/>
    <n v="0"/>
    <s v="Yes"/>
    <s v="Yes"/>
    <x v="71"/>
    <s v="Yes"/>
    <s v="No"/>
    <x v="0"/>
    <s v="Yes"/>
    <s v="Yes"/>
    <s v="Yes"/>
    <s v="No"/>
    <s v="Yes"/>
    <s v="Yes"/>
    <x v="2"/>
    <s v="No"/>
    <x v="1"/>
    <n v="80.849999999999994"/>
    <n v="0"/>
    <x v="0"/>
    <n v="5"/>
    <x v="0"/>
    <x v="1"/>
    <s v="0"/>
    <x v="0"/>
  </r>
  <r>
    <s v="6400-BWQKW"/>
    <x v="0"/>
    <n v="0"/>
    <s v="No"/>
    <s v="No"/>
    <x v="53"/>
    <s v="Yes"/>
    <s v="Yes"/>
    <x v="1"/>
    <s v="Yes"/>
    <s v="No"/>
    <s v="No"/>
    <s v="No"/>
    <s v="No"/>
    <s v="No"/>
    <x v="0"/>
    <s v="Yes"/>
    <x v="0"/>
    <n v="79.05"/>
    <n v="434.5"/>
    <x v="1"/>
    <n v="1"/>
    <x v="0"/>
    <x v="0"/>
    <n v="72.416666666666671"/>
    <x v="0"/>
  </r>
  <r>
    <s v="2692-AQCPF"/>
    <x v="0"/>
    <n v="0"/>
    <s v="Yes"/>
    <s v="No"/>
    <x v="45"/>
    <s v="Yes"/>
    <s v="Yes"/>
    <x v="1"/>
    <s v="No"/>
    <s v="Yes"/>
    <s v="Yes"/>
    <s v="Yes"/>
    <s v="Yes"/>
    <s v="Yes"/>
    <x v="1"/>
    <s v="Yes"/>
    <x v="3"/>
    <n v="108.05"/>
    <n v="7118.9"/>
    <x v="0"/>
    <n v="5"/>
    <x v="3"/>
    <x v="1"/>
    <n v="109.52153846153846"/>
    <x v="0"/>
  </r>
  <r>
    <s v="0347-UBKUZ"/>
    <x v="0"/>
    <n v="0"/>
    <s v="No"/>
    <s v="No"/>
    <x v="30"/>
    <s v="Yes"/>
    <s v="No"/>
    <x v="2"/>
    <s v="No"/>
    <s v="No"/>
    <s v="No"/>
    <s v="No"/>
    <s v="No"/>
    <s v="No"/>
    <x v="0"/>
    <s v="No"/>
    <x v="1"/>
    <n v="19.899999999999999"/>
    <n v="320.45"/>
    <x v="0"/>
    <n v="0"/>
    <x v="1"/>
    <x v="1"/>
    <n v="21.363333333333333"/>
    <x v="0"/>
  </r>
  <r>
    <s v="0835-DUUIQ"/>
    <x v="0"/>
    <n v="0"/>
    <s v="No"/>
    <s v="Yes"/>
    <x v="65"/>
    <s v="Yes"/>
    <s v="No"/>
    <x v="2"/>
    <s v="No"/>
    <s v="No"/>
    <s v="No"/>
    <s v="No"/>
    <s v="No"/>
    <s v="No"/>
    <x v="1"/>
    <s v="No"/>
    <x v="2"/>
    <n v="21.05"/>
    <n v="531.54999999999995"/>
    <x v="0"/>
    <n v="0"/>
    <x v="1"/>
    <x v="1"/>
    <n v="22.147916666666664"/>
    <x v="0"/>
  </r>
  <r>
    <s v="0811-GSDTP"/>
    <x v="0"/>
    <n v="0"/>
    <s v="No"/>
    <s v="Yes"/>
    <x v="9"/>
    <s v="No"/>
    <s v="No"/>
    <x v="0"/>
    <s v="No"/>
    <s v="Yes"/>
    <s v="No"/>
    <s v="No"/>
    <s v="No"/>
    <s v="No"/>
    <x v="0"/>
    <s v="No"/>
    <x v="0"/>
    <n v="30.15"/>
    <n v="382.2"/>
    <x v="0"/>
    <n v="1"/>
    <x v="1"/>
    <x v="0"/>
    <n v="29.4"/>
    <x v="0"/>
  </r>
  <r>
    <s v="7567-ECMCM"/>
    <x v="1"/>
    <n v="0"/>
    <s v="No"/>
    <s v="No"/>
    <x v="65"/>
    <s v="Yes"/>
    <s v="No"/>
    <x v="1"/>
    <s v="No"/>
    <s v="No"/>
    <s v="No"/>
    <s v="No"/>
    <s v="No"/>
    <s v="Yes"/>
    <x v="0"/>
    <s v="Yes"/>
    <x v="3"/>
    <n v="79.849999999999994"/>
    <n v="2001"/>
    <x v="0"/>
    <n v="1"/>
    <x v="1"/>
    <x v="1"/>
    <n v="83.375"/>
    <x v="0"/>
  </r>
  <r>
    <s v="6115-ZTBFQ"/>
    <x v="0"/>
    <n v="0"/>
    <s v="Yes"/>
    <s v="No"/>
    <x v="21"/>
    <s v="No"/>
    <s v="No"/>
    <x v="0"/>
    <s v="Yes"/>
    <s v="Yes"/>
    <s v="Yes"/>
    <s v="Yes"/>
    <s v="Yes"/>
    <s v="Yes"/>
    <x v="2"/>
    <s v="No"/>
    <x v="2"/>
    <n v="65.5"/>
    <n v="4919.7"/>
    <x v="0"/>
    <n v="6"/>
    <x v="3"/>
    <x v="1"/>
    <n v="68.329166666666666"/>
    <x v="0"/>
  </r>
  <r>
    <s v="6353-BRMMA"/>
    <x v="0"/>
    <n v="0"/>
    <s v="Yes"/>
    <s v="Yes"/>
    <x v="68"/>
    <s v="Yes"/>
    <s v="Yes"/>
    <x v="1"/>
    <s v="Yes"/>
    <s v="Yes"/>
    <s v="No"/>
    <s v="No"/>
    <s v="Yes"/>
    <s v="Yes"/>
    <x v="0"/>
    <s v="Yes"/>
    <x v="2"/>
    <n v="104.1"/>
    <n v="5645.8"/>
    <x v="0"/>
    <n v="4"/>
    <x v="2"/>
    <x v="1"/>
    <n v="104.55185185185185"/>
    <x v="0"/>
  </r>
  <r>
    <s v="6680-WKXRZ"/>
    <x v="0"/>
    <n v="0"/>
    <s v="No"/>
    <s v="No"/>
    <x v="35"/>
    <s v="Yes"/>
    <s v="Yes"/>
    <x v="1"/>
    <s v="No"/>
    <s v="No"/>
    <s v="No"/>
    <s v="No"/>
    <s v="No"/>
    <s v="No"/>
    <x v="0"/>
    <s v="No"/>
    <x v="2"/>
    <n v="74.400000000000006"/>
    <n v="215.8"/>
    <x v="1"/>
    <n v="0"/>
    <x v="0"/>
    <x v="1"/>
    <n v="71.933333333333337"/>
    <x v="0"/>
  </r>
  <r>
    <s v="6231-WFGFH"/>
    <x v="1"/>
    <n v="0"/>
    <s v="Yes"/>
    <s v="Yes"/>
    <x v="54"/>
    <s v="Yes"/>
    <s v="No"/>
    <x v="2"/>
    <s v="No"/>
    <s v="No"/>
    <s v="No"/>
    <s v="No"/>
    <s v="No"/>
    <s v="No"/>
    <x v="0"/>
    <s v="Yes"/>
    <x v="1"/>
    <n v="20.5"/>
    <n v="77.599999999999994"/>
    <x v="0"/>
    <n v="0"/>
    <x v="0"/>
    <x v="1"/>
    <n v="19.399999999999999"/>
    <x v="0"/>
  </r>
  <r>
    <s v="9904-EHEVJ"/>
    <x v="0"/>
    <n v="1"/>
    <s v="Yes"/>
    <s v="Yes"/>
    <x v="48"/>
    <s v="Yes"/>
    <s v="Yes"/>
    <x v="1"/>
    <s v="No"/>
    <s v="No"/>
    <s v="Yes"/>
    <s v="No"/>
    <s v="Yes"/>
    <s v="No"/>
    <x v="0"/>
    <s v="Yes"/>
    <x v="1"/>
    <n v="91.35"/>
    <n v="2896.55"/>
    <x v="0"/>
    <n v="2"/>
    <x v="1"/>
    <x v="1"/>
    <n v="90.517187500000006"/>
    <x v="1"/>
  </r>
  <r>
    <s v="7028-DVOIQ"/>
    <x v="1"/>
    <n v="1"/>
    <s v="No"/>
    <s v="No"/>
    <x v="42"/>
    <s v="Yes"/>
    <s v="Yes"/>
    <x v="1"/>
    <s v="No"/>
    <s v="No"/>
    <s v="Yes"/>
    <s v="No"/>
    <s v="Yes"/>
    <s v="Yes"/>
    <x v="0"/>
    <s v="Yes"/>
    <x v="0"/>
    <n v="99.05"/>
    <n v="3395.8"/>
    <x v="1"/>
    <n v="3"/>
    <x v="1"/>
    <x v="0"/>
    <n v="97.022857142857148"/>
    <x v="1"/>
  </r>
  <r>
    <s v="6169-PPETC"/>
    <x v="1"/>
    <n v="0"/>
    <s v="Yes"/>
    <s v="Yes"/>
    <x v="42"/>
    <s v="Yes"/>
    <s v="No"/>
    <x v="2"/>
    <s v="No"/>
    <s v="No"/>
    <s v="No"/>
    <s v="No"/>
    <s v="No"/>
    <s v="No"/>
    <x v="2"/>
    <s v="No"/>
    <x v="2"/>
    <n v="20.5"/>
    <n v="759.35"/>
    <x v="0"/>
    <n v="0"/>
    <x v="1"/>
    <x v="1"/>
    <n v="21.695714285714285"/>
    <x v="0"/>
  </r>
  <r>
    <s v="4208-UFFGW"/>
    <x v="1"/>
    <n v="1"/>
    <s v="No"/>
    <s v="No"/>
    <x v="2"/>
    <s v="Yes"/>
    <s v="No"/>
    <x v="0"/>
    <s v="No"/>
    <s v="No"/>
    <s v="No"/>
    <s v="No"/>
    <s v="No"/>
    <s v="No"/>
    <x v="0"/>
    <s v="No"/>
    <x v="1"/>
    <n v="44.95"/>
    <n v="85.15"/>
    <x v="1"/>
    <n v="0"/>
    <x v="0"/>
    <x v="1"/>
    <n v="42.575000000000003"/>
    <x v="1"/>
  </r>
  <r>
    <s v="8584-KMVXD"/>
    <x v="0"/>
    <n v="0"/>
    <s v="No"/>
    <s v="No"/>
    <x v="4"/>
    <s v="Yes"/>
    <s v="No"/>
    <x v="1"/>
    <s v="No"/>
    <s v="Yes"/>
    <s v="No"/>
    <s v="No"/>
    <s v="No"/>
    <s v="No"/>
    <x v="0"/>
    <s v="No"/>
    <x v="0"/>
    <n v="75.599999999999994"/>
    <n v="535.54999999999995"/>
    <x v="0"/>
    <n v="1"/>
    <x v="0"/>
    <x v="0"/>
    <n v="66.943749999999994"/>
    <x v="0"/>
  </r>
  <r>
    <s v="8467-WYNSR"/>
    <x v="1"/>
    <n v="0"/>
    <s v="No"/>
    <s v="No"/>
    <x v="5"/>
    <s v="Yes"/>
    <s v="No"/>
    <x v="0"/>
    <s v="Yes"/>
    <s v="No"/>
    <s v="No"/>
    <s v="Yes"/>
    <s v="No"/>
    <s v="No"/>
    <x v="0"/>
    <s v="No"/>
    <x v="1"/>
    <n v="55.1"/>
    <n v="1253.1500000000001"/>
    <x v="0"/>
    <n v="2"/>
    <x v="1"/>
    <x v="1"/>
    <n v="56.961363636363643"/>
    <x v="0"/>
  </r>
  <r>
    <s v="0851-DFJKB"/>
    <x v="0"/>
    <n v="0"/>
    <s v="No"/>
    <s v="No"/>
    <x v="30"/>
    <s v="Yes"/>
    <s v="No"/>
    <x v="0"/>
    <s v="Yes"/>
    <s v="No"/>
    <s v="Yes"/>
    <s v="Yes"/>
    <s v="No"/>
    <s v="No"/>
    <x v="0"/>
    <s v="No"/>
    <x v="0"/>
    <n v="58.95"/>
    <n v="955.15"/>
    <x v="0"/>
    <n v="3"/>
    <x v="1"/>
    <x v="0"/>
    <n v="63.676666666666662"/>
    <x v="0"/>
  </r>
  <r>
    <s v="5382-SOYZL"/>
    <x v="1"/>
    <n v="0"/>
    <s v="No"/>
    <s v="No"/>
    <x v="5"/>
    <s v="Yes"/>
    <s v="Yes"/>
    <x v="1"/>
    <s v="No"/>
    <s v="No"/>
    <s v="No"/>
    <s v="No"/>
    <s v="Yes"/>
    <s v="Yes"/>
    <x v="0"/>
    <s v="Yes"/>
    <x v="0"/>
    <n v="95.1"/>
    <n v="2162.6"/>
    <x v="0"/>
    <n v="2"/>
    <x v="1"/>
    <x v="0"/>
    <n v="98.3"/>
    <x v="0"/>
  </r>
  <r>
    <s v="9448-REEVD"/>
    <x v="1"/>
    <n v="0"/>
    <s v="Yes"/>
    <s v="No"/>
    <x v="0"/>
    <s v="Yes"/>
    <s v="No"/>
    <x v="0"/>
    <s v="No"/>
    <s v="No"/>
    <s v="No"/>
    <s v="No"/>
    <s v="No"/>
    <s v="No"/>
    <x v="0"/>
    <s v="No"/>
    <x v="3"/>
    <n v="44.7"/>
    <n v="44.7"/>
    <x v="1"/>
    <n v="0"/>
    <x v="0"/>
    <x v="1"/>
    <n v="44.7"/>
    <x v="0"/>
  </r>
  <r>
    <s v="3261-CQXOL"/>
    <x v="0"/>
    <n v="0"/>
    <s v="Yes"/>
    <s v="Yes"/>
    <x v="16"/>
    <s v="Yes"/>
    <s v="Yes"/>
    <x v="2"/>
    <s v="No"/>
    <s v="No"/>
    <s v="No"/>
    <s v="No"/>
    <s v="No"/>
    <s v="No"/>
    <x v="2"/>
    <s v="No"/>
    <x v="2"/>
    <n v="25.45"/>
    <n v="1813.35"/>
    <x v="0"/>
    <n v="0"/>
    <x v="3"/>
    <x v="1"/>
    <n v="25.540140845070422"/>
    <x v="0"/>
  </r>
  <r>
    <s v="8388-FYNPZ"/>
    <x v="1"/>
    <n v="0"/>
    <s v="No"/>
    <s v="No"/>
    <x v="54"/>
    <s v="Yes"/>
    <s v="No"/>
    <x v="0"/>
    <s v="Yes"/>
    <s v="No"/>
    <s v="Yes"/>
    <s v="No"/>
    <s v="No"/>
    <s v="No"/>
    <x v="0"/>
    <s v="No"/>
    <x v="0"/>
    <n v="56.75"/>
    <n v="245.15"/>
    <x v="0"/>
    <n v="2"/>
    <x v="0"/>
    <x v="0"/>
    <n v="61.287500000000001"/>
    <x v="0"/>
  </r>
  <r>
    <s v="4002-BQWPQ"/>
    <x v="1"/>
    <n v="0"/>
    <s v="No"/>
    <s v="No"/>
    <x v="13"/>
    <s v="Yes"/>
    <s v="Yes"/>
    <x v="0"/>
    <s v="Yes"/>
    <s v="Yes"/>
    <s v="Yes"/>
    <s v="Yes"/>
    <s v="No"/>
    <s v="Yes"/>
    <x v="0"/>
    <s v="No"/>
    <x v="2"/>
    <n v="81.75"/>
    <n v="2028.8"/>
    <x v="0"/>
    <n v="5"/>
    <x v="1"/>
    <x v="1"/>
    <n v="81.152000000000001"/>
    <x v="0"/>
  </r>
  <r>
    <s v="5651-YLPRD"/>
    <x v="0"/>
    <n v="0"/>
    <s v="Yes"/>
    <s v="Yes"/>
    <x v="48"/>
    <s v="Yes"/>
    <s v="No"/>
    <x v="1"/>
    <s v="No"/>
    <s v="Yes"/>
    <s v="No"/>
    <s v="No"/>
    <s v="Yes"/>
    <s v="No"/>
    <x v="0"/>
    <s v="Yes"/>
    <x v="0"/>
    <n v="86.1"/>
    <n v="2723.75"/>
    <x v="0"/>
    <n v="2"/>
    <x v="1"/>
    <x v="0"/>
    <n v="85.1171875"/>
    <x v="0"/>
  </r>
  <r>
    <s v="2826-DXLQO"/>
    <x v="1"/>
    <n v="1"/>
    <s v="Yes"/>
    <s v="No"/>
    <x v="40"/>
    <s v="No"/>
    <s v="No"/>
    <x v="0"/>
    <s v="Yes"/>
    <s v="No"/>
    <s v="No"/>
    <s v="No"/>
    <s v="No"/>
    <s v="No"/>
    <x v="0"/>
    <s v="No"/>
    <x v="2"/>
    <n v="29.8"/>
    <n v="220.45"/>
    <x v="0"/>
    <n v="1"/>
    <x v="0"/>
    <x v="1"/>
    <n v="31.49285714285714"/>
    <x v="1"/>
  </r>
  <r>
    <s v="4378-BZYFP"/>
    <x v="1"/>
    <n v="0"/>
    <s v="No"/>
    <s v="No"/>
    <x v="22"/>
    <s v="Yes"/>
    <s v="No"/>
    <x v="2"/>
    <s v="No"/>
    <s v="No"/>
    <s v="No"/>
    <s v="No"/>
    <s v="No"/>
    <s v="No"/>
    <x v="1"/>
    <s v="Yes"/>
    <x v="1"/>
    <n v="20.5"/>
    <n v="365.8"/>
    <x v="0"/>
    <n v="0"/>
    <x v="1"/>
    <x v="1"/>
    <n v="21.517647058823531"/>
    <x v="0"/>
  </r>
  <r>
    <s v="9489-UTFKA"/>
    <x v="1"/>
    <n v="1"/>
    <s v="Yes"/>
    <s v="No"/>
    <x v="4"/>
    <s v="Yes"/>
    <s v="No"/>
    <x v="0"/>
    <s v="Yes"/>
    <s v="No"/>
    <s v="No"/>
    <s v="No"/>
    <s v="Yes"/>
    <s v="No"/>
    <x v="0"/>
    <s v="No"/>
    <x v="2"/>
    <n v="60.9"/>
    <n v="551.95000000000005"/>
    <x v="0"/>
    <n v="2"/>
    <x v="0"/>
    <x v="1"/>
    <n v="68.993750000000006"/>
    <x v="1"/>
  </r>
  <r>
    <s v="4849-PYRLQ"/>
    <x v="0"/>
    <n v="1"/>
    <s v="No"/>
    <s v="No"/>
    <x v="39"/>
    <s v="Yes"/>
    <s v="Yes"/>
    <x v="0"/>
    <s v="Yes"/>
    <s v="No"/>
    <s v="Yes"/>
    <s v="Yes"/>
    <s v="No"/>
    <s v="Yes"/>
    <x v="2"/>
    <s v="No"/>
    <x v="2"/>
    <n v="73.25"/>
    <n v="4054.2"/>
    <x v="0"/>
    <n v="4"/>
    <x v="2"/>
    <x v="1"/>
    <n v="72.396428571428572"/>
    <x v="1"/>
  </r>
  <r>
    <s v="9117-SHLZX"/>
    <x v="1"/>
    <n v="0"/>
    <s v="No"/>
    <s v="No"/>
    <x v="0"/>
    <s v="Yes"/>
    <s v="No"/>
    <x v="0"/>
    <s v="No"/>
    <s v="No"/>
    <s v="No"/>
    <s v="No"/>
    <s v="No"/>
    <s v="No"/>
    <x v="0"/>
    <s v="Yes"/>
    <x v="1"/>
    <n v="45.7"/>
    <n v="45.7"/>
    <x v="1"/>
    <n v="0"/>
    <x v="0"/>
    <x v="1"/>
    <n v="45.7"/>
    <x v="0"/>
  </r>
  <r>
    <s v="9889-TMAHG"/>
    <x v="1"/>
    <n v="1"/>
    <s v="No"/>
    <s v="No"/>
    <x v="4"/>
    <s v="Yes"/>
    <s v="No"/>
    <x v="1"/>
    <s v="Yes"/>
    <s v="No"/>
    <s v="No"/>
    <s v="Yes"/>
    <s v="Yes"/>
    <s v="Yes"/>
    <x v="0"/>
    <s v="No"/>
    <x v="3"/>
    <n v="100.3"/>
    <n v="832.35"/>
    <x v="1"/>
    <n v="4"/>
    <x v="0"/>
    <x v="1"/>
    <n v="104.04375"/>
    <x v="1"/>
  </r>
  <r>
    <s v="4541-RMRLG"/>
    <x v="1"/>
    <n v="0"/>
    <s v="No"/>
    <s v="No"/>
    <x v="40"/>
    <s v="Yes"/>
    <s v="No"/>
    <x v="2"/>
    <s v="No"/>
    <s v="No"/>
    <s v="No"/>
    <s v="No"/>
    <s v="No"/>
    <s v="No"/>
    <x v="0"/>
    <s v="No"/>
    <x v="0"/>
    <n v="19.25"/>
    <n v="112.3"/>
    <x v="1"/>
    <n v="0"/>
    <x v="0"/>
    <x v="0"/>
    <n v="16.042857142857141"/>
    <x v="0"/>
  </r>
  <r>
    <s v="7764-BDPEE"/>
    <x v="1"/>
    <n v="0"/>
    <s v="No"/>
    <s v="Yes"/>
    <x v="35"/>
    <s v="Yes"/>
    <s v="No"/>
    <x v="2"/>
    <s v="No"/>
    <s v="No"/>
    <s v="No"/>
    <s v="No"/>
    <s v="No"/>
    <s v="No"/>
    <x v="0"/>
    <s v="No"/>
    <x v="1"/>
    <n v="20.85"/>
    <n v="60.65"/>
    <x v="0"/>
    <n v="0"/>
    <x v="0"/>
    <x v="1"/>
    <n v="20.216666666666665"/>
    <x v="0"/>
  </r>
  <r>
    <s v="3429-IFLEM"/>
    <x v="0"/>
    <n v="0"/>
    <s v="No"/>
    <s v="No"/>
    <x v="16"/>
    <s v="Yes"/>
    <s v="No"/>
    <x v="0"/>
    <s v="Yes"/>
    <s v="Yes"/>
    <s v="Yes"/>
    <s v="Yes"/>
    <s v="Yes"/>
    <s v="No"/>
    <x v="2"/>
    <s v="No"/>
    <x v="3"/>
    <n v="77.349999999999994"/>
    <n v="5550.1"/>
    <x v="0"/>
    <n v="5"/>
    <x v="3"/>
    <x v="1"/>
    <n v="78.170422535211273"/>
    <x v="0"/>
  </r>
  <r>
    <s v="3158-MOERK"/>
    <x v="0"/>
    <n v="0"/>
    <s v="No"/>
    <s v="No"/>
    <x v="2"/>
    <s v="Yes"/>
    <s v="Yes"/>
    <x v="1"/>
    <s v="No"/>
    <s v="No"/>
    <s v="No"/>
    <s v="No"/>
    <s v="Yes"/>
    <s v="Yes"/>
    <x v="0"/>
    <s v="Yes"/>
    <x v="0"/>
    <n v="96"/>
    <n v="174.8"/>
    <x v="1"/>
    <n v="2"/>
    <x v="0"/>
    <x v="0"/>
    <n v="87.4"/>
    <x v="0"/>
  </r>
  <r>
    <s v="7294-TMAOP"/>
    <x v="0"/>
    <n v="0"/>
    <s v="No"/>
    <s v="No"/>
    <x v="0"/>
    <s v="Yes"/>
    <s v="No"/>
    <x v="1"/>
    <s v="No"/>
    <s v="No"/>
    <s v="No"/>
    <s v="No"/>
    <s v="Yes"/>
    <s v="Yes"/>
    <x v="0"/>
    <s v="No"/>
    <x v="0"/>
    <n v="90.55"/>
    <n v="90.55"/>
    <x v="1"/>
    <n v="2"/>
    <x v="0"/>
    <x v="0"/>
    <n v="90.55"/>
    <x v="0"/>
  </r>
  <r>
    <s v="5002-GCQFH"/>
    <x v="1"/>
    <n v="0"/>
    <s v="Yes"/>
    <s v="No"/>
    <x v="12"/>
    <s v="Yes"/>
    <s v="Yes"/>
    <x v="1"/>
    <s v="Yes"/>
    <s v="Yes"/>
    <s v="No"/>
    <s v="No"/>
    <s v="Yes"/>
    <s v="No"/>
    <x v="0"/>
    <s v="Yes"/>
    <x v="2"/>
    <n v="93.85"/>
    <n v="4733.1000000000004"/>
    <x v="0"/>
    <n v="3"/>
    <x v="2"/>
    <x v="1"/>
    <n v="96.593877551020412"/>
    <x v="0"/>
  </r>
  <r>
    <s v="0556-FJEGU"/>
    <x v="1"/>
    <n v="0"/>
    <s v="No"/>
    <s v="No"/>
    <x v="11"/>
    <s v="Yes"/>
    <s v="No"/>
    <x v="0"/>
    <s v="No"/>
    <s v="Yes"/>
    <s v="Yes"/>
    <s v="Yes"/>
    <s v="Yes"/>
    <s v="No"/>
    <x v="2"/>
    <s v="No"/>
    <x v="2"/>
    <n v="70.099999999999994"/>
    <n v="4048.95"/>
    <x v="0"/>
    <n v="4"/>
    <x v="2"/>
    <x v="1"/>
    <n v="69.809482758620689"/>
    <x v="0"/>
  </r>
  <r>
    <s v="8919-FYFQZ"/>
    <x v="1"/>
    <n v="1"/>
    <s v="Yes"/>
    <s v="No"/>
    <x v="66"/>
    <s v="No"/>
    <s v="No"/>
    <x v="0"/>
    <s v="No"/>
    <s v="Yes"/>
    <s v="No"/>
    <s v="No"/>
    <s v="No"/>
    <s v="No"/>
    <x v="0"/>
    <s v="Yes"/>
    <x v="0"/>
    <n v="30.35"/>
    <n v="1359.7"/>
    <x v="1"/>
    <n v="1"/>
    <x v="2"/>
    <x v="0"/>
    <n v="30.902272727272727"/>
    <x v="1"/>
  </r>
  <r>
    <s v="0604-THJFP"/>
    <x v="0"/>
    <n v="0"/>
    <s v="Yes"/>
    <s v="Yes"/>
    <x v="64"/>
    <s v="Yes"/>
    <s v="No"/>
    <x v="0"/>
    <s v="No"/>
    <s v="Yes"/>
    <s v="No"/>
    <s v="Yes"/>
    <s v="Yes"/>
    <s v="Yes"/>
    <x v="2"/>
    <s v="Yes"/>
    <x v="3"/>
    <n v="75.95"/>
    <n v="4542.3500000000004"/>
    <x v="0"/>
    <n v="4"/>
    <x v="2"/>
    <x v="1"/>
    <n v="76.988983050847466"/>
    <x v="0"/>
  </r>
  <r>
    <s v="2834-JRTUA"/>
    <x v="1"/>
    <n v="0"/>
    <s v="No"/>
    <s v="No"/>
    <x v="16"/>
    <s v="Yes"/>
    <s v="Yes"/>
    <x v="1"/>
    <s v="Yes"/>
    <s v="No"/>
    <s v="Yes"/>
    <s v="Yes"/>
    <s v="Yes"/>
    <s v="Yes"/>
    <x v="2"/>
    <s v="Yes"/>
    <x v="0"/>
    <n v="108.05"/>
    <n v="7532.15"/>
    <x v="1"/>
    <n v="5"/>
    <x v="3"/>
    <x v="1"/>
    <n v="106.08661971830985"/>
    <x v="0"/>
  </r>
  <r>
    <s v="5875-YPQFJ"/>
    <x v="1"/>
    <n v="0"/>
    <s v="No"/>
    <s v="No"/>
    <x v="0"/>
    <s v="Yes"/>
    <s v="No"/>
    <x v="1"/>
    <s v="No"/>
    <s v="No"/>
    <s v="No"/>
    <s v="No"/>
    <s v="No"/>
    <s v="No"/>
    <x v="0"/>
    <s v="Yes"/>
    <x v="0"/>
    <n v="69.900000000000006"/>
    <n v="69.900000000000006"/>
    <x v="1"/>
    <n v="0"/>
    <x v="0"/>
    <x v="0"/>
    <n v="69.900000000000006"/>
    <x v="0"/>
  </r>
  <r>
    <s v="5879-SESNB"/>
    <x v="0"/>
    <n v="0"/>
    <s v="No"/>
    <s v="No"/>
    <x v="26"/>
    <s v="Yes"/>
    <s v="Yes"/>
    <x v="1"/>
    <s v="No"/>
    <s v="No"/>
    <s v="No"/>
    <s v="No"/>
    <s v="No"/>
    <s v="No"/>
    <x v="0"/>
    <s v="No"/>
    <x v="0"/>
    <n v="75.25"/>
    <n v="888.65"/>
    <x v="0"/>
    <n v="0"/>
    <x v="0"/>
    <x v="0"/>
    <n v="80.786363636363632"/>
    <x v="0"/>
  </r>
  <r>
    <s v="6646-QVXLR"/>
    <x v="1"/>
    <n v="1"/>
    <s v="Yes"/>
    <s v="No"/>
    <x v="8"/>
    <s v="Yes"/>
    <s v="Yes"/>
    <x v="1"/>
    <s v="No"/>
    <s v="Yes"/>
    <s v="Yes"/>
    <s v="No"/>
    <s v="Yes"/>
    <s v="Yes"/>
    <x v="1"/>
    <s v="Yes"/>
    <x v="0"/>
    <n v="103.75"/>
    <n v="6383.35"/>
    <x v="1"/>
    <n v="4"/>
    <x v="3"/>
    <x v="1"/>
    <n v="102.95725806451614"/>
    <x v="1"/>
  </r>
  <r>
    <s v="6461-PPAXN"/>
    <x v="0"/>
    <n v="0"/>
    <s v="Yes"/>
    <s v="Yes"/>
    <x v="42"/>
    <s v="Yes"/>
    <s v="No"/>
    <x v="0"/>
    <s v="Yes"/>
    <s v="No"/>
    <s v="No"/>
    <s v="Yes"/>
    <s v="No"/>
    <s v="No"/>
    <x v="1"/>
    <s v="Yes"/>
    <x v="2"/>
    <n v="54.95"/>
    <n v="1916"/>
    <x v="0"/>
    <n v="2"/>
    <x v="1"/>
    <x v="1"/>
    <n v="54.74285714285714"/>
    <x v="0"/>
  </r>
  <r>
    <s v="3318-ISQFQ"/>
    <x v="0"/>
    <n v="0"/>
    <s v="No"/>
    <s v="No"/>
    <x v="61"/>
    <s v="Yes"/>
    <s v="No"/>
    <x v="2"/>
    <s v="No"/>
    <s v="No"/>
    <s v="No"/>
    <s v="No"/>
    <s v="No"/>
    <s v="No"/>
    <x v="0"/>
    <s v="Yes"/>
    <x v="2"/>
    <n v="19.5"/>
    <n v="413"/>
    <x v="0"/>
    <n v="0"/>
    <x v="1"/>
    <x v="1"/>
    <n v="20.65"/>
    <x v="0"/>
  </r>
  <r>
    <s v="1106-HRLKZ"/>
    <x v="1"/>
    <n v="0"/>
    <s v="Yes"/>
    <s v="Yes"/>
    <x v="63"/>
    <s v="Yes"/>
    <s v="No"/>
    <x v="2"/>
    <s v="No"/>
    <s v="No"/>
    <s v="No"/>
    <s v="No"/>
    <s v="No"/>
    <s v="No"/>
    <x v="2"/>
    <s v="No"/>
    <x v="1"/>
    <n v="19.600000000000001"/>
    <n v="808.95"/>
    <x v="0"/>
    <n v="0"/>
    <x v="2"/>
    <x v="1"/>
    <n v="20.223750000000003"/>
    <x v="0"/>
  </r>
  <r>
    <s v="2483-XSSMZ"/>
    <x v="0"/>
    <n v="0"/>
    <s v="No"/>
    <s v="No"/>
    <x v="72"/>
    <s v="Yes"/>
    <s v="No"/>
    <x v="0"/>
    <s v="Yes"/>
    <s v="No"/>
    <s v="No"/>
    <s v="No"/>
    <s v="No"/>
    <s v="No"/>
    <x v="1"/>
    <s v="Yes"/>
    <x v="0"/>
    <n v="47.85"/>
    <n v="1886.4"/>
    <x v="0"/>
    <n v="1"/>
    <x v="2"/>
    <x v="1"/>
    <n v="48.369230769230775"/>
    <x v="0"/>
  </r>
  <r>
    <s v="8603-IJWDN"/>
    <x v="1"/>
    <n v="0"/>
    <s v="No"/>
    <s v="No"/>
    <x v="0"/>
    <s v="Yes"/>
    <s v="Yes"/>
    <x v="1"/>
    <s v="No"/>
    <s v="No"/>
    <s v="No"/>
    <s v="No"/>
    <s v="No"/>
    <s v="Yes"/>
    <x v="0"/>
    <s v="Yes"/>
    <x v="0"/>
    <n v="86.6"/>
    <n v="86.6"/>
    <x v="1"/>
    <n v="1"/>
    <x v="0"/>
    <x v="0"/>
    <n v="86.6"/>
    <x v="0"/>
  </r>
  <r>
    <s v="8165-ZJRNM"/>
    <x v="0"/>
    <n v="0"/>
    <s v="Yes"/>
    <s v="Yes"/>
    <x v="21"/>
    <s v="Yes"/>
    <s v="Yes"/>
    <x v="2"/>
    <s v="No"/>
    <s v="No"/>
    <s v="No"/>
    <s v="No"/>
    <s v="No"/>
    <s v="No"/>
    <x v="2"/>
    <s v="No"/>
    <x v="2"/>
    <n v="23.75"/>
    <n v="1679.25"/>
    <x v="0"/>
    <n v="0"/>
    <x v="3"/>
    <x v="1"/>
    <n v="23.322916666666668"/>
    <x v="0"/>
  </r>
  <r>
    <s v="9369-XFEHK"/>
    <x v="0"/>
    <n v="1"/>
    <s v="Yes"/>
    <s v="No"/>
    <x v="55"/>
    <s v="Yes"/>
    <s v="Yes"/>
    <x v="1"/>
    <s v="No"/>
    <s v="Yes"/>
    <s v="No"/>
    <s v="No"/>
    <s v="No"/>
    <s v="No"/>
    <x v="0"/>
    <s v="Yes"/>
    <x v="2"/>
    <n v="80.599999999999994"/>
    <n v="2656.5"/>
    <x v="1"/>
    <n v="1"/>
    <x v="1"/>
    <x v="1"/>
    <n v="80.5"/>
    <x v="1"/>
  </r>
  <r>
    <s v="2604-XVDAM"/>
    <x v="0"/>
    <n v="0"/>
    <s v="No"/>
    <s v="No"/>
    <x v="18"/>
    <s v="Yes"/>
    <s v="No"/>
    <x v="0"/>
    <s v="No"/>
    <s v="No"/>
    <s v="No"/>
    <s v="No"/>
    <s v="No"/>
    <s v="No"/>
    <x v="0"/>
    <s v="No"/>
    <x v="2"/>
    <n v="43.8"/>
    <n v="540.95000000000005"/>
    <x v="0"/>
    <n v="0"/>
    <x v="0"/>
    <x v="1"/>
    <n v="45.079166666666673"/>
    <x v="0"/>
  </r>
  <r>
    <s v="3717-OFRTN"/>
    <x v="1"/>
    <n v="0"/>
    <s v="No"/>
    <s v="No"/>
    <x v="0"/>
    <s v="Yes"/>
    <s v="No"/>
    <x v="2"/>
    <s v="No"/>
    <s v="No"/>
    <s v="No"/>
    <s v="No"/>
    <s v="No"/>
    <s v="No"/>
    <x v="0"/>
    <s v="No"/>
    <x v="2"/>
    <n v="19.75"/>
    <n v="19.75"/>
    <x v="0"/>
    <n v="0"/>
    <x v="0"/>
    <x v="1"/>
    <n v="19.75"/>
    <x v="0"/>
  </r>
  <r>
    <s v="9046-JBFWA"/>
    <x v="1"/>
    <n v="0"/>
    <s v="No"/>
    <s v="Yes"/>
    <x v="23"/>
    <s v="Yes"/>
    <s v="No"/>
    <x v="2"/>
    <s v="No"/>
    <s v="No"/>
    <s v="No"/>
    <s v="No"/>
    <s v="No"/>
    <s v="No"/>
    <x v="0"/>
    <s v="No"/>
    <x v="1"/>
    <n v="19.149999999999999"/>
    <n v="537.35"/>
    <x v="0"/>
    <n v="0"/>
    <x v="1"/>
    <x v="1"/>
    <n v="19.901851851851852"/>
    <x v="0"/>
  </r>
  <r>
    <s v="3280-NMUVX"/>
    <x v="1"/>
    <n v="0"/>
    <s v="Yes"/>
    <s v="Yes"/>
    <x v="1"/>
    <s v="Yes"/>
    <s v="No"/>
    <x v="2"/>
    <s v="No"/>
    <s v="No"/>
    <s v="No"/>
    <s v="No"/>
    <s v="No"/>
    <s v="No"/>
    <x v="1"/>
    <s v="No"/>
    <x v="3"/>
    <n v="19.600000000000001"/>
    <n v="678.8"/>
    <x v="0"/>
    <n v="0"/>
    <x v="1"/>
    <x v="1"/>
    <n v="19.964705882352941"/>
    <x v="0"/>
  </r>
  <r>
    <s v="1206-EHBDD"/>
    <x v="0"/>
    <n v="0"/>
    <s v="Yes"/>
    <s v="No"/>
    <x v="39"/>
    <s v="Yes"/>
    <s v="No"/>
    <x v="1"/>
    <s v="Yes"/>
    <s v="No"/>
    <s v="Yes"/>
    <s v="No"/>
    <s v="No"/>
    <s v="No"/>
    <x v="2"/>
    <s v="No"/>
    <x v="2"/>
    <n v="80.3"/>
    <n v="4513.6499999999996"/>
    <x v="0"/>
    <n v="2"/>
    <x v="2"/>
    <x v="1"/>
    <n v="80.600892857142853"/>
    <x v="0"/>
  </r>
  <r>
    <s v="8361-LBRDI"/>
    <x v="0"/>
    <n v="0"/>
    <s v="No"/>
    <s v="No"/>
    <x v="11"/>
    <s v="Yes"/>
    <s v="Yes"/>
    <x v="2"/>
    <s v="No"/>
    <s v="No"/>
    <s v="No"/>
    <s v="No"/>
    <s v="No"/>
    <s v="No"/>
    <x v="2"/>
    <s v="No"/>
    <x v="3"/>
    <n v="24.35"/>
    <n v="1423.85"/>
    <x v="0"/>
    <n v="0"/>
    <x v="2"/>
    <x v="1"/>
    <n v="24.54913793103448"/>
    <x v="0"/>
  </r>
  <r>
    <s v="4883-KCPZJ"/>
    <x v="0"/>
    <n v="0"/>
    <s v="Yes"/>
    <s v="Yes"/>
    <x v="5"/>
    <s v="Yes"/>
    <s v="Yes"/>
    <x v="2"/>
    <s v="No"/>
    <s v="No"/>
    <s v="No"/>
    <s v="No"/>
    <s v="No"/>
    <s v="No"/>
    <x v="2"/>
    <s v="No"/>
    <x v="3"/>
    <n v="25.25"/>
    <n v="555.4"/>
    <x v="0"/>
    <n v="0"/>
    <x v="1"/>
    <x v="1"/>
    <n v="25.245454545454546"/>
    <x v="0"/>
  </r>
  <r>
    <s v="9108-EQPNQ"/>
    <x v="0"/>
    <n v="0"/>
    <s v="Yes"/>
    <s v="Yes"/>
    <x v="6"/>
    <s v="Yes"/>
    <s v="Yes"/>
    <x v="2"/>
    <s v="No"/>
    <s v="No"/>
    <s v="No"/>
    <s v="No"/>
    <s v="No"/>
    <s v="No"/>
    <x v="2"/>
    <s v="No"/>
    <x v="3"/>
    <n v="26.1"/>
    <n v="225.55"/>
    <x v="0"/>
    <n v="0"/>
    <x v="0"/>
    <x v="1"/>
    <n v="22.555"/>
    <x v="0"/>
  </r>
  <r>
    <s v="7277-KAMWT"/>
    <x v="1"/>
    <n v="0"/>
    <s v="No"/>
    <s v="No"/>
    <x v="9"/>
    <s v="Yes"/>
    <s v="No"/>
    <x v="2"/>
    <s v="No"/>
    <s v="No"/>
    <s v="No"/>
    <s v="No"/>
    <s v="No"/>
    <s v="No"/>
    <x v="2"/>
    <s v="No"/>
    <x v="3"/>
    <n v="20"/>
    <n v="268.45"/>
    <x v="0"/>
    <n v="0"/>
    <x v="1"/>
    <x v="1"/>
    <n v="20.65"/>
    <x v="0"/>
  </r>
  <r>
    <s v="3842-IYKUE"/>
    <x v="0"/>
    <n v="0"/>
    <s v="No"/>
    <s v="No"/>
    <x v="42"/>
    <s v="Yes"/>
    <s v="Yes"/>
    <x v="1"/>
    <s v="No"/>
    <s v="Yes"/>
    <s v="No"/>
    <s v="Yes"/>
    <s v="No"/>
    <s v="No"/>
    <x v="0"/>
    <s v="No"/>
    <x v="3"/>
    <n v="85.3"/>
    <n v="2917.5"/>
    <x v="1"/>
    <n v="2"/>
    <x v="1"/>
    <x v="1"/>
    <n v="83.357142857142861"/>
    <x v="0"/>
  </r>
  <r>
    <s v="6641-XRPSU"/>
    <x v="0"/>
    <n v="0"/>
    <s v="No"/>
    <s v="No"/>
    <x v="1"/>
    <s v="Yes"/>
    <s v="No"/>
    <x v="1"/>
    <s v="No"/>
    <s v="No"/>
    <s v="No"/>
    <s v="No"/>
    <s v="No"/>
    <s v="No"/>
    <x v="0"/>
    <s v="Yes"/>
    <x v="3"/>
    <n v="70"/>
    <n v="2416.1"/>
    <x v="1"/>
    <n v="0"/>
    <x v="1"/>
    <x v="1"/>
    <n v="71.061764705882354"/>
    <x v="0"/>
  </r>
  <r>
    <s v="1374-DMZUI"/>
    <x v="0"/>
    <n v="1"/>
    <s v="No"/>
    <s v="No"/>
    <x v="54"/>
    <s v="Yes"/>
    <s v="Yes"/>
    <x v="1"/>
    <s v="No"/>
    <s v="No"/>
    <s v="No"/>
    <s v="No"/>
    <s v="Yes"/>
    <s v="Yes"/>
    <x v="0"/>
    <s v="Yes"/>
    <x v="0"/>
    <n v="94.3"/>
    <n v="424.45"/>
    <x v="1"/>
    <n v="2"/>
    <x v="0"/>
    <x v="0"/>
    <n v="106.1125"/>
    <x v="1"/>
  </r>
  <r>
    <s v="2545-LXYVJ"/>
    <x v="1"/>
    <n v="0"/>
    <s v="Yes"/>
    <s v="No"/>
    <x v="21"/>
    <s v="Yes"/>
    <s v="No"/>
    <x v="2"/>
    <s v="No"/>
    <s v="No"/>
    <s v="No"/>
    <s v="No"/>
    <s v="No"/>
    <s v="No"/>
    <x v="2"/>
    <s v="No"/>
    <x v="2"/>
    <n v="20.7"/>
    <n v="1492.1"/>
    <x v="0"/>
    <n v="0"/>
    <x v="3"/>
    <x v="1"/>
    <n v="20.723611111111111"/>
    <x v="0"/>
  </r>
  <r>
    <s v="3234-VKACU"/>
    <x v="1"/>
    <n v="0"/>
    <s v="No"/>
    <s v="No"/>
    <x v="2"/>
    <s v="Yes"/>
    <s v="No"/>
    <x v="0"/>
    <s v="No"/>
    <s v="No"/>
    <s v="No"/>
    <s v="Yes"/>
    <s v="Yes"/>
    <s v="Yes"/>
    <x v="0"/>
    <s v="No"/>
    <x v="0"/>
    <n v="70.3"/>
    <n v="132.4"/>
    <x v="0"/>
    <n v="3"/>
    <x v="0"/>
    <x v="0"/>
    <n v="66.2"/>
    <x v="0"/>
  </r>
  <r>
    <s v="8357-EQXFO"/>
    <x v="0"/>
    <n v="0"/>
    <s v="No"/>
    <s v="No"/>
    <x v="40"/>
    <s v="Yes"/>
    <s v="No"/>
    <x v="1"/>
    <s v="No"/>
    <s v="No"/>
    <s v="Yes"/>
    <s v="No"/>
    <s v="Yes"/>
    <s v="Yes"/>
    <x v="0"/>
    <s v="Yes"/>
    <x v="0"/>
    <n v="95.35"/>
    <n v="660.9"/>
    <x v="1"/>
    <n v="3"/>
    <x v="0"/>
    <x v="0"/>
    <n v="94.414285714285711"/>
    <x v="0"/>
  </r>
  <r>
    <s v="1989-PRJHP"/>
    <x v="1"/>
    <n v="1"/>
    <s v="Yes"/>
    <s v="No"/>
    <x v="23"/>
    <s v="Yes"/>
    <s v="Yes"/>
    <x v="1"/>
    <s v="No"/>
    <s v="No"/>
    <s v="No"/>
    <s v="No"/>
    <s v="No"/>
    <s v="No"/>
    <x v="0"/>
    <s v="Yes"/>
    <x v="0"/>
    <n v="75.5"/>
    <n v="1893.95"/>
    <x v="1"/>
    <n v="0"/>
    <x v="1"/>
    <x v="0"/>
    <n v="70.146296296296299"/>
    <x v="1"/>
  </r>
  <r>
    <s v="8120-JDCAM"/>
    <x v="1"/>
    <n v="0"/>
    <s v="Yes"/>
    <s v="Yes"/>
    <x v="54"/>
    <s v="Yes"/>
    <s v="No"/>
    <x v="1"/>
    <s v="No"/>
    <s v="No"/>
    <s v="No"/>
    <s v="No"/>
    <s v="No"/>
    <s v="No"/>
    <x v="0"/>
    <s v="Yes"/>
    <x v="1"/>
    <n v="69.55"/>
    <n v="284.89999999999998"/>
    <x v="0"/>
    <n v="0"/>
    <x v="0"/>
    <x v="1"/>
    <n v="71.224999999999994"/>
    <x v="0"/>
  </r>
  <r>
    <s v="8917-FAEMR"/>
    <x v="0"/>
    <n v="0"/>
    <s v="No"/>
    <s v="No"/>
    <x v="50"/>
    <s v="Yes"/>
    <s v="No"/>
    <x v="2"/>
    <s v="No"/>
    <s v="No"/>
    <s v="No"/>
    <s v="No"/>
    <s v="No"/>
    <s v="No"/>
    <x v="2"/>
    <s v="No"/>
    <x v="1"/>
    <n v="19.850000000000001"/>
    <n v="784.25"/>
    <x v="0"/>
    <n v="0"/>
    <x v="2"/>
    <x v="1"/>
    <n v="21.195945945945947"/>
    <x v="0"/>
  </r>
  <r>
    <s v="7047-YXDMZ"/>
    <x v="1"/>
    <n v="0"/>
    <s v="No"/>
    <s v="No"/>
    <x v="17"/>
    <s v="Yes"/>
    <s v="No"/>
    <x v="2"/>
    <s v="No"/>
    <s v="No"/>
    <s v="No"/>
    <s v="No"/>
    <s v="No"/>
    <s v="No"/>
    <x v="0"/>
    <s v="No"/>
    <x v="1"/>
    <n v="20"/>
    <n v="417.7"/>
    <x v="0"/>
    <n v="0"/>
    <x v="1"/>
    <x v="1"/>
    <n v="19.890476190476189"/>
    <x v="0"/>
  </r>
  <r>
    <s v="2858-EIMXH"/>
    <x v="0"/>
    <n v="1"/>
    <s v="Yes"/>
    <s v="No"/>
    <x v="62"/>
    <s v="Yes"/>
    <s v="Yes"/>
    <x v="1"/>
    <s v="No"/>
    <s v="No"/>
    <s v="No"/>
    <s v="No"/>
    <s v="Yes"/>
    <s v="Yes"/>
    <x v="1"/>
    <s v="Yes"/>
    <x v="3"/>
    <n v="95.85"/>
    <n v="5016.25"/>
    <x v="0"/>
    <n v="2"/>
    <x v="2"/>
    <x v="1"/>
    <n v="94.646226415094333"/>
    <x v="1"/>
  </r>
  <r>
    <s v="9524-EGPJC"/>
    <x v="0"/>
    <n v="0"/>
    <s v="No"/>
    <s v="No"/>
    <x v="32"/>
    <s v="Yes"/>
    <s v="Yes"/>
    <x v="1"/>
    <s v="No"/>
    <s v="No"/>
    <s v="No"/>
    <s v="Yes"/>
    <s v="No"/>
    <s v="Yes"/>
    <x v="0"/>
    <s v="Yes"/>
    <x v="0"/>
    <n v="90.1"/>
    <n v="1612.75"/>
    <x v="1"/>
    <n v="2"/>
    <x v="1"/>
    <x v="0"/>
    <n v="89.597222222222229"/>
    <x v="0"/>
  </r>
  <r>
    <s v="6993-OHLXR"/>
    <x v="0"/>
    <n v="0"/>
    <s v="No"/>
    <s v="No"/>
    <x v="2"/>
    <s v="Yes"/>
    <s v="No"/>
    <x v="1"/>
    <s v="No"/>
    <s v="No"/>
    <s v="No"/>
    <s v="No"/>
    <s v="No"/>
    <s v="No"/>
    <x v="0"/>
    <s v="No"/>
    <x v="0"/>
    <n v="68.95"/>
    <n v="119.75"/>
    <x v="1"/>
    <n v="0"/>
    <x v="0"/>
    <x v="0"/>
    <n v="59.875"/>
    <x v="0"/>
  </r>
  <r>
    <s v="8818-XYFCQ"/>
    <x v="1"/>
    <n v="0"/>
    <s v="Yes"/>
    <s v="Yes"/>
    <x v="48"/>
    <s v="Yes"/>
    <s v="Yes"/>
    <x v="1"/>
    <s v="Yes"/>
    <s v="No"/>
    <s v="No"/>
    <s v="No"/>
    <s v="Yes"/>
    <s v="Yes"/>
    <x v="0"/>
    <s v="Yes"/>
    <x v="3"/>
    <n v="99.55"/>
    <n v="3204.65"/>
    <x v="1"/>
    <n v="3"/>
    <x v="1"/>
    <x v="1"/>
    <n v="100.1453125"/>
    <x v="0"/>
  </r>
  <r>
    <s v="6419-ZTTLE"/>
    <x v="1"/>
    <n v="1"/>
    <s v="Yes"/>
    <s v="No"/>
    <x v="57"/>
    <s v="Yes"/>
    <s v="No"/>
    <x v="2"/>
    <s v="No"/>
    <s v="No"/>
    <s v="No"/>
    <s v="No"/>
    <s v="No"/>
    <s v="No"/>
    <x v="1"/>
    <s v="Yes"/>
    <x v="0"/>
    <n v="20.75"/>
    <n v="485.2"/>
    <x v="0"/>
    <n v="0"/>
    <x v="1"/>
    <x v="1"/>
    <n v="21.095652173913042"/>
    <x v="1"/>
  </r>
  <r>
    <s v="0929-HYQEW"/>
    <x v="1"/>
    <n v="0"/>
    <s v="No"/>
    <s v="No"/>
    <x v="35"/>
    <s v="Yes"/>
    <s v="No"/>
    <x v="0"/>
    <s v="Yes"/>
    <s v="No"/>
    <s v="No"/>
    <s v="No"/>
    <s v="No"/>
    <s v="No"/>
    <x v="0"/>
    <s v="Yes"/>
    <x v="1"/>
    <n v="50.15"/>
    <n v="160.85"/>
    <x v="0"/>
    <n v="1"/>
    <x v="0"/>
    <x v="1"/>
    <n v="53.616666666666667"/>
    <x v="0"/>
  </r>
  <r>
    <s v="6614-YOLAC"/>
    <x v="0"/>
    <n v="0"/>
    <s v="Yes"/>
    <s v="Yes"/>
    <x v="16"/>
    <s v="No"/>
    <s v="No"/>
    <x v="0"/>
    <s v="Yes"/>
    <s v="Yes"/>
    <s v="No"/>
    <s v="Yes"/>
    <s v="Yes"/>
    <s v="Yes"/>
    <x v="2"/>
    <s v="No"/>
    <x v="1"/>
    <n v="58.65"/>
    <n v="4145.25"/>
    <x v="0"/>
    <n v="5"/>
    <x v="3"/>
    <x v="1"/>
    <n v="58.383802816901408"/>
    <x v="0"/>
  </r>
  <r>
    <s v="7426-RHZGU"/>
    <x v="1"/>
    <n v="0"/>
    <s v="No"/>
    <s v="No"/>
    <x v="34"/>
    <s v="Yes"/>
    <s v="No"/>
    <x v="1"/>
    <s v="No"/>
    <s v="No"/>
    <s v="No"/>
    <s v="Yes"/>
    <s v="Yes"/>
    <s v="Yes"/>
    <x v="0"/>
    <s v="Yes"/>
    <x v="2"/>
    <n v="95.9"/>
    <n v="827.45"/>
    <x v="0"/>
    <n v="3"/>
    <x v="0"/>
    <x v="1"/>
    <n v="91.938888888888897"/>
    <x v="0"/>
  </r>
  <r>
    <s v="4065-JJAVA"/>
    <x v="0"/>
    <n v="0"/>
    <s v="No"/>
    <s v="No"/>
    <x v="0"/>
    <s v="Yes"/>
    <s v="No"/>
    <x v="0"/>
    <s v="No"/>
    <s v="Yes"/>
    <s v="No"/>
    <s v="No"/>
    <s v="No"/>
    <s v="No"/>
    <x v="0"/>
    <s v="No"/>
    <x v="0"/>
    <n v="49.5"/>
    <n v="49.5"/>
    <x v="0"/>
    <n v="1"/>
    <x v="0"/>
    <x v="0"/>
    <n v="49.5"/>
    <x v="0"/>
  </r>
  <r>
    <s v="4695-VADHF"/>
    <x v="1"/>
    <n v="0"/>
    <s v="Yes"/>
    <s v="Yes"/>
    <x v="32"/>
    <s v="Yes"/>
    <s v="No"/>
    <x v="0"/>
    <s v="No"/>
    <s v="No"/>
    <s v="Yes"/>
    <s v="No"/>
    <s v="No"/>
    <s v="Yes"/>
    <x v="0"/>
    <s v="No"/>
    <x v="0"/>
    <n v="57.45"/>
    <n v="990.85"/>
    <x v="1"/>
    <n v="2"/>
    <x v="1"/>
    <x v="0"/>
    <n v="55.047222222222224"/>
    <x v="0"/>
  </r>
  <r>
    <s v="3863-IUBJR"/>
    <x v="1"/>
    <n v="0"/>
    <s v="Yes"/>
    <s v="Yes"/>
    <x v="18"/>
    <s v="Yes"/>
    <s v="No"/>
    <x v="0"/>
    <s v="No"/>
    <s v="No"/>
    <s v="No"/>
    <s v="No"/>
    <s v="No"/>
    <s v="Yes"/>
    <x v="1"/>
    <s v="No"/>
    <x v="3"/>
    <n v="53.65"/>
    <n v="696.35"/>
    <x v="1"/>
    <n v="1"/>
    <x v="0"/>
    <x v="1"/>
    <n v="58.029166666666669"/>
    <x v="0"/>
  </r>
  <r>
    <s v="7649-SIJJF"/>
    <x v="1"/>
    <n v="0"/>
    <s v="Yes"/>
    <s v="No"/>
    <x v="16"/>
    <s v="Yes"/>
    <s v="Yes"/>
    <x v="0"/>
    <s v="Yes"/>
    <s v="Yes"/>
    <s v="Yes"/>
    <s v="Yes"/>
    <s v="No"/>
    <s v="Yes"/>
    <x v="2"/>
    <s v="Yes"/>
    <x v="1"/>
    <n v="80.099999999999994"/>
    <n v="5585.4"/>
    <x v="0"/>
    <n v="5"/>
    <x v="3"/>
    <x v="1"/>
    <n v="78.667605633802808"/>
    <x v="0"/>
  </r>
  <r>
    <s v="9361-YNQWJ"/>
    <x v="0"/>
    <n v="0"/>
    <s v="No"/>
    <s v="No"/>
    <x v="38"/>
    <s v="Yes"/>
    <s v="Yes"/>
    <x v="2"/>
    <s v="No"/>
    <s v="No"/>
    <s v="No"/>
    <s v="No"/>
    <s v="No"/>
    <s v="No"/>
    <x v="1"/>
    <s v="Yes"/>
    <x v="2"/>
    <n v="24.4"/>
    <n v="1601.2"/>
    <x v="0"/>
    <n v="0"/>
    <x v="3"/>
    <x v="1"/>
    <n v="25.018750000000001"/>
    <x v="0"/>
  </r>
  <r>
    <s v="3748-FVMZZ"/>
    <x v="1"/>
    <n v="0"/>
    <s v="No"/>
    <s v="No"/>
    <x v="54"/>
    <s v="No"/>
    <s v="No"/>
    <x v="0"/>
    <s v="No"/>
    <s v="No"/>
    <s v="No"/>
    <s v="Yes"/>
    <s v="No"/>
    <s v="Yes"/>
    <x v="0"/>
    <s v="Yes"/>
    <x v="0"/>
    <n v="40.049999999999997"/>
    <n v="162.44999999999999"/>
    <x v="0"/>
    <n v="2"/>
    <x v="0"/>
    <x v="0"/>
    <n v="40.612499999999997"/>
    <x v="0"/>
  </r>
  <r>
    <s v="9391-TTOYH"/>
    <x v="0"/>
    <n v="0"/>
    <s v="No"/>
    <s v="No"/>
    <x v="57"/>
    <s v="Yes"/>
    <s v="No"/>
    <x v="2"/>
    <s v="No"/>
    <s v="No"/>
    <s v="No"/>
    <s v="No"/>
    <s v="No"/>
    <s v="No"/>
    <x v="0"/>
    <s v="Yes"/>
    <x v="1"/>
    <n v="19.5"/>
    <n v="470.2"/>
    <x v="0"/>
    <n v="0"/>
    <x v="1"/>
    <x v="1"/>
    <n v="20.443478260869565"/>
    <x v="0"/>
  </r>
  <r>
    <s v="1452-XRSJV"/>
    <x v="0"/>
    <n v="0"/>
    <s v="Yes"/>
    <s v="Yes"/>
    <x v="72"/>
    <s v="Yes"/>
    <s v="No"/>
    <x v="0"/>
    <s v="Yes"/>
    <s v="No"/>
    <s v="No"/>
    <s v="No"/>
    <s v="No"/>
    <s v="No"/>
    <x v="0"/>
    <s v="No"/>
    <x v="3"/>
    <n v="51.05"/>
    <n v="2066"/>
    <x v="0"/>
    <n v="1"/>
    <x v="2"/>
    <x v="1"/>
    <n v="52.974358974358971"/>
    <x v="0"/>
  </r>
  <r>
    <s v="3422-WJOYD"/>
    <x v="1"/>
    <n v="0"/>
    <s v="Yes"/>
    <s v="No"/>
    <x v="7"/>
    <s v="Yes"/>
    <s v="No"/>
    <x v="0"/>
    <s v="Yes"/>
    <s v="No"/>
    <s v="No"/>
    <s v="Yes"/>
    <s v="No"/>
    <s v="No"/>
    <x v="1"/>
    <s v="No"/>
    <x v="1"/>
    <n v="54.35"/>
    <n v="1426.45"/>
    <x v="0"/>
    <n v="2"/>
    <x v="1"/>
    <x v="1"/>
    <n v="50.94464285714286"/>
    <x v="0"/>
  </r>
  <r>
    <s v="8242-SOQUO"/>
    <x v="0"/>
    <n v="1"/>
    <s v="No"/>
    <s v="No"/>
    <x v="24"/>
    <s v="Yes"/>
    <s v="No"/>
    <x v="1"/>
    <s v="No"/>
    <s v="Yes"/>
    <s v="No"/>
    <s v="No"/>
    <s v="Yes"/>
    <s v="No"/>
    <x v="0"/>
    <s v="Yes"/>
    <x v="0"/>
    <n v="84.7"/>
    <n v="392.5"/>
    <x v="0"/>
    <n v="2"/>
    <x v="0"/>
    <x v="0"/>
    <n v="78.5"/>
    <x v="1"/>
  </r>
  <r>
    <s v="7460-ITWWP"/>
    <x v="0"/>
    <n v="1"/>
    <s v="Yes"/>
    <s v="No"/>
    <x v="3"/>
    <s v="Yes"/>
    <s v="No"/>
    <x v="1"/>
    <s v="No"/>
    <s v="No"/>
    <s v="Yes"/>
    <s v="No"/>
    <s v="No"/>
    <s v="Yes"/>
    <x v="0"/>
    <s v="Yes"/>
    <x v="0"/>
    <n v="86.1"/>
    <n v="3861.45"/>
    <x v="0"/>
    <n v="2"/>
    <x v="2"/>
    <x v="0"/>
    <n v="85.81"/>
    <x v="1"/>
  </r>
  <r>
    <s v="7147-AYBAA"/>
    <x v="1"/>
    <n v="0"/>
    <s v="No"/>
    <s v="No"/>
    <x v="50"/>
    <s v="Yes"/>
    <s v="No"/>
    <x v="1"/>
    <s v="No"/>
    <s v="No"/>
    <s v="No"/>
    <s v="No"/>
    <s v="No"/>
    <s v="No"/>
    <x v="0"/>
    <s v="Yes"/>
    <x v="1"/>
    <n v="70.349999999999994"/>
    <n v="2552.9"/>
    <x v="0"/>
    <n v="0"/>
    <x v="2"/>
    <x v="1"/>
    <n v="68.997297297297294"/>
    <x v="0"/>
  </r>
  <r>
    <s v="7868-TMWMZ"/>
    <x v="0"/>
    <n v="1"/>
    <s v="Yes"/>
    <s v="No"/>
    <x v="31"/>
    <s v="Yes"/>
    <s v="No"/>
    <x v="1"/>
    <s v="Yes"/>
    <s v="Yes"/>
    <s v="Yes"/>
    <s v="Yes"/>
    <s v="Yes"/>
    <s v="Yes"/>
    <x v="2"/>
    <s v="Yes"/>
    <x v="2"/>
    <n v="110"/>
    <n v="6668.35"/>
    <x v="0"/>
    <n v="6"/>
    <x v="2"/>
    <x v="1"/>
    <n v="111.13916666666667"/>
    <x v="1"/>
  </r>
  <r>
    <s v="4822-RVYBB"/>
    <x v="1"/>
    <n v="1"/>
    <s v="No"/>
    <s v="No"/>
    <x v="4"/>
    <s v="Yes"/>
    <s v="Yes"/>
    <x v="1"/>
    <s v="No"/>
    <s v="No"/>
    <s v="Yes"/>
    <s v="No"/>
    <s v="Yes"/>
    <s v="Yes"/>
    <x v="0"/>
    <s v="Yes"/>
    <x v="0"/>
    <n v="100.6"/>
    <n v="819.4"/>
    <x v="1"/>
    <n v="3"/>
    <x v="0"/>
    <x v="0"/>
    <n v="102.425"/>
    <x v="1"/>
  </r>
  <r>
    <s v="6732-FZUGP"/>
    <x v="0"/>
    <n v="0"/>
    <s v="No"/>
    <s v="No"/>
    <x v="20"/>
    <s v="Yes"/>
    <s v="Yes"/>
    <x v="1"/>
    <s v="Yes"/>
    <s v="No"/>
    <s v="Yes"/>
    <s v="No"/>
    <s v="Yes"/>
    <s v="No"/>
    <x v="1"/>
    <s v="No"/>
    <x v="3"/>
    <n v="94.9"/>
    <n v="4615.25"/>
    <x v="0"/>
    <n v="3"/>
    <x v="2"/>
    <x v="1"/>
    <n v="98.196808510638292"/>
    <x v="0"/>
  </r>
  <r>
    <s v="8436-BJUMM"/>
    <x v="1"/>
    <n v="0"/>
    <s v="Yes"/>
    <s v="Yes"/>
    <x v="70"/>
    <s v="Yes"/>
    <s v="Yes"/>
    <x v="1"/>
    <s v="No"/>
    <s v="No"/>
    <s v="No"/>
    <s v="No"/>
    <s v="Yes"/>
    <s v="No"/>
    <x v="0"/>
    <s v="Yes"/>
    <x v="0"/>
    <n v="83.75"/>
    <n v="2070.6"/>
    <x v="1"/>
    <n v="1"/>
    <x v="1"/>
    <x v="0"/>
    <n v="79.638461538461542"/>
    <x v="0"/>
  </r>
  <r>
    <s v="4184-TJFAN"/>
    <x v="0"/>
    <n v="1"/>
    <s v="Yes"/>
    <s v="Yes"/>
    <x v="35"/>
    <s v="Yes"/>
    <s v="No"/>
    <x v="1"/>
    <s v="Yes"/>
    <s v="No"/>
    <s v="No"/>
    <s v="Yes"/>
    <s v="Yes"/>
    <s v="No"/>
    <x v="0"/>
    <s v="Yes"/>
    <x v="1"/>
    <n v="88.3"/>
    <n v="273.75"/>
    <x v="1"/>
    <n v="3"/>
    <x v="0"/>
    <x v="1"/>
    <n v="91.25"/>
    <x v="1"/>
  </r>
  <r>
    <s v="8329-GWVPJ"/>
    <x v="0"/>
    <n v="0"/>
    <s v="Yes"/>
    <s v="Yes"/>
    <x v="37"/>
    <s v="Yes"/>
    <s v="No"/>
    <x v="1"/>
    <s v="No"/>
    <s v="No"/>
    <s v="No"/>
    <s v="No"/>
    <s v="No"/>
    <s v="No"/>
    <x v="0"/>
    <s v="Yes"/>
    <x v="2"/>
    <n v="69.75"/>
    <n v="3557.7"/>
    <x v="0"/>
    <n v="0"/>
    <x v="2"/>
    <x v="1"/>
    <n v="71.153999999999996"/>
    <x v="0"/>
  </r>
  <r>
    <s v="1352-VHKAJ"/>
    <x v="1"/>
    <n v="0"/>
    <s v="Yes"/>
    <s v="Yes"/>
    <x v="23"/>
    <s v="Yes"/>
    <s v="Yes"/>
    <x v="0"/>
    <s v="No"/>
    <s v="No"/>
    <s v="No"/>
    <s v="Yes"/>
    <s v="Yes"/>
    <s v="Yes"/>
    <x v="0"/>
    <s v="No"/>
    <x v="2"/>
    <n v="71.599999999999994"/>
    <n v="1957.1"/>
    <x v="0"/>
    <n v="3"/>
    <x v="1"/>
    <x v="1"/>
    <n v="72.485185185185188"/>
    <x v="0"/>
  </r>
  <r>
    <s v="4145-UQXUQ"/>
    <x v="0"/>
    <n v="1"/>
    <s v="No"/>
    <s v="No"/>
    <x v="4"/>
    <s v="Yes"/>
    <s v="No"/>
    <x v="1"/>
    <s v="No"/>
    <s v="No"/>
    <s v="Yes"/>
    <s v="No"/>
    <s v="Yes"/>
    <s v="Yes"/>
    <x v="0"/>
    <s v="Yes"/>
    <x v="0"/>
    <n v="92.1"/>
    <n v="729.95"/>
    <x v="1"/>
    <n v="3"/>
    <x v="0"/>
    <x v="0"/>
    <n v="91.243750000000006"/>
    <x v="1"/>
  </r>
  <r>
    <s v="2632-TACXW"/>
    <x v="0"/>
    <n v="0"/>
    <s v="Yes"/>
    <s v="No"/>
    <x v="8"/>
    <s v="Yes"/>
    <s v="Yes"/>
    <x v="2"/>
    <s v="No"/>
    <s v="No"/>
    <s v="No"/>
    <s v="No"/>
    <s v="No"/>
    <s v="No"/>
    <x v="2"/>
    <s v="No"/>
    <x v="2"/>
    <n v="23.65"/>
    <n v="1416.75"/>
    <x v="0"/>
    <n v="0"/>
    <x v="3"/>
    <x v="1"/>
    <n v="22.850806451612904"/>
    <x v="0"/>
  </r>
  <r>
    <s v="8146-QQKZH"/>
    <x v="0"/>
    <n v="0"/>
    <s v="Yes"/>
    <s v="No"/>
    <x v="16"/>
    <s v="Yes"/>
    <s v="No"/>
    <x v="0"/>
    <s v="Yes"/>
    <s v="No"/>
    <s v="Yes"/>
    <s v="Yes"/>
    <s v="Yes"/>
    <s v="Yes"/>
    <x v="2"/>
    <s v="No"/>
    <x v="2"/>
    <n v="81.849999999999994"/>
    <n v="5924.4"/>
    <x v="0"/>
    <n v="5"/>
    <x v="3"/>
    <x v="1"/>
    <n v="83.442253521126759"/>
    <x v="0"/>
  </r>
  <r>
    <s v="1767-CJKBA"/>
    <x v="1"/>
    <n v="0"/>
    <s v="No"/>
    <s v="No"/>
    <x v="33"/>
    <s v="Yes"/>
    <s v="Yes"/>
    <x v="2"/>
    <s v="No"/>
    <s v="No"/>
    <s v="No"/>
    <s v="No"/>
    <s v="No"/>
    <s v="No"/>
    <x v="2"/>
    <s v="No"/>
    <x v="1"/>
    <n v="25.1"/>
    <n v="1697.7"/>
    <x v="0"/>
    <n v="0"/>
    <x v="3"/>
    <x v="1"/>
    <n v="25.722727272727273"/>
    <x v="0"/>
  </r>
  <r>
    <s v="6445-TNRXS"/>
    <x v="1"/>
    <n v="0"/>
    <s v="Yes"/>
    <s v="Yes"/>
    <x v="47"/>
    <s v="Yes"/>
    <s v="Yes"/>
    <x v="1"/>
    <s v="Yes"/>
    <s v="Yes"/>
    <s v="Yes"/>
    <s v="Yes"/>
    <s v="Yes"/>
    <s v="Yes"/>
    <x v="2"/>
    <s v="Yes"/>
    <x v="2"/>
    <n v="114.7"/>
    <n v="7849.85"/>
    <x v="0"/>
    <n v="6"/>
    <x v="3"/>
    <x v="1"/>
    <n v="115.43897058823529"/>
    <x v="0"/>
  </r>
  <r>
    <s v="4581-LNWUM"/>
    <x v="0"/>
    <n v="0"/>
    <s v="No"/>
    <s v="No"/>
    <x v="9"/>
    <s v="No"/>
    <s v="No"/>
    <x v="0"/>
    <s v="No"/>
    <s v="No"/>
    <s v="Yes"/>
    <s v="No"/>
    <s v="Yes"/>
    <s v="Yes"/>
    <x v="0"/>
    <s v="No"/>
    <x v="0"/>
    <n v="49.15"/>
    <n v="649.4"/>
    <x v="0"/>
    <n v="3"/>
    <x v="1"/>
    <x v="0"/>
    <n v="49.95384615384615"/>
    <x v="0"/>
  </r>
  <r>
    <s v="4869-EPIUS"/>
    <x v="1"/>
    <n v="0"/>
    <s v="Yes"/>
    <s v="No"/>
    <x v="39"/>
    <s v="Yes"/>
    <s v="No"/>
    <x v="1"/>
    <s v="No"/>
    <s v="No"/>
    <s v="No"/>
    <s v="No"/>
    <s v="No"/>
    <s v="Yes"/>
    <x v="1"/>
    <s v="Yes"/>
    <x v="0"/>
    <n v="80.900000000000006"/>
    <n v="4557.5"/>
    <x v="0"/>
    <n v="1"/>
    <x v="2"/>
    <x v="1"/>
    <n v="81.383928571428569"/>
    <x v="0"/>
  </r>
  <r>
    <s v="9948-YPTDG"/>
    <x v="1"/>
    <n v="0"/>
    <s v="Yes"/>
    <s v="No"/>
    <x v="46"/>
    <s v="Yes"/>
    <s v="No"/>
    <x v="1"/>
    <s v="Yes"/>
    <s v="Yes"/>
    <s v="No"/>
    <s v="No"/>
    <s v="No"/>
    <s v="No"/>
    <x v="0"/>
    <s v="Yes"/>
    <x v="0"/>
    <n v="79.45"/>
    <n v="3013.05"/>
    <x v="1"/>
    <n v="2"/>
    <x v="2"/>
    <x v="0"/>
    <n v="79.290789473684214"/>
    <x v="0"/>
  </r>
  <r>
    <s v="1236-WFCDV"/>
    <x v="1"/>
    <n v="1"/>
    <s v="No"/>
    <s v="No"/>
    <x v="60"/>
    <s v="Yes"/>
    <s v="No"/>
    <x v="1"/>
    <s v="No"/>
    <s v="No"/>
    <s v="No"/>
    <s v="No"/>
    <s v="Yes"/>
    <s v="Yes"/>
    <x v="0"/>
    <s v="No"/>
    <x v="3"/>
    <n v="90.45"/>
    <n v="1266.0999999999999"/>
    <x v="1"/>
    <n v="2"/>
    <x v="1"/>
    <x v="1"/>
    <n v="90.435714285714283"/>
    <x v="1"/>
  </r>
  <r>
    <s v="1915-OAKWD"/>
    <x v="0"/>
    <n v="0"/>
    <s v="No"/>
    <s v="Yes"/>
    <x v="10"/>
    <s v="Yes"/>
    <s v="No"/>
    <x v="2"/>
    <s v="No"/>
    <s v="No"/>
    <s v="No"/>
    <s v="No"/>
    <s v="No"/>
    <s v="No"/>
    <x v="1"/>
    <s v="Yes"/>
    <x v="2"/>
    <n v="19.3"/>
    <n v="360.35"/>
    <x v="0"/>
    <n v="0"/>
    <x v="1"/>
    <x v="1"/>
    <n v="22.521875000000001"/>
    <x v="0"/>
  </r>
  <r>
    <s v="7296-PIXQY"/>
    <x v="0"/>
    <n v="0"/>
    <s v="Yes"/>
    <s v="Yes"/>
    <x v="60"/>
    <s v="Yes"/>
    <s v="No"/>
    <x v="1"/>
    <s v="No"/>
    <s v="No"/>
    <s v="No"/>
    <s v="No"/>
    <s v="No"/>
    <s v="No"/>
    <x v="0"/>
    <s v="No"/>
    <x v="0"/>
    <n v="70.2"/>
    <n v="1046.5"/>
    <x v="0"/>
    <n v="0"/>
    <x v="1"/>
    <x v="0"/>
    <n v="74.75"/>
    <x v="0"/>
  </r>
  <r>
    <s v="4883-QICIH"/>
    <x v="1"/>
    <n v="0"/>
    <s v="Yes"/>
    <s v="Yes"/>
    <x v="48"/>
    <s v="Yes"/>
    <s v="No"/>
    <x v="1"/>
    <s v="No"/>
    <s v="No"/>
    <s v="No"/>
    <s v="No"/>
    <s v="No"/>
    <s v="No"/>
    <x v="0"/>
    <s v="Yes"/>
    <x v="2"/>
    <n v="69.75"/>
    <n v="2347.9"/>
    <x v="1"/>
    <n v="0"/>
    <x v="1"/>
    <x v="1"/>
    <n v="73.371875000000003"/>
    <x v="0"/>
  </r>
  <r>
    <s v="3354-OADJP"/>
    <x v="0"/>
    <n v="0"/>
    <s v="No"/>
    <s v="No"/>
    <x v="4"/>
    <s v="Yes"/>
    <s v="No"/>
    <x v="0"/>
    <s v="Yes"/>
    <s v="No"/>
    <s v="No"/>
    <s v="Yes"/>
    <s v="No"/>
    <s v="No"/>
    <x v="1"/>
    <s v="No"/>
    <x v="2"/>
    <n v="54.25"/>
    <n v="447.75"/>
    <x v="0"/>
    <n v="2"/>
    <x v="0"/>
    <x v="1"/>
    <n v="55.96875"/>
    <x v="0"/>
  </r>
  <r>
    <s v="3524-WQDSG"/>
    <x v="0"/>
    <n v="0"/>
    <s v="Yes"/>
    <s v="Yes"/>
    <x v="29"/>
    <s v="Yes"/>
    <s v="Yes"/>
    <x v="1"/>
    <s v="No"/>
    <s v="No"/>
    <s v="Yes"/>
    <s v="No"/>
    <s v="Yes"/>
    <s v="Yes"/>
    <x v="0"/>
    <s v="Yes"/>
    <x v="2"/>
    <n v="99.3"/>
    <n v="4209.95"/>
    <x v="0"/>
    <n v="3"/>
    <x v="2"/>
    <x v="1"/>
    <n v="97.905813953488362"/>
    <x v="0"/>
  </r>
  <r>
    <s v="0810-DHDBD"/>
    <x v="0"/>
    <n v="0"/>
    <s v="No"/>
    <s v="No"/>
    <x v="15"/>
    <s v="Yes"/>
    <s v="Yes"/>
    <x v="0"/>
    <s v="Yes"/>
    <s v="No"/>
    <s v="Yes"/>
    <s v="Yes"/>
    <s v="Yes"/>
    <s v="No"/>
    <x v="1"/>
    <s v="No"/>
    <x v="3"/>
    <n v="74"/>
    <n v="3877.65"/>
    <x v="0"/>
    <n v="4"/>
    <x v="2"/>
    <x v="1"/>
    <n v="74.570192307692309"/>
    <x v="0"/>
  </r>
  <r>
    <s v="4026-SKKHW"/>
    <x v="1"/>
    <n v="0"/>
    <s v="No"/>
    <s v="No"/>
    <x v="35"/>
    <s v="Yes"/>
    <s v="No"/>
    <x v="0"/>
    <s v="No"/>
    <s v="No"/>
    <s v="No"/>
    <s v="Yes"/>
    <s v="No"/>
    <s v="No"/>
    <x v="0"/>
    <s v="Yes"/>
    <x v="1"/>
    <n v="50.25"/>
    <n v="152.30000000000001"/>
    <x v="0"/>
    <n v="1"/>
    <x v="0"/>
    <x v="1"/>
    <n v="50.766666666666673"/>
    <x v="0"/>
  </r>
  <r>
    <s v="2829-HYVZP"/>
    <x v="1"/>
    <n v="0"/>
    <s v="No"/>
    <s v="No"/>
    <x v="44"/>
    <s v="Yes"/>
    <s v="No"/>
    <x v="2"/>
    <s v="No"/>
    <s v="No"/>
    <s v="No"/>
    <s v="No"/>
    <s v="No"/>
    <s v="No"/>
    <x v="1"/>
    <s v="Yes"/>
    <x v="1"/>
    <n v="19.8"/>
    <n v="572.20000000000005"/>
    <x v="0"/>
    <n v="0"/>
    <x v="1"/>
    <x v="1"/>
    <n v="19.731034482758623"/>
    <x v="0"/>
  </r>
  <r>
    <s v="8329-IBCTI"/>
    <x v="0"/>
    <n v="0"/>
    <s v="No"/>
    <s v="No"/>
    <x v="0"/>
    <s v="Yes"/>
    <s v="No"/>
    <x v="2"/>
    <s v="No"/>
    <s v="No"/>
    <s v="No"/>
    <s v="No"/>
    <s v="No"/>
    <s v="No"/>
    <x v="0"/>
    <s v="No"/>
    <x v="1"/>
    <n v="19.649999999999999"/>
    <n v="19.649999999999999"/>
    <x v="1"/>
    <n v="0"/>
    <x v="0"/>
    <x v="1"/>
    <n v="19.649999999999999"/>
    <x v="0"/>
  </r>
  <r>
    <s v="1271-SJBGZ"/>
    <x v="1"/>
    <n v="1"/>
    <s v="No"/>
    <s v="No"/>
    <x v="18"/>
    <s v="No"/>
    <s v="No"/>
    <x v="0"/>
    <s v="No"/>
    <s v="No"/>
    <s v="Yes"/>
    <s v="Yes"/>
    <s v="No"/>
    <s v="Yes"/>
    <x v="0"/>
    <s v="Yes"/>
    <x v="0"/>
    <n v="43.65"/>
    <n v="526.95000000000005"/>
    <x v="1"/>
    <n v="3"/>
    <x v="0"/>
    <x v="0"/>
    <n v="43.912500000000001"/>
    <x v="1"/>
  </r>
  <r>
    <s v="3845-JHAMY"/>
    <x v="0"/>
    <n v="0"/>
    <s v="Yes"/>
    <s v="Yes"/>
    <x v="10"/>
    <s v="No"/>
    <s v="No"/>
    <x v="0"/>
    <s v="No"/>
    <s v="No"/>
    <s v="No"/>
    <s v="No"/>
    <s v="No"/>
    <s v="Yes"/>
    <x v="0"/>
    <s v="Yes"/>
    <x v="3"/>
    <n v="35.5"/>
    <n v="552.70000000000005"/>
    <x v="0"/>
    <n v="1"/>
    <x v="1"/>
    <x v="1"/>
    <n v="34.543750000000003"/>
    <x v="0"/>
  </r>
  <r>
    <s v="7013-PSXHK"/>
    <x v="0"/>
    <n v="0"/>
    <s v="No"/>
    <s v="No"/>
    <x v="63"/>
    <s v="Yes"/>
    <s v="Yes"/>
    <x v="0"/>
    <s v="No"/>
    <s v="No"/>
    <s v="Yes"/>
    <s v="Yes"/>
    <s v="Yes"/>
    <s v="Yes"/>
    <x v="1"/>
    <s v="Yes"/>
    <x v="1"/>
    <n v="80.75"/>
    <n v="3208.65"/>
    <x v="0"/>
    <n v="4"/>
    <x v="2"/>
    <x v="1"/>
    <n v="80.216250000000002"/>
    <x v="0"/>
  </r>
  <r>
    <s v="5669-SRAIP"/>
    <x v="0"/>
    <n v="0"/>
    <s v="No"/>
    <s v="No"/>
    <x v="24"/>
    <s v="No"/>
    <s v="No"/>
    <x v="0"/>
    <s v="No"/>
    <s v="No"/>
    <s v="Yes"/>
    <s v="No"/>
    <s v="No"/>
    <s v="Yes"/>
    <x v="0"/>
    <s v="No"/>
    <x v="0"/>
    <n v="39.5"/>
    <n v="210.75"/>
    <x v="1"/>
    <n v="2"/>
    <x v="0"/>
    <x v="0"/>
    <n v="42.15"/>
    <x v="0"/>
  </r>
  <r>
    <s v="5981-ITEMU"/>
    <x v="1"/>
    <n v="0"/>
    <s v="Yes"/>
    <s v="No"/>
    <x v="63"/>
    <s v="Yes"/>
    <s v="Yes"/>
    <x v="1"/>
    <s v="No"/>
    <s v="No"/>
    <s v="No"/>
    <s v="No"/>
    <s v="Yes"/>
    <s v="Yes"/>
    <x v="0"/>
    <s v="Yes"/>
    <x v="2"/>
    <n v="97.1"/>
    <n v="3706.95"/>
    <x v="1"/>
    <n v="2"/>
    <x v="2"/>
    <x v="1"/>
    <n v="92.673749999999998"/>
    <x v="0"/>
  </r>
  <r>
    <s v="3486-NPGST"/>
    <x v="0"/>
    <n v="0"/>
    <s v="No"/>
    <s v="No"/>
    <x v="51"/>
    <s v="Yes"/>
    <s v="No"/>
    <x v="2"/>
    <s v="No"/>
    <s v="No"/>
    <s v="No"/>
    <s v="No"/>
    <s v="No"/>
    <s v="No"/>
    <x v="1"/>
    <s v="No"/>
    <x v="1"/>
    <n v="19.55"/>
    <n v="620.75"/>
    <x v="0"/>
    <n v="0"/>
    <x v="1"/>
    <x v="1"/>
    <n v="17.243055555555557"/>
    <x v="0"/>
  </r>
  <r>
    <s v="6941-PMGEP"/>
    <x v="0"/>
    <n v="0"/>
    <s v="No"/>
    <s v="No"/>
    <x v="24"/>
    <s v="Yes"/>
    <s v="No"/>
    <x v="1"/>
    <s v="No"/>
    <s v="No"/>
    <s v="No"/>
    <s v="No"/>
    <s v="No"/>
    <s v="Yes"/>
    <x v="0"/>
    <s v="Yes"/>
    <x v="0"/>
    <n v="80"/>
    <n v="412.5"/>
    <x v="1"/>
    <n v="1"/>
    <x v="0"/>
    <x v="0"/>
    <n v="82.5"/>
    <x v="0"/>
  </r>
  <r>
    <s v="1624-WOIWJ"/>
    <x v="0"/>
    <n v="0"/>
    <s v="No"/>
    <s v="No"/>
    <x v="6"/>
    <s v="Yes"/>
    <s v="No"/>
    <x v="1"/>
    <s v="Yes"/>
    <s v="No"/>
    <s v="No"/>
    <s v="No"/>
    <s v="Yes"/>
    <s v="No"/>
    <x v="0"/>
    <s v="Yes"/>
    <x v="1"/>
    <n v="84.7"/>
    <n v="832.05"/>
    <x v="1"/>
    <n v="2"/>
    <x v="0"/>
    <x v="1"/>
    <n v="83.204999999999998"/>
    <x v="0"/>
  </r>
  <r>
    <s v="2074-GKOWZ"/>
    <x v="1"/>
    <n v="0"/>
    <s v="Yes"/>
    <s v="Yes"/>
    <x v="2"/>
    <s v="Yes"/>
    <s v="No"/>
    <x v="1"/>
    <s v="No"/>
    <s v="No"/>
    <s v="No"/>
    <s v="No"/>
    <s v="Yes"/>
    <s v="Yes"/>
    <x v="0"/>
    <s v="Yes"/>
    <x v="2"/>
    <n v="89.55"/>
    <n v="185.55"/>
    <x v="1"/>
    <n v="2"/>
    <x v="0"/>
    <x v="1"/>
    <n v="92.775000000000006"/>
    <x v="0"/>
  </r>
  <r>
    <s v="0376-YMCJC"/>
    <x v="1"/>
    <n v="0"/>
    <s v="No"/>
    <s v="No"/>
    <x v="57"/>
    <s v="Yes"/>
    <s v="Yes"/>
    <x v="1"/>
    <s v="No"/>
    <s v="No"/>
    <s v="No"/>
    <s v="Yes"/>
    <s v="Yes"/>
    <s v="No"/>
    <x v="0"/>
    <s v="Yes"/>
    <x v="0"/>
    <n v="90.6"/>
    <n v="1943.2"/>
    <x v="1"/>
    <n v="2"/>
    <x v="1"/>
    <x v="0"/>
    <n v="84.486956521739131"/>
    <x v="0"/>
  </r>
  <r>
    <s v="6100-FJZDG"/>
    <x v="1"/>
    <n v="0"/>
    <s v="Yes"/>
    <s v="Yes"/>
    <x v="70"/>
    <s v="Yes"/>
    <s v="No"/>
    <x v="2"/>
    <s v="No"/>
    <s v="No"/>
    <s v="No"/>
    <s v="No"/>
    <s v="No"/>
    <s v="No"/>
    <x v="1"/>
    <s v="Yes"/>
    <x v="2"/>
    <n v="20.05"/>
    <n v="505.9"/>
    <x v="0"/>
    <n v="0"/>
    <x v="1"/>
    <x v="1"/>
    <n v="19.457692307692305"/>
    <x v="0"/>
  </r>
  <r>
    <s v="4829-ZLJTK"/>
    <x v="0"/>
    <n v="1"/>
    <s v="Yes"/>
    <s v="No"/>
    <x v="21"/>
    <s v="Yes"/>
    <s v="Yes"/>
    <x v="1"/>
    <s v="Yes"/>
    <s v="Yes"/>
    <s v="Yes"/>
    <s v="No"/>
    <s v="Yes"/>
    <s v="Yes"/>
    <x v="2"/>
    <s v="Yes"/>
    <x v="0"/>
    <n v="112.4"/>
    <n v="8046.85"/>
    <x v="0"/>
    <n v="5"/>
    <x v="3"/>
    <x v="1"/>
    <n v="111.76180555555555"/>
    <x v="1"/>
  </r>
  <r>
    <s v="1730-VFMWO"/>
    <x v="0"/>
    <n v="0"/>
    <s v="Yes"/>
    <s v="No"/>
    <x v="1"/>
    <s v="Yes"/>
    <s v="No"/>
    <x v="0"/>
    <s v="No"/>
    <s v="No"/>
    <s v="No"/>
    <s v="Yes"/>
    <s v="No"/>
    <s v="No"/>
    <x v="0"/>
    <s v="No"/>
    <x v="2"/>
    <n v="50.2"/>
    <n v="1815.3"/>
    <x v="0"/>
    <n v="1"/>
    <x v="1"/>
    <x v="1"/>
    <n v="53.391176470588235"/>
    <x v="0"/>
  </r>
  <r>
    <s v="7143-BQIBA"/>
    <x v="1"/>
    <n v="0"/>
    <s v="No"/>
    <s v="No"/>
    <x v="6"/>
    <s v="Yes"/>
    <s v="No"/>
    <x v="0"/>
    <s v="Yes"/>
    <s v="No"/>
    <s v="No"/>
    <s v="Yes"/>
    <s v="Yes"/>
    <s v="No"/>
    <x v="0"/>
    <s v="No"/>
    <x v="2"/>
    <n v="62.25"/>
    <n v="612.95000000000005"/>
    <x v="0"/>
    <n v="3"/>
    <x v="0"/>
    <x v="1"/>
    <n v="61.295000000000002"/>
    <x v="0"/>
  </r>
  <r>
    <s v="3800-LYTRK"/>
    <x v="0"/>
    <n v="0"/>
    <s v="No"/>
    <s v="No"/>
    <x v="60"/>
    <s v="Yes"/>
    <s v="No"/>
    <x v="0"/>
    <s v="Yes"/>
    <s v="No"/>
    <s v="No"/>
    <s v="Yes"/>
    <s v="No"/>
    <s v="No"/>
    <x v="1"/>
    <s v="No"/>
    <x v="1"/>
    <n v="55.7"/>
    <n v="795.15"/>
    <x v="0"/>
    <n v="2"/>
    <x v="1"/>
    <x v="1"/>
    <n v="56.796428571428571"/>
    <x v="0"/>
  </r>
  <r>
    <s v="0634-SZPQA"/>
    <x v="0"/>
    <n v="0"/>
    <s v="No"/>
    <s v="No"/>
    <x v="57"/>
    <s v="Yes"/>
    <s v="Yes"/>
    <x v="1"/>
    <s v="Yes"/>
    <s v="No"/>
    <s v="No"/>
    <s v="No"/>
    <s v="Yes"/>
    <s v="No"/>
    <x v="0"/>
    <s v="Yes"/>
    <x v="2"/>
    <n v="90.05"/>
    <n v="2169.8000000000002"/>
    <x v="1"/>
    <n v="2"/>
    <x v="1"/>
    <x v="1"/>
    <n v="94.339130434782618"/>
    <x v="0"/>
  </r>
  <r>
    <s v="9646-NMHXE"/>
    <x v="1"/>
    <n v="0"/>
    <s v="Yes"/>
    <s v="No"/>
    <x v="20"/>
    <s v="Yes"/>
    <s v="No"/>
    <x v="2"/>
    <s v="No"/>
    <s v="No"/>
    <s v="No"/>
    <s v="No"/>
    <s v="No"/>
    <s v="No"/>
    <x v="2"/>
    <s v="No"/>
    <x v="1"/>
    <n v="19.649999999999999"/>
    <n v="973.1"/>
    <x v="0"/>
    <n v="0"/>
    <x v="2"/>
    <x v="1"/>
    <n v="20.704255319148938"/>
    <x v="0"/>
  </r>
  <r>
    <s v="7030-NJVDP"/>
    <x v="1"/>
    <n v="0"/>
    <s v="Yes"/>
    <s v="No"/>
    <x v="65"/>
    <s v="Yes"/>
    <s v="No"/>
    <x v="1"/>
    <s v="Yes"/>
    <s v="No"/>
    <s v="No"/>
    <s v="Yes"/>
    <s v="No"/>
    <s v="Yes"/>
    <x v="0"/>
    <s v="Yes"/>
    <x v="0"/>
    <n v="89.25"/>
    <n v="2210.1999999999998"/>
    <x v="0"/>
    <n v="3"/>
    <x v="1"/>
    <x v="0"/>
    <n v="92.091666666666654"/>
    <x v="0"/>
  </r>
  <r>
    <s v="5536-RTPWK"/>
    <x v="1"/>
    <n v="0"/>
    <s v="Yes"/>
    <s v="No"/>
    <x v="12"/>
    <s v="Yes"/>
    <s v="Yes"/>
    <x v="1"/>
    <s v="No"/>
    <s v="Yes"/>
    <s v="No"/>
    <s v="No"/>
    <s v="Yes"/>
    <s v="Yes"/>
    <x v="0"/>
    <s v="Yes"/>
    <x v="2"/>
    <n v="99.05"/>
    <n v="4853.75"/>
    <x v="1"/>
    <n v="3"/>
    <x v="2"/>
    <x v="1"/>
    <n v="99.056122448979593"/>
    <x v="0"/>
  </r>
  <r>
    <s v="8883-GRDWQ"/>
    <x v="1"/>
    <n v="1"/>
    <s v="No"/>
    <s v="No"/>
    <x v="61"/>
    <s v="Yes"/>
    <s v="No"/>
    <x v="0"/>
    <s v="Yes"/>
    <s v="No"/>
    <s v="No"/>
    <s v="Yes"/>
    <s v="No"/>
    <s v="No"/>
    <x v="1"/>
    <s v="No"/>
    <x v="1"/>
    <n v="54"/>
    <n v="1055.9000000000001"/>
    <x v="0"/>
    <n v="2"/>
    <x v="1"/>
    <x v="1"/>
    <n v="52.795000000000002"/>
    <x v="1"/>
  </r>
  <r>
    <s v="6166-ILMNY"/>
    <x v="0"/>
    <n v="0"/>
    <s v="No"/>
    <s v="No"/>
    <x v="2"/>
    <s v="Yes"/>
    <s v="No"/>
    <x v="1"/>
    <s v="No"/>
    <s v="No"/>
    <s v="No"/>
    <s v="No"/>
    <s v="No"/>
    <s v="No"/>
    <x v="0"/>
    <s v="No"/>
    <x v="2"/>
    <n v="69.75"/>
    <n v="144.55000000000001"/>
    <x v="1"/>
    <n v="0"/>
    <x v="0"/>
    <x v="1"/>
    <n v="72.275000000000006"/>
    <x v="0"/>
  </r>
  <r>
    <s v="3097-NNSPB"/>
    <x v="0"/>
    <n v="0"/>
    <s v="No"/>
    <s v="No"/>
    <x v="2"/>
    <s v="Yes"/>
    <s v="No"/>
    <x v="0"/>
    <s v="No"/>
    <s v="Yes"/>
    <s v="No"/>
    <s v="No"/>
    <s v="No"/>
    <s v="No"/>
    <x v="0"/>
    <s v="Yes"/>
    <x v="3"/>
    <n v="49.05"/>
    <n v="91.1"/>
    <x v="1"/>
    <n v="1"/>
    <x v="0"/>
    <x v="1"/>
    <n v="45.55"/>
    <x v="0"/>
  </r>
  <r>
    <s v="7771-ZONAT"/>
    <x v="1"/>
    <n v="0"/>
    <s v="No"/>
    <s v="No"/>
    <x v="5"/>
    <s v="No"/>
    <s v="No"/>
    <x v="0"/>
    <s v="No"/>
    <s v="No"/>
    <s v="Yes"/>
    <s v="Yes"/>
    <s v="Yes"/>
    <s v="Yes"/>
    <x v="2"/>
    <s v="No"/>
    <x v="2"/>
    <n v="56.75"/>
    <n v="1304.8499999999999"/>
    <x v="0"/>
    <n v="4"/>
    <x v="1"/>
    <x v="1"/>
    <n v="59.31136363636363"/>
    <x v="0"/>
  </r>
  <r>
    <s v="0655-RBDUG"/>
    <x v="1"/>
    <n v="0"/>
    <s v="No"/>
    <s v="No"/>
    <x v="40"/>
    <s v="Yes"/>
    <s v="Yes"/>
    <x v="1"/>
    <s v="No"/>
    <s v="No"/>
    <s v="Yes"/>
    <s v="No"/>
    <s v="Yes"/>
    <s v="Yes"/>
    <x v="0"/>
    <s v="Yes"/>
    <x v="2"/>
    <n v="98.05"/>
    <n v="713"/>
    <x v="1"/>
    <n v="3"/>
    <x v="0"/>
    <x v="1"/>
    <n v="101.85714285714286"/>
    <x v="0"/>
  </r>
  <r>
    <s v="2111-DWYHN"/>
    <x v="1"/>
    <n v="0"/>
    <s v="No"/>
    <s v="No"/>
    <x v="0"/>
    <s v="Yes"/>
    <s v="No"/>
    <x v="2"/>
    <s v="No"/>
    <s v="No"/>
    <s v="No"/>
    <s v="No"/>
    <s v="No"/>
    <s v="No"/>
    <x v="0"/>
    <s v="No"/>
    <x v="1"/>
    <n v="21.1"/>
    <n v="21.1"/>
    <x v="0"/>
    <n v="0"/>
    <x v="0"/>
    <x v="1"/>
    <n v="21.1"/>
    <x v="0"/>
  </r>
  <r>
    <s v="4194-WHFCB"/>
    <x v="0"/>
    <n v="0"/>
    <s v="Yes"/>
    <s v="Yes"/>
    <x v="64"/>
    <s v="Yes"/>
    <s v="Yes"/>
    <x v="1"/>
    <s v="No"/>
    <s v="Yes"/>
    <s v="No"/>
    <s v="Yes"/>
    <s v="No"/>
    <s v="Yes"/>
    <x v="0"/>
    <s v="Yes"/>
    <x v="2"/>
    <n v="96.65"/>
    <n v="5580.8"/>
    <x v="0"/>
    <n v="3"/>
    <x v="2"/>
    <x v="1"/>
    <n v="94.589830508474577"/>
    <x v="0"/>
  </r>
  <r>
    <s v="4121-AGSIN"/>
    <x v="0"/>
    <n v="0"/>
    <s v="Yes"/>
    <s v="Yes"/>
    <x v="11"/>
    <s v="Yes"/>
    <s v="Yes"/>
    <x v="2"/>
    <s v="No"/>
    <s v="No"/>
    <s v="No"/>
    <s v="No"/>
    <s v="No"/>
    <s v="No"/>
    <x v="1"/>
    <s v="Yes"/>
    <x v="3"/>
    <n v="24.5"/>
    <n v="1497.9"/>
    <x v="0"/>
    <n v="0"/>
    <x v="2"/>
    <x v="1"/>
    <n v="25.82586206896552"/>
    <x v="0"/>
  </r>
  <r>
    <s v="4361-BKAXE"/>
    <x v="0"/>
    <n v="0"/>
    <s v="No"/>
    <s v="No"/>
    <x v="52"/>
    <s v="Yes"/>
    <s v="Yes"/>
    <x v="1"/>
    <s v="Yes"/>
    <s v="Yes"/>
    <s v="Yes"/>
    <s v="Yes"/>
    <s v="Yes"/>
    <s v="Yes"/>
    <x v="0"/>
    <s v="Yes"/>
    <x v="2"/>
    <n v="114.5"/>
    <n v="4527.45"/>
    <x v="1"/>
    <n v="6"/>
    <x v="2"/>
    <x v="1"/>
    <n v="110.42560975609756"/>
    <x v="0"/>
  </r>
  <r>
    <s v="9845-PEEKO"/>
    <x v="0"/>
    <n v="1"/>
    <s v="No"/>
    <s v="No"/>
    <x v="64"/>
    <s v="Yes"/>
    <s v="Yes"/>
    <x v="1"/>
    <s v="No"/>
    <s v="Yes"/>
    <s v="No"/>
    <s v="No"/>
    <s v="No"/>
    <s v="No"/>
    <x v="2"/>
    <s v="Yes"/>
    <x v="3"/>
    <n v="79.2"/>
    <n v="4590.3500000000004"/>
    <x v="0"/>
    <n v="1"/>
    <x v="2"/>
    <x v="1"/>
    <n v="77.802542372881362"/>
    <x v="1"/>
  </r>
  <r>
    <s v="0455-XFASS"/>
    <x v="0"/>
    <n v="0"/>
    <s v="Yes"/>
    <s v="Yes"/>
    <x v="35"/>
    <s v="Yes"/>
    <s v="No"/>
    <x v="1"/>
    <s v="No"/>
    <s v="No"/>
    <s v="No"/>
    <s v="No"/>
    <s v="No"/>
    <s v="No"/>
    <x v="0"/>
    <s v="Yes"/>
    <x v="0"/>
    <n v="69.55"/>
    <n v="200.2"/>
    <x v="0"/>
    <n v="0"/>
    <x v="0"/>
    <x v="0"/>
    <n v="66.733333333333334"/>
    <x v="0"/>
  </r>
  <r>
    <s v="0301-KOBTQ"/>
    <x v="1"/>
    <n v="0"/>
    <s v="No"/>
    <s v="No"/>
    <x v="48"/>
    <s v="Yes"/>
    <s v="No"/>
    <x v="2"/>
    <s v="No"/>
    <s v="No"/>
    <s v="No"/>
    <s v="No"/>
    <s v="No"/>
    <s v="No"/>
    <x v="2"/>
    <s v="Yes"/>
    <x v="2"/>
    <n v="20.05"/>
    <n v="614.45000000000005"/>
    <x v="0"/>
    <n v="0"/>
    <x v="1"/>
    <x v="1"/>
    <n v="19.201562500000001"/>
    <x v="0"/>
  </r>
  <r>
    <s v="1751-NCDLI"/>
    <x v="1"/>
    <n v="1"/>
    <s v="Yes"/>
    <s v="No"/>
    <x v="25"/>
    <s v="Yes"/>
    <s v="Yes"/>
    <x v="1"/>
    <s v="No"/>
    <s v="No"/>
    <s v="Yes"/>
    <s v="No"/>
    <s v="Yes"/>
    <s v="Yes"/>
    <x v="0"/>
    <s v="Yes"/>
    <x v="0"/>
    <n v="98.85"/>
    <n v="4564.8999999999996"/>
    <x v="0"/>
    <n v="3"/>
    <x v="2"/>
    <x v="0"/>
    <n v="99.236956521739117"/>
    <x v="1"/>
  </r>
  <r>
    <s v="4367-NUYAO"/>
    <x v="1"/>
    <n v="0"/>
    <s v="Yes"/>
    <s v="Yes"/>
    <x v="71"/>
    <s v="Yes"/>
    <s v="Yes"/>
    <x v="2"/>
    <s v="No"/>
    <s v="No"/>
    <s v="No"/>
    <s v="No"/>
    <s v="No"/>
    <s v="No"/>
    <x v="2"/>
    <s v="No"/>
    <x v="1"/>
    <n v="25.75"/>
    <n v="0"/>
    <x v="0"/>
    <n v="0"/>
    <x v="0"/>
    <x v="1"/>
    <s v="0"/>
    <x v="0"/>
  </r>
  <r>
    <s v="9878-TNQGW"/>
    <x v="1"/>
    <n v="0"/>
    <s v="No"/>
    <s v="No"/>
    <x v="2"/>
    <s v="Yes"/>
    <s v="No"/>
    <x v="1"/>
    <s v="No"/>
    <s v="No"/>
    <s v="No"/>
    <s v="No"/>
    <s v="No"/>
    <s v="Yes"/>
    <x v="0"/>
    <s v="Yes"/>
    <x v="0"/>
    <n v="80.95"/>
    <n v="171.15"/>
    <x v="1"/>
    <n v="1"/>
    <x v="0"/>
    <x v="0"/>
    <n v="85.575000000000003"/>
    <x v="0"/>
  </r>
  <r>
    <s v="9170-ARBTB"/>
    <x v="0"/>
    <n v="0"/>
    <s v="Yes"/>
    <s v="Yes"/>
    <x v="15"/>
    <s v="Yes"/>
    <s v="No"/>
    <x v="2"/>
    <s v="No"/>
    <s v="No"/>
    <s v="No"/>
    <s v="No"/>
    <s v="No"/>
    <s v="No"/>
    <x v="1"/>
    <s v="No"/>
    <x v="3"/>
    <n v="19.600000000000001"/>
    <n v="1012.4"/>
    <x v="0"/>
    <n v="0"/>
    <x v="2"/>
    <x v="1"/>
    <n v="19.469230769230769"/>
    <x v="0"/>
  </r>
  <r>
    <s v="4441-NIHPT"/>
    <x v="0"/>
    <n v="1"/>
    <s v="No"/>
    <s v="No"/>
    <x v="9"/>
    <s v="Yes"/>
    <s v="No"/>
    <x v="1"/>
    <s v="No"/>
    <s v="No"/>
    <s v="Yes"/>
    <s v="No"/>
    <s v="No"/>
    <s v="No"/>
    <x v="0"/>
    <s v="Yes"/>
    <x v="0"/>
    <n v="74.3"/>
    <n v="940.35"/>
    <x v="1"/>
    <n v="1"/>
    <x v="1"/>
    <x v="0"/>
    <n v="72.33461538461539"/>
    <x v="1"/>
  </r>
  <r>
    <s v="8999-BOHSE"/>
    <x v="0"/>
    <n v="1"/>
    <s v="No"/>
    <s v="No"/>
    <x v="26"/>
    <s v="Yes"/>
    <s v="No"/>
    <x v="1"/>
    <s v="No"/>
    <s v="No"/>
    <s v="No"/>
    <s v="No"/>
    <s v="Yes"/>
    <s v="Yes"/>
    <x v="0"/>
    <s v="No"/>
    <x v="2"/>
    <n v="89.7"/>
    <n v="1047.7"/>
    <x v="1"/>
    <n v="2"/>
    <x v="0"/>
    <x v="1"/>
    <n v="95.24545454545455"/>
    <x v="1"/>
  </r>
  <r>
    <s v="7241-AJHFS"/>
    <x v="1"/>
    <n v="0"/>
    <s v="No"/>
    <s v="No"/>
    <x v="48"/>
    <s v="Yes"/>
    <s v="Yes"/>
    <x v="1"/>
    <s v="Yes"/>
    <s v="No"/>
    <s v="No"/>
    <s v="Yes"/>
    <s v="No"/>
    <s v="No"/>
    <x v="0"/>
    <s v="No"/>
    <x v="2"/>
    <n v="87.65"/>
    <n v="2766.4"/>
    <x v="0"/>
    <n v="2"/>
    <x v="1"/>
    <x v="1"/>
    <n v="86.45"/>
    <x v="0"/>
  </r>
  <r>
    <s v="7029-RPUAV"/>
    <x v="1"/>
    <n v="1"/>
    <s v="Yes"/>
    <s v="No"/>
    <x v="22"/>
    <s v="Yes"/>
    <s v="Yes"/>
    <x v="1"/>
    <s v="No"/>
    <s v="No"/>
    <s v="Yes"/>
    <s v="No"/>
    <s v="Yes"/>
    <s v="Yes"/>
    <x v="0"/>
    <s v="Yes"/>
    <x v="3"/>
    <n v="100.45"/>
    <n v="1622.45"/>
    <x v="1"/>
    <n v="3"/>
    <x v="1"/>
    <x v="1"/>
    <n v="95.438235294117646"/>
    <x v="1"/>
  </r>
  <r>
    <s v="4546-FOKWR"/>
    <x v="0"/>
    <n v="0"/>
    <s v="No"/>
    <s v="No"/>
    <x v="10"/>
    <s v="Yes"/>
    <s v="Yes"/>
    <x v="1"/>
    <s v="No"/>
    <s v="No"/>
    <s v="No"/>
    <s v="No"/>
    <s v="No"/>
    <s v="No"/>
    <x v="0"/>
    <s v="Yes"/>
    <x v="3"/>
    <n v="74.75"/>
    <n v="1129.3499999999999"/>
    <x v="0"/>
    <n v="0"/>
    <x v="1"/>
    <x v="1"/>
    <n v="70.584374999999994"/>
    <x v="0"/>
  </r>
  <r>
    <s v="9036-CSKBW"/>
    <x v="0"/>
    <n v="0"/>
    <s v="No"/>
    <s v="No"/>
    <x v="69"/>
    <s v="Yes"/>
    <s v="Yes"/>
    <x v="1"/>
    <s v="Yes"/>
    <s v="Yes"/>
    <s v="Yes"/>
    <s v="No"/>
    <s v="Yes"/>
    <s v="Yes"/>
    <x v="1"/>
    <s v="No"/>
    <x v="2"/>
    <n v="107.45"/>
    <n v="5680.9"/>
    <x v="0"/>
    <n v="5"/>
    <x v="2"/>
    <x v="1"/>
    <n v="111.39019607843136"/>
    <x v="0"/>
  </r>
  <r>
    <s v="5832-TRLPB"/>
    <x v="1"/>
    <n v="0"/>
    <s v="No"/>
    <s v="No"/>
    <x v="44"/>
    <s v="Yes"/>
    <s v="No"/>
    <x v="0"/>
    <s v="No"/>
    <s v="No"/>
    <s v="Yes"/>
    <s v="Yes"/>
    <s v="Yes"/>
    <s v="Yes"/>
    <x v="1"/>
    <s v="Yes"/>
    <x v="2"/>
    <n v="75.349999999999994"/>
    <n v="2243.9"/>
    <x v="0"/>
    <n v="4"/>
    <x v="1"/>
    <x v="1"/>
    <n v="77.375862068965517"/>
    <x v="0"/>
  </r>
  <r>
    <s v="8590-YFFQO"/>
    <x v="1"/>
    <n v="0"/>
    <s v="Yes"/>
    <s v="No"/>
    <x v="27"/>
    <s v="Yes"/>
    <s v="No"/>
    <x v="0"/>
    <s v="Yes"/>
    <s v="Yes"/>
    <s v="Yes"/>
    <s v="Yes"/>
    <s v="No"/>
    <s v="No"/>
    <x v="2"/>
    <s v="No"/>
    <x v="3"/>
    <n v="64.95"/>
    <n v="4523.25"/>
    <x v="0"/>
    <n v="4"/>
    <x v="3"/>
    <x v="1"/>
    <n v="64.617857142857147"/>
    <x v="0"/>
  </r>
  <r>
    <s v="8659-IOOPU"/>
    <x v="0"/>
    <n v="0"/>
    <s v="Yes"/>
    <s v="Yes"/>
    <x v="16"/>
    <s v="Yes"/>
    <s v="Yes"/>
    <x v="1"/>
    <s v="Yes"/>
    <s v="No"/>
    <s v="Yes"/>
    <s v="Yes"/>
    <s v="No"/>
    <s v="Yes"/>
    <x v="2"/>
    <s v="No"/>
    <x v="0"/>
    <n v="100.45"/>
    <n v="7159.7"/>
    <x v="0"/>
    <n v="4"/>
    <x v="3"/>
    <x v="1"/>
    <n v="100.84084507042253"/>
    <x v="0"/>
  </r>
  <r>
    <s v="1338-CECEE"/>
    <x v="1"/>
    <n v="0"/>
    <s v="Yes"/>
    <s v="Yes"/>
    <x v="52"/>
    <s v="Yes"/>
    <s v="Yes"/>
    <x v="0"/>
    <s v="No"/>
    <s v="Yes"/>
    <s v="Yes"/>
    <s v="No"/>
    <s v="Yes"/>
    <s v="No"/>
    <x v="1"/>
    <s v="No"/>
    <x v="2"/>
    <n v="68.5"/>
    <n v="2839.95"/>
    <x v="0"/>
    <n v="3"/>
    <x v="2"/>
    <x v="1"/>
    <n v="69.267073170731706"/>
    <x v="0"/>
  </r>
  <r>
    <s v="7439-DKZTW"/>
    <x v="1"/>
    <n v="0"/>
    <s v="No"/>
    <s v="No"/>
    <x v="0"/>
    <s v="Yes"/>
    <s v="No"/>
    <x v="1"/>
    <s v="No"/>
    <s v="No"/>
    <s v="No"/>
    <s v="No"/>
    <s v="Yes"/>
    <s v="No"/>
    <x v="0"/>
    <s v="Yes"/>
    <x v="0"/>
    <n v="80.55"/>
    <n v="80.55"/>
    <x v="0"/>
    <n v="1"/>
    <x v="0"/>
    <x v="0"/>
    <n v="80.55"/>
    <x v="0"/>
  </r>
  <r>
    <s v="4646-QZXTF"/>
    <x v="0"/>
    <n v="0"/>
    <s v="Yes"/>
    <s v="No"/>
    <x v="40"/>
    <s v="Yes"/>
    <s v="No"/>
    <x v="0"/>
    <s v="Yes"/>
    <s v="No"/>
    <s v="Yes"/>
    <s v="Yes"/>
    <s v="Yes"/>
    <s v="Yes"/>
    <x v="0"/>
    <s v="No"/>
    <x v="2"/>
    <n v="81.25"/>
    <n v="580.1"/>
    <x v="0"/>
    <n v="5"/>
    <x v="0"/>
    <x v="1"/>
    <n v="82.871428571428581"/>
    <x v="0"/>
  </r>
  <r>
    <s v="4607-CHPCA"/>
    <x v="1"/>
    <n v="0"/>
    <s v="Yes"/>
    <s v="Yes"/>
    <x v="13"/>
    <s v="Yes"/>
    <s v="No"/>
    <x v="1"/>
    <s v="No"/>
    <s v="No"/>
    <s v="No"/>
    <s v="No"/>
    <s v="Yes"/>
    <s v="Yes"/>
    <x v="1"/>
    <s v="Yes"/>
    <x v="0"/>
    <n v="90.4"/>
    <n v="2178.6"/>
    <x v="1"/>
    <n v="2"/>
    <x v="1"/>
    <x v="1"/>
    <n v="87.143999999999991"/>
    <x v="0"/>
  </r>
  <r>
    <s v="9742-XOKTS"/>
    <x v="1"/>
    <n v="0"/>
    <s v="Yes"/>
    <s v="Yes"/>
    <x v="56"/>
    <s v="Yes"/>
    <s v="Yes"/>
    <x v="1"/>
    <s v="Yes"/>
    <s v="Yes"/>
    <s v="No"/>
    <s v="Yes"/>
    <s v="No"/>
    <s v="No"/>
    <x v="1"/>
    <s v="No"/>
    <x v="0"/>
    <n v="89.55"/>
    <n v="6038.55"/>
    <x v="0"/>
    <n v="3"/>
    <x v="3"/>
    <x v="1"/>
    <n v="90.127611940298507"/>
    <x v="0"/>
  </r>
  <r>
    <s v="6921-OZMFH"/>
    <x v="1"/>
    <n v="0"/>
    <s v="Yes"/>
    <s v="Yes"/>
    <x v="24"/>
    <s v="Yes"/>
    <s v="Yes"/>
    <x v="0"/>
    <s v="No"/>
    <s v="No"/>
    <s v="No"/>
    <s v="Yes"/>
    <s v="No"/>
    <s v="No"/>
    <x v="0"/>
    <s v="Yes"/>
    <x v="1"/>
    <n v="55.7"/>
    <n v="259.39999999999998"/>
    <x v="0"/>
    <n v="1"/>
    <x v="0"/>
    <x v="1"/>
    <n v="51.879999999999995"/>
    <x v="0"/>
  </r>
  <r>
    <s v="9578-FOMUK"/>
    <x v="1"/>
    <n v="0"/>
    <s v="No"/>
    <s v="Yes"/>
    <x v="30"/>
    <s v="Yes"/>
    <s v="Yes"/>
    <x v="2"/>
    <s v="No"/>
    <s v="No"/>
    <s v="No"/>
    <s v="No"/>
    <s v="No"/>
    <s v="No"/>
    <x v="0"/>
    <s v="Yes"/>
    <x v="0"/>
    <n v="24.8"/>
    <n v="324.14999999999998"/>
    <x v="0"/>
    <n v="0"/>
    <x v="1"/>
    <x v="0"/>
    <n v="21.61"/>
    <x v="0"/>
  </r>
  <r>
    <s v="4712-UYOOI"/>
    <x v="0"/>
    <n v="0"/>
    <s v="Yes"/>
    <s v="Yes"/>
    <x v="61"/>
    <s v="Yes"/>
    <s v="No"/>
    <x v="2"/>
    <s v="No"/>
    <s v="No"/>
    <s v="No"/>
    <s v="No"/>
    <s v="No"/>
    <s v="No"/>
    <x v="0"/>
    <s v="No"/>
    <x v="0"/>
    <n v="20"/>
    <n v="417.65"/>
    <x v="0"/>
    <n v="0"/>
    <x v="1"/>
    <x v="0"/>
    <n v="20.8825"/>
    <x v="0"/>
  </r>
  <r>
    <s v="8824-RWFXJ"/>
    <x v="1"/>
    <n v="0"/>
    <s v="Yes"/>
    <s v="Yes"/>
    <x v="35"/>
    <s v="Yes"/>
    <s v="No"/>
    <x v="0"/>
    <s v="No"/>
    <s v="Yes"/>
    <s v="Yes"/>
    <s v="No"/>
    <s v="No"/>
    <s v="No"/>
    <x v="0"/>
    <s v="Yes"/>
    <x v="1"/>
    <n v="56.15"/>
    <n v="168.15"/>
    <x v="1"/>
    <n v="2"/>
    <x v="0"/>
    <x v="1"/>
    <n v="56.050000000000004"/>
    <x v="0"/>
  </r>
  <r>
    <s v="7722-CVFXN"/>
    <x v="1"/>
    <n v="0"/>
    <s v="Yes"/>
    <s v="Yes"/>
    <x v="68"/>
    <s v="Yes"/>
    <s v="Yes"/>
    <x v="1"/>
    <s v="No"/>
    <s v="Yes"/>
    <s v="No"/>
    <s v="Yes"/>
    <s v="Yes"/>
    <s v="Yes"/>
    <x v="1"/>
    <s v="Yes"/>
    <x v="0"/>
    <n v="105.2"/>
    <n v="5637.85"/>
    <x v="0"/>
    <n v="4"/>
    <x v="2"/>
    <x v="1"/>
    <n v="104.40462962962964"/>
    <x v="0"/>
  </r>
  <r>
    <s v="8717-VCTXJ"/>
    <x v="1"/>
    <n v="0"/>
    <s v="No"/>
    <s v="No"/>
    <x v="41"/>
    <s v="Yes"/>
    <s v="No"/>
    <x v="2"/>
    <s v="No"/>
    <s v="No"/>
    <s v="No"/>
    <s v="No"/>
    <s v="No"/>
    <s v="No"/>
    <x v="1"/>
    <s v="Yes"/>
    <x v="1"/>
    <n v="19.55"/>
    <n v="839.4"/>
    <x v="0"/>
    <n v="0"/>
    <x v="2"/>
    <x v="1"/>
    <n v="19.985714285714284"/>
    <x v="0"/>
  </r>
  <r>
    <s v="7363-QTBIW"/>
    <x v="0"/>
    <n v="0"/>
    <s v="Yes"/>
    <s v="No"/>
    <x v="34"/>
    <s v="Yes"/>
    <s v="No"/>
    <x v="1"/>
    <s v="No"/>
    <s v="No"/>
    <s v="No"/>
    <s v="No"/>
    <s v="No"/>
    <s v="Yes"/>
    <x v="0"/>
    <s v="Yes"/>
    <x v="0"/>
    <n v="79.75"/>
    <n v="769.1"/>
    <x v="0"/>
    <n v="1"/>
    <x v="0"/>
    <x v="0"/>
    <n v="85.455555555555563"/>
    <x v="0"/>
  </r>
  <r>
    <s v="4159-NAAIX"/>
    <x v="0"/>
    <n v="0"/>
    <s v="No"/>
    <s v="No"/>
    <x v="28"/>
    <s v="Yes"/>
    <s v="Yes"/>
    <x v="1"/>
    <s v="No"/>
    <s v="Yes"/>
    <s v="No"/>
    <s v="No"/>
    <s v="Yes"/>
    <s v="Yes"/>
    <x v="2"/>
    <s v="No"/>
    <x v="2"/>
    <n v="97.45"/>
    <n v="6253"/>
    <x v="0"/>
    <n v="3"/>
    <x v="3"/>
    <x v="1"/>
    <n v="99.253968253968253"/>
    <x v="0"/>
  </r>
  <r>
    <s v="0971-QIFJK"/>
    <x v="0"/>
    <n v="0"/>
    <s v="Yes"/>
    <s v="No"/>
    <x v="14"/>
    <s v="Yes"/>
    <s v="Yes"/>
    <x v="2"/>
    <s v="No"/>
    <s v="No"/>
    <s v="No"/>
    <s v="No"/>
    <s v="No"/>
    <s v="No"/>
    <x v="2"/>
    <s v="No"/>
    <x v="2"/>
    <n v="24.25"/>
    <n v="1641.8"/>
    <x v="0"/>
    <n v="0"/>
    <x v="3"/>
    <x v="1"/>
    <n v="23.794202898550726"/>
    <x v="0"/>
  </r>
  <r>
    <s v="9397-TZSHA"/>
    <x v="0"/>
    <n v="0"/>
    <s v="No"/>
    <s v="No"/>
    <x v="14"/>
    <s v="Yes"/>
    <s v="Yes"/>
    <x v="2"/>
    <s v="No"/>
    <s v="No"/>
    <s v="No"/>
    <s v="No"/>
    <s v="No"/>
    <s v="No"/>
    <x v="2"/>
    <s v="No"/>
    <x v="3"/>
    <n v="24.6"/>
    <n v="1678.05"/>
    <x v="0"/>
    <n v="0"/>
    <x v="3"/>
    <x v="1"/>
    <n v="24.319565217391304"/>
    <x v="0"/>
  </r>
  <r>
    <s v="3391-JSQEW"/>
    <x v="1"/>
    <n v="0"/>
    <s v="Yes"/>
    <s v="No"/>
    <x v="63"/>
    <s v="Yes"/>
    <s v="No"/>
    <x v="0"/>
    <s v="No"/>
    <s v="Yes"/>
    <s v="No"/>
    <s v="No"/>
    <s v="No"/>
    <s v="No"/>
    <x v="0"/>
    <s v="Yes"/>
    <x v="1"/>
    <n v="50.15"/>
    <n v="2058.5"/>
    <x v="0"/>
    <n v="1"/>
    <x v="2"/>
    <x v="1"/>
    <n v="51.462499999999999"/>
    <x v="0"/>
  </r>
  <r>
    <s v="0343-QLUZP"/>
    <x v="1"/>
    <n v="0"/>
    <s v="No"/>
    <s v="No"/>
    <x v="31"/>
    <s v="No"/>
    <s v="No"/>
    <x v="0"/>
    <s v="Yes"/>
    <s v="Yes"/>
    <s v="Yes"/>
    <s v="No"/>
    <s v="No"/>
    <s v="No"/>
    <x v="2"/>
    <s v="No"/>
    <x v="2"/>
    <n v="39.6"/>
    <n v="2424.5"/>
    <x v="0"/>
    <n v="3"/>
    <x v="2"/>
    <x v="1"/>
    <n v="40.408333333333331"/>
    <x v="0"/>
  </r>
  <r>
    <s v="9763-PDTKK"/>
    <x v="0"/>
    <n v="0"/>
    <s v="No"/>
    <s v="No"/>
    <x v="54"/>
    <s v="Yes"/>
    <s v="No"/>
    <x v="1"/>
    <s v="Yes"/>
    <s v="No"/>
    <s v="Yes"/>
    <s v="Yes"/>
    <s v="No"/>
    <s v="Yes"/>
    <x v="0"/>
    <s v="Yes"/>
    <x v="2"/>
    <n v="94.4"/>
    <n v="387.2"/>
    <x v="1"/>
    <n v="4"/>
    <x v="0"/>
    <x v="1"/>
    <n v="96.8"/>
    <x v="0"/>
  </r>
  <r>
    <s v="2176-LVPNX"/>
    <x v="0"/>
    <n v="1"/>
    <s v="No"/>
    <s v="No"/>
    <x v="16"/>
    <s v="Yes"/>
    <s v="Yes"/>
    <x v="0"/>
    <s v="Yes"/>
    <s v="Yes"/>
    <s v="Yes"/>
    <s v="Yes"/>
    <s v="Yes"/>
    <s v="Yes"/>
    <x v="2"/>
    <s v="No"/>
    <x v="1"/>
    <n v="89.85"/>
    <n v="6293.45"/>
    <x v="0"/>
    <n v="6"/>
    <x v="3"/>
    <x v="1"/>
    <n v="88.64014084507042"/>
    <x v="1"/>
  </r>
  <r>
    <s v="7627-JKIAZ"/>
    <x v="0"/>
    <n v="0"/>
    <s v="Yes"/>
    <s v="No"/>
    <x v="50"/>
    <s v="Yes"/>
    <s v="Yes"/>
    <x v="1"/>
    <s v="No"/>
    <s v="No"/>
    <s v="Yes"/>
    <s v="No"/>
    <s v="No"/>
    <s v="No"/>
    <x v="0"/>
    <s v="Yes"/>
    <x v="3"/>
    <n v="78.95"/>
    <n v="2839.65"/>
    <x v="1"/>
    <n v="1"/>
    <x v="2"/>
    <x v="1"/>
    <n v="76.747297297297294"/>
    <x v="0"/>
  </r>
  <r>
    <s v="3312-UUMZW"/>
    <x v="1"/>
    <n v="0"/>
    <s v="Yes"/>
    <s v="No"/>
    <x v="48"/>
    <s v="Yes"/>
    <s v="Yes"/>
    <x v="1"/>
    <s v="No"/>
    <s v="Yes"/>
    <s v="No"/>
    <s v="No"/>
    <s v="Yes"/>
    <s v="Yes"/>
    <x v="0"/>
    <s v="Yes"/>
    <x v="3"/>
    <n v="98.85"/>
    <n v="3145.9"/>
    <x v="0"/>
    <n v="3"/>
    <x v="1"/>
    <x v="1"/>
    <n v="98.309375000000003"/>
    <x v="0"/>
  </r>
  <r>
    <s v="1271-UODNO"/>
    <x v="1"/>
    <n v="0"/>
    <s v="No"/>
    <s v="No"/>
    <x v="72"/>
    <s v="Yes"/>
    <s v="Yes"/>
    <x v="0"/>
    <s v="No"/>
    <s v="No"/>
    <s v="No"/>
    <s v="Yes"/>
    <s v="No"/>
    <s v="No"/>
    <x v="2"/>
    <s v="Yes"/>
    <x v="3"/>
    <n v="53.85"/>
    <n v="2200.6999999999998"/>
    <x v="0"/>
    <n v="1"/>
    <x v="2"/>
    <x v="1"/>
    <n v="56.428205128205121"/>
    <x v="0"/>
  </r>
  <r>
    <s v="8461-EFQYM"/>
    <x v="0"/>
    <n v="0"/>
    <s v="No"/>
    <s v="No"/>
    <x v="46"/>
    <s v="Yes"/>
    <s v="Yes"/>
    <x v="2"/>
    <s v="No"/>
    <s v="No"/>
    <s v="No"/>
    <s v="No"/>
    <s v="No"/>
    <s v="No"/>
    <x v="1"/>
    <s v="Yes"/>
    <x v="0"/>
    <n v="24.25"/>
    <n v="914.4"/>
    <x v="0"/>
    <n v="0"/>
    <x v="2"/>
    <x v="1"/>
    <n v="24.063157894736843"/>
    <x v="0"/>
  </r>
  <r>
    <s v="6900-RBKER"/>
    <x v="1"/>
    <n v="0"/>
    <s v="No"/>
    <s v="No"/>
    <x v="15"/>
    <s v="Yes"/>
    <s v="Yes"/>
    <x v="1"/>
    <s v="No"/>
    <s v="No"/>
    <s v="Yes"/>
    <s v="No"/>
    <s v="No"/>
    <s v="Yes"/>
    <x v="2"/>
    <s v="Yes"/>
    <x v="3"/>
    <n v="89.45"/>
    <n v="4577.75"/>
    <x v="0"/>
    <n v="2"/>
    <x v="2"/>
    <x v="1"/>
    <n v="88.03365384615384"/>
    <x v="0"/>
  </r>
  <r>
    <s v="6891-JPYFF"/>
    <x v="0"/>
    <n v="0"/>
    <s v="Yes"/>
    <s v="Yes"/>
    <x v="43"/>
    <s v="Yes"/>
    <s v="Yes"/>
    <x v="1"/>
    <s v="Yes"/>
    <s v="Yes"/>
    <s v="No"/>
    <s v="No"/>
    <s v="Yes"/>
    <s v="Yes"/>
    <x v="0"/>
    <s v="Yes"/>
    <x v="3"/>
    <n v="105.25"/>
    <n v="4997.5"/>
    <x v="0"/>
    <n v="4"/>
    <x v="2"/>
    <x v="1"/>
    <n v="104.11458333333333"/>
    <x v="0"/>
  </r>
  <r>
    <s v="1459-QNFQT"/>
    <x v="1"/>
    <n v="0"/>
    <s v="Yes"/>
    <s v="Yes"/>
    <x v="27"/>
    <s v="No"/>
    <s v="No"/>
    <x v="0"/>
    <s v="Yes"/>
    <s v="No"/>
    <s v="Yes"/>
    <s v="Yes"/>
    <s v="Yes"/>
    <s v="Yes"/>
    <x v="2"/>
    <s v="No"/>
    <x v="2"/>
    <n v="59.5"/>
    <n v="4144.8"/>
    <x v="0"/>
    <n v="5"/>
    <x v="3"/>
    <x v="1"/>
    <n v="59.211428571428577"/>
    <x v="0"/>
  </r>
  <r>
    <s v="1047-NNCBF"/>
    <x v="1"/>
    <n v="0"/>
    <s v="No"/>
    <s v="No"/>
    <x v="61"/>
    <s v="Yes"/>
    <s v="No"/>
    <x v="1"/>
    <s v="No"/>
    <s v="No"/>
    <s v="No"/>
    <s v="No"/>
    <s v="No"/>
    <s v="No"/>
    <x v="0"/>
    <s v="No"/>
    <x v="3"/>
    <n v="70.55"/>
    <n v="1493.55"/>
    <x v="0"/>
    <n v="0"/>
    <x v="1"/>
    <x v="1"/>
    <n v="74.677499999999995"/>
    <x v="0"/>
  </r>
  <r>
    <s v="3696-XRIEN"/>
    <x v="0"/>
    <n v="0"/>
    <s v="No"/>
    <s v="No"/>
    <x v="37"/>
    <s v="Yes"/>
    <s v="Yes"/>
    <x v="0"/>
    <s v="Yes"/>
    <s v="No"/>
    <s v="Yes"/>
    <s v="Yes"/>
    <s v="Yes"/>
    <s v="Yes"/>
    <x v="1"/>
    <s v="Yes"/>
    <x v="3"/>
    <n v="82.5"/>
    <n v="4179.1000000000004"/>
    <x v="0"/>
    <n v="5"/>
    <x v="2"/>
    <x v="1"/>
    <n v="83.582000000000008"/>
    <x v="0"/>
  </r>
  <r>
    <s v="4081-DYXAV"/>
    <x v="0"/>
    <n v="0"/>
    <s v="No"/>
    <s v="No"/>
    <x v="67"/>
    <s v="No"/>
    <s v="No"/>
    <x v="0"/>
    <s v="No"/>
    <s v="No"/>
    <s v="No"/>
    <s v="No"/>
    <s v="Yes"/>
    <s v="Yes"/>
    <x v="1"/>
    <s v="Yes"/>
    <x v="3"/>
    <n v="44.85"/>
    <n v="893.55"/>
    <x v="1"/>
    <n v="2"/>
    <x v="1"/>
    <x v="1"/>
    <n v="47.028947368421051"/>
    <x v="0"/>
  </r>
  <r>
    <s v="0074-HDKDG"/>
    <x v="1"/>
    <n v="0"/>
    <s v="Yes"/>
    <s v="Yes"/>
    <x v="13"/>
    <s v="Yes"/>
    <s v="No"/>
    <x v="0"/>
    <s v="Yes"/>
    <s v="Yes"/>
    <s v="Yes"/>
    <s v="No"/>
    <s v="No"/>
    <s v="No"/>
    <x v="1"/>
    <s v="Yes"/>
    <x v="2"/>
    <n v="61.6"/>
    <n v="1611"/>
    <x v="0"/>
    <n v="3"/>
    <x v="1"/>
    <x v="1"/>
    <n v="64.44"/>
    <x v="0"/>
  </r>
  <r>
    <s v="8791-GFXLZ"/>
    <x v="1"/>
    <n v="0"/>
    <s v="No"/>
    <s v="No"/>
    <x v="18"/>
    <s v="Yes"/>
    <s v="No"/>
    <x v="0"/>
    <s v="No"/>
    <s v="Yes"/>
    <s v="No"/>
    <s v="No"/>
    <s v="No"/>
    <s v="No"/>
    <x v="0"/>
    <s v="Yes"/>
    <x v="2"/>
    <n v="49.05"/>
    <n v="593.04999999999995"/>
    <x v="0"/>
    <n v="1"/>
    <x v="0"/>
    <x v="1"/>
    <n v="49.420833333333327"/>
    <x v="0"/>
  </r>
  <r>
    <s v="8111-SLLHI"/>
    <x v="1"/>
    <n v="1"/>
    <s v="Yes"/>
    <s v="No"/>
    <x v="72"/>
    <s v="Yes"/>
    <s v="Yes"/>
    <x v="1"/>
    <s v="No"/>
    <s v="Yes"/>
    <s v="Yes"/>
    <s v="No"/>
    <s v="Yes"/>
    <s v="Yes"/>
    <x v="0"/>
    <s v="Yes"/>
    <x v="0"/>
    <n v="105.65"/>
    <n v="4284.8"/>
    <x v="1"/>
    <n v="4"/>
    <x v="2"/>
    <x v="0"/>
    <n v="109.86666666666667"/>
    <x v="1"/>
  </r>
  <r>
    <s v="0927-LCSMG"/>
    <x v="1"/>
    <n v="0"/>
    <s v="No"/>
    <s v="No"/>
    <x v="40"/>
    <s v="Yes"/>
    <s v="No"/>
    <x v="1"/>
    <s v="No"/>
    <s v="No"/>
    <s v="Yes"/>
    <s v="No"/>
    <s v="No"/>
    <s v="No"/>
    <x v="0"/>
    <s v="No"/>
    <x v="1"/>
    <n v="74.650000000000006"/>
    <n v="544.54999999999995"/>
    <x v="1"/>
    <n v="1"/>
    <x v="0"/>
    <x v="1"/>
    <n v="77.79285714285713"/>
    <x v="0"/>
  </r>
  <r>
    <s v="9330-DHBFL"/>
    <x v="0"/>
    <n v="0"/>
    <s v="Yes"/>
    <s v="Yes"/>
    <x v="57"/>
    <s v="Yes"/>
    <s v="No"/>
    <x v="0"/>
    <s v="Yes"/>
    <s v="Yes"/>
    <s v="Yes"/>
    <s v="Yes"/>
    <s v="No"/>
    <s v="No"/>
    <x v="1"/>
    <s v="Yes"/>
    <x v="1"/>
    <n v="66.25"/>
    <n v="1533.8"/>
    <x v="0"/>
    <n v="4"/>
    <x v="1"/>
    <x v="1"/>
    <n v="66.686956521739134"/>
    <x v="0"/>
  </r>
  <r>
    <s v="0098-BOWSO"/>
    <x v="1"/>
    <n v="0"/>
    <s v="No"/>
    <s v="No"/>
    <x v="23"/>
    <s v="Yes"/>
    <s v="No"/>
    <x v="2"/>
    <s v="No"/>
    <s v="No"/>
    <s v="No"/>
    <s v="No"/>
    <s v="No"/>
    <s v="No"/>
    <x v="0"/>
    <s v="Yes"/>
    <x v="0"/>
    <n v="19.399999999999999"/>
    <n v="529.79999999999995"/>
    <x v="0"/>
    <n v="0"/>
    <x v="1"/>
    <x v="0"/>
    <n v="19.62222222222222"/>
    <x v="0"/>
  </r>
  <r>
    <s v="3452-ABWRL"/>
    <x v="1"/>
    <n v="1"/>
    <s v="No"/>
    <s v="No"/>
    <x v="20"/>
    <s v="Yes"/>
    <s v="Yes"/>
    <x v="1"/>
    <s v="No"/>
    <s v="No"/>
    <s v="No"/>
    <s v="No"/>
    <s v="Yes"/>
    <s v="No"/>
    <x v="0"/>
    <s v="Yes"/>
    <x v="3"/>
    <n v="86.05"/>
    <n v="3865.6"/>
    <x v="0"/>
    <n v="1"/>
    <x v="2"/>
    <x v="1"/>
    <n v="82.246808510638303"/>
    <x v="1"/>
  </r>
  <r>
    <s v="5859-HZYLF"/>
    <x v="1"/>
    <n v="0"/>
    <s v="Yes"/>
    <s v="Yes"/>
    <x v="70"/>
    <s v="Yes"/>
    <s v="No"/>
    <x v="2"/>
    <s v="No"/>
    <s v="No"/>
    <s v="No"/>
    <s v="No"/>
    <s v="No"/>
    <s v="No"/>
    <x v="2"/>
    <s v="Yes"/>
    <x v="3"/>
    <n v="19.149999999999999"/>
    <n v="515.75"/>
    <x v="0"/>
    <n v="0"/>
    <x v="1"/>
    <x v="1"/>
    <n v="19.83653846153846"/>
    <x v="0"/>
  </r>
  <r>
    <s v="8257-RZAHR"/>
    <x v="0"/>
    <n v="0"/>
    <s v="Yes"/>
    <s v="No"/>
    <x v="60"/>
    <s v="Yes"/>
    <s v="Yes"/>
    <x v="0"/>
    <s v="Yes"/>
    <s v="No"/>
    <s v="No"/>
    <s v="No"/>
    <s v="Yes"/>
    <s v="No"/>
    <x v="0"/>
    <s v="Yes"/>
    <x v="2"/>
    <n v="64.7"/>
    <n v="941"/>
    <x v="1"/>
    <n v="2"/>
    <x v="1"/>
    <x v="1"/>
    <n v="67.214285714285708"/>
    <x v="0"/>
  </r>
  <r>
    <s v="5293-WXJAK"/>
    <x v="0"/>
    <n v="1"/>
    <s v="Yes"/>
    <s v="No"/>
    <x v="26"/>
    <s v="Yes"/>
    <s v="Yes"/>
    <x v="1"/>
    <s v="No"/>
    <s v="No"/>
    <s v="Yes"/>
    <s v="Yes"/>
    <s v="Yes"/>
    <s v="Yes"/>
    <x v="0"/>
    <s v="Yes"/>
    <x v="2"/>
    <n v="104.05"/>
    <n v="1133.6500000000001"/>
    <x v="1"/>
    <n v="4"/>
    <x v="0"/>
    <x v="1"/>
    <n v="103.05909090909091"/>
    <x v="1"/>
  </r>
  <r>
    <s v="3156-QLHBO"/>
    <x v="1"/>
    <n v="0"/>
    <s v="No"/>
    <s v="Yes"/>
    <x v="2"/>
    <s v="Yes"/>
    <s v="No"/>
    <x v="2"/>
    <s v="No"/>
    <s v="No"/>
    <s v="No"/>
    <s v="No"/>
    <s v="No"/>
    <s v="No"/>
    <x v="0"/>
    <s v="No"/>
    <x v="1"/>
    <n v="19.25"/>
    <n v="48.35"/>
    <x v="0"/>
    <n v="0"/>
    <x v="0"/>
    <x v="1"/>
    <n v="24.175000000000001"/>
    <x v="0"/>
  </r>
  <r>
    <s v="2208-NQBCT"/>
    <x v="0"/>
    <n v="0"/>
    <s v="Yes"/>
    <s v="Yes"/>
    <x v="70"/>
    <s v="Yes"/>
    <s v="No"/>
    <x v="1"/>
    <s v="Yes"/>
    <s v="Yes"/>
    <s v="No"/>
    <s v="No"/>
    <s v="No"/>
    <s v="No"/>
    <x v="0"/>
    <s v="No"/>
    <x v="0"/>
    <n v="81.95"/>
    <n v="2070.0500000000002"/>
    <x v="0"/>
    <n v="2"/>
    <x v="1"/>
    <x v="0"/>
    <n v="79.617307692307705"/>
    <x v="0"/>
  </r>
  <r>
    <s v="1779-PWPMG"/>
    <x v="0"/>
    <n v="1"/>
    <s v="Yes"/>
    <s v="No"/>
    <x v="21"/>
    <s v="Yes"/>
    <s v="Yes"/>
    <x v="1"/>
    <s v="Yes"/>
    <s v="Yes"/>
    <s v="Yes"/>
    <s v="Yes"/>
    <s v="Yes"/>
    <s v="Yes"/>
    <x v="2"/>
    <s v="Yes"/>
    <x v="2"/>
    <n v="114.65"/>
    <n v="8333.9500000000007"/>
    <x v="0"/>
    <n v="6"/>
    <x v="3"/>
    <x v="1"/>
    <n v="115.74930555555557"/>
    <x v="1"/>
  </r>
  <r>
    <s v="6621-NRZAK"/>
    <x v="0"/>
    <n v="0"/>
    <s v="Yes"/>
    <s v="Yes"/>
    <x v="28"/>
    <s v="Yes"/>
    <s v="No"/>
    <x v="2"/>
    <s v="No"/>
    <s v="No"/>
    <s v="No"/>
    <s v="No"/>
    <s v="No"/>
    <s v="No"/>
    <x v="2"/>
    <s v="No"/>
    <x v="3"/>
    <n v="20"/>
    <n v="1209.25"/>
    <x v="0"/>
    <n v="0"/>
    <x v="3"/>
    <x v="1"/>
    <n v="19.194444444444443"/>
    <x v="0"/>
  </r>
  <r>
    <s v="0831-JNISG"/>
    <x v="1"/>
    <n v="0"/>
    <s v="Yes"/>
    <s v="Yes"/>
    <x v="16"/>
    <s v="Yes"/>
    <s v="No"/>
    <x v="2"/>
    <s v="No"/>
    <s v="No"/>
    <s v="No"/>
    <s v="No"/>
    <s v="No"/>
    <s v="No"/>
    <x v="2"/>
    <s v="No"/>
    <x v="1"/>
    <n v="19.8"/>
    <n v="1396.25"/>
    <x v="0"/>
    <n v="0"/>
    <x v="3"/>
    <x v="1"/>
    <n v="19.66549295774648"/>
    <x v="0"/>
  </r>
  <r>
    <s v="0774-IFUVM"/>
    <x v="1"/>
    <n v="0"/>
    <s v="Yes"/>
    <s v="Yes"/>
    <x v="26"/>
    <s v="Yes"/>
    <s v="Yes"/>
    <x v="0"/>
    <s v="Yes"/>
    <s v="No"/>
    <s v="No"/>
    <s v="No"/>
    <s v="Yes"/>
    <s v="No"/>
    <x v="0"/>
    <s v="Yes"/>
    <x v="2"/>
    <n v="65.150000000000006"/>
    <n v="723.35"/>
    <x v="0"/>
    <n v="2"/>
    <x v="0"/>
    <x v="1"/>
    <n v="65.759090909090915"/>
    <x v="0"/>
  </r>
  <r>
    <s v="3082-WQRVY"/>
    <x v="1"/>
    <n v="1"/>
    <s v="Yes"/>
    <s v="No"/>
    <x v="60"/>
    <s v="Yes"/>
    <s v="No"/>
    <x v="2"/>
    <s v="No"/>
    <s v="No"/>
    <s v="No"/>
    <s v="No"/>
    <s v="No"/>
    <s v="No"/>
    <x v="1"/>
    <s v="No"/>
    <x v="1"/>
    <n v="19.649999999999999"/>
    <n v="228.65"/>
    <x v="0"/>
    <n v="0"/>
    <x v="1"/>
    <x v="1"/>
    <n v="16.332142857142859"/>
    <x v="1"/>
  </r>
  <r>
    <s v="9553-DLCLU"/>
    <x v="0"/>
    <n v="0"/>
    <s v="No"/>
    <s v="Yes"/>
    <x v="9"/>
    <s v="Yes"/>
    <s v="Yes"/>
    <x v="0"/>
    <s v="Yes"/>
    <s v="Yes"/>
    <s v="Yes"/>
    <s v="Yes"/>
    <s v="Yes"/>
    <s v="Yes"/>
    <x v="2"/>
    <s v="No"/>
    <x v="3"/>
    <n v="88.95"/>
    <n v="1161.75"/>
    <x v="0"/>
    <n v="6"/>
    <x v="1"/>
    <x v="1"/>
    <n v="89.365384615384613"/>
    <x v="0"/>
  </r>
  <r>
    <s v="1641-BYBTK"/>
    <x v="1"/>
    <n v="0"/>
    <s v="No"/>
    <s v="Yes"/>
    <x v="53"/>
    <s v="Yes"/>
    <s v="No"/>
    <x v="2"/>
    <s v="No"/>
    <s v="No"/>
    <s v="No"/>
    <s v="No"/>
    <s v="No"/>
    <s v="No"/>
    <x v="0"/>
    <s v="Yes"/>
    <x v="1"/>
    <n v="20.2"/>
    <n v="98.35"/>
    <x v="0"/>
    <n v="0"/>
    <x v="0"/>
    <x v="1"/>
    <n v="16.391666666666666"/>
    <x v="0"/>
  </r>
  <r>
    <s v="2460-NGXBJ"/>
    <x v="1"/>
    <n v="1"/>
    <s v="Yes"/>
    <s v="Yes"/>
    <x v="26"/>
    <s v="Yes"/>
    <s v="Yes"/>
    <x v="1"/>
    <s v="No"/>
    <s v="No"/>
    <s v="No"/>
    <s v="No"/>
    <s v="No"/>
    <s v="No"/>
    <x v="0"/>
    <s v="Yes"/>
    <x v="3"/>
    <n v="75.2"/>
    <n v="775.3"/>
    <x v="0"/>
    <n v="0"/>
    <x v="0"/>
    <x v="1"/>
    <n v="70.481818181818184"/>
    <x v="1"/>
  </r>
  <r>
    <s v="2446-ZKVAF"/>
    <x v="1"/>
    <n v="0"/>
    <s v="Yes"/>
    <s v="No"/>
    <x v="32"/>
    <s v="Yes"/>
    <s v="Yes"/>
    <x v="0"/>
    <s v="No"/>
    <s v="Yes"/>
    <s v="No"/>
    <s v="No"/>
    <s v="No"/>
    <s v="No"/>
    <x v="0"/>
    <s v="No"/>
    <x v="3"/>
    <n v="56.8"/>
    <n v="1074.6500000000001"/>
    <x v="0"/>
    <n v="1"/>
    <x v="1"/>
    <x v="1"/>
    <n v="59.702777777777783"/>
    <x v="0"/>
  </r>
  <r>
    <s v="0841-NULXI"/>
    <x v="1"/>
    <n v="0"/>
    <s v="No"/>
    <s v="No"/>
    <x v="0"/>
    <s v="No"/>
    <s v="No"/>
    <x v="0"/>
    <s v="No"/>
    <s v="No"/>
    <s v="No"/>
    <s v="No"/>
    <s v="No"/>
    <s v="Yes"/>
    <x v="0"/>
    <s v="Yes"/>
    <x v="0"/>
    <n v="35.549999999999997"/>
    <n v="35.549999999999997"/>
    <x v="1"/>
    <n v="1"/>
    <x v="0"/>
    <x v="0"/>
    <n v="35.549999999999997"/>
    <x v="0"/>
  </r>
  <r>
    <s v="3522-CDKHF"/>
    <x v="0"/>
    <n v="0"/>
    <s v="Yes"/>
    <s v="No"/>
    <x v="48"/>
    <s v="Yes"/>
    <s v="No"/>
    <x v="1"/>
    <s v="Yes"/>
    <s v="No"/>
    <s v="No"/>
    <s v="No"/>
    <s v="No"/>
    <s v="No"/>
    <x v="0"/>
    <s v="Yes"/>
    <x v="2"/>
    <n v="75.5"/>
    <n v="2324.6999999999998"/>
    <x v="0"/>
    <n v="1"/>
    <x v="1"/>
    <x v="1"/>
    <n v="72.646874999999994"/>
    <x v="0"/>
  </r>
  <r>
    <s v="1430-SFQSA"/>
    <x v="1"/>
    <n v="0"/>
    <s v="No"/>
    <s v="No"/>
    <x v="44"/>
    <s v="No"/>
    <s v="No"/>
    <x v="0"/>
    <s v="Yes"/>
    <s v="No"/>
    <s v="No"/>
    <s v="Yes"/>
    <s v="No"/>
    <s v="No"/>
    <x v="1"/>
    <s v="No"/>
    <x v="1"/>
    <n v="35.6"/>
    <n v="1072.5999999999999"/>
    <x v="0"/>
    <n v="2"/>
    <x v="1"/>
    <x v="1"/>
    <n v="36.986206896551721"/>
    <x v="0"/>
  </r>
  <r>
    <s v="0411-EZJZE"/>
    <x v="0"/>
    <n v="0"/>
    <s v="No"/>
    <s v="No"/>
    <x v="35"/>
    <s v="Yes"/>
    <s v="Yes"/>
    <x v="0"/>
    <s v="No"/>
    <s v="No"/>
    <s v="No"/>
    <s v="No"/>
    <s v="Yes"/>
    <s v="No"/>
    <x v="0"/>
    <s v="Yes"/>
    <x v="0"/>
    <n v="60.25"/>
    <n v="170.5"/>
    <x v="0"/>
    <n v="1"/>
    <x v="0"/>
    <x v="0"/>
    <n v="56.833333333333336"/>
    <x v="0"/>
  </r>
  <r>
    <s v="7851-WZEKY"/>
    <x v="0"/>
    <n v="0"/>
    <s v="No"/>
    <s v="No"/>
    <x v="2"/>
    <s v="Yes"/>
    <s v="Yes"/>
    <x v="1"/>
    <s v="No"/>
    <s v="No"/>
    <s v="No"/>
    <s v="No"/>
    <s v="Yes"/>
    <s v="Yes"/>
    <x v="0"/>
    <s v="Yes"/>
    <x v="0"/>
    <n v="95.15"/>
    <n v="196.9"/>
    <x v="1"/>
    <n v="2"/>
    <x v="0"/>
    <x v="0"/>
    <n v="98.45"/>
    <x v="0"/>
  </r>
  <r>
    <s v="8844-TONUD"/>
    <x v="1"/>
    <n v="0"/>
    <s v="Yes"/>
    <s v="Yes"/>
    <x v="9"/>
    <s v="Yes"/>
    <s v="No"/>
    <x v="1"/>
    <s v="No"/>
    <s v="No"/>
    <s v="Yes"/>
    <s v="No"/>
    <s v="Yes"/>
    <s v="Yes"/>
    <x v="0"/>
    <s v="Yes"/>
    <x v="1"/>
    <n v="96.65"/>
    <n v="1162.8499999999999"/>
    <x v="1"/>
    <n v="3"/>
    <x v="1"/>
    <x v="1"/>
    <n v="89.449999999999989"/>
    <x v="0"/>
  </r>
  <r>
    <s v="8807-ARQET"/>
    <x v="0"/>
    <n v="0"/>
    <s v="No"/>
    <s v="No"/>
    <x v="52"/>
    <s v="No"/>
    <s v="No"/>
    <x v="0"/>
    <s v="No"/>
    <s v="Yes"/>
    <s v="No"/>
    <s v="No"/>
    <s v="No"/>
    <s v="Yes"/>
    <x v="0"/>
    <s v="Yes"/>
    <x v="0"/>
    <n v="40.35"/>
    <n v="1677.85"/>
    <x v="0"/>
    <n v="2"/>
    <x v="2"/>
    <x v="0"/>
    <n v="40.923170731707316"/>
    <x v="0"/>
  </r>
  <r>
    <s v="8992-CEUEN"/>
    <x v="0"/>
    <n v="0"/>
    <s v="No"/>
    <s v="No"/>
    <x v="0"/>
    <s v="Yes"/>
    <s v="No"/>
    <x v="2"/>
    <s v="No"/>
    <s v="No"/>
    <s v="No"/>
    <s v="No"/>
    <s v="No"/>
    <s v="No"/>
    <x v="0"/>
    <s v="No"/>
    <x v="0"/>
    <n v="18.850000000000001"/>
    <n v="18.850000000000001"/>
    <x v="0"/>
    <n v="0"/>
    <x v="0"/>
    <x v="0"/>
    <n v="18.850000000000001"/>
    <x v="0"/>
  </r>
  <r>
    <s v="4320-QMLLA"/>
    <x v="1"/>
    <n v="0"/>
    <s v="No"/>
    <s v="No"/>
    <x v="40"/>
    <s v="Yes"/>
    <s v="No"/>
    <x v="0"/>
    <s v="No"/>
    <s v="No"/>
    <s v="No"/>
    <s v="No"/>
    <s v="Yes"/>
    <s v="No"/>
    <x v="0"/>
    <s v="No"/>
    <x v="1"/>
    <n v="54.85"/>
    <n v="370.4"/>
    <x v="0"/>
    <n v="1"/>
    <x v="0"/>
    <x v="1"/>
    <n v="52.914285714285711"/>
    <x v="0"/>
  </r>
  <r>
    <s v="8777-PVYGU"/>
    <x v="0"/>
    <n v="0"/>
    <s v="Yes"/>
    <s v="No"/>
    <x v="15"/>
    <s v="Yes"/>
    <s v="No"/>
    <x v="0"/>
    <s v="Yes"/>
    <s v="No"/>
    <s v="Yes"/>
    <s v="No"/>
    <s v="Yes"/>
    <s v="No"/>
    <x v="1"/>
    <s v="Yes"/>
    <x v="1"/>
    <n v="64.3"/>
    <n v="3410.6"/>
    <x v="0"/>
    <n v="3"/>
    <x v="2"/>
    <x v="1"/>
    <n v="65.58846153846153"/>
    <x v="0"/>
  </r>
  <r>
    <s v="8292-ITGYJ"/>
    <x v="0"/>
    <n v="0"/>
    <s v="Yes"/>
    <s v="Yes"/>
    <x v="3"/>
    <s v="Yes"/>
    <s v="Yes"/>
    <x v="2"/>
    <s v="No"/>
    <s v="No"/>
    <s v="No"/>
    <s v="No"/>
    <s v="No"/>
    <s v="No"/>
    <x v="2"/>
    <s v="Yes"/>
    <x v="2"/>
    <n v="24.65"/>
    <n v="1138.8"/>
    <x v="0"/>
    <n v="0"/>
    <x v="2"/>
    <x v="1"/>
    <n v="25.306666666666665"/>
    <x v="0"/>
  </r>
  <r>
    <s v="6870-ZWMNX"/>
    <x v="1"/>
    <n v="0"/>
    <s v="Yes"/>
    <s v="No"/>
    <x v="27"/>
    <s v="Yes"/>
    <s v="Yes"/>
    <x v="0"/>
    <s v="No"/>
    <s v="Yes"/>
    <s v="Yes"/>
    <s v="Yes"/>
    <s v="Yes"/>
    <s v="No"/>
    <x v="2"/>
    <s v="No"/>
    <x v="3"/>
    <n v="76.099999999999994"/>
    <n v="5264.25"/>
    <x v="0"/>
    <n v="4"/>
    <x v="3"/>
    <x v="1"/>
    <n v="75.203571428571422"/>
    <x v="0"/>
  </r>
  <r>
    <s v="0621-CXBKL"/>
    <x v="0"/>
    <n v="0"/>
    <s v="No"/>
    <s v="No"/>
    <x v="62"/>
    <s v="Yes"/>
    <s v="No"/>
    <x v="2"/>
    <s v="No"/>
    <s v="No"/>
    <s v="No"/>
    <s v="No"/>
    <s v="No"/>
    <s v="No"/>
    <x v="2"/>
    <s v="No"/>
    <x v="1"/>
    <n v="18.7"/>
    <n v="1005.7"/>
    <x v="0"/>
    <n v="0"/>
    <x v="2"/>
    <x v="1"/>
    <n v="18.975471698113207"/>
    <x v="0"/>
  </r>
  <r>
    <s v="5268-DSMNQ"/>
    <x v="0"/>
    <n v="1"/>
    <s v="Yes"/>
    <s v="No"/>
    <x v="8"/>
    <s v="Yes"/>
    <s v="Yes"/>
    <x v="1"/>
    <s v="No"/>
    <s v="Yes"/>
    <s v="Yes"/>
    <s v="No"/>
    <s v="Yes"/>
    <s v="No"/>
    <x v="1"/>
    <s v="Yes"/>
    <x v="3"/>
    <n v="97.95"/>
    <n v="5936.55"/>
    <x v="0"/>
    <n v="3"/>
    <x v="3"/>
    <x v="1"/>
    <n v="95.750806451612902"/>
    <x v="1"/>
  </r>
  <r>
    <s v="5334-JLAXU"/>
    <x v="0"/>
    <n v="0"/>
    <s v="Yes"/>
    <s v="No"/>
    <x v="31"/>
    <s v="Yes"/>
    <s v="Yes"/>
    <x v="1"/>
    <s v="Yes"/>
    <s v="Yes"/>
    <s v="No"/>
    <s v="No"/>
    <s v="No"/>
    <s v="Yes"/>
    <x v="0"/>
    <s v="Yes"/>
    <x v="3"/>
    <n v="94.1"/>
    <n v="5475.9"/>
    <x v="0"/>
    <n v="3"/>
    <x v="2"/>
    <x v="1"/>
    <n v="91.265000000000001"/>
    <x v="0"/>
  </r>
  <r>
    <s v="4086-YQSNZ"/>
    <x v="0"/>
    <n v="1"/>
    <s v="Yes"/>
    <s v="No"/>
    <x v="35"/>
    <s v="Yes"/>
    <s v="No"/>
    <x v="1"/>
    <s v="No"/>
    <s v="No"/>
    <s v="No"/>
    <s v="No"/>
    <s v="Yes"/>
    <s v="No"/>
    <x v="0"/>
    <s v="Yes"/>
    <x v="0"/>
    <n v="80.400000000000006"/>
    <n v="224.05"/>
    <x v="1"/>
    <n v="1"/>
    <x v="0"/>
    <x v="0"/>
    <n v="74.683333333333337"/>
    <x v="1"/>
  </r>
  <r>
    <s v="6242-MBHPK"/>
    <x v="0"/>
    <n v="1"/>
    <s v="Yes"/>
    <s v="No"/>
    <x v="57"/>
    <s v="Yes"/>
    <s v="No"/>
    <x v="1"/>
    <s v="Yes"/>
    <s v="No"/>
    <s v="No"/>
    <s v="No"/>
    <s v="Yes"/>
    <s v="Yes"/>
    <x v="0"/>
    <s v="Yes"/>
    <x v="0"/>
    <n v="95.1"/>
    <n v="2326.0500000000002"/>
    <x v="0"/>
    <n v="3"/>
    <x v="1"/>
    <x v="0"/>
    <n v="101.13260869565218"/>
    <x v="1"/>
  </r>
  <r>
    <s v="5868-CZJDR"/>
    <x v="1"/>
    <n v="0"/>
    <s v="No"/>
    <s v="Yes"/>
    <x v="0"/>
    <s v="No"/>
    <s v="No"/>
    <x v="0"/>
    <s v="No"/>
    <s v="Yes"/>
    <s v="No"/>
    <s v="No"/>
    <s v="No"/>
    <s v="No"/>
    <x v="0"/>
    <s v="Yes"/>
    <x v="1"/>
    <n v="31.35"/>
    <n v="31.35"/>
    <x v="1"/>
    <n v="1"/>
    <x v="0"/>
    <x v="1"/>
    <n v="31.35"/>
    <x v="0"/>
  </r>
  <r>
    <s v="9359-UGBTK"/>
    <x v="0"/>
    <n v="0"/>
    <s v="No"/>
    <s v="No"/>
    <x v="56"/>
    <s v="Yes"/>
    <s v="No"/>
    <x v="0"/>
    <s v="Yes"/>
    <s v="No"/>
    <s v="Yes"/>
    <s v="Yes"/>
    <s v="No"/>
    <s v="Yes"/>
    <x v="1"/>
    <s v="Yes"/>
    <x v="2"/>
    <n v="72.349999999999994"/>
    <n v="4991.5"/>
    <x v="0"/>
    <n v="4"/>
    <x v="3"/>
    <x v="1"/>
    <n v="74.5"/>
    <x v="0"/>
  </r>
  <r>
    <s v="0135-NMXAP"/>
    <x v="0"/>
    <n v="0"/>
    <s v="No"/>
    <s v="No"/>
    <x v="18"/>
    <s v="Yes"/>
    <s v="Yes"/>
    <x v="1"/>
    <s v="No"/>
    <s v="Yes"/>
    <s v="No"/>
    <s v="No"/>
    <s v="Yes"/>
    <s v="No"/>
    <x v="0"/>
    <s v="Yes"/>
    <x v="2"/>
    <n v="89.75"/>
    <n v="1052.4000000000001"/>
    <x v="1"/>
    <n v="2"/>
    <x v="0"/>
    <x v="1"/>
    <n v="87.7"/>
    <x v="0"/>
  </r>
  <r>
    <s v="4782-OSFXZ"/>
    <x v="0"/>
    <n v="1"/>
    <s v="Yes"/>
    <s v="No"/>
    <x v="16"/>
    <s v="Yes"/>
    <s v="Yes"/>
    <x v="0"/>
    <s v="Yes"/>
    <s v="Yes"/>
    <s v="Yes"/>
    <s v="Yes"/>
    <s v="No"/>
    <s v="Yes"/>
    <x v="2"/>
    <s v="Yes"/>
    <x v="2"/>
    <n v="82.7"/>
    <n v="5831.2"/>
    <x v="0"/>
    <n v="5"/>
    <x v="3"/>
    <x v="1"/>
    <n v="82.129577464788724"/>
    <x v="1"/>
  </r>
  <r>
    <s v="6479-OAUSD"/>
    <x v="1"/>
    <n v="0"/>
    <s v="No"/>
    <s v="No"/>
    <x v="13"/>
    <s v="Yes"/>
    <s v="No"/>
    <x v="2"/>
    <s v="No"/>
    <s v="No"/>
    <s v="No"/>
    <s v="No"/>
    <s v="No"/>
    <s v="No"/>
    <x v="1"/>
    <s v="No"/>
    <x v="3"/>
    <n v="19.899999999999999"/>
    <n v="510.8"/>
    <x v="0"/>
    <n v="0"/>
    <x v="1"/>
    <x v="1"/>
    <n v="20.432000000000002"/>
    <x v="0"/>
  </r>
  <r>
    <s v="7129-ACFOG"/>
    <x v="0"/>
    <n v="0"/>
    <s v="No"/>
    <s v="No"/>
    <x v="24"/>
    <s v="Yes"/>
    <s v="Yes"/>
    <x v="0"/>
    <s v="Yes"/>
    <s v="No"/>
    <s v="No"/>
    <s v="No"/>
    <s v="No"/>
    <s v="No"/>
    <x v="0"/>
    <s v="Yes"/>
    <x v="0"/>
    <n v="53.8"/>
    <n v="283.95"/>
    <x v="0"/>
    <n v="1"/>
    <x v="0"/>
    <x v="0"/>
    <n v="56.79"/>
    <x v="0"/>
  </r>
  <r>
    <s v="4189-NAKJS"/>
    <x v="1"/>
    <n v="0"/>
    <s v="No"/>
    <s v="No"/>
    <x v="70"/>
    <s v="Yes"/>
    <s v="Yes"/>
    <x v="0"/>
    <s v="No"/>
    <s v="No"/>
    <s v="No"/>
    <s v="No"/>
    <s v="No"/>
    <s v="No"/>
    <x v="1"/>
    <s v="Yes"/>
    <x v="3"/>
    <n v="51.55"/>
    <n v="1295.4000000000001"/>
    <x v="0"/>
    <n v="0"/>
    <x v="1"/>
    <x v="1"/>
    <n v="49.823076923076925"/>
    <x v="0"/>
  </r>
  <r>
    <s v="5562-BETPV"/>
    <x v="1"/>
    <n v="0"/>
    <s v="Yes"/>
    <s v="Yes"/>
    <x v="0"/>
    <s v="Yes"/>
    <s v="No"/>
    <x v="2"/>
    <s v="No"/>
    <s v="No"/>
    <s v="No"/>
    <s v="No"/>
    <s v="No"/>
    <s v="No"/>
    <x v="1"/>
    <s v="No"/>
    <x v="1"/>
    <n v="19.649999999999999"/>
    <n v="19.649999999999999"/>
    <x v="0"/>
    <n v="0"/>
    <x v="0"/>
    <x v="1"/>
    <n v="19.649999999999999"/>
    <x v="0"/>
  </r>
  <r>
    <s v="1282-IHQAC"/>
    <x v="1"/>
    <n v="1"/>
    <s v="No"/>
    <s v="No"/>
    <x v="27"/>
    <s v="No"/>
    <s v="No"/>
    <x v="0"/>
    <s v="No"/>
    <s v="Yes"/>
    <s v="Yes"/>
    <s v="No"/>
    <s v="Yes"/>
    <s v="No"/>
    <x v="1"/>
    <s v="Yes"/>
    <x v="3"/>
    <n v="44.05"/>
    <n v="3011.65"/>
    <x v="0"/>
    <n v="3"/>
    <x v="3"/>
    <x v="1"/>
    <n v="43.023571428571429"/>
    <x v="1"/>
  </r>
  <r>
    <s v="9127-FHJBZ"/>
    <x v="1"/>
    <n v="0"/>
    <s v="Yes"/>
    <s v="Yes"/>
    <x v="21"/>
    <s v="Yes"/>
    <s v="Yes"/>
    <x v="1"/>
    <s v="Yes"/>
    <s v="Yes"/>
    <s v="Yes"/>
    <s v="Yes"/>
    <s v="Yes"/>
    <s v="Yes"/>
    <x v="2"/>
    <s v="Yes"/>
    <x v="0"/>
    <n v="114"/>
    <n v="8093.15"/>
    <x v="0"/>
    <n v="6"/>
    <x v="3"/>
    <x v="1"/>
    <n v="112.4048611111111"/>
    <x v="0"/>
  </r>
  <r>
    <s v="6270-OMFIW"/>
    <x v="1"/>
    <n v="0"/>
    <s v="Yes"/>
    <s v="No"/>
    <x v="31"/>
    <s v="Yes"/>
    <s v="No"/>
    <x v="1"/>
    <s v="No"/>
    <s v="Yes"/>
    <s v="No"/>
    <s v="No"/>
    <s v="Yes"/>
    <s v="Yes"/>
    <x v="1"/>
    <s v="Yes"/>
    <x v="0"/>
    <n v="94.4"/>
    <n v="5610.25"/>
    <x v="1"/>
    <n v="3"/>
    <x v="2"/>
    <x v="1"/>
    <n v="93.504166666666663"/>
    <x v="0"/>
  </r>
  <r>
    <s v="1641-RQDAY"/>
    <x v="0"/>
    <n v="1"/>
    <s v="Yes"/>
    <s v="Yes"/>
    <x v="48"/>
    <s v="Yes"/>
    <s v="Yes"/>
    <x v="1"/>
    <s v="No"/>
    <s v="Yes"/>
    <s v="No"/>
    <s v="No"/>
    <s v="Yes"/>
    <s v="Yes"/>
    <x v="0"/>
    <s v="Yes"/>
    <x v="0"/>
    <n v="100.4"/>
    <n v="3217.65"/>
    <x v="0"/>
    <n v="3"/>
    <x v="1"/>
    <x v="0"/>
    <n v="100.5515625"/>
    <x v="1"/>
  </r>
  <r>
    <s v="0107-WESLM"/>
    <x v="1"/>
    <n v="0"/>
    <s v="No"/>
    <s v="No"/>
    <x v="0"/>
    <s v="Yes"/>
    <s v="No"/>
    <x v="2"/>
    <s v="No"/>
    <s v="No"/>
    <s v="No"/>
    <s v="No"/>
    <s v="No"/>
    <s v="No"/>
    <x v="0"/>
    <s v="Yes"/>
    <x v="0"/>
    <n v="19.850000000000001"/>
    <n v="19.850000000000001"/>
    <x v="1"/>
    <n v="0"/>
    <x v="0"/>
    <x v="0"/>
    <n v="19.850000000000001"/>
    <x v="0"/>
  </r>
  <r>
    <s v="6994-ORCWG"/>
    <x v="0"/>
    <n v="0"/>
    <s v="No"/>
    <s v="No"/>
    <x v="60"/>
    <s v="Yes"/>
    <s v="Yes"/>
    <x v="0"/>
    <s v="No"/>
    <s v="Yes"/>
    <s v="No"/>
    <s v="No"/>
    <s v="No"/>
    <s v="No"/>
    <x v="1"/>
    <s v="Yes"/>
    <x v="1"/>
    <n v="54.25"/>
    <n v="773.2"/>
    <x v="0"/>
    <n v="1"/>
    <x v="1"/>
    <x v="1"/>
    <n v="55.228571428571435"/>
    <x v="0"/>
  </r>
  <r>
    <s v="1346-UFHAX"/>
    <x v="0"/>
    <n v="0"/>
    <s v="No"/>
    <s v="No"/>
    <x v="9"/>
    <s v="Yes"/>
    <s v="Yes"/>
    <x v="1"/>
    <s v="Yes"/>
    <s v="No"/>
    <s v="No"/>
    <s v="No"/>
    <s v="No"/>
    <s v="No"/>
    <x v="0"/>
    <s v="Yes"/>
    <x v="3"/>
    <n v="80"/>
    <n v="1029.3499999999999"/>
    <x v="0"/>
    <n v="1"/>
    <x v="1"/>
    <x v="1"/>
    <n v="79.180769230769229"/>
    <x v="0"/>
  </r>
  <r>
    <s v="3992-YWPKO"/>
    <x v="0"/>
    <n v="0"/>
    <s v="No"/>
    <s v="No"/>
    <x v="53"/>
    <s v="Yes"/>
    <s v="Yes"/>
    <x v="1"/>
    <s v="No"/>
    <s v="Yes"/>
    <s v="Yes"/>
    <s v="Yes"/>
    <s v="Yes"/>
    <s v="Yes"/>
    <x v="0"/>
    <s v="Yes"/>
    <x v="3"/>
    <n v="109.9"/>
    <n v="669.45"/>
    <x v="1"/>
    <n v="5"/>
    <x v="0"/>
    <x v="1"/>
    <n v="111.575"/>
    <x v="0"/>
  </r>
  <r>
    <s v="2933-XEUJM"/>
    <x v="0"/>
    <n v="0"/>
    <s v="No"/>
    <s v="No"/>
    <x v="25"/>
    <s v="Yes"/>
    <s v="Yes"/>
    <x v="0"/>
    <s v="Yes"/>
    <s v="No"/>
    <s v="Yes"/>
    <s v="No"/>
    <s v="Yes"/>
    <s v="Yes"/>
    <x v="2"/>
    <s v="No"/>
    <x v="1"/>
    <n v="79.2"/>
    <n v="3593.8"/>
    <x v="0"/>
    <n v="4"/>
    <x v="2"/>
    <x v="1"/>
    <n v="78.126086956521746"/>
    <x v="0"/>
  </r>
  <r>
    <s v="0125-LZQXK"/>
    <x v="1"/>
    <n v="0"/>
    <s v="No"/>
    <s v="No"/>
    <x v="30"/>
    <s v="Yes"/>
    <s v="No"/>
    <x v="1"/>
    <s v="No"/>
    <s v="No"/>
    <s v="Yes"/>
    <s v="Yes"/>
    <s v="Yes"/>
    <s v="Yes"/>
    <x v="0"/>
    <s v="Yes"/>
    <x v="0"/>
    <n v="101.35"/>
    <n v="1553.95"/>
    <x v="1"/>
    <n v="4"/>
    <x v="1"/>
    <x v="0"/>
    <n v="103.59666666666666"/>
    <x v="0"/>
  </r>
  <r>
    <s v="5461-QKNTN"/>
    <x v="1"/>
    <n v="1"/>
    <s v="Yes"/>
    <s v="No"/>
    <x v="29"/>
    <s v="Yes"/>
    <s v="Yes"/>
    <x v="1"/>
    <s v="No"/>
    <s v="Yes"/>
    <s v="No"/>
    <s v="Yes"/>
    <s v="Yes"/>
    <s v="No"/>
    <x v="0"/>
    <s v="Yes"/>
    <x v="0"/>
    <n v="94.3"/>
    <n v="3953.15"/>
    <x v="0"/>
    <n v="3"/>
    <x v="2"/>
    <x v="0"/>
    <n v="91.933720930232553"/>
    <x v="1"/>
  </r>
  <r>
    <s v="4835-YSJMR"/>
    <x v="1"/>
    <n v="0"/>
    <s v="No"/>
    <s v="No"/>
    <x v="72"/>
    <s v="Yes"/>
    <s v="No"/>
    <x v="0"/>
    <s v="No"/>
    <s v="No"/>
    <s v="No"/>
    <s v="Yes"/>
    <s v="No"/>
    <s v="No"/>
    <x v="2"/>
    <s v="Yes"/>
    <x v="2"/>
    <n v="49.8"/>
    <n v="1971.15"/>
    <x v="0"/>
    <n v="1"/>
    <x v="2"/>
    <x v="1"/>
    <n v="50.542307692307695"/>
    <x v="0"/>
  </r>
  <r>
    <s v="8399-YNDCH"/>
    <x v="1"/>
    <n v="1"/>
    <s v="No"/>
    <s v="No"/>
    <x v="17"/>
    <s v="Yes"/>
    <s v="No"/>
    <x v="0"/>
    <s v="No"/>
    <s v="No"/>
    <s v="Yes"/>
    <s v="No"/>
    <s v="Yes"/>
    <s v="No"/>
    <x v="0"/>
    <s v="Yes"/>
    <x v="2"/>
    <n v="60.05"/>
    <n v="1236.1500000000001"/>
    <x v="1"/>
    <n v="2"/>
    <x v="1"/>
    <x v="1"/>
    <n v="58.864285714285721"/>
    <x v="1"/>
  </r>
  <r>
    <s v="3164-YAXFY"/>
    <x v="1"/>
    <n v="0"/>
    <s v="No"/>
    <s v="No"/>
    <x v="58"/>
    <s v="No"/>
    <s v="No"/>
    <x v="0"/>
    <s v="Yes"/>
    <s v="No"/>
    <s v="Yes"/>
    <s v="No"/>
    <s v="Yes"/>
    <s v="Yes"/>
    <x v="0"/>
    <s v="Yes"/>
    <x v="0"/>
    <n v="53.75"/>
    <n v="3196"/>
    <x v="0"/>
    <n v="4"/>
    <x v="2"/>
    <x v="0"/>
    <n v="56.070175438596493"/>
    <x v="0"/>
  </r>
  <r>
    <s v="0887-WBJVH"/>
    <x v="0"/>
    <n v="0"/>
    <s v="Yes"/>
    <s v="No"/>
    <x v="62"/>
    <s v="Yes"/>
    <s v="No"/>
    <x v="1"/>
    <s v="No"/>
    <s v="No"/>
    <s v="No"/>
    <s v="Yes"/>
    <s v="Yes"/>
    <s v="Yes"/>
    <x v="1"/>
    <s v="Yes"/>
    <x v="0"/>
    <n v="93.45"/>
    <n v="4872.2"/>
    <x v="0"/>
    <n v="3"/>
    <x v="2"/>
    <x v="1"/>
    <n v="91.928301886792454"/>
    <x v="0"/>
  </r>
  <r>
    <s v="4660-IRIBM"/>
    <x v="1"/>
    <n v="0"/>
    <s v="Yes"/>
    <s v="Yes"/>
    <x v="32"/>
    <s v="Yes"/>
    <s v="No"/>
    <x v="1"/>
    <s v="Yes"/>
    <s v="No"/>
    <s v="Yes"/>
    <s v="No"/>
    <s v="Yes"/>
    <s v="No"/>
    <x v="0"/>
    <s v="Yes"/>
    <x v="1"/>
    <n v="87.9"/>
    <n v="1500.5"/>
    <x v="0"/>
    <n v="3"/>
    <x v="1"/>
    <x v="1"/>
    <n v="83.361111111111114"/>
    <x v="0"/>
  </r>
  <r>
    <s v="5673-FSSMF"/>
    <x v="0"/>
    <n v="0"/>
    <s v="No"/>
    <s v="No"/>
    <x v="0"/>
    <s v="Yes"/>
    <s v="Yes"/>
    <x v="0"/>
    <s v="No"/>
    <s v="No"/>
    <s v="No"/>
    <s v="No"/>
    <s v="No"/>
    <s v="Yes"/>
    <x v="0"/>
    <s v="Yes"/>
    <x v="0"/>
    <n v="60.15"/>
    <n v="60.15"/>
    <x v="1"/>
    <n v="1"/>
    <x v="0"/>
    <x v="0"/>
    <n v="60.15"/>
    <x v="0"/>
  </r>
  <r>
    <s v="7670-ZBPOQ"/>
    <x v="0"/>
    <n v="0"/>
    <s v="Yes"/>
    <s v="No"/>
    <x v="11"/>
    <s v="Yes"/>
    <s v="Yes"/>
    <x v="0"/>
    <s v="Yes"/>
    <s v="No"/>
    <s v="No"/>
    <s v="Yes"/>
    <s v="No"/>
    <s v="No"/>
    <x v="1"/>
    <s v="Yes"/>
    <x v="2"/>
    <n v="61.05"/>
    <n v="3478.75"/>
    <x v="0"/>
    <n v="2"/>
    <x v="2"/>
    <x v="1"/>
    <n v="59.978448275862071"/>
    <x v="0"/>
  </r>
  <r>
    <s v="8089-UZWLX"/>
    <x v="0"/>
    <n v="1"/>
    <s v="No"/>
    <s v="No"/>
    <x v="16"/>
    <s v="Yes"/>
    <s v="Yes"/>
    <x v="1"/>
    <s v="No"/>
    <s v="No"/>
    <s v="Yes"/>
    <s v="No"/>
    <s v="Yes"/>
    <s v="Yes"/>
    <x v="2"/>
    <s v="No"/>
    <x v="2"/>
    <n v="104.05"/>
    <n v="7413.55"/>
    <x v="0"/>
    <n v="3"/>
    <x v="3"/>
    <x v="1"/>
    <n v="104.41619718309859"/>
    <x v="1"/>
  </r>
  <r>
    <s v="0080-OROZO"/>
    <x v="0"/>
    <n v="0"/>
    <s v="No"/>
    <s v="No"/>
    <x v="42"/>
    <s v="Yes"/>
    <s v="No"/>
    <x v="1"/>
    <s v="No"/>
    <s v="No"/>
    <s v="Yes"/>
    <s v="Yes"/>
    <s v="Yes"/>
    <s v="Yes"/>
    <x v="1"/>
    <s v="Yes"/>
    <x v="0"/>
    <n v="99.25"/>
    <n v="3532"/>
    <x v="0"/>
    <n v="4"/>
    <x v="1"/>
    <x v="1"/>
    <n v="100.91428571428571"/>
    <x v="0"/>
  </r>
  <r>
    <s v="3916-NRPAP"/>
    <x v="1"/>
    <n v="0"/>
    <s v="No"/>
    <s v="No"/>
    <x v="35"/>
    <s v="Yes"/>
    <s v="No"/>
    <x v="1"/>
    <s v="No"/>
    <s v="No"/>
    <s v="Yes"/>
    <s v="No"/>
    <s v="No"/>
    <s v="Yes"/>
    <x v="0"/>
    <s v="No"/>
    <x v="3"/>
    <n v="85.7"/>
    <n v="256.75"/>
    <x v="0"/>
    <n v="2"/>
    <x v="0"/>
    <x v="1"/>
    <n v="85.583333333333329"/>
    <x v="0"/>
  </r>
  <r>
    <s v="6807-SIWJI"/>
    <x v="1"/>
    <n v="0"/>
    <s v="No"/>
    <s v="No"/>
    <x v="46"/>
    <s v="Yes"/>
    <s v="Yes"/>
    <x v="1"/>
    <s v="Yes"/>
    <s v="Yes"/>
    <s v="No"/>
    <s v="No"/>
    <s v="Yes"/>
    <s v="Yes"/>
    <x v="1"/>
    <s v="Yes"/>
    <x v="0"/>
    <n v="104.85"/>
    <n v="3887.25"/>
    <x v="0"/>
    <n v="4"/>
    <x v="2"/>
    <x v="1"/>
    <n v="102.29605263157895"/>
    <x v="0"/>
  </r>
  <r>
    <s v="8221-HVAYI"/>
    <x v="1"/>
    <n v="0"/>
    <s v="Yes"/>
    <s v="Yes"/>
    <x v="42"/>
    <s v="Yes"/>
    <s v="Yes"/>
    <x v="0"/>
    <s v="Yes"/>
    <s v="Yes"/>
    <s v="Yes"/>
    <s v="Yes"/>
    <s v="No"/>
    <s v="No"/>
    <x v="2"/>
    <s v="Yes"/>
    <x v="3"/>
    <n v="69.150000000000006"/>
    <n v="2490.15"/>
    <x v="0"/>
    <n v="4"/>
    <x v="1"/>
    <x v="1"/>
    <n v="71.147142857142853"/>
    <x v="0"/>
  </r>
  <r>
    <s v="1579-KLYDT"/>
    <x v="1"/>
    <n v="0"/>
    <s v="No"/>
    <s v="No"/>
    <x v="40"/>
    <s v="Yes"/>
    <s v="Yes"/>
    <x v="1"/>
    <s v="No"/>
    <s v="No"/>
    <s v="Yes"/>
    <s v="No"/>
    <s v="Yes"/>
    <s v="No"/>
    <x v="0"/>
    <s v="Yes"/>
    <x v="0"/>
    <n v="90.45"/>
    <n v="593.45000000000005"/>
    <x v="1"/>
    <n v="2"/>
    <x v="0"/>
    <x v="0"/>
    <n v="84.778571428571439"/>
    <x v="0"/>
  </r>
  <r>
    <s v="5232-NXPAY"/>
    <x v="0"/>
    <n v="0"/>
    <s v="No"/>
    <s v="No"/>
    <x v="20"/>
    <s v="Yes"/>
    <s v="No"/>
    <x v="0"/>
    <s v="No"/>
    <s v="No"/>
    <s v="Yes"/>
    <s v="Yes"/>
    <s v="Yes"/>
    <s v="Yes"/>
    <x v="2"/>
    <s v="No"/>
    <x v="1"/>
    <n v="74.45"/>
    <n v="3510.3"/>
    <x v="0"/>
    <n v="4"/>
    <x v="2"/>
    <x v="1"/>
    <n v="74.6872340425532"/>
    <x v="0"/>
  </r>
  <r>
    <s v="8967-SZQAS"/>
    <x v="0"/>
    <n v="0"/>
    <s v="No"/>
    <s v="No"/>
    <x v="60"/>
    <s v="Yes"/>
    <s v="No"/>
    <x v="0"/>
    <s v="No"/>
    <s v="Yes"/>
    <s v="No"/>
    <s v="No"/>
    <s v="No"/>
    <s v="No"/>
    <x v="0"/>
    <s v="No"/>
    <x v="0"/>
    <n v="50.45"/>
    <n v="765.45"/>
    <x v="0"/>
    <n v="1"/>
    <x v="1"/>
    <x v="0"/>
    <n v="54.675000000000004"/>
    <x v="0"/>
  </r>
  <r>
    <s v="4468-KAZHE"/>
    <x v="0"/>
    <n v="1"/>
    <s v="Yes"/>
    <s v="No"/>
    <x v="61"/>
    <s v="Yes"/>
    <s v="No"/>
    <x v="0"/>
    <s v="No"/>
    <s v="Yes"/>
    <s v="No"/>
    <s v="No"/>
    <s v="No"/>
    <s v="Yes"/>
    <x v="0"/>
    <s v="Yes"/>
    <x v="0"/>
    <n v="60"/>
    <n v="1259.3499999999999"/>
    <x v="0"/>
    <n v="2"/>
    <x v="1"/>
    <x v="0"/>
    <n v="62.967499999999994"/>
    <x v="1"/>
  </r>
  <r>
    <s v="0455-ENTCR"/>
    <x v="1"/>
    <n v="0"/>
    <s v="Yes"/>
    <s v="No"/>
    <x v="33"/>
    <s v="Yes"/>
    <s v="Yes"/>
    <x v="0"/>
    <s v="Yes"/>
    <s v="Yes"/>
    <s v="No"/>
    <s v="Yes"/>
    <s v="Yes"/>
    <s v="Yes"/>
    <x v="2"/>
    <s v="No"/>
    <x v="0"/>
    <n v="85.25"/>
    <n v="5538.35"/>
    <x v="0"/>
    <n v="5"/>
    <x v="3"/>
    <x v="1"/>
    <n v="83.914393939393946"/>
    <x v="0"/>
  </r>
  <r>
    <s v="8944-AILEF"/>
    <x v="1"/>
    <n v="0"/>
    <s v="Yes"/>
    <s v="No"/>
    <x v="30"/>
    <s v="Yes"/>
    <s v="No"/>
    <x v="2"/>
    <s v="No"/>
    <s v="No"/>
    <s v="No"/>
    <s v="No"/>
    <s v="No"/>
    <s v="No"/>
    <x v="0"/>
    <s v="Yes"/>
    <x v="3"/>
    <n v="19.45"/>
    <n v="340.85"/>
    <x v="0"/>
    <n v="0"/>
    <x v="1"/>
    <x v="1"/>
    <n v="22.723333333333336"/>
    <x v="0"/>
  </r>
  <r>
    <s v="5542-NKVRU"/>
    <x v="0"/>
    <n v="0"/>
    <s v="No"/>
    <s v="No"/>
    <x v="41"/>
    <s v="Yes"/>
    <s v="No"/>
    <x v="2"/>
    <s v="No"/>
    <s v="No"/>
    <s v="No"/>
    <s v="No"/>
    <s v="No"/>
    <s v="No"/>
    <x v="2"/>
    <s v="Yes"/>
    <x v="2"/>
    <n v="20.75"/>
    <n v="844.45"/>
    <x v="0"/>
    <n v="0"/>
    <x v="2"/>
    <x v="1"/>
    <n v="20.105952380952381"/>
    <x v="0"/>
  </r>
  <r>
    <s v="7126-RBHSD"/>
    <x v="0"/>
    <n v="0"/>
    <s v="Yes"/>
    <s v="No"/>
    <x v="22"/>
    <s v="Yes"/>
    <s v="Yes"/>
    <x v="1"/>
    <s v="Yes"/>
    <s v="No"/>
    <s v="No"/>
    <s v="No"/>
    <s v="No"/>
    <s v="No"/>
    <x v="0"/>
    <s v="No"/>
    <x v="0"/>
    <n v="78.900000000000006"/>
    <n v="1348.95"/>
    <x v="0"/>
    <n v="1"/>
    <x v="1"/>
    <x v="0"/>
    <n v="79.350000000000009"/>
    <x v="0"/>
  </r>
  <r>
    <s v="5370-IIVVL"/>
    <x v="1"/>
    <n v="0"/>
    <s v="No"/>
    <s v="No"/>
    <x v="50"/>
    <s v="Yes"/>
    <s v="Yes"/>
    <x v="1"/>
    <s v="No"/>
    <s v="Yes"/>
    <s v="No"/>
    <s v="Yes"/>
    <s v="Yes"/>
    <s v="Yes"/>
    <x v="1"/>
    <s v="Yes"/>
    <x v="3"/>
    <n v="104.5"/>
    <n v="3778"/>
    <x v="0"/>
    <n v="4"/>
    <x v="2"/>
    <x v="1"/>
    <n v="102.10810810810811"/>
    <x v="0"/>
  </r>
  <r>
    <s v="6789-HJBWG"/>
    <x v="0"/>
    <n v="0"/>
    <s v="No"/>
    <s v="No"/>
    <x v="18"/>
    <s v="Yes"/>
    <s v="No"/>
    <x v="0"/>
    <s v="No"/>
    <s v="Yes"/>
    <s v="No"/>
    <s v="No"/>
    <s v="No"/>
    <s v="No"/>
    <x v="0"/>
    <s v="Yes"/>
    <x v="0"/>
    <n v="49.4"/>
    <n v="611.65"/>
    <x v="0"/>
    <n v="1"/>
    <x v="0"/>
    <x v="0"/>
    <n v="50.970833333333331"/>
    <x v="0"/>
  </r>
  <r>
    <s v="3927-NLNRY"/>
    <x v="1"/>
    <n v="0"/>
    <s v="Yes"/>
    <s v="No"/>
    <x v="62"/>
    <s v="Yes"/>
    <s v="No"/>
    <x v="1"/>
    <s v="No"/>
    <s v="Yes"/>
    <s v="No"/>
    <s v="No"/>
    <s v="Yes"/>
    <s v="Yes"/>
    <x v="1"/>
    <s v="Yes"/>
    <x v="2"/>
    <n v="94.25"/>
    <n v="4867.95"/>
    <x v="1"/>
    <n v="3"/>
    <x v="2"/>
    <x v="1"/>
    <n v="91.848113207547172"/>
    <x v="0"/>
  </r>
  <r>
    <s v="9087-EYCPR"/>
    <x v="0"/>
    <n v="0"/>
    <s v="No"/>
    <s v="No"/>
    <x v="31"/>
    <s v="Yes"/>
    <s v="Yes"/>
    <x v="2"/>
    <s v="No"/>
    <s v="No"/>
    <s v="No"/>
    <s v="No"/>
    <s v="No"/>
    <s v="No"/>
    <x v="2"/>
    <s v="No"/>
    <x v="1"/>
    <n v="25"/>
    <n v="1505.05"/>
    <x v="0"/>
    <n v="0"/>
    <x v="2"/>
    <x v="1"/>
    <n v="25.084166666666665"/>
    <x v="0"/>
  </r>
  <r>
    <s v="6791-YBNAK"/>
    <x v="1"/>
    <n v="0"/>
    <s v="Yes"/>
    <s v="Yes"/>
    <x v="32"/>
    <s v="No"/>
    <s v="No"/>
    <x v="0"/>
    <s v="No"/>
    <s v="No"/>
    <s v="No"/>
    <s v="No"/>
    <s v="No"/>
    <s v="No"/>
    <x v="0"/>
    <s v="No"/>
    <x v="3"/>
    <n v="25.55"/>
    <n v="467.85"/>
    <x v="0"/>
    <n v="0"/>
    <x v="1"/>
    <x v="1"/>
    <n v="25.991666666666667"/>
    <x v="0"/>
  </r>
  <r>
    <s v="6358-LYNGM"/>
    <x v="1"/>
    <n v="0"/>
    <s v="No"/>
    <s v="No"/>
    <x v="0"/>
    <s v="Yes"/>
    <s v="Yes"/>
    <x v="1"/>
    <s v="No"/>
    <s v="No"/>
    <s v="No"/>
    <s v="No"/>
    <s v="No"/>
    <s v="No"/>
    <x v="0"/>
    <s v="Yes"/>
    <x v="0"/>
    <n v="74.900000000000006"/>
    <n v="74.900000000000006"/>
    <x v="1"/>
    <n v="0"/>
    <x v="0"/>
    <x v="0"/>
    <n v="74.900000000000006"/>
    <x v="0"/>
  </r>
  <r>
    <s v="6077-BDPXA"/>
    <x v="0"/>
    <n v="0"/>
    <s v="No"/>
    <s v="No"/>
    <x v="35"/>
    <s v="Yes"/>
    <s v="No"/>
    <x v="1"/>
    <s v="No"/>
    <s v="No"/>
    <s v="No"/>
    <s v="No"/>
    <s v="No"/>
    <s v="No"/>
    <x v="0"/>
    <s v="Yes"/>
    <x v="0"/>
    <n v="70.150000000000006"/>
    <n v="194.2"/>
    <x v="0"/>
    <n v="0"/>
    <x v="0"/>
    <x v="0"/>
    <n v="64.733333333333334"/>
    <x v="0"/>
  </r>
  <r>
    <s v="0013-MHZWF"/>
    <x v="0"/>
    <n v="0"/>
    <s v="No"/>
    <s v="Yes"/>
    <x v="34"/>
    <s v="Yes"/>
    <s v="No"/>
    <x v="0"/>
    <s v="No"/>
    <s v="No"/>
    <s v="No"/>
    <s v="Yes"/>
    <s v="Yes"/>
    <s v="Yes"/>
    <x v="0"/>
    <s v="Yes"/>
    <x v="3"/>
    <n v="69.400000000000006"/>
    <n v="571.45000000000005"/>
    <x v="0"/>
    <n v="3"/>
    <x v="0"/>
    <x v="1"/>
    <n v="63.494444444444447"/>
    <x v="0"/>
  </r>
  <r>
    <s v="5494-HECPR"/>
    <x v="0"/>
    <n v="0"/>
    <s v="No"/>
    <s v="No"/>
    <x v="0"/>
    <s v="Yes"/>
    <s v="No"/>
    <x v="1"/>
    <s v="No"/>
    <s v="No"/>
    <s v="No"/>
    <s v="No"/>
    <s v="Yes"/>
    <s v="No"/>
    <x v="0"/>
    <s v="Yes"/>
    <x v="0"/>
    <n v="80.25"/>
    <n v="80.25"/>
    <x v="1"/>
    <n v="1"/>
    <x v="0"/>
    <x v="0"/>
    <n v="80.25"/>
    <x v="0"/>
  </r>
  <r>
    <s v="8268-YDIXR"/>
    <x v="1"/>
    <n v="0"/>
    <s v="Yes"/>
    <s v="No"/>
    <x v="39"/>
    <s v="Yes"/>
    <s v="Yes"/>
    <x v="1"/>
    <s v="Yes"/>
    <s v="Yes"/>
    <s v="Yes"/>
    <s v="No"/>
    <s v="No"/>
    <s v="No"/>
    <x v="1"/>
    <s v="Yes"/>
    <x v="0"/>
    <n v="93.15"/>
    <n v="5253.95"/>
    <x v="0"/>
    <n v="3"/>
    <x v="2"/>
    <x v="1"/>
    <n v="93.820535714285711"/>
    <x v="0"/>
  </r>
  <r>
    <s v="9824-BEMCV"/>
    <x v="1"/>
    <n v="0"/>
    <s v="Yes"/>
    <s v="Yes"/>
    <x v="22"/>
    <s v="Yes"/>
    <s v="No"/>
    <x v="1"/>
    <s v="No"/>
    <s v="No"/>
    <s v="No"/>
    <s v="No"/>
    <s v="No"/>
    <s v="No"/>
    <x v="0"/>
    <s v="Yes"/>
    <x v="0"/>
    <n v="69"/>
    <n v="1149.6500000000001"/>
    <x v="1"/>
    <n v="0"/>
    <x v="1"/>
    <x v="0"/>
    <n v="67.626470588235293"/>
    <x v="0"/>
  </r>
  <r>
    <s v="1373-ORVIZ"/>
    <x v="0"/>
    <n v="0"/>
    <s v="Yes"/>
    <s v="Yes"/>
    <x v="26"/>
    <s v="Yes"/>
    <s v="Yes"/>
    <x v="0"/>
    <s v="No"/>
    <s v="No"/>
    <s v="No"/>
    <s v="Yes"/>
    <s v="No"/>
    <s v="Yes"/>
    <x v="0"/>
    <s v="Yes"/>
    <x v="0"/>
    <n v="66.349999999999994"/>
    <n v="740.8"/>
    <x v="1"/>
    <n v="2"/>
    <x v="0"/>
    <x v="0"/>
    <n v="67.345454545454544"/>
    <x v="0"/>
  </r>
  <r>
    <s v="4291-SHSBH"/>
    <x v="1"/>
    <n v="0"/>
    <s v="No"/>
    <s v="No"/>
    <x v="40"/>
    <s v="Yes"/>
    <s v="No"/>
    <x v="1"/>
    <s v="No"/>
    <s v="No"/>
    <s v="No"/>
    <s v="No"/>
    <s v="No"/>
    <s v="No"/>
    <x v="0"/>
    <s v="Yes"/>
    <x v="0"/>
    <n v="69.55"/>
    <n v="521.35"/>
    <x v="0"/>
    <n v="0"/>
    <x v="0"/>
    <x v="0"/>
    <n v="74.478571428571428"/>
    <x v="0"/>
  </r>
  <r>
    <s v="6980-IMXXE"/>
    <x v="0"/>
    <n v="0"/>
    <s v="Yes"/>
    <s v="Yes"/>
    <x v="14"/>
    <s v="Yes"/>
    <s v="No"/>
    <x v="2"/>
    <s v="No"/>
    <s v="No"/>
    <s v="No"/>
    <s v="No"/>
    <s v="No"/>
    <s v="No"/>
    <x v="2"/>
    <s v="No"/>
    <x v="2"/>
    <n v="20.2"/>
    <n v="1412.65"/>
    <x v="0"/>
    <n v="0"/>
    <x v="3"/>
    <x v="1"/>
    <n v="20.473188405797103"/>
    <x v="0"/>
  </r>
  <r>
    <s v="9866-QEVEE"/>
    <x v="1"/>
    <n v="0"/>
    <s v="No"/>
    <s v="No"/>
    <x v="67"/>
    <s v="Yes"/>
    <s v="Yes"/>
    <x v="1"/>
    <s v="No"/>
    <s v="No"/>
    <s v="No"/>
    <s v="No"/>
    <s v="No"/>
    <s v="Yes"/>
    <x v="0"/>
    <s v="Yes"/>
    <x v="2"/>
    <n v="86"/>
    <n v="1532.45"/>
    <x v="1"/>
    <n v="1"/>
    <x v="1"/>
    <x v="1"/>
    <n v="80.655263157894737"/>
    <x v="0"/>
  </r>
  <r>
    <s v="9897-KXHCM"/>
    <x v="0"/>
    <n v="0"/>
    <s v="Yes"/>
    <s v="Yes"/>
    <x v="35"/>
    <s v="Yes"/>
    <s v="No"/>
    <x v="1"/>
    <s v="No"/>
    <s v="No"/>
    <s v="No"/>
    <s v="No"/>
    <s v="No"/>
    <s v="Yes"/>
    <x v="0"/>
    <s v="Yes"/>
    <x v="0"/>
    <n v="80.3"/>
    <n v="250.05"/>
    <x v="1"/>
    <n v="1"/>
    <x v="0"/>
    <x v="0"/>
    <n v="83.350000000000009"/>
    <x v="0"/>
  </r>
  <r>
    <s v="0040-HALCW"/>
    <x v="1"/>
    <n v="0"/>
    <s v="Yes"/>
    <s v="Yes"/>
    <x v="68"/>
    <s v="Yes"/>
    <s v="No"/>
    <x v="2"/>
    <s v="No"/>
    <s v="No"/>
    <s v="No"/>
    <s v="No"/>
    <s v="No"/>
    <s v="No"/>
    <x v="2"/>
    <s v="No"/>
    <x v="3"/>
    <n v="20.399999999999999"/>
    <n v="1090.5999999999999"/>
    <x v="0"/>
    <n v="0"/>
    <x v="2"/>
    <x v="1"/>
    <n v="20.196296296296296"/>
    <x v="0"/>
  </r>
  <r>
    <s v="0784-GTUUK"/>
    <x v="1"/>
    <n v="0"/>
    <s v="Yes"/>
    <s v="No"/>
    <x v="8"/>
    <s v="Yes"/>
    <s v="Yes"/>
    <x v="2"/>
    <s v="No"/>
    <s v="No"/>
    <s v="No"/>
    <s v="No"/>
    <s v="No"/>
    <s v="No"/>
    <x v="1"/>
    <s v="Yes"/>
    <x v="3"/>
    <n v="23.75"/>
    <n v="1446.8"/>
    <x v="0"/>
    <n v="0"/>
    <x v="3"/>
    <x v="1"/>
    <n v="23.335483870967742"/>
    <x v="0"/>
  </r>
  <r>
    <s v="7979-CORPM"/>
    <x v="1"/>
    <n v="0"/>
    <s v="No"/>
    <s v="No"/>
    <x v="65"/>
    <s v="Yes"/>
    <s v="Yes"/>
    <x v="1"/>
    <s v="No"/>
    <s v="Yes"/>
    <s v="No"/>
    <s v="No"/>
    <s v="Yes"/>
    <s v="No"/>
    <x v="0"/>
    <s v="Yes"/>
    <x v="3"/>
    <n v="90.55"/>
    <n v="2282.5500000000002"/>
    <x v="1"/>
    <n v="2"/>
    <x v="1"/>
    <x v="1"/>
    <n v="95.106250000000003"/>
    <x v="0"/>
  </r>
  <r>
    <s v="2294-DMMUS"/>
    <x v="0"/>
    <n v="0"/>
    <s v="Yes"/>
    <s v="Yes"/>
    <x v="8"/>
    <s v="Yes"/>
    <s v="Yes"/>
    <x v="0"/>
    <s v="No"/>
    <s v="No"/>
    <s v="No"/>
    <s v="No"/>
    <s v="Yes"/>
    <s v="Yes"/>
    <x v="0"/>
    <s v="Yes"/>
    <x v="3"/>
    <n v="70.45"/>
    <n v="4300.45"/>
    <x v="0"/>
    <n v="2"/>
    <x v="3"/>
    <x v="1"/>
    <n v="69.362096774193546"/>
    <x v="0"/>
  </r>
  <r>
    <s v="0872-JCPIB"/>
    <x v="1"/>
    <n v="0"/>
    <s v="No"/>
    <s v="No"/>
    <x v="22"/>
    <s v="Yes"/>
    <s v="Yes"/>
    <x v="0"/>
    <s v="Yes"/>
    <s v="No"/>
    <s v="No"/>
    <s v="No"/>
    <s v="No"/>
    <s v="Yes"/>
    <x v="0"/>
    <s v="No"/>
    <x v="2"/>
    <n v="65.75"/>
    <n v="1111.2"/>
    <x v="0"/>
    <n v="2"/>
    <x v="1"/>
    <x v="1"/>
    <n v="65.364705882352951"/>
    <x v="0"/>
  </r>
  <r>
    <s v="3055-MJDSB"/>
    <x v="1"/>
    <n v="0"/>
    <s v="No"/>
    <s v="No"/>
    <x v="34"/>
    <s v="No"/>
    <s v="No"/>
    <x v="0"/>
    <s v="No"/>
    <s v="No"/>
    <s v="No"/>
    <s v="No"/>
    <s v="No"/>
    <s v="No"/>
    <x v="0"/>
    <s v="Yes"/>
    <x v="1"/>
    <n v="24.6"/>
    <n v="190.1"/>
    <x v="0"/>
    <n v="0"/>
    <x v="0"/>
    <x v="1"/>
    <n v="21.12222222222222"/>
    <x v="0"/>
  </r>
  <r>
    <s v="9091-WTUUY"/>
    <x v="1"/>
    <n v="0"/>
    <s v="Yes"/>
    <s v="Yes"/>
    <x v="38"/>
    <s v="Yes"/>
    <s v="No"/>
    <x v="0"/>
    <s v="Yes"/>
    <s v="No"/>
    <s v="Yes"/>
    <s v="Yes"/>
    <s v="Yes"/>
    <s v="No"/>
    <x v="2"/>
    <s v="No"/>
    <x v="1"/>
    <n v="69.25"/>
    <n v="4447.75"/>
    <x v="0"/>
    <n v="4"/>
    <x v="3"/>
    <x v="1"/>
    <n v="69.49609375"/>
    <x v="0"/>
  </r>
  <r>
    <s v="1618-CFHME"/>
    <x v="0"/>
    <n v="0"/>
    <s v="No"/>
    <s v="No"/>
    <x v="2"/>
    <s v="Yes"/>
    <s v="Yes"/>
    <x v="1"/>
    <s v="No"/>
    <s v="No"/>
    <s v="No"/>
    <s v="No"/>
    <s v="No"/>
    <s v="No"/>
    <x v="0"/>
    <s v="Yes"/>
    <x v="0"/>
    <n v="75.900000000000006"/>
    <n v="143.35"/>
    <x v="1"/>
    <n v="0"/>
    <x v="0"/>
    <x v="0"/>
    <n v="71.674999999999997"/>
    <x v="0"/>
  </r>
  <r>
    <s v="3165-HDOEW"/>
    <x v="1"/>
    <n v="0"/>
    <s v="Yes"/>
    <s v="Yes"/>
    <x v="0"/>
    <s v="Yes"/>
    <s v="No"/>
    <x v="0"/>
    <s v="No"/>
    <s v="No"/>
    <s v="No"/>
    <s v="No"/>
    <s v="No"/>
    <s v="No"/>
    <x v="0"/>
    <s v="Yes"/>
    <x v="1"/>
    <n v="45.85"/>
    <n v="45.85"/>
    <x v="1"/>
    <n v="0"/>
    <x v="0"/>
    <x v="1"/>
    <n v="45.85"/>
    <x v="0"/>
  </r>
  <r>
    <s v="6581-NQCBA"/>
    <x v="0"/>
    <n v="0"/>
    <s v="Yes"/>
    <s v="No"/>
    <x v="10"/>
    <s v="No"/>
    <s v="No"/>
    <x v="0"/>
    <s v="No"/>
    <s v="No"/>
    <s v="No"/>
    <s v="Yes"/>
    <s v="Yes"/>
    <s v="Yes"/>
    <x v="0"/>
    <s v="Yes"/>
    <x v="0"/>
    <n v="49.95"/>
    <n v="810.2"/>
    <x v="1"/>
    <n v="3"/>
    <x v="1"/>
    <x v="0"/>
    <n v="50.637500000000003"/>
    <x v="0"/>
  </r>
  <r>
    <s v="7115-IRDHS"/>
    <x v="0"/>
    <n v="0"/>
    <s v="Yes"/>
    <s v="No"/>
    <x v="21"/>
    <s v="Yes"/>
    <s v="Yes"/>
    <x v="2"/>
    <s v="No"/>
    <s v="No"/>
    <s v="No"/>
    <s v="No"/>
    <s v="No"/>
    <s v="No"/>
    <x v="2"/>
    <s v="No"/>
    <x v="2"/>
    <n v="24.65"/>
    <n v="1830.05"/>
    <x v="0"/>
    <n v="0"/>
    <x v="3"/>
    <x v="1"/>
    <n v="25.417361111111109"/>
    <x v="0"/>
  </r>
  <r>
    <s v="8496-DMZUK"/>
    <x v="1"/>
    <n v="0"/>
    <s v="No"/>
    <s v="No"/>
    <x v="19"/>
    <s v="Yes"/>
    <s v="Yes"/>
    <x v="1"/>
    <s v="Yes"/>
    <s v="Yes"/>
    <s v="Yes"/>
    <s v="No"/>
    <s v="No"/>
    <s v="No"/>
    <x v="1"/>
    <s v="No"/>
    <x v="2"/>
    <n v="90.4"/>
    <n v="2820.65"/>
    <x v="0"/>
    <n v="3"/>
    <x v="1"/>
    <x v="1"/>
    <n v="94.021666666666675"/>
    <x v="0"/>
  </r>
  <r>
    <s v="2040-VZIKE"/>
    <x v="0"/>
    <n v="0"/>
    <s v="Yes"/>
    <s v="No"/>
    <x v="12"/>
    <s v="Yes"/>
    <s v="Yes"/>
    <x v="1"/>
    <s v="Yes"/>
    <s v="No"/>
    <s v="No"/>
    <s v="No"/>
    <s v="Yes"/>
    <s v="Yes"/>
    <x v="0"/>
    <s v="Yes"/>
    <x v="1"/>
    <n v="100.85"/>
    <n v="4847.3500000000004"/>
    <x v="0"/>
    <n v="3"/>
    <x v="2"/>
    <x v="1"/>
    <n v="98.925510204081647"/>
    <x v="0"/>
  </r>
  <r>
    <s v="9068-VPWQQ"/>
    <x v="1"/>
    <n v="0"/>
    <s v="Yes"/>
    <s v="No"/>
    <x v="59"/>
    <s v="Yes"/>
    <s v="Yes"/>
    <x v="0"/>
    <s v="Yes"/>
    <s v="No"/>
    <s v="Yes"/>
    <s v="Yes"/>
    <s v="No"/>
    <s v="Yes"/>
    <x v="2"/>
    <s v="No"/>
    <x v="3"/>
    <n v="75.349999999999994"/>
    <n v="4729.3"/>
    <x v="0"/>
    <n v="4"/>
    <x v="3"/>
    <x v="1"/>
    <n v="77.529508196721309"/>
    <x v="0"/>
  </r>
  <r>
    <s v="0178-SZBHO"/>
    <x v="1"/>
    <n v="0"/>
    <s v="Yes"/>
    <s v="Yes"/>
    <x v="20"/>
    <s v="Yes"/>
    <s v="Yes"/>
    <x v="1"/>
    <s v="No"/>
    <s v="Yes"/>
    <s v="No"/>
    <s v="No"/>
    <s v="Yes"/>
    <s v="No"/>
    <x v="0"/>
    <s v="No"/>
    <x v="0"/>
    <n v="87.2"/>
    <n v="4017.45"/>
    <x v="0"/>
    <n v="2"/>
    <x v="2"/>
    <x v="0"/>
    <n v="85.477659574468078"/>
    <x v="0"/>
  </r>
  <r>
    <s v="0384-RVBPI"/>
    <x v="1"/>
    <n v="0"/>
    <s v="No"/>
    <s v="No"/>
    <x v="61"/>
    <s v="Yes"/>
    <s v="No"/>
    <x v="0"/>
    <s v="Yes"/>
    <s v="No"/>
    <s v="Yes"/>
    <s v="No"/>
    <s v="No"/>
    <s v="Yes"/>
    <x v="0"/>
    <s v="No"/>
    <x v="3"/>
    <n v="64.400000000000006"/>
    <n v="1398.6"/>
    <x v="0"/>
    <n v="3"/>
    <x v="1"/>
    <x v="1"/>
    <n v="69.929999999999993"/>
    <x v="0"/>
  </r>
  <r>
    <s v="1689-MRZQR"/>
    <x v="1"/>
    <n v="0"/>
    <s v="Yes"/>
    <s v="Yes"/>
    <x v="1"/>
    <s v="Yes"/>
    <s v="No"/>
    <x v="1"/>
    <s v="No"/>
    <s v="No"/>
    <s v="No"/>
    <s v="No"/>
    <s v="Yes"/>
    <s v="No"/>
    <x v="0"/>
    <s v="No"/>
    <x v="0"/>
    <n v="78.3"/>
    <n v="2564.3000000000002"/>
    <x v="1"/>
    <n v="1"/>
    <x v="1"/>
    <x v="0"/>
    <n v="75.420588235294119"/>
    <x v="0"/>
  </r>
  <r>
    <s v="1299-AURJA"/>
    <x v="0"/>
    <n v="0"/>
    <s v="Yes"/>
    <s v="Yes"/>
    <x v="27"/>
    <s v="Yes"/>
    <s v="Yes"/>
    <x v="2"/>
    <s v="No"/>
    <s v="No"/>
    <s v="No"/>
    <s v="No"/>
    <s v="No"/>
    <s v="No"/>
    <x v="2"/>
    <s v="No"/>
    <x v="2"/>
    <n v="24.7"/>
    <n v="1685.9"/>
    <x v="0"/>
    <n v="0"/>
    <x v="3"/>
    <x v="1"/>
    <n v="24.084285714285716"/>
    <x v="0"/>
  </r>
  <r>
    <s v="4525-VZCZG"/>
    <x v="1"/>
    <n v="0"/>
    <s v="No"/>
    <s v="Yes"/>
    <x v="68"/>
    <s v="Yes"/>
    <s v="No"/>
    <x v="1"/>
    <s v="Yes"/>
    <s v="Yes"/>
    <s v="No"/>
    <s v="Yes"/>
    <s v="Yes"/>
    <s v="Yes"/>
    <x v="1"/>
    <s v="Yes"/>
    <x v="0"/>
    <n v="105.85"/>
    <n v="5826.65"/>
    <x v="0"/>
    <n v="5"/>
    <x v="2"/>
    <x v="1"/>
    <n v="107.90092592592592"/>
    <x v="0"/>
  </r>
  <r>
    <s v="1543-LLLFT"/>
    <x v="1"/>
    <n v="1"/>
    <s v="Yes"/>
    <s v="No"/>
    <x v="59"/>
    <s v="Yes"/>
    <s v="Yes"/>
    <x v="1"/>
    <s v="No"/>
    <s v="Yes"/>
    <s v="Yes"/>
    <s v="Yes"/>
    <s v="Yes"/>
    <s v="No"/>
    <x v="1"/>
    <s v="Yes"/>
    <x v="1"/>
    <n v="98.3"/>
    <n v="6066.55"/>
    <x v="0"/>
    <n v="4"/>
    <x v="3"/>
    <x v="1"/>
    <n v="99.451639344262304"/>
    <x v="1"/>
  </r>
  <r>
    <s v="5835-BEQEU"/>
    <x v="1"/>
    <n v="0"/>
    <s v="No"/>
    <s v="No"/>
    <x v="35"/>
    <s v="Yes"/>
    <s v="Yes"/>
    <x v="1"/>
    <s v="No"/>
    <s v="No"/>
    <s v="No"/>
    <s v="No"/>
    <s v="No"/>
    <s v="No"/>
    <x v="0"/>
    <s v="Yes"/>
    <x v="0"/>
    <n v="76.95"/>
    <n v="228.4"/>
    <x v="1"/>
    <n v="0"/>
    <x v="0"/>
    <x v="0"/>
    <n v="76.13333333333334"/>
    <x v="0"/>
  </r>
  <r>
    <s v="2788-CJQAQ"/>
    <x v="1"/>
    <n v="0"/>
    <s v="No"/>
    <s v="No"/>
    <x v="9"/>
    <s v="Yes"/>
    <s v="No"/>
    <x v="2"/>
    <s v="No"/>
    <s v="No"/>
    <s v="No"/>
    <s v="No"/>
    <s v="No"/>
    <s v="No"/>
    <x v="1"/>
    <s v="No"/>
    <x v="1"/>
    <n v="19.45"/>
    <n v="270.2"/>
    <x v="0"/>
    <n v="0"/>
    <x v="1"/>
    <x v="1"/>
    <n v="20.784615384615385"/>
    <x v="0"/>
  </r>
  <r>
    <s v="5565-FILXA"/>
    <x v="0"/>
    <n v="1"/>
    <s v="No"/>
    <s v="No"/>
    <x v="10"/>
    <s v="Yes"/>
    <s v="Yes"/>
    <x v="1"/>
    <s v="No"/>
    <s v="No"/>
    <s v="No"/>
    <s v="No"/>
    <s v="Yes"/>
    <s v="Yes"/>
    <x v="0"/>
    <s v="Yes"/>
    <x v="0"/>
    <n v="96.15"/>
    <n v="1529.2"/>
    <x v="1"/>
    <n v="2"/>
    <x v="1"/>
    <x v="0"/>
    <n v="95.575000000000003"/>
    <x v="1"/>
  </r>
  <r>
    <s v="0319-QZTCO"/>
    <x v="0"/>
    <n v="0"/>
    <s v="Yes"/>
    <s v="Yes"/>
    <x v="35"/>
    <s v="Yes"/>
    <s v="No"/>
    <x v="0"/>
    <s v="No"/>
    <s v="Yes"/>
    <s v="No"/>
    <s v="No"/>
    <s v="Yes"/>
    <s v="No"/>
    <x v="0"/>
    <s v="Yes"/>
    <x v="3"/>
    <n v="58.7"/>
    <n v="168.6"/>
    <x v="0"/>
    <n v="2"/>
    <x v="0"/>
    <x v="1"/>
    <n v="56.199999999999996"/>
    <x v="0"/>
  </r>
  <r>
    <s v="2120-SMPEX"/>
    <x v="1"/>
    <n v="0"/>
    <s v="No"/>
    <s v="No"/>
    <x v="13"/>
    <s v="Yes"/>
    <s v="No"/>
    <x v="2"/>
    <s v="No"/>
    <s v="No"/>
    <s v="No"/>
    <s v="No"/>
    <s v="No"/>
    <s v="No"/>
    <x v="0"/>
    <s v="Yes"/>
    <x v="1"/>
    <n v="20.149999999999999"/>
    <n v="536.35"/>
    <x v="0"/>
    <n v="0"/>
    <x v="1"/>
    <x v="1"/>
    <n v="21.454000000000001"/>
    <x v="0"/>
  </r>
  <r>
    <s v="0096-FCPUF"/>
    <x v="1"/>
    <n v="0"/>
    <s v="No"/>
    <s v="No"/>
    <x v="19"/>
    <s v="Yes"/>
    <s v="Yes"/>
    <x v="0"/>
    <s v="Yes"/>
    <s v="No"/>
    <s v="No"/>
    <s v="No"/>
    <s v="No"/>
    <s v="Yes"/>
    <x v="0"/>
    <s v="Yes"/>
    <x v="1"/>
    <n v="64.5"/>
    <n v="1888.45"/>
    <x v="0"/>
    <n v="2"/>
    <x v="1"/>
    <x v="1"/>
    <n v="62.948333333333338"/>
    <x v="0"/>
  </r>
  <r>
    <s v="0668-OGMHD"/>
    <x v="0"/>
    <n v="0"/>
    <s v="Yes"/>
    <s v="No"/>
    <x v="17"/>
    <s v="No"/>
    <s v="No"/>
    <x v="0"/>
    <s v="Yes"/>
    <s v="No"/>
    <s v="No"/>
    <s v="No"/>
    <s v="No"/>
    <s v="No"/>
    <x v="0"/>
    <s v="No"/>
    <x v="0"/>
    <n v="28.5"/>
    <n v="629.35"/>
    <x v="0"/>
    <n v="1"/>
    <x v="1"/>
    <x v="0"/>
    <n v="29.969047619047622"/>
    <x v="0"/>
  </r>
  <r>
    <s v="5552-ZNFSJ"/>
    <x v="1"/>
    <n v="0"/>
    <s v="No"/>
    <s v="No"/>
    <x v="0"/>
    <s v="Yes"/>
    <s v="No"/>
    <x v="0"/>
    <s v="No"/>
    <s v="No"/>
    <s v="No"/>
    <s v="No"/>
    <s v="No"/>
    <s v="No"/>
    <x v="0"/>
    <s v="No"/>
    <x v="0"/>
    <n v="45.3"/>
    <n v="45.3"/>
    <x v="1"/>
    <n v="0"/>
    <x v="0"/>
    <x v="0"/>
    <n v="45.3"/>
    <x v="0"/>
  </r>
  <r>
    <s v="2223-KAGMX"/>
    <x v="0"/>
    <n v="0"/>
    <s v="No"/>
    <s v="No"/>
    <x v="30"/>
    <s v="Yes"/>
    <s v="No"/>
    <x v="2"/>
    <s v="No"/>
    <s v="No"/>
    <s v="No"/>
    <s v="No"/>
    <s v="No"/>
    <s v="No"/>
    <x v="0"/>
    <s v="No"/>
    <x v="2"/>
    <n v="19.399999999999999"/>
    <n v="289.3"/>
    <x v="1"/>
    <n v="0"/>
    <x v="1"/>
    <x v="1"/>
    <n v="19.286666666666669"/>
    <x v="0"/>
  </r>
  <r>
    <s v="6507-ZJSUR"/>
    <x v="1"/>
    <n v="1"/>
    <s v="Yes"/>
    <s v="No"/>
    <x v="57"/>
    <s v="Yes"/>
    <s v="No"/>
    <x v="1"/>
    <s v="No"/>
    <s v="No"/>
    <s v="No"/>
    <s v="No"/>
    <s v="Yes"/>
    <s v="Yes"/>
    <x v="0"/>
    <s v="Yes"/>
    <x v="0"/>
    <n v="90.45"/>
    <n v="2117.25"/>
    <x v="0"/>
    <n v="2"/>
    <x v="1"/>
    <x v="0"/>
    <n v="92.054347826086953"/>
    <x v="1"/>
  </r>
  <r>
    <s v="9408-HRXRK"/>
    <x v="0"/>
    <n v="0"/>
    <s v="Yes"/>
    <s v="Yes"/>
    <x v="3"/>
    <s v="Yes"/>
    <s v="Yes"/>
    <x v="1"/>
    <s v="Yes"/>
    <s v="Yes"/>
    <s v="No"/>
    <s v="No"/>
    <s v="Yes"/>
    <s v="Yes"/>
    <x v="0"/>
    <s v="Yes"/>
    <x v="0"/>
    <n v="105.15"/>
    <n v="4730.8999999999996"/>
    <x v="0"/>
    <n v="4"/>
    <x v="2"/>
    <x v="0"/>
    <n v="105.1311111111111"/>
    <x v="0"/>
  </r>
  <r>
    <s v="5593-SUAOO"/>
    <x v="0"/>
    <n v="0"/>
    <s v="Yes"/>
    <s v="Yes"/>
    <x v="65"/>
    <s v="Yes"/>
    <s v="Yes"/>
    <x v="1"/>
    <s v="No"/>
    <s v="Yes"/>
    <s v="Yes"/>
    <s v="No"/>
    <s v="No"/>
    <s v="No"/>
    <x v="1"/>
    <s v="No"/>
    <x v="2"/>
    <n v="83.15"/>
    <n v="2033.05"/>
    <x v="0"/>
    <n v="2"/>
    <x v="1"/>
    <x v="1"/>
    <n v="84.71041666666666"/>
    <x v="0"/>
  </r>
  <r>
    <s v="7321-PKUYW"/>
    <x v="0"/>
    <n v="0"/>
    <s v="No"/>
    <s v="No"/>
    <x v="26"/>
    <s v="Yes"/>
    <s v="Yes"/>
    <x v="1"/>
    <s v="No"/>
    <s v="No"/>
    <s v="No"/>
    <s v="Yes"/>
    <s v="Yes"/>
    <s v="No"/>
    <x v="0"/>
    <s v="No"/>
    <x v="0"/>
    <n v="90.15"/>
    <n v="987.95"/>
    <x v="1"/>
    <n v="2"/>
    <x v="0"/>
    <x v="0"/>
    <n v="89.813636363636363"/>
    <x v="0"/>
  </r>
  <r>
    <s v="2833-SLKDQ"/>
    <x v="1"/>
    <n v="0"/>
    <s v="No"/>
    <s v="No"/>
    <x v="0"/>
    <s v="Yes"/>
    <s v="No"/>
    <x v="0"/>
    <s v="No"/>
    <s v="No"/>
    <s v="No"/>
    <s v="No"/>
    <s v="No"/>
    <s v="No"/>
    <x v="0"/>
    <s v="No"/>
    <x v="1"/>
    <n v="45.05"/>
    <n v="45.05"/>
    <x v="1"/>
    <n v="0"/>
    <x v="0"/>
    <x v="1"/>
    <n v="45.05"/>
    <x v="0"/>
  </r>
  <r>
    <s v="6766-HFKLA"/>
    <x v="0"/>
    <n v="0"/>
    <s v="Yes"/>
    <s v="No"/>
    <x v="39"/>
    <s v="Yes"/>
    <s v="Yes"/>
    <x v="1"/>
    <s v="No"/>
    <s v="No"/>
    <s v="Yes"/>
    <s v="Yes"/>
    <s v="Yes"/>
    <s v="Yes"/>
    <x v="2"/>
    <s v="No"/>
    <x v="2"/>
    <n v="103.2"/>
    <n v="5744.35"/>
    <x v="0"/>
    <n v="4"/>
    <x v="2"/>
    <x v="1"/>
    <n v="102.57767857142858"/>
    <x v="0"/>
  </r>
  <r>
    <s v="7595-EUIVN"/>
    <x v="0"/>
    <n v="0"/>
    <s v="No"/>
    <s v="No"/>
    <x v="0"/>
    <s v="Yes"/>
    <s v="No"/>
    <x v="1"/>
    <s v="No"/>
    <s v="Yes"/>
    <s v="No"/>
    <s v="No"/>
    <s v="No"/>
    <s v="No"/>
    <x v="0"/>
    <s v="No"/>
    <x v="0"/>
    <n v="75.8"/>
    <n v="75.8"/>
    <x v="1"/>
    <n v="1"/>
    <x v="0"/>
    <x v="0"/>
    <n v="75.8"/>
    <x v="0"/>
  </r>
  <r>
    <s v="7617-EYGLW"/>
    <x v="1"/>
    <n v="0"/>
    <s v="No"/>
    <s v="No"/>
    <x v="0"/>
    <s v="Yes"/>
    <s v="No"/>
    <x v="2"/>
    <s v="No"/>
    <s v="No"/>
    <s v="No"/>
    <s v="No"/>
    <s v="No"/>
    <s v="No"/>
    <x v="0"/>
    <s v="No"/>
    <x v="0"/>
    <n v="19.45"/>
    <n v="19.45"/>
    <x v="0"/>
    <n v="0"/>
    <x v="0"/>
    <x v="0"/>
    <n v="19.45"/>
    <x v="0"/>
  </r>
  <r>
    <s v="2026-TGDHM"/>
    <x v="0"/>
    <n v="0"/>
    <s v="No"/>
    <s v="No"/>
    <x v="40"/>
    <s v="Yes"/>
    <s v="No"/>
    <x v="1"/>
    <s v="No"/>
    <s v="No"/>
    <s v="No"/>
    <s v="No"/>
    <s v="No"/>
    <s v="Yes"/>
    <x v="0"/>
    <s v="Yes"/>
    <x v="0"/>
    <n v="79.3"/>
    <n v="523.15"/>
    <x v="1"/>
    <n v="1"/>
    <x v="0"/>
    <x v="0"/>
    <n v="74.73571428571428"/>
    <x v="0"/>
  </r>
  <r>
    <s v="9220-ZNKJI"/>
    <x v="0"/>
    <n v="1"/>
    <s v="Yes"/>
    <s v="No"/>
    <x v="49"/>
    <s v="Yes"/>
    <s v="No"/>
    <x v="1"/>
    <s v="No"/>
    <s v="No"/>
    <s v="Yes"/>
    <s v="Yes"/>
    <s v="Yes"/>
    <s v="No"/>
    <x v="2"/>
    <s v="No"/>
    <x v="3"/>
    <n v="88.8"/>
    <n v="4805.3"/>
    <x v="0"/>
    <n v="3"/>
    <x v="2"/>
    <x v="1"/>
    <n v="87.369090909090914"/>
    <x v="1"/>
  </r>
  <r>
    <s v="4030-VPZBD"/>
    <x v="0"/>
    <n v="0"/>
    <s v="No"/>
    <s v="No"/>
    <x v="2"/>
    <s v="No"/>
    <s v="No"/>
    <x v="0"/>
    <s v="No"/>
    <s v="No"/>
    <s v="No"/>
    <s v="Yes"/>
    <s v="No"/>
    <s v="No"/>
    <x v="0"/>
    <s v="Yes"/>
    <x v="0"/>
    <n v="30.9"/>
    <n v="59.05"/>
    <x v="1"/>
    <n v="1"/>
    <x v="0"/>
    <x v="0"/>
    <n v="29.524999999999999"/>
    <x v="0"/>
  </r>
  <r>
    <s v="2226-ICFDO"/>
    <x v="0"/>
    <n v="0"/>
    <s v="Yes"/>
    <s v="Yes"/>
    <x v="21"/>
    <s v="Yes"/>
    <s v="Yes"/>
    <x v="0"/>
    <s v="Yes"/>
    <s v="No"/>
    <s v="Yes"/>
    <s v="Yes"/>
    <s v="Yes"/>
    <s v="Yes"/>
    <x v="2"/>
    <s v="Yes"/>
    <x v="3"/>
    <n v="85.9"/>
    <n v="6110.75"/>
    <x v="0"/>
    <n v="5"/>
    <x v="3"/>
    <x v="1"/>
    <n v="84.871527777777771"/>
    <x v="0"/>
  </r>
  <r>
    <s v="0723-VSOBE"/>
    <x v="0"/>
    <n v="1"/>
    <s v="No"/>
    <s v="No"/>
    <x v="3"/>
    <s v="No"/>
    <s v="No"/>
    <x v="0"/>
    <s v="No"/>
    <s v="No"/>
    <s v="No"/>
    <s v="No"/>
    <s v="No"/>
    <s v="Yes"/>
    <x v="1"/>
    <s v="No"/>
    <x v="0"/>
    <n v="34.200000000000003"/>
    <n v="1596.6"/>
    <x v="0"/>
    <n v="1"/>
    <x v="2"/>
    <x v="1"/>
    <n v="35.479999999999997"/>
    <x v="1"/>
  </r>
  <r>
    <s v="5529-GIBVH"/>
    <x v="0"/>
    <n v="0"/>
    <s v="No"/>
    <s v="No"/>
    <x v="20"/>
    <s v="Yes"/>
    <s v="No"/>
    <x v="2"/>
    <s v="No"/>
    <s v="No"/>
    <s v="No"/>
    <s v="No"/>
    <s v="No"/>
    <s v="No"/>
    <x v="2"/>
    <s v="No"/>
    <x v="1"/>
    <n v="20.149999999999999"/>
    <n v="1046.2"/>
    <x v="0"/>
    <n v="0"/>
    <x v="2"/>
    <x v="1"/>
    <n v="22.259574468085109"/>
    <x v="0"/>
  </r>
  <r>
    <s v="4187-CINZD"/>
    <x v="0"/>
    <n v="1"/>
    <s v="No"/>
    <s v="No"/>
    <x v="25"/>
    <s v="Yes"/>
    <s v="No"/>
    <x v="1"/>
    <s v="No"/>
    <s v="Yes"/>
    <s v="No"/>
    <s v="No"/>
    <s v="Yes"/>
    <s v="Yes"/>
    <x v="1"/>
    <s v="No"/>
    <x v="3"/>
    <n v="95.25"/>
    <n v="4424.2"/>
    <x v="1"/>
    <n v="3"/>
    <x v="2"/>
    <x v="1"/>
    <n v="96.178260869565207"/>
    <x v="1"/>
  </r>
  <r>
    <s v="9992-UJOEL"/>
    <x v="1"/>
    <n v="0"/>
    <s v="No"/>
    <s v="No"/>
    <x v="2"/>
    <s v="Yes"/>
    <s v="No"/>
    <x v="0"/>
    <s v="No"/>
    <s v="Yes"/>
    <s v="No"/>
    <s v="No"/>
    <s v="No"/>
    <s v="No"/>
    <x v="0"/>
    <s v="Yes"/>
    <x v="1"/>
    <n v="50.3"/>
    <n v="92.75"/>
    <x v="0"/>
    <n v="1"/>
    <x v="0"/>
    <x v="1"/>
    <n v="46.375"/>
    <x v="0"/>
  </r>
  <r>
    <s v="4741-WWJQZ"/>
    <x v="0"/>
    <n v="0"/>
    <s v="Yes"/>
    <s v="No"/>
    <x v="2"/>
    <s v="Yes"/>
    <s v="No"/>
    <x v="1"/>
    <s v="Yes"/>
    <s v="No"/>
    <s v="No"/>
    <s v="Yes"/>
    <s v="No"/>
    <s v="No"/>
    <x v="0"/>
    <s v="Yes"/>
    <x v="0"/>
    <n v="80.150000000000006"/>
    <n v="194.55"/>
    <x v="0"/>
    <n v="2"/>
    <x v="0"/>
    <x v="0"/>
    <n v="97.275000000000006"/>
    <x v="0"/>
  </r>
  <r>
    <s v="6625-UTXEW"/>
    <x v="0"/>
    <n v="0"/>
    <s v="Yes"/>
    <s v="No"/>
    <x v="18"/>
    <s v="Yes"/>
    <s v="No"/>
    <x v="0"/>
    <s v="No"/>
    <s v="Yes"/>
    <s v="No"/>
    <s v="No"/>
    <s v="No"/>
    <s v="No"/>
    <x v="0"/>
    <s v="Yes"/>
    <x v="0"/>
    <n v="51.25"/>
    <n v="612.1"/>
    <x v="0"/>
    <n v="1"/>
    <x v="0"/>
    <x v="0"/>
    <n v="51.008333333333333"/>
    <x v="0"/>
  </r>
  <r>
    <s v="6818-WOBHJ"/>
    <x v="0"/>
    <n v="1"/>
    <s v="Yes"/>
    <s v="No"/>
    <x v="47"/>
    <s v="Yes"/>
    <s v="Yes"/>
    <x v="1"/>
    <s v="No"/>
    <s v="Yes"/>
    <s v="No"/>
    <s v="No"/>
    <s v="No"/>
    <s v="Yes"/>
    <x v="0"/>
    <s v="Yes"/>
    <x v="2"/>
    <n v="89.6"/>
    <n v="6127.6"/>
    <x v="1"/>
    <n v="2"/>
    <x v="3"/>
    <x v="1"/>
    <n v="90.111764705882365"/>
    <x v="1"/>
  </r>
  <r>
    <s v="6244-BESBM"/>
    <x v="1"/>
    <n v="0"/>
    <s v="Yes"/>
    <s v="Yes"/>
    <x v="14"/>
    <s v="Yes"/>
    <s v="No"/>
    <x v="1"/>
    <s v="No"/>
    <s v="No"/>
    <s v="No"/>
    <s v="Yes"/>
    <s v="Yes"/>
    <s v="Yes"/>
    <x v="2"/>
    <s v="Yes"/>
    <x v="3"/>
    <n v="95.2"/>
    <n v="6671.7"/>
    <x v="0"/>
    <n v="3"/>
    <x v="3"/>
    <x v="1"/>
    <n v="96.69130434782609"/>
    <x v="0"/>
  </r>
  <r>
    <s v="1004-NOZNR"/>
    <x v="1"/>
    <n v="1"/>
    <s v="No"/>
    <s v="Yes"/>
    <x v="39"/>
    <s v="Yes"/>
    <s v="No"/>
    <x v="1"/>
    <s v="Yes"/>
    <s v="No"/>
    <s v="No"/>
    <s v="No"/>
    <s v="Yes"/>
    <s v="Yes"/>
    <x v="1"/>
    <s v="No"/>
    <x v="3"/>
    <n v="94.8"/>
    <n v="5264.3"/>
    <x v="0"/>
    <n v="3"/>
    <x v="2"/>
    <x v="1"/>
    <n v="94.00535714285715"/>
    <x v="1"/>
  </r>
  <r>
    <s v="1251-STYSZ"/>
    <x v="0"/>
    <n v="1"/>
    <s v="No"/>
    <s v="No"/>
    <x v="54"/>
    <s v="Yes"/>
    <s v="Yes"/>
    <x v="1"/>
    <s v="Yes"/>
    <s v="No"/>
    <s v="No"/>
    <s v="No"/>
    <s v="No"/>
    <s v="No"/>
    <x v="0"/>
    <s v="Yes"/>
    <x v="0"/>
    <n v="80.25"/>
    <n v="303.7"/>
    <x v="0"/>
    <n v="1"/>
    <x v="0"/>
    <x v="0"/>
    <n v="75.924999999999997"/>
    <x v="1"/>
  </r>
  <r>
    <s v="2612-PHGOX"/>
    <x v="1"/>
    <n v="0"/>
    <s v="Yes"/>
    <s v="No"/>
    <x v="38"/>
    <s v="Yes"/>
    <s v="Yes"/>
    <x v="0"/>
    <s v="No"/>
    <s v="Yes"/>
    <s v="Yes"/>
    <s v="Yes"/>
    <s v="Yes"/>
    <s v="No"/>
    <x v="2"/>
    <s v="Yes"/>
    <x v="2"/>
    <n v="76.099999999999994"/>
    <n v="4818.8"/>
    <x v="0"/>
    <n v="4"/>
    <x v="3"/>
    <x v="1"/>
    <n v="75.293750000000003"/>
    <x v="0"/>
  </r>
  <r>
    <s v="2408-TZMJL"/>
    <x v="1"/>
    <n v="0"/>
    <s v="Yes"/>
    <s v="No"/>
    <x v="64"/>
    <s v="Yes"/>
    <s v="Yes"/>
    <x v="1"/>
    <s v="Yes"/>
    <s v="Yes"/>
    <s v="Yes"/>
    <s v="No"/>
    <s v="Yes"/>
    <s v="Yes"/>
    <x v="1"/>
    <s v="Yes"/>
    <x v="0"/>
    <n v="110.15"/>
    <n v="6448.05"/>
    <x v="1"/>
    <n v="5"/>
    <x v="2"/>
    <x v="1"/>
    <n v="109.28898305084746"/>
    <x v="0"/>
  </r>
  <r>
    <s v="8480-PPONV"/>
    <x v="1"/>
    <n v="0"/>
    <s v="Yes"/>
    <s v="Yes"/>
    <x v="8"/>
    <s v="Yes"/>
    <s v="Yes"/>
    <x v="1"/>
    <s v="Yes"/>
    <s v="Yes"/>
    <s v="Yes"/>
    <s v="Yes"/>
    <s v="Yes"/>
    <s v="Yes"/>
    <x v="2"/>
    <s v="No"/>
    <x v="2"/>
    <n v="115.55"/>
    <n v="7159.05"/>
    <x v="0"/>
    <n v="6"/>
    <x v="3"/>
    <x v="1"/>
    <n v="115.46854838709677"/>
    <x v="0"/>
  </r>
  <r>
    <s v="8780-IHCRN"/>
    <x v="1"/>
    <n v="0"/>
    <s v="Yes"/>
    <s v="Yes"/>
    <x v="28"/>
    <s v="Yes"/>
    <s v="Yes"/>
    <x v="2"/>
    <s v="No"/>
    <s v="No"/>
    <s v="No"/>
    <s v="No"/>
    <s v="No"/>
    <s v="No"/>
    <x v="2"/>
    <s v="No"/>
    <x v="3"/>
    <n v="24.65"/>
    <n v="1574.5"/>
    <x v="0"/>
    <n v="0"/>
    <x v="3"/>
    <x v="1"/>
    <n v="24.99206349206349"/>
    <x v="0"/>
  </r>
  <r>
    <s v="4598-ZADCK"/>
    <x v="0"/>
    <n v="0"/>
    <s v="No"/>
    <s v="No"/>
    <x v="62"/>
    <s v="No"/>
    <s v="No"/>
    <x v="0"/>
    <s v="Yes"/>
    <s v="Yes"/>
    <s v="Yes"/>
    <s v="Yes"/>
    <s v="Yes"/>
    <s v="No"/>
    <x v="1"/>
    <s v="Yes"/>
    <x v="0"/>
    <n v="53.6"/>
    <n v="2879.2"/>
    <x v="0"/>
    <n v="5"/>
    <x v="2"/>
    <x v="1"/>
    <n v="54.324528301886787"/>
    <x v="0"/>
  </r>
  <r>
    <s v="1257-SXUXQ"/>
    <x v="1"/>
    <n v="0"/>
    <s v="Yes"/>
    <s v="Yes"/>
    <x v="24"/>
    <s v="Yes"/>
    <s v="No"/>
    <x v="2"/>
    <s v="No"/>
    <s v="No"/>
    <s v="No"/>
    <s v="No"/>
    <s v="No"/>
    <s v="No"/>
    <x v="0"/>
    <s v="No"/>
    <x v="1"/>
    <n v="19.45"/>
    <n v="86.05"/>
    <x v="0"/>
    <n v="0"/>
    <x v="0"/>
    <x v="1"/>
    <n v="17.21"/>
    <x v="0"/>
  </r>
  <r>
    <s v="9681-KYGYB"/>
    <x v="1"/>
    <n v="1"/>
    <s v="Yes"/>
    <s v="No"/>
    <x v="12"/>
    <s v="Yes"/>
    <s v="Yes"/>
    <x v="1"/>
    <s v="Yes"/>
    <s v="Yes"/>
    <s v="Yes"/>
    <s v="No"/>
    <s v="No"/>
    <s v="No"/>
    <x v="0"/>
    <s v="Yes"/>
    <x v="0"/>
    <n v="88.2"/>
    <n v="4159.45"/>
    <x v="0"/>
    <n v="3"/>
    <x v="2"/>
    <x v="0"/>
    <n v="84.886734693877543"/>
    <x v="1"/>
  </r>
  <r>
    <s v="7182-OVLBJ"/>
    <x v="0"/>
    <n v="0"/>
    <s v="Yes"/>
    <s v="Yes"/>
    <x v="8"/>
    <s v="Yes"/>
    <s v="Yes"/>
    <x v="1"/>
    <s v="Yes"/>
    <s v="No"/>
    <s v="No"/>
    <s v="No"/>
    <s v="Yes"/>
    <s v="Yes"/>
    <x v="2"/>
    <s v="Yes"/>
    <x v="2"/>
    <n v="101.15"/>
    <n v="6638.35"/>
    <x v="0"/>
    <n v="3"/>
    <x v="3"/>
    <x v="1"/>
    <n v="107.07016129032259"/>
    <x v="0"/>
  </r>
  <r>
    <s v="5095-ETBRJ"/>
    <x v="0"/>
    <n v="0"/>
    <s v="Yes"/>
    <s v="No"/>
    <x v="49"/>
    <s v="Yes"/>
    <s v="No"/>
    <x v="0"/>
    <s v="Yes"/>
    <s v="Yes"/>
    <s v="No"/>
    <s v="Yes"/>
    <s v="No"/>
    <s v="No"/>
    <x v="2"/>
    <s v="No"/>
    <x v="1"/>
    <n v="56.8"/>
    <n v="3112.05"/>
    <x v="0"/>
    <n v="3"/>
    <x v="2"/>
    <x v="1"/>
    <n v="56.582727272727276"/>
    <x v="0"/>
  </r>
  <r>
    <s v="7005-CYUIL"/>
    <x v="0"/>
    <n v="1"/>
    <s v="Yes"/>
    <s v="No"/>
    <x v="16"/>
    <s v="Yes"/>
    <s v="No"/>
    <x v="1"/>
    <s v="Yes"/>
    <s v="Yes"/>
    <s v="Yes"/>
    <s v="Yes"/>
    <s v="Yes"/>
    <s v="No"/>
    <x v="2"/>
    <s v="Yes"/>
    <x v="0"/>
    <n v="99.4"/>
    <n v="7168.25"/>
    <x v="0"/>
    <n v="5"/>
    <x v="3"/>
    <x v="1"/>
    <n v="100.96126760563381"/>
    <x v="1"/>
  </r>
  <r>
    <s v="4821-WQOYN"/>
    <x v="0"/>
    <n v="0"/>
    <s v="Yes"/>
    <s v="Yes"/>
    <x v="21"/>
    <s v="Yes"/>
    <s v="No"/>
    <x v="2"/>
    <s v="No"/>
    <s v="No"/>
    <s v="No"/>
    <s v="No"/>
    <s v="No"/>
    <s v="No"/>
    <x v="2"/>
    <s v="Yes"/>
    <x v="3"/>
    <n v="20.100000000000001"/>
    <n v="1326.25"/>
    <x v="0"/>
    <n v="0"/>
    <x v="3"/>
    <x v="1"/>
    <n v="18.420138888888889"/>
    <x v="0"/>
  </r>
  <r>
    <s v="4730-AWNAU"/>
    <x v="1"/>
    <n v="0"/>
    <s v="Yes"/>
    <s v="Yes"/>
    <x v="51"/>
    <s v="No"/>
    <s v="No"/>
    <x v="0"/>
    <s v="Yes"/>
    <s v="No"/>
    <s v="Yes"/>
    <s v="Yes"/>
    <s v="Yes"/>
    <s v="Yes"/>
    <x v="1"/>
    <s v="No"/>
    <x v="3"/>
    <n v="60.7"/>
    <n v="2234.5500000000002"/>
    <x v="0"/>
    <n v="5"/>
    <x v="1"/>
    <x v="1"/>
    <n v="62.07083333333334"/>
    <x v="0"/>
  </r>
  <r>
    <s v="3452-FLHYD"/>
    <x v="1"/>
    <n v="0"/>
    <s v="Yes"/>
    <s v="No"/>
    <x v="13"/>
    <s v="Yes"/>
    <s v="No"/>
    <x v="2"/>
    <s v="No"/>
    <s v="No"/>
    <s v="No"/>
    <s v="No"/>
    <s v="No"/>
    <s v="No"/>
    <x v="1"/>
    <s v="Yes"/>
    <x v="2"/>
    <n v="20.95"/>
    <n v="495.15"/>
    <x v="0"/>
    <n v="0"/>
    <x v="1"/>
    <x v="1"/>
    <n v="19.805999999999997"/>
    <x v="0"/>
  </r>
  <r>
    <s v="2388-LAESQ"/>
    <x v="0"/>
    <n v="1"/>
    <s v="Yes"/>
    <s v="No"/>
    <x v="21"/>
    <s v="Yes"/>
    <s v="Yes"/>
    <x v="1"/>
    <s v="Yes"/>
    <s v="Yes"/>
    <s v="Yes"/>
    <s v="Yes"/>
    <s v="Yes"/>
    <s v="Yes"/>
    <x v="2"/>
    <s v="Yes"/>
    <x v="2"/>
    <n v="114.85"/>
    <n v="8317.9500000000007"/>
    <x v="0"/>
    <n v="6"/>
    <x v="3"/>
    <x v="1"/>
    <n v="115.52708333333334"/>
    <x v="1"/>
  </r>
  <r>
    <s v="9531-NSBMR"/>
    <x v="0"/>
    <n v="0"/>
    <s v="No"/>
    <s v="No"/>
    <x v="51"/>
    <s v="Yes"/>
    <s v="No"/>
    <x v="2"/>
    <s v="No"/>
    <s v="No"/>
    <s v="No"/>
    <s v="No"/>
    <s v="No"/>
    <s v="No"/>
    <x v="1"/>
    <s v="Yes"/>
    <x v="2"/>
    <n v="19.25"/>
    <n v="679.8"/>
    <x v="0"/>
    <n v="0"/>
    <x v="1"/>
    <x v="1"/>
    <n v="18.883333333333333"/>
    <x v="0"/>
  </r>
  <r>
    <s v="6260-ONULR"/>
    <x v="1"/>
    <n v="0"/>
    <s v="No"/>
    <s v="No"/>
    <x v="0"/>
    <s v="Yes"/>
    <s v="No"/>
    <x v="0"/>
    <s v="No"/>
    <s v="No"/>
    <s v="No"/>
    <s v="No"/>
    <s v="Yes"/>
    <s v="Yes"/>
    <x v="0"/>
    <s v="Yes"/>
    <x v="1"/>
    <n v="62.8"/>
    <n v="62.8"/>
    <x v="0"/>
    <n v="2"/>
    <x v="0"/>
    <x v="1"/>
    <n v="62.8"/>
    <x v="0"/>
  </r>
  <r>
    <s v="4389-UEFCZ"/>
    <x v="0"/>
    <n v="0"/>
    <s v="Yes"/>
    <s v="No"/>
    <x v="21"/>
    <s v="Yes"/>
    <s v="Yes"/>
    <x v="1"/>
    <s v="Yes"/>
    <s v="No"/>
    <s v="Yes"/>
    <s v="No"/>
    <s v="Yes"/>
    <s v="Yes"/>
    <x v="2"/>
    <s v="Yes"/>
    <x v="0"/>
    <n v="105.5"/>
    <n v="7544"/>
    <x v="0"/>
    <n v="4"/>
    <x v="3"/>
    <x v="1"/>
    <n v="104.77777777777777"/>
    <x v="0"/>
  </r>
  <r>
    <s v="8711-LOBKY"/>
    <x v="1"/>
    <n v="0"/>
    <s v="Yes"/>
    <s v="Yes"/>
    <x v="64"/>
    <s v="Yes"/>
    <s v="No"/>
    <x v="2"/>
    <s v="No"/>
    <s v="No"/>
    <s v="No"/>
    <s v="No"/>
    <s v="No"/>
    <s v="No"/>
    <x v="2"/>
    <s v="No"/>
    <x v="1"/>
    <n v="19.850000000000001"/>
    <n v="1188.25"/>
    <x v="0"/>
    <n v="0"/>
    <x v="2"/>
    <x v="1"/>
    <n v="20.139830508474578"/>
    <x v="0"/>
  </r>
  <r>
    <s v="9134-CEQMF"/>
    <x v="1"/>
    <n v="1"/>
    <s v="Yes"/>
    <s v="No"/>
    <x v="40"/>
    <s v="Yes"/>
    <s v="No"/>
    <x v="1"/>
    <s v="No"/>
    <s v="No"/>
    <s v="No"/>
    <s v="No"/>
    <s v="Yes"/>
    <s v="Yes"/>
    <x v="0"/>
    <s v="Yes"/>
    <x v="0"/>
    <n v="89.5"/>
    <n v="676.7"/>
    <x v="1"/>
    <n v="2"/>
    <x v="0"/>
    <x v="0"/>
    <n v="96.671428571428578"/>
    <x v="1"/>
  </r>
  <r>
    <s v="8985-OOPOS"/>
    <x v="0"/>
    <n v="0"/>
    <s v="No"/>
    <s v="No"/>
    <x v="0"/>
    <s v="Yes"/>
    <s v="No"/>
    <x v="0"/>
    <s v="No"/>
    <s v="No"/>
    <s v="Yes"/>
    <s v="Yes"/>
    <s v="Yes"/>
    <s v="Yes"/>
    <x v="1"/>
    <s v="No"/>
    <x v="3"/>
    <n v="74.099999999999994"/>
    <n v="74.099999999999994"/>
    <x v="0"/>
    <n v="4"/>
    <x v="0"/>
    <x v="1"/>
    <n v="74.099999999999994"/>
    <x v="0"/>
  </r>
  <r>
    <s v="8800-ZKRFW"/>
    <x v="0"/>
    <n v="0"/>
    <s v="Yes"/>
    <s v="Yes"/>
    <x v="19"/>
    <s v="Yes"/>
    <s v="Yes"/>
    <x v="1"/>
    <s v="No"/>
    <s v="Yes"/>
    <s v="Yes"/>
    <s v="Yes"/>
    <s v="Yes"/>
    <s v="Yes"/>
    <x v="0"/>
    <s v="Yes"/>
    <x v="0"/>
    <n v="107.5"/>
    <n v="3242.5"/>
    <x v="0"/>
    <n v="5"/>
    <x v="1"/>
    <x v="0"/>
    <n v="108.08333333333333"/>
    <x v="0"/>
  </r>
  <r>
    <s v="2616-FLVQC"/>
    <x v="1"/>
    <n v="0"/>
    <s v="No"/>
    <s v="No"/>
    <x v="38"/>
    <s v="Yes"/>
    <s v="No"/>
    <x v="2"/>
    <s v="No"/>
    <s v="No"/>
    <s v="No"/>
    <s v="No"/>
    <s v="No"/>
    <s v="No"/>
    <x v="2"/>
    <s v="No"/>
    <x v="1"/>
    <n v="19.55"/>
    <n v="1240.1500000000001"/>
    <x v="0"/>
    <n v="0"/>
    <x v="3"/>
    <x v="1"/>
    <n v="19.377343750000001"/>
    <x v="0"/>
  </r>
  <r>
    <s v="9968-FFVVH"/>
    <x v="1"/>
    <n v="0"/>
    <s v="No"/>
    <s v="No"/>
    <x v="28"/>
    <s v="Yes"/>
    <s v="Yes"/>
    <x v="0"/>
    <s v="Yes"/>
    <s v="Yes"/>
    <s v="Yes"/>
    <s v="Yes"/>
    <s v="No"/>
    <s v="No"/>
    <x v="1"/>
    <s v="No"/>
    <x v="2"/>
    <n v="68.8"/>
    <n v="4111.3500000000004"/>
    <x v="0"/>
    <n v="4"/>
    <x v="3"/>
    <x v="1"/>
    <n v="65.259523809523813"/>
    <x v="0"/>
  </r>
  <r>
    <s v="3108-PCCGG"/>
    <x v="1"/>
    <n v="1"/>
    <s v="Yes"/>
    <s v="No"/>
    <x v="21"/>
    <s v="Yes"/>
    <s v="Yes"/>
    <x v="0"/>
    <s v="Yes"/>
    <s v="Yes"/>
    <s v="Yes"/>
    <s v="No"/>
    <s v="Yes"/>
    <s v="Yes"/>
    <x v="2"/>
    <s v="No"/>
    <x v="3"/>
    <n v="84.45"/>
    <n v="5899.85"/>
    <x v="0"/>
    <n v="5"/>
    <x v="3"/>
    <x v="1"/>
    <n v="81.942361111111111"/>
    <x v="1"/>
  </r>
  <r>
    <s v="7993-PYKOF"/>
    <x v="1"/>
    <n v="0"/>
    <s v="Yes"/>
    <s v="No"/>
    <x v="4"/>
    <s v="Yes"/>
    <s v="No"/>
    <x v="1"/>
    <s v="Yes"/>
    <s v="No"/>
    <s v="No"/>
    <s v="No"/>
    <s v="No"/>
    <s v="No"/>
    <x v="0"/>
    <s v="No"/>
    <x v="0"/>
    <n v="75"/>
    <n v="632.95000000000005"/>
    <x v="1"/>
    <n v="1"/>
    <x v="0"/>
    <x v="0"/>
    <n v="79.118750000000006"/>
    <x v="0"/>
  </r>
  <r>
    <s v="8390-FESFV"/>
    <x v="0"/>
    <n v="0"/>
    <s v="No"/>
    <s v="No"/>
    <x v="8"/>
    <s v="Yes"/>
    <s v="Yes"/>
    <x v="0"/>
    <s v="No"/>
    <s v="Yes"/>
    <s v="Yes"/>
    <s v="Yes"/>
    <s v="Yes"/>
    <s v="Yes"/>
    <x v="2"/>
    <s v="No"/>
    <x v="2"/>
    <n v="84.5"/>
    <n v="5193.2"/>
    <x v="0"/>
    <n v="5"/>
    <x v="3"/>
    <x v="1"/>
    <n v="83.761290322580649"/>
    <x v="0"/>
  </r>
  <r>
    <s v="3022-BEXHZ"/>
    <x v="1"/>
    <n v="0"/>
    <s v="Yes"/>
    <s v="Yes"/>
    <x v="56"/>
    <s v="Yes"/>
    <s v="Yes"/>
    <x v="1"/>
    <s v="No"/>
    <s v="Yes"/>
    <s v="Yes"/>
    <s v="Yes"/>
    <s v="Yes"/>
    <s v="Yes"/>
    <x v="2"/>
    <s v="Yes"/>
    <x v="2"/>
    <n v="111.2"/>
    <n v="7530.8"/>
    <x v="0"/>
    <n v="5"/>
    <x v="3"/>
    <x v="1"/>
    <n v="112.4"/>
    <x v="0"/>
  </r>
  <r>
    <s v="5027-XWQHA"/>
    <x v="1"/>
    <n v="0"/>
    <s v="No"/>
    <s v="No"/>
    <x v="53"/>
    <s v="Yes"/>
    <s v="No"/>
    <x v="0"/>
    <s v="No"/>
    <s v="No"/>
    <s v="No"/>
    <s v="No"/>
    <s v="No"/>
    <s v="No"/>
    <x v="0"/>
    <s v="No"/>
    <x v="0"/>
    <n v="44.75"/>
    <n v="270.95"/>
    <x v="1"/>
    <n v="0"/>
    <x v="0"/>
    <x v="0"/>
    <n v="45.158333333333331"/>
    <x v="0"/>
  </r>
  <r>
    <s v="6248-TKCQV"/>
    <x v="0"/>
    <n v="0"/>
    <s v="Yes"/>
    <s v="Yes"/>
    <x v="27"/>
    <s v="Yes"/>
    <s v="Yes"/>
    <x v="0"/>
    <s v="Yes"/>
    <s v="No"/>
    <s v="No"/>
    <s v="Yes"/>
    <s v="Yes"/>
    <s v="Yes"/>
    <x v="2"/>
    <s v="Yes"/>
    <x v="2"/>
    <n v="80.599999999999994"/>
    <n v="5460.2"/>
    <x v="0"/>
    <n v="4"/>
    <x v="3"/>
    <x v="1"/>
    <n v="78.002857142857138"/>
    <x v="0"/>
  </r>
  <r>
    <s v="6729-GDNGC"/>
    <x v="0"/>
    <n v="1"/>
    <s v="No"/>
    <s v="No"/>
    <x v="61"/>
    <s v="Yes"/>
    <s v="No"/>
    <x v="1"/>
    <s v="No"/>
    <s v="No"/>
    <s v="No"/>
    <s v="No"/>
    <s v="Yes"/>
    <s v="No"/>
    <x v="0"/>
    <s v="No"/>
    <x v="2"/>
    <n v="80.7"/>
    <n v="1614.2"/>
    <x v="0"/>
    <n v="1"/>
    <x v="1"/>
    <x v="1"/>
    <n v="80.710000000000008"/>
    <x v="1"/>
  </r>
  <r>
    <s v="6198-ZFIOJ"/>
    <x v="0"/>
    <n v="0"/>
    <s v="No"/>
    <s v="No"/>
    <x v="24"/>
    <s v="Yes"/>
    <s v="Yes"/>
    <x v="1"/>
    <s v="No"/>
    <s v="No"/>
    <s v="No"/>
    <s v="No"/>
    <s v="No"/>
    <s v="No"/>
    <x v="0"/>
    <s v="No"/>
    <x v="0"/>
    <n v="75.599999999999994"/>
    <n v="402.5"/>
    <x v="0"/>
    <n v="0"/>
    <x v="0"/>
    <x v="0"/>
    <n v="80.5"/>
    <x v="0"/>
  </r>
  <r>
    <s v="5989-OMNJE"/>
    <x v="0"/>
    <n v="0"/>
    <s v="Yes"/>
    <s v="Yes"/>
    <x v="65"/>
    <s v="No"/>
    <s v="No"/>
    <x v="0"/>
    <s v="Yes"/>
    <s v="Yes"/>
    <s v="Yes"/>
    <s v="No"/>
    <s v="Yes"/>
    <s v="Yes"/>
    <x v="1"/>
    <s v="No"/>
    <x v="0"/>
    <n v="57.6"/>
    <n v="1367.75"/>
    <x v="0"/>
    <n v="5"/>
    <x v="1"/>
    <x v="1"/>
    <n v="56.989583333333336"/>
    <x v="0"/>
  </r>
  <r>
    <s v="4566-QVRRW"/>
    <x v="0"/>
    <n v="0"/>
    <s v="Yes"/>
    <s v="No"/>
    <x v="26"/>
    <s v="Yes"/>
    <s v="No"/>
    <x v="0"/>
    <s v="No"/>
    <s v="No"/>
    <s v="No"/>
    <s v="No"/>
    <s v="No"/>
    <s v="No"/>
    <x v="0"/>
    <s v="Yes"/>
    <x v="0"/>
    <n v="44.05"/>
    <n v="483.7"/>
    <x v="1"/>
    <n v="0"/>
    <x v="0"/>
    <x v="0"/>
    <n v="43.972727272727269"/>
    <x v="0"/>
  </r>
  <r>
    <s v="1291-CUOCY"/>
    <x v="1"/>
    <n v="0"/>
    <s v="Yes"/>
    <s v="No"/>
    <x v="21"/>
    <s v="Yes"/>
    <s v="Yes"/>
    <x v="1"/>
    <s v="No"/>
    <s v="Yes"/>
    <s v="Yes"/>
    <s v="Yes"/>
    <s v="Yes"/>
    <s v="Yes"/>
    <x v="2"/>
    <s v="Yes"/>
    <x v="3"/>
    <n v="110.6"/>
    <n v="7962.2"/>
    <x v="0"/>
    <n v="5"/>
    <x v="3"/>
    <x v="1"/>
    <n v="110.58611111111111"/>
    <x v="0"/>
  </r>
  <r>
    <s v="9795-SHUHB"/>
    <x v="0"/>
    <n v="0"/>
    <s v="Yes"/>
    <s v="Yes"/>
    <x v="33"/>
    <s v="Yes"/>
    <s v="No"/>
    <x v="0"/>
    <s v="Yes"/>
    <s v="Yes"/>
    <s v="No"/>
    <s v="Yes"/>
    <s v="No"/>
    <s v="No"/>
    <x v="2"/>
    <s v="Yes"/>
    <x v="3"/>
    <n v="58.2"/>
    <n v="3810.8"/>
    <x v="0"/>
    <n v="3"/>
    <x v="3"/>
    <x v="1"/>
    <n v="57.739393939393942"/>
    <x v="0"/>
  </r>
  <r>
    <s v="3230-IUALN"/>
    <x v="0"/>
    <n v="0"/>
    <s v="Yes"/>
    <s v="Yes"/>
    <x v="3"/>
    <s v="Yes"/>
    <s v="No"/>
    <x v="0"/>
    <s v="Yes"/>
    <s v="No"/>
    <s v="Yes"/>
    <s v="Yes"/>
    <s v="Yes"/>
    <s v="Yes"/>
    <x v="2"/>
    <s v="Yes"/>
    <x v="1"/>
    <n v="81"/>
    <n v="3533.6"/>
    <x v="0"/>
    <n v="5"/>
    <x v="2"/>
    <x v="1"/>
    <n v="78.524444444444441"/>
    <x v="0"/>
  </r>
  <r>
    <s v="0042-RLHYP"/>
    <x v="0"/>
    <n v="0"/>
    <s v="Yes"/>
    <s v="Yes"/>
    <x v="14"/>
    <s v="Yes"/>
    <s v="No"/>
    <x v="2"/>
    <s v="No"/>
    <s v="No"/>
    <s v="No"/>
    <s v="No"/>
    <s v="No"/>
    <s v="No"/>
    <x v="2"/>
    <s v="No"/>
    <x v="2"/>
    <n v="19.7"/>
    <n v="1396.9"/>
    <x v="0"/>
    <n v="0"/>
    <x v="3"/>
    <x v="1"/>
    <n v="20.244927536231884"/>
    <x v="0"/>
  </r>
  <r>
    <s v="8519-IMDHU"/>
    <x v="1"/>
    <n v="1"/>
    <s v="Yes"/>
    <s v="No"/>
    <x v="30"/>
    <s v="Yes"/>
    <s v="Yes"/>
    <x v="1"/>
    <s v="No"/>
    <s v="No"/>
    <s v="No"/>
    <s v="No"/>
    <s v="No"/>
    <s v="Yes"/>
    <x v="0"/>
    <s v="Yes"/>
    <x v="2"/>
    <n v="85.6"/>
    <n v="1345.55"/>
    <x v="1"/>
    <n v="1"/>
    <x v="1"/>
    <x v="1"/>
    <n v="89.703333333333333"/>
    <x v="1"/>
  </r>
  <r>
    <s v="4945-RVMTE"/>
    <x v="0"/>
    <n v="0"/>
    <s v="No"/>
    <s v="No"/>
    <x v="7"/>
    <s v="Yes"/>
    <s v="No"/>
    <x v="0"/>
    <s v="No"/>
    <s v="No"/>
    <s v="Yes"/>
    <s v="No"/>
    <s v="Yes"/>
    <s v="No"/>
    <x v="0"/>
    <s v="Yes"/>
    <x v="2"/>
    <n v="59.55"/>
    <n v="1646.45"/>
    <x v="0"/>
    <n v="2"/>
    <x v="1"/>
    <x v="1"/>
    <n v="58.801785714285714"/>
    <x v="0"/>
  </r>
  <r>
    <s v="0201-OAMXR"/>
    <x v="0"/>
    <n v="0"/>
    <s v="No"/>
    <s v="No"/>
    <x v="27"/>
    <s v="Yes"/>
    <s v="Yes"/>
    <x v="1"/>
    <s v="Yes"/>
    <s v="Yes"/>
    <s v="Yes"/>
    <s v="Yes"/>
    <s v="Yes"/>
    <s v="Yes"/>
    <x v="1"/>
    <s v="No"/>
    <x v="3"/>
    <n v="115.55"/>
    <n v="8127.6"/>
    <x v="1"/>
    <n v="6"/>
    <x v="3"/>
    <x v="1"/>
    <n v="116.10857142857144"/>
    <x v="0"/>
  </r>
  <r>
    <s v="1866-NXPSP"/>
    <x v="0"/>
    <n v="0"/>
    <s v="No"/>
    <s v="No"/>
    <x v="51"/>
    <s v="Yes"/>
    <s v="No"/>
    <x v="0"/>
    <s v="Yes"/>
    <s v="Yes"/>
    <s v="Yes"/>
    <s v="Yes"/>
    <s v="No"/>
    <s v="Yes"/>
    <x v="1"/>
    <s v="Yes"/>
    <x v="1"/>
    <n v="75.55"/>
    <n v="2680.15"/>
    <x v="0"/>
    <n v="5"/>
    <x v="1"/>
    <x v="1"/>
    <n v="74.44861111111112"/>
    <x v="0"/>
  </r>
  <r>
    <s v="3372-KWFBM"/>
    <x v="1"/>
    <n v="1"/>
    <s v="No"/>
    <s v="No"/>
    <x v="10"/>
    <s v="Yes"/>
    <s v="Yes"/>
    <x v="1"/>
    <s v="No"/>
    <s v="No"/>
    <s v="No"/>
    <s v="No"/>
    <s v="Yes"/>
    <s v="No"/>
    <x v="0"/>
    <s v="Yes"/>
    <x v="0"/>
    <n v="86.6"/>
    <n v="1281"/>
    <x v="1"/>
    <n v="1"/>
    <x v="1"/>
    <x v="0"/>
    <n v="80.0625"/>
    <x v="1"/>
  </r>
  <r>
    <s v="7831-QGOXH"/>
    <x v="0"/>
    <n v="0"/>
    <s v="No"/>
    <s v="No"/>
    <x v="32"/>
    <s v="Yes"/>
    <s v="Yes"/>
    <x v="1"/>
    <s v="No"/>
    <s v="No"/>
    <s v="No"/>
    <s v="No"/>
    <s v="Yes"/>
    <s v="No"/>
    <x v="0"/>
    <s v="Yes"/>
    <x v="0"/>
    <n v="85.2"/>
    <n v="1553.9"/>
    <x v="1"/>
    <n v="1"/>
    <x v="1"/>
    <x v="0"/>
    <n v="86.327777777777783"/>
    <x v="0"/>
  </r>
  <r>
    <s v="6393-WRYZE"/>
    <x v="0"/>
    <n v="0"/>
    <s v="Yes"/>
    <s v="No"/>
    <x v="1"/>
    <s v="Yes"/>
    <s v="Yes"/>
    <x v="1"/>
    <s v="No"/>
    <s v="No"/>
    <s v="No"/>
    <s v="No"/>
    <s v="Yes"/>
    <s v="Yes"/>
    <x v="0"/>
    <s v="Yes"/>
    <x v="0"/>
    <n v="97.65"/>
    <n v="3207.55"/>
    <x v="1"/>
    <n v="2"/>
    <x v="1"/>
    <x v="0"/>
    <n v="94.339705882352945"/>
    <x v="0"/>
  </r>
  <r>
    <s v="3941-XTSKM"/>
    <x v="1"/>
    <n v="0"/>
    <s v="Yes"/>
    <s v="Yes"/>
    <x v="41"/>
    <s v="No"/>
    <s v="No"/>
    <x v="0"/>
    <s v="No"/>
    <s v="Yes"/>
    <s v="Yes"/>
    <s v="No"/>
    <s v="No"/>
    <s v="Yes"/>
    <x v="1"/>
    <s v="Yes"/>
    <x v="3"/>
    <n v="45.1"/>
    <n v="2049.0500000000002"/>
    <x v="0"/>
    <n v="3"/>
    <x v="2"/>
    <x v="1"/>
    <n v="48.786904761904765"/>
    <x v="0"/>
  </r>
  <r>
    <s v="1661-CZBAU"/>
    <x v="1"/>
    <n v="0"/>
    <s v="No"/>
    <s v="No"/>
    <x v="43"/>
    <s v="Yes"/>
    <s v="Yes"/>
    <x v="0"/>
    <s v="Yes"/>
    <s v="No"/>
    <s v="No"/>
    <s v="Yes"/>
    <s v="No"/>
    <s v="Yes"/>
    <x v="1"/>
    <s v="Yes"/>
    <x v="2"/>
    <n v="70.95"/>
    <n v="3629.2"/>
    <x v="0"/>
    <n v="3"/>
    <x v="2"/>
    <x v="1"/>
    <n v="75.608333333333334"/>
    <x v="0"/>
  </r>
  <r>
    <s v="6599-RCLCJ"/>
    <x v="1"/>
    <n v="0"/>
    <s v="Yes"/>
    <s v="No"/>
    <x v="20"/>
    <s v="Yes"/>
    <s v="Yes"/>
    <x v="1"/>
    <s v="No"/>
    <s v="Yes"/>
    <s v="Yes"/>
    <s v="Yes"/>
    <s v="Yes"/>
    <s v="Yes"/>
    <x v="0"/>
    <s v="Yes"/>
    <x v="0"/>
    <n v="109.55"/>
    <n v="5124.55"/>
    <x v="1"/>
    <n v="5"/>
    <x v="2"/>
    <x v="0"/>
    <n v="109.03297872340426"/>
    <x v="0"/>
  </r>
  <r>
    <s v="9831-BPFRI"/>
    <x v="0"/>
    <n v="0"/>
    <s v="Yes"/>
    <s v="Yes"/>
    <x v="72"/>
    <s v="Yes"/>
    <s v="Yes"/>
    <x v="1"/>
    <s v="No"/>
    <s v="Yes"/>
    <s v="Yes"/>
    <s v="Yes"/>
    <s v="No"/>
    <s v="No"/>
    <x v="1"/>
    <s v="Yes"/>
    <x v="0"/>
    <n v="89.55"/>
    <n v="3474.45"/>
    <x v="1"/>
    <n v="3"/>
    <x v="2"/>
    <x v="1"/>
    <n v="89.08846153846153"/>
    <x v="0"/>
  </r>
  <r>
    <s v="5158-RIVOP"/>
    <x v="0"/>
    <n v="0"/>
    <s v="Yes"/>
    <s v="Yes"/>
    <x v="26"/>
    <s v="Yes"/>
    <s v="No"/>
    <x v="2"/>
    <s v="No"/>
    <s v="No"/>
    <s v="No"/>
    <s v="No"/>
    <s v="No"/>
    <s v="No"/>
    <x v="2"/>
    <s v="No"/>
    <x v="3"/>
    <n v="20.9"/>
    <n v="202.3"/>
    <x v="0"/>
    <n v="0"/>
    <x v="0"/>
    <x v="1"/>
    <n v="18.390909090909091"/>
    <x v="0"/>
  </r>
  <r>
    <s v="9788-YTFGE"/>
    <x v="1"/>
    <n v="0"/>
    <s v="No"/>
    <s v="No"/>
    <x v="40"/>
    <s v="Yes"/>
    <s v="No"/>
    <x v="2"/>
    <s v="No"/>
    <s v="No"/>
    <s v="No"/>
    <s v="No"/>
    <s v="No"/>
    <s v="No"/>
    <x v="0"/>
    <s v="Yes"/>
    <x v="1"/>
    <n v="19.95"/>
    <n v="147.5"/>
    <x v="0"/>
    <n v="0"/>
    <x v="0"/>
    <x v="1"/>
    <n v="21.071428571428573"/>
    <x v="0"/>
  </r>
  <r>
    <s v="9277-JOOMO"/>
    <x v="0"/>
    <n v="0"/>
    <s v="No"/>
    <s v="No"/>
    <x v="35"/>
    <s v="Yes"/>
    <s v="Yes"/>
    <x v="2"/>
    <s v="No"/>
    <s v="No"/>
    <s v="No"/>
    <s v="No"/>
    <s v="No"/>
    <s v="No"/>
    <x v="0"/>
    <s v="No"/>
    <x v="1"/>
    <n v="24.6"/>
    <n v="86.35"/>
    <x v="0"/>
    <n v="0"/>
    <x v="0"/>
    <x v="1"/>
    <n v="28.783333333333331"/>
    <x v="0"/>
  </r>
  <r>
    <s v="1907-YLNYW"/>
    <x v="1"/>
    <n v="0"/>
    <s v="No"/>
    <s v="No"/>
    <x v="4"/>
    <s v="Yes"/>
    <s v="No"/>
    <x v="0"/>
    <s v="Yes"/>
    <s v="No"/>
    <s v="Yes"/>
    <s v="No"/>
    <s v="No"/>
    <s v="Yes"/>
    <x v="0"/>
    <s v="Yes"/>
    <x v="0"/>
    <n v="66.7"/>
    <n v="579"/>
    <x v="0"/>
    <n v="3"/>
    <x v="0"/>
    <x v="0"/>
    <n v="72.375"/>
    <x v="0"/>
  </r>
  <r>
    <s v="1725-MIMXW"/>
    <x v="1"/>
    <n v="0"/>
    <s v="No"/>
    <s v="Yes"/>
    <x v="0"/>
    <s v="Yes"/>
    <s v="No"/>
    <x v="2"/>
    <s v="No"/>
    <s v="No"/>
    <s v="No"/>
    <s v="No"/>
    <s v="No"/>
    <s v="No"/>
    <x v="0"/>
    <s v="Yes"/>
    <x v="1"/>
    <n v="19.45"/>
    <n v="19.45"/>
    <x v="1"/>
    <n v="0"/>
    <x v="0"/>
    <x v="1"/>
    <n v="19.45"/>
    <x v="0"/>
  </r>
  <r>
    <s v="8947-YRTDV"/>
    <x v="1"/>
    <n v="0"/>
    <s v="Yes"/>
    <s v="Yes"/>
    <x v="48"/>
    <s v="Yes"/>
    <s v="No"/>
    <x v="1"/>
    <s v="Yes"/>
    <s v="Yes"/>
    <s v="Yes"/>
    <s v="No"/>
    <s v="No"/>
    <s v="Yes"/>
    <x v="1"/>
    <s v="No"/>
    <x v="1"/>
    <n v="94.8"/>
    <n v="3131.55"/>
    <x v="0"/>
    <n v="4"/>
    <x v="1"/>
    <x v="1"/>
    <n v="97.860937500000006"/>
    <x v="0"/>
  </r>
  <r>
    <s v="3161-ONRWK"/>
    <x v="1"/>
    <n v="0"/>
    <s v="Yes"/>
    <s v="Yes"/>
    <x v="31"/>
    <s v="Yes"/>
    <s v="No"/>
    <x v="0"/>
    <s v="Yes"/>
    <s v="Yes"/>
    <s v="Yes"/>
    <s v="Yes"/>
    <s v="No"/>
    <s v="No"/>
    <x v="1"/>
    <s v="Yes"/>
    <x v="2"/>
    <n v="65.849999999999994"/>
    <n v="3928.3"/>
    <x v="0"/>
    <n v="4"/>
    <x v="2"/>
    <x v="1"/>
    <n v="65.471666666666664"/>
    <x v="0"/>
  </r>
  <r>
    <s v="0114-RSRRW"/>
    <x v="0"/>
    <n v="0"/>
    <s v="Yes"/>
    <s v="No"/>
    <x v="6"/>
    <s v="Yes"/>
    <s v="No"/>
    <x v="2"/>
    <s v="No"/>
    <s v="No"/>
    <s v="No"/>
    <s v="No"/>
    <s v="No"/>
    <s v="No"/>
    <x v="0"/>
    <s v="Yes"/>
    <x v="2"/>
    <n v="19.95"/>
    <n v="187.75"/>
    <x v="0"/>
    <n v="0"/>
    <x v="0"/>
    <x v="1"/>
    <n v="18.774999999999999"/>
    <x v="0"/>
  </r>
  <r>
    <s v="4565-NLZBV"/>
    <x v="0"/>
    <n v="0"/>
    <s v="Yes"/>
    <s v="No"/>
    <x v="16"/>
    <s v="Yes"/>
    <s v="Yes"/>
    <x v="2"/>
    <s v="No"/>
    <s v="No"/>
    <s v="No"/>
    <s v="No"/>
    <s v="No"/>
    <s v="No"/>
    <x v="2"/>
    <s v="Yes"/>
    <x v="2"/>
    <n v="24.65"/>
    <n v="1710.15"/>
    <x v="0"/>
    <n v="0"/>
    <x v="3"/>
    <x v="1"/>
    <n v="24.086619718309862"/>
    <x v="0"/>
  </r>
  <r>
    <s v="0031-PVLZI"/>
    <x v="0"/>
    <n v="0"/>
    <s v="Yes"/>
    <s v="Yes"/>
    <x v="54"/>
    <s v="Yes"/>
    <s v="No"/>
    <x v="2"/>
    <s v="No"/>
    <s v="No"/>
    <s v="No"/>
    <s v="No"/>
    <s v="No"/>
    <s v="No"/>
    <x v="0"/>
    <s v="No"/>
    <x v="1"/>
    <n v="20.350000000000001"/>
    <n v="76.349999999999994"/>
    <x v="1"/>
    <n v="0"/>
    <x v="0"/>
    <x v="1"/>
    <n v="19.087499999999999"/>
    <x v="0"/>
  </r>
  <r>
    <s v="7206-GZCDC"/>
    <x v="0"/>
    <n v="1"/>
    <s v="No"/>
    <s v="No"/>
    <x v="0"/>
    <s v="Yes"/>
    <s v="No"/>
    <x v="1"/>
    <s v="No"/>
    <s v="No"/>
    <s v="No"/>
    <s v="No"/>
    <s v="No"/>
    <s v="No"/>
    <x v="0"/>
    <s v="Yes"/>
    <x v="0"/>
    <n v="69.25"/>
    <n v="69.25"/>
    <x v="1"/>
    <n v="0"/>
    <x v="0"/>
    <x v="0"/>
    <n v="69.25"/>
    <x v="1"/>
  </r>
  <r>
    <s v="6682-VCIXC"/>
    <x v="0"/>
    <n v="0"/>
    <s v="Yes"/>
    <s v="Yes"/>
    <x v="29"/>
    <s v="No"/>
    <s v="No"/>
    <x v="0"/>
    <s v="Yes"/>
    <s v="Yes"/>
    <s v="No"/>
    <s v="Yes"/>
    <s v="Yes"/>
    <s v="No"/>
    <x v="1"/>
    <s v="Yes"/>
    <x v="2"/>
    <n v="51.25"/>
    <n v="2151.6"/>
    <x v="0"/>
    <n v="4"/>
    <x v="2"/>
    <x v="1"/>
    <n v="50.037209302325579"/>
    <x v="0"/>
  </r>
  <r>
    <s v="4791-QRGMF"/>
    <x v="1"/>
    <n v="0"/>
    <s v="Yes"/>
    <s v="No"/>
    <x v="64"/>
    <s v="Yes"/>
    <s v="Yes"/>
    <x v="1"/>
    <s v="No"/>
    <s v="No"/>
    <s v="Yes"/>
    <s v="No"/>
    <s v="Yes"/>
    <s v="Yes"/>
    <x v="1"/>
    <s v="Yes"/>
    <x v="2"/>
    <n v="99.5"/>
    <n v="5961.1"/>
    <x v="1"/>
    <n v="3"/>
    <x v="2"/>
    <x v="1"/>
    <n v="101.035593220339"/>
    <x v="0"/>
  </r>
  <r>
    <s v="6475-VHUIZ"/>
    <x v="0"/>
    <n v="0"/>
    <s v="Yes"/>
    <s v="No"/>
    <x v="57"/>
    <s v="Yes"/>
    <s v="No"/>
    <x v="0"/>
    <s v="No"/>
    <s v="No"/>
    <s v="Yes"/>
    <s v="Yes"/>
    <s v="No"/>
    <s v="No"/>
    <x v="0"/>
    <s v="No"/>
    <x v="0"/>
    <n v="54.25"/>
    <n v="1221.55"/>
    <x v="0"/>
    <n v="2"/>
    <x v="1"/>
    <x v="0"/>
    <n v="53.110869565217392"/>
    <x v="0"/>
  </r>
  <r>
    <s v="3910-MRQOY"/>
    <x v="0"/>
    <n v="0"/>
    <s v="Yes"/>
    <s v="No"/>
    <x v="21"/>
    <s v="Yes"/>
    <s v="No"/>
    <x v="2"/>
    <s v="No"/>
    <s v="No"/>
    <s v="No"/>
    <s v="No"/>
    <s v="No"/>
    <s v="No"/>
    <x v="2"/>
    <s v="No"/>
    <x v="2"/>
    <n v="19.399999999999999"/>
    <n v="1496.45"/>
    <x v="0"/>
    <n v="0"/>
    <x v="3"/>
    <x v="1"/>
    <n v="20.78402777777778"/>
    <x v="0"/>
  </r>
  <r>
    <s v="0661-WCQNQ"/>
    <x v="1"/>
    <n v="0"/>
    <s v="Yes"/>
    <s v="No"/>
    <x v="5"/>
    <s v="Yes"/>
    <s v="No"/>
    <x v="0"/>
    <s v="Yes"/>
    <s v="No"/>
    <s v="No"/>
    <s v="Yes"/>
    <s v="No"/>
    <s v="No"/>
    <x v="1"/>
    <s v="Yes"/>
    <x v="3"/>
    <n v="56.25"/>
    <n v="1292.2"/>
    <x v="0"/>
    <n v="2"/>
    <x v="1"/>
    <x v="1"/>
    <n v="58.736363636363642"/>
    <x v="0"/>
  </r>
  <r>
    <s v="7537-RBWEA"/>
    <x v="0"/>
    <n v="0"/>
    <s v="No"/>
    <s v="No"/>
    <x v="0"/>
    <s v="No"/>
    <s v="No"/>
    <x v="0"/>
    <s v="No"/>
    <s v="No"/>
    <s v="No"/>
    <s v="No"/>
    <s v="No"/>
    <s v="No"/>
    <x v="0"/>
    <s v="Yes"/>
    <x v="1"/>
    <n v="25.15"/>
    <n v="25.15"/>
    <x v="0"/>
    <n v="0"/>
    <x v="0"/>
    <x v="1"/>
    <n v="25.15"/>
    <x v="0"/>
  </r>
  <r>
    <s v="4656-CAURT"/>
    <x v="1"/>
    <n v="0"/>
    <s v="No"/>
    <s v="No"/>
    <x v="14"/>
    <s v="Yes"/>
    <s v="Yes"/>
    <x v="2"/>
    <s v="No"/>
    <s v="No"/>
    <s v="No"/>
    <s v="No"/>
    <s v="No"/>
    <s v="No"/>
    <x v="2"/>
    <s v="No"/>
    <x v="2"/>
    <n v="23.95"/>
    <n v="1713.1"/>
    <x v="0"/>
    <n v="0"/>
    <x v="3"/>
    <x v="1"/>
    <n v="24.827536231884057"/>
    <x v="0"/>
  </r>
  <r>
    <s v="0121-SNYRK"/>
    <x v="1"/>
    <n v="0"/>
    <s v="No"/>
    <s v="No"/>
    <x v="37"/>
    <s v="No"/>
    <s v="No"/>
    <x v="0"/>
    <s v="Yes"/>
    <s v="No"/>
    <s v="No"/>
    <s v="Yes"/>
    <s v="No"/>
    <s v="No"/>
    <x v="1"/>
    <s v="Yes"/>
    <x v="1"/>
    <n v="35.4"/>
    <n v="1748.9"/>
    <x v="0"/>
    <n v="2"/>
    <x v="2"/>
    <x v="1"/>
    <n v="34.978000000000002"/>
    <x v="0"/>
  </r>
  <r>
    <s v="1768-ZAIFU"/>
    <x v="0"/>
    <n v="1"/>
    <s v="No"/>
    <s v="No"/>
    <x v="0"/>
    <s v="No"/>
    <s v="No"/>
    <x v="0"/>
    <s v="No"/>
    <s v="No"/>
    <s v="No"/>
    <s v="No"/>
    <s v="No"/>
    <s v="No"/>
    <x v="0"/>
    <s v="Yes"/>
    <x v="0"/>
    <n v="25.2"/>
    <n v="25.2"/>
    <x v="1"/>
    <n v="0"/>
    <x v="0"/>
    <x v="0"/>
    <n v="25.2"/>
    <x v="1"/>
  </r>
  <r>
    <s v="4671-LXRDQ"/>
    <x v="1"/>
    <n v="0"/>
    <s v="No"/>
    <s v="No"/>
    <x v="2"/>
    <s v="Yes"/>
    <s v="No"/>
    <x v="0"/>
    <s v="No"/>
    <s v="No"/>
    <s v="No"/>
    <s v="No"/>
    <s v="No"/>
    <s v="No"/>
    <x v="0"/>
    <s v="Yes"/>
    <x v="1"/>
    <n v="45"/>
    <n v="96.45"/>
    <x v="1"/>
    <n v="0"/>
    <x v="0"/>
    <x v="1"/>
    <n v="48.225000000000001"/>
    <x v="0"/>
  </r>
  <r>
    <s v="3733-LSYCE"/>
    <x v="0"/>
    <n v="0"/>
    <s v="Yes"/>
    <s v="No"/>
    <x v="30"/>
    <s v="Yes"/>
    <s v="No"/>
    <x v="1"/>
    <s v="No"/>
    <s v="Yes"/>
    <s v="No"/>
    <s v="No"/>
    <s v="No"/>
    <s v="No"/>
    <x v="0"/>
    <s v="No"/>
    <x v="2"/>
    <n v="75.349999999999994"/>
    <n v="1114.55"/>
    <x v="0"/>
    <n v="1"/>
    <x v="1"/>
    <x v="1"/>
    <n v="74.303333333333327"/>
    <x v="0"/>
  </r>
  <r>
    <s v="6265-FRMTQ"/>
    <x v="1"/>
    <n v="0"/>
    <s v="No"/>
    <s v="No"/>
    <x v="36"/>
    <s v="Yes"/>
    <s v="No"/>
    <x v="2"/>
    <s v="No"/>
    <s v="No"/>
    <s v="No"/>
    <s v="No"/>
    <s v="No"/>
    <s v="No"/>
    <x v="2"/>
    <s v="No"/>
    <x v="2"/>
    <n v="20.399999999999999"/>
    <n v="609.1"/>
    <x v="0"/>
    <n v="0"/>
    <x v="1"/>
    <x v="1"/>
    <n v="19.648387096774194"/>
    <x v="0"/>
  </r>
  <r>
    <s v="1934-SJVJK"/>
    <x v="1"/>
    <n v="0"/>
    <s v="No"/>
    <s v="No"/>
    <x v="0"/>
    <s v="Yes"/>
    <s v="No"/>
    <x v="2"/>
    <s v="No"/>
    <s v="No"/>
    <s v="No"/>
    <s v="No"/>
    <s v="No"/>
    <s v="No"/>
    <x v="0"/>
    <s v="No"/>
    <x v="1"/>
    <n v="20.149999999999999"/>
    <n v="20.149999999999999"/>
    <x v="1"/>
    <n v="0"/>
    <x v="0"/>
    <x v="1"/>
    <n v="20.149999999999999"/>
    <x v="0"/>
  </r>
  <r>
    <s v="3838-OZURD"/>
    <x v="1"/>
    <n v="0"/>
    <s v="Yes"/>
    <s v="No"/>
    <x v="33"/>
    <s v="Yes"/>
    <s v="Yes"/>
    <x v="1"/>
    <s v="No"/>
    <s v="Yes"/>
    <s v="Yes"/>
    <s v="No"/>
    <s v="Yes"/>
    <s v="Yes"/>
    <x v="0"/>
    <s v="Yes"/>
    <x v="3"/>
    <n v="105"/>
    <n v="7133.25"/>
    <x v="1"/>
    <n v="4"/>
    <x v="3"/>
    <x v="1"/>
    <n v="108.07954545454545"/>
    <x v="0"/>
  </r>
  <r>
    <s v="1371-DWPAZ"/>
    <x v="0"/>
    <n v="0"/>
    <s v="Yes"/>
    <s v="Yes"/>
    <x v="71"/>
    <s v="No"/>
    <s v="No"/>
    <x v="0"/>
    <s v="Yes"/>
    <s v="Yes"/>
    <s v="Yes"/>
    <s v="Yes"/>
    <s v="Yes"/>
    <s v="No"/>
    <x v="2"/>
    <s v="No"/>
    <x v="3"/>
    <n v="56.05"/>
    <n v="0"/>
    <x v="0"/>
    <n v="5"/>
    <x v="0"/>
    <x v="1"/>
    <s v="0"/>
    <x v="0"/>
  </r>
  <r>
    <s v="9269-CQOOL"/>
    <x v="1"/>
    <n v="0"/>
    <s v="No"/>
    <s v="Yes"/>
    <x v="35"/>
    <s v="Yes"/>
    <s v="No"/>
    <x v="0"/>
    <s v="No"/>
    <s v="No"/>
    <s v="No"/>
    <s v="No"/>
    <s v="Yes"/>
    <s v="No"/>
    <x v="0"/>
    <s v="Yes"/>
    <x v="3"/>
    <n v="54.7"/>
    <n v="169.45"/>
    <x v="1"/>
    <n v="1"/>
    <x v="0"/>
    <x v="1"/>
    <n v="56.483333333333327"/>
    <x v="0"/>
  </r>
  <r>
    <s v="2017-CCBLH"/>
    <x v="0"/>
    <n v="0"/>
    <s v="No"/>
    <s v="No"/>
    <x v="4"/>
    <s v="Yes"/>
    <s v="No"/>
    <x v="2"/>
    <s v="No"/>
    <s v="No"/>
    <s v="No"/>
    <s v="No"/>
    <s v="No"/>
    <s v="No"/>
    <x v="2"/>
    <s v="No"/>
    <x v="1"/>
    <n v="20"/>
    <n v="141.6"/>
    <x v="0"/>
    <n v="0"/>
    <x v="0"/>
    <x v="1"/>
    <n v="17.7"/>
    <x v="0"/>
  </r>
  <r>
    <s v="7690-KPNCU"/>
    <x v="1"/>
    <n v="0"/>
    <s v="Yes"/>
    <s v="Yes"/>
    <x v="38"/>
    <s v="Yes"/>
    <s v="No"/>
    <x v="0"/>
    <s v="Yes"/>
    <s v="No"/>
    <s v="Yes"/>
    <s v="No"/>
    <s v="Yes"/>
    <s v="Yes"/>
    <x v="1"/>
    <s v="Yes"/>
    <x v="3"/>
    <n v="73.05"/>
    <n v="4688.6499999999996"/>
    <x v="0"/>
    <n v="4"/>
    <x v="3"/>
    <x v="1"/>
    <n v="73.260156249999994"/>
    <x v="0"/>
  </r>
  <r>
    <s v="0536-BGFMZ"/>
    <x v="0"/>
    <n v="0"/>
    <s v="Yes"/>
    <s v="No"/>
    <x v="7"/>
    <s v="Yes"/>
    <s v="No"/>
    <x v="2"/>
    <s v="No"/>
    <s v="No"/>
    <s v="No"/>
    <s v="No"/>
    <s v="No"/>
    <s v="No"/>
    <x v="0"/>
    <s v="No"/>
    <x v="1"/>
    <n v="20.5"/>
    <n v="563.04999999999995"/>
    <x v="0"/>
    <n v="0"/>
    <x v="1"/>
    <x v="1"/>
    <n v="20.108928571428571"/>
    <x v="0"/>
  </r>
  <r>
    <s v="2293-IJWPS"/>
    <x v="0"/>
    <n v="0"/>
    <s v="Yes"/>
    <s v="No"/>
    <x v="58"/>
    <s v="Yes"/>
    <s v="Yes"/>
    <x v="1"/>
    <s v="No"/>
    <s v="No"/>
    <s v="Yes"/>
    <s v="No"/>
    <s v="Yes"/>
    <s v="Yes"/>
    <x v="1"/>
    <s v="Yes"/>
    <x v="3"/>
    <n v="100.75"/>
    <n v="5985"/>
    <x v="0"/>
    <n v="3"/>
    <x v="2"/>
    <x v="1"/>
    <n v="105"/>
    <x v="0"/>
  </r>
  <r>
    <s v="2845-HSJCY"/>
    <x v="0"/>
    <n v="0"/>
    <s v="Yes"/>
    <s v="Yes"/>
    <x v="60"/>
    <s v="Yes"/>
    <s v="Yes"/>
    <x v="1"/>
    <s v="No"/>
    <s v="No"/>
    <s v="Yes"/>
    <s v="No"/>
    <s v="No"/>
    <s v="Yes"/>
    <x v="0"/>
    <s v="Yes"/>
    <x v="0"/>
    <n v="87.25"/>
    <n v="1258.5999999999999"/>
    <x v="1"/>
    <n v="2"/>
    <x v="1"/>
    <x v="0"/>
    <n v="89.899999999999991"/>
    <x v="0"/>
  </r>
  <r>
    <s v="5469-NUJUR"/>
    <x v="1"/>
    <n v="0"/>
    <s v="No"/>
    <s v="No"/>
    <x v="67"/>
    <s v="Yes"/>
    <s v="No"/>
    <x v="2"/>
    <s v="No"/>
    <s v="No"/>
    <s v="No"/>
    <s v="No"/>
    <s v="No"/>
    <s v="No"/>
    <x v="2"/>
    <s v="Yes"/>
    <x v="1"/>
    <n v="19.95"/>
    <n v="373.5"/>
    <x v="0"/>
    <n v="0"/>
    <x v="1"/>
    <x v="1"/>
    <n v="19.657894736842106"/>
    <x v="0"/>
  </r>
  <r>
    <s v="1184-PJVDB"/>
    <x v="1"/>
    <n v="0"/>
    <s v="Yes"/>
    <s v="No"/>
    <x v="6"/>
    <s v="Yes"/>
    <s v="No"/>
    <x v="1"/>
    <s v="No"/>
    <s v="No"/>
    <s v="No"/>
    <s v="No"/>
    <s v="Yes"/>
    <s v="No"/>
    <x v="0"/>
    <s v="Yes"/>
    <x v="0"/>
    <n v="79.95"/>
    <n v="857.2"/>
    <x v="1"/>
    <n v="1"/>
    <x v="0"/>
    <x v="0"/>
    <n v="85.72"/>
    <x v="0"/>
  </r>
  <r>
    <s v="2625-TRCZQ"/>
    <x v="0"/>
    <n v="0"/>
    <s v="Yes"/>
    <s v="No"/>
    <x v="69"/>
    <s v="No"/>
    <s v="No"/>
    <x v="0"/>
    <s v="No"/>
    <s v="Yes"/>
    <s v="No"/>
    <s v="No"/>
    <s v="Yes"/>
    <s v="Yes"/>
    <x v="0"/>
    <s v="Yes"/>
    <x v="0"/>
    <n v="49.65"/>
    <n v="2553.35"/>
    <x v="0"/>
    <n v="3"/>
    <x v="2"/>
    <x v="0"/>
    <n v="50.065686274509801"/>
    <x v="0"/>
  </r>
  <r>
    <s v="4102-HLENU"/>
    <x v="0"/>
    <n v="0"/>
    <s v="Yes"/>
    <s v="No"/>
    <x v="56"/>
    <s v="Yes"/>
    <s v="Yes"/>
    <x v="0"/>
    <s v="Yes"/>
    <s v="Yes"/>
    <s v="Yes"/>
    <s v="No"/>
    <s v="No"/>
    <s v="No"/>
    <x v="2"/>
    <s v="No"/>
    <x v="1"/>
    <n v="65.650000000000006"/>
    <n v="4322.8500000000004"/>
    <x v="0"/>
    <n v="3"/>
    <x v="3"/>
    <x v="1"/>
    <n v="64.520149253731347"/>
    <x v="0"/>
  </r>
  <r>
    <s v="7266-GSSJX"/>
    <x v="1"/>
    <n v="0"/>
    <s v="Yes"/>
    <s v="Yes"/>
    <x v="26"/>
    <s v="Yes"/>
    <s v="No"/>
    <x v="2"/>
    <s v="No"/>
    <s v="No"/>
    <s v="No"/>
    <s v="No"/>
    <s v="No"/>
    <s v="No"/>
    <x v="0"/>
    <s v="Yes"/>
    <x v="0"/>
    <n v="20.45"/>
    <n v="250.8"/>
    <x v="0"/>
    <n v="0"/>
    <x v="0"/>
    <x v="0"/>
    <n v="22.8"/>
    <x v="0"/>
  </r>
  <r>
    <s v="7722-VJRQD"/>
    <x v="1"/>
    <n v="0"/>
    <s v="Yes"/>
    <s v="Yes"/>
    <x v="21"/>
    <s v="No"/>
    <s v="No"/>
    <x v="0"/>
    <s v="Yes"/>
    <s v="No"/>
    <s v="Yes"/>
    <s v="Yes"/>
    <s v="Yes"/>
    <s v="Yes"/>
    <x v="2"/>
    <s v="No"/>
    <x v="2"/>
    <n v="60.95"/>
    <n v="4549.05"/>
    <x v="0"/>
    <n v="5"/>
    <x v="3"/>
    <x v="1"/>
    <n v="63.181250000000006"/>
    <x v="0"/>
  </r>
  <r>
    <s v="7073-QETQY"/>
    <x v="1"/>
    <n v="0"/>
    <s v="Yes"/>
    <s v="Yes"/>
    <x v="33"/>
    <s v="Yes"/>
    <s v="No"/>
    <x v="2"/>
    <s v="No"/>
    <s v="No"/>
    <s v="No"/>
    <s v="No"/>
    <s v="No"/>
    <s v="No"/>
    <x v="1"/>
    <s v="Yes"/>
    <x v="0"/>
    <n v="20.350000000000001"/>
    <n v="1359.5"/>
    <x v="0"/>
    <n v="0"/>
    <x v="3"/>
    <x v="1"/>
    <n v="20.598484848484848"/>
    <x v="0"/>
  </r>
  <r>
    <s v="9415-DPEWS"/>
    <x v="0"/>
    <n v="0"/>
    <s v="No"/>
    <s v="No"/>
    <x v="32"/>
    <s v="Yes"/>
    <s v="Yes"/>
    <x v="1"/>
    <s v="No"/>
    <s v="No"/>
    <s v="No"/>
    <s v="Yes"/>
    <s v="Yes"/>
    <s v="No"/>
    <x v="0"/>
    <s v="Yes"/>
    <x v="0"/>
    <n v="88.35"/>
    <n v="1639.3"/>
    <x v="1"/>
    <n v="2"/>
    <x v="1"/>
    <x v="0"/>
    <n v="91.072222222222223"/>
    <x v="0"/>
  </r>
  <r>
    <s v="5624-RYAMH"/>
    <x v="0"/>
    <n v="0"/>
    <s v="No"/>
    <s v="No"/>
    <x v="34"/>
    <s v="Yes"/>
    <s v="No"/>
    <x v="2"/>
    <s v="No"/>
    <s v="No"/>
    <s v="No"/>
    <s v="No"/>
    <s v="No"/>
    <s v="No"/>
    <x v="0"/>
    <s v="Yes"/>
    <x v="0"/>
    <n v="19.5"/>
    <n v="178.85"/>
    <x v="0"/>
    <n v="0"/>
    <x v="0"/>
    <x v="0"/>
    <n v="19.87222222222222"/>
    <x v="0"/>
  </r>
  <r>
    <s v="0196-JTUQI"/>
    <x v="0"/>
    <n v="0"/>
    <s v="No"/>
    <s v="No"/>
    <x v="34"/>
    <s v="Yes"/>
    <s v="Yes"/>
    <x v="1"/>
    <s v="No"/>
    <s v="No"/>
    <s v="No"/>
    <s v="No"/>
    <s v="No"/>
    <s v="No"/>
    <x v="0"/>
    <s v="Yes"/>
    <x v="3"/>
    <n v="75.2"/>
    <n v="633.85"/>
    <x v="0"/>
    <n v="0"/>
    <x v="0"/>
    <x v="1"/>
    <n v="70.427777777777777"/>
    <x v="0"/>
  </r>
  <r>
    <s v="7130-YXBRO"/>
    <x v="1"/>
    <n v="0"/>
    <s v="Yes"/>
    <s v="No"/>
    <x v="43"/>
    <s v="Yes"/>
    <s v="Yes"/>
    <x v="1"/>
    <s v="Yes"/>
    <s v="Yes"/>
    <s v="Yes"/>
    <s v="No"/>
    <s v="Yes"/>
    <s v="Yes"/>
    <x v="0"/>
    <s v="Yes"/>
    <x v="2"/>
    <n v="111.45"/>
    <n v="5315.1"/>
    <x v="0"/>
    <n v="5"/>
    <x v="2"/>
    <x v="1"/>
    <n v="110.73125"/>
    <x v="0"/>
  </r>
  <r>
    <s v="9272-LSVYH"/>
    <x v="1"/>
    <n v="0"/>
    <s v="No"/>
    <s v="No"/>
    <x v="6"/>
    <s v="Yes"/>
    <s v="No"/>
    <x v="1"/>
    <s v="No"/>
    <s v="No"/>
    <s v="No"/>
    <s v="No"/>
    <s v="No"/>
    <s v="No"/>
    <x v="0"/>
    <s v="No"/>
    <x v="1"/>
    <n v="70.150000000000006"/>
    <n v="735.5"/>
    <x v="0"/>
    <n v="0"/>
    <x v="0"/>
    <x v="1"/>
    <n v="73.55"/>
    <x v="0"/>
  </r>
  <r>
    <s v="7943-RQCHR"/>
    <x v="0"/>
    <n v="0"/>
    <s v="No"/>
    <s v="No"/>
    <x v="34"/>
    <s v="Yes"/>
    <s v="Yes"/>
    <x v="1"/>
    <s v="No"/>
    <s v="No"/>
    <s v="No"/>
    <s v="No"/>
    <s v="Yes"/>
    <s v="Yes"/>
    <x v="0"/>
    <s v="Yes"/>
    <x v="0"/>
    <n v="94.75"/>
    <n v="889.9"/>
    <x v="1"/>
    <n v="2"/>
    <x v="0"/>
    <x v="0"/>
    <n v="98.87777777777778"/>
    <x v="0"/>
  </r>
  <r>
    <s v="3793-MMFUH"/>
    <x v="0"/>
    <n v="1"/>
    <s v="No"/>
    <s v="No"/>
    <x v="9"/>
    <s v="Yes"/>
    <s v="Yes"/>
    <x v="1"/>
    <s v="No"/>
    <s v="No"/>
    <s v="No"/>
    <s v="No"/>
    <s v="Yes"/>
    <s v="Yes"/>
    <x v="0"/>
    <s v="Yes"/>
    <x v="0"/>
    <n v="95.05"/>
    <n v="1290"/>
    <x v="1"/>
    <n v="2"/>
    <x v="1"/>
    <x v="0"/>
    <n v="99.230769230769226"/>
    <x v="1"/>
  </r>
  <r>
    <s v="3249-ZPQRG"/>
    <x v="1"/>
    <n v="0"/>
    <s v="No"/>
    <s v="No"/>
    <x v="54"/>
    <s v="Yes"/>
    <s v="Yes"/>
    <x v="1"/>
    <s v="No"/>
    <s v="Yes"/>
    <s v="No"/>
    <s v="No"/>
    <s v="No"/>
    <s v="No"/>
    <x v="0"/>
    <s v="No"/>
    <x v="0"/>
    <n v="78.45"/>
    <n v="330.05"/>
    <x v="1"/>
    <n v="1"/>
    <x v="0"/>
    <x v="0"/>
    <n v="82.512500000000003"/>
    <x v="0"/>
  </r>
  <r>
    <s v="2568-BRGYX"/>
    <x v="1"/>
    <n v="0"/>
    <s v="No"/>
    <s v="No"/>
    <x v="54"/>
    <s v="Yes"/>
    <s v="No"/>
    <x v="1"/>
    <s v="No"/>
    <s v="No"/>
    <s v="No"/>
    <s v="No"/>
    <s v="No"/>
    <s v="No"/>
    <x v="0"/>
    <s v="Yes"/>
    <x v="0"/>
    <n v="70.2"/>
    <n v="237.95"/>
    <x v="1"/>
    <n v="0"/>
    <x v="0"/>
    <x v="0"/>
    <n v="59.487499999999997"/>
    <x v="0"/>
  </r>
  <r>
    <s v="3084-DOWLE"/>
    <x v="0"/>
    <n v="0"/>
    <s v="Yes"/>
    <s v="No"/>
    <x v="21"/>
    <s v="Yes"/>
    <s v="Yes"/>
    <x v="0"/>
    <s v="Yes"/>
    <s v="Yes"/>
    <s v="Yes"/>
    <s v="Yes"/>
    <s v="Yes"/>
    <s v="Yes"/>
    <x v="2"/>
    <s v="No"/>
    <x v="2"/>
    <n v="92"/>
    <n v="6474.4"/>
    <x v="0"/>
    <n v="6"/>
    <x v="3"/>
    <x v="1"/>
    <n v="89.922222222222217"/>
    <x v="0"/>
  </r>
  <r>
    <s v="1084-MNSMJ"/>
    <x v="0"/>
    <n v="0"/>
    <s v="Yes"/>
    <s v="Yes"/>
    <x v="69"/>
    <s v="Yes"/>
    <s v="No"/>
    <x v="0"/>
    <s v="Yes"/>
    <s v="Yes"/>
    <s v="Yes"/>
    <s v="Yes"/>
    <s v="Yes"/>
    <s v="Yes"/>
    <x v="2"/>
    <s v="No"/>
    <x v="3"/>
    <n v="85.5"/>
    <n v="4421.95"/>
    <x v="0"/>
    <n v="6"/>
    <x v="2"/>
    <x v="1"/>
    <n v="86.704901960784312"/>
    <x v="0"/>
  </r>
  <r>
    <s v="7721-JXEAW"/>
    <x v="1"/>
    <n v="0"/>
    <s v="Yes"/>
    <s v="No"/>
    <x v="64"/>
    <s v="No"/>
    <s v="No"/>
    <x v="0"/>
    <s v="No"/>
    <s v="Yes"/>
    <s v="No"/>
    <s v="No"/>
    <s v="No"/>
    <s v="Yes"/>
    <x v="0"/>
    <s v="Yes"/>
    <x v="2"/>
    <n v="41.05"/>
    <n v="2452.6999999999998"/>
    <x v="1"/>
    <n v="2"/>
    <x v="2"/>
    <x v="1"/>
    <n v="41.571186440677963"/>
    <x v="0"/>
  </r>
  <r>
    <s v="7249-WBIYX"/>
    <x v="1"/>
    <n v="0"/>
    <s v="Yes"/>
    <s v="No"/>
    <x v="6"/>
    <s v="Yes"/>
    <s v="Yes"/>
    <x v="1"/>
    <s v="No"/>
    <s v="No"/>
    <s v="No"/>
    <s v="No"/>
    <s v="Yes"/>
    <s v="No"/>
    <x v="0"/>
    <s v="Yes"/>
    <x v="0"/>
    <n v="85.6"/>
    <n v="813.85"/>
    <x v="1"/>
    <n v="1"/>
    <x v="0"/>
    <x v="0"/>
    <n v="81.385000000000005"/>
    <x v="0"/>
  </r>
  <r>
    <s v="4238-HFHSN"/>
    <x v="1"/>
    <n v="1"/>
    <s v="Yes"/>
    <s v="No"/>
    <x v="59"/>
    <s v="Yes"/>
    <s v="Yes"/>
    <x v="1"/>
    <s v="No"/>
    <s v="Yes"/>
    <s v="No"/>
    <s v="No"/>
    <s v="No"/>
    <s v="No"/>
    <x v="0"/>
    <s v="Yes"/>
    <x v="0"/>
    <n v="82.15"/>
    <n v="4904.8500000000004"/>
    <x v="0"/>
    <n v="1"/>
    <x v="3"/>
    <x v="0"/>
    <n v="80.40737704918034"/>
    <x v="1"/>
  </r>
  <r>
    <s v="6250-CGGUN"/>
    <x v="1"/>
    <n v="0"/>
    <s v="No"/>
    <s v="No"/>
    <x v="68"/>
    <s v="Yes"/>
    <s v="No"/>
    <x v="1"/>
    <s v="Yes"/>
    <s v="No"/>
    <s v="Yes"/>
    <s v="Yes"/>
    <s v="No"/>
    <s v="No"/>
    <x v="1"/>
    <s v="No"/>
    <x v="0"/>
    <n v="84.4"/>
    <n v="4484.05"/>
    <x v="0"/>
    <n v="3"/>
    <x v="2"/>
    <x v="1"/>
    <n v="83.037962962962965"/>
    <x v="0"/>
  </r>
  <r>
    <s v="5478-JJVZK"/>
    <x v="0"/>
    <n v="0"/>
    <s v="No"/>
    <s v="No"/>
    <x v="55"/>
    <s v="Yes"/>
    <s v="Yes"/>
    <x v="0"/>
    <s v="Yes"/>
    <s v="Yes"/>
    <s v="No"/>
    <s v="No"/>
    <s v="No"/>
    <s v="No"/>
    <x v="0"/>
    <s v="Yes"/>
    <x v="1"/>
    <n v="60.9"/>
    <n v="2033.85"/>
    <x v="0"/>
    <n v="2"/>
    <x v="1"/>
    <x v="1"/>
    <n v="61.631818181818176"/>
    <x v="0"/>
  </r>
  <r>
    <s v="7596-IIWYC"/>
    <x v="0"/>
    <n v="0"/>
    <s v="No"/>
    <s v="No"/>
    <x v="23"/>
    <s v="Yes"/>
    <s v="No"/>
    <x v="2"/>
    <s v="No"/>
    <s v="No"/>
    <s v="No"/>
    <s v="No"/>
    <s v="No"/>
    <s v="No"/>
    <x v="2"/>
    <s v="Yes"/>
    <x v="2"/>
    <n v="20.25"/>
    <n v="538.20000000000005"/>
    <x v="0"/>
    <n v="0"/>
    <x v="1"/>
    <x v="1"/>
    <n v="19.933333333333334"/>
    <x v="0"/>
  </r>
  <r>
    <s v="6567-HOOPW"/>
    <x v="0"/>
    <n v="1"/>
    <s v="No"/>
    <s v="No"/>
    <x v="0"/>
    <s v="Yes"/>
    <s v="No"/>
    <x v="1"/>
    <s v="No"/>
    <s v="No"/>
    <s v="No"/>
    <s v="No"/>
    <s v="Yes"/>
    <s v="No"/>
    <x v="0"/>
    <s v="Yes"/>
    <x v="0"/>
    <n v="79.2"/>
    <n v="79.2"/>
    <x v="1"/>
    <n v="1"/>
    <x v="0"/>
    <x v="0"/>
    <n v="79.2"/>
    <x v="1"/>
  </r>
  <r>
    <s v="9793-WECQC"/>
    <x v="1"/>
    <n v="0"/>
    <s v="No"/>
    <s v="No"/>
    <x v="57"/>
    <s v="Yes"/>
    <s v="No"/>
    <x v="1"/>
    <s v="No"/>
    <s v="Yes"/>
    <s v="No"/>
    <s v="No"/>
    <s v="Yes"/>
    <s v="Yes"/>
    <x v="0"/>
    <s v="No"/>
    <x v="1"/>
    <n v="95.3"/>
    <n v="2192.9"/>
    <x v="0"/>
    <n v="3"/>
    <x v="1"/>
    <x v="1"/>
    <n v="95.343478260869574"/>
    <x v="0"/>
  </r>
  <r>
    <s v="4291-HPAXL"/>
    <x v="1"/>
    <n v="0"/>
    <s v="No"/>
    <s v="Yes"/>
    <x v="0"/>
    <s v="Yes"/>
    <s v="No"/>
    <x v="2"/>
    <s v="No"/>
    <s v="No"/>
    <s v="No"/>
    <s v="No"/>
    <s v="No"/>
    <s v="No"/>
    <x v="0"/>
    <s v="No"/>
    <x v="1"/>
    <n v="19.850000000000001"/>
    <n v="19.850000000000001"/>
    <x v="0"/>
    <n v="0"/>
    <x v="0"/>
    <x v="1"/>
    <n v="19.850000000000001"/>
    <x v="0"/>
  </r>
  <r>
    <s v="8999-YPYBV"/>
    <x v="1"/>
    <n v="0"/>
    <s v="Yes"/>
    <s v="Yes"/>
    <x v="3"/>
    <s v="Yes"/>
    <s v="No"/>
    <x v="0"/>
    <s v="Yes"/>
    <s v="Yes"/>
    <s v="Yes"/>
    <s v="Yes"/>
    <s v="Yes"/>
    <s v="Yes"/>
    <x v="2"/>
    <s v="Yes"/>
    <x v="1"/>
    <n v="84.35"/>
    <n v="3858.05"/>
    <x v="0"/>
    <n v="6"/>
    <x v="2"/>
    <x v="1"/>
    <n v="85.734444444444449"/>
    <x v="0"/>
  </r>
  <r>
    <s v="1839-FBNFR"/>
    <x v="0"/>
    <n v="0"/>
    <s v="Yes"/>
    <s v="Yes"/>
    <x v="72"/>
    <s v="Yes"/>
    <s v="No"/>
    <x v="2"/>
    <s v="No"/>
    <s v="No"/>
    <s v="No"/>
    <s v="No"/>
    <s v="No"/>
    <s v="No"/>
    <x v="2"/>
    <s v="Yes"/>
    <x v="2"/>
    <n v="19.850000000000001"/>
    <n v="854.8"/>
    <x v="0"/>
    <n v="0"/>
    <x v="2"/>
    <x v="1"/>
    <n v="21.917948717948718"/>
    <x v="0"/>
  </r>
  <r>
    <s v="3164-AALRN"/>
    <x v="1"/>
    <n v="0"/>
    <s v="No"/>
    <s v="No"/>
    <x v="24"/>
    <s v="Yes"/>
    <s v="No"/>
    <x v="0"/>
    <s v="No"/>
    <s v="No"/>
    <s v="Yes"/>
    <s v="No"/>
    <s v="Yes"/>
    <s v="Yes"/>
    <x v="1"/>
    <s v="Yes"/>
    <x v="1"/>
    <n v="70"/>
    <n v="347.4"/>
    <x v="1"/>
    <n v="3"/>
    <x v="0"/>
    <x v="1"/>
    <n v="69.47999999999999"/>
    <x v="0"/>
  </r>
  <r>
    <s v="3071-MVJCD"/>
    <x v="1"/>
    <n v="0"/>
    <s v="Yes"/>
    <s v="Yes"/>
    <x v="21"/>
    <s v="Yes"/>
    <s v="Yes"/>
    <x v="0"/>
    <s v="Yes"/>
    <s v="Yes"/>
    <s v="Yes"/>
    <s v="Yes"/>
    <s v="Yes"/>
    <s v="No"/>
    <x v="2"/>
    <s v="No"/>
    <x v="2"/>
    <n v="82.3"/>
    <n v="5815.15"/>
    <x v="0"/>
    <n v="5"/>
    <x v="3"/>
    <x v="1"/>
    <n v="80.765972222222217"/>
    <x v="0"/>
  </r>
  <r>
    <s v="1697-BCSHV"/>
    <x v="0"/>
    <n v="0"/>
    <s v="Yes"/>
    <s v="Yes"/>
    <x v="11"/>
    <s v="Yes"/>
    <s v="Yes"/>
    <x v="0"/>
    <s v="No"/>
    <s v="Yes"/>
    <s v="No"/>
    <s v="No"/>
    <s v="Yes"/>
    <s v="No"/>
    <x v="0"/>
    <s v="Yes"/>
    <x v="2"/>
    <n v="66.8"/>
    <n v="3970.4"/>
    <x v="0"/>
    <n v="2"/>
    <x v="2"/>
    <x v="1"/>
    <n v="68.455172413793107"/>
    <x v="0"/>
  </r>
  <r>
    <s v="0562-KBDVM"/>
    <x v="0"/>
    <n v="0"/>
    <s v="No"/>
    <s v="No"/>
    <x v="27"/>
    <s v="No"/>
    <s v="No"/>
    <x v="0"/>
    <s v="Yes"/>
    <s v="Yes"/>
    <s v="Yes"/>
    <s v="Yes"/>
    <s v="No"/>
    <s v="No"/>
    <x v="2"/>
    <s v="Yes"/>
    <x v="2"/>
    <n v="44.6"/>
    <n v="3058.15"/>
    <x v="0"/>
    <n v="4"/>
    <x v="3"/>
    <x v="1"/>
    <n v="43.687857142857148"/>
    <x v="0"/>
  </r>
  <r>
    <s v="1131-SUEKT"/>
    <x v="1"/>
    <n v="0"/>
    <s v="Yes"/>
    <s v="Yes"/>
    <x v="59"/>
    <s v="Yes"/>
    <s v="No"/>
    <x v="1"/>
    <s v="No"/>
    <s v="Yes"/>
    <s v="No"/>
    <s v="Yes"/>
    <s v="Yes"/>
    <s v="Yes"/>
    <x v="1"/>
    <s v="Yes"/>
    <x v="2"/>
    <n v="98.45"/>
    <n v="6145.2"/>
    <x v="0"/>
    <n v="4"/>
    <x v="3"/>
    <x v="1"/>
    <n v="100.74098360655738"/>
    <x v="0"/>
  </r>
  <r>
    <s v="3717-OEAUQ"/>
    <x v="1"/>
    <n v="0"/>
    <s v="No"/>
    <s v="No"/>
    <x v="2"/>
    <s v="Yes"/>
    <s v="No"/>
    <x v="1"/>
    <s v="No"/>
    <s v="No"/>
    <s v="No"/>
    <s v="No"/>
    <s v="No"/>
    <s v="No"/>
    <x v="0"/>
    <s v="No"/>
    <x v="1"/>
    <n v="70.7"/>
    <n v="129.19999999999999"/>
    <x v="0"/>
    <n v="0"/>
    <x v="0"/>
    <x v="1"/>
    <n v="64.599999999999994"/>
    <x v="0"/>
  </r>
  <r>
    <s v="4538-WNTMJ"/>
    <x v="0"/>
    <n v="0"/>
    <s v="Yes"/>
    <s v="Yes"/>
    <x v="25"/>
    <s v="Yes"/>
    <s v="Yes"/>
    <x v="2"/>
    <s v="No"/>
    <s v="No"/>
    <s v="No"/>
    <s v="No"/>
    <s v="No"/>
    <s v="No"/>
    <x v="1"/>
    <s v="No"/>
    <x v="1"/>
    <n v="24.95"/>
    <n v="1165.9000000000001"/>
    <x v="0"/>
    <n v="0"/>
    <x v="2"/>
    <x v="1"/>
    <n v="25.345652173913045"/>
    <x v="0"/>
  </r>
  <r>
    <s v="3334-CTHOL"/>
    <x v="0"/>
    <n v="0"/>
    <s v="No"/>
    <s v="No"/>
    <x v="0"/>
    <s v="Yes"/>
    <s v="Yes"/>
    <x v="0"/>
    <s v="No"/>
    <s v="No"/>
    <s v="No"/>
    <s v="No"/>
    <s v="No"/>
    <s v="No"/>
    <x v="0"/>
    <s v="Yes"/>
    <x v="2"/>
    <n v="49.95"/>
    <n v="49.95"/>
    <x v="1"/>
    <n v="0"/>
    <x v="0"/>
    <x v="1"/>
    <n v="49.95"/>
    <x v="0"/>
  </r>
  <r>
    <s v="4704-ERYFC"/>
    <x v="0"/>
    <n v="0"/>
    <s v="Yes"/>
    <s v="No"/>
    <x v="5"/>
    <s v="Yes"/>
    <s v="No"/>
    <x v="1"/>
    <s v="No"/>
    <s v="No"/>
    <s v="No"/>
    <s v="No"/>
    <s v="No"/>
    <s v="No"/>
    <x v="0"/>
    <s v="Yes"/>
    <x v="0"/>
    <n v="69.25"/>
    <n v="1554"/>
    <x v="1"/>
    <n v="0"/>
    <x v="1"/>
    <x v="0"/>
    <n v="70.63636363636364"/>
    <x v="0"/>
  </r>
  <r>
    <s v="9432-RUVSL"/>
    <x v="0"/>
    <n v="0"/>
    <s v="No"/>
    <s v="No"/>
    <x v="43"/>
    <s v="Yes"/>
    <s v="No"/>
    <x v="1"/>
    <s v="Yes"/>
    <s v="No"/>
    <s v="Yes"/>
    <s v="Yes"/>
    <s v="Yes"/>
    <s v="Yes"/>
    <x v="2"/>
    <s v="Yes"/>
    <x v="3"/>
    <n v="102.5"/>
    <n v="4904.25"/>
    <x v="0"/>
    <n v="5"/>
    <x v="2"/>
    <x v="1"/>
    <n v="102.171875"/>
    <x v="0"/>
  </r>
  <r>
    <s v="8060-HIWJJ"/>
    <x v="1"/>
    <n v="0"/>
    <s v="No"/>
    <s v="No"/>
    <x v="38"/>
    <s v="Yes"/>
    <s v="Yes"/>
    <x v="0"/>
    <s v="No"/>
    <s v="Yes"/>
    <s v="Yes"/>
    <s v="Yes"/>
    <s v="Yes"/>
    <s v="Yes"/>
    <x v="2"/>
    <s v="No"/>
    <x v="3"/>
    <n v="86.55"/>
    <n v="5632.55"/>
    <x v="0"/>
    <n v="5"/>
    <x v="3"/>
    <x v="1"/>
    <n v="88.008593750000003"/>
    <x v="0"/>
  </r>
  <r>
    <s v="7684-XSZIY"/>
    <x v="1"/>
    <n v="0"/>
    <s v="Yes"/>
    <s v="Yes"/>
    <x v="21"/>
    <s v="Yes"/>
    <s v="Yes"/>
    <x v="2"/>
    <s v="No"/>
    <s v="No"/>
    <s v="No"/>
    <s v="No"/>
    <s v="No"/>
    <s v="No"/>
    <x v="2"/>
    <s v="No"/>
    <x v="2"/>
    <n v="24.3"/>
    <n v="1643.25"/>
    <x v="0"/>
    <n v="0"/>
    <x v="3"/>
    <x v="1"/>
    <n v="22.822916666666668"/>
    <x v="0"/>
  </r>
  <r>
    <s v="9089-UOWJG"/>
    <x v="0"/>
    <n v="0"/>
    <s v="Yes"/>
    <s v="Yes"/>
    <x v="18"/>
    <s v="Yes"/>
    <s v="No"/>
    <x v="0"/>
    <s v="No"/>
    <s v="No"/>
    <s v="Yes"/>
    <s v="No"/>
    <s v="Yes"/>
    <s v="No"/>
    <x v="0"/>
    <s v="Yes"/>
    <x v="3"/>
    <n v="58.35"/>
    <n v="740.55"/>
    <x v="0"/>
    <n v="2"/>
    <x v="0"/>
    <x v="1"/>
    <n v="61.712499999999999"/>
    <x v="0"/>
  </r>
  <r>
    <s v="8621-MNIHH"/>
    <x v="0"/>
    <n v="1"/>
    <s v="Yes"/>
    <s v="No"/>
    <x v="1"/>
    <s v="Yes"/>
    <s v="Yes"/>
    <x v="1"/>
    <s v="No"/>
    <s v="Yes"/>
    <s v="Yes"/>
    <s v="No"/>
    <s v="No"/>
    <s v="Yes"/>
    <x v="0"/>
    <s v="Yes"/>
    <x v="0"/>
    <n v="94.25"/>
    <n v="3217.55"/>
    <x v="1"/>
    <n v="3"/>
    <x v="1"/>
    <x v="0"/>
    <n v="94.633823529411771"/>
    <x v="1"/>
  </r>
  <r>
    <s v="8039-ACLPL"/>
    <x v="0"/>
    <n v="0"/>
    <s v="Yes"/>
    <s v="Yes"/>
    <x v="21"/>
    <s v="Yes"/>
    <s v="No"/>
    <x v="0"/>
    <s v="Yes"/>
    <s v="Yes"/>
    <s v="Yes"/>
    <s v="No"/>
    <s v="No"/>
    <s v="Yes"/>
    <x v="2"/>
    <s v="No"/>
    <x v="3"/>
    <n v="68.75"/>
    <n v="4888.2"/>
    <x v="0"/>
    <n v="4"/>
    <x v="3"/>
    <x v="1"/>
    <n v="67.891666666666666"/>
    <x v="0"/>
  </r>
  <r>
    <s v="9885-AIBVB"/>
    <x v="1"/>
    <n v="0"/>
    <s v="Yes"/>
    <s v="No"/>
    <x v="44"/>
    <s v="Yes"/>
    <s v="Yes"/>
    <x v="1"/>
    <s v="No"/>
    <s v="Yes"/>
    <s v="Yes"/>
    <s v="No"/>
    <s v="No"/>
    <s v="No"/>
    <x v="0"/>
    <s v="Yes"/>
    <x v="0"/>
    <n v="85.8"/>
    <n v="2440.25"/>
    <x v="0"/>
    <n v="2"/>
    <x v="1"/>
    <x v="0"/>
    <n v="84.146551724137936"/>
    <x v="0"/>
  </r>
  <r>
    <s v="1934-MKPXS"/>
    <x v="1"/>
    <n v="0"/>
    <s v="Yes"/>
    <s v="Yes"/>
    <x v="55"/>
    <s v="Yes"/>
    <s v="No"/>
    <x v="2"/>
    <s v="No"/>
    <s v="No"/>
    <s v="No"/>
    <s v="No"/>
    <s v="No"/>
    <s v="No"/>
    <x v="1"/>
    <s v="No"/>
    <x v="3"/>
    <n v="20.100000000000001"/>
    <n v="620.54999999999995"/>
    <x v="0"/>
    <n v="0"/>
    <x v="1"/>
    <x v="1"/>
    <n v="18.804545454545455"/>
    <x v="0"/>
  </r>
  <r>
    <s v="2592-YKDIF"/>
    <x v="0"/>
    <n v="0"/>
    <s v="No"/>
    <s v="No"/>
    <x v="0"/>
    <s v="Yes"/>
    <s v="No"/>
    <x v="2"/>
    <s v="No"/>
    <s v="No"/>
    <s v="No"/>
    <s v="No"/>
    <s v="No"/>
    <s v="No"/>
    <x v="0"/>
    <s v="No"/>
    <x v="1"/>
    <n v="20.350000000000001"/>
    <n v="20.350000000000001"/>
    <x v="0"/>
    <n v="0"/>
    <x v="0"/>
    <x v="1"/>
    <n v="20.350000000000001"/>
    <x v="0"/>
  </r>
  <r>
    <s v="2272-JKMSI"/>
    <x v="0"/>
    <n v="0"/>
    <s v="Yes"/>
    <s v="Yes"/>
    <x v="8"/>
    <s v="Yes"/>
    <s v="Yes"/>
    <x v="1"/>
    <s v="No"/>
    <s v="Yes"/>
    <s v="Yes"/>
    <s v="Yes"/>
    <s v="Yes"/>
    <s v="Yes"/>
    <x v="1"/>
    <s v="Yes"/>
    <x v="0"/>
    <n v="110.8"/>
    <n v="6840.95"/>
    <x v="0"/>
    <n v="5"/>
    <x v="3"/>
    <x v="1"/>
    <n v="110.33790322580644"/>
    <x v="0"/>
  </r>
  <r>
    <s v="0471-LVHGK"/>
    <x v="1"/>
    <n v="0"/>
    <s v="Yes"/>
    <s v="No"/>
    <x v="52"/>
    <s v="Yes"/>
    <s v="Yes"/>
    <x v="0"/>
    <s v="No"/>
    <s v="No"/>
    <s v="Yes"/>
    <s v="No"/>
    <s v="Yes"/>
    <s v="Yes"/>
    <x v="1"/>
    <s v="Yes"/>
    <x v="0"/>
    <n v="73"/>
    <n v="3001.2"/>
    <x v="1"/>
    <n v="3"/>
    <x v="2"/>
    <x v="1"/>
    <n v="73.199999999999989"/>
    <x v="0"/>
  </r>
  <r>
    <s v="9518-RWHZL"/>
    <x v="0"/>
    <n v="0"/>
    <s v="No"/>
    <s v="No"/>
    <x v="38"/>
    <s v="Yes"/>
    <s v="Yes"/>
    <x v="1"/>
    <s v="No"/>
    <s v="No"/>
    <s v="Yes"/>
    <s v="No"/>
    <s v="Yes"/>
    <s v="Yes"/>
    <x v="1"/>
    <s v="Yes"/>
    <x v="3"/>
    <n v="100.05"/>
    <n v="6254.2"/>
    <x v="1"/>
    <n v="3"/>
    <x v="3"/>
    <x v="1"/>
    <n v="97.721874999999997"/>
    <x v="0"/>
  </r>
  <r>
    <s v="8714-CTZJW"/>
    <x v="0"/>
    <n v="0"/>
    <s v="No"/>
    <s v="No"/>
    <x v="54"/>
    <s v="Yes"/>
    <s v="No"/>
    <x v="1"/>
    <s v="No"/>
    <s v="No"/>
    <s v="Yes"/>
    <s v="No"/>
    <s v="No"/>
    <s v="Yes"/>
    <x v="0"/>
    <s v="Yes"/>
    <x v="3"/>
    <n v="82.85"/>
    <n v="319.60000000000002"/>
    <x v="0"/>
    <n v="2"/>
    <x v="0"/>
    <x v="1"/>
    <n v="79.900000000000006"/>
    <x v="0"/>
  </r>
  <r>
    <s v="3569-EDBPQ"/>
    <x v="0"/>
    <n v="0"/>
    <s v="No"/>
    <s v="No"/>
    <x v="65"/>
    <s v="Yes"/>
    <s v="Yes"/>
    <x v="1"/>
    <s v="Yes"/>
    <s v="No"/>
    <s v="No"/>
    <s v="Yes"/>
    <s v="No"/>
    <s v="No"/>
    <x v="0"/>
    <s v="Yes"/>
    <x v="0"/>
    <n v="84.35"/>
    <n v="1938.05"/>
    <x v="0"/>
    <n v="2"/>
    <x v="1"/>
    <x v="0"/>
    <n v="80.752083333333331"/>
    <x v="0"/>
  </r>
  <r>
    <s v="3131-NWVFJ"/>
    <x v="0"/>
    <n v="0"/>
    <s v="Yes"/>
    <s v="Yes"/>
    <x v="60"/>
    <s v="Yes"/>
    <s v="No"/>
    <x v="2"/>
    <s v="No"/>
    <s v="No"/>
    <s v="No"/>
    <s v="No"/>
    <s v="No"/>
    <s v="No"/>
    <x v="1"/>
    <s v="No"/>
    <x v="1"/>
    <n v="19.55"/>
    <n v="294.5"/>
    <x v="0"/>
    <n v="0"/>
    <x v="1"/>
    <x v="1"/>
    <n v="21.035714285714285"/>
    <x v="0"/>
  </r>
  <r>
    <s v="7521-YXVZY"/>
    <x v="1"/>
    <n v="0"/>
    <s v="No"/>
    <s v="Yes"/>
    <x v="35"/>
    <s v="Yes"/>
    <s v="No"/>
    <x v="2"/>
    <s v="No"/>
    <s v="No"/>
    <s v="No"/>
    <s v="No"/>
    <s v="No"/>
    <s v="No"/>
    <x v="0"/>
    <s v="No"/>
    <x v="1"/>
    <n v="19.95"/>
    <n v="58.3"/>
    <x v="0"/>
    <n v="0"/>
    <x v="0"/>
    <x v="1"/>
    <n v="19.433333333333334"/>
    <x v="0"/>
  </r>
  <r>
    <s v="5419-CONWX"/>
    <x v="0"/>
    <n v="1"/>
    <s v="No"/>
    <s v="No"/>
    <x v="54"/>
    <s v="Yes"/>
    <s v="No"/>
    <x v="1"/>
    <s v="No"/>
    <s v="Yes"/>
    <s v="Yes"/>
    <s v="No"/>
    <s v="Yes"/>
    <s v="Yes"/>
    <x v="0"/>
    <s v="Yes"/>
    <x v="3"/>
    <n v="99.8"/>
    <n v="442.85"/>
    <x v="1"/>
    <n v="4"/>
    <x v="0"/>
    <x v="1"/>
    <n v="110.71250000000001"/>
    <x v="1"/>
  </r>
  <r>
    <s v="6240-EURKS"/>
    <x v="0"/>
    <n v="0"/>
    <s v="No"/>
    <s v="Yes"/>
    <x v="32"/>
    <s v="No"/>
    <s v="No"/>
    <x v="0"/>
    <s v="No"/>
    <s v="No"/>
    <s v="No"/>
    <s v="No"/>
    <s v="No"/>
    <s v="Yes"/>
    <x v="0"/>
    <s v="Yes"/>
    <x v="0"/>
    <n v="35"/>
    <n v="553"/>
    <x v="1"/>
    <n v="1"/>
    <x v="1"/>
    <x v="0"/>
    <n v="30.722222222222221"/>
    <x v="0"/>
  </r>
  <r>
    <s v="2373-NTKOD"/>
    <x v="1"/>
    <n v="0"/>
    <s v="No"/>
    <s v="No"/>
    <x v="4"/>
    <s v="Yes"/>
    <s v="No"/>
    <x v="0"/>
    <s v="No"/>
    <s v="No"/>
    <s v="No"/>
    <s v="No"/>
    <s v="Yes"/>
    <s v="Yes"/>
    <x v="0"/>
    <s v="Yes"/>
    <x v="0"/>
    <n v="66.25"/>
    <n v="546.45000000000005"/>
    <x v="0"/>
    <n v="2"/>
    <x v="0"/>
    <x v="0"/>
    <n v="68.306250000000006"/>
    <x v="0"/>
  </r>
  <r>
    <s v="1970-KKFWL"/>
    <x v="0"/>
    <n v="0"/>
    <s v="No"/>
    <s v="No"/>
    <x v="42"/>
    <s v="Yes"/>
    <s v="Yes"/>
    <x v="2"/>
    <s v="No"/>
    <s v="No"/>
    <s v="No"/>
    <s v="No"/>
    <s v="No"/>
    <s v="No"/>
    <x v="2"/>
    <s v="No"/>
    <x v="2"/>
    <n v="23.3"/>
    <n v="797.1"/>
    <x v="0"/>
    <n v="0"/>
    <x v="1"/>
    <x v="1"/>
    <n v="22.774285714285714"/>
    <x v="0"/>
  </r>
  <r>
    <s v="6960-HVYXR"/>
    <x v="0"/>
    <n v="0"/>
    <s v="No"/>
    <s v="No"/>
    <x v="0"/>
    <s v="Yes"/>
    <s v="Yes"/>
    <x v="1"/>
    <s v="No"/>
    <s v="No"/>
    <s v="No"/>
    <s v="No"/>
    <s v="No"/>
    <s v="No"/>
    <x v="0"/>
    <s v="No"/>
    <x v="0"/>
    <n v="76"/>
    <n v="76"/>
    <x v="1"/>
    <n v="0"/>
    <x v="0"/>
    <x v="0"/>
    <n v="76"/>
    <x v="0"/>
  </r>
  <r>
    <s v="9337-SRRNI"/>
    <x v="1"/>
    <n v="0"/>
    <s v="No"/>
    <s v="Yes"/>
    <x v="33"/>
    <s v="Yes"/>
    <s v="Yes"/>
    <x v="2"/>
    <s v="No"/>
    <s v="No"/>
    <s v="No"/>
    <s v="No"/>
    <s v="No"/>
    <s v="No"/>
    <x v="2"/>
    <s v="Yes"/>
    <x v="3"/>
    <n v="25.3"/>
    <n v="1673.8"/>
    <x v="0"/>
    <n v="0"/>
    <x v="3"/>
    <x v="1"/>
    <n v="25.360606060606059"/>
    <x v="0"/>
  </r>
  <r>
    <s v="0895-UADGO"/>
    <x v="1"/>
    <n v="0"/>
    <s v="No"/>
    <s v="Yes"/>
    <x v="4"/>
    <s v="No"/>
    <s v="No"/>
    <x v="0"/>
    <s v="Yes"/>
    <s v="No"/>
    <s v="No"/>
    <s v="Yes"/>
    <s v="No"/>
    <s v="Yes"/>
    <x v="2"/>
    <s v="Yes"/>
    <x v="1"/>
    <n v="44.55"/>
    <n v="343.45"/>
    <x v="0"/>
    <n v="3"/>
    <x v="0"/>
    <x v="1"/>
    <n v="42.931249999999999"/>
    <x v="0"/>
  </r>
  <r>
    <s v="5678-VFNEQ"/>
    <x v="0"/>
    <n v="0"/>
    <s v="Yes"/>
    <s v="No"/>
    <x v="16"/>
    <s v="Yes"/>
    <s v="Yes"/>
    <x v="1"/>
    <s v="Yes"/>
    <s v="No"/>
    <s v="Yes"/>
    <s v="No"/>
    <s v="Yes"/>
    <s v="Yes"/>
    <x v="1"/>
    <s v="Yes"/>
    <x v="3"/>
    <n v="104.1"/>
    <n v="7412.25"/>
    <x v="0"/>
    <n v="4"/>
    <x v="3"/>
    <x v="1"/>
    <n v="104.39788732394366"/>
    <x v="0"/>
  </r>
  <r>
    <s v="5977-CKHON"/>
    <x v="0"/>
    <n v="0"/>
    <s v="Yes"/>
    <s v="Yes"/>
    <x v="29"/>
    <s v="Yes"/>
    <s v="Yes"/>
    <x v="1"/>
    <s v="No"/>
    <s v="No"/>
    <s v="Yes"/>
    <s v="No"/>
    <s v="No"/>
    <s v="Yes"/>
    <x v="0"/>
    <s v="Yes"/>
    <x v="2"/>
    <n v="92.55"/>
    <n v="4039"/>
    <x v="0"/>
    <n v="2"/>
    <x v="2"/>
    <x v="1"/>
    <n v="93.930232558139537"/>
    <x v="0"/>
  </r>
  <r>
    <s v="7024-OHCCK"/>
    <x v="0"/>
    <n v="1"/>
    <s v="No"/>
    <s v="No"/>
    <x v="2"/>
    <s v="Yes"/>
    <s v="Yes"/>
    <x v="1"/>
    <s v="No"/>
    <s v="No"/>
    <s v="No"/>
    <s v="No"/>
    <s v="Yes"/>
    <s v="Yes"/>
    <x v="0"/>
    <s v="Yes"/>
    <x v="0"/>
    <n v="93.85"/>
    <n v="170.85"/>
    <x v="1"/>
    <n v="2"/>
    <x v="0"/>
    <x v="0"/>
    <n v="85.424999999999997"/>
    <x v="1"/>
  </r>
  <r>
    <s v="2692-BUCFV"/>
    <x v="1"/>
    <n v="1"/>
    <s v="No"/>
    <s v="No"/>
    <x v="44"/>
    <s v="Yes"/>
    <s v="No"/>
    <x v="1"/>
    <s v="No"/>
    <s v="Yes"/>
    <s v="Yes"/>
    <s v="No"/>
    <s v="Yes"/>
    <s v="Yes"/>
    <x v="0"/>
    <s v="Yes"/>
    <x v="2"/>
    <n v="101.45"/>
    <n v="2948.6"/>
    <x v="0"/>
    <n v="4"/>
    <x v="1"/>
    <x v="1"/>
    <n v="101.67586206896551"/>
    <x v="1"/>
  </r>
  <r>
    <s v="7861-UVUFT"/>
    <x v="0"/>
    <n v="0"/>
    <s v="Yes"/>
    <s v="No"/>
    <x v="30"/>
    <s v="Yes"/>
    <s v="No"/>
    <x v="1"/>
    <s v="No"/>
    <s v="No"/>
    <s v="Yes"/>
    <s v="No"/>
    <s v="Yes"/>
    <s v="No"/>
    <x v="0"/>
    <s v="Yes"/>
    <x v="0"/>
    <n v="84.3"/>
    <n v="1308.4000000000001"/>
    <x v="1"/>
    <n v="2"/>
    <x v="1"/>
    <x v="0"/>
    <n v="87.226666666666674"/>
    <x v="0"/>
  </r>
  <r>
    <s v="1830-GGFNM"/>
    <x v="1"/>
    <n v="0"/>
    <s v="Yes"/>
    <s v="Yes"/>
    <x v="45"/>
    <s v="Yes"/>
    <s v="Yes"/>
    <x v="1"/>
    <s v="Yes"/>
    <s v="Yes"/>
    <s v="Yes"/>
    <s v="Yes"/>
    <s v="No"/>
    <s v="No"/>
    <x v="2"/>
    <s v="No"/>
    <x v="3"/>
    <n v="94.55"/>
    <n v="6078.75"/>
    <x v="0"/>
    <n v="4"/>
    <x v="3"/>
    <x v="1"/>
    <n v="93.519230769230774"/>
    <x v="0"/>
  </r>
  <r>
    <s v="5302-BDJNT"/>
    <x v="1"/>
    <n v="0"/>
    <s v="No"/>
    <s v="No"/>
    <x v="42"/>
    <s v="Yes"/>
    <s v="Yes"/>
    <x v="1"/>
    <s v="No"/>
    <s v="No"/>
    <s v="Yes"/>
    <s v="Yes"/>
    <s v="Yes"/>
    <s v="No"/>
    <x v="0"/>
    <s v="No"/>
    <x v="0"/>
    <n v="95.5"/>
    <n v="3418.2"/>
    <x v="0"/>
    <n v="3"/>
    <x v="1"/>
    <x v="0"/>
    <n v="97.662857142857135"/>
    <x v="0"/>
  </r>
  <r>
    <s v="5223-UZAVK"/>
    <x v="1"/>
    <n v="0"/>
    <s v="No"/>
    <s v="No"/>
    <x v="38"/>
    <s v="Yes"/>
    <s v="No"/>
    <x v="1"/>
    <s v="Yes"/>
    <s v="Yes"/>
    <s v="No"/>
    <s v="No"/>
    <s v="Yes"/>
    <s v="Yes"/>
    <x v="1"/>
    <s v="Yes"/>
    <x v="3"/>
    <n v="100.3"/>
    <n v="6603.8"/>
    <x v="0"/>
    <n v="4"/>
    <x v="3"/>
    <x v="1"/>
    <n v="103.184375"/>
    <x v="0"/>
  </r>
  <r>
    <s v="4859-ZSRDZ"/>
    <x v="0"/>
    <n v="0"/>
    <s v="Yes"/>
    <s v="Yes"/>
    <x v="11"/>
    <s v="No"/>
    <s v="No"/>
    <x v="0"/>
    <s v="No"/>
    <s v="No"/>
    <s v="Yes"/>
    <s v="Yes"/>
    <s v="Yes"/>
    <s v="Yes"/>
    <x v="2"/>
    <s v="Yes"/>
    <x v="3"/>
    <n v="55.5"/>
    <n v="3166.9"/>
    <x v="0"/>
    <n v="4"/>
    <x v="2"/>
    <x v="1"/>
    <n v="54.601724137931036"/>
    <x v="0"/>
  </r>
  <r>
    <s v="5651-WYIPH"/>
    <x v="0"/>
    <n v="1"/>
    <s v="No"/>
    <s v="No"/>
    <x v="32"/>
    <s v="Yes"/>
    <s v="No"/>
    <x v="0"/>
    <s v="No"/>
    <s v="Yes"/>
    <s v="No"/>
    <s v="No"/>
    <s v="No"/>
    <s v="No"/>
    <x v="0"/>
    <s v="Yes"/>
    <x v="3"/>
    <n v="49.85"/>
    <n v="865.75"/>
    <x v="0"/>
    <n v="1"/>
    <x v="1"/>
    <x v="1"/>
    <n v="48.097222222222221"/>
    <x v="1"/>
  </r>
  <r>
    <s v="9350-VLHMB"/>
    <x v="1"/>
    <n v="0"/>
    <s v="Yes"/>
    <s v="Yes"/>
    <x v="56"/>
    <s v="Yes"/>
    <s v="Yes"/>
    <x v="1"/>
    <s v="No"/>
    <s v="Yes"/>
    <s v="No"/>
    <s v="No"/>
    <s v="No"/>
    <s v="Yes"/>
    <x v="0"/>
    <s v="Yes"/>
    <x v="2"/>
    <n v="89.55"/>
    <n v="6373.1"/>
    <x v="0"/>
    <n v="2"/>
    <x v="3"/>
    <x v="1"/>
    <n v="95.120895522388068"/>
    <x v="0"/>
  </r>
  <r>
    <s v="3498-LZGQZ"/>
    <x v="1"/>
    <n v="0"/>
    <s v="Yes"/>
    <s v="Yes"/>
    <x v="28"/>
    <s v="Yes"/>
    <s v="No"/>
    <x v="2"/>
    <s v="No"/>
    <s v="No"/>
    <s v="No"/>
    <s v="No"/>
    <s v="No"/>
    <s v="No"/>
    <x v="2"/>
    <s v="Yes"/>
    <x v="1"/>
    <n v="19.149999999999999"/>
    <n v="1177.05"/>
    <x v="0"/>
    <n v="0"/>
    <x v="3"/>
    <x v="1"/>
    <n v="18.683333333333334"/>
    <x v="0"/>
  </r>
  <r>
    <s v="8785-CJSHH"/>
    <x v="0"/>
    <n v="0"/>
    <s v="Yes"/>
    <s v="No"/>
    <x v="31"/>
    <s v="Yes"/>
    <s v="Yes"/>
    <x v="1"/>
    <s v="No"/>
    <s v="Yes"/>
    <s v="No"/>
    <s v="No"/>
    <s v="Yes"/>
    <s v="Yes"/>
    <x v="0"/>
    <s v="Yes"/>
    <x v="0"/>
    <n v="99.8"/>
    <n v="5985.75"/>
    <x v="0"/>
    <n v="3"/>
    <x v="2"/>
    <x v="0"/>
    <n v="99.762500000000003"/>
    <x v="0"/>
  </r>
  <r>
    <s v="5357-TZHPP"/>
    <x v="1"/>
    <n v="1"/>
    <s v="No"/>
    <s v="No"/>
    <x v="34"/>
    <s v="Yes"/>
    <s v="Yes"/>
    <x v="1"/>
    <s v="No"/>
    <s v="No"/>
    <s v="No"/>
    <s v="No"/>
    <s v="No"/>
    <s v="Yes"/>
    <x v="0"/>
    <s v="Yes"/>
    <x v="3"/>
    <n v="84.4"/>
    <n v="732.5"/>
    <x v="1"/>
    <n v="1"/>
    <x v="0"/>
    <x v="1"/>
    <n v="81.388888888888886"/>
    <x v="1"/>
  </r>
  <r>
    <s v="3870-SPZSI"/>
    <x v="0"/>
    <n v="0"/>
    <s v="Yes"/>
    <s v="Yes"/>
    <x v="27"/>
    <s v="Yes"/>
    <s v="Yes"/>
    <x v="1"/>
    <s v="Yes"/>
    <s v="Yes"/>
    <s v="Yes"/>
    <s v="Yes"/>
    <s v="Yes"/>
    <s v="Yes"/>
    <x v="2"/>
    <s v="Yes"/>
    <x v="3"/>
    <n v="113.05"/>
    <n v="7869.05"/>
    <x v="0"/>
    <n v="6"/>
    <x v="3"/>
    <x v="1"/>
    <n v="112.41500000000001"/>
    <x v="0"/>
  </r>
  <r>
    <s v="0680-DFNNY"/>
    <x v="1"/>
    <n v="0"/>
    <s v="Yes"/>
    <s v="No"/>
    <x v="30"/>
    <s v="Yes"/>
    <s v="Yes"/>
    <x v="1"/>
    <s v="No"/>
    <s v="No"/>
    <s v="Yes"/>
    <s v="No"/>
    <s v="Yes"/>
    <s v="Yes"/>
    <x v="0"/>
    <s v="Yes"/>
    <x v="0"/>
    <n v="101.1"/>
    <n v="1504.05"/>
    <x v="1"/>
    <n v="3"/>
    <x v="1"/>
    <x v="0"/>
    <n v="100.27"/>
    <x v="0"/>
  </r>
  <r>
    <s v="7560-QRBXH"/>
    <x v="0"/>
    <n v="0"/>
    <s v="No"/>
    <s v="Yes"/>
    <x v="43"/>
    <s v="Yes"/>
    <s v="No"/>
    <x v="2"/>
    <s v="No"/>
    <s v="No"/>
    <s v="No"/>
    <s v="No"/>
    <s v="No"/>
    <s v="No"/>
    <x v="1"/>
    <s v="No"/>
    <x v="1"/>
    <n v="19.95"/>
    <n v="936.7"/>
    <x v="0"/>
    <n v="0"/>
    <x v="2"/>
    <x v="1"/>
    <n v="19.514583333333334"/>
    <x v="0"/>
  </r>
  <r>
    <s v="7077-XJMET"/>
    <x v="1"/>
    <n v="0"/>
    <s v="Yes"/>
    <s v="No"/>
    <x v="18"/>
    <s v="Yes"/>
    <s v="No"/>
    <x v="0"/>
    <s v="No"/>
    <s v="No"/>
    <s v="Yes"/>
    <s v="Yes"/>
    <s v="Yes"/>
    <s v="Yes"/>
    <x v="0"/>
    <s v="Yes"/>
    <x v="0"/>
    <n v="74.150000000000006"/>
    <n v="741.4"/>
    <x v="0"/>
    <n v="4"/>
    <x v="0"/>
    <x v="0"/>
    <n v="61.783333333333331"/>
    <x v="0"/>
  </r>
  <r>
    <s v="8752-GHJFU"/>
    <x v="1"/>
    <n v="1"/>
    <s v="Yes"/>
    <s v="No"/>
    <x v="16"/>
    <s v="Yes"/>
    <s v="Yes"/>
    <x v="1"/>
    <s v="Yes"/>
    <s v="Yes"/>
    <s v="Yes"/>
    <s v="Yes"/>
    <s v="No"/>
    <s v="No"/>
    <x v="1"/>
    <s v="Yes"/>
    <x v="0"/>
    <n v="92"/>
    <n v="6585.2"/>
    <x v="0"/>
    <n v="4"/>
    <x v="3"/>
    <x v="1"/>
    <n v="92.749295774647891"/>
    <x v="1"/>
  </r>
  <r>
    <s v="6896-SRVYQ"/>
    <x v="1"/>
    <n v="1"/>
    <s v="No"/>
    <s v="No"/>
    <x v="66"/>
    <s v="Yes"/>
    <s v="No"/>
    <x v="1"/>
    <s v="No"/>
    <s v="No"/>
    <s v="Yes"/>
    <s v="No"/>
    <s v="No"/>
    <s v="No"/>
    <x v="0"/>
    <s v="No"/>
    <x v="0"/>
    <n v="73.849999999999994"/>
    <n v="3122.4"/>
    <x v="0"/>
    <n v="1"/>
    <x v="2"/>
    <x v="0"/>
    <n v="70.963636363636368"/>
    <x v="1"/>
  </r>
  <r>
    <s v="7767-UXAGJ"/>
    <x v="1"/>
    <n v="0"/>
    <s v="No"/>
    <s v="No"/>
    <x v="0"/>
    <s v="Yes"/>
    <s v="Yes"/>
    <x v="0"/>
    <s v="No"/>
    <s v="No"/>
    <s v="No"/>
    <s v="No"/>
    <s v="No"/>
    <s v="No"/>
    <x v="0"/>
    <s v="Yes"/>
    <x v="0"/>
    <n v="50.45"/>
    <n v="50.45"/>
    <x v="1"/>
    <n v="0"/>
    <x v="0"/>
    <x v="0"/>
    <n v="50.45"/>
    <x v="0"/>
  </r>
  <r>
    <s v="4652-ODEVH"/>
    <x v="1"/>
    <n v="0"/>
    <s v="Yes"/>
    <s v="Yes"/>
    <x v="3"/>
    <s v="Yes"/>
    <s v="Yes"/>
    <x v="2"/>
    <s v="No"/>
    <s v="No"/>
    <s v="No"/>
    <s v="No"/>
    <s v="No"/>
    <s v="No"/>
    <x v="2"/>
    <s v="No"/>
    <x v="1"/>
    <n v="24.45"/>
    <n v="1088.25"/>
    <x v="0"/>
    <n v="0"/>
    <x v="2"/>
    <x v="1"/>
    <n v="24.183333333333334"/>
    <x v="0"/>
  </r>
  <r>
    <s v="6510-UPNKS"/>
    <x v="0"/>
    <n v="0"/>
    <s v="No"/>
    <s v="No"/>
    <x v="57"/>
    <s v="Yes"/>
    <s v="Yes"/>
    <x v="2"/>
    <s v="No"/>
    <s v="No"/>
    <s v="No"/>
    <s v="No"/>
    <s v="No"/>
    <s v="No"/>
    <x v="1"/>
    <s v="No"/>
    <x v="3"/>
    <n v="24.8"/>
    <n v="615.35"/>
    <x v="0"/>
    <n v="0"/>
    <x v="1"/>
    <x v="1"/>
    <n v="26.754347826086956"/>
    <x v="0"/>
  </r>
  <r>
    <s v="6718-BDGHG"/>
    <x v="0"/>
    <n v="0"/>
    <s v="Yes"/>
    <s v="No"/>
    <x v="29"/>
    <s v="Yes"/>
    <s v="Yes"/>
    <x v="0"/>
    <s v="No"/>
    <s v="No"/>
    <s v="No"/>
    <s v="Yes"/>
    <s v="Yes"/>
    <s v="No"/>
    <x v="1"/>
    <s v="Yes"/>
    <x v="2"/>
    <n v="64.849999999999994"/>
    <n v="2908.2"/>
    <x v="0"/>
    <n v="2"/>
    <x v="2"/>
    <x v="1"/>
    <n v="67.632558139534879"/>
    <x v="0"/>
  </r>
  <r>
    <s v="9046-DQMTP"/>
    <x v="1"/>
    <n v="0"/>
    <s v="No"/>
    <s v="No"/>
    <x v="42"/>
    <s v="Yes"/>
    <s v="No"/>
    <x v="2"/>
    <s v="No"/>
    <s v="No"/>
    <s v="No"/>
    <s v="No"/>
    <s v="No"/>
    <s v="No"/>
    <x v="0"/>
    <s v="No"/>
    <x v="2"/>
    <n v="20.75"/>
    <n v="739.9"/>
    <x v="0"/>
    <n v="0"/>
    <x v="1"/>
    <x v="1"/>
    <n v="21.14"/>
    <x v="0"/>
  </r>
  <r>
    <s v="6439-LAJXL"/>
    <x v="1"/>
    <n v="0"/>
    <s v="Yes"/>
    <s v="No"/>
    <x v="34"/>
    <s v="Yes"/>
    <s v="No"/>
    <x v="0"/>
    <s v="Yes"/>
    <s v="Yes"/>
    <s v="No"/>
    <s v="Yes"/>
    <s v="Yes"/>
    <s v="No"/>
    <x v="0"/>
    <s v="Yes"/>
    <x v="1"/>
    <n v="68.95"/>
    <n v="593.85"/>
    <x v="0"/>
    <n v="4"/>
    <x v="0"/>
    <x v="1"/>
    <n v="65.983333333333334"/>
    <x v="0"/>
  </r>
  <r>
    <s v="1571-SAVHK"/>
    <x v="1"/>
    <n v="0"/>
    <s v="No"/>
    <s v="No"/>
    <x v="18"/>
    <s v="Yes"/>
    <s v="Yes"/>
    <x v="1"/>
    <s v="No"/>
    <s v="No"/>
    <s v="No"/>
    <s v="Yes"/>
    <s v="Yes"/>
    <s v="Yes"/>
    <x v="0"/>
    <s v="Yes"/>
    <x v="1"/>
    <n v="99.95"/>
    <n v="1132.75"/>
    <x v="1"/>
    <n v="3"/>
    <x v="0"/>
    <x v="1"/>
    <n v="94.395833333333329"/>
    <x v="0"/>
  </r>
  <r>
    <s v="9052-VKDUW"/>
    <x v="0"/>
    <n v="1"/>
    <s v="Yes"/>
    <s v="No"/>
    <x v="45"/>
    <s v="Yes"/>
    <s v="Yes"/>
    <x v="1"/>
    <s v="Yes"/>
    <s v="Yes"/>
    <s v="Yes"/>
    <s v="No"/>
    <s v="Yes"/>
    <s v="Yes"/>
    <x v="0"/>
    <s v="Yes"/>
    <x v="3"/>
    <n v="109.4"/>
    <n v="7227.45"/>
    <x v="0"/>
    <n v="5"/>
    <x v="3"/>
    <x v="1"/>
    <n v="111.19153846153846"/>
    <x v="1"/>
  </r>
  <r>
    <s v="9546-CQJSU"/>
    <x v="0"/>
    <n v="0"/>
    <s v="No"/>
    <s v="No"/>
    <x v="2"/>
    <s v="Yes"/>
    <s v="Yes"/>
    <x v="1"/>
    <s v="No"/>
    <s v="No"/>
    <s v="Yes"/>
    <s v="No"/>
    <s v="Yes"/>
    <s v="No"/>
    <x v="0"/>
    <s v="Yes"/>
    <x v="0"/>
    <n v="91.4"/>
    <n v="193.6"/>
    <x v="1"/>
    <n v="2"/>
    <x v="0"/>
    <x v="0"/>
    <n v="96.8"/>
    <x v="0"/>
  </r>
  <r>
    <s v="1666-JZPZT"/>
    <x v="1"/>
    <n v="0"/>
    <s v="No"/>
    <s v="No"/>
    <x v="23"/>
    <s v="Yes"/>
    <s v="Yes"/>
    <x v="0"/>
    <s v="No"/>
    <s v="No"/>
    <s v="No"/>
    <s v="No"/>
    <s v="No"/>
    <s v="No"/>
    <x v="0"/>
    <s v="No"/>
    <x v="1"/>
    <n v="49"/>
    <n v="1291.3499999999999"/>
    <x v="0"/>
    <n v="0"/>
    <x v="1"/>
    <x v="1"/>
    <n v="47.827777777777776"/>
    <x v="0"/>
  </r>
  <r>
    <s v="5777-KJIRB"/>
    <x v="0"/>
    <n v="0"/>
    <s v="No"/>
    <s v="No"/>
    <x v="63"/>
    <s v="Yes"/>
    <s v="No"/>
    <x v="0"/>
    <s v="No"/>
    <s v="No"/>
    <s v="Yes"/>
    <s v="No"/>
    <s v="No"/>
    <s v="No"/>
    <x v="1"/>
    <s v="Yes"/>
    <x v="1"/>
    <n v="50.25"/>
    <n v="2023.55"/>
    <x v="0"/>
    <n v="1"/>
    <x v="2"/>
    <x v="1"/>
    <n v="50.588749999999997"/>
    <x v="0"/>
  </r>
  <r>
    <s v="0506-LVNGN"/>
    <x v="0"/>
    <n v="1"/>
    <s v="No"/>
    <s v="No"/>
    <x v="24"/>
    <s v="Yes"/>
    <s v="No"/>
    <x v="1"/>
    <s v="No"/>
    <s v="No"/>
    <s v="Yes"/>
    <s v="No"/>
    <s v="No"/>
    <s v="No"/>
    <x v="0"/>
    <s v="Yes"/>
    <x v="3"/>
    <n v="75.55"/>
    <n v="349.65"/>
    <x v="1"/>
    <n v="1"/>
    <x v="0"/>
    <x v="1"/>
    <n v="69.929999999999993"/>
    <x v="1"/>
  </r>
  <r>
    <s v="7677-SJJJK"/>
    <x v="1"/>
    <n v="0"/>
    <s v="Yes"/>
    <s v="Yes"/>
    <x v="4"/>
    <s v="Yes"/>
    <s v="No"/>
    <x v="2"/>
    <s v="No"/>
    <s v="No"/>
    <s v="No"/>
    <s v="No"/>
    <s v="No"/>
    <s v="No"/>
    <x v="1"/>
    <s v="No"/>
    <x v="3"/>
    <n v="19.899999999999999"/>
    <n v="153.94999999999999"/>
    <x v="0"/>
    <n v="0"/>
    <x v="0"/>
    <x v="1"/>
    <n v="19.243749999999999"/>
    <x v="0"/>
  </r>
  <r>
    <s v="2480-EJWYP"/>
    <x v="0"/>
    <n v="1"/>
    <s v="Yes"/>
    <s v="No"/>
    <x v="11"/>
    <s v="Yes"/>
    <s v="Yes"/>
    <x v="1"/>
    <s v="No"/>
    <s v="Yes"/>
    <s v="No"/>
    <s v="No"/>
    <s v="Yes"/>
    <s v="Yes"/>
    <x v="1"/>
    <s v="Yes"/>
    <x v="2"/>
    <n v="97.8"/>
    <n v="5458.8"/>
    <x v="0"/>
    <n v="3"/>
    <x v="2"/>
    <x v="1"/>
    <n v="94.117241379310343"/>
    <x v="1"/>
  </r>
  <r>
    <s v="3253-HKOKL"/>
    <x v="0"/>
    <n v="0"/>
    <s v="Yes"/>
    <s v="Yes"/>
    <x v="15"/>
    <s v="Yes"/>
    <s v="No"/>
    <x v="1"/>
    <s v="Yes"/>
    <s v="No"/>
    <s v="Yes"/>
    <s v="No"/>
    <s v="Yes"/>
    <s v="Yes"/>
    <x v="1"/>
    <s v="No"/>
    <x v="0"/>
    <n v="100.3"/>
    <n v="5244.45"/>
    <x v="0"/>
    <n v="4"/>
    <x v="2"/>
    <x v="1"/>
    <n v="100.85480769230769"/>
    <x v="0"/>
  </r>
  <r>
    <s v="7055-HNEOJ"/>
    <x v="1"/>
    <n v="0"/>
    <s v="Yes"/>
    <s v="No"/>
    <x v="35"/>
    <s v="Yes"/>
    <s v="No"/>
    <x v="0"/>
    <s v="No"/>
    <s v="No"/>
    <s v="Yes"/>
    <s v="Yes"/>
    <s v="No"/>
    <s v="No"/>
    <x v="0"/>
    <s v="Yes"/>
    <x v="1"/>
    <n v="55.8"/>
    <n v="154.55000000000001"/>
    <x v="0"/>
    <n v="2"/>
    <x v="0"/>
    <x v="1"/>
    <n v="51.516666666666673"/>
    <x v="0"/>
  </r>
  <r>
    <s v="5514-YQENT"/>
    <x v="1"/>
    <n v="0"/>
    <s v="No"/>
    <s v="Yes"/>
    <x v="52"/>
    <s v="Yes"/>
    <s v="No"/>
    <x v="1"/>
    <s v="Yes"/>
    <s v="Yes"/>
    <s v="Yes"/>
    <s v="Yes"/>
    <s v="Yes"/>
    <s v="Yes"/>
    <x v="2"/>
    <s v="Yes"/>
    <x v="0"/>
    <n v="111.15"/>
    <n v="4507.1499999999996"/>
    <x v="0"/>
    <n v="6"/>
    <x v="2"/>
    <x v="1"/>
    <n v="109.93048780487804"/>
    <x v="0"/>
  </r>
  <r>
    <s v="3211-AAPKX"/>
    <x v="1"/>
    <n v="0"/>
    <s v="No"/>
    <s v="No"/>
    <x v="61"/>
    <s v="Yes"/>
    <s v="Yes"/>
    <x v="1"/>
    <s v="No"/>
    <s v="No"/>
    <s v="No"/>
    <s v="Yes"/>
    <s v="Yes"/>
    <s v="Yes"/>
    <x v="0"/>
    <s v="Yes"/>
    <x v="1"/>
    <n v="98.55"/>
    <n v="2031.95"/>
    <x v="0"/>
    <n v="3"/>
    <x v="1"/>
    <x v="1"/>
    <n v="101.5975"/>
    <x v="0"/>
  </r>
  <r>
    <s v="8445-DNBAE"/>
    <x v="1"/>
    <n v="0"/>
    <s v="No"/>
    <s v="Yes"/>
    <x v="0"/>
    <s v="Yes"/>
    <s v="Yes"/>
    <x v="0"/>
    <s v="No"/>
    <s v="No"/>
    <s v="No"/>
    <s v="No"/>
    <s v="No"/>
    <s v="No"/>
    <x v="0"/>
    <s v="Yes"/>
    <x v="0"/>
    <n v="50.05"/>
    <n v="50.05"/>
    <x v="0"/>
    <n v="0"/>
    <x v="0"/>
    <x v="0"/>
    <n v="50.05"/>
    <x v="0"/>
  </r>
  <r>
    <s v="2951-QOQTK"/>
    <x v="1"/>
    <n v="0"/>
    <s v="No"/>
    <s v="Yes"/>
    <x v="54"/>
    <s v="Yes"/>
    <s v="Yes"/>
    <x v="1"/>
    <s v="No"/>
    <s v="No"/>
    <s v="No"/>
    <s v="Yes"/>
    <s v="No"/>
    <s v="No"/>
    <x v="0"/>
    <s v="No"/>
    <x v="3"/>
    <n v="80.8"/>
    <n v="332.45"/>
    <x v="1"/>
    <n v="1"/>
    <x v="0"/>
    <x v="1"/>
    <n v="83.112499999999997"/>
    <x v="0"/>
  </r>
  <r>
    <s v="2958-NHPPS"/>
    <x v="1"/>
    <n v="0"/>
    <s v="No"/>
    <s v="No"/>
    <x v="57"/>
    <s v="Yes"/>
    <s v="No"/>
    <x v="2"/>
    <s v="No"/>
    <s v="No"/>
    <s v="No"/>
    <s v="No"/>
    <s v="No"/>
    <s v="No"/>
    <x v="0"/>
    <s v="No"/>
    <x v="0"/>
    <n v="20.85"/>
    <n v="473.9"/>
    <x v="0"/>
    <n v="0"/>
    <x v="1"/>
    <x v="0"/>
    <n v="20.604347826086954"/>
    <x v="0"/>
  </r>
  <r>
    <s v="6806-YDEUL"/>
    <x v="0"/>
    <n v="1"/>
    <s v="No"/>
    <s v="No"/>
    <x v="53"/>
    <s v="Yes"/>
    <s v="No"/>
    <x v="2"/>
    <s v="No"/>
    <s v="No"/>
    <s v="No"/>
    <s v="No"/>
    <s v="No"/>
    <s v="No"/>
    <x v="0"/>
    <s v="No"/>
    <x v="2"/>
    <n v="19.5"/>
    <n v="106.8"/>
    <x v="0"/>
    <n v="0"/>
    <x v="0"/>
    <x v="1"/>
    <n v="17.8"/>
    <x v="1"/>
  </r>
  <r>
    <s v="1735-XMJVH"/>
    <x v="1"/>
    <n v="0"/>
    <s v="Yes"/>
    <s v="Yes"/>
    <x v="4"/>
    <s v="Yes"/>
    <s v="No"/>
    <x v="2"/>
    <s v="No"/>
    <s v="No"/>
    <s v="No"/>
    <s v="No"/>
    <s v="No"/>
    <s v="No"/>
    <x v="0"/>
    <s v="Yes"/>
    <x v="1"/>
    <n v="19.350000000000001"/>
    <n v="152.6"/>
    <x v="0"/>
    <n v="0"/>
    <x v="0"/>
    <x v="1"/>
    <n v="19.074999999999999"/>
    <x v="0"/>
  </r>
  <r>
    <s v="6890-PFRQX"/>
    <x v="1"/>
    <n v="0"/>
    <s v="No"/>
    <s v="No"/>
    <x v="32"/>
    <s v="Yes"/>
    <s v="Yes"/>
    <x v="0"/>
    <s v="Yes"/>
    <s v="No"/>
    <s v="Yes"/>
    <s v="No"/>
    <s v="Yes"/>
    <s v="No"/>
    <x v="0"/>
    <s v="No"/>
    <x v="1"/>
    <n v="69.5"/>
    <n v="1199.4000000000001"/>
    <x v="0"/>
    <n v="3"/>
    <x v="1"/>
    <x v="1"/>
    <n v="66.63333333333334"/>
    <x v="0"/>
  </r>
  <r>
    <s v="0222-CNVPT"/>
    <x v="1"/>
    <n v="1"/>
    <s v="No"/>
    <s v="No"/>
    <x v="15"/>
    <s v="No"/>
    <s v="No"/>
    <x v="0"/>
    <s v="Yes"/>
    <s v="No"/>
    <s v="No"/>
    <s v="No"/>
    <s v="Yes"/>
    <s v="Yes"/>
    <x v="0"/>
    <s v="Yes"/>
    <x v="3"/>
    <n v="48.8"/>
    <n v="2555.0500000000002"/>
    <x v="0"/>
    <n v="3"/>
    <x v="2"/>
    <x v="1"/>
    <n v="49.135576923076925"/>
    <x v="1"/>
  </r>
  <r>
    <s v="5899-OUVKV"/>
    <x v="1"/>
    <n v="0"/>
    <s v="No"/>
    <s v="No"/>
    <x v="36"/>
    <s v="Yes"/>
    <s v="No"/>
    <x v="1"/>
    <s v="No"/>
    <s v="Yes"/>
    <s v="No"/>
    <s v="No"/>
    <s v="Yes"/>
    <s v="Yes"/>
    <x v="0"/>
    <s v="Yes"/>
    <x v="0"/>
    <n v="94.5"/>
    <n v="2979.2"/>
    <x v="0"/>
    <n v="3"/>
    <x v="1"/>
    <x v="0"/>
    <n v="96.103225806451604"/>
    <x v="0"/>
  </r>
  <r>
    <s v="8681-ICONS"/>
    <x v="1"/>
    <n v="0"/>
    <s v="Yes"/>
    <s v="Yes"/>
    <x v="44"/>
    <s v="Yes"/>
    <s v="No"/>
    <x v="2"/>
    <s v="No"/>
    <s v="No"/>
    <s v="No"/>
    <s v="No"/>
    <s v="No"/>
    <s v="No"/>
    <x v="0"/>
    <s v="Yes"/>
    <x v="1"/>
    <n v="20.65"/>
    <n v="654.85"/>
    <x v="0"/>
    <n v="0"/>
    <x v="1"/>
    <x v="1"/>
    <n v="22.581034482758621"/>
    <x v="0"/>
  </r>
  <r>
    <s v="1621-YNCJH"/>
    <x v="0"/>
    <n v="0"/>
    <s v="Yes"/>
    <s v="No"/>
    <x v="51"/>
    <s v="Yes"/>
    <s v="Yes"/>
    <x v="1"/>
    <s v="Yes"/>
    <s v="Yes"/>
    <s v="Yes"/>
    <s v="Yes"/>
    <s v="No"/>
    <s v="Yes"/>
    <x v="2"/>
    <s v="Yes"/>
    <x v="3"/>
    <n v="106.05"/>
    <n v="3834.4"/>
    <x v="0"/>
    <n v="5"/>
    <x v="1"/>
    <x v="1"/>
    <n v="106.51111111111112"/>
    <x v="0"/>
  </r>
  <r>
    <s v="3473-XIIIT"/>
    <x v="0"/>
    <n v="0"/>
    <s v="Yes"/>
    <s v="No"/>
    <x v="10"/>
    <s v="Yes"/>
    <s v="Yes"/>
    <x v="1"/>
    <s v="No"/>
    <s v="Yes"/>
    <s v="No"/>
    <s v="No"/>
    <s v="Yes"/>
    <s v="Yes"/>
    <x v="0"/>
    <s v="Yes"/>
    <x v="0"/>
    <n v="100"/>
    <n v="1534.75"/>
    <x v="1"/>
    <n v="3"/>
    <x v="1"/>
    <x v="0"/>
    <n v="95.921875"/>
    <x v="0"/>
  </r>
  <r>
    <s v="6362-QHAFM"/>
    <x v="1"/>
    <n v="0"/>
    <s v="Yes"/>
    <s v="No"/>
    <x v="41"/>
    <s v="Yes"/>
    <s v="Yes"/>
    <x v="1"/>
    <s v="No"/>
    <s v="No"/>
    <s v="Yes"/>
    <s v="Yes"/>
    <s v="Yes"/>
    <s v="Yes"/>
    <x v="1"/>
    <s v="Yes"/>
    <x v="0"/>
    <n v="108.3"/>
    <n v="4586.1499999999996"/>
    <x v="0"/>
    <n v="4"/>
    <x v="2"/>
    <x v="1"/>
    <n v="109.19404761904761"/>
    <x v="0"/>
  </r>
  <r>
    <s v="7893-IXHRQ"/>
    <x v="1"/>
    <n v="0"/>
    <s v="No"/>
    <s v="No"/>
    <x v="0"/>
    <s v="Yes"/>
    <s v="No"/>
    <x v="2"/>
    <s v="No"/>
    <s v="No"/>
    <s v="No"/>
    <s v="No"/>
    <s v="No"/>
    <s v="No"/>
    <x v="0"/>
    <s v="No"/>
    <x v="0"/>
    <n v="20.55"/>
    <n v="20.55"/>
    <x v="1"/>
    <n v="0"/>
    <x v="0"/>
    <x v="0"/>
    <n v="20.55"/>
    <x v="0"/>
  </r>
  <r>
    <s v="3070-BDOQC"/>
    <x v="0"/>
    <n v="0"/>
    <s v="No"/>
    <s v="No"/>
    <x v="31"/>
    <s v="Yes"/>
    <s v="No"/>
    <x v="1"/>
    <s v="No"/>
    <s v="Yes"/>
    <s v="Yes"/>
    <s v="No"/>
    <s v="Yes"/>
    <s v="Yes"/>
    <x v="2"/>
    <s v="Yes"/>
    <x v="0"/>
    <n v="99.65"/>
    <n v="5941.05"/>
    <x v="0"/>
    <n v="4"/>
    <x v="2"/>
    <x v="1"/>
    <n v="99.017499999999998"/>
    <x v="0"/>
  </r>
  <r>
    <s v="2952-QAYZF"/>
    <x v="1"/>
    <n v="0"/>
    <s v="No"/>
    <s v="No"/>
    <x v="24"/>
    <s v="Yes"/>
    <s v="Yes"/>
    <x v="1"/>
    <s v="No"/>
    <s v="Yes"/>
    <s v="Yes"/>
    <s v="No"/>
    <s v="No"/>
    <s v="No"/>
    <x v="0"/>
    <s v="Yes"/>
    <x v="0"/>
    <n v="85.3"/>
    <n v="424.15"/>
    <x v="1"/>
    <n v="2"/>
    <x v="0"/>
    <x v="0"/>
    <n v="84.83"/>
    <x v="0"/>
  </r>
  <r>
    <s v="6234-PFPXL"/>
    <x v="1"/>
    <n v="0"/>
    <s v="Yes"/>
    <s v="No"/>
    <x v="5"/>
    <s v="Yes"/>
    <s v="Yes"/>
    <x v="1"/>
    <s v="Yes"/>
    <s v="No"/>
    <s v="No"/>
    <s v="Yes"/>
    <s v="Yes"/>
    <s v="No"/>
    <x v="0"/>
    <s v="No"/>
    <x v="3"/>
    <n v="95.9"/>
    <n v="2234.9499999999998"/>
    <x v="0"/>
    <n v="3"/>
    <x v="1"/>
    <x v="1"/>
    <n v="101.58863636363635"/>
    <x v="0"/>
  </r>
  <r>
    <s v="9824-QCJPK"/>
    <x v="1"/>
    <n v="0"/>
    <s v="Yes"/>
    <s v="No"/>
    <x v="51"/>
    <s v="Yes"/>
    <s v="No"/>
    <x v="2"/>
    <s v="No"/>
    <s v="No"/>
    <s v="No"/>
    <s v="No"/>
    <s v="No"/>
    <s v="No"/>
    <x v="1"/>
    <s v="No"/>
    <x v="1"/>
    <n v="20"/>
    <n v="666.75"/>
    <x v="0"/>
    <n v="0"/>
    <x v="1"/>
    <x v="1"/>
    <n v="18.520833333333332"/>
    <x v="0"/>
  </r>
  <r>
    <s v="4763-PGDPO"/>
    <x v="0"/>
    <n v="0"/>
    <s v="No"/>
    <s v="No"/>
    <x v="54"/>
    <s v="Yes"/>
    <s v="No"/>
    <x v="1"/>
    <s v="No"/>
    <s v="No"/>
    <s v="No"/>
    <s v="No"/>
    <s v="No"/>
    <s v="No"/>
    <x v="0"/>
    <s v="No"/>
    <x v="0"/>
    <n v="70.400000000000006"/>
    <n v="281"/>
    <x v="1"/>
    <n v="0"/>
    <x v="0"/>
    <x v="0"/>
    <n v="70.25"/>
    <x v="0"/>
  </r>
  <r>
    <s v="4283-IVYCI"/>
    <x v="1"/>
    <n v="0"/>
    <s v="No"/>
    <s v="No"/>
    <x v="34"/>
    <s v="Yes"/>
    <s v="No"/>
    <x v="0"/>
    <s v="Yes"/>
    <s v="No"/>
    <s v="No"/>
    <s v="Yes"/>
    <s v="No"/>
    <s v="Yes"/>
    <x v="0"/>
    <s v="No"/>
    <x v="1"/>
    <n v="64.95"/>
    <n v="547.79999999999995"/>
    <x v="0"/>
    <n v="3"/>
    <x v="0"/>
    <x v="1"/>
    <n v="60.86666666666666"/>
    <x v="0"/>
  </r>
  <r>
    <s v="1866-OBPNR"/>
    <x v="1"/>
    <n v="0"/>
    <s v="Yes"/>
    <s v="Yes"/>
    <x v="0"/>
    <s v="Yes"/>
    <s v="No"/>
    <x v="1"/>
    <s v="No"/>
    <s v="Yes"/>
    <s v="No"/>
    <s v="No"/>
    <s v="No"/>
    <s v="No"/>
    <x v="0"/>
    <s v="No"/>
    <x v="3"/>
    <n v="74.599999999999994"/>
    <n v="74.599999999999994"/>
    <x v="0"/>
    <n v="1"/>
    <x v="0"/>
    <x v="1"/>
    <n v="74.599999999999994"/>
    <x v="0"/>
  </r>
  <r>
    <s v="8205-MQUGY"/>
    <x v="1"/>
    <n v="0"/>
    <s v="Yes"/>
    <s v="Yes"/>
    <x v="18"/>
    <s v="Yes"/>
    <s v="No"/>
    <x v="0"/>
    <s v="Yes"/>
    <s v="No"/>
    <s v="No"/>
    <s v="No"/>
    <s v="No"/>
    <s v="No"/>
    <x v="0"/>
    <s v="Yes"/>
    <x v="0"/>
    <n v="49.2"/>
    <n v="571.15"/>
    <x v="0"/>
    <n v="1"/>
    <x v="0"/>
    <x v="0"/>
    <n v="47.595833333333331"/>
    <x v="0"/>
  </r>
  <r>
    <s v="8970-ANWXO"/>
    <x v="0"/>
    <n v="0"/>
    <s v="No"/>
    <s v="No"/>
    <x v="57"/>
    <s v="Yes"/>
    <s v="Yes"/>
    <x v="0"/>
    <s v="No"/>
    <s v="No"/>
    <s v="No"/>
    <s v="Yes"/>
    <s v="Yes"/>
    <s v="Yes"/>
    <x v="1"/>
    <s v="Yes"/>
    <x v="1"/>
    <n v="73.75"/>
    <n v="1756.6"/>
    <x v="0"/>
    <n v="3"/>
    <x v="1"/>
    <x v="1"/>
    <n v="76.373913043478254"/>
    <x v="0"/>
  </r>
  <r>
    <s v="9480-BQJEI"/>
    <x v="1"/>
    <n v="0"/>
    <s v="No"/>
    <s v="No"/>
    <x v="8"/>
    <s v="Yes"/>
    <s v="Yes"/>
    <x v="1"/>
    <s v="Yes"/>
    <s v="Yes"/>
    <s v="No"/>
    <s v="No"/>
    <s v="No"/>
    <s v="Yes"/>
    <x v="1"/>
    <s v="Yes"/>
    <x v="2"/>
    <n v="92.3"/>
    <n v="5731.45"/>
    <x v="0"/>
    <n v="3"/>
    <x v="3"/>
    <x v="1"/>
    <n v="92.442741935483866"/>
    <x v="0"/>
  </r>
  <r>
    <s v="5394-SVGJV"/>
    <x v="1"/>
    <n v="0"/>
    <s v="No"/>
    <s v="No"/>
    <x v="50"/>
    <s v="Yes"/>
    <s v="Yes"/>
    <x v="1"/>
    <s v="No"/>
    <s v="No"/>
    <s v="No"/>
    <s v="Yes"/>
    <s v="Yes"/>
    <s v="Yes"/>
    <x v="0"/>
    <s v="No"/>
    <x v="2"/>
    <n v="98.8"/>
    <n v="3475.55"/>
    <x v="1"/>
    <n v="3"/>
    <x v="2"/>
    <x v="1"/>
    <n v="93.933783783783795"/>
    <x v="0"/>
  </r>
  <r>
    <s v="6979-TNDEU"/>
    <x v="0"/>
    <n v="0"/>
    <s v="No"/>
    <s v="No"/>
    <x v="4"/>
    <s v="Yes"/>
    <s v="No"/>
    <x v="2"/>
    <s v="No"/>
    <s v="No"/>
    <s v="No"/>
    <s v="No"/>
    <s v="No"/>
    <s v="No"/>
    <x v="0"/>
    <s v="No"/>
    <x v="1"/>
    <n v="19.2"/>
    <n v="156.85"/>
    <x v="0"/>
    <n v="0"/>
    <x v="0"/>
    <x v="1"/>
    <n v="19.606249999999999"/>
    <x v="0"/>
  </r>
  <r>
    <s v="9777-WJJPR"/>
    <x v="1"/>
    <n v="0"/>
    <s v="Yes"/>
    <s v="No"/>
    <x v="36"/>
    <s v="Yes"/>
    <s v="Yes"/>
    <x v="1"/>
    <s v="No"/>
    <s v="No"/>
    <s v="Yes"/>
    <s v="No"/>
    <s v="Yes"/>
    <s v="No"/>
    <x v="0"/>
    <s v="No"/>
    <x v="3"/>
    <n v="88.65"/>
    <n v="2683.2"/>
    <x v="0"/>
    <n v="2"/>
    <x v="1"/>
    <x v="1"/>
    <n v="86.554838709677412"/>
    <x v="0"/>
  </r>
  <r>
    <s v="9283-LZQOH"/>
    <x v="1"/>
    <n v="0"/>
    <s v="Yes"/>
    <s v="Yes"/>
    <x v="9"/>
    <s v="Yes"/>
    <s v="Yes"/>
    <x v="1"/>
    <s v="No"/>
    <s v="No"/>
    <s v="No"/>
    <s v="No"/>
    <s v="No"/>
    <s v="No"/>
    <x v="0"/>
    <s v="Yes"/>
    <x v="3"/>
    <n v="74.400000000000006"/>
    <n v="896.75"/>
    <x v="1"/>
    <n v="0"/>
    <x v="1"/>
    <x v="1"/>
    <n v="68.980769230769226"/>
    <x v="0"/>
  </r>
  <r>
    <s v="7079-QRCBC"/>
    <x v="0"/>
    <n v="0"/>
    <s v="No"/>
    <s v="No"/>
    <x v="65"/>
    <s v="Yes"/>
    <s v="Yes"/>
    <x v="1"/>
    <s v="No"/>
    <s v="No"/>
    <s v="Yes"/>
    <s v="No"/>
    <s v="Yes"/>
    <s v="Yes"/>
    <x v="0"/>
    <s v="Yes"/>
    <x v="0"/>
    <n v="98.75"/>
    <n v="2407.3000000000002"/>
    <x v="1"/>
    <n v="3"/>
    <x v="1"/>
    <x v="0"/>
    <n v="100.30416666666667"/>
    <x v="0"/>
  </r>
  <r>
    <s v="9495-SKLKD"/>
    <x v="1"/>
    <n v="0"/>
    <s v="Yes"/>
    <s v="Yes"/>
    <x v="3"/>
    <s v="Yes"/>
    <s v="Yes"/>
    <x v="1"/>
    <s v="No"/>
    <s v="Yes"/>
    <s v="Yes"/>
    <s v="No"/>
    <s v="No"/>
    <s v="Yes"/>
    <x v="0"/>
    <s v="Yes"/>
    <x v="2"/>
    <n v="95.95"/>
    <n v="4456.6499999999996"/>
    <x v="0"/>
    <n v="3"/>
    <x v="2"/>
    <x v="1"/>
    <n v="99.036666666666662"/>
    <x v="0"/>
  </r>
  <r>
    <s v="6048-UWKAL"/>
    <x v="0"/>
    <n v="1"/>
    <s v="Yes"/>
    <s v="No"/>
    <x v="14"/>
    <s v="Yes"/>
    <s v="Yes"/>
    <x v="1"/>
    <s v="No"/>
    <s v="Yes"/>
    <s v="No"/>
    <s v="Yes"/>
    <s v="Yes"/>
    <s v="Yes"/>
    <x v="2"/>
    <s v="No"/>
    <x v="3"/>
    <n v="105.4"/>
    <n v="6998.95"/>
    <x v="0"/>
    <n v="4"/>
    <x v="3"/>
    <x v="1"/>
    <n v="101.4340579710145"/>
    <x v="1"/>
  </r>
  <r>
    <s v="5067-DGXLL"/>
    <x v="1"/>
    <n v="0"/>
    <s v="No"/>
    <s v="No"/>
    <x v="2"/>
    <s v="Yes"/>
    <s v="No"/>
    <x v="2"/>
    <s v="No"/>
    <s v="No"/>
    <s v="No"/>
    <s v="No"/>
    <s v="No"/>
    <s v="No"/>
    <x v="0"/>
    <s v="No"/>
    <x v="1"/>
    <n v="20.25"/>
    <n v="36.799999999999997"/>
    <x v="0"/>
    <n v="0"/>
    <x v="0"/>
    <x v="1"/>
    <n v="18.399999999999999"/>
    <x v="0"/>
  </r>
  <r>
    <s v="5469-CTCWN"/>
    <x v="1"/>
    <n v="0"/>
    <s v="Yes"/>
    <s v="Yes"/>
    <x v="59"/>
    <s v="Yes"/>
    <s v="Yes"/>
    <x v="1"/>
    <s v="Yes"/>
    <s v="Yes"/>
    <s v="No"/>
    <s v="No"/>
    <s v="Yes"/>
    <s v="Yes"/>
    <x v="1"/>
    <s v="Yes"/>
    <x v="0"/>
    <n v="106"/>
    <n v="6547.7"/>
    <x v="1"/>
    <n v="4"/>
    <x v="3"/>
    <x v="1"/>
    <n v="107.33934426229509"/>
    <x v="0"/>
  </r>
  <r>
    <s v="9851-QXEEQ"/>
    <x v="1"/>
    <n v="0"/>
    <s v="No"/>
    <s v="No"/>
    <x v="52"/>
    <s v="Yes"/>
    <s v="Yes"/>
    <x v="1"/>
    <s v="No"/>
    <s v="Yes"/>
    <s v="Yes"/>
    <s v="No"/>
    <s v="Yes"/>
    <s v="Yes"/>
    <x v="0"/>
    <s v="Yes"/>
    <x v="0"/>
    <n v="104.7"/>
    <n v="4346.3999999999996"/>
    <x v="1"/>
    <n v="4"/>
    <x v="2"/>
    <x v="0"/>
    <n v="106.00975609756097"/>
    <x v="0"/>
  </r>
  <r>
    <s v="6281-FKEWS"/>
    <x v="0"/>
    <n v="0"/>
    <s v="No"/>
    <s v="No"/>
    <x v="66"/>
    <s v="No"/>
    <s v="No"/>
    <x v="0"/>
    <s v="No"/>
    <s v="No"/>
    <s v="Yes"/>
    <s v="No"/>
    <s v="Yes"/>
    <s v="Yes"/>
    <x v="1"/>
    <s v="Yes"/>
    <x v="0"/>
    <n v="49.05"/>
    <n v="2265"/>
    <x v="0"/>
    <n v="3"/>
    <x v="2"/>
    <x v="1"/>
    <n v="51.477272727272727"/>
    <x v="0"/>
  </r>
  <r>
    <s v="8898-KASCD"/>
    <x v="1"/>
    <n v="0"/>
    <s v="No"/>
    <s v="No"/>
    <x v="72"/>
    <s v="No"/>
    <s v="No"/>
    <x v="0"/>
    <s v="No"/>
    <s v="No"/>
    <s v="Yes"/>
    <s v="Yes"/>
    <s v="No"/>
    <s v="No"/>
    <x v="1"/>
    <s v="No"/>
    <x v="1"/>
    <n v="35.549999999999997"/>
    <n v="1309.1500000000001"/>
    <x v="0"/>
    <n v="2"/>
    <x v="2"/>
    <x v="1"/>
    <n v="33.567948717948717"/>
    <x v="0"/>
  </r>
  <r>
    <s v="9242-TKFSV"/>
    <x v="1"/>
    <n v="0"/>
    <s v="Yes"/>
    <s v="Yes"/>
    <x v="21"/>
    <s v="No"/>
    <s v="No"/>
    <x v="0"/>
    <s v="Yes"/>
    <s v="Yes"/>
    <s v="Yes"/>
    <s v="Yes"/>
    <s v="Yes"/>
    <s v="Yes"/>
    <x v="2"/>
    <s v="Yes"/>
    <x v="3"/>
    <n v="65.099999999999994"/>
    <n v="4754.3"/>
    <x v="0"/>
    <n v="6"/>
    <x v="3"/>
    <x v="1"/>
    <n v="66.031944444444449"/>
    <x v="0"/>
  </r>
  <r>
    <s v="9290-SHCMB"/>
    <x v="0"/>
    <n v="1"/>
    <s v="No"/>
    <s v="No"/>
    <x v="9"/>
    <s v="Yes"/>
    <s v="No"/>
    <x v="1"/>
    <s v="No"/>
    <s v="No"/>
    <s v="Yes"/>
    <s v="No"/>
    <s v="Yes"/>
    <s v="Yes"/>
    <x v="0"/>
    <s v="Yes"/>
    <x v="0"/>
    <n v="96.85"/>
    <n v="1235.55"/>
    <x v="0"/>
    <n v="3"/>
    <x v="1"/>
    <x v="0"/>
    <n v="95.042307692307688"/>
    <x v="1"/>
  </r>
  <r>
    <s v="0743-HNPFG"/>
    <x v="0"/>
    <n v="0"/>
    <s v="Yes"/>
    <s v="Yes"/>
    <x v="69"/>
    <s v="Yes"/>
    <s v="No"/>
    <x v="0"/>
    <s v="Yes"/>
    <s v="Yes"/>
    <s v="No"/>
    <s v="Yes"/>
    <s v="No"/>
    <s v="Yes"/>
    <x v="1"/>
    <s v="Yes"/>
    <x v="3"/>
    <n v="69.75"/>
    <n v="3562.5"/>
    <x v="0"/>
    <n v="4"/>
    <x v="2"/>
    <x v="1"/>
    <n v="69.852941176470594"/>
    <x v="0"/>
  </r>
  <r>
    <s v="2277-BKJKN"/>
    <x v="0"/>
    <n v="1"/>
    <s v="Yes"/>
    <s v="No"/>
    <x v="16"/>
    <s v="Yes"/>
    <s v="No"/>
    <x v="1"/>
    <s v="No"/>
    <s v="Yes"/>
    <s v="Yes"/>
    <s v="No"/>
    <s v="Yes"/>
    <s v="Yes"/>
    <x v="2"/>
    <s v="Yes"/>
    <x v="0"/>
    <n v="99.2"/>
    <n v="7213.75"/>
    <x v="0"/>
    <n v="4"/>
    <x v="3"/>
    <x v="1"/>
    <n v="101.60211267605634"/>
    <x v="1"/>
  </r>
  <r>
    <s v="9809-IMGCQ"/>
    <x v="1"/>
    <n v="1"/>
    <s v="No"/>
    <s v="No"/>
    <x v="5"/>
    <s v="Yes"/>
    <s v="Yes"/>
    <x v="1"/>
    <s v="No"/>
    <s v="No"/>
    <s v="No"/>
    <s v="No"/>
    <s v="Yes"/>
    <s v="Yes"/>
    <x v="0"/>
    <s v="Yes"/>
    <x v="0"/>
    <n v="96.7"/>
    <n v="2082.9499999999998"/>
    <x v="1"/>
    <n v="2"/>
    <x v="1"/>
    <x v="0"/>
    <n v="94.679545454545448"/>
    <x v="1"/>
  </r>
  <r>
    <s v="5208-HFSBT"/>
    <x v="0"/>
    <n v="0"/>
    <s v="No"/>
    <s v="No"/>
    <x v="2"/>
    <s v="Yes"/>
    <s v="No"/>
    <x v="0"/>
    <s v="No"/>
    <s v="Yes"/>
    <s v="No"/>
    <s v="Yes"/>
    <s v="No"/>
    <s v="No"/>
    <x v="0"/>
    <s v="Yes"/>
    <x v="3"/>
    <n v="55.05"/>
    <n v="102.75"/>
    <x v="1"/>
    <n v="2"/>
    <x v="0"/>
    <x v="1"/>
    <n v="51.375"/>
    <x v="0"/>
  </r>
  <r>
    <s v="5035-PGZXH"/>
    <x v="0"/>
    <n v="0"/>
    <s v="No"/>
    <s v="No"/>
    <x v="39"/>
    <s v="Yes"/>
    <s v="Yes"/>
    <x v="1"/>
    <s v="No"/>
    <s v="Yes"/>
    <s v="Yes"/>
    <s v="No"/>
    <s v="Yes"/>
    <s v="Yes"/>
    <x v="1"/>
    <s v="Yes"/>
    <x v="0"/>
    <n v="106.8"/>
    <n v="5914.4"/>
    <x v="0"/>
    <n v="4"/>
    <x v="2"/>
    <x v="1"/>
    <n v="105.61428571428571"/>
    <x v="0"/>
  </r>
  <r>
    <s v="8695-WDYEA"/>
    <x v="1"/>
    <n v="0"/>
    <s v="No"/>
    <s v="No"/>
    <x v="0"/>
    <s v="Yes"/>
    <s v="No"/>
    <x v="0"/>
    <s v="Yes"/>
    <s v="No"/>
    <s v="No"/>
    <s v="No"/>
    <s v="No"/>
    <s v="No"/>
    <x v="0"/>
    <s v="No"/>
    <x v="1"/>
    <n v="51.25"/>
    <n v="51.25"/>
    <x v="0"/>
    <n v="1"/>
    <x v="0"/>
    <x v="1"/>
    <n v="51.25"/>
    <x v="0"/>
  </r>
  <r>
    <s v="6543-JXSOO"/>
    <x v="0"/>
    <n v="0"/>
    <s v="Yes"/>
    <s v="Yes"/>
    <x v="57"/>
    <s v="Yes"/>
    <s v="No"/>
    <x v="0"/>
    <s v="Yes"/>
    <s v="Yes"/>
    <s v="No"/>
    <s v="Yes"/>
    <s v="No"/>
    <s v="No"/>
    <x v="1"/>
    <s v="Yes"/>
    <x v="1"/>
    <n v="57.75"/>
    <n v="1282.8499999999999"/>
    <x v="0"/>
    <n v="3"/>
    <x v="1"/>
    <x v="1"/>
    <n v="55.776086956521738"/>
    <x v="0"/>
  </r>
  <r>
    <s v="8016-ZMGMO"/>
    <x v="0"/>
    <n v="1"/>
    <s v="Yes"/>
    <s v="No"/>
    <x v="33"/>
    <s v="Yes"/>
    <s v="Yes"/>
    <x v="0"/>
    <s v="No"/>
    <s v="Yes"/>
    <s v="Yes"/>
    <s v="No"/>
    <s v="Yes"/>
    <s v="No"/>
    <x v="1"/>
    <s v="Yes"/>
    <x v="2"/>
    <n v="70.849999999999994"/>
    <n v="4738.8500000000004"/>
    <x v="0"/>
    <n v="3"/>
    <x v="3"/>
    <x v="1"/>
    <n v="71.800757575757586"/>
    <x v="1"/>
  </r>
  <r>
    <s v="8605-ITULD"/>
    <x v="0"/>
    <n v="0"/>
    <s v="No"/>
    <s v="No"/>
    <x v="0"/>
    <s v="Yes"/>
    <s v="No"/>
    <x v="2"/>
    <s v="No"/>
    <s v="No"/>
    <s v="No"/>
    <s v="No"/>
    <s v="No"/>
    <s v="No"/>
    <x v="0"/>
    <s v="No"/>
    <x v="1"/>
    <n v="19.55"/>
    <n v="19.55"/>
    <x v="0"/>
    <n v="0"/>
    <x v="0"/>
    <x v="1"/>
    <n v="19.55"/>
    <x v="0"/>
  </r>
  <r>
    <s v="3254-YRILK"/>
    <x v="1"/>
    <n v="1"/>
    <s v="No"/>
    <s v="No"/>
    <x v="67"/>
    <s v="Yes"/>
    <s v="Yes"/>
    <x v="1"/>
    <s v="No"/>
    <s v="Yes"/>
    <s v="No"/>
    <s v="No"/>
    <s v="Yes"/>
    <s v="No"/>
    <x v="0"/>
    <s v="Yes"/>
    <x v="0"/>
    <n v="88.2"/>
    <n v="1775.8"/>
    <x v="1"/>
    <n v="2"/>
    <x v="1"/>
    <x v="0"/>
    <n v="93.463157894736838"/>
    <x v="1"/>
  </r>
  <r>
    <s v="6416-YJTTB"/>
    <x v="1"/>
    <n v="0"/>
    <s v="No"/>
    <s v="No"/>
    <x v="26"/>
    <s v="Yes"/>
    <s v="No"/>
    <x v="1"/>
    <s v="Yes"/>
    <s v="No"/>
    <s v="Yes"/>
    <s v="No"/>
    <s v="No"/>
    <s v="No"/>
    <x v="0"/>
    <s v="Yes"/>
    <x v="2"/>
    <n v="79.5"/>
    <n v="795.65"/>
    <x v="0"/>
    <n v="2"/>
    <x v="0"/>
    <x v="1"/>
    <n v="72.331818181818178"/>
    <x v="0"/>
  </r>
  <r>
    <s v="2667-WYLWJ"/>
    <x v="0"/>
    <n v="0"/>
    <s v="Yes"/>
    <s v="Yes"/>
    <x v="4"/>
    <s v="Yes"/>
    <s v="No"/>
    <x v="2"/>
    <s v="No"/>
    <s v="No"/>
    <s v="No"/>
    <s v="No"/>
    <s v="No"/>
    <s v="No"/>
    <x v="1"/>
    <s v="Yes"/>
    <x v="1"/>
    <n v="19.75"/>
    <n v="145"/>
    <x v="1"/>
    <n v="0"/>
    <x v="0"/>
    <x v="1"/>
    <n v="18.125"/>
    <x v="0"/>
  </r>
  <r>
    <s v="4472-VESGY"/>
    <x v="0"/>
    <n v="0"/>
    <s v="Yes"/>
    <s v="Yes"/>
    <x v="15"/>
    <s v="Yes"/>
    <s v="Yes"/>
    <x v="1"/>
    <s v="Yes"/>
    <s v="Yes"/>
    <s v="Yes"/>
    <s v="No"/>
    <s v="No"/>
    <s v="Yes"/>
    <x v="0"/>
    <s v="No"/>
    <x v="2"/>
    <n v="98.15"/>
    <n v="4993.3999999999996"/>
    <x v="0"/>
    <n v="4"/>
    <x v="2"/>
    <x v="1"/>
    <n v="96.026923076923069"/>
    <x v="0"/>
  </r>
  <r>
    <s v="3195-TQDZX"/>
    <x v="1"/>
    <n v="0"/>
    <s v="No"/>
    <s v="No"/>
    <x v="35"/>
    <s v="Yes"/>
    <s v="No"/>
    <x v="2"/>
    <s v="No"/>
    <s v="No"/>
    <s v="No"/>
    <s v="No"/>
    <s v="No"/>
    <s v="No"/>
    <x v="0"/>
    <s v="Yes"/>
    <x v="0"/>
    <n v="20.25"/>
    <n v="61.45"/>
    <x v="0"/>
    <n v="0"/>
    <x v="0"/>
    <x v="0"/>
    <n v="20.483333333333334"/>
    <x v="0"/>
  </r>
  <r>
    <s v="3128-YOVTD"/>
    <x v="0"/>
    <n v="0"/>
    <s v="Yes"/>
    <s v="Yes"/>
    <x v="69"/>
    <s v="Yes"/>
    <s v="No"/>
    <x v="1"/>
    <s v="Yes"/>
    <s v="Yes"/>
    <s v="No"/>
    <s v="No"/>
    <s v="No"/>
    <s v="No"/>
    <x v="0"/>
    <s v="Yes"/>
    <x v="2"/>
    <n v="79.150000000000006"/>
    <n v="4018.55"/>
    <x v="0"/>
    <n v="2"/>
    <x v="2"/>
    <x v="1"/>
    <n v="78.795098039215688"/>
    <x v="0"/>
  </r>
  <r>
    <s v="0529-ONKER"/>
    <x v="1"/>
    <n v="1"/>
    <s v="No"/>
    <s v="No"/>
    <x v="30"/>
    <s v="Yes"/>
    <s v="Yes"/>
    <x v="1"/>
    <s v="No"/>
    <s v="No"/>
    <s v="No"/>
    <s v="No"/>
    <s v="No"/>
    <s v="No"/>
    <x v="0"/>
    <s v="No"/>
    <x v="0"/>
    <n v="75.650000000000006"/>
    <n v="1146.6500000000001"/>
    <x v="1"/>
    <n v="0"/>
    <x v="1"/>
    <x v="0"/>
    <n v="76.443333333333342"/>
    <x v="1"/>
  </r>
  <r>
    <s v="1728-CXQBE"/>
    <x v="1"/>
    <n v="1"/>
    <s v="Yes"/>
    <s v="No"/>
    <x v="38"/>
    <s v="Yes"/>
    <s v="Yes"/>
    <x v="1"/>
    <s v="No"/>
    <s v="Yes"/>
    <s v="Yes"/>
    <s v="No"/>
    <s v="No"/>
    <s v="Yes"/>
    <x v="0"/>
    <s v="Yes"/>
    <x v="0"/>
    <n v="94.25"/>
    <n v="6081.4"/>
    <x v="0"/>
    <n v="3"/>
    <x v="3"/>
    <x v="0"/>
    <n v="95.021874999999994"/>
    <x v="1"/>
  </r>
  <r>
    <s v="7041-TXQJH"/>
    <x v="0"/>
    <n v="0"/>
    <s v="No"/>
    <s v="No"/>
    <x v="50"/>
    <s v="No"/>
    <s v="No"/>
    <x v="0"/>
    <s v="No"/>
    <s v="No"/>
    <s v="Yes"/>
    <s v="No"/>
    <s v="No"/>
    <s v="Yes"/>
    <x v="0"/>
    <s v="Yes"/>
    <x v="3"/>
    <n v="40.200000000000003"/>
    <n v="1478.85"/>
    <x v="0"/>
    <n v="2"/>
    <x v="2"/>
    <x v="1"/>
    <n v="39.968918918918916"/>
    <x v="0"/>
  </r>
  <r>
    <s v="5014-GSOUQ"/>
    <x v="1"/>
    <n v="0"/>
    <s v="No"/>
    <s v="No"/>
    <x v="9"/>
    <s v="Yes"/>
    <s v="No"/>
    <x v="2"/>
    <s v="No"/>
    <s v="No"/>
    <s v="No"/>
    <s v="No"/>
    <s v="No"/>
    <s v="No"/>
    <x v="2"/>
    <s v="No"/>
    <x v="1"/>
    <n v="19.95"/>
    <n v="243.65"/>
    <x v="0"/>
    <n v="0"/>
    <x v="1"/>
    <x v="1"/>
    <n v="18.742307692307694"/>
    <x v="0"/>
  </r>
  <r>
    <s v="5724-BIDBU"/>
    <x v="1"/>
    <n v="0"/>
    <s v="Yes"/>
    <s v="No"/>
    <x v="12"/>
    <s v="Yes"/>
    <s v="Yes"/>
    <x v="0"/>
    <s v="Yes"/>
    <s v="No"/>
    <s v="No"/>
    <s v="No"/>
    <s v="No"/>
    <s v="No"/>
    <x v="1"/>
    <s v="Yes"/>
    <x v="0"/>
    <n v="55.35"/>
    <n v="2633.95"/>
    <x v="0"/>
    <n v="1"/>
    <x v="2"/>
    <x v="1"/>
    <n v="53.754081632653055"/>
    <x v="0"/>
  </r>
  <r>
    <s v="0481-SUMCB"/>
    <x v="0"/>
    <n v="1"/>
    <s v="No"/>
    <s v="No"/>
    <x v="3"/>
    <s v="Yes"/>
    <s v="Yes"/>
    <x v="1"/>
    <s v="No"/>
    <s v="No"/>
    <s v="Yes"/>
    <s v="No"/>
    <s v="Yes"/>
    <s v="Yes"/>
    <x v="1"/>
    <s v="Yes"/>
    <x v="2"/>
    <n v="102.15"/>
    <n v="4735.3500000000004"/>
    <x v="0"/>
    <n v="3"/>
    <x v="2"/>
    <x v="1"/>
    <n v="105.23"/>
    <x v="1"/>
  </r>
  <r>
    <s v="1769-GRUIK"/>
    <x v="0"/>
    <n v="0"/>
    <s v="No"/>
    <s v="No"/>
    <x v="32"/>
    <s v="Yes"/>
    <s v="No"/>
    <x v="1"/>
    <s v="No"/>
    <s v="No"/>
    <s v="No"/>
    <s v="No"/>
    <s v="No"/>
    <s v="No"/>
    <x v="0"/>
    <s v="Yes"/>
    <x v="0"/>
    <n v="71.099999999999994"/>
    <n v="1247.75"/>
    <x v="0"/>
    <n v="0"/>
    <x v="1"/>
    <x v="0"/>
    <n v="69.319444444444443"/>
    <x v="0"/>
  </r>
  <r>
    <s v="5240-IJOQT"/>
    <x v="1"/>
    <n v="1"/>
    <s v="No"/>
    <s v="No"/>
    <x v="0"/>
    <s v="Yes"/>
    <s v="Yes"/>
    <x v="1"/>
    <s v="No"/>
    <s v="No"/>
    <s v="No"/>
    <s v="No"/>
    <s v="No"/>
    <s v="No"/>
    <x v="0"/>
    <s v="Yes"/>
    <x v="0"/>
    <n v="74.7"/>
    <n v="74.7"/>
    <x v="1"/>
    <n v="0"/>
    <x v="0"/>
    <x v="0"/>
    <n v="74.7"/>
    <x v="1"/>
  </r>
  <r>
    <s v="8819-WFGGJ"/>
    <x v="1"/>
    <n v="0"/>
    <s v="Yes"/>
    <s v="No"/>
    <x v="47"/>
    <s v="No"/>
    <s v="No"/>
    <x v="0"/>
    <s v="Yes"/>
    <s v="No"/>
    <s v="Yes"/>
    <s v="No"/>
    <s v="Yes"/>
    <s v="Yes"/>
    <x v="2"/>
    <s v="Yes"/>
    <x v="2"/>
    <n v="54.1"/>
    <n v="3794.5"/>
    <x v="0"/>
    <n v="4"/>
    <x v="3"/>
    <x v="1"/>
    <n v="55.801470588235297"/>
    <x v="0"/>
  </r>
  <r>
    <s v="7427-AUFPY"/>
    <x v="1"/>
    <n v="0"/>
    <s v="No"/>
    <s v="No"/>
    <x v="68"/>
    <s v="Yes"/>
    <s v="No"/>
    <x v="2"/>
    <s v="No"/>
    <s v="No"/>
    <s v="No"/>
    <s v="No"/>
    <s v="No"/>
    <s v="No"/>
    <x v="2"/>
    <s v="No"/>
    <x v="3"/>
    <n v="19.649999999999999"/>
    <n v="1008.7"/>
    <x v="0"/>
    <n v="0"/>
    <x v="2"/>
    <x v="1"/>
    <n v="18.67962962962963"/>
    <x v="0"/>
  </r>
  <r>
    <s v="2811-POVEX"/>
    <x v="0"/>
    <n v="1"/>
    <s v="Yes"/>
    <s v="Yes"/>
    <x v="57"/>
    <s v="Yes"/>
    <s v="No"/>
    <x v="1"/>
    <s v="No"/>
    <s v="Yes"/>
    <s v="Yes"/>
    <s v="No"/>
    <s v="No"/>
    <s v="Yes"/>
    <x v="0"/>
    <s v="Yes"/>
    <x v="2"/>
    <n v="88.45"/>
    <n v="2130.5500000000002"/>
    <x v="0"/>
    <n v="3"/>
    <x v="1"/>
    <x v="1"/>
    <n v="92.632608695652181"/>
    <x v="1"/>
  </r>
  <r>
    <s v="1092-GANHU"/>
    <x v="1"/>
    <n v="0"/>
    <s v="No"/>
    <s v="No"/>
    <x v="22"/>
    <s v="Yes"/>
    <s v="No"/>
    <x v="1"/>
    <s v="No"/>
    <s v="No"/>
    <s v="Yes"/>
    <s v="No"/>
    <s v="No"/>
    <s v="No"/>
    <x v="0"/>
    <s v="Yes"/>
    <x v="0"/>
    <n v="76.650000000000006"/>
    <n v="1313.55"/>
    <x v="1"/>
    <n v="1"/>
    <x v="1"/>
    <x v="0"/>
    <n v="77.267647058823528"/>
    <x v="0"/>
  </r>
  <r>
    <s v="7898-PDWQE"/>
    <x v="1"/>
    <n v="0"/>
    <s v="Yes"/>
    <s v="No"/>
    <x v="16"/>
    <s v="Yes"/>
    <s v="Yes"/>
    <x v="0"/>
    <s v="Yes"/>
    <s v="Yes"/>
    <s v="Yes"/>
    <s v="Yes"/>
    <s v="No"/>
    <s v="Yes"/>
    <x v="2"/>
    <s v="No"/>
    <x v="3"/>
    <n v="80.400000000000006"/>
    <n v="5727.15"/>
    <x v="0"/>
    <n v="5"/>
    <x v="3"/>
    <x v="1"/>
    <n v="80.664084507042247"/>
    <x v="0"/>
  </r>
  <r>
    <s v="9972-EWRJS"/>
    <x v="0"/>
    <n v="0"/>
    <s v="Yes"/>
    <s v="Yes"/>
    <x v="56"/>
    <s v="Yes"/>
    <s v="No"/>
    <x v="2"/>
    <s v="No"/>
    <s v="No"/>
    <s v="No"/>
    <s v="No"/>
    <s v="No"/>
    <s v="No"/>
    <x v="2"/>
    <s v="Yes"/>
    <x v="2"/>
    <n v="19.25"/>
    <n v="1372.9"/>
    <x v="0"/>
    <n v="0"/>
    <x v="3"/>
    <x v="1"/>
    <n v="20.491044776119406"/>
    <x v="0"/>
  </r>
  <r>
    <s v="9314-IJWSQ"/>
    <x v="0"/>
    <n v="0"/>
    <s v="Yes"/>
    <s v="Yes"/>
    <x v="60"/>
    <s v="Yes"/>
    <s v="Yes"/>
    <x v="1"/>
    <s v="No"/>
    <s v="No"/>
    <s v="No"/>
    <s v="No"/>
    <s v="Yes"/>
    <s v="No"/>
    <x v="0"/>
    <s v="Yes"/>
    <x v="0"/>
    <n v="84.8"/>
    <n v="1203.9000000000001"/>
    <x v="0"/>
    <n v="1"/>
    <x v="1"/>
    <x v="0"/>
    <n v="85.992857142857147"/>
    <x v="0"/>
  </r>
  <r>
    <s v="0661-XEYAN"/>
    <x v="0"/>
    <n v="1"/>
    <s v="No"/>
    <s v="No"/>
    <x v="0"/>
    <s v="No"/>
    <s v="No"/>
    <x v="0"/>
    <s v="No"/>
    <s v="No"/>
    <s v="No"/>
    <s v="No"/>
    <s v="No"/>
    <s v="No"/>
    <x v="0"/>
    <s v="Yes"/>
    <x v="1"/>
    <n v="25.8"/>
    <n v="25.8"/>
    <x v="1"/>
    <n v="0"/>
    <x v="0"/>
    <x v="1"/>
    <n v="25.8"/>
    <x v="1"/>
  </r>
  <r>
    <s v="5799-JRCZO"/>
    <x v="0"/>
    <n v="0"/>
    <s v="No"/>
    <s v="Yes"/>
    <x v="28"/>
    <s v="Yes"/>
    <s v="No"/>
    <x v="2"/>
    <s v="No"/>
    <s v="No"/>
    <s v="No"/>
    <s v="No"/>
    <s v="No"/>
    <s v="No"/>
    <x v="2"/>
    <s v="No"/>
    <x v="3"/>
    <n v="19.5"/>
    <n v="1215.0999999999999"/>
    <x v="0"/>
    <n v="0"/>
    <x v="3"/>
    <x v="1"/>
    <n v="19.287301587301585"/>
    <x v="0"/>
  </r>
  <r>
    <s v="1921-KYSAY"/>
    <x v="0"/>
    <n v="0"/>
    <s v="No"/>
    <s v="No"/>
    <x v="52"/>
    <s v="Yes"/>
    <s v="Yes"/>
    <x v="0"/>
    <s v="No"/>
    <s v="No"/>
    <s v="Yes"/>
    <s v="Yes"/>
    <s v="No"/>
    <s v="Yes"/>
    <x v="1"/>
    <s v="Yes"/>
    <x v="0"/>
    <n v="68.599999999999994"/>
    <n v="2877.05"/>
    <x v="0"/>
    <n v="3"/>
    <x v="2"/>
    <x v="1"/>
    <n v="70.171951219512195"/>
    <x v="0"/>
  </r>
  <r>
    <s v="6198-RTPMF"/>
    <x v="0"/>
    <n v="0"/>
    <s v="Yes"/>
    <s v="No"/>
    <x v="22"/>
    <s v="Yes"/>
    <s v="Yes"/>
    <x v="1"/>
    <s v="No"/>
    <s v="No"/>
    <s v="No"/>
    <s v="No"/>
    <s v="Yes"/>
    <s v="Yes"/>
    <x v="0"/>
    <s v="No"/>
    <x v="0"/>
    <n v="92.6"/>
    <n v="1579.7"/>
    <x v="0"/>
    <n v="2"/>
    <x v="1"/>
    <x v="0"/>
    <n v="92.923529411764704"/>
    <x v="0"/>
  </r>
  <r>
    <s v="2924-KHUVI"/>
    <x v="1"/>
    <n v="0"/>
    <s v="Yes"/>
    <s v="No"/>
    <x v="39"/>
    <s v="Yes"/>
    <s v="Yes"/>
    <x v="1"/>
    <s v="Yes"/>
    <s v="No"/>
    <s v="No"/>
    <s v="No"/>
    <s v="Yes"/>
    <s v="Yes"/>
    <x v="1"/>
    <s v="Yes"/>
    <x v="0"/>
    <n v="100.55"/>
    <n v="5514.95"/>
    <x v="0"/>
    <n v="3"/>
    <x v="2"/>
    <x v="1"/>
    <n v="98.481250000000003"/>
    <x v="0"/>
  </r>
  <r>
    <s v="1925-GMVBW"/>
    <x v="0"/>
    <n v="0"/>
    <s v="No"/>
    <s v="No"/>
    <x v="24"/>
    <s v="Yes"/>
    <s v="No"/>
    <x v="2"/>
    <s v="No"/>
    <s v="No"/>
    <s v="No"/>
    <s v="No"/>
    <s v="No"/>
    <s v="No"/>
    <x v="0"/>
    <s v="No"/>
    <x v="3"/>
    <n v="20.55"/>
    <n v="96.1"/>
    <x v="0"/>
    <n v="0"/>
    <x v="0"/>
    <x v="1"/>
    <n v="19.22"/>
    <x v="0"/>
  </r>
  <r>
    <s v="7881-EVUAD"/>
    <x v="0"/>
    <n v="0"/>
    <s v="No"/>
    <s v="No"/>
    <x v="2"/>
    <s v="No"/>
    <s v="No"/>
    <x v="0"/>
    <s v="Yes"/>
    <s v="Yes"/>
    <s v="No"/>
    <s v="No"/>
    <s v="No"/>
    <s v="Yes"/>
    <x v="0"/>
    <s v="Yes"/>
    <x v="0"/>
    <n v="42.6"/>
    <n v="72.400000000000006"/>
    <x v="1"/>
    <n v="3"/>
    <x v="0"/>
    <x v="0"/>
    <n v="36.200000000000003"/>
    <x v="0"/>
  </r>
  <r>
    <s v="6184-DYUOB"/>
    <x v="0"/>
    <n v="0"/>
    <s v="Yes"/>
    <s v="No"/>
    <x v="35"/>
    <s v="Yes"/>
    <s v="No"/>
    <x v="2"/>
    <s v="No"/>
    <s v="No"/>
    <s v="No"/>
    <s v="No"/>
    <s v="No"/>
    <s v="No"/>
    <x v="0"/>
    <s v="Yes"/>
    <x v="1"/>
    <n v="19.600000000000001"/>
    <n v="55.25"/>
    <x v="0"/>
    <n v="0"/>
    <x v="0"/>
    <x v="1"/>
    <n v="18.416666666666668"/>
    <x v="0"/>
  </r>
  <r>
    <s v="9207-ZPANB"/>
    <x v="1"/>
    <n v="0"/>
    <s v="No"/>
    <s v="No"/>
    <x v="50"/>
    <s v="Yes"/>
    <s v="Yes"/>
    <x v="0"/>
    <s v="Yes"/>
    <s v="Yes"/>
    <s v="Yes"/>
    <s v="Yes"/>
    <s v="No"/>
    <s v="No"/>
    <x v="1"/>
    <s v="No"/>
    <x v="0"/>
    <n v="67.45"/>
    <n v="2443.3000000000002"/>
    <x v="0"/>
    <n v="4"/>
    <x v="2"/>
    <x v="1"/>
    <n v="66.035135135135135"/>
    <x v="0"/>
  </r>
  <r>
    <s v="5766-XQXMQ"/>
    <x v="0"/>
    <n v="0"/>
    <s v="No"/>
    <s v="No"/>
    <x v="44"/>
    <s v="Yes"/>
    <s v="No"/>
    <x v="0"/>
    <s v="Yes"/>
    <s v="Yes"/>
    <s v="Yes"/>
    <s v="No"/>
    <s v="No"/>
    <s v="Yes"/>
    <x v="0"/>
    <s v="Yes"/>
    <x v="2"/>
    <n v="68.849999999999994"/>
    <n v="1970.5"/>
    <x v="1"/>
    <n v="4"/>
    <x v="1"/>
    <x v="1"/>
    <n v="67.948275862068968"/>
    <x v="0"/>
  </r>
  <r>
    <s v="9327-QSDED"/>
    <x v="1"/>
    <n v="0"/>
    <s v="No"/>
    <s v="No"/>
    <x v="4"/>
    <s v="Yes"/>
    <s v="No"/>
    <x v="0"/>
    <s v="No"/>
    <s v="No"/>
    <s v="No"/>
    <s v="No"/>
    <s v="No"/>
    <s v="No"/>
    <x v="0"/>
    <s v="No"/>
    <x v="1"/>
    <n v="43.55"/>
    <n v="335.4"/>
    <x v="0"/>
    <n v="0"/>
    <x v="0"/>
    <x v="1"/>
    <n v="41.924999999999997"/>
    <x v="0"/>
  </r>
  <r>
    <s v="1656-DRSMG"/>
    <x v="0"/>
    <n v="0"/>
    <s v="No"/>
    <s v="No"/>
    <x v="28"/>
    <s v="Yes"/>
    <s v="Yes"/>
    <x v="1"/>
    <s v="No"/>
    <s v="Yes"/>
    <s v="Yes"/>
    <s v="Yes"/>
    <s v="Yes"/>
    <s v="Yes"/>
    <x v="0"/>
    <s v="Yes"/>
    <x v="3"/>
    <n v="109.85"/>
    <n v="7002.95"/>
    <x v="0"/>
    <n v="5"/>
    <x v="3"/>
    <x v="1"/>
    <n v="111.15793650793651"/>
    <x v="0"/>
  </r>
  <r>
    <s v="3012-VFFMN"/>
    <x v="0"/>
    <n v="0"/>
    <s v="Yes"/>
    <s v="Yes"/>
    <x v="40"/>
    <s v="Yes"/>
    <s v="No"/>
    <x v="2"/>
    <s v="No"/>
    <s v="No"/>
    <s v="No"/>
    <s v="No"/>
    <s v="No"/>
    <s v="No"/>
    <x v="0"/>
    <s v="No"/>
    <x v="1"/>
    <n v="20.65"/>
    <n v="158.94999999999999"/>
    <x v="0"/>
    <n v="0"/>
    <x v="0"/>
    <x v="1"/>
    <n v="22.707142857142856"/>
    <x v="0"/>
  </r>
  <r>
    <s v="2984-AFWNC"/>
    <x v="0"/>
    <n v="0"/>
    <s v="No"/>
    <s v="No"/>
    <x v="35"/>
    <s v="Yes"/>
    <s v="No"/>
    <x v="1"/>
    <s v="No"/>
    <s v="Yes"/>
    <s v="No"/>
    <s v="No"/>
    <s v="Yes"/>
    <s v="Yes"/>
    <x v="0"/>
    <s v="No"/>
    <x v="0"/>
    <n v="95.4"/>
    <n v="293.14999999999998"/>
    <x v="0"/>
    <n v="3"/>
    <x v="0"/>
    <x v="0"/>
    <n v="97.716666666666654"/>
    <x v="0"/>
  </r>
  <r>
    <s v="0640-YJTPY"/>
    <x v="1"/>
    <n v="0"/>
    <s v="Yes"/>
    <s v="Yes"/>
    <x v="21"/>
    <s v="Yes"/>
    <s v="No"/>
    <x v="2"/>
    <s v="No"/>
    <s v="No"/>
    <s v="No"/>
    <s v="No"/>
    <s v="No"/>
    <s v="No"/>
    <x v="2"/>
    <s v="No"/>
    <x v="2"/>
    <n v="21"/>
    <n v="1493.75"/>
    <x v="0"/>
    <n v="0"/>
    <x v="3"/>
    <x v="1"/>
    <n v="20.746527777777779"/>
    <x v="0"/>
  </r>
  <r>
    <s v="8096-LOIST"/>
    <x v="0"/>
    <n v="0"/>
    <s v="No"/>
    <s v="No"/>
    <x v="67"/>
    <s v="Yes"/>
    <s v="No"/>
    <x v="0"/>
    <s v="No"/>
    <s v="No"/>
    <s v="No"/>
    <s v="No"/>
    <s v="No"/>
    <s v="Yes"/>
    <x v="0"/>
    <s v="Yes"/>
    <x v="0"/>
    <n v="56.2"/>
    <n v="1093.4000000000001"/>
    <x v="0"/>
    <n v="1"/>
    <x v="1"/>
    <x v="0"/>
    <n v="57.547368421052639"/>
    <x v="0"/>
  </r>
  <r>
    <s v="9764-REAFF"/>
    <x v="0"/>
    <n v="0"/>
    <s v="Yes"/>
    <s v="No"/>
    <x v="64"/>
    <s v="Yes"/>
    <s v="No"/>
    <x v="2"/>
    <s v="No"/>
    <s v="No"/>
    <s v="No"/>
    <s v="No"/>
    <s v="No"/>
    <s v="No"/>
    <x v="2"/>
    <s v="No"/>
    <x v="2"/>
    <n v="18.399999999999999"/>
    <n v="1057.8499999999999"/>
    <x v="0"/>
    <n v="0"/>
    <x v="2"/>
    <x v="1"/>
    <n v="17.929661016949151"/>
    <x v="0"/>
  </r>
  <r>
    <s v="3703-VAVCL"/>
    <x v="1"/>
    <n v="0"/>
    <s v="Yes"/>
    <s v="Yes"/>
    <x v="2"/>
    <s v="Yes"/>
    <s v="No"/>
    <x v="1"/>
    <s v="No"/>
    <s v="No"/>
    <s v="Yes"/>
    <s v="Yes"/>
    <s v="No"/>
    <s v="Yes"/>
    <x v="0"/>
    <s v="No"/>
    <x v="3"/>
    <n v="90"/>
    <n v="190.05"/>
    <x v="1"/>
    <n v="3"/>
    <x v="0"/>
    <x v="1"/>
    <n v="95.025000000000006"/>
    <x v="0"/>
  </r>
  <r>
    <s v="7107-UBYKY"/>
    <x v="0"/>
    <n v="0"/>
    <s v="Yes"/>
    <s v="Yes"/>
    <x v="42"/>
    <s v="Yes"/>
    <s v="Yes"/>
    <x v="2"/>
    <s v="No"/>
    <s v="No"/>
    <s v="No"/>
    <s v="No"/>
    <s v="No"/>
    <s v="No"/>
    <x v="0"/>
    <s v="Yes"/>
    <x v="0"/>
    <n v="25.75"/>
    <n v="882.55"/>
    <x v="0"/>
    <n v="0"/>
    <x v="1"/>
    <x v="0"/>
    <n v="25.215714285714284"/>
    <x v="0"/>
  </r>
  <r>
    <s v="4881-GQJTW"/>
    <x v="1"/>
    <n v="0"/>
    <s v="No"/>
    <s v="No"/>
    <x v="60"/>
    <s v="Yes"/>
    <s v="No"/>
    <x v="2"/>
    <s v="No"/>
    <s v="No"/>
    <s v="No"/>
    <s v="No"/>
    <s v="No"/>
    <s v="No"/>
    <x v="0"/>
    <s v="No"/>
    <x v="3"/>
    <n v="19.600000000000001"/>
    <n v="300.39999999999998"/>
    <x v="0"/>
    <n v="0"/>
    <x v="1"/>
    <x v="1"/>
    <n v="21.457142857142856"/>
    <x v="0"/>
  </r>
  <r>
    <s v="8519-QJGJD"/>
    <x v="0"/>
    <n v="0"/>
    <s v="No"/>
    <s v="No"/>
    <x v="60"/>
    <s v="Yes"/>
    <s v="No"/>
    <x v="1"/>
    <s v="No"/>
    <s v="No"/>
    <s v="Yes"/>
    <s v="No"/>
    <s v="No"/>
    <s v="No"/>
    <x v="0"/>
    <s v="No"/>
    <x v="0"/>
    <n v="75.349999999999994"/>
    <n v="1025.95"/>
    <x v="1"/>
    <n v="1"/>
    <x v="1"/>
    <x v="0"/>
    <n v="73.282142857142858"/>
    <x v="0"/>
  </r>
  <r>
    <s v="7876-DNYAP"/>
    <x v="0"/>
    <n v="0"/>
    <s v="Yes"/>
    <s v="Yes"/>
    <x v="14"/>
    <s v="Yes"/>
    <s v="No"/>
    <x v="2"/>
    <s v="No"/>
    <s v="No"/>
    <s v="No"/>
    <s v="No"/>
    <s v="No"/>
    <s v="No"/>
    <x v="2"/>
    <s v="No"/>
    <x v="3"/>
    <n v="19.8"/>
    <n v="1436.95"/>
    <x v="0"/>
    <n v="0"/>
    <x v="3"/>
    <x v="1"/>
    <n v="20.825362318840579"/>
    <x v="0"/>
  </r>
  <r>
    <s v="7905-NJMXS"/>
    <x v="1"/>
    <n v="1"/>
    <s v="Yes"/>
    <s v="No"/>
    <x v="40"/>
    <s v="Yes"/>
    <s v="Yes"/>
    <x v="0"/>
    <s v="Yes"/>
    <s v="Yes"/>
    <s v="No"/>
    <s v="Yes"/>
    <s v="No"/>
    <s v="No"/>
    <x v="0"/>
    <s v="No"/>
    <x v="0"/>
    <n v="64.2"/>
    <n v="475"/>
    <x v="0"/>
    <n v="3"/>
    <x v="0"/>
    <x v="0"/>
    <n v="67.857142857142861"/>
    <x v="1"/>
  </r>
  <r>
    <s v="2882-WDTBA"/>
    <x v="1"/>
    <n v="0"/>
    <s v="Yes"/>
    <s v="Yes"/>
    <x v="14"/>
    <s v="Yes"/>
    <s v="No"/>
    <x v="0"/>
    <s v="Yes"/>
    <s v="Yes"/>
    <s v="Yes"/>
    <s v="Yes"/>
    <s v="Yes"/>
    <s v="No"/>
    <x v="2"/>
    <s v="Yes"/>
    <x v="2"/>
    <n v="75.75"/>
    <n v="5388.15"/>
    <x v="0"/>
    <n v="5"/>
    <x v="3"/>
    <x v="1"/>
    <n v="78.089130434782604"/>
    <x v="0"/>
  </r>
  <r>
    <s v="2091-GPPIQ"/>
    <x v="0"/>
    <n v="0"/>
    <s v="Yes"/>
    <s v="Yes"/>
    <x v="21"/>
    <s v="Yes"/>
    <s v="Yes"/>
    <x v="0"/>
    <s v="No"/>
    <s v="Yes"/>
    <s v="No"/>
    <s v="Yes"/>
    <s v="Yes"/>
    <s v="Yes"/>
    <x v="2"/>
    <s v="Yes"/>
    <x v="0"/>
    <n v="78.95"/>
    <n v="5730.15"/>
    <x v="0"/>
    <n v="4"/>
    <x v="3"/>
    <x v="1"/>
    <n v="79.58541666666666"/>
    <x v="0"/>
  </r>
  <r>
    <s v="6326-MTTXK"/>
    <x v="1"/>
    <n v="0"/>
    <s v="No"/>
    <s v="No"/>
    <x v="4"/>
    <s v="Yes"/>
    <s v="Yes"/>
    <x v="1"/>
    <s v="No"/>
    <s v="Yes"/>
    <s v="No"/>
    <s v="No"/>
    <s v="Yes"/>
    <s v="Yes"/>
    <x v="0"/>
    <s v="No"/>
    <x v="0"/>
    <n v="100.85"/>
    <n v="819.55"/>
    <x v="1"/>
    <n v="3"/>
    <x v="0"/>
    <x v="0"/>
    <n v="102.44374999999999"/>
    <x v="0"/>
  </r>
  <r>
    <s v="5071-FBJFS"/>
    <x v="0"/>
    <n v="0"/>
    <s v="Yes"/>
    <s v="Yes"/>
    <x v="54"/>
    <s v="Yes"/>
    <s v="No"/>
    <x v="0"/>
    <s v="Yes"/>
    <s v="No"/>
    <s v="No"/>
    <s v="No"/>
    <s v="No"/>
    <s v="No"/>
    <x v="0"/>
    <s v="No"/>
    <x v="0"/>
    <n v="50.3"/>
    <n v="217.1"/>
    <x v="0"/>
    <n v="1"/>
    <x v="0"/>
    <x v="0"/>
    <n v="54.274999999999999"/>
    <x v="0"/>
  </r>
  <r>
    <s v="2796-UUZZO"/>
    <x v="1"/>
    <n v="0"/>
    <s v="Yes"/>
    <s v="Yes"/>
    <x v="28"/>
    <s v="Yes"/>
    <s v="No"/>
    <x v="1"/>
    <s v="No"/>
    <s v="Yes"/>
    <s v="Yes"/>
    <s v="No"/>
    <s v="No"/>
    <s v="No"/>
    <x v="0"/>
    <s v="Yes"/>
    <x v="3"/>
    <n v="80.3"/>
    <n v="4896.3500000000004"/>
    <x v="0"/>
    <n v="2"/>
    <x v="3"/>
    <x v="1"/>
    <n v="77.719841269841282"/>
    <x v="0"/>
  </r>
  <r>
    <s v="2429-AYKKO"/>
    <x v="1"/>
    <n v="0"/>
    <s v="No"/>
    <s v="No"/>
    <x v="21"/>
    <s v="Yes"/>
    <s v="No"/>
    <x v="2"/>
    <s v="No"/>
    <s v="No"/>
    <s v="No"/>
    <s v="No"/>
    <s v="No"/>
    <s v="No"/>
    <x v="2"/>
    <s v="No"/>
    <x v="2"/>
    <n v="19.850000000000001"/>
    <n v="1434.1"/>
    <x v="0"/>
    <n v="0"/>
    <x v="3"/>
    <x v="1"/>
    <n v="19.918055555555554"/>
    <x v="0"/>
  </r>
  <r>
    <s v="9798-OPFEM"/>
    <x v="0"/>
    <n v="0"/>
    <s v="No"/>
    <s v="No"/>
    <x v="25"/>
    <s v="Yes"/>
    <s v="No"/>
    <x v="2"/>
    <s v="No"/>
    <s v="No"/>
    <s v="No"/>
    <s v="No"/>
    <s v="No"/>
    <s v="No"/>
    <x v="2"/>
    <s v="Yes"/>
    <x v="0"/>
    <n v="21.1"/>
    <n v="937.1"/>
    <x v="0"/>
    <n v="0"/>
    <x v="2"/>
    <x v="1"/>
    <n v="20.371739130434783"/>
    <x v="0"/>
  </r>
  <r>
    <s v="0330-IVZHA"/>
    <x v="0"/>
    <n v="0"/>
    <s v="Yes"/>
    <s v="No"/>
    <x v="24"/>
    <s v="Yes"/>
    <s v="No"/>
    <x v="1"/>
    <s v="No"/>
    <s v="No"/>
    <s v="No"/>
    <s v="No"/>
    <s v="No"/>
    <s v="No"/>
    <x v="0"/>
    <s v="No"/>
    <x v="0"/>
    <n v="69.95"/>
    <n v="330.15"/>
    <x v="1"/>
    <n v="0"/>
    <x v="0"/>
    <x v="0"/>
    <n v="66.03"/>
    <x v="0"/>
  </r>
  <r>
    <s v="3794-NFNCH"/>
    <x v="1"/>
    <n v="0"/>
    <s v="Yes"/>
    <s v="No"/>
    <x v="19"/>
    <s v="Yes"/>
    <s v="No"/>
    <x v="0"/>
    <s v="No"/>
    <s v="No"/>
    <s v="Yes"/>
    <s v="No"/>
    <s v="No"/>
    <s v="No"/>
    <x v="0"/>
    <s v="Yes"/>
    <x v="1"/>
    <n v="50"/>
    <n v="1474.9"/>
    <x v="0"/>
    <n v="1"/>
    <x v="1"/>
    <x v="1"/>
    <n v="49.163333333333334"/>
    <x v="0"/>
  </r>
  <r>
    <s v="5193-QLVZB"/>
    <x v="1"/>
    <n v="0"/>
    <s v="No"/>
    <s v="No"/>
    <x v="28"/>
    <s v="Yes"/>
    <s v="Yes"/>
    <x v="1"/>
    <s v="No"/>
    <s v="Yes"/>
    <s v="Yes"/>
    <s v="No"/>
    <s v="Yes"/>
    <s v="Yes"/>
    <x v="2"/>
    <s v="Yes"/>
    <x v="2"/>
    <n v="104.75"/>
    <n v="6536.5"/>
    <x v="0"/>
    <n v="4"/>
    <x v="3"/>
    <x v="1"/>
    <n v="103.75396825396825"/>
    <x v="0"/>
  </r>
  <r>
    <s v="7114-AEOZE"/>
    <x v="0"/>
    <n v="0"/>
    <s v="No"/>
    <s v="No"/>
    <x v="31"/>
    <s v="Yes"/>
    <s v="No"/>
    <x v="2"/>
    <s v="No"/>
    <s v="No"/>
    <s v="No"/>
    <s v="No"/>
    <s v="No"/>
    <s v="No"/>
    <x v="2"/>
    <s v="No"/>
    <x v="2"/>
    <n v="19.850000000000001"/>
    <n v="1128.0999999999999"/>
    <x v="0"/>
    <n v="0"/>
    <x v="2"/>
    <x v="1"/>
    <n v="18.801666666666666"/>
    <x v="0"/>
  </r>
  <r>
    <s v="2886-KEFUM"/>
    <x v="0"/>
    <n v="0"/>
    <s v="Yes"/>
    <s v="No"/>
    <x v="28"/>
    <s v="Yes"/>
    <s v="Yes"/>
    <x v="1"/>
    <s v="No"/>
    <s v="Yes"/>
    <s v="Yes"/>
    <s v="No"/>
    <s v="Yes"/>
    <s v="Yes"/>
    <x v="1"/>
    <s v="Yes"/>
    <x v="0"/>
    <n v="107.5"/>
    <n v="6873.75"/>
    <x v="1"/>
    <n v="4"/>
    <x v="3"/>
    <x v="1"/>
    <n v="109.10714285714286"/>
    <x v="0"/>
  </r>
  <r>
    <s v="5522-NYKPB"/>
    <x v="1"/>
    <n v="0"/>
    <s v="Yes"/>
    <s v="Yes"/>
    <x v="13"/>
    <s v="Yes"/>
    <s v="No"/>
    <x v="1"/>
    <s v="No"/>
    <s v="No"/>
    <s v="No"/>
    <s v="Yes"/>
    <s v="Yes"/>
    <s v="No"/>
    <x v="0"/>
    <s v="No"/>
    <x v="0"/>
    <n v="85.9"/>
    <n v="2199.0500000000002"/>
    <x v="0"/>
    <n v="2"/>
    <x v="1"/>
    <x v="0"/>
    <n v="87.962000000000003"/>
    <x v="0"/>
  </r>
  <r>
    <s v="4237-RLAQD"/>
    <x v="1"/>
    <n v="0"/>
    <s v="No"/>
    <s v="No"/>
    <x v="0"/>
    <s v="Yes"/>
    <s v="No"/>
    <x v="0"/>
    <s v="No"/>
    <s v="No"/>
    <s v="No"/>
    <s v="No"/>
    <s v="No"/>
    <s v="No"/>
    <x v="0"/>
    <s v="Yes"/>
    <x v="1"/>
    <n v="45.85"/>
    <n v="45.85"/>
    <x v="1"/>
    <n v="0"/>
    <x v="0"/>
    <x v="1"/>
    <n v="45.85"/>
    <x v="0"/>
  </r>
  <r>
    <s v="9957-YODKZ"/>
    <x v="1"/>
    <n v="1"/>
    <s v="Yes"/>
    <s v="No"/>
    <x v="53"/>
    <s v="Yes"/>
    <s v="Yes"/>
    <x v="1"/>
    <s v="No"/>
    <s v="No"/>
    <s v="Yes"/>
    <s v="No"/>
    <s v="No"/>
    <s v="No"/>
    <x v="0"/>
    <s v="Yes"/>
    <x v="0"/>
    <n v="80.8"/>
    <n v="457.1"/>
    <x v="0"/>
    <n v="1"/>
    <x v="0"/>
    <x v="0"/>
    <n v="76.183333333333337"/>
    <x v="1"/>
  </r>
  <r>
    <s v="6518-KZXCB"/>
    <x v="1"/>
    <n v="0"/>
    <s v="No"/>
    <s v="No"/>
    <x v="5"/>
    <s v="Yes"/>
    <s v="Yes"/>
    <x v="2"/>
    <s v="No"/>
    <s v="No"/>
    <s v="No"/>
    <s v="No"/>
    <s v="No"/>
    <s v="No"/>
    <x v="2"/>
    <s v="No"/>
    <x v="1"/>
    <n v="25.25"/>
    <n v="566.5"/>
    <x v="0"/>
    <n v="0"/>
    <x v="1"/>
    <x v="1"/>
    <n v="25.75"/>
    <x v="0"/>
  </r>
  <r>
    <s v="2245-ADZFJ"/>
    <x v="0"/>
    <n v="0"/>
    <s v="Yes"/>
    <s v="Yes"/>
    <x v="36"/>
    <s v="Yes"/>
    <s v="Yes"/>
    <x v="0"/>
    <s v="No"/>
    <s v="Yes"/>
    <s v="No"/>
    <s v="Yes"/>
    <s v="Yes"/>
    <s v="Yes"/>
    <x v="2"/>
    <s v="No"/>
    <x v="2"/>
    <n v="80.55"/>
    <n v="2471.6"/>
    <x v="0"/>
    <n v="4"/>
    <x v="1"/>
    <x v="1"/>
    <n v="79.729032258064507"/>
    <x v="0"/>
  </r>
  <r>
    <s v="7776-QGYJC"/>
    <x v="0"/>
    <n v="0"/>
    <s v="Yes"/>
    <s v="Yes"/>
    <x v="72"/>
    <s v="Yes"/>
    <s v="No"/>
    <x v="1"/>
    <s v="No"/>
    <s v="No"/>
    <s v="Yes"/>
    <s v="Yes"/>
    <s v="No"/>
    <s v="No"/>
    <x v="0"/>
    <s v="Yes"/>
    <x v="2"/>
    <n v="81.5"/>
    <n v="3107.3"/>
    <x v="0"/>
    <n v="2"/>
    <x v="2"/>
    <x v="1"/>
    <n v="79.674358974358981"/>
    <x v="0"/>
  </r>
  <r>
    <s v="9313-QOLTZ"/>
    <x v="1"/>
    <n v="0"/>
    <s v="No"/>
    <s v="No"/>
    <x v="70"/>
    <s v="Yes"/>
    <s v="No"/>
    <x v="2"/>
    <s v="No"/>
    <s v="No"/>
    <s v="No"/>
    <s v="No"/>
    <s v="No"/>
    <s v="No"/>
    <x v="0"/>
    <s v="No"/>
    <x v="1"/>
    <n v="20.9"/>
    <n v="518.29999999999995"/>
    <x v="0"/>
    <n v="0"/>
    <x v="1"/>
    <x v="1"/>
    <n v="19.934615384615384"/>
    <x v="0"/>
  </r>
  <r>
    <s v="9651-GTSAQ"/>
    <x v="0"/>
    <n v="0"/>
    <s v="Yes"/>
    <s v="No"/>
    <x v="62"/>
    <s v="Yes"/>
    <s v="No"/>
    <x v="1"/>
    <s v="Yes"/>
    <s v="Yes"/>
    <s v="Yes"/>
    <s v="No"/>
    <s v="Yes"/>
    <s v="Yes"/>
    <x v="1"/>
    <s v="Yes"/>
    <x v="2"/>
    <n v="106.1"/>
    <n v="5769.75"/>
    <x v="1"/>
    <n v="5"/>
    <x v="2"/>
    <x v="1"/>
    <n v="108.86320754716981"/>
    <x v="0"/>
  </r>
  <r>
    <s v="3186-BAXNB"/>
    <x v="0"/>
    <n v="0"/>
    <s v="No"/>
    <s v="No"/>
    <x v="0"/>
    <s v="Yes"/>
    <s v="No"/>
    <x v="1"/>
    <s v="No"/>
    <s v="Yes"/>
    <s v="No"/>
    <s v="Yes"/>
    <s v="Yes"/>
    <s v="No"/>
    <x v="0"/>
    <s v="No"/>
    <x v="0"/>
    <n v="91.7"/>
    <n v="91.7"/>
    <x v="1"/>
    <n v="3"/>
    <x v="0"/>
    <x v="0"/>
    <n v="91.7"/>
    <x v="0"/>
  </r>
  <r>
    <s v="4672-FOTSD"/>
    <x v="1"/>
    <n v="0"/>
    <s v="No"/>
    <s v="No"/>
    <x v="18"/>
    <s v="Yes"/>
    <s v="Yes"/>
    <x v="0"/>
    <s v="Yes"/>
    <s v="Yes"/>
    <s v="No"/>
    <s v="Yes"/>
    <s v="No"/>
    <s v="No"/>
    <x v="0"/>
    <s v="Yes"/>
    <x v="0"/>
    <n v="67.25"/>
    <n v="832.3"/>
    <x v="0"/>
    <n v="3"/>
    <x v="0"/>
    <x v="0"/>
    <n v="69.358333333333334"/>
    <x v="0"/>
  </r>
  <r>
    <s v="0637-YLETY"/>
    <x v="0"/>
    <n v="0"/>
    <s v="No"/>
    <s v="No"/>
    <x v="10"/>
    <s v="Yes"/>
    <s v="Yes"/>
    <x v="1"/>
    <s v="No"/>
    <s v="Yes"/>
    <s v="Yes"/>
    <s v="No"/>
    <s v="No"/>
    <s v="Yes"/>
    <x v="0"/>
    <s v="Yes"/>
    <x v="3"/>
    <n v="95.6"/>
    <n v="1555.65"/>
    <x v="1"/>
    <n v="3"/>
    <x v="1"/>
    <x v="1"/>
    <n v="97.228125000000006"/>
    <x v="0"/>
  </r>
  <r>
    <s v="9818-XQCUV"/>
    <x v="0"/>
    <n v="0"/>
    <s v="No"/>
    <s v="No"/>
    <x v="2"/>
    <s v="Yes"/>
    <s v="No"/>
    <x v="2"/>
    <s v="No"/>
    <s v="No"/>
    <s v="No"/>
    <s v="No"/>
    <s v="No"/>
    <s v="No"/>
    <x v="0"/>
    <s v="No"/>
    <x v="1"/>
    <n v="20.350000000000001"/>
    <n v="45.3"/>
    <x v="0"/>
    <n v="0"/>
    <x v="0"/>
    <x v="1"/>
    <n v="22.65"/>
    <x v="0"/>
  </r>
  <r>
    <s v="7338-ERIVA"/>
    <x v="1"/>
    <n v="0"/>
    <s v="No"/>
    <s v="Yes"/>
    <x v="72"/>
    <s v="No"/>
    <s v="No"/>
    <x v="0"/>
    <s v="Yes"/>
    <s v="No"/>
    <s v="No"/>
    <s v="Yes"/>
    <s v="Yes"/>
    <s v="No"/>
    <x v="1"/>
    <s v="No"/>
    <x v="2"/>
    <n v="45.05"/>
    <n v="1790.6"/>
    <x v="0"/>
    <n v="3"/>
    <x v="2"/>
    <x v="1"/>
    <n v="45.91282051282051"/>
    <x v="0"/>
  </r>
  <r>
    <s v="1157-BQCUW"/>
    <x v="1"/>
    <n v="0"/>
    <s v="No"/>
    <s v="No"/>
    <x v="0"/>
    <s v="Yes"/>
    <s v="Yes"/>
    <x v="1"/>
    <s v="No"/>
    <s v="No"/>
    <s v="No"/>
    <s v="No"/>
    <s v="No"/>
    <s v="No"/>
    <x v="0"/>
    <s v="Yes"/>
    <x v="0"/>
    <n v="74.95"/>
    <n v="74.95"/>
    <x v="1"/>
    <n v="0"/>
    <x v="0"/>
    <x v="0"/>
    <n v="74.95"/>
    <x v="0"/>
  </r>
  <r>
    <s v="8259-NFJTV"/>
    <x v="0"/>
    <n v="0"/>
    <s v="Yes"/>
    <s v="Yes"/>
    <x v="40"/>
    <s v="No"/>
    <s v="No"/>
    <x v="0"/>
    <s v="Yes"/>
    <s v="No"/>
    <s v="No"/>
    <s v="Yes"/>
    <s v="No"/>
    <s v="No"/>
    <x v="0"/>
    <s v="No"/>
    <x v="1"/>
    <n v="34.65"/>
    <n v="246.6"/>
    <x v="0"/>
    <n v="2"/>
    <x v="0"/>
    <x v="1"/>
    <n v="35.228571428571428"/>
    <x v="0"/>
  </r>
  <r>
    <s v="3223-DWFIO"/>
    <x v="1"/>
    <n v="1"/>
    <s v="No"/>
    <s v="No"/>
    <x v="54"/>
    <s v="Yes"/>
    <s v="No"/>
    <x v="1"/>
    <s v="No"/>
    <s v="No"/>
    <s v="No"/>
    <s v="No"/>
    <s v="No"/>
    <s v="No"/>
    <x v="0"/>
    <s v="No"/>
    <x v="0"/>
    <n v="69.349999999999994"/>
    <n v="261.64999999999998"/>
    <x v="0"/>
    <n v="0"/>
    <x v="0"/>
    <x v="0"/>
    <n v="65.412499999999994"/>
    <x v="1"/>
  </r>
  <r>
    <s v="2660-EMUBI"/>
    <x v="1"/>
    <n v="1"/>
    <s v="No"/>
    <s v="No"/>
    <x v="6"/>
    <s v="Yes"/>
    <s v="Yes"/>
    <x v="1"/>
    <s v="No"/>
    <s v="No"/>
    <s v="No"/>
    <s v="No"/>
    <s v="Yes"/>
    <s v="Yes"/>
    <x v="0"/>
    <s v="Yes"/>
    <x v="0"/>
    <n v="95.35"/>
    <n v="898.35"/>
    <x v="1"/>
    <n v="2"/>
    <x v="0"/>
    <x v="0"/>
    <n v="89.835000000000008"/>
    <x v="1"/>
  </r>
  <r>
    <s v="6968-GMKPR"/>
    <x v="0"/>
    <n v="0"/>
    <s v="No"/>
    <s v="No"/>
    <x v="49"/>
    <s v="Yes"/>
    <s v="No"/>
    <x v="1"/>
    <s v="No"/>
    <s v="Yes"/>
    <s v="Yes"/>
    <s v="No"/>
    <s v="No"/>
    <s v="No"/>
    <x v="0"/>
    <s v="Yes"/>
    <x v="0"/>
    <n v="81.55"/>
    <n v="4509.5"/>
    <x v="0"/>
    <n v="2"/>
    <x v="2"/>
    <x v="0"/>
    <n v="81.990909090909085"/>
    <x v="0"/>
  </r>
  <r>
    <s v="4751-ERMAN"/>
    <x v="1"/>
    <n v="0"/>
    <s v="Yes"/>
    <s v="Yes"/>
    <x v="21"/>
    <s v="Yes"/>
    <s v="No"/>
    <x v="0"/>
    <s v="No"/>
    <s v="Yes"/>
    <s v="Yes"/>
    <s v="No"/>
    <s v="Yes"/>
    <s v="Yes"/>
    <x v="2"/>
    <s v="Yes"/>
    <x v="2"/>
    <n v="75.400000000000006"/>
    <n v="5480.25"/>
    <x v="0"/>
    <n v="4"/>
    <x v="3"/>
    <x v="1"/>
    <n v="76.114583333333329"/>
    <x v="0"/>
  </r>
  <r>
    <s v="1436-ZMJAN"/>
    <x v="0"/>
    <n v="0"/>
    <s v="Yes"/>
    <s v="No"/>
    <x v="6"/>
    <s v="Yes"/>
    <s v="No"/>
    <x v="0"/>
    <s v="No"/>
    <s v="No"/>
    <s v="Yes"/>
    <s v="No"/>
    <s v="Yes"/>
    <s v="Yes"/>
    <x v="0"/>
    <s v="Yes"/>
    <x v="3"/>
    <n v="67.8"/>
    <n v="653.15"/>
    <x v="0"/>
    <n v="3"/>
    <x v="0"/>
    <x v="1"/>
    <n v="65.314999999999998"/>
    <x v="0"/>
  </r>
  <r>
    <s v="3292-PBZEJ"/>
    <x v="1"/>
    <n v="1"/>
    <s v="No"/>
    <s v="No"/>
    <x v="26"/>
    <s v="Yes"/>
    <s v="Yes"/>
    <x v="1"/>
    <s v="No"/>
    <s v="Yes"/>
    <s v="Yes"/>
    <s v="Yes"/>
    <s v="Yes"/>
    <s v="Yes"/>
    <x v="0"/>
    <s v="Yes"/>
    <x v="0"/>
    <n v="111.4"/>
    <n v="1183.05"/>
    <x v="0"/>
    <n v="5"/>
    <x v="0"/>
    <x v="0"/>
    <n v="107.55"/>
    <x v="1"/>
  </r>
  <r>
    <s v="0799-DDIHE"/>
    <x v="0"/>
    <n v="0"/>
    <s v="Yes"/>
    <s v="Yes"/>
    <x v="30"/>
    <s v="Yes"/>
    <s v="No"/>
    <x v="0"/>
    <s v="No"/>
    <s v="No"/>
    <s v="No"/>
    <s v="No"/>
    <s v="No"/>
    <s v="No"/>
    <x v="0"/>
    <s v="No"/>
    <x v="0"/>
    <n v="46.3"/>
    <n v="639.45000000000005"/>
    <x v="0"/>
    <n v="0"/>
    <x v="1"/>
    <x v="0"/>
    <n v="42.63"/>
    <x v="0"/>
  </r>
  <r>
    <s v="3070-FNFZQ"/>
    <x v="0"/>
    <n v="0"/>
    <s v="Yes"/>
    <s v="Yes"/>
    <x v="57"/>
    <s v="Yes"/>
    <s v="No"/>
    <x v="2"/>
    <s v="No"/>
    <s v="No"/>
    <s v="No"/>
    <s v="No"/>
    <s v="No"/>
    <s v="No"/>
    <x v="2"/>
    <s v="No"/>
    <x v="2"/>
    <n v="20.399999999999999"/>
    <n v="478.75"/>
    <x v="0"/>
    <n v="0"/>
    <x v="1"/>
    <x v="1"/>
    <n v="20.815217391304348"/>
    <x v="0"/>
  </r>
  <r>
    <s v="2812-SFXMJ"/>
    <x v="1"/>
    <n v="0"/>
    <s v="No"/>
    <s v="Yes"/>
    <x v="0"/>
    <s v="Yes"/>
    <s v="No"/>
    <x v="2"/>
    <s v="No"/>
    <s v="No"/>
    <s v="No"/>
    <s v="No"/>
    <s v="No"/>
    <s v="No"/>
    <x v="0"/>
    <s v="No"/>
    <x v="1"/>
    <n v="20.05"/>
    <n v="20.05"/>
    <x v="0"/>
    <n v="0"/>
    <x v="0"/>
    <x v="1"/>
    <n v="20.05"/>
    <x v="0"/>
  </r>
  <r>
    <s v="7675-OZCZG"/>
    <x v="0"/>
    <n v="1"/>
    <s v="No"/>
    <s v="No"/>
    <x v="35"/>
    <s v="Yes"/>
    <s v="No"/>
    <x v="0"/>
    <s v="No"/>
    <s v="No"/>
    <s v="No"/>
    <s v="No"/>
    <s v="No"/>
    <s v="No"/>
    <x v="0"/>
    <s v="No"/>
    <x v="0"/>
    <n v="45"/>
    <n v="127.1"/>
    <x v="1"/>
    <n v="0"/>
    <x v="0"/>
    <x v="0"/>
    <n v="42.366666666666667"/>
    <x v="1"/>
  </r>
  <r>
    <s v="5014-WUQMG"/>
    <x v="1"/>
    <n v="0"/>
    <s v="Yes"/>
    <s v="Yes"/>
    <x v="20"/>
    <s v="Yes"/>
    <s v="No"/>
    <x v="1"/>
    <s v="Yes"/>
    <s v="Yes"/>
    <s v="Yes"/>
    <s v="No"/>
    <s v="No"/>
    <s v="Yes"/>
    <x v="1"/>
    <s v="Yes"/>
    <x v="0"/>
    <n v="96.1"/>
    <n v="4391.45"/>
    <x v="0"/>
    <n v="4"/>
    <x v="2"/>
    <x v="1"/>
    <n v="93.435106382978717"/>
    <x v="0"/>
  </r>
  <r>
    <s v="5312-TSZVC"/>
    <x v="0"/>
    <n v="0"/>
    <s v="No"/>
    <s v="Yes"/>
    <x v="30"/>
    <s v="Yes"/>
    <s v="No"/>
    <x v="2"/>
    <s v="No"/>
    <s v="No"/>
    <s v="No"/>
    <s v="No"/>
    <s v="No"/>
    <s v="No"/>
    <x v="1"/>
    <s v="No"/>
    <x v="1"/>
    <n v="19.649999999999999"/>
    <n v="270.60000000000002"/>
    <x v="0"/>
    <n v="0"/>
    <x v="1"/>
    <x v="1"/>
    <n v="18.040000000000003"/>
    <x v="0"/>
  </r>
  <r>
    <s v="2003-CKLOR"/>
    <x v="1"/>
    <n v="0"/>
    <s v="No"/>
    <s v="No"/>
    <x v="33"/>
    <s v="Yes"/>
    <s v="No"/>
    <x v="1"/>
    <s v="No"/>
    <s v="Yes"/>
    <s v="Yes"/>
    <s v="No"/>
    <s v="Yes"/>
    <s v="Yes"/>
    <x v="0"/>
    <s v="No"/>
    <x v="0"/>
    <n v="99.5"/>
    <n v="6710.5"/>
    <x v="1"/>
    <n v="4"/>
    <x v="3"/>
    <x v="0"/>
    <n v="101.67424242424242"/>
    <x v="0"/>
  </r>
  <r>
    <s v="0993-OSGPT"/>
    <x v="0"/>
    <n v="1"/>
    <s v="Yes"/>
    <s v="No"/>
    <x v="47"/>
    <s v="Yes"/>
    <s v="No"/>
    <x v="0"/>
    <s v="No"/>
    <s v="Yes"/>
    <s v="Yes"/>
    <s v="Yes"/>
    <s v="No"/>
    <s v="No"/>
    <x v="1"/>
    <s v="Yes"/>
    <x v="2"/>
    <n v="60.65"/>
    <n v="3975.9"/>
    <x v="0"/>
    <n v="3"/>
    <x v="3"/>
    <x v="1"/>
    <n v="58.469117647058823"/>
    <x v="1"/>
  </r>
  <r>
    <s v="9254-RBFON"/>
    <x v="0"/>
    <n v="0"/>
    <s v="Yes"/>
    <s v="Yes"/>
    <x v="22"/>
    <s v="Yes"/>
    <s v="No"/>
    <x v="1"/>
    <s v="No"/>
    <s v="No"/>
    <s v="Yes"/>
    <s v="Yes"/>
    <s v="Yes"/>
    <s v="Yes"/>
    <x v="1"/>
    <s v="No"/>
    <x v="2"/>
    <n v="98.6"/>
    <n v="1704.95"/>
    <x v="1"/>
    <n v="4"/>
    <x v="1"/>
    <x v="1"/>
    <n v="100.29117647058824"/>
    <x v="0"/>
  </r>
  <r>
    <s v="1205-WNWPJ"/>
    <x v="0"/>
    <n v="0"/>
    <s v="No"/>
    <s v="No"/>
    <x v="40"/>
    <s v="Yes"/>
    <s v="No"/>
    <x v="0"/>
    <s v="No"/>
    <s v="No"/>
    <s v="No"/>
    <s v="Yes"/>
    <s v="Yes"/>
    <s v="No"/>
    <x v="0"/>
    <s v="Yes"/>
    <x v="1"/>
    <n v="59.5"/>
    <n v="415.95"/>
    <x v="1"/>
    <n v="2"/>
    <x v="0"/>
    <x v="1"/>
    <n v="59.421428571428571"/>
    <x v="0"/>
  </r>
  <r>
    <s v="9391-EOYLI"/>
    <x v="1"/>
    <n v="1"/>
    <s v="Yes"/>
    <s v="No"/>
    <x v="18"/>
    <s v="Yes"/>
    <s v="No"/>
    <x v="1"/>
    <s v="No"/>
    <s v="No"/>
    <s v="No"/>
    <s v="No"/>
    <s v="No"/>
    <s v="Yes"/>
    <x v="0"/>
    <s v="Yes"/>
    <x v="0"/>
    <n v="80.45"/>
    <n v="950.2"/>
    <x v="1"/>
    <n v="1"/>
    <x v="0"/>
    <x v="0"/>
    <n v="79.183333333333337"/>
    <x v="1"/>
  </r>
  <r>
    <s v="7108-DGVUU"/>
    <x v="0"/>
    <n v="1"/>
    <s v="Yes"/>
    <s v="No"/>
    <x v="17"/>
    <s v="Yes"/>
    <s v="Yes"/>
    <x v="0"/>
    <s v="No"/>
    <s v="Yes"/>
    <s v="Yes"/>
    <s v="No"/>
    <s v="No"/>
    <s v="Yes"/>
    <x v="1"/>
    <s v="No"/>
    <x v="2"/>
    <n v="71.7"/>
    <n v="1497.05"/>
    <x v="0"/>
    <n v="3"/>
    <x v="1"/>
    <x v="1"/>
    <n v="71.288095238095238"/>
    <x v="1"/>
  </r>
  <r>
    <s v="2782-JEEBU"/>
    <x v="1"/>
    <n v="0"/>
    <s v="No"/>
    <s v="No"/>
    <x v="17"/>
    <s v="No"/>
    <s v="No"/>
    <x v="0"/>
    <s v="No"/>
    <s v="Yes"/>
    <s v="No"/>
    <s v="Yes"/>
    <s v="No"/>
    <s v="No"/>
    <x v="0"/>
    <s v="Yes"/>
    <x v="1"/>
    <n v="36"/>
    <n v="780.15"/>
    <x v="0"/>
    <n v="2"/>
    <x v="1"/>
    <x v="1"/>
    <n v="37.15"/>
    <x v="0"/>
  </r>
  <r>
    <s v="5127-BZENZ"/>
    <x v="0"/>
    <n v="0"/>
    <s v="Yes"/>
    <s v="Yes"/>
    <x v="39"/>
    <s v="Yes"/>
    <s v="Yes"/>
    <x v="0"/>
    <s v="Yes"/>
    <s v="No"/>
    <s v="No"/>
    <s v="No"/>
    <s v="Yes"/>
    <s v="No"/>
    <x v="1"/>
    <s v="No"/>
    <x v="2"/>
    <n v="65.2"/>
    <n v="3512.15"/>
    <x v="0"/>
    <n v="2"/>
    <x v="2"/>
    <x v="1"/>
    <n v="62.71696428571429"/>
    <x v="0"/>
  </r>
  <r>
    <s v="2720-FVBQP"/>
    <x v="0"/>
    <n v="0"/>
    <s v="Yes"/>
    <s v="Yes"/>
    <x v="53"/>
    <s v="Yes"/>
    <s v="Yes"/>
    <x v="0"/>
    <s v="No"/>
    <s v="No"/>
    <s v="No"/>
    <s v="No"/>
    <s v="No"/>
    <s v="No"/>
    <x v="0"/>
    <s v="Yes"/>
    <x v="3"/>
    <n v="48.95"/>
    <n v="273.25"/>
    <x v="0"/>
    <n v="0"/>
    <x v="0"/>
    <x v="1"/>
    <n v="45.541666666666664"/>
    <x v="0"/>
  </r>
  <r>
    <s v="9906-NHHVC"/>
    <x v="0"/>
    <n v="1"/>
    <s v="No"/>
    <s v="No"/>
    <x v="45"/>
    <s v="No"/>
    <s v="No"/>
    <x v="0"/>
    <s v="No"/>
    <s v="Yes"/>
    <s v="Yes"/>
    <s v="No"/>
    <s v="Yes"/>
    <s v="Yes"/>
    <x v="2"/>
    <s v="Yes"/>
    <x v="2"/>
    <n v="53.5"/>
    <n v="3517.9"/>
    <x v="0"/>
    <n v="4"/>
    <x v="3"/>
    <x v="1"/>
    <n v="54.121538461538464"/>
    <x v="1"/>
  </r>
  <r>
    <s v="4522-XRWWI"/>
    <x v="1"/>
    <n v="0"/>
    <s v="Yes"/>
    <s v="No"/>
    <x v="41"/>
    <s v="Yes"/>
    <s v="Yes"/>
    <x v="0"/>
    <s v="Yes"/>
    <s v="No"/>
    <s v="No"/>
    <s v="Yes"/>
    <s v="Yes"/>
    <s v="Yes"/>
    <x v="1"/>
    <s v="No"/>
    <x v="3"/>
    <n v="80.45"/>
    <n v="3375.9"/>
    <x v="0"/>
    <n v="4"/>
    <x v="2"/>
    <x v="1"/>
    <n v="80.378571428571433"/>
    <x v="0"/>
  </r>
  <r>
    <s v="3766-EJLFL"/>
    <x v="0"/>
    <n v="0"/>
    <s v="Yes"/>
    <s v="Yes"/>
    <x v="47"/>
    <s v="Yes"/>
    <s v="Yes"/>
    <x v="1"/>
    <s v="Yes"/>
    <s v="No"/>
    <s v="Yes"/>
    <s v="Yes"/>
    <s v="Yes"/>
    <s v="Yes"/>
    <x v="2"/>
    <s v="Yes"/>
    <x v="2"/>
    <n v="109.05"/>
    <n v="7508.55"/>
    <x v="0"/>
    <n v="5"/>
    <x v="3"/>
    <x v="1"/>
    <n v="110.41985294117647"/>
    <x v="0"/>
  </r>
  <r>
    <s v="5939-SXWHM"/>
    <x v="1"/>
    <n v="0"/>
    <s v="Yes"/>
    <s v="Yes"/>
    <x v="43"/>
    <s v="Yes"/>
    <s v="Yes"/>
    <x v="2"/>
    <s v="No"/>
    <s v="No"/>
    <s v="No"/>
    <s v="No"/>
    <s v="No"/>
    <s v="No"/>
    <x v="2"/>
    <s v="No"/>
    <x v="2"/>
    <n v="26.3"/>
    <n v="1245.05"/>
    <x v="0"/>
    <n v="0"/>
    <x v="2"/>
    <x v="1"/>
    <n v="25.938541666666666"/>
    <x v="0"/>
  </r>
  <r>
    <s v="8152-UOBNY"/>
    <x v="0"/>
    <n v="1"/>
    <s v="No"/>
    <s v="No"/>
    <x v="37"/>
    <s v="Yes"/>
    <s v="Yes"/>
    <x v="1"/>
    <s v="No"/>
    <s v="Yes"/>
    <s v="No"/>
    <s v="Yes"/>
    <s v="Yes"/>
    <s v="Yes"/>
    <x v="1"/>
    <s v="Yes"/>
    <x v="0"/>
    <n v="106.8"/>
    <n v="5347.95"/>
    <x v="0"/>
    <n v="4"/>
    <x v="2"/>
    <x v="1"/>
    <n v="106.959"/>
    <x v="1"/>
  </r>
  <r>
    <s v="7351-KYHQH"/>
    <x v="0"/>
    <n v="1"/>
    <s v="No"/>
    <s v="No"/>
    <x v="40"/>
    <s v="Yes"/>
    <s v="No"/>
    <x v="0"/>
    <s v="No"/>
    <s v="Yes"/>
    <s v="Yes"/>
    <s v="No"/>
    <s v="Yes"/>
    <s v="No"/>
    <x v="0"/>
    <s v="Yes"/>
    <x v="0"/>
    <n v="64.95"/>
    <n v="493.65"/>
    <x v="0"/>
    <n v="3"/>
    <x v="0"/>
    <x v="0"/>
    <n v="70.521428571428572"/>
    <x v="1"/>
  </r>
  <r>
    <s v="7643-RCHXS"/>
    <x v="0"/>
    <n v="0"/>
    <s v="Yes"/>
    <s v="Yes"/>
    <x v="28"/>
    <s v="Yes"/>
    <s v="No"/>
    <x v="2"/>
    <s v="No"/>
    <s v="No"/>
    <s v="No"/>
    <s v="No"/>
    <s v="No"/>
    <s v="No"/>
    <x v="2"/>
    <s v="No"/>
    <x v="0"/>
    <n v="19.350000000000001"/>
    <n v="1263.8499999999999"/>
    <x v="0"/>
    <n v="0"/>
    <x v="3"/>
    <x v="1"/>
    <n v="20.06111111111111"/>
    <x v="0"/>
  </r>
  <r>
    <s v="8246-SHFGA"/>
    <x v="1"/>
    <n v="0"/>
    <s v="No"/>
    <s v="No"/>
    <x v="22"/>
    <s v="Yes"/>
    <s v="No"/>
    <x v="2"/>
    <s v="No"/>
    <s v="No"/>
    <s v="No"/>
    <s v="No"/>
    <s v="No"/>
    <s v="No"/>
    <x v="0"/>
    <s v="No"/>
    <x v="3"/>
    <n v="21.1"/>
    <n v="385.55"/>
    <x v="0"/>
    <n v="0"/>
    <x v="1"/>
    <x v="1"/>
    <n v="22.679411764705883"/>
    <x v="0"/>
  </r>
  <r>
    <s v="8387-MOJJT"/>
    <x v="0"/>
    <n v="0"/>
    <s v="Yes"/>
    <s v="Yes"/>
    <x v="41"/>
    <s v="Yes"/>
    <s v="No"/>
    <x v="1"/>
    <s v="No"/>
    <s v="No"/>
    <s v="No"/>
    <s v="No"/>
    <s v="Yes"/>
    <s v="No"/>
    <x v="0"/>
    <s v="Yes"/>
    <x v="3"/>
    <n v="77.95"/>
    <n v="3384"/>
    <x v="1"/>
    <n v="1"/>
    <x v="2"/>
    <x v="1"/>
    <n v="80.571428571428569"/>
    <x v="0"/>
  </r>
  <r>
    <s v="0620-XEFWH"/>
    <x v="1"/>
    <n v="0"/>
    <s v="Yes"/>
    <s v="Yes"/>
    <x v="54"/>
    <s v="Yes"/>
    <s v="No"/>
    <x v="2"/>
    <s v="No"/>
    <s v="No"/>
    <s v="No"/>
    <s v="No"/>
    <s v="No"/>
    <s v="No"/>
    <x v="0"/>
    <s v="No"/>
    <x v="1"/>
    <n v="18.850000000000001"/>
    <n v="84.2"/>
    <x v="0"/>
    <n v="0"/>
    <x v="0"/>
    <x v="1"/>
    <n v="21.05"/>
    <x v="0"/>
  </r>
  <r>
    <s v="6485-QXWWE"/>
    <x v="0"/>
    <n v="0"/>
    <s v="No"/>
    <s v="Yes"/>
    <x v="8"/>
    <s v="Yes"/>
    <s v="Yes"/>
    <x v="2"/>
    <s v="No"/>
    <s v="No"/>
    <s v="No"/>
    <s v="No"/>
    <s v="No"/>
    <s v="No"/>
    <x v="2"/>
    <s v="No"/>
    <x v="2"/>
    <n v="26"/>
    <n v="1638.7"/>
    <x v="0"/>
    <n v="0"/>
    <x v="3"/>
    <x v="1"/>
    <n v="26.430645161290322"/>
    <x v="0"/>
  </r>
  <r>
    <s v="2761-OCIAX"/>
    <x v="1"/>
    <n v="1"/>
    <s v="No"/>
    <s v="No"/>
    <x v="2"/>
    <s v="Yes"/>
    <s v="No"/>
    <x v="1"/>
    <s v="No"/>
    <s v="Yes"/>
    <s v="No"/>
    <s v="No"/>
    <s v="No"/>
    <s v="No"/>
    <x v="0"/>
    <s v="Yes"/>
    <x v="0"/>
    <n v="74.7"/>
    <n v="165.4"/>
    <x v="1"/>
    <n v="1"/>
    <x v="0"/>
    <x v="0"/>
    <n v="82.7"/>
    <x v="1"/>
  </r>
  <r>
    <s v="7321-VGNKU"/>
    <x v="0"/>
    <n v="0"/>
    <s v="Yes"/>
    <s v="No"/>
    <x v="2"/>
    <s v="Yes"/>
    <s v="No"/>
    <x v="1"/>
    <s v="No"/>
    <s v="No"/>
    <s v="No"/>
    <s v="No"/>
    <s v="No"/>
    <s v="No"/>
    <x v="0"/>
    <s v="Yes"/>
    <x v="0"/>
    <n v="70.349999999999994"/>
    <n v="120.25"/>
    <x v="0"/>
    <n v="0"/>
    <x v="0"/>
    <x v="0"/>
    <n v="60.125"/>
    <x v="0"/>
  </r>
  <r>
    <s v="5327-CNLUQ"/>
    <x v="1"/>
    <n v="0"/>
    <s v="Yes"/>
    <s v="No"/>
    <x v="43"/>
    <s v="Yes"/>
    <s v="Yes"/>
    <x v="1"/>
    <s v="Yes"/>
    <s v="Yes"/>
    <s v="Yes"/>
    <s v="No"/>
    <s v="Yes"/>
    <s v="No"/>
    <x v="2"/>
    <s v="Yes"/>
    <x v="2"/>
    <n v="96.9"/>
    <n v="4473.45"/>
    <x v="0"/>
    <n v="4"/>
    <x v="2"/>
    <x v="1"/>
    <n v="93.196874999999991"/>
    <x v="0"/>
  </r>
  <r>
    <s v="7552-KEYGT"/>
    <x v="1"/>
    <n v="0"/>
    <s v="Yes"/>
    <s v="No"/>
    <x v="23"/>
    <s v="Yes"/>
    <s v="No"/>
    <x v="2"/>
    <s v="No"/>
    <s v="No"/>
    <s v="No"/>
    <s v="No"/>
    <s v="No"/>
    <s v="No"/>
    <x v="2"/>
    <s v="No"/>
    <x v="2"/>
    <n v="19.55"/>
    <n v="520.54999999999995"/>
    <x v="0"/>
    <n v="0"/>
    <x v="1"/>
    <x v="1"/>
    <n v="19.279629629629628"/>
    <x v="0"/>
  </r>
  <r>
    <s v="5816-JMLGY"/>
    <x v="0"/>
    <n v="0"/>
    <s v="Yes"/>
    <s v="Yes"/>
    <x v="27"/>
    <s v="Yes"/>
    <s v="No"/>
    <x v="0"/>
    <s v="No"/>
    <s v="Yes"/>
    <s v="Yes"/>
    <s v="Yes"/>
    <s v="Yes"/>
    <s v="Yes"/>
    <x v="2"/>
    <s v="Yes"/>
    <x v="2"/>
    <n v="80.400000000000006"/>
    <n v="5717.85"/>
    <x v="0"/>
    <n v="5"/>
    <x v="3"/>
    <x v="1"/>
    <n v="81.68357142857144"/>
    <x v="0"/>
  </r>
  <r>
    <s v="3068-OMWZA"/>
    <x v="1"/>
    <n v="1"/>
    <s v="No"/>
    <s v="No"/>
    <x v="0"/>
    <s v="Yes"/>
    <s v="Yes"/>
    <x v="1"/>
    <s v="No"/>
    <s v="No"/>
    <s v="Yes"/>
    <s v="No"/>
    <s v="Yes"/>
    <s v="No"/>
    <x v="0"/>
    <s v="Yes"/>
    <x v="0"/>
    <n v="88.8"/>
    <n v="88.8"/>
    <x v="1"/>
    <n v="2"/>
    <x v="0"/>
    <x v="0"/>
    <n v="88.8"/>
    <x v="1"/>
  </r>
  <r>
    <s v="2927-QRRQV"/>
    <x v="1"/>
    <n v="0"/>
    <s v="Yes"/>
    <s v="No"/>
    <x v="25"/>
    <s v="Yes"/>
    <s v="Yes"/>
    <x v="1"/>
    <s v="No"/>
    <s v="Yes"/>
    <s v="Yes"/>
    <s v="No"/>
    <s v="Yes"/>
    <s v="No"/>
    <x v="1"/>
    <s v="Yes"/>
    <x v="0"/>
    <n v="94.65"/>
    <n v="4312.5"/>
    <x v="0"/>
    <n v="3"/>
    <x v="2"/>
    <x v="1"/>
    <n v="93.75"/>
    <x v="0"/>
  </r>
  <r>
    <s v="6032-KRXXO"/>
    <x v="1"/>
    <n v="0"/>
    <s v="No"/>
    <s v="No"/>
    <x v="19"/>
    <s v="Yes"/>
    <s v="No"/>
    <x v="1"/>
    <s v="No"/>
    <s v="No"/>
    <s v="No"/>
    <s v="No"/>
    <s v="Yes"/>
    <s v="Yes"/>
    <x v="0"/>
    <s v="Yes"/>
    <x v="0"/>
    <n v="90.25"/>
    <n v="2755.35"/>
    <x v="1"/>
    <n v="2"/>
    <x v="1"/>
    <x v="0"/>
    <n v="91.844999999999999"/>
    <x v="0"/>
  </r>
  <r>
    <s v="7459-RRWQZ"/>
    <x v="0"/>
    <n v="0"/>
    <s v="No"/>
    <s v="No"/>
    <x v="30"/>
    <s v="Yes"/>
    <s v="Yes"/>
    <x v="0"/>
    <s v="Yes"/>
    <s v="No"/>
    <s v="No"/>
    <s v="No"/>
    <s v="No"/>
    <s v="Yes"/>
    <x v="0"/>
    <s v="Yes"/>
    <x v="2"/>
    <n v="64.650000000000006"/>
    <n v="994.55"/>
    <x v="1"/>
    <n v="2"/>
    <x v="1"/>
    <x v="1"/>
    <n v="66.303333333333327"/>
    <x v="0"/>
  </r>
  <r>
    <s v="6265-SXWBU"/>
    <x v="1"/>
    <n v="0"/>
    <s v="Yes"/>
    <s v="Yes"/>
    <x v="14"/>
    <s v="Yes"/>
    <s v="Yes"/>
    <x v="1"/>
    <s v="No"/>
    <s v="Yes"/>
    <s v="Yes"/>
    <s v="No"/>
    <s v="Yes"/>
    <s v="No"/>
    <x v="1"/>
    <s v="No"/>
    <x v="3"/>
    <n v="95.75"/>
    <n v="6511.25"/>
    <x v="0"/>
    <n v="3"/>
    <x v="3"/>
    <x v="1"/>
    <n v="94.365942028985501"/>
    <x v="0"/>
  </r>
  <r>
    <s v="7941-RCJOW"/>
    <x v="1"/>
    <n v="0"/>
    <s v="No"/>
    <s v="No"/>
    <x v="45"/>
    <s v="Yes"/>
    <s v="No"/>
    <x v="2"/>
    <s v="No"/>
    <s v="No"/>
    <s v="No"/>
    <s v="No"/>
    <s v="No"/>
    <s v="No"/>
    <x v="2"/>
    <s v="Yes"/>
    <x v="3"/>
    <n v="19.55"/>
    <n v="1218.6500000000001"/>
    <x v="0"/>
    <n v="0"/>
    <x v="3"/>
    <x v="1"/>
    <n v="18.748461538461541"/>
    <x v="0"/>
  </r>
  <r>
    <s v="6374-NTQLP"/>
    <x v="1"/>
    <n v="1"/>
    <s v="Yes"/>
    <s v="Yes"/>
    <x v="21"/>
    <s v="Yes"/>
    <s v="No"/>
    <x v="1"/>
    <s v="Yes"/>
    <s v="No"/>
    <s v="Yes"/>
    <s v="Yes"/>
    <s v="Yes"/>
    <s v="Yes"/>
    <x v="2"/>
    <s v="Yes"/>
    <x v="3"/>
    <n v="104.1"/>
    <n v="7447.7"/>
    <x v="0"/>
    <n v="5"/>
    <x v="3"/>
    <x v="1"/>
    <n v="103.44027777777778"/>
    <x v="1"/>
  </r>
  <r>
    <s v="4154-AQUGT"/>
    <x v="1"/>
    <n v="1"/>
    <s v="Yes"/>
    <s v="No"/>
    <x v="9"/>
    <s v="Yes"/>
    <s v="No"/>
    <x v="1"/>
    <s v="No"/>
    <s v="Yes"/>
    <s v="No"/>
    <s v="Yes"/>
    <s v="No"/>
    <s v="Yes"/>
    <x v="0"/>
    <s v="Yes"/>
    <x v="2"/>
    <n v="89.05"/>
    <n v="1169.3499999999999"/>
    <x v="1"/>
    <n v="3"/>
    <x v="1"/>
    <x v="1"/>
    <n v="89.949999999999989"/>
    <x v="1"/>
  </r>
  <r>
    <s v="2387-KDZQY"/>
    <x v="1"/>
    <n v="0"/>
    <s v="No"/>
    <s v="No"/>
    <x v="22"/>
    <s v="Yes"/>
    <s v="No"/>
    <x v="2"/>
    <s v="No"/>
    <s v="No"/>
    <s v="No"/>
    <s v="No"/>
    <s v="No"/>
    <s v="No"/>
    <x v="1"/>
    <s v="Yes"/>
    <x v="1"/>
    <n v="20.100000000000001"/>
    <n v="279.5"/>
    <x v="0"/>
    <n v="0"/>
    <x v="1"/>
    <x v="1"/>
    <n v="16.441176470588236"/>
    <x v="0"/>
  </r>
  <r>
    <s v="3584-WKTTW"/>
    <x v="1"/>
    <n v="0"/>
    <s v="Yes"/>
    <s v="No"/>
    <x v="69"/>
    <s v="Yes"/>
    <s v="Yes"/>
    <x v="1"/>
    <s v="Yes"/>
    <s v="No"/>
    <s v="Yes"/>
    <s v="Yes"/>
    <s v="Yes"/>
    <s v="Yes"/>
    <x v="1"/>
    <s v="Yes"/>
    <x v="0"/>
    <n v="111.55"/>
    <n v="5720.35"/>
    <x v="0"/>
    <n v="5"/>
    <x v="2"/>
    <x v="1"/>
    <n v="112.16372549019609"/>
    <x v="0"/>
  </r>
  <r>
    <s v="3399-BMLVW"/>
    <x v="1"/>
    <n v="0"/>
    <s v="Yes"/>
    <s v="Yes"/>
    <x v="69"/>
    <s v="Yes"/>
    <s v="No"/>
    <x v="0"/>
    <s v="Yes"/>
    <s v="Yes"/>
    <s v="No"/>
    <s v="Yes"/>
    <s v="No"/>
    <s v="No"/>
    <x v="2"/>
    <s v="No"/>
    <x v="3"/>
    <n v="60.5"/>
    <n v="3121.45"/>
    <x v="0"/>
    <n v="3"/>
    <x v="2"/>
    <x v="1"/>
    <n v="61.204901960784312"/>
    <x v="0"/>
  </r>
  <r>
    <s v="1971-DTCZB"/>
    <x v="0"/>
    <n v="0"/>
    <s v="Yes"/>
    <s v="No"/>
    <x v="21"/>
    <s v="Yes"/>
    <s v="Yes"/>
    <x v="0"/>
    <s v="Yes"/>
    <s v="Yes"/>
    <s v="Yes"/>
    <s v="Yes"/>
    <s v="Yes"/>
    <s v="Yes"/>
    <x v="2"/>
    <s v="Yes"/>
    <x v="2"/>
    <n v="90.95"/>
    <n v="6468.6"/>
    <x v="0"/>
    <n v="6"/>
    <x v="3"/>
    <x v="1"/>
    <n v="89.841666666666669"/>
    <x v="0"/>
  </r>
  <r>
    <s v="3092-IGHWF"/>
    <x v="1"/>
    <n v="0"/>
    <s v="Yes"/>
    <s v="Yes"/>
    <x v="56"/>
    <s v="Yes"/>
    <s v="Yes"/>
    <x v="1"/>
    <s v="No"/>
    <s v="Yes"/>
    <s v="Yes"/>
    <s v="No"/>
    <s v="No"/>
    <s v="No"/>
    <x v="1"/>
    <s v="No"/>
    <x v="0"/>
    <n v="87.4"/>
    <n v="5918.8"/>
    <x v="1"/>
    <n v="2"/>
    <x v="3"/>
    <x v="1"/>
    <n v="88.340298507462691"/>
    <x v="0"/>
  </r>
  <r>
    <s v="3374-PZLXD"/>
    <x v="1"/>
    <n v="0"/>
    <s v="No"/>
    <s v="No"/>
    <x v="1"/>
    <s v="Yes"/>
    <s v="No"/>
    <x v="2"/>
    <s v="No"/>
    <s v="No"/>
    <s v="No"/>
    <s v="No"/>
    <s v="No"/>
    <s v="No"/>
    <x v="0"/>
    <s v="No"/>
    <x v="1"/>
    <n v="19.7"/>
    <n v="675.6"/>
    <x v="0"/>
    <n v="0"/>
    <x v="1"/>
    <x v="1"/>
    <n v="19.870588235294118"/>
    <x v="0"/>
  </r>
  <r>
    <s v="3813-DHBBB"/>
    <x v="1"/>
    <n v="0"/>
    <s v="Yes"/>
    <s v="No"/>
    <x v="56"/>
    <s v="No"/>
    <s v="No"/>
    <x v="0"/>
    <s v="Yes"/>
    <s v="Yes"/>
    <s v="No"/>
    <s v="Yes"/>
    <s v="No"/>
    <s v="Yes"/>
    <x v="2"/>
    <s v="Yes"/>
    <x v="2"/>
    <n v="50.95"/>
    <n v="3521.7"/>
    <x v="0"/>
    <n v="4"/>
    <x v="3"/>
    <x v="1"/>
    <n v="52.562686567164178"/>
    <x v="0"/>
  </r>
  <r>
    <s v="2812-REYAT"/>
    <x v="0"/>
    <n v="0"/>
    <s v="Yes"/>
    <s v="No"/>
    <x v="12"/>
    <s v="Yes"/>
    <s v="No"/>
    <x v="2"/>
    <s v="No"/>
    <s v="No"/>
    <s v="No"/>
    <s v="No"/>
    <s v="No"/>
    <s v="No"/>
    <x v="1"/>
    <s v="Yes"/>
    <x v="2"/>
    <n v="20.05"/>
    <n v="923.1"/>
    <x v="0"/>
    <n v="0"/>
    <x v="2"/>
    <x v="1"/>
    <n v="18.838775510204083"/>
    <x v="0"/>
  </r>
  <r>
    <s v="6518-PPLMZ"/>
    <x v="1"/>
    <n v="0"/>
    <s v="Yes"/>
    <s v="Yes"/>
    <x v="62"/>
    <s v="Yes"/>
    <s v="No"/>
    <x v="2"/>
    <s v="No"/>
    <s v="No"/>
    <s v="No"/>
    <s v="No"/>
    <s v="No"/>
    <s v="No"/>
    <x v="2"/>
    <s v="Yes"/>
    <x v="1"/>
    <n v="19.399999999999999"/>
    <n v="1110.3499999999999"/>
    <x v="0"/>
    <n v="0"/>
    <x v="2"/>
    <x v="1"/>
    <n v="20.95"/>
    <x v="0"/>
  </r>
  <r>
    <s v="4939-KYYPY"/>
    <x v="1"/>
    <n v="0"/>
    <s v="No"/>
    <s v="No"/>
    <x v="23"/>
    <s v="Yes"/>
    <s v="Yes"/>
    <x v="0"/>
    <s v="No"/>
    <s v="No"/>
    <s v="Yes"/>
    <s v="Yes"/>
    <s v="No"/>
    <s v="No"/>
    <x v="0"/>
    <s v="No"/>
    <x v="0"/>
    <n v="59.45"/>
    <n v="1611.65"/>
    <x v="0"/>
    <n v="2"/>
    <x v="1"/>
    <x v="0"/>
    <n v="59.690740740740743"/>
    <x v="0"/>
  </r>
  <r>
    <s v="8017-LXHFA"/>
    <x v="0"/>
    <n v="1"/>
    <s v="No"/>
    <s v="No"/>
    <x v="57"/>
    <s v="Yes"/>
    <s v="No"/>
    <x v="1"/>
    <s v="No"/>
    <s v="Yes"/>
    <s v="No"/>
    <s v="No"/>
    <s v="Yes"/>
    <s v="Yes"/>
    <x v="0"/>
    <s v="Yes"/>
    <x v="0"/>
    <n v="94.75"/>
    <n v="2293.6"/>
    <x v="1"/>
    <n v="3"/>
    <x v="1"/>
    <x v="0"/>
    <n v="99.721739130434784"/>
    <x v="1"/>
  </r>
  <r>
    <s v="5930-GBIWP"/>
    <x v="1"/>
    <n v="0"/>
    <s v="No"/>
    <s v="No"/>
    <x v="14"/>
    <s v="Yes"/>
    <s v="Yes"/>
    <x v="0"/>
    <s v="Yes"/>
    <s v="Yes"/>
    <s v="Yes"/>
    <s v="Yes"/>
    <s v="No"/>
    <s v="Yes"/>
    <x v="2"/>
    <s v="Yes"/>
    <x v="3"/>
    <n v="81.5"/>
    <n v="5553.25"/>
    <x v="0"/>
    <n v="5"/>
    <x v="3"/>
    <x v="1"/>
    <n v="80.481884057971016"/>
    <x v="0"/>
  </r>
  <r>
    <s v="6022-KOUQO"/>
    <x v="0"/>
    <n v="0"/>
    <s v="Yes"/>
    <s v="Yes"/>
    <x v="2"/>
    <s v="No"/>
    <s v="No"/>
    <x v="0"/>
    <s v="No"/>
    <s v="No"/>
    <s v="No"/>
    <s v="Yes"/>
    <s v="No"/>
    <s v="No"/>
    <x v="0"/>
    <s v="No"/>
    <x v="2"/>
    <n v="29.05"/>
    <n v="44.75"/>
    <x v="0"/>
    <n v="1"/>
    <x v="0"/>
    <x v="1"/>
    <n v="22.375"/>
    <x v="0"/>
  </r>
  <r>
    <s v="6352-TWCAU"/>
    <x v="0"/>
    <n v="0"/>
    <s v="No"/>
    <s v="No"/>
    <x v="42"/>
    <s v="Yes"/>
    <s v="Yes"/>
    <x v="1"/>
    <s v="No"/>
    <s v="No"/>
    <s v="No"/>
    <s v="No"/>
    <s v="Yes"/>
    <s v="No"/>
    <x v="0"/>
    <s v="Yes"/>
    <x v="0"/>
    <n v="86.45"/>
    <n v="3029.1"/>
    <x v="1"/>
    <n v="1"/>
    <x v="1"/>
    <x v="0"/>
    <n v="86.545714285714283"/>
    <x v="0"/>
  </r>
  <r>
    <s v="2361-UPSND"/>
    <x v="0"/>
    <n v="0"/>
    <s v="Yes"/>
    <s v="No"/>
    <x v="25"/>
    <s v="Yes"/>
    <s v="No"/>
    <x v="0"/>
    <s v="Yes"/>
    <s v="Yes"/>
    <s v="No"/>
    <s v="Yes"/>
    <s v="No"/>
    <s v="Yes"/>
    <x v="1"/>
    <s v="No"/>
    <x v="1"/>
    <n v="70.599999999999994"/>
    <n v="3231.05"/>
    <x v="0"/>
    <n v="4"/>
    <x v="2"/>
    <x v="1"/>
    <n v="70.240217391304355"/>
    <x v="0"/>
  </r>
  <r>
    <s v="6035-RIIOM"/>
    <x v="0"/>
    <n v="0"/>
    <s v="No"/>
    <s v="No"/>
    <x v="68"/>
    <s v="Yes"/>
    <s v="Yes"/>
    <x v="1"/>
    <s v="No"/>
    <s v="Yes"/>
    <s v="No"/>
    <s v="No"/>
    <s v="Yes"/>
    <s v="Yes"/>
    <x v="2"/>
    <s v="Yes"/>
    <x v="2"/>
    <n v="97.2"/>
    <n v="5129.45"/>
    <x v="0"/>
    <n v="3"/>
    <x v="2"/>
    <x v="1"/>
    <n v="94.989814814814807"/>
    <x v="0"/>
  </r>
  <r>
    <s v="2929-QNSRW"/>
    <x v="0"/>
    <n v="0"/>
    <s v="Yes"/>
    <s v="No"/>
    <x v="39"/>
    <s v="Yes"/>
    <s v="Yes"/>
    <x v="1"/>
    <s v="No"/>
    <s v="Yes"/>
    <s v="No"/>
    <s v="No"/>
    <s v="Yes"/>
    <s v="Yes"/>
    <x v="1"/>
    <s v="Yes"/>
    <x v="0"/>
    <n v="98.25"/>
    <n v="5508.35"/>
    <x v="1"/>
    <n v="3"/>
    <x v="2"/>
    <x v="1"/>
    <n v="98.36339285714287"/>
    <x v="0"/>
  </r>
  <r>
    <s v="1262-OPMFY"/>
    <x v="0"/>
    <n v="0"/>
    <s v="Yes"/>
    <s v="No"/>
    <x v="34"/>
    <s v="Yes"/>
    <s v="No"/>
    <x v="1"/>
    <s v="No"/>
    <s v="No"/>
    <s v="Yes"/>
    <s v="No"/>
    <s v="No"/>
    <s v="No"/>
    <x v="0"/>
    <s v="Yes"/>
    <x v="2"/>
    <n v="75.75"/>
    <n v="655.9"/>
    <x v="1"/>
    <n v="1"/>
    <x v="0"/>
    <x v="1"/>
    <n v="72.87777777777778"/>
    <x v="0"/>
  </r>
  <r>
    <s v="9504-DSHWM"/>
    <x v="1"/>
    <n v="0"/>
    <s v="No"/>
    <s v="No"/>
    <x v="61"/>
    <s v="Yes"/>
    <s v="Yes"/>
    <x v="0"/>
    <s v="Yes"/>
    <s v="No"/>
    <s v="No"/>
    <s v="Yes"/>
    <s v="No"/>
    <s v="No"/>
    <x v="0"/>
    <s v="No"/>
    <x v="2"/>
    <n v="59.2"/>
    <n v="1191.2"/>
    <x v="0"/>
    <n v="2"/>
    <x v="1"/>
    <x v="1"/>
    <n v="59.56"/>
    <x v="0"/>
  </r>
  <r>
    <s v="5035-BVCXS"/>
    <x v="1"/>
    <n v="0"/>
    <s v="No"/>
    <s v="No"/>
    <x v="26"/>
    <s v="Yes"/>
    <s v="No"/>
    <x v="1"/>
    <s v="No"/>
    <s v="Yes"/>
    <s v="No"/>
    <s v="No"/>
    <s v="No"/>
    <s v="No"/>
    <x v="0"/>
    <s v="Yes"/>
    <x v="1"/>
    <n v="75.900000000000006"/>
    <n v="866.4"/>
    <x v="0"/>
    <n v="1"/>
    <x v="0"/>
    <x v="1"/>
    <n v="78.763636363636365"/>
    <x v="0"/>
  </r>
  <r>
    <s v="6267-DCFFZ"/>
    <x v="0"/>
    <n v="1"/>
    <s v="Yes"/>
    <s v="No"/>
    <x v="19"/>
    <s v="Yes"/>
    <s v="Yes"/>
    <x v="1"/>
    <s v="No"/>
    <s v="Yes"/>
    <s v="No"/>
    <s v="No"/>
    <s v="Yes"/>
    <s v="No"/>
    <x v="0"/>
    <s v="Yes"/>
    <x v="0"/>
    <n v="90.05"/>
    <n v="2627.2"/>
    <x v="0"/>
    <n v="2"/>
    <x v="1"/>
    <x v="0"/>
    <n v="87.573333333333323"/>
    <x v="1"/>
  </r>
  <r>
    <s v="3533-UVMOM"/>
    <x v="1"/>
    <n v="0"/>
    <s v="Yes"/>
    <s v="No"/>
    <x v="47"/>
    <s v="Yes"/>
    <s v="No"/>
    <x v="0"/>
    <s v="Yes"/>
    <s v="Yes"/>
    <s v="Yes"/>
    <s v="No"/>
    <s v="No"/>
    <s v="Yes"/>
    <x v="2"/>
    <s v="No"/>
    <x v="2"/>
    <n v="70.95"/>
    <n v="4741.45"/>
    <x v="0"/>
    <n v="4"/>
    <x v="3"/>
    <x v="1"/>
    <n v="69.727205882352933"/>
    <x v="0"/>
  </r>
  <r>
    <s v="2439-LYPMQ"/>
    <x v="1"/>
    <n v="1"/>
    <s v="Yes"/>
    <s v="No"/>
    <x v="46"/>
    <s v="Yes"/>
    <s v="Yes"/>
    <x v="1"/>
    <s v="No"/>
    <s v="Yes"/>
    <s v="Yes"/>
    <s v="No"/>
    <s v="Yes"/>
    <s v="Yes"/>
    <x v="0"/>
    <s v="Yes"/>
    <x v="0"/>
    <n v="102.6"/>
    <n v="4009.2"/>
    <x v="0"/>
    <n v="4"/>
    <x v="2"/>
    <x v="0"/>
    <n v="105.50526315789473"/>
    <x v="1"/>
  </r>
  <r>
    <s v="4248-QPAVC"/>
    <x v="0"/>
    <n v="1"/>
    <s v="Yes"/>
    <s v="No"/>
    <x v="22"/>
    <s v="Yes"/>
    <s v="Yes"/>
    <x v="1"/>
    <s v="Yes"/>
    <s v="No"/>
    <s v="Yes"/>
    <s v="No"/>
    <s v="No"/>
    <s v="No"/>
    <x v="0"/>
    <s v="Yes"/>
    <x v="2"/>
    <n v="85.35"/>
    <n v="1463.45"/>
    <x v="1"/>
    <n v="2"/>
    <x v="1"/>
    <x v="1"/>
    <n v="86.085294117647067"/>
    <x v="1"/>
  </r>
  <r>
    <s v="1899-VXWXM"/>
    <x v="1"/>
    <n v="0"/>
    <s v="No"/>
    <s v="No"/>
    <x v="43"/>
    <s v="Yes"/>
    <s v="Yes"/>
    <x v="1"/>
    <s v="No"/>
    <s v="Yes"/>
    <s v="Yes"/>
    <s v="No"/>
    <s v="Yes"/>
    <s v="Yes"/>
    <x v="1"/>
    <s v="Yes"/>
    <x v="3"/>
    <n v="106.1"/>
    <n v="5082.8"/>
    <x v="1"/>
    <n v="4"/>
    <x v="2"/>
    <x v="1"/>
    <n v="105.89166666666667"/>
    <x v="0"/>
  </r>
  <r>
    <s v="1478-VPOAD"/>
    <x v="0"/>
    <n v="0"/>
    <s v="No"/>
    <s v="No"/>
    <x v="0"/>
    <s v="Yes"/>
    <s v="No"/>
    <x v="0"/>
    <s v="No"/>
    <s v="No"/>
    <s v="No"/>
    <s v="No"/>
    <s v="No"/>
    <s v="No"/>
    <x v="0"/>
    <s v="No"/>
    <x v="0"/>
    <n v="43.8"/>
    <n v="43.8"/>
    <x v="0"/>
    <n v="0"/>
    <x v="0"/>
    <x v="0"/>
    <n v="43.8"/>
    <x v="0"/>
  </r>
  <r>
    <s v="9995-HOTOH"/>
    <x v="1"/>
    <n v="0"/>
    <s v="Yes"/>
    <s v="Yes"/>
    <x v="28"/>
    <s v="No"/>
    <s v="No"/>
    <x v="0"/>
    <s v="Yes"/>
    <s v="Yes"/>
    <s v="Yes"/>
    <s v="No"/>
    <s v="Yes"/>
    <s v="Yes"/>
    <x v="2"/>
    <s v="No"/>
    <x v="0"/>
    <n v="59"/>
    <n v="3707.6"/>
    <x v="0"/>
    <n v="5"/>
    <x v="3"/>
    <x v="1"/>
    <n v="58.850793650793648"/>
    <x v="0"/>
  </r>
  <r>
    <s v="2988-PLAHS"/>
    <x v="0"/>
    <n v="0"/>
    <s v="No"/>
    <s v="No"/>
    <x v="35"/>
    <s v="Yes"/>
    <s v="No"/>
    <x v="0"/>
    <s v="No"/>
    <s v="No"/>
    <s v="Yes"/>
    <s v="No"/>
    <s v="Yes"/>
    <s v="Yes"/>
    <x v="1"/>
    <s v="Yes"/>
    <x v="0"/>
    <n v="69.95"/>
    <n v="220.45"/>
    <x v="0"/>
    <n v="3"/>
    <x v="0"/>
    <x v="1"/>
    <n v="73.483333333333334"/>
    <x v="0"/>
  </r>
  <r>
    <s v="1371-OJCEK"/>
    <x v="0"/>
    <n v="0"/>
    <s v="No"/>
    <s v="No"/>
    <x v="43"/>
    <s v="Yes"/>
    <s v="Yes"/>
    <x v="2"/>
    <s v="No"/>
    <s v="No"/>
    <s v="No"/>
    <s v="No"/>
    <s v="No"/>
    <s v="No"/>
    <x v="1"/>
    <s v="No"/>
    <x v="2"/>
    <n v="24.35"/>
    <n v="1133.7"/>
    <x v="0"/>
    <n v="0"/>
    <x v="2"/>
    <x v="1"/>
    <n v="23.618750000000002"/>
    <x v="0"/>
  </r>
  <r>
    <s v="4999-IEZLT"/>
    <x v="1"/>
    <n v="0"/>
    <s v="No"/>
    <s v="No"/>
    <x v="33"/>
    <s v="No"/>
    <s v="No"/>
    <x v="0"/>
    <s v="No"/>
    <s v="No"/>
    <s v="No"/>
    <s v="Yes"/>
    <s v="No"/>
    <s v="No"/>
    <x v="1"/>
    <s v="No"/>
    <x v="3"/>
    <n v="29.45"/>
    <n v="1983.15"/>
    <x v="0"/>
    <n v="1"/>
    <x v="3"/>
    <x v="1"/>
    <n v="30.047727272727276"/>
    <x v="0"/>
  </r>
  <r>
    <s v="8883-ANODQ"/>
    <x v="0"/>
    <n v="0"/>
    <s v="Yes"/>
    <s v="Yes"/>
    <x v="47"/>
    <s v="Yes"/>
    <s v="Yes"/>
    <x v="1"/>
    <s v="No"/>
    <s v="Yes"/>
    <s v="Yes"/>
    <s v="No"/>
    <s v="No"/>
    <s v="No"/>
    <x v="2"/>
    <s v="Yes"/>
    <x v="3"/>
    <n v="84.4"/>
    <n v="5746.75"/>
    <x v="0"/>
    <n v="2"/>
    <x v="3"/>
    <x v="1"/>
    <n v="84.51102941176471"/>
    <x v="0"/>
  </r>
  <r>
    <s v="4690-LLKUA"/>
    <x v="1"/>
    <n v="1"/>
    <s v="No"/>
    <s v="No"/>
    <x v="22"/>
    <s v="Yes"/>
    <s v="No"/>
    <x v="0"/>
    <s v="No"/>
    <s v="No"/>
    <s v="No"/>
    <s v="No"/>
    <s v="No"/>
    <s v="No"/>
    <x v="0"/>
    <s v="Yes"/>
    <x v="0"/>
    <n v="45.05"/>
    <n v="770.6"/>
    <x v="1"/>
    <n v="0"/>
    <x v="1"/>
    <x v="0"/>
    <n v="45.329411764705881"/>
    <x v="1"/>
  </r>
  <r>
    <s v="2351-RRBUE"/>
    <x v="0"/>
    <n v="0"/>
    <s v="Yes"/>
    <s v="Yes"/>
    <x v="40"/>
    <s v="Yes"/>
    <s v="No"/>
    <x v="2"/>
    <s v="No"/>
    <s v="No"/>
    <s v="No"/>
    <s v="No"/>
    <s v="No"/>
    <s v="No"/>
    <x v="1"/>
    <s v="No"/>
    <x v="1"/>
    <n v="20.65"/>
    <n v="134.05000000000001"/>
    <x v="0"/>
    <n v="0"/>
    <x v="0"/>
    <x v="1"/>
    <n v="19.150000000000002"/>
    <x v="0"/>
  </r>
  <r>
    <s v="5980-BDHPY"/>
    <x v="1"/>
    <n v="0"/>
    <s v="Yes"/>
    <s v="No"/>
    <x v="21"/>
    <s v="Yes"/>
    <s v="Yes"/>
    <x v="0"/>
    <s v="Yes"/>
    <s v="Yes"/>
    <s v="Yes"/>
    <s v="Yes"/>
    <s v="Yes"/>
    <s v="Yes"/>
    <x v="2"/>
    <s v="Yes"/>
    <x v="2"/>
    <n v="87.1"/>
    <n v="6230.1"/>
    <x v="0"/>
    <n v="6"/>
    <x v="3"/>
    <x v="1"/>
    <n v="86.529166666666669"/>
    <x v="0"/>
  </r>
  <r>
    <s v="1498-DQNRX"/>
    <x v="0"/>
    <n v="0"/>
    <s v="Yes"/>
    <s v="No"/>
    <x v="44"/>
    <s v="Yes"/>
    <s v="No"/>
    <x v="2"/>
    <s v="No"/>
    <s v="No"/>
    <s v="No"/>
    <s v="No"/>
    <s v="No"/>
    <s v="No"/>
    <x v="0"/>
    <s v="No"/>
    <x v="1"/>
    <n v="19.850000000000001"/>
    <n v="573.04999999999995"/>
    <x v="0"/>
    <n v="0"/>
    <x v="1"/>
    <x v="1"/>
    <n v="19.760344827586206"/>
    <x v="0"/>
  </r>
  <r>
    <s v="9469-WEJBT"/>
    <x v="1"/>
    <n v="0"/>
    <s v="Yes"/>
    <s v="No"/>
    <x v="50"/>
    <s v="Yes"/>
    <s v="No"/>
    <x v="1"/>
    <s v="No"/>
    <s v="No"/>
    <s v="Yes"/>
    <s v="Yes"/>
    <s v="No"/>
    <s v="Yes"/>
    <x v="0"/>
    <s v="Yes"/>
    <x v="0"/>
    <n v="90.35"/>
    <n v="3419.3"/>
    <x v="0"/>
    <n v="3"/>
    <x v="2"/>
    <x v="0"/>
    <n v="92.413513513513522"/>
    <x v="0"/>
  </r>
  <r>
    <s v="3331-HQDTW"/>
    <x v="0"/>
    <n v="0"/>
    <s v="No"/>
    <s v="No"/>
    <x v="1"/>
    <s v="Yes"/>
    <s v="Yes"/>
    <x v="1"/>
    <s v="Yes"/>
    <s v="Yes"/>
    <s v="Yes"/>
    <s v="No"/>
    <s v="Yes"/>
    <s v="Yes"/>
    <x v="0"/>
    <s v="Yes"/>
    <x v="1"/>
    <n v="109.8"/>
    <n v="3587.25"/>
    <x v="1"/>
    <n v="5"/>
    <x v="1"/>
    <x v="1"/>
    <n v="105.50735294117646"/>
    <x v="0"/>
  </r>
  <r>
    <s v="9490-DFPMD"/>
    <x v="0"/>
    <n v="1"/>
    <s v="No"/>
    <s v="No"/>
    <x v="41"/>
    <s v="Yes"/>
    <s v="Yes"/>
    <x v="1"/>
    <s v="No"/>
    <s v="No"/>
    <s v="No"/>
    <s v="No"/>
    <s v="Yes"/>
    <s v="No"/>
    <x v="0"/>
    <s v="Yes"/>
    <x v="0"/>
    <n v="84.65"/>
    <n v="3541.35"/>
    <x v="1"/>
    <n v="1"/>
    <x v="2"/>
    <x v="0"/>
    <n v="84.317857142857136"/>
    <x v="1"/>
  </r>
  <r>
    <s v="2581-VKIRT"/>
    <x v="0"/>
    <n v="0"/>
    <s v="Yes"/>
    <s v="Yes"/>
    <x v="64"/>
    <s v="Yes"/>
    <s v="Yes"/>
    <x v="0"/>
    <s v="Yes"/>
    <s v="Yes"/>
    <s v="No"/>
    <s v="Yes"/>
    <s v="No"/>
    <s v="No"/>
    <x v="1"/>
    <s v="No"/>
    <x v="1"/>
    <n v="65.5"/>
    <n v="3801.3"/>
    <x v="0"/>
    <n v="3"/>
    <x v="2"/>
    <x v="1"/>
    <n v="64.428813559322037"/>
    <x v="0"/>
  </r>
  <r>
    <s v="5442-XSDCW"/>
    <x v="1"/>
    <n v="0"/>
    <s v="Yes"/>
    <s v="Yes"/>
    <x v="26"/>
    <s v="Yes"/>
    <s v="No"/>
    <x v="1"/>
    <s v="No"/>
    <s v="No"/>
    <s v="No"/>
    <s v="No"/>
    <s v="Yes"/>
    <s v="No"/>
    <x v="0"/>
    <s v="Yes"/>
    <x v="2"/>
    <n v="79.5"/>
    <n v="868.5"/>
    <x v="1"/>
    <n v="1"/>
    <x v="0"/>
    <x v="1"/>
    <n v="78.954545454545453"/>
    <x v="0"/>
  </r>
  <r>
    <s v="7426-WEIJX"/>
    <x v="1"/>
    <n v="1"/>
    <s v="Yes"/>
    <s v="Yes"/>
    <x v="31"/>
    <s v="Yes"/>
    <s v="Yes"/>
    <x v="1"/>
    <s v="Yes"/>
    <s v="No"/>
    <s v="No"/>
    <s v="No"/>
    <s v="No"/>
    <s v="No"/>
    <x v="0"/>
    <s v="Yes"/>
    <x v="0"/>
    <n v="80.95"/>
    <n v="4859.1000000000004"/>
    <x v="0"/>
    <n v="1"/>
    <x v="2"/>
    <x v="0"/>
    <n v="80.984999999999999"/>
    <x v="1"/>
  </r>
  <r>
    <s v="2851-MMUTZ"/>
    <x v="0"/>
    <n v="0"/>
    <s v="No"/>
    <s v="No"/>
    <x v="23"/>
    <s v="Yes"/>
    <s v="No"/>
    <x v="0"/>
    <s v="No"/>
    <s v="Yes"/>
    <s v="No"/>
    <s v="Yes"/>
    <s v="No"/>
    <s v="No"/>
    <x v="0"/>
    <s v="Yes"/>
    <x v="1"/>
    <n v="56.15"/>
    <n v="1439.35"/>
    <x v="0"/>
    <n v="2"/>
    <x v="1"/>
    <x v="1"/>
    <n v="53.309259259259257"/>
    <x v="0"/>
  </r>
  <r>
    <s v="3049-NDXFL"/>
    <x v="0"/>
    <n v="0"/>
    <s v="No"/>
    <s v="No"/>
    <x v="0"/>
    <s v="Yes"/>
    <s v="Yes"/>
    <x v="1"/>
    <s v="No"/>
    <s v="No"/>
    <s v="No"/>
    <s v="No"/>
    <s v="No"/>
    <s v="Yes"/>
    <x v="0"/>
    <s v="No"/>
    <x v="1"/>
    <n v="85.8"/>
    <n v="85.8"/>
    <x v="1"/>
    <n v="1"/>
    <x v="0"/>
    <x v="1"/>
    <n v="85.8"/>
    <x v="0"/>
  </r>
  <r>
    <s v="8580-AECUZ"/>
    <x v="1"/>
    <n v="1"/>
    <s v="No"/>
    <s v="No"/>
    <x v="0"/>
    <s v="Yes"/>
    <s v="No"/>
    <x v="1"/>
    <s v="No"/>
    <s v="No"/>
    <s v="No"/>
    <s v="No"/>
    <s v="Yes"/>
    <s v="No"/>
    <x v="0"/>
    <s v="Yes"/>
    <x v="0"/>
    <n v="79.099999999999994"/>
    <n v="79.099999999999994"/>
    <x v="1"/>
    <n v="1"/>
    <x v="0"/>
    <x v="0"/>
    <n v="79.099999999999994"/>
    <x v="1"/>
  </r>
  <r>
    <s v="3307-TLCUD"/>
    <x v="1"/>
    <n v="0"/>
    <s v="Yes"/>
    <s v="No"/>
    <x v="22"/>
    <s v="No"/>
    <s v="No"/>
    <x v="0"/>
    <s v="Yes"/>
    <s v="No"/>
    <s v="Yes"/>
    <s v="No"/>
    <s v="No"/>
    <s v="No"/>
    <x v="0"/>
    <s v="No"/>
    <x v="1"/>
    <n v="34.4"/>
    <n v="592.75"/>
    <x v="0"/>
    <n v="2"/>
    <x v="1"/>
    <x v="1"/>
    <n v="34.867647058823529"/>
    <x v="0"/>
  </r>
  <r>
    <s v="6625-FLENO"/>
    <x v="1"/>
    <n v="0"/>
    <s v="Yes"/>
    <s v="No"/>
    <x v="11"/>
    <s v="Yes"/>
    <s v="No"/>
    <x v="2"/>
    <s v="No"/>
    <s v="No"/>
    <s v="No"/>
    <s v="No"/>
    <s v="No"/>
    <s v="No"/>
    <x v="2"/>
    <s v="No"/>
    <x v="1"/>
    <n v="20.75"/>
    <n v="1185.95"/>
    <x v="0"/>
    <n v="0"/>
    <x v="2"/>
    <x v="1"/>
    <n v="20.447413793103451"/>
    <x v="0"/>
  </r>
  <r>
    <s v="2967-MXRAV"/>
    <x v="1"/>
    <n v="0"/>
    <s v="Yes"/>
    <s v="Yes"/>
    <x v="0"/>
    <s v="Yes"/>
    <s v="No"/>
    <x v="2"/>
    <s v="No"/>
    <s v="No"/>
    <s v="No"/>
    <s v="No"/>
    <s v="No"/>
    <s v="No"/>
    <x v="1"/>
    <s v="No"/>
    <x v="1"/>
    <n v="18.8"/>
    <n v="18.8"/>
    <x v="0"/>
    <n v="0"/>
    <x v="0"/>
    <x v="1"/>
    <n v="18.8"/>
    <x v="0"/>
  </r>
  <r>
    <s v="7963-GQRMY"/>
    <x v="0"/>
    <n v="0"/>
    <s v="Yes"/>
    <s v="Yes"/>
    <x v="35"/>
    <s v="Yes"/>
    <s v="No"/>
    <x v="0"/>
    <s v="No"/>
    <s v="No"/>
    <s v="No"/>
    <s v="No"/>
    <s v="No"/>
    <s v="No"/>
    <x v="0"/>
    <s v="No"/>
    <x v="1"/>
    <n v="44.3"/>
    <n v="134.5"/>
    <x v="1"/>
    <n v="0"/>
    <x v="0"/>
    <x v="1"/>
    <n v="44.833333333333336"/>
    <x v="0"/>
  </r>
  <r>
    <s v="8189-HBVRW"/>
    <x v="0"/>
    <n v="0"/>
    <s v="No"/>
    <s v="No"/>
    <x v="62"/>
    <s v="Yes"/>
    <s v="Yes"/>
    <x v="1"/>
    <s v="Yes"/>
    <s v="Yes"/>
    <s v="Yes"/>
    <s v="No"/>
    <s v="No"/>
    <s v="No"/>
    <x v="0"/>
    <s v="No"/>
    <x v="0"/>
    <n v="90.8"/>
    <n v="4921.2"/>
    <x v="0"/>
    <n v="3"/>
    <x v="2"/>
    <x v="0"/>
    <n v="92.852830188679235"/>
    <x v="0"/>
  </r>
  <r>
    <s v="4163-KIUHY"/>
    <x v="1"/>
    <n v="0"/>
    <s v="No"/>
    <s v="No"/>
    <x v="42"/>
    <s v="Yes"/>
    <s v="Yes"/>
    <x v="2"/>
    <s v="No"/>
    <s v="No"/>
    <s v="No"/>
    <s v="No"/>
    <s v="No"/>
    <s v="No"/>
    <x v="0"/>
    <s v="Yes"/>
    <x v="0"/>
    <n v="25.6"/>
    <n v="901.25"/>
    <x v="0"/>
    <n v="0"/>
    <x v="1"/>
    <x v="0"/>
    <n v="25.75"/>
    <x v="0"/>
  </r>
  <r>
    <s v="1228-FZFRV"/>
    <x v="1"/>
    <n v="0"/>
    <s v="Yes"/>
    <s v="Yes"/>
    <x v="37"/>
    <s v="Yes"/>
    <s v="Yes"/>
    <x v="1"/>
    <s v="Yes"/>
    <s v="No"/>
    <s v="Yes"/>
    <s v="No"/>
    <s v="Yes"/>
    <s v="Yes"/>
    <x v="0"/>
    <s v="No"/>
    <x v="3"/>
    <n v="105.95"/>
    <n v="5341.8"/>
    <x v="1"/>
    <n v="4"/>
    <x v="2"/>
    <x v="1"/>
    <n v="106.836"/>
    <x v="0"/>
  </r>
  <r>
    <s v="3500-NSDOA"/>
    <x v="1"/>
    <n v="0"/>
    <s v="Yes"/>
    <s v="Yes"/>
    <x v="47"/>
    <s v="Yes"/>
    <s v="Yes"/>
    <x v="0"/>
    <s v="No"/>
    <s v="Yes"/>
    <s v="No"/>
    <s v="Yes"/>
    <s v="No"/>
    <s v="Yes"/>
    <x v="2"/>
    <s v="No"/>
    <x v="3"/>
    <n v="70.8"/>
    <n v="4859.95"/>
    <x v="0"/>
    <n v="3"/>
    <x v="3"/>
    <x v="1"/>
    <n v="71.46985294117647"/>
    <x v="0"/>
  </r>
  <r>
    <s v="1171-TYKUR"/>
    <x v="1"/>
    <n v="0"/>
    <s v="Yes"/>
    <s v="No"/>
    <x v="20"/>
    <s v="Yes"/>
    <s v="Yes"/>
    <x v="2"/>
    <s v="No"/>
    <s v="No"/>
    <s v="No"/>
    <s v="No"/>
    <s v="No"/>
    <s v="No"/>
    <x v="0"/>
    <s v="No"/>
    <x v="0"/>
    <n v="25.4"/>
    <n v="1139.2"/>
    <x v="0"/>
    <n v="0"/>
    <x v="2"/>
    <x v="0"/>
    <n v="24.238297872340425"/>
    <x v="0"/>
  </r>
  <r>
    <s v="3761-FLYZI"/>
    <x v="0"/>
    <n v="1"/>
    <s v="Yes"/>
    <s v="No"/>
    <x v="45"/>
    <s v="Yes"/>
    <s v="Yes"/>
    <x v="1"/>
    <s v="No"/>
    <s v="Yes"/>
    <s v="Yes"/>
    <s v="No"/>
    <s v="Yes"/>
    <s v="Yes"/>
    <x v="0"/>
    <s v="Yes"/>
    <x v="2"/>
    <n v="108.8"/>
    <n v="7082.45"/>
    <x v="0"/>
    <n v="4"/>
    <x v="3"/>
    <x v="1"/>
    <n v="108.96076923076923"/>
    <x v="1"/>
  </r>
  <r>
    <s v="2058-DCJBE"/>
    <x v="1"/>
    <n v="0"/>
    <s v="No"/>
    <s v="No"/>
    <x v="24"/>
    <s v="Yes"/>
    <s v="No"/>
    <x v="1"/>
    <s v="No"/>
    <s v="No"/>
    <s v="No"/>
    <s v="No"/>
    <s v="No"/>
    <s v="No"/>
    <x v="0"/>
    <s v="Yes"/>
    <x v="0"/>
    <n v="69.75"/>
    <n v="324.60000000000002"/>
    <x v="1"/>
    <n v="0"/>
    <x v="0"/>
    <x v="0"/>
    <n v="64.92"/>
    <x v="0"/>
  </r>
  <r>
    <s v="5364-XYIRR"/>
    <x v="1"/>
    <n v="0"/>
    <s v="Yes"/>
    <s v="No"/>
    <x v="69"/>
    <s v="Yes"/>
    <s v="Yes"/>
    <x v="1"/>
    <s v="No"/>
    <s v="No"/>
    <s v="No"/>
    <s v="No"/>
    <s v="Yes"/>
    <s v="Yes"/>
    <x v="0"/>
    <s v="Yes"/>
    <x v="0"/>
    <n v="94.65"/>
    <n v="4812.75"/>
    <x v="1"/>
    <n v="2"/>
    <x v="2"/>
    <x v="0"/>
    <n v="94.367647058823536"/>
    <x v="0"/>
  </r>
  <r>
    <s v="4829-AUOAX"/>
    <x v="0"/>
    <n v="0"/>
    <s v="No"/>
    <s v="No"/>
    <x v="25"/>
    <s v="Yes"/>
    <s v="Yes"/>
    <x v="1"/>
    <s v="No"/>
    <s v="No"/>
    <s v="No"/>
    <s v="No"/>
    <s v="Yes"/>
    <s v="Yes"/>
    <x v="0"/>
    <s v="No"/>
    <x v="2"/>
    <n v="96.05"/>
    <n v="4399.5"/>
    <x v="1"/>
    <n v="2"/>
    <x v="2"/>
    <x v="1"/>
    <n v="95.641304347826093"/>
    <x v="0"/>
  </r>
  <r>
    <s v="1219-NNDDO"/>
    <x v="0"/>
    <n v="0"/>
    <s v="No"/>
    <s v="No"/>
    <x v="34"/>
    <s v="Yes"/>
    <s v="Yes"/>
    <x v="1"/>
    <s v="No"/>
    <s v="No"/>
    <s v="No"/>
    <s v="No"/>
    <s v="No"/>
    <s v="No"/>
    <x v="0"/>
    <s v="Yes"/>
    <x v="0"/>
    <n v="76.849999999999994"/>
    <n v="663.55"/>
    <x v="0"/>
    <n v="0"/>
    <x v="0"/>
    <x v="0"/>
    <n v="73.727777777777774"/>
    <x v="0"/>
  </r>
  <r>
    <s v="8388-DMKAE"/>
    <x v="0"/>
    <n v="0"/>
    <s v="No"/>
    <s v="No"/>
    <x v="4"/>
    <s v="Yes"/>
    <s v="No"/>
    <x v="2"/>
    <s v="No"/>
    <s v="No"/>
    <s v="No"/>
    <s v="No"/>
    <s v="No"/>
    <s v="No"/>
    <x v="2"/>
    <s v="No"/>
    <x v="1"/>
    <n v="20.25"/>
    <n v="174.65"/>
    <x v="0"/>
    <n v="0"/>
    <x v="0"/>
    <x v="1"/>
    <n v="21.831250000000001"/>
    <x v="0"/>
  </r>
  <r>
    <s v="4403-BWPAY"/>
    <x v="1"/>
    <n v="0"/>
    <s v="No"/>
    <s v="No"/>
    <x v="60"/>
    <s v="Yes"/>
    <s v="Yes"/>
    <x v="2"/>
    <s v="No"/>
    <s v="No"/>
    <s v="No"/>
    <s v="No"/>
    <s v="No"/>
    <s v="No"/>
    <x v="1"/>
    <s v="Yes"/>
    <x v="3"/>
    <n v="24.8"/>
    <n v="321.7"/>
    <x v="0"/>
    <n v="0"/>
    <x v="1"/>
    <x v="1"/>
    <n v="22.978571428571428"/>
    <x v="0"/>
  </r>
  <r>
    <s v="9659-QEQSY"/>
    <x v="0"/>
    <n v="0"/>
    <s v="No"/>
    <s v="No"/>
    <x v="3"/>
    <s v="Yes"/>
    <s v="Yes"/>
    <x v="1"/>
    <s v="Yes"/>
    <s v="Yes"/>
    <s v="Yes"/>
    <s v="Yes"/>
    <s v="Yes"/>
    <s v="Yes"/>
    <x v="0"/>
    <s v="Yes"/>
    <x v="0"/>
    <n v="115.65"/>
    <n v="5125.5"/>
    <x v="0"/>
    <n v="6"/>
    <x v="2"/>
    <x v="0"/>
    <n v="113.9"/>
    <x v="0"/>
  </r>
  <r>
    <s v="5405-ZMYXQ"/>
    <x v="0"/>
    <n v="0"/>
    <s v="No"/>
    <s v="No"/>
    <x v="4"/>
    <s v="Yes"/>
    <s v="Yes"/>
    <x v="1"/>
    <s v="No"/>
    <s v="No"/>
    <s v="No"/>
    <s v="No"/>
    <s v="No"/>
    <s v="No"/>
    <x v="0"/>
    <s v="Yes"/>
    <x v="3"/>
    <n v="74.599999999999994"/>
    <n v="548.9"/>
    <x v="0"/>
    <n v="0"/>
    <x v="0"/>
    <x v="1"/>
    <n v="68.612499999999997"/>
    <x v="0"/>
  </r>
  <r>
    <s v="5047-LHVLY"/>
    <x v="1"/>
    <n v="1"/>
    <s v="No"/>
    <s v="Yes"/>
    <x v="0"/>
    <s v="Yes"/>
    <s v="No"/>
    <x v="0"/>
    <s v="No"/>
    <s v="No"/>
    <s v="Yes"/>
    <s v="No"/>
    <s v="No"/>
    <s v="No"/>
    <x v="0"/>
    <s v="Yes"/>
    <x v="1"/>
    <n v="50.15"/>
    <n v="50.15"/>
    <x v="1"/>
    <n v="1"/>
    <x v="0"/>
    <x v="1"/>
    <n v="50.15"/>
    <x v="1"/>
  </r>
  <r>
    <s v="1442-OKRJE"/>
    <x v="1"/>
    <n v="0"/>
    <s v="Yes"/>
    <s v="Yes"/>
    <x v="33"/>
    <s v="Yes"/>
    <s v="No"/>
    <x v="1"/>
    <s v="Yes"/>
    <s v="Yes"/>
    <s v="Yes"/>
    <s v="No"/>
    <s v="Yes"/>
    <s v="Yes"/>
    <x v="1"/>
    <s v="Yes"/>
    <x v="2"/>
    <n v="103.15"/>
    <n v="7031.3"/>
    <x v="0"/>
    <n v="5"/>
    <x v="3"/>
    <x v="1"/>
    <n v="106.53484848484848"/>
    <x v="0"/>
  </r>
  <r>
    <s v="4737-AQCPU"/>
    <x v="1"/>
    <n v="0"/>
    <s v="Yes"/>
    <s v="Yes"/>
    <x v="21"/>
    <s v="Yes"/>
    <s v="Yes"/>
    <x v="0"/>
    <s v="Yes"/>
    <s v="Yes"/>
    <s v="Yes"/>
    <s v="Yes"/>
    <s v="No"/>
    <s v="No"/>
    <x v="2"/>
    <s v="No"/>
    <x v="3"/>
    <n v="72.099999999999994"/>
    <n v="5016.6499999999996"/>
    <x v="0"/>
    <n v="4"/>
    <x v="3"/>
    <x v="1"/>
    <n v="69.675694444444446"/>
    <x v="0"/>
  </r>
  <r>
    <s v="9158-VCTQB"/>
    <x v="0"/>
    <n v="0"/>
    <s v="Yes"/>
    <s v="No"/>
    <x v="52"/>
    <s v="Yes"/>
    <s v="Yes"/>
    <x v="1"/>
    <s v="Yes"/>
    <s v="Yes"/>
    <s v="Yes"/>
    <s v="Yes"/>
    <s v="Yes"/>
    <s v="Yes"/>
    <x v="0"/>
    <s v="Yes"/>
    <x v="2"/>
    <n v="113.6"/>
    <n v="4594.95"/>
    <x v="1"/>
    <n v="6"/>
    <x v="2"/>
    <x v="1"/>
    <n v="112.07195121951219"/>
    <x v="0"/>
  </r>
  <r>
    <s v="2808-CHTDM"/>
    <x v="0"/>
    <n v="0"/>
    <s v="Yes"/>
    <s v="Yes"/>
    <x v="57"/>
    <s v="Yes"/>
    <s v="Yes"/>
    <x v="2"/>
    <s v="No"/>
    <s v="No"/>
    <s v="No"/>
    <s v="No"/>
    <s v="No"/>
    <s v="No"/>
    <x v="2"/>
    <s v="No"/>
    <x v="1"/>
    <n v="25.1"/>
    <n v="611.45000000000005"/>
    <x v="0"/>
    <n v="0"/>
    <x v="1"/>
    <x v="1"/>
    <n v="26.584782608695654"/>
    <x v="0"/>
  </r>
  <r>
    <s v="6311-UEUME"/>
    <x v="0"/>
    <n v="0"/>
    <s v="No"/>
    <s v="No"/>
    <x v="44"/>
    <s v="Yes"/>
    <s v="No"/>
    <x v="1"/>
    <s v="No"/>
    <s v="No"/>
    <s v="No"/>
    <s v="No"/>
    <s v="Yes"/>
    <s v="No"/>
    <x v="0"/>
    <s v="Yes"/>
    <x v="0"/>
    <n v="78.900000000000006"/>
    <n v="2384.15"/>
    <x v="1"/>
    <n v="1"/>
    <x v="1"/>
    <x v="0"/>
    <n v="82.212068965517247"/>
    <x v="0"/>
  </r>
  <r>
    <s v="0793-TWELN"/>
    <x v="0"/>
    <n v="0"/>
    <s v="No"/>
    <s v="No"/>
    <x v="54"/>
    <s v="Yes"/>
    <s v="Yes"/>
    <x v="1"/>
    <s v="Yes"/>
    <s v="No"/>
    <s v="No"/>
    <s v="No"/>
    <s v="No"/>
    <s v="No"/>
    <x v="0"/>
    <s v="Yes"/>
    <x v="0"/>
    <n v="80.150000000000006"/>
    <n v="319.85000000000002"/>
    <x v="0"/>
    <n v="1"/>
    <x v="0"/>
    <x v="0"/>
    <n v="79.962500000000006"/>
    <x v="0"/>
  </r>
  <r>
    <s v="3283-WCWXT"/>
    <x v="1"/>
    <n v="0"/>
    <s v="Yes"/>
    <s v="Yes"/>
    <x v="53"/>
    <s v="Yes"/>
    <s v="Yes"/>
    <x v="2"/>
    <s v="No"/>
    <s v="No"/>
    <s v="No"/>
    <s v="No"/>
    <s v="No"/>
    <s v="No"/>
    <x v="2"/>
    <s v="No"/>
    <x v="1"/>
    <n v="25.4"/>
    <n v="153.30000000000001"/>
    <x v="0"/>
    <n v="0"/>
    <x v="0"/>
    <x v="1"/>
    <n v="25.55"/>
    <x v="0"/>
  </r>
  <r>
    <s v="1060-ENTOF"/>
    <x v="0"/>
    <n v="1"/>
    <s v="Yes"/>
    <s v="No"/>
    <x v="56"/>
    <s v="Yes"/>
    <s v="Yes"/>
    <x v="1"/>
    <s v="Yes"/>
    <s v="Yes"/>
    <s v="Yes"/>
    <s v="Yes"/>
    <s v="No"/>
    <s v="Yes"/>
    <x v="1"/>
    <s v="Yes"/>
    <x v="3"/>
    <n v="105.4"/>
    <n v="7035.6"/>
    <x v="0"/>
    <n v="5"/>
    <x v="3"/>
    <x v="1"/>
    <n v="105.0089552238806"/>
    <x v="1"/>
  </r>
  <r>
    <s v="0999-QXNSA"/>
    <x v="1"/>
    <n v="1"/>
    <s v="No"/>
    <s v="Yes"/>
    <x v="40"/>
    <s v="Yes"/>
    <s v="No"/>
    <x v="0"/>
    <s v="No"/>
    <s v="No"/>
    <s v="No"/>
    <s v="No"/>
    <s v="No"/>
    <s v="No"/>
    <x v="0"/>
    <s v="Yes"/>
    <x v="1"/>
    <n v="45.75"/>
    <n v="344.2"/>
    <x v="0"/>
    <n v="0"/>
    <x v="0"/>
    <x v="1"/>
    <n v="49.171428571428571"/>
    <x v="1"/>
  </r>
  <r>
    <s v="5451-MHQOF"/>
    <x v="1"/>
    <n v="0"/>
    <s v="Yes"/>
    <s v="Yes"/>
    <x v="39"/>
    <s v="Yes"/>
    <s v="Yes"/>
    <x v="2"/>
    <s v="No"/>
    <s v="No"/>
    <s v="No"/>
    <s v="No"/>
    <s v="No"/>
    <s v="No"/>
    <x v="1"/>
    <s v="Yes"/>
    <x v="1"/>
    <n v="24.45"/>
    <n v="1431.65"/>
    <x v="0"/>
    <n v="0"/>
    <x v="2"/>
    <x v="1"/>
    <n v="25.565178571428572"/>
    <x v="0"/>
  </r>
  <r>
    <s v="4836-WNFNO"/>
    <x v="0"/>
    <n v="0"/>
    <s v="Yes"/>
    <s v="No"/>
    <x v="21"/>
    <s v="Yes"/>
    <s v="Yes"/>
    <x v="2"/>
    <s v="No"/>
    <s v="No"/>
    <s v="No"/>
    <s v="No"/>
    <s v="No"/>
    <s v="No"/>
    <x v="2"/>
    <s v="No"/>
    <x v="3"/>
    <n v="25"/>
    <n v="1849.2"/>
    <x v="0"/>
    <n v="0"/>
    <x v="3"/>
    <x v="1"/>
    <n v="25.683333333333334"/>
    <x v="0"/>
  </r>
  <r>
    <s v="9225-BZLNZ"/>
    <x v="1"/>
    <n v="0"/>
    <s v="Yes"/>
    <s v="No"/>
    <x v="21"/>
    <s v="Yes"/>
    <s v="Yes"/>
    <x v="0"/>
    <s v="Yes"/>
    <s v="Yes"/>
    <s v="Yes"/>
    <s v="No"/>
    <s v="Yes"/>
    <s v="Yes"/>
    <x v="2"/>
    <s v="Yes"/>
    <x v="0"/>
    <n v="85.25"/>
    <n v="6083.1"/>
    <x v="0"/>
    <n v="5"/>
    <x v="3"/>
    <x v="1"/>
    <n v="84.487500000000011"/>
    <x v="0"/>
  </r>
  <r>
    <s v="0354-VXMJC"/>
    <x v="1"/>
    <n v="0"/>
    <s v="Yes"/>
    <s v="Yes"/>
    <x v="57"/>
    <s v="Yes"/>
    <s v="No"/>
    <x v="2"/>
    <s v="No"/>
    <s v="No"/>
    <s v="No"/>
    <s v="No"/>
    <s v="No"/>
    <s v="No"/>
    <x v="2"/>
    <s v="No"/>
    <x v="3"/>
    <n v="19.600000000000001"/>
    <n v="426.65"/>
    <x v="0"/>
    <n v="0"/>
    <x v="1"/>
    <x v="1"/>
    <n v="18.55"/>
    <x v="0"/>
  </r>
  <r>
    <s v="4422-QVIJA"/>
    <x v="0"/>
    <n v="0"/>
    <s v="No"/>
    <s v="Yes"/>
    <x v="42"/>
    <s v="Yes"/>
    <s v="Yes"/>
    <x v="0"/>
    <s v="No"/>
    <s v="No"/>
    <s v="No"/>
    <s v="No"/>
    <s v="No"/>
    <s v="No"/>
    <x v="0"/>
    <s v="No"/>
    <x v="1"/>
    <n v="50.15"/>
    <n v="1655.35"/>
    <x v="0"/>
    <n v="0"/>
    <x v="1"/>
    <x v="1"/>
    <n v="47.295714285714283"/>
    <x v="0"/>
  </r>
  <r>
    <s v="9365-SRSZE"/>
    <x v="1"/>
    <n v="1"/>
    <s v="Yes"/>
    <s v="No"/>
    <x v="23"/>
    <s v="Yes"/>
    <s v="No"/>
    <x v="1"/>
    <s v="No"/>
    <s v="No"/>
    <s v="No"/>
    <s v="No"/>
    <s v="No"/>
    <s v="No"/>
    <x v="0"/>
    <s v="Yes"/>
    <x v="0"/>
    <n v="70.55"/>
    <n v="1943.9"/>
    <x v="0"/>
    <n v="0"/>
    <x v="1"/>
    <x v="0"/>
    <n v="71.996296296296293"/>
    <x v="1"/>
  </r>
  <r>
    <s v="6839-ITVZJ"/>
    <x v="0"/>
    <n v="0"/>
    <s v="Yes"/>
    <s v="Yes"/>
    <x v="70"/>
    <s v="Yes"/>
    <s v="Yes"/>
    <x v="0"/>
    <s v="No"/>
    <s v="Yes"/>
    <s v="No"/>
    <s v="Yes"/>
    <s v="No"/>
    <s v="No"/>
    <x v="0"/>
    <s v="Yes"/>
    <x v="0"/>
    <n v="60.05"/>
    <n v="1616.15"/>
    <x v="1"/>
    <n v="2"/>
    <x v="1"/>
    <x v="0"/>
    <n v="62.159615384615385"/>
    <x v="0"/>
  </r>
  <r>
    <s v="8332-OSJDW"/>
    <x v="1"/>
    <n v="0"/>
    <s v="Yes"/>
    <s v="Yes"/>
    <x v="18"/>
    <s v="Yes"/>
    <s v="Yes"/>
    <x v="2"/>
    <s v="No"/>
    <s v="No"/>
    <s v="No"/>
    <s v="No"/>
    <s v="No"/>
    <s v="No"/>
    <x v="1"/>
    <s v="No"/>
    <x v="1"/>
    <n v="26.4"/>
    <n v="314.95"/>
    <x v="0"/>
    <n v="0"/>
    <x v="0"/>
    <x v="1"/>
    <n v="26.245833333333334"/>
    <x v="0"/>
  </r>
  <r>
    <s v="4735-BJKOU"/>
    <x v="0"/>
    <n v="0"/>
    <s v="No"/>
    <s v="No"/>
    <x v="63"/>
    <s v="Yes"/>
    <s v="No"/>
    <x v="2"/>
    <s v="No"/>
    <s v="No"/>
    <s v="No"/>
    <s v="No"/>
    <s v="No"/>
    <s v="No"/>
    <x v="2"/>
    <s v="No"/>
    <x v="1"/>
    <n v="20.149999999999999"/>
    <n v="804.85"/>
    <x v="0"/>
    <n v="0"/>
    <x v="2"/>
    <x v="1"/>
    <n v="20.12125"/>
    <x v="0"/>
  </r>
  <r>
    <s v="0274-JKUJR"/>
    <x v="1"/>
    <n v="0"/>
    <s v="Yes"/>
    <s v="Yes"/>
    <x v="40"/>
    <s v="No"/>
    <s v="No"/>
    <x v="0"/>
    <s v="Yes"/>
    <s v="Yes"/>
    <s v="Yes"/>
    <s v="No"/>
    <s v="Yes"/>
    <s v="Yes"/>
    <x v="0"/>
    <s v="No"/>
    <x v="1"/>
    <n v="58.85"/>
    <n v="465.7"/>
    <x v="0"/>
    <n v="5"/>
    <x v="0"/>
    <x v="1"/>
    <n v="66.528571428571425"/>
    <x v="0"/>
  </r>
  <r>
    <s v="5740-YHGTW"/>
    <x v="1"/>
    <n v="0"/>
    <s v="Yes"/>
    <s v="Yes"/>
    <x v="27"/>
    <s v="Yes"/>
    <s v="Yes"/>
    <x v="1"/>
    <s v="Yes"/>
    <s v="Yes"/>
    <s v="No"/>
    <s v="No"/>
    <s v="Yes"/>
    <s v="No"/>
    <x v="0"/>
    <s v="Yes"/>
    <x v="3"/>
    <n v="97.55"/>
    <n v="6669.05"/>
    <x v="0"/>
    <n v="3"/>
    <x v="3"/>
    <x v="1"/>
    <n v="95.272142857142853"/>
    <x v="0"/>
  </r>
  <r>
    <s v="8917-SZTTJ"/>
    <x v="1"/>
    <n v="0"/>
    <s v="Yes"/>
    <s v="Yes"/>
    <x v="31"/>
    <s v="Yes"/>
    <s v="No"/>
    <x v="2"/>
    <s v="No"/>
    <s v="No"/>
    <s v="No"/>
    <s v="No"/>
    <s v="No"/>
    <s v="No"/>
    <x v="2"/>
    <s v="No"/>
    <x v="3"/>
    <n v="19.649999999999999"/>
    <n v="1161.75"/>
    <x v="0"/>
    <n v="0"/>
    <x v="2"/>
    <x v="1"/>
    <n v="19.362500000000001"/>
    <x v="0"/>
  </r>
  <r>
    <s v="1696-MZVAU"/>
    <x v="1"/>
    <n v="0"/>
    <s v="Yes"/>
    <s v="Yes"/>
    <x v="72"/>
    <s v="No"/>
    <s v="No"/>
    <x v="0"/>
    <s v="No"/>
    <s v="No"/>
    <s v="No"/>
    <s v="No"/>
    <s v="No"/>
    <s v="No"/>
    <x v="1"/>
    <s v="Yes"/>
    <x v="3"/>
    <n v="25.25"/>
    <n v="947.75"/>
    <x v="0"/>
    <n v="0"/>
    <x v="2"/>
    <x v="1"/>
    <n v="24.301282051282051"/>
    <x v="0"/>
  </r>
  <r>
    <s v="7359-WWYJV"/>
    <x v="1"/>
    <n v="0"/>
    <s v="Yes"/>
    <s v="No"/>
    <x v="21"/>
    <s v="Yes"/>
    <s v="Yes"/>
    <x v="1"/>
    <s v="Yes"/>
    <s v="Yes"/>
    <s v="Yes"/>
    <s v="Yes"/>
    <s v="Yes"/>
    <s v="Yes"/>
    <x v="2"/>
    <s v="No"/>
    <x v="3"/>
    <n v="114.45"/>
    <n v="8375.0499999999993"/>
    <x v="0"/>
    <n v="6"/>
    <x v="3"/>
    <x v="1"/>
    <n v="116.32013888888888"/>
    <x v="0"/>
  </r>
  <r>
    <s v="0375-HVGXO"/>
    <x v="0"/>
    <n v="0"/>
    <s v="No"/>
    <s v="No"/>
    <x v="0"/>
    <s v="No"/>
    <s v="No"/>
    <x v="0"/>
    <s v="No"/>
    <s v="No"/>
    <s v="No"/>
    <s v="No"/>
    <s v="Yes"/>
    <s v="No"/>
    <x v="0"/>
    <s v="Yes"/>
    <x v="0"/>
    <n v="34.700000000000003"/>
    <n v="34.700000000000003"/>
    <x v="1"/>
    <n v="1"/>
    <x v="0"/>
    <x v="0"/>
    <n v="34.700000000000003"/>
    <x v="0"/>
  </r>
  <r>
    <s v="4906-ZHGPK"/>
    <x v="1"/>
    <n v="0"/>
    <s v="Yes"/>
    <s v="Yes"/>
    <x v="68"/>
    <s v="Yes"/>
    <s v="Yes"/>
    <x v="0"/>
    <s v="No"/>
    <s v="Yes"/>
    <s v="No"/>
    <s v="Yes"/>
    <s v="Yes"/>
    <s v="No"/>
    <x v="1"/>
    <s v="Yes"/>
    <x v="0"/>
    <n v="70.7"/>
    <n v="3770"/>
    <x v="0"/>
    <n v="3"/>
    <x v="2"/>
    <x v="1"/>
    <n v="69.81481481481481"/>
    <x v="0"/>
  </r>
  <r>
    <s v="8593-WHYHV"/>
    <x v="1"/>
    <n v="0"/>
    <s v="No"/>
    <s v="No"/>
    <x v="35"/>
    <s v="Yes"/>
    <s v="Yes"/>
    <x v="1"/>
    <s v="No"/>
    <s v="No"/>
    <s v="No"/>
    <s v="No"/>
    <s v="No"/>
    <s v="Yes"/>
    <x v="0"/>
    <s v="Yes"/>
    <x v="0"/>
    <n v="85.3"/>
    <n v="264.8"/>
    <x v="1"/>
    <n v="1"/>
    <x v="0"/>
    <x v="0"/>
    <n v="88.266666666666666"/>
    <x v="0"/>
  </r>
  <r>
    <s v="3795-GWTRD"/>
    <x v="0"/>
    <n v="0"/>
    <s v="Yes"/>
    <s v="Yes"/>
    <x v="28"/>
    <s v="Yes"/>
    <s v="No"/>
    <x v="0"/>
    <s v="Yes"/>
    <s v="Yes"/>
    <s v="Yes"/>
    <s v="Yes"/>
    <s v="Yes"/>
    <s v="No"/>
    <x v="2"/>
    <s v="No"/>
    <x v="3"/>
    <n v="75.55"/>
    <n v="4707.8500000000004"/>
    <x v="0"/>
    <n v="5"/>
    <x v="3"/>
    <x v="1"/>
    <n v="74.727777777777789"/>
    <x v="0"/>
  </r>
  <r>
    <s v="1298-PHBTI"/>
    <x v="1"/>
    <n v="0"/>
    <s v="Yes"/>
    <s v="Yes"/>
    <x v="16"/>
    <s v="Yes"/>
    <s v="Yes"/>
    <x v="1"/>
    <s v="No"/>
    <s v="Yes"/>
    <s v="No"/>
    <s v="Yes"/>
    <s v="No"/>
    <s v="No"/>
    <x v="2"/>
    <s v="Yes"/>
    <x v="0"/>
    <n v="84.8"/>
    <n v="6152.4"/>
    <x v="0"/>
    <n v="2"/>
    <x v="3"/>
    <x v="1"/>
    <n v="86.653521126760552"/>
    <x v="0"/>
  </r>
  <r>
    <s v="6223-DHJGV"/>
    <x v="0"/>
    <n v="0"/>
    <s v="No"/>
    <s v="No"/>
    <x v="41"/>
    <s v="Yes"/>
    <s v="No"/>
    <x v="2"/>
    <s v="No"/>
    <s v="No"/>
    <s v="No"/>
    <s v="No"/>
    <s v="No"/>
    <s v="No"/>
    <x v="1"/>
    <s v="Yes"/>
    <x v="1"/>
    <n v="20.65"/>
    <n v="958.1"/>
    <x v="0"/>
    <n v="0"/>
    <x v="2"/>
    <x v="1"/>
    <n v="22.811904761904763"/>
    <x v="0"/>
  </r>
  <r>
    <s v="6961-MJKBO"/>
    <x v="1"/>
    <n v="0"/>
    <s v="No"/>
    <s v="No"/>
    <x v="20"/>
    <s v="Yes"/>
    <s v="No"/>
    <x v="2"/>
    <s v="No"/>
    <s v="No"/>
    <s v="No"/>
    <s v="No"/>
    <s v="No"/>
    <s v="No"/>
    <x v="2"/>
    <s v="No"/>
    <x v="2"/>
    <n v="20.45"/>
    <n v="943"/>
    <x v="0"/>
    <n v="0"/>
    <x v="2"/>
    <x v="1"/>
    <n v="20.063829787234042"/>
    <x v="0"/>
  </r>
  <r>
    <s v="6097-EQISJ"/>
    <x v="0"/>
    <n v="0"/>
    <s v="Yes"/>
    <s v="Yes"/>
    <x v="33"/>
    <s v="Yes"/>
    <s v="Yes"/>
    <x v="1"/>
    <s v="No"/>
    <s v="Yes"/>
    <s v="Yes"/>
    <s v="No"/>
    <s v="Yes"/>
    <s v="Yes"/>
    <x v="1"/>
    <s v="Yes"/>
    <x v="3"/>
    <n v="102.45"/>
    <n v="6615.15"/>
    <x v="1"/>
    <n v="4"/>
    <x v="3"/>
    <x v="1"/>
    <n v="100.22954545454544"/>
    <x v="0"/>
  </r>
  <r>
    <s v="4423-YLHDV"/>
    <x v="0"/>
    <n v="0"/>
    <s v="Yes"/>
    <s v="No"/>
    <x v="17"/>
    <s v="Yes"/>
    <s v="Yes"/>
    <x v="1"/>
    <s v="Yes"/>
    <s v="No"/>
    <s v="Yes"/>
    <s v="No"/>
    <s v="Yes"/>
    <s v="Yes"/>
    <x v="0"/>
    <s v="Yes"/>
    <x v="2"/>
    <n v="104.4"/>
    <n v="2200.25"/>
    <x v="1"/>
    <n v="4"/>
    <x v="1"/>
    <x v="1"/>
    <n v="104.77380952380952"/>
    <x v="0"/>
  </r>
  <r>
    <s v="8158-WPEZG"/>
    <x v="1"/>
    <n v="0"/>
    <s v="No"/>
    <s v="No"/>
    <x v="26"/>
    <s v="No"/>
    <s v="No"/>
    <x v="0"/>
    <s v="No"/>
    <s v="Yes"/>
    <s v="No"/>
    <s v="Yes"/>
    <s v="No"/>
    <s v="No"/>
    <x v="0"/>
    <s v="Yes"/>
    <x v="0"/>
    <n v="35.65"/>
    <n v="425.1"/>
    <x v="0"/>
    <n v="2"/>
    <x v="0"/>
    <x v="0"/>
    <n v="38.645454545454548"/>
    <x v="0"/>
  </r>
  <r>
    <s v="0107-YHINA"/>
    <x v="1"/>
    <n v="0"/>
    <s v="No"/>
    <s v="Yes"/>
    <x v="0"/>
    <s v="Yes"/>
    <s v="Yes"/>
    <x v="1"/>
    <s v="No"/>
    <s v="No"/>
    <s v="Yes"/>
    <s v="No"/>
    <s v="Yes"/>
    <s v="Yes"/>
    <x v="0"/>
    <s v="Yes"/>
    <x v="0"/>
    <n v="99.75"/>
    <n v="99.75"/>
    <x v="1"/>
    <n v="3"/>
    <x v="0"/>
    <x v="0"/>
    <n v="99.75"/>
    <x v="0"/>
  </r>
  <r>
    <s v="4918-FYJNT"/>
    <x v="0"/>
    <n v="1"/>
    <s v="Yes"/>
    <s v="No"/>
    <x v="49"/>
    <s v="Yes"/>
    <s v="Yes"/>
    <x v="1"/>
    <s v="No"/>
    <s v="Yes"/>
    <s v="Yes"/>
    <s v="Yes"/>
    <s v="No"/>
    <s v="No"/>
    <x v="0"/>
    <s v="No"/>
    <x v="0"/>
    <n v="90.45"/>
    <n v="5044.8"/>
    <x v="0"/>
    <n v="3"/>
    <x v="2"/>
    <x v="0"/>
    <n v="91.723636363636373"/>
    <x v="1"/>
  </r>
  <r>
    <s v="0727-BNRLG"/>
    <x v="1"/>
    <n v="0"/>
    <s v="No"/>
    <s v="No"/>
    <x v="14"/>
    <s v="Yes"/>
    <s v="Yes"/>
    <x v="1"/>
    <s v="No"/>
    <s v="Yes"/>
    <s v="Yes"/>
    <s v="Yes"/>
    <s v="Yes"/>
    <s v="No"/>
    <x v="2"/>
    <s v="Yes"/>
    <x v="3"/>
    <n v="97.65"/>
    <n v="6743.55"/>
    <x v="0"/>
    <n v="4"/>
    <x v="3"/>
    <x v="1"/>
    <n v="97.732608695652175"/>
    <x v="0"/>
  </r>
  <r>
    <s v="4854-CIDCF"/>
    <x v="0"/>
    <n v="1"/>
    <s v="No"/>
    <s v="No"/>
    <x v="35"/>
    <s v="Yes"/>
    <s v="No"/>
    <x v="1"/>
    <s v="No"/>
    <s v="No"/>
    <s v="Yes"/>
    <s v="No"/>
    <s v="No"/>
    <s v="No"/>
    <x v="0"/>
    <s v="No"/>
    <x v="0"/>
    <n v="73.849999999999994"/>
    <n v="196.4"/>
    <x v="0"/>
    <n v="1"/>
    <x v="0"/>
    <x v="0"/>
    <n v="65.466666666666669"/>
    <x v="1"/>
  </r>
  <r>
    <s v="8640-SDGKB"/>
    <x v="1"/>
    <n v="0"/>
    <s v="No"/>
    <s v="No"/>
    <x v="54"/>
    <s v="Yes"/>
    <s v="No"/>
    <x v="0"/>
    <s v="No"/>
    <s v="No"/>
    <s v="Yes"/>
    <s v="Yes"/>
    <s v="Yes"/>
    <s v="Yes"/>
    <x v="0"/>
    <s v="Yes"/>
    <x v="0"/>
    <n v="74.400000000000006"/>
    <n v="299.7"/>
    <x v="1"/>
    <n v="4"/>
    <x v="0"/>
    <x v="0"/>
    <n v="74.924999999999997"/>
    <x v="0"/>
  </r>
  <r>
    <s v="3280-MRDOF"/>
    <x v="1"/>
    <n v="1"/>
    <s v="No"/>
    <s v="No"/>
    <x v="19"/>
    <s v="Yes"/>
    <s v="Yes"/>
    <x v="0"/>
    <s v="No"/>
    <s v="No"/>
    <s v="Yes"/>
    <s v="Yes"/>
    <s v="Yes"/>
    <s v="No"/>
    <x v="2"/>
    <s v="Yes"/>
    <x v="3"/>
    <n v="69.099999999999994"/>
    <n v="2093.9"/>
    <x v="0"/>
    <n v="3"/>
    <x v="1"/>
    <x v="1"/>
    <n v="69.796666666666667"/>
    <x v="1"/>
  </r>
  <r>
    <s v="6435-SRWBJ"/>
    <x v="0"/>
    <n v="0"/>
    <s v="No"/>
    <s v="No"/>
    <x v="24"/>
    <s v="Yes"/>
    <s v="Yes"/>
    <x v="1"/>
    <s v="No"/>
    <s v="No"/>
    <s v="Yes"/>
    <s v="Yes"/>
    <s v="No"/>
    <s v="No"/>
    <x v="0"/>
    <s v="Yes"/>
    <x v="0"/>
    <n v="82.75"/>
    <n v="417.75"/>
    <x v="0"/>
    <n v="2"/>
    <x v="0"/>
    <x v="0"/>
    <n v="83.55"/>
    <x v="0"/>
  </r>
  <r>
    <s v="9964-WBQDJ"/>
    <x v="0"/>
    <n v="0"/>
    <s v="Yes"/>
    <s v="No"/>
    <x v="16"/>
    <s v="Yes"/>
    <s v="Yes"/>
    <x v="2"/>
    <s v="No"/>
    <s v="No"/>
    <s v="No"/>
    <s v="No"/>
    <s v="No"/>
    <s v="No"/>
    <x v="2"/>
    <s v="Yes"/>
    <x v="3"/>
    <n v="24.4"/>
    <n v="1725.4"/>
    <x v="0"/>
    <n v="0"/>
    <x v="3"/>
    <x v="1"/>
    <n v="24.301408450704226"/>
    <x v="0"/>
  </r>
  <r>
    <s v="6303-KFWSL"/>
    <x v="0"/>
    <n v="0"/>
    <s v="No"/>
    <s v="No"/>
    <x v="44"/>
    <s v="Yes"/>
    <s v="Yes"/>
    <x v="0"/>
    <s v="No"/>
    <s v="Yes"/>
    <s v="No"/>
    <s v="No"/>
    <s v="No"/>
    <s v="No"/>
    <x v="1"/>
    <s v="Yes"/>
    <x v="0"/>
    <n v="55.25"/>
    <n v="1620.2"/>
    <x v="0"/>
    <n v="1"/>
    <x v="1"/>
    <x v="1"/>
    <n v="55.868965517241378"/>
    <x v="0"/>
  </r>
  <r>
    <s v="1702-CCFNJ"/>
    <x v="1"/>
    <n v="0"/>
    <s v="Yes"/>
    <s v="No"/>
    <x v="15"/>
    <s v="Yes"/>
    <s v="Yes"/>
    <x v="0"/>
    <s v="No"/>
    <s v="Yes"/>
    <s v="No"/>
    <s v="Yes"/>
    <s v="No"/>
    <s v="No"/>
    <x v="0"/>
    <s v="No"/>
    <x v="2"/>
    <n v="61.35"/>
    <n v="3169.55"/>
    <x v="0"/>
    <n v="2"/>
    <x v="2"/>
    <x v="1"/>
    <n v="60.952884615384619"/>
    <x v="0"/>
  </r>
  <r>
    <s v="8932-CZHRQ"/>
    <x v="1"/>
    <n v="0"/>
    <s v="No"/>
    <s v="No"/>
    <x v="47"/>
    <s v="Yes"/>
    <s v="Yes"/>
    <x v="0"/>
    <s v="Yes"/>
    <s v="Yes"/>
    <s v="Yes"/>
    <s v="No"/>
    <s v="No"/>
    <s v="Yes"/>
    <x v="1"/>
    <s v="No"/>
    <x v="3"/>
    <n v="76.75"/>
    <n v="5233.25"/>
    <x v="0"/>
    <n v="4"/>
    <x v="3"/>
    <x v="1"/>
    <n v="76.959558823529406"/>
    <x v="0"/>
  </r>
  <r>
    <s v="0386-CWRGM"/>
    <x v="0"/>
    <n v="0"/>
    <s v="Yes"/>
    <s v="Yes"/>
    <x v="25"/>
    <s v="Yes"/>
    <s v="No"/>
    <x v="2"/>
    <s v="No"/>
    <s v="No"/>
    <s v="No"/>
    <s v="No"/>
    <s v="No"/>
    <s v="No"/>
    <x v="2"/>
    <s v="No"/>
    <x v="1"/>
    <n v="19.399999999999999"/>
    <n v="967.85"/>
    <x v="0"/>
    <n v="0"/>
    <x v="2"/>
    <x v="1"/>
    <n v="21.040217391304349"/>
    <x v="0"/>
  </r>
  <r>
    <s v="5515-RUGKN"/>
    <x v="1"/>
    <n v="0"/>
    <s v="No"/>
    <s v="No"/>
    <x v="4"/>
    <s v="Yes"/>
    <s v="No"/>
    <x v="0"/>
    <s v="No"/>
    <s v="No"/>
    <s v="No"/>
    <s v="No"/>
    <s v="No"/>
    <s v="Yes"/>
    <x v="0"/>
    <s v="Yes"/>
    <x v="3"/>
    <n v="54.75"/>
    <n v="438.05"/>
    <x v="0"/>
    <n v="1"/>
    <x v="0"/>
    <x v="1"/>
    <n v="54.756250000000001"/>
    <x v="0"/>
  </r>
  <r>
    <s v="0404-AHASP"/>
    <x v="1"/>
    <n v="0"/>
    <s v="Yes"/>
    <s v="No"/>
    <x v="21"/>
    <s v="Yes"/>
    <s v="No"/>
    <x v="2"/>
    <s v="No"/>
    <s v="No"/>
    <s v="No"/>
    <s v="No"/>
    <s v="No"/>
    <s v="No"/>
    <x v="2"/>
    <s v="No"/>
    <x v="3"/>
    <n v="19.7"/>
    <n v="1421.9"/>
    <x v="0"/>
    <n v="0"/>
    <x v="3"/>
    <x v="1"/>
    <n v="19.748611111111114"/>
    <x v="0"/>
  </r>
  <r>
    <s v="7279-NMVJC"/>
    <x v="0"/>
    <n v="0"/>
    <s v="No"/>
    <s v="No"/>
    <x v="22"/>
    <s v="Yes"/>
    <s v="No"/>
    <x v="2"/>
    <s v="No"/>
    <s v="No"/>
    <s v="No"/>
    <s v="No"/>
    <s v="No"/>
    <s v="No"/>
    <x v="1"/>
    <s v="No"/>
    <x v="2"/>
    <n v="19.899999999999999"/>
    <n v="323.14999999999998"/>
    <x v="0"/>
    <n v="0"/>
    <x v="1"/>
    <x v="1"/>
    <n v="19.008823529411764"/>
    <x v="0"/>
  </r>
  <r>
    <s v="2081-VEYEH"/>
    <x v="1"/>
    <n v="0"/>
    <s v="No"/>
    <s v="No"/>
    <x v="35"/>
    <s v="Yes"/>
    <s v="No"/>
    <x v="1"/>
    <s v="No"/>
    <s v="Yes"/>
    <s v="Yes"/>
    <s v="Yes"/>
    <s v="Yes"/>
    <s v="Yes"/>
    <x v="0"/>
    <s v="Yes"/>
    <x v="0"/>
    <n v="107.95"/>
    <n v="318.60000000000002"/>
    <x v="0"/>
    <n v="5"/>
    <x v="0"/>
    <x v="0"/>
    <n v="106.2"/>
    <x v="0"/>
  </r>
  <r>
    <s v="6407-UTSLV"/>
    <x v="0"/>
    <n v="1"/>
    <s v="No"/>
    <s v="No"/>
    <x v="2"/>
    <s v="Yes"/>
    <s v="No"/>
    <x v="1"/>
    <s v="No"/>
    <s v="Yes"/>
    <s v="No"/>
    <s v="No"/>
    <s v="Yes"/>
    <s v="No"/>
    <x v="0"/>
    <s v="Yes"/>
    <x v="2"/>
    <n v="83.8"/>
    <n v="163.69999999999999"/>
    <x v="0"/>
    <n v="2"/>
    <x v="0"/>
    <x v="1"/>
    <n v="81.849999999999994"/>
    <x v="1"/>
  </r>
  <r>
    <s v="4116-TZAQJ"/>
    <x v="0"/>
    <n v="0"/>
    <s v="No"/>
    <s v="No"/>
    <x v="34"/>
    <s v="Yes"/>
    <s v="No"/>
    <x v="1"/>
    <s v="Yes"/>
    <s v="No"/>
    <s v="No"/>
    <s v="No"/>
    <s v="No"/>
    <s v="No"/>
    <x v="0"/>
    <s v="Yes"/>
    <x v="3"/>
    <n v="74.25"/>
    <n v="639.65"/>
    <x v="1"/>
    <n v="1"/>
    <x v="0"/>
    <x v="1"/>
    <n v="71.072222222222223"/>
    <x v="0"/>
  </r>
  <r>
    <s v="9060-HJJRW"/>
    <x v="0"/>
    <n v="0"/>
    <s v="No"/>
    <s v="No"/>
    <x v="69"/>
    <s v="No"/>
    <s v="No"/>
    <x v="0"/>
    <s v="No"/>
    <s v="Yes"/>
    <s v="Yes"/>
    <s v="No"/>
    <s v="Yes"/>
    <s v="Yes"/>
    <x v="1"/>
    <s v="Yes"/>
    <x v="3"/>
    <n v="56.4"/>
    <n v="2928.5"/>
    <x v="0"/>
    <n v="4"/>
    <x v="2"/>
    <x v="1"/>
    <n v="57.421568627450981"/>
    <x v="0"/>
  </r>
  <r>
    <s v="2587-YNLES"/>
    <x v="0"/>
    <n v="0"/>
    <s v="Yes"/>
    <s v="Yes"/>
    <x v="53"/>
    <s v="Yes"/>
    <s v="No"/>
    <x v="2"/>
    <s v="No"/>
    <s v="No"/>
    <s v="No"/>
    <s v="No"/>
    <s v="No"/>
    <s v="No"/>
    <x v="2"/>
    <s v="No"/>
    <x v="1"/>
    <n v="20.100000000000001"/>
    <n v="100.35"/>
    <x v="0"/>
    <n v="0"/>
    <x v="0"/>
    <x v="1"/>
    <n v="16.724999999999998"/>
    <x v="0"/>
  </r>
  <r>
    <s v="7398-SKNQZ"/>
    <x v="0"/>
    <n v="0"/>
    <s v="Yes"/>
    <s v="No"/>
    <x v="35"/>
    <s v="Yes"/>
    <s v="Yes"/>
    <x v="1"/>
    <s v="No"/>
    <s v="No"/>
    <s v="No"/>
    <s v="No"/>
    <s v="Yes"/>
    <s v="Yes"/>
    <x v="0"/>
    <s v="No"/>
    <x v="0"/>
    <n v="94.9"/>
    <n v="273.2"/>
    <x v="0"/>
    <n v="2"/>
    <x v="0"/>
    <x v="0"/>
    <n v="91.066666666666663"/>
    <x v="0"/>
  </r>
  <r>
    <s v="5935-FCCNB"/>
    <x v="0"/>
    <n v="1"/>
    <s v="No"/>
    <s v="No"/>
    <x v="22"/>
    <s v="Yes"/>
    <s v="Yes"/>
    <x v="1"/>
    <s v="No"/>
    <s v="No"/>
    <s v="No"/>
    <s v="No"/>
    <s v="Yes"/>
    <s v="Yes"/>
    <x v="0"/>
    <s v="Yes"/>
    <x v="0"/>
    <n v="94.2"/>
    <n v="1608.15"/>
    <x v="0"/>
    <n v="2"/>
    <x v="1"/>
    <x v="0"/>
    <n v="94.597058823529423"/>
    <x v="1"/>
  </r>
  <r>
    <s v="1958-RNRKS"/>
    <x v="1"/>
    <n v="0"/>
    <s v="Yes"/>
    <s v="No"/>
    <x v="19"/>
    <s v="Yes"/>
    <s v="Yes"/>
    <x v="0"/>
    <s v="No"/>
    <s v="No"/>
    <s v="No"/>
    <s v="No"/>
    <s v="No"/>
    <s v="No"/>
    <x v="0"/>
    <s v="No"/>
    <x v="0"/>
    <n v="49.9"/>
    <n v="1441.95"/>
    <x v="0"/>
    <n v="0"/>
    <x v="1"/>
    <x v="0"/>
    <n v="48.065000000000005"/>
    <x v="0"/>
  </r>
  <r>
    <s v="5136-RGMZO"/>
    <x v="1"/>
    <n v="0"/>
    <s v="No"/>
    <s v="No"/>
    <x v="36"/>
    <s v="Yes"/>
    <s v="Yes"/>
    <x v="0"/>
    <s v="No"/>
    <s v="Yes"/>
    <s v="No"/>
    <s v="Yes"/>
    <s v="Yes"/>
    <s v="No"/>
    <x v="0"/>
    <s v="Yes"/>
    <x v="0"/>
    <n v="71.05"/>
    <n v="2168.15"/>
    <x v="0"/>
    <n v="3"/>
    <x v="1"/>
    <x v="0"/>
    <n v="69.940322580645159"/>
    <x v="0"/>
  </r>
  <r>
    <s v="8345-MVDYC"/>
    <x v="0"/>
    <n v="0"/>
    <s v="No"/>
    <s v="No"/>
    <x v="3"/>
    <s v="Yes"/>
    <s v="No"/>
    <x v="0"/>
    <s v="Yes"/>
    <s v="No"/>
    <s v="Yes"/>
    <s v="Yes"/>
    <s v="Yes"/>
    <s v="Yes"/>
    <x v="2"/>
    <s v="No"/>
    <x v="2"/>
    <n v="81.650000000000006"/>
    <n v="3618.7"/>
    <x v="0"/>
    <n v="5"/>
    <x v="2"/>
    <x v="1"/>
    <n v="80.415555555555557"/>
    <x v="0"/>
  </r>
  <r>
    <s v="8226-BXGES"/>
    <x v="1"/>
    <n v="0"/>
    <s v="Yes"/>
    <s v="No"/>
    <x v="38"/>
    <s v="Yes"/>
    <s v="Yes"/>
    <x v="1"/>
    <s v="Yes"/>
    <s v="Yes"/>
    <s v="Yes"/>
    <s v="No"/>
    <s v="No"/>
    <s v="No"/>
    <x v="1"/>
    <s v="No"/>
    <x v="2"/>
    <n v="89.45"/>
    <n v="5692.65"/>
    <x v="0"/>
    <n v="3"/>
    <x v="3"/>
    <x v="1"/>
    <n v="88.947656249999994"/>
    <x v="0"/>
  </r>
  <r>
    <s v="3877-JRJIP"/>
    <x v="1"/>
    <n v="0"/>
    <s v="No"/>
    <s v="No"/>
    <x v="0"/>
    <s v="Yes"/>
    <s v="Yes"/>
    <x v="0"/>
    <s v="No"/>
    <s v="No"/>
    <s v="No"/>
    <s v="No"/>
    <s v="Yes"/>
    <s v="No"/>
    <x v="0"/>
    <s v="Yes"/>
    <x v="0"/>
    <n v="59.85"/>
    <n v="59.85"/>
    <x v="1"/>
    <n v="1"/>
    <x v="0"/>
    <x v="0"/>
    <n v="59.85"/>
    <x v="0"/>
  </r>
  <r>
    <s v="8375-DKEBR"/>
    <x v="0"/>
    <n v="1"/>
    <s v="No"/>
    <s v="No"/>
    <x v="0"/>
    <s v="Yes"/>
    <s v="No"/>
    <x v="1"/>
    <s v="No"/>
    <s v="No"/>
    <s v="No"/>
    <s v="No"/>
    <s v="No"/>
    <s v="No"/>
    <x v="0"/>
    <s v="Yes"/>
    <x v="0"/>
    <n v="69.599999999999994"/>
    <n v="69.599999999999994"/>
    <x v="1"/>
    <n v="0"/>
    <x v="0"/>
    <x v="0"/>
    <n v="69.599999999999994"/>
    <x v="1"/>
  </r>
  <r>
    <s v="9705-IOVQQ"/>
    <x v="1"/>
    <n v="1"/>
    <s v="Yes"/>
    <s v="Yes"/>
    <x v="59"/>
    <s v="Yes"/>
    <s v="Yes"/>
    <x v="1"/>
    <s v="No"/>
    <s v="Yes"/>
    <s v="No"/>
    <s v="No"/>
    <s v="Yes"/>
    <s v="Yes"/>
    <x v="1"/>
    <s v="No"/>
    <x v="0"/>
    <n v="99"/>
    <n v="5969.3"/>
    <x v="0"/>
    <n v="3"/>
    <x v="3"/>
    <x v="1"/>
    <n v="97.857377049180329"/>
    <x v="1"/>
  </r>
  <r>
    <s v="1015-OWJKI"/>
    <x v="1"/>
    <n v="0"/>
    <s v="No"/>
    <s v="No"/>
    <x v="0"/>
    <s v="Yes"/>
    <s v="No"/>
    <x v="2"/>
    <s v="No"/>
    <s v="No"/>
    <s v="No"/>
    <s v="No"/>
    <s v="No"/>
    <s v="No"/>
    <x v="0"/>
    <s v="No"/>
    <x v="1"/>
    <n v="19.05"/>
    <n v="19.05"/>
    <x v="0"/>
    <n v="0"/>
    <x v="0"/>
    <x v="1"/>
    <n v="19.05"/>
    <x v="0"/>
  </r>
  <r>
    <s v="7511-YMXVQ"/>
    <x v="1"/>
    <n v="0"/>
    <s v="No"/>
    <s v="No"/>
    <x v="34"/>
    <s v="No"/>
    <s v="No"/>
    <x v="0"/>
    <s v="No"/>
    <s v="No"/>
    <s v="No"/>
    <s v="No"/>
    <s v="Yes"/>
    <s v="Yes"/>
    <x v="0"/>
    <s v="Yes"/>
    <x v="0"/>
    <n v="45.4"/>
    <n v="418.8"/>
    <x v="1"/>
    <n v="2"/>
    <x v="0"/>
    <x v="0"/>
    <n v="46.533333333333331"/>
    <x v="0"/>
  </r>
  <r>
    <s v="2040-XBAVJ"/>
    <x v="1"/>
    <n v="0"/>
    <s v="Yes"/>
    <s v="Yes"/>
    <x v="21"/>
    <s v="Yes"/>
    <s v="Yes"/>
    <x v="1"/>
    <s v="Yes"/>
    <s v="Yes"/>
    <s v="Yes"/>
    <s v="Yes"/>
    <s v="Yes"/>
    <s v="Yes"/>
    <x v="2"/>
    <s v="No"/>
    <x v="2"/>
    <n v="114.45"/>
    <n v="8100.55"/>
    <x v="0"/>
    <n v="6"/>
    <x v="3"/>
    <x v="1"/>
    <n v="112.50763888888889"/>
    <x v="0"/>
  </r>
  <r>
    <s v="7551-JOHTI"/>
    <x v="0"/>
    <n v="0"/>
    <s v="No"/>
    <s v="No"/>
    <x v="0"/>
    <s v="Yes"/>
    <s v="No"/>
    <x v="2"/>
    <s v="No"/>
    <s v="No"/>
    <s v="No"/>
    <s v="No"/>
    <s v="No"/>
    <s v="No"/>
    <x v="0"/>
    <s v="No"/>
    <x v="1"/>
    <n v="19.5"/>
    <n v="19.5"/>
    <x v="1"/>
    <n v="0"/>
    <x v="0"/>
    <x v="1"/>
    <n v="19.5"/>
    <x v="0"/>
  </r>
  <r>
    <s v="8887-IPQNC"/>
    <x v="0"/>
    <n v="0"/>
    <s v="Yes"/>
    <s v="No"/>
    <x v="40"/>
    <s v="Yes"/>
    <s v="No"/>
    <x v="0"/>
    <s v="No"/>
    <s v="No"/>
    <s v="No"/>
    <s v="No"/>
    <s v="No"/>
    <s v="No"/>
    <x v="0"/>
    <s v="Yes"/>
    <x v="1"/>
    <n v="44.25"/>
    <n v="313.45"/>
    <x v="0"/>
    <n v="0"/>
    <x v="0"/>
    <x v="1"/>
    <n v="44.778571428571425"/>
    <x v="0"/>
  </r>
  <r>
    <s v="8646-JCOMS"/>
    <x v="0"/>
    <n v="0"/>
    <s v="Yes"/>
    <s v="No"/>
    <x v="33"/>
    <s v="Yes"/>
    <s v="Yes"/>
    <x v="1"/>
    <s v="No"/>
    <s v="Yes"/>
    <s v="Yes"/>
    <s v="Yes"/>
    <s v="No"/>
    <s v="No"/>
    <x v="1"/>
    <s v="Yes"/>
    <x v="2"/>
    <n v="90.55"/>
    <n v="6130.95"/>
    <x v="0"/>
    <n v="3"/>
    <x v="3"/>
    <x v="1"/>
    <n v="92.893181818181816"/>
    <x v="0"/>
  </r>
  <r>
    <s v="9804-ICWBG"/>
    <x v="1"/>
    <n v="0"/>
    <s v="No"/>
    <s v="No"/>
    <x v="0"/>
    <s v="Yes"/>
    <s v="No"/>
    <x v="1"/>
    <s v="No"/>
    <s v="No"/>
    <s v="No"/>
    <s v="No"/>
    <s v="No"/>
    <s v="No"/>
    <x v="0"/>
    <s v="Yes"/>
    <x v="0"/>
    <n v="69.900000000000006"/>
    <n v="69.900000000000006"/>
    <x v="1"/>
    <n v="0"/>
    <x v="0"/>
    <x v="0"/>
    <n v="69.900000000000006"/>
    <x v="0"/>
  </r>
  <r>
    <s v="1222-KJNZD"/>
    <x v="1"/>
    <n v="0"/>
    <s v="Yes"/>
    <s v="Yes"/>
    <x v="63"/>
    <s v="Yes"/>
    <s v="No"/>
    <x v="2"/>
    <s v="No"/>
    <s v="No"/>
    <s v="No"/>
    <s v="No"/>
    <s v="No"/>
    <s v="No"/>
    <x v="0"/>
    <s v="Yes"/>
    <x v="2"/>
    <n v="20.399999999999999"/>
    <n v="745.3"/>
    <x v="0"/>
    <n v="0"/>
    <x v="2"/>
    <x v="1"/>
    <n v="18.6325"/>
    <x v="0"/>
  </r>
  <r>
    <s v="0106-GHRQR"/>
    <x v="1"/>
    <n v="0"/>
    <s v="No"/>
    <s v="No"/>
    <x v="10"/>
    <s v="Yes"/>
    <s v="Yes"/>
    <x v="0"/>
    <s v="No"/>
    <s v="Yes"/>
    <s v="Yes"/>
    <s v="No"/>
    <s v="No"/>
    <s v="Yes"/>
    <x v="0"/>
    <s v="Yes"/>
    <x v="2"/>
    <n v="71.400000000000006"/>
    <n v="1212.0999999999999"/>
    <x v="0"/>
    <n v="3"/>
    <x v="1"/>
    <x v="1"/>
    <n v="75.756249999999994"/>
    <x v="0"/>
  </r>
  <r>
    <s v="5318-IXUZF"/>
    <x v="0"/>
    <n v="0"/>
    <s v="No"/>
    <s v="No"/>
    <x v="2"/>
    <s v="Yes"/>
    <s v="No"/>
    <x v="1"/>
    <s v="No"/>
    <s v="Yes"/>
    <s v="No"/>
    <s v="No"/>
    <s v="Yes"/>
    <s v="No"/>
    <x v="0"/>
    <s v="Yes"/>
    <x v="2"/>
    <n v="87.15"/>
    <n v="183.75"/>
    <x v="1"/>
    <n v="2"/>
    <x v="0"/>
    <x v="1"/>
    <n v="91.875"/>
    <x v="0"/>
  </r>
  <r>
    <s v="3768-VHXQO"/>
    <x v="1"/>
    <n v="0"/>
    <s v="Yes"/>
    <s v="No"/>
    <x v="56"/>
    <s v="Yes"/>
    <s v="Yes"/>
    <x v="2"/>
    <s v="No"/>
    <s v="No"/>
    <s v="No"/>
    <s v="No"/>
    <s v="No"/>
    <s v="No"/>
    <x v="2"/>
    <s v="No"/>
    <x v="3"/>
    <n v="24.85"/>
    <n v="1583.5"/>
    <x v="0"/>
    <n v="0"/>
    <x v="3"/>
    <x v="1"/>
    <n v="23.634328358208954"/>
    <x v="0"/>
  </r>
  <r>
    <s v="8952-WCVCD"/>
    <x v="0"/>
    <n v="0"/>
    <s v="Yes"/>
    <s v="No"/>
    <x v="52"/>
    <s v="Yes"/>
    <s v="No"/>
    <x v="1"/>
    <s v="Yes"/>
    <s v="Yes"/>
    <s v="Yes"/>
    <s v="No"/>
    <s v="Yes"/>
    <s v="Yes"/>
    <x v="1"/>
    <s v="Yes"/>
    <x v="2"/>
    <n v="104.45"/>
    <n v="4162.05"/>
    <x v="0"/>
    <n v="5"/>
    <x v="2"/>
    <x v="1"/>
    <n v="101.51341463414634"/>
    <x v="0"/>
  </r>
  <r>
    <s v="2418-TPEUN"/>
    <x v="0"/>
    <n v="0"/>
    <s v="Yes"/>
    <s v="Yes"/>
    <x v="39"/>
    <s v="Yes"/>
    <s v="No"/>
    <x v="2"/>
    <s v="No"/>
    <s v="No"/>
    <s v="No"/>
    <s v="No"/>
    <s v="No"/>
    <s v="No"/>
    <x v="2"/>
    <s v="Yes"/>
    <x v="3"/>
    <n v="19.8"/>
    <n v="1119.9000000000001"/>
    <x v="0"/>
    <n v="0"/>
    <x v="2"/>
    <x v="1"/>
    <n v="19.998214285714287"/>
    <x v="0"/>
  </r>
  <r>
    <s v="3963-RYFNS"/>
    <x v="0"/>
    <n v="0"/>
    <s v="No"/>
    <s v="No"/>
    <x v="21"/>
    <s v="Yes"/>
    <s v="Yes"/>
    <x v="1"/>
    <s v="Yes"/>
    <s v="Yes"/>
    <s v="Yes"/>
    <s v="Yes"/>
    <s v="Yes"/>
    <s v="Yes"/>
    <x v="2"/>
    <s v="Yes"/>
    <x v="2"/>
    <n v="116.45"/>
    <n v="8013.55"/>
    <x v="0"/>
    <n v="6"/>
    <x v="3"/>
    <x v="1"/>
    <n v="111.29930555555556"/>
    <x v="0"/>
  </r>
  <r>
    <s v="3198-VELRD"/>
    <x v="0"/>
    <n v="0"/>
    <s v="Yes"/>
    <s v="Yes"/>
    <x v="35"/>
    <s v="Yes"/>
    <s v="Yes"/>
    <x v="1"/>
    <s v="No"/>
    <s v="No"/>
    <s v="No"/>
    <s v="No"/>
    <s v="No"/>
    <s v="Yes"/>
    <x v="0"/>
    <s v="Yes"/>
    <x v="2"/>
    <n v="84.75"/>
    <n v="264.85000000000002"/>
    <x v="1"/>
    <n v="1"/>
    <x v="0"/>
    <x v="1"/>
    <n v="88.283333333333346"/>
    <x v="0"/>
  </r>
  <r>
    <s v="8540-ZQGEA"/>
    <x v="0"/>
    <n v="0"/>
    <s v="Yes"/>
    <s v="No"/>
    <x v="68"/>
    <s v="Yes"/>
    <s v="No"/>
    <x v="2"/>
    <s v="No"/>
    <s v="No"/>
    <s v="No"/>
    <s v="No"/>
    <s v="No"/>
    <s v="No"/>
    <x v="2"/>
    <s v="No"/>
    <x v="3"/>
    <n v="20.05"/>
    <n v="1102.4000000000001"/>
    <x v="0"/>
    <n v="0"/>
    <x v="2"/>
    <x v="1"/>
    <n v="20.414814814814818"/>
    <x v="0"/>
  </r>
  <r>
    <s v="1320-REHCS"/>
    <x v="1"/>
    <n v="1"/>
    <s v="No"/>
    <s v="No"/>
    <x v="15"/>
    <s v="Yes"/>
    <s v="Yes"/>
    <x v="1"/>
    <s v="No"/>
    <s v="Yes"/>
    <s v="Yes"/>
    <s v="Yes"/>
    <s v="Yes"/>
    <s v="Yes"/>
    <x v="0"/>
    <s v="Yes"/>
    <x v="0"/>
    <n v="110.75"/>
    <n v="5832"/>
    <x v="0"/>
    <n v="5"/>
    <x v="2"/>
    <x v="0"/>
    <n v="112.15384615384616"/>
    <x v="1"/>
  </r>
  <r>
    <s v="4137-JOPHL"/>
    <x v="0"/>
    <n v="0"/>
    <s v="No"/>
    <s v="No"/>
    <x v="37"/>
    <s v="Yes"/>
    <s v="No"/>
    <x v="1"/>
    <s v="No"/>
    <s v="No"/>
    <s v="Yes"/>
    <s v="Yes"/>
    <s v="No"/>
    <s v="Yes"/>
    <x v="2"/>
    <s v="Yes"/>
    <x v="2"/>
    <n v="89.7"/>
    <n v="4304.5"/>
    <x v="0"/>
    <n v="3"/>
    <x v="2"/>
    <x v="1"/>
    <n v="86.09"/>
    <x v="0"/>
  </r>
  <r>
    <s v="9436-ZBZCT"/>
    <x v="1"/>
    <n v="0"/>
    <s v="No"/>
    <s v="No"/>
    <x v="60"/>
    <s v="Yes"/>
    <s v="Yes"/>
    <x v="1"/>
    <s v="No"/>
    <s v="No"/>
    <s v="No"/>
    <s v="Yes"/>
    <s v="Yes"/>
    <s v="No"/>
    <x v="0"/>
    <s v="Yes"/>
    <x v="0"/>
    <n v="89.95"/>
    <n v="1178.4000000000001"/>
    <x v="1"/>
    <n v="2"/>
    <x v="1"/>
    <x v="0"/>
    <n v="84.171428571428578"/>
    <x v="0"/>
  </r>
  <r>
    <s v="7801-CEDNV"/>
    <x v="1"/>
    <n v="0"/>
    <s v="Yes"/>
    <s v="No"/>
    <x v="23"/>
    <s v="Yes"/>
    <s v="No"/>
    <x v="0"/>
    <s v="Yes"/>
    <s v="No"/>
    <s v="No"/>
    <s v="No"/>
    <s v="No"/>
    <s v="No"/>
    <x v="1"/>
    <s v="No"/>
    <x v="3"/>
    <n v="48.7"/>
    <n v="1421.75"/>
    <x v="0"/>
    <n v="1"/>
    <x v="1"/>
    <x v="1"/>
    <n v="52.657407407407405"/>
    <x v="0"/>
  </r>
  <r>
    <s v="2057-BOYKM"/>
    <x v="0"/>
    <n v="1"/>
    <s v="Yes"/>
    <s v="No"/>
    <x v="21"/>
    <s v="Yes"/>
    <s v="Yes"/>
    <x v="1"/>
    <s v="Yes"/>
    <s v="Yes"/>
    <s v="Yes"/>
    <s v="Yes"/>
    <s v="No"/>
    <s v="No"/>
    <x v="2"/>
    <s v="Yes"/>
    <x v="2"/>
    <n v="96.6"/>
    <n v="6827.5"/>
    <x v="0"/>
    <n v="4"/>
    <x v="3"/>
    <x v="1"/>
    <n v="94.826388888888886"/>
    <x v="1"/>
  </r>
  <r>
    <s v="3658-QQJYD"/>
    <x v="1"/>
    <n v="0"/>
    <s v="No"/>
    <s v="No"/>
    <x v="8"/>
    <s v="Yes"/>
    <s v="No"/>
    <x v="0"/>
    <s v="Yes"/>
    <s v="Yes"/>
    <s v="No"/>
    <s v="No"/>
    <s v="Yes"/>
    <s v="Yes"/>
    <x v="1"/>
    <s v="Yes"/>
    <x v="3"/>
    <n v="74.3"/>
    <n v="4698.05"/>
    <x v="0"/>
    <n v="4"/>
    <x v="3"/>
    <x v="1"/>
    <n v="75.775000000000006"/>
    <x v="0"/>
  </r>
  <r>
    <s v="1803-BGNBD"/>
    <x v="0"/>
    <n v="0"/>
    <s v="No"/>
    <s v="No"/>
    <x v="18"/>
    <s v="Yes"/>
    <s v="No"/>
    <x v="0"/>
    <s v="No"/>
    <s v="Yes"/>
    <s v="No"/>
    <s v="Yes"/>
    <s v="No"/>
    <s v="No"/>
    <x v="0"/>
    <s v="Yes"/>
    <x v="0"/>
    <n v="54.3"/>
    <n v="654.5"/>
    <x v="0"/>
    <n v="2"/>
    <x v="0"/>
    <x v="0"/>
    <n v="54.541666666666664"/>
    <x v="0"/>
  </r>
  <r>
    <s v="0134-XWXCE"/>
    <x v="0"/>
    <n v="1"/>
    <s v="No"/>
    <s v="No"/>
    <x v="66"/>
    <s v="Yes"/>
    <s v="No"/>
    <x v="0"/>
    <s v="No"/>
    <s v="No"/>
    <s v="Yes"/>
    <s v="Yes"/>
    <s v="Yes"/>
    <s v="Yes"/>
    <x v="1"/>
    <s v="No"/>
    <x v="2"/>
    <n v="74.849999999999994"/>
    <n v="3268.05"/>
    <x v="0"/>
    <n v="4"/>
    <x v="2"/>
    <x v="1"/>
    <n v="74.273863636363643"/>
    <x v="1"/>
  </r>
  <r>
    <s v="6950-TWMYB"/>
    <x v="1"/>
    <n v="0"/>
    <s v="Yes"/>
    <s v="Yes"/>
    <x v="68"/>
    <s v="Yes"/>
    <s v="No"/>
    <x v="1"/>
    <s v="No"/>
    <s v="Yes"/>
    <s v="No"/>
    <s v="Yes"/>
    <s v="No"/>
    <s v="No"/>
    <x v="2"/>
    <s v="Yes"/>
    <x v="2"/>
    <n v="79.95"/>
    <n v="4362.05"/>
    <x v="0"/>
    <n v="2"/>
    <x v="2"/>
    <x v="1"/>
    <n v="80.778703703703712"/>
    <x v="0"/>
  </r>
  <r>
    <s v="5848-FHRFC"/>
    <x v="0"/>
    <n v="0"/>
    <s v="No"/>
    <s v="No"/>
    <x v="47"/>
    <s v="Yes"/>
    <s v="No"/>
    <x v="2"/>
    <s v="No"/>
    <s v="No"/>
    <s v="No"/>
    <s v="No"/>
    <s v="No"/>
    <s v="No"/>
    <x v="2"/>
    <s v="No"/>
    <x v="2"/>
    <n v="20.05"/>
    <n v="1386.9"/>
    <x v="0"/>
    <n v="0"/>
    <x v="3"/>
    <x v="1"/>
    <n v="20.39558823529412"/>
    <x v="0"/>
  </r>
  <r>
    <s v="2243-FNMMI"/>
    <x v="1"/>
    <n v="0"/>
    <s v="No"/>
    <s v="No"/>
    <x v="61"/>
    <s v="Yes"/>
    <s v="No"/>
    <x v="2"/>
    <s v="No"/>
    <s v="No"/>
    <s v="No"/>
    <s v="No"/>
    <s v="No"/>
    <s v="No"/>
    <x v="0"/>
    <s v="No"/>
    <x v="1"/>
    <n v="19.399999999999999"/>
    <n v="415.4"/>
    <x v="0"/>
    <n v="0"/>
    <x v="1"/>
    <x v="1"/>
    <n v="20.77"/>
    <x v="0"/>
  </r>
  <r>
    <s v="2511-MORQY"/>
    <x v="1"/>
    <n v="0"/>
    <s v="Yes"/>
    <s v="Yes"/>
    <x v="37"/>
    <s v="Yes"/>
    <s v="Yes"/>
    <x v="0"/>
    <s v="No"/>
    <s v="No"/>
    <s v="Yes"/>
    <s v="No"/>
    <s v="No"/>
    <s v="No"/>
    <x v="1"/>
    <s v="No"/>
    <x v="2"/>
    <n v="54.9"/>
    <n v="2614.1"/>
    <x v="0"/>
    <n v="1"/>
    <x v="2"/>
    <x v="1"/>
    <n v="52.281999999999996"/>
    <x v="0"/>
  </r>
  <r>
    <s v="5356-KZCKT"/>
    <x v="1"/>
    <n v="0"/>
    <s v="No"/>
    <s v="No"/>
    <x v="11"/>
    <s v="Yes"/>
    <s v="Yes"/>
    <x v="2"/>
    <s v="No"/>
    <s v="No"/>
    <s v="No"/>
    <s v="No"/>
    <s v="No"/>
    <s v="No"/>
    <x v="2"/>
    <s v="Yes"/>
    <x v="3"/>
    <n v="24.45"/>
    <n v="1513.6"/>
    <x v="0"/>
    <n v="0"/>
    <x v="2"/>
    <x v="1"/>
    <n v="26.096551724137928"/>
    <x v="0"/>
  </r>
  <r>
    <s v="9470-XCCEM"/>
    <x v="1"/>
    <n v="0"/>
    <s v="Yes"/>
    <s v="Yes"/>
    <x v="42"/>
    <s v="Yes"/>
    <s v="Yes"/>
    <x v="1"/>
    <s v="No"/>
    <s v="Yes"/>
    <s v="No"/>
    <s v="No"/>
    <s v="Yes"/>
    <s v="No"/>
    <x v="0"/>
    <s v="Yes"/>
    <x v="2"/>
    <n v="89.65"/>
    <n v="3161.6"/>
    <x v="0"/>
    <n v="2"/>
    <x v="1"/>
    <x v="1"/>
    <n v="90.331428571428575"/>
    <x v="0"/>
  </r>
  <r>
    <s v="6519-CFDBX"/>
    <x v="0"/>
    <n v="0"/>
    <s v="No"/>
    <s v="No"/>
    <x v="2"/>
    <s v="Yes"/>
    <s v="No"/>
    <x v="0"/>
    <s v="No"/>
    <s v="No"/>
    <s v="No"/>
    <s v="No"/>
    <s v="No"/>
    <s v="No"/>
    <x v="0"/>
    <s v="Yes"/>
    <x v="0"/>
    <n v="45.4"/>
    <n v="80.95"/>
    <x v="0"/>
    <n v="0"/>
    <x v="0"/>
    <x v="0"/>
    <n v="40.475000000000001"/>
    <x v="0"/>
  </r>
  <r>
    <s v="3902-MIVLE"/>
    <x v="1"/>
    <n v="0"/>
    <s v="Yes"/>
    <s v="Yes"/>
    <x v="28"/>
    <s v="Yes"/>
    <s v="Yes"/>
    <x v="0"/>
    <s v="Yes"/>
    <s v="No"/>
    <s v="Yes"/>
    <s v="Yes"/>
    <s v="No"/>
    <s v="Yes"/>
    <x v="2"/>
    <s v="No"/>
    <x v="1"/>
    <n v="75.7"/>
    <n v="4676.7"/>
    <x v="0"/>
    <n v="4"/>
    <x v="3"/>
    <x v="1"/>
    <n v="74.233333333333334"/>
    <x v="0"/>
  </r>
  <r>
    <s v="0409-WTMPL"/>
    <x v="0"/>
    <n v="0"/>
    <s v="Yes"/>
    <s v="No"/>
    <x v="11"/>
    <s v="Yes"/>
    <s v="Yes"/>
    <x v="1"/>
    <s v="Yes"/>
    <s v="Yes"/>
    <s v="Yes"/>
    <s v="No"/>
    <s v="Yes"/>
    <s v="Yes"/>
    <x v="1"/>
    <s v="Yes"/>
    <x v="3"/>
    <n v="110.65"/>
    <n v="6526.65"/>
    <x v="0"/>
    <n v="5"/>
    <x v="2"/>
    <x v="1"/>
    <n v="112.52844827586206"/>
    <x v="0"/>
  </r>
  <r>
    <s v="8763-KIAFH"/>
    <x v="0"/>
    <n v="0"/>
    <s v="Yes"/>
    <s v="Yes"/>
    <x v="23"/>
    <s v="Yes"/>
    <s v="No"/>
    <x v="2"/>
    <s v="No"/>
    <s v="No"/>
    <s v="No"/>
    <s v="No"/>
    <s v="No"/>
    <s v="No"/>
    <x v="1"/>
    <s v="Yes"/>
    <x v="1"/>
    <n v="20.55"/>
    <n v="583.29999999999995"/>
    <x v="0"/>
    <n v="0"/>
    <x v="1"/>
    <x v="1"/>
    <n v="21.603703703703701"/>
    <x v="0"/>
  </r>
  <r>
    <s v="3669-WHAFY"/>
    <x v="0"/>
    <n v="0"/>
    <s v="Yes"/>
    <s v="No"/>
    <x v="16"/>
    <s v="Yes"/>
    <s v="Yes"/>
    <x v="1"/>
    <s v="Yes"/>
    <s v="Yes"/>
    <s v="Yes"/>
    <s v="Yes"/>
    <s v="Yes"/>
    <s v="Yes"/>
    <x v="2"/>
    <s v="Yes"/>
    <x v="3"/>
    <n v="115.15"/>
    <n v="8078.1"/>
    <x v="0"/>
    <n v="6"/>
    <x v="3"/>
    <x v="1"/>
    <n v="113.77605633802817"/>
    <x v="0"/>
  </r>
  <r>
    <s v="3055-VTCGS"/>
    <x v="0"/>
    <n v="0"/>
    <s v="No"/>
    <s v="No"/>
    <x v="28"/>
    <s v="Yes"/>
    <s v="No"/>
    <x v="0"/>
    <s v="No"/>
    <s v="No"/>
    <s v="Yes"/>
    <s v="No"/>
    <s v="No"/>
    <s v="Yes"/>
    <x v="1"/>
    <s v="No"/>
    <x v="3"/>
    <n v="58.55"/>
    <n v="3503.5"/>
    <x v="0"/>
    <n v="2"/>
    <x v="3"/>
    <x v="1"/>
    <n v="55.611111111111114"/>
    <x v="0"/>
  </r>
  <r>
    <s v="3144-KMTWZ"/>
    <x v="1"/>
    <n v="0"/>
    <s v="Yes"/>
    <s v="No"/>
    <x v="16"/>
    <s v="Yes"/>
    <s v="Yes"/>
    <x v="1"/>
    <s v="No"/>
    <s v="Yes"/>
    <s v="Yes"/>
    <s v="No"/>
    <s v="No"/>
    <s v="Yes"/>
    <x v="0"/>
    <s v="Yes"/>
    <x v="2"/>
    <n v="93.25"/>
    <n v="6669.45"/>
    <x v="0"/>
    <n v="3"/>
    <x v="3"/>
    <x v="1"/>
    <n v="93.935915492957747"/>
    <x v="0"/>
  </r>
  <r>
    <s v="7279-BUYWN"/>
    <x v="0"/>
    <n v="1"/>
    <s v="No"/>
    <s v="No"/>
    <x v="52"/>
    <s v="Yes"/>
    <s v="Yes"/>
    <x v="1"/>
    <s v="Yes"/>
    <s v="Yes"/>
    <s v="Yes"/>
    <s v="No"/>
    <s v="Yes"/>
    <s v="Yes"/>
    <x v="0"/>
    <s v="Yes"/>
    <x v="0"/>
    <n v="113.2"/>
    <n v="4689.5"/>
    <x v="1"/>
    <n v="5"/>
    <x v="2"/>
    <x v="0"/>
    <n v="114.3780487804878"/>
    <x v="1"/>
  </r>
  <r>
    <s v="7156-MHUGY"/>
    <x v="1"/>
    <n v="1"/>
    <s v="No"/>
    <s v="No"/>
    <x v="9"/>
    <s v="Yes"/>
    <s v="No"/>
    <x v="1"/>
    <s v="No"/>
    <s v="No"/>
    <s v="No"/>
    <s v="No"/>
    <s v="Yes"/>
    <s v="Yes"/>
    <x v="0"/>
    <s v="Yes"/>
    <x v="0"/>
    <n v="90.5"/>
    <n v="1201.1500000000001"/>
    <x v="1"/>
    <n v="2"/>
    <x v="1"/>
    <x v="0"/>
    <n v="92.396153846153851"/>
    <x v="1"/>
  </r>
  <r>
    <s v="7198-GLXTC"/>
    <x v="1"/>
    <n v="0"/>
    <s v="No"/>
    <s v="No"/>
    <x v="2"/>
    <s v="Yes"/>
    <s v="No"/>
    <x v="1"/>
    <s v="No"/>
    <s v="No"/>
    <s v="No"/>
    <s v="No"/>
    <s v="Yes"/>
    <s v="No"/>
    <x v="0"/>
    <s v="No"/>
    <x v="0"/>
    <n v="79"/>
    <n v="143.65"/>
    <x v="1"/>
    <n v="1"/>
    <x v="0"/>
    <x v="0"/>
    <n v="71.825000000000003"/>
    <x v="0"/>
  </r>
  <r>
    <s v="2007-QVGAW"/>
    <x v="0"/>
    <n v="0"/>
    <s v="Yes"/>
    <s v="Yes"/>
    <x v="47"/>
    <s v="Yes"/>
    <s v="No"/>
    <x v="2"/>
    <s v="No"/>
    <s v="No"/>
    <s v="No"/>
    <s v="No"/>
    <s v="No"/>
    <s v="No"/>
    <x v="2"/>
    <s v="Yes"/>
    <x v="2"/>
    <n v="19.350000000000001"/>
    <n v="1292.6500000000001"/>
    <x v="0"/>
    <n v="0"/>
    <x v="3"/>
    <x v="1"/>
    <n v="19.009558823529414"/>
    <x v="0"/>
  </r>
  <r>
    <s v="5207-PLSTK"/>
    <x v="1"/>
    <n v="0"/>
    <s v="Yes"/>
    <s v="Yes"/>
    <x v="0"/>
    <s v="Yes"/>
    <s v="No"/>
    <x v="0"/>
    <s v="Yes"/>
    <s v="No"/>
    <s v="No"/>
    <s v="No"/>
    <s v="No"/>
    <s v="No"/>
    <x v="0"/>
    <s v="Yes"/>
    <x v="1"/>
    <n v="48.75"/>
    <n v="48.75"/>
    <x v="0"/>
    <n v="1"/>
    <x v="0"/>
    <x v="1"/>
    <n v="48.75"/>
    <x v="0"/>
  </r>
  <r>
    <s v="2307-FYNNL"/>
    <x v="1"/>
    <n v="1"/>
    <s v="No"/>
    <s v="No"/>
    <x v="45"/>
    <s v="Yes"/>
    <s v="Yes"/>
    <x v="1"/>
    <s v="Yes"/>
    <s v="No"/>
    <s v="Yes"/>
    <s v="Yes"/>
    <s v="Yes"/>
    <s v="Yes"/>
    <x v="2"/>
    <s v="Yes"/>
    <x v="0"/>
    <n v="109.05"/>
    <n v="7108.2"/>
    <x v="0"/>
    <n v="5"/>
    <x v="3"/>
    <x v="1"/>
    <n v="109.35692307692307"/>
    <x v="1"/>
  </r>
  <r>
    <s v="5605-XNWEN"/>
    <x v="1"/>
    <n v="1"/>
    <s v="Yes"/>
    <s v="No"/>
    <x v="21"/>
    <s v="Yes"/>
    <s v="Yes"/>
    <x v="2"/>
    <s v="No"/>
    <s v="No"/>
    <s v="No"/>
    <s v="No"/>
    <s v="No"/>
    <s v="No"/>
    <x v="2"/>
    <s v="Yes"/>
    <x v="2"/>
    <n v="25"/>
    <n v="1802.55"/>
    <x v="0"/>
    <n v="0"/>
    <x v="3"/>
    <x v="1"/>
    <n v="25.035416666666666"/>
    <x v="1"/>
  </r>
  <r>
    <s v="2155-AMQRX"/>
    <x v="0"/>
    <n v="0"/>
    <s v="No"/>
    <s v="No"/>
    <x v="7"/>
    <s v="Yes"/>
    <s v="Yes"/>
    <x v="0"/>
    <s v="No"/>
    <s v="No"/>
    <s v="No"/>
    <s v="Yes"/>
    <s v="No"/>
    <s v="No"/>
    <x v="0"/>
    <s v="Yes"/>
    <x v="3"/>
    <n v="54.9"/>
    <n v="1505.15"/>
    <x v="0"/>
    <n v="1"/>
    <x v="1"/>
    <x v="1"/>
    <n v="53.755357142857143"/>
    <x v="0"/>
  </r>
  <r>
    <s v="6181-AXXYF"/>
    <x v="1"/>
    <n v="0"/>
    <s v="Yes"/>
    <s v="Yes"/>
    <x v="21"/>
    <s v="Yes"/>
    <s v="Yes"/>
    <x v="2"/>
    <s v="No"/>
    <s v="No"/>
    <s v="No"/>
    <s v="No"/>
    <s v="No"/>
    <s v="No"/>
    <x v="2"/>
    <s v="No"/>
    <x v="3"/>
    <n v="24.75"/>
    <n v="1859.1"/>
    <x v="0"/>
    <n v="0"/>
    <x v="3"/>
    <x v="1"/>
    <n v="25.820833333333333"/>
    <x v="0"/>
  </r>
  <r>
    <s v="5091-HFAZW"/>
    <x v="0"/>
    <n v="0"/>
    <s v="No"/>
    <s v="No"/>
    <x v="2"/>
    <s v="Yes"/>
    <s v="No"/>
    <x v="1"/>
    <s v="Yes"/>
    <s v="Yes"/>
    <s v="No"/>
    <s v="No"/>
    <s v="Yes"/>
    <s v="No"/>
    <x v="0"/>
    <s v="Yes"/>
    <x v="0"/>
    <n v="91.15"/>
    <n v="168.5"/>
    <x v="0"/>
    <n v="3"/>
    <x v="0"/>
    <x v="0"/>
    <n v="84.25"/>
    <x v="0"/>
  </r>
  <r>
    <s v="0516-VRYBW"/>
    <x v="0"/>
    <n v="0"/>
    <s v="No"/>
    <s v="Yes"/>
    <x v="32"/>
    <s v="Yes"/>
    <s v="No"/>
    <x v="2"/>
    <s v="No"/>
    <s v="No"/>
    <s v="No"/>
    <s v="No"/>
    <s v="No"/>
    <s v="No"/>
    <x v="1"/>
    <s v="No"/>
    <x v="2"/>
    <n v="20.149999999999999"/>
    <n v="390.85"/>
    <x v="1"/>
    <n v="0"/>
    <x v="1"/>
    <x v="1"/>
    <n v="21.713888888888889"/>
    <x v="0"/>
  </r>
  <r>
    <s v="2519-LBNQL"/>
    <x v="1"/>
    <n v="1"/>
    <s v="Yes"/>
    <s v="No"/>
    <x v="31"/>
    <s v="Yes"/>
    <s v="Yes"/>
    <x v="1"/>
    <s v="No"/>
    <s v="Yes"/>
    <s v="Yes"/>
    <s v="No"/>
    <s v="Yes"/>
    <s v="Yes"/>
    <x v="1"/>
    <s v="Yes"/>
    <x v="0"/>
    <n v="104.35"/>
    <n v="6339.45"/>
    <x v="0"/>
    <n v="4"/>
    <x v="2"/>
    <x v="1"/>
    <n v="105.6575"/>
    <x v="1"/>
  </r>
  <r>
    <s v="8623-ULFNQ"/>
    <x v="0"/>
    <n v="1"/>
    <s v="No"/>
    <s v="No"/>
    <x v="70"/>
    <s v="Yes"/>
    <s v="Yes"/>
    <x v="0"/>
    <s v="No"/>
    <s v="No"/>
    <s v="No"/>
    <s v="Yes"/>
    <s v="No"/>
    <s v="Yes"/>
    <x v="0"/>
    <s v="Yes"/>
    <x v="0"/>
    <n v="66.05"/>
    <n v="1652.4"/>
    <x v="0"/>
    <n v="2"/>
    <x v="1"/>
    <x v="0"/>
    <n v="63.553846153846159"/>
    <x v="1"/>
  </r>
  <r>
    <s v="8380-PEFPE"/>
    <x v="1"/>
    <n v="0"/>
    <s v="No"/>
    <s v="Yes"/>
    <x v="0"/>
    <s v="Yes"/>
    <s v="No"/>
    <x v="1"/>
    <s v="No"/>
    <s v="No"/>
    <s v="No"/>
    <s v="No"/>
    <s v="No"/>
    <s v="No"/>
    <x v="0"/>
    <s v="Yes"/>
    <x v="0"/>
    <n v="71.650000000000006"/>
    <n v="71.650000000000006"/>
    <x v="1"/>
    <n v="0"/>
    <x v="0"/>
    <x v="0"/>
    <n v="71.650000000000006"/>
    <x v="0"/>
  </r>
  <r>
    <s v="5687-DKDTV"/>
    <x v="0"/>
    <n v="0"/>
    <s v="No"/>
    <s v="No"/>
    <x v="54"/>
    <s v="Yes"/>
    <s v="No"/>
    <x v="2"/>
    <s v="No"/>
    <s v="No"/>
    <s v="No"/>
    <s v="No"/>
    <s v="No"/>
    <s v="No"/>
    <x v="0"/>
    <s v="No"/>
    <x v="1"/>
    <n v="20.350000000000001"/>
    <n v="77.5"/>
    <x v="1"/>
    <n v="0"/>
    <x v="0"/>
    <x v="1"/>
    <n v="19.375"/>
    <x v="0"/>
  </r>
  <r>
    <s v="1568-LJSZU"/>
    <x v="1"/>
    <n v="0"/>
    <s v="Yes"/>
    <s v="Yes"/>
    <x v="47"/>
    <s v="Yes"/>
    <s v="Yes"/>
    <x v="0"/>
    <s v="Yes"/>
    <s v="Yes"/>
    <s v="Yes"/>
    <s v="Yes"/>
    <s v="Yes"/>
    <s v="Yes"/>
    <x v="2"/>
    <s v="Yes"/>
    <x v="3"/>
    <n v="92.2"/>
    <n v="6392.85"/>
    <x v="0"/>
    <n v="6"/>
    <x v="3"/>
    <x v="1"/>
    <n v="94.012500000000003"/>
    <x v="0"/>
  </r>
  <r>
    <s v="7530-HDYDS"/>
    <x v="0"/>
    <n v="0"/>
    <s v="No"/>
    <s v="No"/>
    <x v="46"/>
    <s v="Yes"/>
    <s v="No"/>
    <x v="1"/>
    <s v="No"/>
    <s v="Yes"/>
    <s v="Yes"/>
    <s v="Yes"/>
    <s v="No"/>
    <s v="No"/>
    <x v="0"/>
    <s v="Yes"/>
    <x v="3"/>
    <n v="84.25"/>
    <n v="3264.5"/>
    <x v="1"/>
    <n v="3"/>
    <x v="2"/>
    <x v="1"/>
    <n v="85.90789473684211"/>
    <x v="0"/>
  </r>
  <r>
    <s v="7789-HKSBS"/>
    <x v="0"/>
    <n v="1"/>
    <s v="Yes"/>
    <s v="No"/>
    <x v="41"/>
    <s v="Yes"/>
    <s v="Yes"/>
    <x v="1"/>
    <s v="Yes"/>
    <s v="No"/>
    <s v="Yes"/>
    <s v="No"/>
    <s v="Yes"/>
    <s v="Yes"/>
    <x v="1"/>
    <s v="Yes"/>
    <x v="2"/>
    <n v="105.2"/>
    <n v="4599.1499999999996"/>
    <x v="0"/>
    <n v="4"/>
    <x v="2"/>
    <x v="1"/>
    <n v="109.50357142857142"/>
    <x v="1"/>
  </r>
  <r>
    <s v="7416-CKTEP"/>
    <x v="0"/>
    <n v="0"/>
    <s v="Yes"/>
    <s v="No"/>
    <x v="58"/>
    <s v="Yes"/>
    <s v="No"/>
    <x v="2"/>
    <s v="No"/>
    <s v="No"/>
    <s v="No"/>
    <s v="No"/>
    <s v="No"/>
    <s v="No"/>
    <x v="2"/>
    <s v="Yes"/>
    <x v="2"/>
    <n v="19.600000000000001"/>
    <n v="1134.25"/>
    <x v="0"/>
    <n v="0"/>
    <x v="2"/>
    <x v="1"/>
    <n v="19.899122807017545"/>
    <x v="0"/>
  </r>
  <r>
    <s v="2586-CWXVV"/>
    <x v="1"/>
    <n v="0"/>
    <s v="Yes"/>
    <s v="No"/>
    <x v="68"/>
    <s v="No"/>
    <s v="No"/>
    <x v="0"/>
    <s v="No"/>
    <s v="Yes"/>
    <s v="No"/>
    <s v="No"/>
    <s v="No"/>
    <s v="No"/>
    <x v="0"/>
    <s v="No"/>
    <x v="0"/>
    <n v="30.4"/>
    <n v="1621.35"/>
    <x v="0"/>
    <n v="1"/>
    <x v="2"/>
    <x v="0"/>
    <n v="30.024999999999999"/>
    <x v="0"/>
  </r>
  <r>
    <s v="3096-IZETN"/>
    <x v="0"/>
    <n v="0"/>
    <s v="No"/>
    <s v="No"/>
    <x v="18"/>
    <s v="Yes"/>
    <s v="No"/>
    <x v="1"/>
    <s v="No"/>
    <s v="No"/>
    <s v="No"/>
    <s v="No"/>
    <s v="No"/>
    <s v="Yes"/>
    <x v="0"/>
    <s v="No"/>
    <x v="2"/>
    <n v="78.099999999999994"/>
    <n v="947.3"/>
    <x v="1"/>
    <n v="1"/>
    <x v="0"/>
    <x v="1"/>
    <n v="78.941666666666663"/>
    <x v="0"/>
  </r>
  <r>
    <s v="2348-KCJLT"/>
    <x v="0"/>
    <n v="0"/>
    <s v="Yes"/>
    <s v="No"/>
    <x v="66"/>
    <s v="Yes"/>
    <s v="No"/>
    <x v="0"/>
    <s v="Yes"/>
    <s v="Yes"/>
    <s v="Yes"/>
    <s v="No"/>
    <s v="No"/>
    <s v="No"/>
    <x v="1"/>
    <s v="Yes"/>
    <x v="1"/>
    <n v="61.5"/>
    <n v="2722.2"/>
    <x v="0"/>
    <n v="3"/>
    <x v="2"/>
    <x v="1"/>
    <n v="61.868181818181817"/>
    <x v="0"/>
  </r>
  <r>
    <s v="8401-EMUWF"/>
    <x v="1"/>
    <n v="0"/>
    <s v="Yes"/>
    <s v="Yes"/>
    <x v="41"/>
    <s v="Yes"/>
    <s v="Yes"/>
    <x v="0"/>
    <s v="Yes"/>
    <s v="Yes"/>
    <s v="No"/>
    <s v="No"/>
    <s v="Yes"/>
    <s v="No"/>
    <x v="0"/>
    <s v="Yes"/>
    <x v="2"/>
    <n v="69.400000000000006"/>
    <n v="3058.3"/>
    <x v="0"/>
    <n v="3"/>
    <x v="2"/>
    <x v="1"/>
    <n v="72.816666666666677"/>
    <x v="0"/>
  </r>
  <r>
    <s v="4193-IBKSW"/>
    <x v="1"/>
    <n v="0"/>
    <s v="Yes"/>
    <s v="Yes"/>
    <x v="21"/>
    <s v="Yes"/>
    <s v="Yes"/>
    <x v="2"/>
    <s v="No"/>
    <s v="No"/>
    <s v="No"/>
    <s v="No"/>
    <s v="No"/>
    <s v="No"/>
    <x v="2"/>
    <s v="No"/>
    <x v="2"/>
    <n v="24.75"/>
    <n v="1769.6"/>
    <x v="0"/>
    <n v="0"/>
    <x v="3"/>
    <x v="1"/>
    <n v="24.577777777777776"/>
    <x v="0"/>
  </r>
  <r>
    <s v="5377-NDTOU"/>
    <x v="0"/>
    <n v="0"/>
    <s v="Yes"/>
    <s v="Yes"/>
    <x v="16"/>
    <s v="Yes"/>
    <s v="Yes"/>
    <x v="0"/>
    <s v="Yes"/>
    <s v="Yes"/>
    <s v="Yes"/>
    <s v="Yes"/>
    <s v="Yes"/>
    <s v="Yes"/>
    <x v="2"/>
    <s v="No"/>
    <x v="1"/>
    <n v="91.05"/>
    <n v="6293.75"/>
    <x v="0"/>
    <n v="6"/>
    <x v="3"/>
    <x v="1"/>
    <n v="88.644366197183103"/>
    <x v="0"/>
  </r>
  <r>
    <s v="5922-ABDVO"/>
    <x v="0"/>
    <n v="0"/>
    <s v="Yes"/>
    <s v="No"/>
    <x v="67"/>
    <s v="Yes"/>
    <s v="Yes"/>
    <x v="1"/>
    <s v="No"/>
    <s v="No"/>
    <s v="Yes"/>
    <s v="No"/>
    <s v="No"/>
    <s v="Yes"/>
    <x v="0"/>
    <s v="No"/>
    <x v="1"/>
    <n v="89.65"/>
    <n v="1761.05"/>
    <x v="1"/>
    <n v="2"/>
    <x v="1"/>
    <x v="1"/>
    <n v="92.686842105263153"/>
    <x v="0"/>
  </r>
  <r>
    <s v="2474-LCNUE"/>
    <x v="0"/>
    <n v="0"/>
    <s v="Yes"/>
    <s v="No"/>
    <x v="57"/>
    <s v="Yes"/>
    <s v="Yes"/>
    <x v="0"/>
    <s v="No"/>
    <s v="No"/>
    <s v="No"/>
    <s v="Yes"/>
    <s v="Yes"/>
    <s v="Yes"/>
    <x v="0"/>
    <s v="Yes"/>
    <x v="3"/>
    <n v="73.650000000000006"/>
    <n v="1642.75"/>
    <x v="0"/>
    <n v="3"/>
    <x v="1"/>
    <x v="1"/>
    <n v="71.423913043478265"/>
    <x v="0"/>
  </r>
  <r>
    <s v="0839-QNXME"/>
    <x v="0"/>
    <n v="0"/>
    <s v="No"/>
    <s v="No"/>
    <x v="19"/>
    <s v="Yes"/>
    <s v="No"/>
    <x v="2"/>
    <s v="No"/>
    <s v="No"/>
    <s v="No"/>
    <s v="No"/>
    <s v="No"/>
    <s v="No"/>
    <x v="2"/>
    <s v="No"/>
    <x v="3"/>
    <n v="19.399999999999999"/>
    <n v="578.5"/>
    <x v="0"/>
    <n v="0"/>
    <x v="1"/>
    <x v="1"/>
    <n v="19.283333333333335"/>
    <x v="0"/>
  </r>
  <r>
    <s v="3506-OVLKD"/>
    <x v="1"/>
    <n v="0"/>
    <s v="No"/>
    <s v="No"/>
    <x v="42"/>
    <s v="Yes"/>
    <s v="Yes"/>
    <x v="2"/>
    <s v="No"/>
    <s v="No"/>
    <s v="No"/>
    <s v="No"/>
    <s v="No"/>
    <s v="No"/>
    <x v="1"/>
    <s v="No"/>
    <x v="2"/>
    <n v="26.2"/>
    <n v="954.9"/>
    <x v="0"/>
    <n v="0"/>
    <x v="1"/>
    <x v="1"/>
    <n v="27.282857142857143"/>
    <x v="0"/>
  </r>
  <r>
    <s v="9172-ANCRX"/>
    <x v="0"/>
    <n v="0"/>
    <s v="No"/>
    <s v="No"/>
    <x v="6"/>
    <s v="Yes"/>
    <s v="Yes"/>
    <x v="1"/>
    <s v="Yes"/>
    <s v="No"/>
    <s v="No"/>
    <s v="No"/>
    <s v="Yes"/>
    <s v="Yes"/>
    <x v="0"/>
    <s v="Yes"/>
    <x v="0"/>
    <n v="98.7"/>
    <n v="973.25"/>
    <x v="1"/>
    <n v="3"/>
    <x v="0"/>
    <x v="0"/>
    <n v="97.325000000000003"/>
    <x v="0"/>
  </r>
  <r>
    <s v="6650-VJONK"/>
    <x v="1"/>
    <n v="0"/>
    <s v="No"/>
    <s v="No"/>
    <x v="0"/>
    <s v="Yes"/>
    <s v="No"/>
    <x v="0"/>
    <s v="No"/>
    <s v="No"/>
    <s v="No"/>
    <s v="No"/>
    <s v="No"/>
    <s v="No"/>
    <x v="0"/>
    <s v="Yes"/>
    <x v="2"/>
    <n v="43.85"/>
    <n v="43.85"/>
    <x v="0"/>
    <n v="0"/>
    <x v="0"/>
    <x v="1"/>
    <n v="43.85"/>
    <x v="0"/>
  </r>
  <r>
    <s v="2178-PMGCJ"/>
    <x v="1"/>
    <n v="0"/>
    <s v="No"/>
    <s v="No"/>
    <x v="5"/>
    <s v="Yes"/>
    <s v="No"/>
    <x v="1"/>
    <s v="No"/>
    <s v="No"/>
    <s v="No"/>
    <s v="No"/>
    <s v="No"/>
    <s v="No"/>
    <x v="0"/>
    <s v="Yes"/>
    <x v="1"/>
    <n v="69.7"/>
    <n v="1490.4"/>
    <x v="0"/>
    <n v="0"/>
    <x v="1"/>
    <x v="1"/>
    <n v="67.74545454545455"/>
    <x v="0"/>
  </r>
  <r>
    <s v="7492-TAFJD"/>
    <x v="1"/>
    <n v="0"/>
    <s v="Yes"/>
    <s v="Yes"/>
    <x v="40"/>
    <s v="No"/>
    <s v="No"/>
    <x v="0"/>
    <s v="Yes"/>
    <s v="Yes"/>
    <s v="Yes"/>
    <s v="No"/>
    <s v="No"/>
    <s v="No"/>
    <x v="2"/>
    <s v="No"/>
    <x v="1"/>
    <n v="38.549999999999997"/>
    <n v="280"/>
    <x v="0"/>
    <n v="3"/>
    <x v="0"/>
    <x v="1"/>
    <n v="40"/>
    <x v="0"/>
  </r>
  <r>
    <s v="2773-MADBQ"/>
    <x v="0"/>
    <n v="0"/>
    <s v="No"/>
    <s v="No"/>
    <x v="51"/>
    <s v="No"/>
    <s v="No"/>
    <x v="0"/>
    <s v="Yes"/>
    <s v="Yes"/>
    <s v="Yes"/>
    <s v="Yes"/>
    <s v="No"/>
    <s v="Yes"/>
    <x v="2"/>
    <s v="Yes"/>
    <x v="1"/>
    <n v="53.1"/>
    <n v="1901.25"/>
    <x v="0"/>
    <n v="5"/>
    <x v="1"/>
    <x v="1"/>
    <n v="52.8125"/>
    <x v="0"/>
  </r>
  <r>
    <s v="6016-LVTJQ"/>
    <x v="0"/>
    <n v="0"/>
    <s v="Yes"/>
    <s v="Yes"/>
    <x v="1"/>
    <s v="Yes"/>
    <s v="No"/>
    <x v="2"/>
    <s v="No"/>
    <s v="No"/>
    <s v="No"/>
    <s v="No"/>
    <s v="No"/>
    <s v="No"/>
    <x v="0"/>
    <s v="No"/>
    <x v="1"/>
    <n v="20.65"/>
    <n v="716.4"/>
    <x v="0"/>
    <n v="0"/>
    <x v="1"/>
    <x v="1"/>
    <n v="21.070588235294117"/>
    <x v="0"/>
  </r>
  <r>
    <s v="7860-KSUGX"/>
    <x v="1"/>
    <n v="0"/>
    <s v="Yes"/>
    <s v="Yes"/>
    <x v="21"/>
    <s v="Yes"/>
    <s v="Yes"/>
    <x v="0"/>
    <s v="Yes"/>
    <s v="Yes"/>
    <s v="Yes"/>
    <s v="No"/>
    <s v="No"/>
    <s v="No"/>
    <x v="2"/>
    <s v="No"/>
    <x v="3"/>
    <n v="64.45"/>
    <n v="4720"/>
    <x v="0"/>
    <n v="3"/>
    <x v="3"/>
    <x v="1"/>
    <n v="65.555555555555557"/>
    <x v="0"/>
  </r>
  <r>
    <s v="8966-KZXXA"/>
    <x v="1"/>
    <n v="0"/>
    <s v="Yes"/>
    <s v="Yes"/>
    <x v="51"/>
    <s v="Yes"/>
    <s v="Yes"/>
    <x v="2"/>
    <s v="No"/>
    <s v="No"/>
    <s v="No"/>
    <s v="No"/>
    <s v="No"/>
    <s v="No"/>
    <x v="2"/>
    <s v="No"/>
    <x v="3"/>
    <n v="25.1"/>
    <n v="930.95"/>
    <x v="0"/>
    <n v="0"/>
    <x v="1"/>
    <x v="1"/>
    <n v="25.859722222222224"/>
    <x v="0"/>
  </r>
  <r>
    <s v="6910-HADCM"/>
    <x v="0"/>
    <n v="0"/>
    <s v="No"/>
    <s v="No"/>
    <x v="0"/>
    <s v="Yes"/>
    <s v="No"/>
    <x v="1"/>
    <s v="No"/>
    <s v="No"/>
    <s v="Yes"/>
    <s v="No"/>
    <s v="No"/>
    <s v="No"/>
    <x v="0"/>
    <s v="No"/>
    <x v="0"/>
    <n v="76.349999999999994"/>
    <n v="76.349999999999994"/>
    <x v="1"/>
    <n v="1"/>
    <x v="0"/>
    <x v="0"/>
    <n v="76.349999999999994"/>
    <x v="0"/>
  </r>
  <r>
    <s v="4816-LXZYW"/>
    <x v="0"/>
    <n v="0"/>
    <s v="No"/>
    <s v="No"/>
    <x v="57"/>
    <s v="Yes"/>
    <s v="Yes"/>
    <x v="1"/>
    <s v="No"/>
    <s v="Yes"/>
    <s v="No"/>
    <s v="No"/>
    <s v="No"/>
    <s v="No"/>
    <x v="0"/>
    <s v="Yes"/>
    <x v="0"/>
    <n v="79.150000000000006"/>
    <n v="1676.95"/>
    <x v="1"/>
    <n v="1"/>
    <x v="1"/>
    <x v="0"/>
    <n v="72.910869565217396"/>
    <x v="0"/>
  </r>
  <r>
    <s v="9606-PBKBQ"/>
    <x v="1"/>
    <n v="1"/>
    <s v="Yes"/>
    <s v="No"/>
    <x v="48"/>
    <s v="Yes"/>
    <s v="Yes"/>
    <x v="1"/>
    <s v="No"/>
    <s v="No"/>
    <s v="No"/>
    <s v="No"/>
    <s v="No"/>
    <s v="Yes"/>
    <x v="0"/>
    <s v="Yes"/>
    <x v="0"/>
    <n v="85"/>
    <n v="2642.05"/>
    <x v="1"/>
    <n v="1"/>
    <x v="1"/>
    <x v="0"/>
    <n v="82.564062500000006"/>
    <x v="1"/>
  </r>
  <r>
    <s v="5149-QYTTU"/>
    <x v="0"/>
    <n v="0"/>
    <s v="Yes"/>
    <s v="Yes"/>
    <x v="16"/>
    <s v="Yes"/>
    <s v="Yes"/>
    <x v="1"/>
    <s v="Yes"/>
    <s v="Yes"/>
    <s v="Yes"/>
    <s v="Yes"/>
    <s v="No"/>
    <s v="No"/>
    <x v="1"/>
    <s v="Yes"/>
    <x v="3"/>
    <n v="95.15"/>
    <n v="6770.85"/>
    <x v="0"/>
    <n v="4"/>
    <x v="3"/>
    <x v="1"/>
    <n v="95.364084507042264"/>
    <x v="0"/>
  </r>
  <r>
    <s v="2070-XYMFH"/>
    <x v="0"/>
    <n v="1"/>
    <s v="No"/>
    <s v="No"/>
    <x v="57"/>
    <s v="Yes"/>
    <s v="Yes"/>
    <x v="1"/>
    <s v="No"/>
    <s v="No"/>
    <s v="Yes"/>
    <s v="No"/>
    <s v="No"/>
    <s v="No"/>
    <x v="0"/>
    <s v="Yes"/>
    <x v="1"/>
    <n v="79.349999999999994"/>
    <n v="1835.3"/>
    <x v="0"/>
    <n v="1"/>
    <x v="1"/>
    <x v="1"/>
    <n v="79.795652173913041"/>
    <x v="1"/>
  </r>
  <r>
    <s v="2085-BOJKI"/>
    <x v="1"/>
    <n v="0"/>
    <s v="Yes"/>
    <s v="No"/>
    <x v="22"/>
    <s v="Yes"/>
    <s v="No"/>
    <x v="1"/>
    <s v="No"/>
    <s v="No"/>
    <s v="Yes"/>
    <s v="No"/>
    <s v="Yes"/>
    <s v="Yes"/>
    <x v="1"/>
    <s v="Yes"/>
    <x v="2"/>
    <n v="96.65"/>
    <n v="1588.25"/>
    <x v="0"/>
    <n v="3"/>
    <x v="1"/>
    <x v="1"/>
    <n v="93.42647058823529"/>
    <x v="0"/>
  </r>
  <r>
    <s v="0817-HSUSE"/>
    <x v="1"/>
    <n v="0"/>
    <s v="No"/>
    <s v="No"/>
    <x v="0"/>
    <s v="Yes"/>
    <s v="No"/>
    <x v="0"/>
    <s v="No"/>
    <s v="No"/>
    <s v="Yes"/>
    <s v="Yes"/>
    <s v="Yes"/>
    <s v="Yes"/>
    <x v="0"/>
    <s v="Yes"/>
    <x v="0"/>
    <n v="75.5"/>
    <n v="75.5"/>
    <x v="0"/>
    <n v="4"/>
    <x v="0"/>
    <x v="0"/>
    <n v="75.5"/>
    <x v="0"/>
  </r>
  <r>
    <s v="5442-PPTJY"/>
    <x v="1"/>
    <n v="0"/>
    <s v="Yes"/>
    <s v="Yes"/>
    <x v="18"/>
    <s v="Yes"/>
    <s v="No"/>
    <x v="2"/>
    <s v="No"/>
    <s v="No"/>
    <s v="No"/>
    <s v="No"/>
    <s v="No"/>
    <s v="No"/>
    <x v="2"/>
    <s v="No"/>
    <x v="1"/>
    <n v="19.7"/>
    <n v="258.35000000000002"/>
    <x v="0"/>
    <n v="0"/>
    <x v="0"/>
    <x v="1"/>
    <n v="21.529166666666669"/>
    <x v="0"/>
  </r>
  <r>
    <s v="1927-QEWMY"/>
    <x v="0"/>
    <n v="0"/>
    <s v="Yes"/>
    <s v="No"/>
    <x v="21"/>
    <s v="Yes"/>
    <s v="No"/>
    <x v="2"/>
    <s v="No"/>
    <s v="No"/>
    <s v="No"/>
    <s v="No"/>
    <s v="No"/>
    <s v="No"/>
    <x v="2"/>
    <s v="No"/>
    <x v="3"/>
    <n v="20.5"/>
    <n v="1502.25"/>
    <x v="0"/>
    <n v="0"/>
    <x v="3"/>
    <x v="1"/>
    <n v="20.864583333333332"/>
    <x v="0"/>
  </r>
  <r>
    <s v="1663-MHLHE"/>
    <x v="1"/>
    <n v="0"/>
    <s v="No"/>
    <s v="No"/>
    <x v="0"/>
    <s v="Yes"/>
    <s v="No"/>
    <x v="2"/>
    <s v="No"/>
    <s v="No"/>
    <s v="No"/>
    <s v="No"/>
    <s v="No"/>
    <s v="No"/>
    <x v="0"/>
    <s v="No"/>
    <x v="1"/>
    <n v="19.2"/>
    <n v="19.2"/>
    <x v="0"/>
    <n v="0"/>
    <x v="0"/>
    <x v="1"/>
    <n v="19.2"/>
    <x v="0"/>
  </r>
  <r>
    <s v="5663-QBGIS"/>
    <x v="1"/>
    <n v="1"/>
    <s v="Yes"/>
    <s v="No"/>
    <x v="21"/>
    <s v="Yes"/>
    <s v="Yes"/>
    <x v="1"/>
    <s v="No"/>
    <s v="Yes"/>
    <s v="No"/>
    <s v="No"/>
    <s v="Yes"/>
    <s v="Yes"/>
    <x v="2"/>
    <s v="No"/>
    <x v="2"/>
    <n v="98.35"/>
    <n v="6929.4"/>
    <x v="0"/>
    <n v="3"/>
    <x v="3"/>
    <x v="1"/>
    <n v="96.24166666666666"/>
    <x v="1"/>
  </r>
  <r>
    <s v="4450-MDZFX"/>
    <x v="1"/>
    <n v="0"/>
    <s v="Yes"/>
    <s v="Yes"/>
    <x v="31"/>
    <s v="Yes"/>
    <s v="Yes"/>
    <x v="1"/>
    <s v="No"/>
    <s v="No"/>
    <s v="No"/>
    <s v="No"/>
    <s v="No"/>
    <s v="No"/>
    <x v="0"/>
    <s v="No"/>
    <x v="2"/>
    <n v="74.349999999999994"/>
    <n v="4453.3"/>
    <x v="0"/>
    <n v="0"/>
    <x v="2"/>
    <x v="1"/>
    <n v="74.221666666666664"/>
    <x v="0"/>
  </r>
  <r>
    <s v="6701-DHKWQ"/>
    <x v="0"/>
    <n v="0"/>
    <s v="Yes"/>
    <s v="Yes"/>
    <x v="59"/>
    <s v="No"/>
    <s v="No"/>
    <x v="0"/>
    <s v="No"/>
    <s v="Yes"/>
    <s v="Yes"/>
    <s v="Yes"/>
    <s v="Yes"/>
    <s v="No"/>
    <x v="2"/>
    <s v="No"/>
    <x v="3"/>
    <n v="51.35"/>
    <n v="3244.4"/>
    <x v="0"/>
    <n v="4"/>
    <x v="3"/>
    <x v="1"/>
    <n v="53.186885245901642"/>
    <x v="0"/>
  </r>
  <r>
    <s v="7554-AKDQF"/>
    <x v="0"/>
    <n v="0"/>
    <s v="Yes"/>
    <s v="No"/>
    <x v="53"/>
    <s v="Yes"/>
    <s v="No"/>
    <x v="0"/>
    <s v="No"/>
    <s v="No"/>
    <s v="No"/>
    <s v="No"/>
    <s v="No"/>
    <s v="No"/>
    <x v="0"/>
    <s v="No"/>
    <x v="1"/>
    <n v="45.65"/>
    <n v="323.45"/>
    <x v="0"/>
    <n v="0"/>
    <x v="0"/>
    <x v="1"/>
    <n v="53.908333333333331"/>
    <x v="0"/>
  </r>
  <r>
    <s v="3536-IQCTX"/>
    <x v="1"/>
    <n v="1"/>
    <s v="Yes"/>
    <s v="No"/>
    <x v="48"/>
    <s v="Yes"/>
    <s v="Yes"/>
    <x v="1"/>
    <s v="No"/>
    <s v="No"/>
    <s v="No"/>
    <s v="No"/>
    <s v="No"/>
    <s v="Yes"/>
    <x v="0"/>
    <s v="No"/>
    <x v="0"/>
    <n v="85.3"/>
    <n v="2661.1"/>
    <x v="1"/>
    <n v="1"/>
    <x v="1"/>
    <x v="0"/>
    <n v="83.159374999999997"/>
    <x v="1"/>
  </r>
  <r>
    <s v="4911-BANWH"/>
    <x v="0"/>
    <n v="0"/>
    <s v="No"/>
    <s v="Yes"/>
    <x v="36"/>
    <s v="Yes"/>
    <s v="Yes"/>
    <x v="1"/>
    <s v="No"/>
    <s v="No"/>
    <s v="No"/>
    <s v="No"/>
    <s v="Yes"/>
    <s v="No"/>
    <x v="0"/>
    <s v="Yes"/>
    <x v="3"/>
    <n v="86.55"/>
    <n v="2697.4"/>
    <x v="1"/>
    <n v="1"/>
    <x v="1"/>
    <x v="1"/>
    <n v="87.012903225806454"/>
    <x v="0"/>
  </r>
  <r>
    <s v="8496-EJAUI"/>
    <x v="1"/>
    <n v="0"/>
    <s v="No"/>
    <s v="No"/>
    <x v="67"/>
    <s v="Yes"/>
    <s v="No"/>
    <x v="1"/>
    <s v="No"/>
    <s v="Yes"/>
    <s v="No"/>
    <s v="No"/>
    <s v="No"/>
    <s v="No"/>
    <x v="0"/>
    <s v="Yes"/>
    <x v="3"/>
    <n v="73.849999999999994"/>
    <n v="1424.5"/>
    <x v="1"/>
    <n v="1"/>
    <x v="1"/>
    <x v="1"/>
    <n v="74.973684210526315"/>
    <x v="0"/>
  </r>
  <r>
    <s v="0794-YVSGE"/>
    <x v="1"/>
    <n v="0"/>
    <s v="Yes"/>
    <s v="Yes"/>
    <x v="21"/>
    <s v="Yes"/>
    <s v="No"/>
    <x v="2"/>
    <s v="No"/>
    <s v="No"/>
    <s v="No"/>
    <s v="No"/>
    <s v="No"/>
    <s v="No"/>
    <x v="2"/>
    <s v="No"/>
    <x v="2"/>
    <n v="20.3"/>
    <n v="1401.15"/>
    <x v="0"/>
    <n v="0"/>
    <x v="3"/>
    <x v="1"/>
    <n v="19.460416666666667"/>
    <x v="0"/>
  </r>
  <r>
    <s v="5423-BHIXO"/>
    <x v="0"/>
    <n v="0"/>
    <s v="No"/>
    <s v="No"/>
    <x v="48"/>
    <s v="Yes"/>
    <s v="Yes"/>
    <x v="0"/>
    <s v="No"/>
    <s v="Yes"/>
    <s v="No"/>
    <s v="No"/>
    <s v="No"/>
    <s v="No"/>
    <x v="0"/>
    <s v="Yes"/>
    <x v="0"/>
    <n v="54.2"/>
    <n v="1739.6"/>
    <x v="0"/>
    <n v="1"/>
    <x v="1"/>
    <x v="0"/>
    <n v="54.362499999999997"/>
    <x v="0"/>
  </r>
  <r>
    <s v="6908-VVYHM"/>
    <x v="1"/>
    <n v="0"/>
    <s v="Yes"/>
    <s v="No"/>
    <x v="45"/>
    <s v="Yes"/>
    <s v="Yes"/>
    <x v="1"/>
    <s v="No"/>
    <s v="Yes"/>
    <s v="No"/>
    <s v="No"/>
    <s v="No"/>
    <s v="Yes"/>
    <x v="0"/>
    <s v="Yes"/>
    <x v="0"/>
    <n v="90.65"/>
    <n v="5931"/>
    <x v="0"/>
    <n v="2"/>
    <x v="3"/>
    <x v="0"/>
    <n v="91.246153846153845"/>
    <x v="0"/>
  </r>
  <r>
    <s v="2959-EEXWB"/>
    <x v="0"/>
    <n v="0"/>
    <s v="Yes"/>
    <s v="Yes"/>
    <x v="3"/>
    <s v="No"/>
    <s v="No"/>
    <x v="0"/>
    <s v="Yes"/>
    <s v="No"/>
    <s v="No"/>
    <s v="No"/>
    <s v="Yes"/>
    <s v="Yes"/>
    <x v="0"/>
    <s v="Yes"/>
    <x v="2"/>
    <n v="50.9"/>
    <n v="2333.85"/>
    <x v="0"/>
    <n v="3"/>
    <x v="2"/>
    <x v="1"/>
    <n v="51.86333333333333"/>
    <x v="0"/>
  </r>
  <r>
    <s v="1839-UMACK"/>
    <x v="1"/>
    <n v="0"/>
    <s v="No"/>
    <s v="No"/>
    <x v="41"/>
    <s v="Yes"/>
    <s v="Yes"/>
    <x v="2"/>
    <s v="No"/>
    <s v="No"/>
    <s v="No"/>
    <s v="No"/>
    <s v="No"/>
    <s v="No"/>
    <x v="1"/>
    <s v="No"/>
    <x v="0"/>
    <n v="25.05"/>
    <n v="949.85"/>
    <x v="0"/>
    <n v="0"/>
    <x v="2"/>
    <x v="1"/>
    <n v="22.615476190476191"/>
    <x v="0"/>
  </r>
  <r>
    <s v="3030-YDNRM"/>
    <x v="1"/>
    <n v="0"/>
    <s v="No"/>
    <s v="No"/>
    <x v="4"/>
    <s v="Yes"/>
    <s v="Yes"/>
    <x v="1"/>
    <s v="No"/>
    <s v="No"/>
    <s v="No"/>
    <s v="No"/>
    <s v="No"/>
    <s v="No"/>
    <x v="0"/>
    <s v="Yes"/>
    <x v="0"/>
    <n v="74.849999999999994"/>
    <n v="572.45000000000005"/>
    <x v="0"/>
    <n v="0"/>
    <x v="0"/>
    <x v="0"/>
    <n v="71.556250000000006"/>
    <x v="0"/>
  </r>
  <r>
    <s v="7321-KKSDU"/>
    <x v="1"/>
    <n v="0"/>
    <s v="No"/>
    <s v="Yes"/>
    <x v="48"/>
    <s v="Yes"/>
    <s v="No"/>
    <x v="2"/>
    <s v="No"/>
    <s v="No"/>
    <s v="No"/>
    <s v="No"/>
    <s v="No"/>
    <s v="No"/>
    <x v="2"/>
    <s v="No"/>
    <x v="1"/>
    <n v="20.5"/>
    <n v="696.8"/>
    <x v="0"/>
    <n v="0"/>
    <x v="1"/>
    <x v="1"/>
    <n v="21.774999999999999"/>
    <x v="0"/>
  </r>
  <r>
    <s v="3402-XRIUO"/>
    <x v="0"/>
    <n v="1"/>
    <s v="Yes"/>
    <s v="No"/>
    <x v="5"/>
    <s v="Yes"/>
    <s v="Yes"/>
    <x v="0"/>
    <s v="Yes"/>
    <s v="Yes"/>
    <s v="No"/>
    <s v="Yes"/>
    <s v="No"/>
    <s v="No"/>
    <x v="0"/>
    <s v="Yes"/>
    <x v="1"/>
    <n v="63.55"/>
    <n v="1381.8"/>
    <x v="0"/>
    <n v="3"/>
    <x v="1"/>
    <x v="1"/>
    <n v="62.809090909090905"/>
    <x v="1"/>
  </r>
  <r>
    <s v="3132-TVFDZ"/>
    <x v="1"/>
    <n v="1"/>
    <s v="Yes"/>
    <s v="No"/>
    <x v="58"/>
    <s v="No"/>
    <s v="No"/>
    <x v="0"/>
    <s v="No"/>
    <s v="No"/>
    <s v="No"/>
    <s v="No"/>
    <s v="Yes"/>
    <s v="Yes"/>
    <x v="0"/>
    <s v="Yes"/>
    <x v="0"/>
    <n v="44.85"/>
    <n v="2572.9499999999998"/>
    <x v="1"/>
    <n v="2"/>
    <x v="2"/>
    <x v="0"/>
    <n v="45.139473684210522"/>
    <x v="1"/>
  </r>
  <r>
    <s v="8286-AFUYI"/>
    <x v="1"/>
    <n v="0"/>
    <s v="No"/>
    <s v="No"/>
    <x v="0"/>
    <s v="Yes"/>
    <s v="No"/>
    <x v="0"/>
    <s v="Yes"/>
    <s v="No"/>
    <s v="No"/>
    <s v="No"/>
    <s v="No"/>
    <s v="No"/>
    <x v="0"/>
    <s v="No"/>
    <x v="0"/>
    <n v="47.95"/>
    <n v="47.95"/>
    <x v="0"/>
    <n v="1"/>
    <x v="0"/>
    <x v="0"/>
    <n v="47.95"/>
    <x v="0"/>
  </r>
  <r>
    <s v="8080-DDEMJ"/>
    <x v="1"/>
    <n v="1"/>
    <s v="No"/>
    <s v="No"/>
    <x v="0"/>
    <s v="Yes"/>
    <s v="No"/>
    <x v="0"/>
    <s v="No"/>
    <s v="No"/>
    <s v="No"/>
    <s v="No"/>
    <s v="No"/>
    <s v="No"/>
    <x v="0"/>
    <s v="No"/>
    <x v="0"/>
    <n v="45.1"/>
    <n v="45.1"/>
    <x v="1"/>
    <n v="0"/>
    <x v="0"/>
    <x v="0"/>
    <n v="45.1"/>
    <x v="1"/>
  </r>
  <r>
    <s v="8356-WUAOJ"/>
    <x v="0"/>
    <n v="0"/>
    <s v="Yes"/>
    <s v="No"/>
    <x v="0"/>
    <s v="Yes"/>
    <s v="No"/>
    <x v="0"/>
    <s v="No"/>
    <s v="No"/>
    <s v="No"/>
    <s v="No"/>
    <s v="No"/>
    <s v="No"/>
    <x v="0"/>
    <s v="Yes"/>
    <x v="0"/>
    <n v="45"/>
    <n v="45"/>
    <x v="0"/>
    <n v="0"/>
    <x v="0"/>
    <x v="0"/>
    <n v="45"/>
    <x v="0"/>
  </r>
  <r>
    <s v="6365-MTGZX"/>
    <x v="1"/>
    <n v="0"/>
    <s v="No"/>
    <s v="No"/>
    <x v="65"/>
    <s v="Yes"/>
    <s v="No"/>
    <x v="1"/>
    <s v="No"/>
    <s v="No"/>
    <s v="No"/>
    <s v="Yes"/>
    <s v="Yes"/>
    <s v="Yes"/>
    <x v="0"/>
    <s v="Yes"/>
    <x v="0"/>
    <n v="96"/>
    <n v="2122.4499999999998"/>
    <x v="1"/>
    <n v="3"/>
    <x v="1"/>
    <x v="0"/>
    <n v="88.435416666666654"/>
    <x v="0"/>
  </r>
  <r>
    <s v="1349-WXNGG"/>
    <x v="1"/>
    <n v="0"/>
    <s v="No"/>
    <s v="No"/>
    <x v="0"/>
    <s v="Yes"/>
    <s v="No"/>
    <x v="2"/>
    <s v="No"/>
    <s v="No"/>
    <s v="No"/>
    <s v="No"/>
    <s v="No"/>
    <s v="No"/>
    <x v="0"/>
    <s v="No"/>
    <x v="2"/>
    <n v="20.05"/>
    <n v="20.05"/>
    <x v="1"/>
    <n v="0"/>
    <x v="0"/>
    <x v="1"/>
    <n v="20.05"/>
    <x v="0"/>
  </r>
  <r>
    <s v="8058-DMYRU"/>
    <x v="1"/>
    <n v="1"/>
    <s v="No"/>
    <s v="No"/>
    <x v="68"/>
    <s v="Yes"/>
    <s v="Yes"/>
    <x v="1"/>
    <s v="No"/>
    <s v="Yes"/>
    <s v="No"/>
    <s v="No"/>
    <s v="No"/>
    <s v="Yes"/>
    <x v="0"/>
    <s v="Yes"/>
    <x v="0"/>
    <n v="90.05"/>
    <n v="4931.8"/>
    <x v="0"/>
    <n v="2"/>
    <x v="2"/>
    <x v="0"/>
    <n v="91.329629629629636"/>
    <x v="1"/>
  </r>
  <r>
    <s v="9350-ZXYJC"/>
    <x v="0"/>
    <n v="0"/>
    <s v="No"/>
    <s v="No"/>
    <x v="54"/>
    <s v="Yes"/>
    <s v="Yes"/>
    <x v="2"/>
    <s v="No"/>
    <s v="No"/>
    <s v="No"/>
    <s v="No"/>
    <s v="No"/>
    <s v="No"/>
    <x v="2"/>
    <s v="Yes"/>
    <x v="3"/>
    <n v="25.3"/>
    <n v="116.95"/>
    <x v="0"/>
    <n v="0"/>
    <x v="0"/>
    <x v="1"/>
    <n v="29.237500000000001"/>
    <x v="0"/>
  </r>
  <r>
    <s v="6990-YNRIO"/>
    <x v="1"/>
    <n v="0"/>
    <s v="Yes"/>
    <s v="Yes"/>
    <x v="45"/>
    <s v="Yes"/>
    <s v="Yes"/>
    <x v="1"/>
    <s v="Yes"/>
    <s v="No"/>
    <s v="Yes"/>
    <s v="Yes"/>
    <s v="Yes"/>
    <s v="Yes"/>
    <x v="2"/>
    <s v="No"/>
    <x v="2"/>
    <n v="108.65"/>
    <n v="6937.95"/>
    <x v="1"/>
    <n v="5"/>
    <x v="3"/>
    <x v="1"/>
    <n v="106.7376923076923"/>
    <x v="0"/>
  </r>
  <r>
    <s v="8958-JPTRR"/>
    <x v="0"/>
    <n v="0"/>
    <s v="Yes"/>
    <s v="No"/>
    <x v="39"/>
    <s v="Yes"/>
    <s v="Yes"/>
    <x v="2"/>
    <s v="No"/>
    <s v="No"/>
    <s v="No"/>
    <s v="No"/>
    <s v="No"/>
    <s v="No"/>
    <x v="1"/>
    <s v="No"/>
    <x v="0"/>
    <n v="24.3"/>
    <n v="1261.7"/>
    <x v="0"/>
    <n v="0"/>
    <x v="2"/>
    <x v="1"/>
    <n v="22.530357142857145"/>
    <x v="0"/>
  </r>
  <r>
    <s v="6959-GQEGV"/>
    <x v="1"/>
    <n v="0"/>
    <s v="No"/>
    <s v="No"/>
    <x v="3"/>
    <s v="Yes"/>
    <s v="No"/>
    <x v="0"/>
    <s v="Yes"/>
    <s v="No"/>
    <s v="Yes"/>
    <s v="No"/>
    <s v="Yes"/>
    <s v="Yes"/>
    <x v="0"/>
    <s v="Yes"/>
    <x v="0"/>
    <n v="75.95"/>
    <n v="3273.8"/>
    <x v="0"/>
    <n v="4"/>
    <x v="2"/>
    <x v="0"/>
    <n v="72.751111111111115"/>
    <x v="0"/>
  </r>
  <r>
    <s v="3173-WSSUE"/>
    <x v="0"/>
    <n v="0"/>
    <s v="Yes"/>
    <s v="Yes"/>
    <x v="16"/>
    <s v="Yes"/>
    <s v="No"/>
    <x v="2"/>
    <s v="No"/>
    <s v="No"/>
    <s v="No"/>
    <s v="No"/>
    <s v="No"/>
    <s v="No"/>
    <x v="2"/>
    <s v="No"/>
    <x v="3"/>
    <n v="19.7"/>
    <n v="1415.85"/>
    <x v="0"/>
    <n v="0"/>
    <x v="3"/>
    <x v="1"/>
    <n v="19.941549295774646"/>
    <x v="0"/>
  </r>
  <r>
    <s v="1265-HVPZB"/>
    <x v="1"/>
    <n v="0"/>
    <s v="Yes"/>
    <s v="No"/>
    <x v="64"/>
    <s v="Yes"/>
    <s v="No"/>
    <x v="0"/>
    <s v="Yes"/>
    <s v="Yes"/>
    <s v="Yes"/>
    <s v="No"/>
    <s v="Yes"/>
    <s v="No"/>
    <x v="1"/>
    <s v="No"/>
    <x v="3"/>
    <n v="66.400000000000006"/>
    <n v="3958.2"/>
    <x v="0"/>
    <n v="4"/>
    <x v="2"/>
    <x v="1"/>
    <n v="67.088135593220329"/>
    <x v="0"/>
  </r>
  <r>
    <s v="4115-UMJFQ"/>
    <x v="1"/>
    <n v="0"/>
    <s v="No"/>
    <s v="No"/>
    <x v="14"/>
    <s v="No"/>
    <s v="No"/>
    <x v="0"/>
    <s v="No"/>
    <s v="Yes"/>
    <s v="Yes"/>
    <s v="No"/>
    <s v="No"/>
    <s v="No"/>
    <x v="1"/>
    <s v="Yes"/>
    <x v="2"/>
    <n v="35.75"/>
    <n v="2492.25"/>
    <x v="0"/>
    <n v="2"/>
    <x v="3"/>
    <x v="1"/>
    <n v="36.119565217391305"/>
    <x v="0"/>
  </r>
  <r>
    <s v="7369-TRPFD"/>
    <x v="1"/>
    <n v="0"/>
    <s v="No"/>
    <s v="No"/>
    <x v="67"/>
    <s v="Yes"/>
    <s v="No"/>
    <x v="2"/>
    <s v="No"/>
    <s v="No"/>
    <s v="No"/>
    <s v="No"/>
    <s v="No"/>
    <s v="No"/>
    <x v="1"/>
    <s v="No"/>
    <x v="1"/>
    <n v="18.8"/>
    <n v="279.2"/>
    <x v="0"/>
    <n v="0"/>
    <x v="1"/>
    <x v="1"/>
    <n v="14.694736842105263"/>
    <x v="0"/>
  </r>
  <r>
    <s v="1098-KFQEC"/>
    <x v="0"/>
    <n v="0"/>
    <s v="Yes"/>
    <s v="Yes"/>
    <x v="49"/>
    <s v="Yes"/>
    <s v="No"/>
    <x v="2"/>
    <s v="No"/>
    <s v="No"/>
    <s v="No"/>
    <s v="No"/>
    <s v="No"/>
    <s v="No"/>
    <x v="2"/>
    <s v="No"/>
    <x v="3"/>
    <n v="19.399999999999999"/>
    <n v="1083"/>
    <x v="0"/>
    <n v="0"/>
    <x v="2"/>
    <x v="1"/>
    <n v="19.690909090909091"/>
    <x v="0"/>
  </r>
  <r>
    <s v="7190-XHTWJ"/>
    <x v="0"/>
    <n v="0"/>
    <s v="No"/>
    <s v="No"/>
    <x v="46"/>
    <s v="Yes"/>
    <s v="No"/>
    <x v="2"/>
    <s v="No"/>
    <s v="No"/>
    <s v="No"/>
    <s v="No"/>
    <s v="No"/>
    <s v="No"/>
    <x v="1"/>
    <s v="No"/>
    <x v="1"/>
    <n v="19.3"/>
    <n v="755.5"/>
    <x v="0"/>
    <n v="0"/>
    <x v="2"/>
    <x v="1"/>
    <n v="19.881578947368421"/>
    <x v="0"/>
  </r>
  <r>
    <s v="0621-TWIEM"/>
    <x v="1"/>
    <n v="0"/>
    <s v="No"/>
    <s v="No"/>
    <x v="6"/>
    <s v="Yes"/>
    <s v="No"/>
    <x v="0"/>
    <s v="No"/>
    <s v="No"/>
    <s v="No"/>
    <s v="No"/>
    <s v="No"/>
    <s v="No"/>
    <x v="0"/>
    <s v="Yes"/>
    <x v="0"/>
    <n v="45.55"/>
    <n v="402.6"/>
    <x v="1"/>
    <n v="0"/>
    <x v="0"/>
    <x v="0"/>
    <n v="40.260000000000005"/>
    <x v="0"/>
  </r>
  <r>
    <s v="3537-RYBHH"/>
    <x v="0"/>
    <n v="1"/>
    <s v="Yes"/>
    <s v="No"/>
    <x v="20"/>
    <s v="Yes"/>
    <s v="Yes"/>
    <x v="0"/>
    <s v="Yes"/>
    <s v="Yes"/>
    <s v="Yes"/>
    <s v="No"/>
    <s v="No"/>
    <s v="No"/>
    <x v="0"/>
    <s v="Yes"/>
    <x v="3"/>
    <n v="67.45"/>
    <n v="3252"/>
    <x v="0"/>
    <n v="3"/>
    <x v="2"/>
    <x v="1"/>
    <n v="69.191489361702125"/>
    <x v="1"/>
  </r>
  <r>
    <s v="2485-ITVKB"/>
    <x v="0"/>
    <n v="0"/>
    <s v="Yes"/>
    <s v="No"/>
    <x v="2"/>
    <s v="No"/>
    <s v="No"/>
    <x v="0"/>
    <s v="No"/>
    <s v="No"/>
    <s v="No"/>
    <s v="No"/>
    <s v="No"/>
    <s v="Yes"/>
    <x v="0"/>
    <s v="Yes"/>
    <x v="0"/>
    <n v="35.1"/>
    <n v="68.75"/>
    <x v="1"/>
    <n v="1"/>
    <x v="0"/>
    <x v="0"/>
    <n v="34.375"/>
    <x v="0"/>
  </r>
  <r>
    <s v="3669-OYSJI"/>
    <x v="1"/>
    <n v="0"/>
    <s v="No"/>
    <s v="No"/>
    <x v="0"/>
    <s v="Yes"/>
    <s v="No"/>
    <x v="0"/>
    <s v="No"/>
    <s v="No"/>
    <s v="No"/>
    <s v="No"/>
    <s v="No"/>
    <s v="No"/>
    <x v="0"/>
    <s v="No"/>
    <x v="3"/>
    <n v="46.2"/>
    <n v="46.2"/>
    <x v="1"/>
    <n v="0"/>
    <x v="0"/>
    <x v="1"/>
    <n v="46.2"/>
    <x v="0"/>
  </r>
  <r>
    <s v="1612-EOHDH"/>
    <x v="0"/>
    <n v="0"/>
    <s v="No"/>
    <s v="No"/>
    <x v="0"/>
    <s v="Yes"/>
    <s v="No"/>
    <x v="0"/>
    <s v="No"/>
    <s v="No"/>
    <s v="No"/>
    <s v="No"/>
    <s v="No"/>
    <s v="No"/>
    <x v="0"/>
    <s v="No"/>
    <x v="0"/>
    <n v="45.15"/>
    <n v="45.15"/>
    <x v="1"/>
    <n v="0"/>
    <x v="0"/>
    <x v="0"/>
    <n v="45.15"/>
    <x v="0"/>
  </r>
  <r>
    <s v="6702-OHFWR"/>
    <x v="1"/>
    <n v="1"/>
    <s v="No"/>
    <s v="No"/>
    <x v="0"/>
    <s v="No"/>
    <s v="No"/>
    <x v="0"/>
    <s v="No"/>
    <s v="Yes"/>
    <s v="Yes"/>
    <s v="No"/>
    <s v="No"/>
    <s v="Yes"/>
    <x v="0"/>
    <s v="Yes"/>
    <x v="0"/>
    <n v="43.3"/>
    <n v="43.3"/>
    <x v="1"/>
    <n v="3"/>
    <x v="0"/>
    <x v="0"/>
    <n v="43.3"/>
    <x v="1"/>
  </r>
  <r>
    <s v="5296-BFCYD"/>
    <x v="1"/>
    <n v="0"/>
    <s v="Yes"/>
    <s v="Yes"/>
    <x v="25"/>
    <s v="Yes"/>
    <s v="No"/>
    <x v="2"/>
    <s v="No"/>
    <s v="No"/>
    <s v="No"/>
    <s v="No"/>
    <s v="No"/>
    <s v="No"/>
    <x v="2"/>
    <s v="Yes"/>
    <x v="1"/>
    <n v="20.100000000000001"/>
    <n v="936.85"/>
    <x v="0"/>
    <n v="0"/>
    <x v="2"/>
    <x v="1"/>
    <n v="20.366304347826087"/>
    <x v="0"/>
  </r>
  <r>
    <s v="4510-PYUSH"/>
    <x v="0"/>
    <n v="1"/>
    <s v="No"/>
    <s v="No"/>
    <x v="46"/>
    <s v="Yes"/>
    <s v="No"/>
    <x v="0"/>
    <s v="Yes"/>
    <s v="Yes"/>
    <s v="No"/>
    <s v="No"/>
    <s v="No"/>
    <s v="No"/>
    <x v="0"/>
    <s v="Yes"/>
    <x v="3"/>
    <n v="57.15"/>
    <n v="2250.65"/>
    <x v="1"/>
    <n v="2"/>
    <x v="2"/>
    <x v="1"/>
    <n v="59.227631578947374"/>
    <x v="1"/>
  </r>
  <r>
    <s v="9359-JANWS"/>
    <x v="0"/>
    <n v="0"/>
    <s v="Yes"/>
    <s v="No"/>
    <x v="45"/>
    <s v="Yes"/>
    <s v="No"/>
    <x v="0"/>
    <s v="Yes"/>
    <s v="No"/>
    <s v="Yes"/>
    <s v="Yes"/>
    <s v="No"/>
    <s v="No"/>
    <x v="2"/>
    <s v="No"/>
    <x v="3"/>
    <n v="58.9"/>
    <n v="3857.1"/>
    <x v="0"/>
    <n v="3"/>
    <x v="3"/>
    <x v="1"/>
    <n v="59.339999999999996"/>
    <x v="0"/>
  </r>
  <r>
    <s v="7517-SAWMO"/>
    <x v="0"/>
    <n v="0"/>
    <s v="Yes"/>
    <s v="No"/>
    <x v="67"/>
    <s v="Yes"/>
    <s v="No"/>
    <x v="1"/>
    <s v="Yes"/>
    <s v="No"/>
    <s v="No"/>
    <s v="No"/>
    <s v="No"/>
    <s v="No"/>
    <x v="0"/>
    <s v="Yes"/>
    <x v="0"/>
    <n v="73.2"/>
    <n v="1441.1"/>
    <x v="1"/>
    <n v="1"/>
    <x v="1"/>
    <x v="0"/>
    <n v="75.847368421052622"/>
    <x v="0"/>
  </r>
  <r>
    <s v="4143-HHPMK"/>
    <x v="1"/>
    <n v="0"/>
    <s v="No"/>
    <s v="No"/>
    <x v="15"/>
    <s v="Yes"/>
    <s v="No"/>
    <x v="1"/>
    <s v="No"/>
    <s v="Yes"/>
    <s v="No"/>
    <s v="No"/>
    <s v="No"/>
    <s v="Yes"/>
    <x v="0"/>
    <s v="Yes"/>
    <x v="0"/>
    <n v="85.35"/>
    <n v="4338.6000000000004"/>
    <x v="1"/>
    <n v="2"/>
    <x v="2"/>
    <x v="0"/>
    <n v="83.434615384615398"/>
    <x v="0"/>
  </r>
  <r>
    <s v="3279-DYZQM"/>
    <x v="1"/>
    <n v="0"/>
    <s v="Yes"/>
    <s v="Yes"/>
    <x v="16"/>
    <s v="Yes"/>
    <s v="No"/>
    <x v="2"/>
    <s v="No"/>
    <s v="No"/>
    <s v="No"/>
    <s v="No"/>
    <s v="No"/>
    <s v="No"/>
    <x v="2"/>
    <s v="No"/>
    <x v="1"/>
    <n v="19.45"/>
    <n v="1378.45"/>
    <x v="0"/>
    <n v="0"/>
    <x v="3"/>
    <x v="1"/>
    <n v="19.414788732394367"/>
    <x v="0"/>
  </r>
  <r>
    <s v="7054-LGEQW"/>
    <x v="0"/>
    <n v="0"/>
    <s v="No"/>
    <s v="No"/>
    <x v="0"/>
    <s v="Yes"/>
    <s v="No"/>
    <x v="0"/>
    <s v="No"/>
    <s v="No"/>
    <s v="No"/>
    <s v="No"/>
    <s v="No"/>
    <s v="No"/>
    <x v="0"/>
    <s v="No"/>
    <x v="1"/>
    <n v="45.95"/>
    <n v="45.95"/>
    <x v="1"/>
    <n v="0"/>
    <x v="0"/>
    <x v="1"/>
    <n v="45.95"/>
    <x v="0"/>
  </r>
  <r>
    <s v="0523-VNGTF"/>
    <x v="0"/>
    <n v="1"/>
    <s v="No"/>
    <s v="No"/>
    <x v="15"/>
    <s v="No"/>
    <s v="No"/>
    <x v="0"/>
    <s v="No"/>
    <s v="Yes"/>
    <s v="Yes"/>
    <s v="Yes"/>
    <s v="Yes"/>
    <s v="No"/>
    <x v="0"/>
    <s v="Yes"/>
    <x v="0"/>
    <n v="50.5"/>
    <n v="2566.3000000000002"/>
    <x v="0"/>
    <n v="4"/>
    <x v="2"/>
    <x v="0"/>
    <n v="49.351923076923079"/>
    <x v="1"/>
  </r>
  <r>
    <s v="9575-IWCAZ"/>
    <x v="1"/>
    <n v="0"/>
    <s v="Yes"/>
    <s v="No"/>
    <x v="53"/>
    <s v="Yes"/>
    <s v="Yes"/>
    <x v="2"/>
    <s v="No"/>
    <s v="No"/>
    <s v="No"/>
    <s v="No"/>
    <s v="No"/>
    <s v="No"/>
    <x v="1"/>
    <s v="No"/>
    <x v="1"/>
    <n v="25.1"/>
    <n v="171"/>
    <x v="0"/>
    <n v="0"/>
    <x v="0"/>
    <x v="1"/>
    <n v="28.5"/>
    <x v="0"/>
  </r>
  <r>
    <s v="7105-MXJLL"/>
    <x v="0"/>
    <n v="1"/>
    <s v="Yes"/>
    <s v="No"/>
    <x v="70"/>
    <s v="Yes"/>
    <s v="No"/>
    <x v="0"/>
    <s v="No"/>
    <s v="No"/>
    <s v="Yes"/>
    <s v="No"/>
    <s v="No"/>
    <s v="Yes"/>
    <x v="1"/>
    <s v="No"/>
    <x v="1"/>
    <n v="60.7"/>
    <n v="1597.4"/>
    <x v="0"/>
    <n v="2"/>
    <x v="1"/>
    <x v="1"/>
    <n v="61.438461538461539"/>
    <x v="1"/>
  </r>
  <r>
    <s v="7064-FRRSW"/>
    <x v="1"/>
    <n v="1"/>
    <s v="No"/>
    <s v="No"/>
    <x v="43"/>
    <s v="Yes"/>
    <s v="Yes"/>
    <x v="1"/>
    <s v="No"/>
    <s v="Yes"/>
    <s v="No"/>
    <s v="No"/>
    <s v="Yes"/>
    <s v="Yes"/>
    <x v="1"/>
    <s v="Yes"/>
    <x v="0"/>
    <n v="99"/>
    <n v="4744.3500000000004"/>
    <x v="0"/>
    <n v="3"/>
    <x v="2"/>
    <x v="1"/>
    <n v="98.840625000000003"/>
    <x v="1"/>
  </r>
  <r>
    <s v="7940-UQQUG"/>
    <x v="0"/>
    <n v="0"/>
    <s v="Yes"/>
    <s v="Yes"/>
    <x v="38"/>
    <s v="Yes"/>
    <s v="Yes"/>
    <x v="1"/>
    <s v="Yes"/>
    <s v="No"/>
    <s v="No"/>
    <s v="Yes"/>
    <s v="Yes"/>
    <s v="Yes"/>
    <x v="1"/>
    <s v="Yes"/>
    <x v="2"/>
    <n v="104.4"/>
    <n v="6721.6"/>
    <x v="0"/>
    <n v="4"/>
    <x v="3"/>
    <x v="1"/>
    <n v="105.02500000000001"/>
    <x v="0"/>
  </r>
  <r>
    <s v="0923-PNFUB"/>
    <x v="0"/>
    <n v="0"/>
    <s v="No"/>
    <s v="No"/>
    <x v="35"/>
    <s v="Yes"/>
    <s v="No"/>
    <x v="1"/>
    <s v="No"/>
    <s v="Yes"/>
    <s v="No"/>
    <s v="No"/>
    <s v="Yes"/>
    <s v="No"/>
    <x v="0"/>
    <s v="No"/>
    <x v="0"/>
    <n v="83.75"/>
    <n v="247.25"/>
    <x v="1"/>
    <n v="2"/>
    <x v="0"/>
    <x v="0"/>
    <n v="82.416666666666671"/>
    <x v="0"/>
  </r>
  <r>
    <s v="3961-SXAXY"/>
    <x v="1"/>
    <n v="0"/>
    <s v="No"/>
    <s v="No"/>
    <x v="0"/>
    <s v="Yes"/>
    <s v="No"/>
    <x v="0"/>
    <s v="No"/>
    <s v="No"/>
    <s v="No"/>
    <s v="No"/>
    <s v="No"/>
    <s v="No"/>
    <x v="0"/>
    <s v="Yes"/>
    <x v="2"/>
    <n v="44.05"/>
    <n v="44.05"/>
    <x v="0"/>
    <n v="0"/>
    <x v="0"/>
    <x v="1"/>
    <n v="44.05"/>
    <x v="0"/>
  </r>
  <r>
    <s v="7010-BRBUU"/>
    <x v="1"/>
    <n v="0"/>
    <s v="Yes"/>
    <s v="Yes"/>
    <x v="21"/>
    <s v="Yes"/>
    <s v="Yes"/>
    <x v="2"/>
    <s v="No"/>
    <s v="No"/>
    <s v="No"/>
    <s v="No"/>
    <s v="No"/>
    <s v="No"/>
    <x v="2"/>
    <s v="No"/>
    <x v="3"/>
    <n v="24.1"/>
    <n v="1734.65"/>
    <x v="0"/>
    <n v="0"/>
    <x v="3"/>
    <x v="1"/>
    <n v="24.092361111111114"/>
    <x v="0"/>
  </r>
  <r>
    <s v="3566-HJGPK"/>
    <x v="1"/>
    <n v="0"/>
    <s v="No"/>
    <s v="No"/>
    <x v="0"/>
    <s v="Yes"/>
    <s v="No"/>
    <x v="0"/>
    <s v="No"/>
    <s v="No"/>
    <s v="No"/>
    <s v="No"/>
    <s v="No"/>
    <s v="No"/>
    <x v="0"/>
    <s v="Yes"/>
    <x v="1"/>
    <n v="45.55"/>
    <n v="45.55"/>
    <x v="0"/>
    <n v="0"/>
    <x v="0"/>
    <x v="1"/>
    <n v="45.55"/>
    <x v="0"/>
  </r>
  <r>
    <s v="3062-ICYZQ"/>
    <x v="0"/>
    <n v="0"/>
    <s v="Yes"/>
    <s v="Yes"/>
    <x v="69"/>
    <s v="Yes"/>
    <s v="Yes"/>
    <x v="1"/>
    <s v="Yes"/>
    <s v="Yes"/>
    <s v="No"/>
    <s v="No"/>
    <s v="No"/>
    <s v="Yes"/>
    <x v="0"/>
    <s v="Yes"/>
    <x v="0"/>
    <n v="93.8"/>
    <n v="4539.3500000000004"/>
    <x v="0"/>
    <n v="3"/>
    <x v="2"/>
    <x v="0"/>
    <n v="89.006862745098047"/>
    <x v="0"/>
  </r>
  <r>
    <s v="9938-PRCVK"/>
    <x v="0"/>
    <n v="0"/>
    <s v="Yes"/>
    <s v="Yes"/>
    <x v="52"/>
    <s v="Yes"/>
    <s v="No"/>
    <x v="2"/>
    <s v="No"/>
    <s v="No"/>
    <s v="No"/>
    <s v="No"/>
    <s v="No"/>
    <s v="No"/>
    <x v="2"/>
    <s v="No"/>
    <x v="2"/>
    <n v="19.7"/>
    <n v="804.25"/>
    <x v="0"/>
    <n v="0"/>
    <x v="2"/>
    <x v="1"/>
    <n v="19.615853658536587"/>
    <x v="0"/>
  </r>
  <r>
    <s v="0973-KYVNF"/>
    <x v="0"/>
    <n v="0"/>
    <s v="Yes"/>
    <s v="Yes"/>
    <x v="21"/>
    <s v="Yes"/>
    <s v="No"/>
    <x v="0"/>
    <s v="Yes"/>
    <s v="Yes"/>
    <s v="Yes"/>
    <s v="No"/>
    <s v="Yes"/>
    <s v="No"/>
    <x v="2"/>
    <s v="Yes"/>
    <x v="3"/>
    <n v="70.650000000000006"/>
    <n v="5011.1499999999996"/>
    <x v="0"/>
    <n v="4"/>
    <x v="3"/>
    <x v="1"/>
    <n v="69.599305555555546"/>
    <x v="0"/>
  </r>
  <r>
    <s v="5129-HHMZC"/>
    <x v="0"/>
    <n v="0"/>
    <s v="Yes"/>
    <s v="No"/>
    <x v="29"/>
    <s v="Yes"/>
    <s v="Yes"/>
    <x v="0"/>
    <s v="Yes"/>
    <s v="Yes"/>
    <s v="No"/>
    <s v="Yes"/>
    <s v="Yes"/>
    <s v="Yes"/>
    <x v="2"/>
    <s v="No"/>
    <x v="3"/>
    <n v="86.45"/>
    <n v="3574.5"/>
    <x v="0"/>
    <n v="5"/>
    <x v="2"/>
    <x v="1"/>
    <n v="83.127906976744185"/>
    <x v="0"/>
  </r>
  <r>
    <s v="9637-CDTKZ"/>
    <x v="1"/>
    <n v="0"/>
    <s v="Yes"/>
    <s v="No"/>
    <x v="21"/>
    <s v="Yes"/>
    <s v="Yes"/>
    <x v="1"/>
    <s v="Yes"/>
    <s v="Yes"/>
    <s v="Yes"/>
    <s v="Yes"/>
    <s v="Yes"/>
    <s v="Yes"/>
    <x v="2"/>
    <s v="Yes"/>
    <x v="3"/>
    <n v="114.1"/>
    <n v="8086.4"/>
    <x v="0"/>
    <n v="6"/>
    <x v="3"/>
    <x v="1"/>
    <n v="112.3111111111111"/>
    <x v="0"/>
  </r>
  <r>
    <s v="3946-JEWRQ"/>
    <x v="1"/>
    <n v="0"/>
    <s v="Yes"/>
    <s v="No"/>
    <x v="20"/>
    <s v="Yes"/>
    <s v="Yes"/>
    <x v="1"/>
    <s v="No"/>
    <s v="No"/>
    <s v="No"/>
    <s v="No"/>
    <s v="Yes"/>
    <s v="Yes"/>
    <x v="1"/>
    <s v="Yes"/>
    <x v="3"/>
    <n v="95.2"/>
    <n v="4563"/>
    <x v="0"/>
    <n v="2"/>
    <x v="2"/>
    <x v="1"/>
    <n v="97.085106382978722"/>
    <x v="0"/>
  </r>
  <r>
    <s v="7873-CVMAW"/>
    <x v="1"/>
    <n v="0"/>
    <s v="No"/>
    <s v="No"/>
    <x v="21"/>
    <s v="Yes"/>
    <s v="Yes"/>
    <x v="0"/>
    <s v="Yes"/>
    <s v="Yes"/>
    <s v="Yes"/>
    <s v="Yes"/>
    <s v="Yes"/>
    <s v="Yes"/>
    <x v="2"/>
    <s v="No"/>
    <x v="3"/>
    <n v="88.55"/>
    <n v="6362.35"/>
    <x v="0"/>
    <n v="6"/>
    <x v="3"/>
    <x v="1"/>
    <n v="88.365972222222226"/>
    <x v="0"/>
  </r>
  <r>
    <s v="0463-WZZKO"/>
    <x v="1"/>
    <n v="0"/>
    <s v="No"/>
    <s v="No"/>
    <x v="35"/>
    <s v="Yes"/>
    <s v="No"/>
    <x v="2"/>
    <s v="No"/>
    <s v="No"/>
    <s v="No"/>
    <s v="No"/>
    <s v="No"/>
    <s v="No"/>
    <x v="0"/>
    <s v="Yes"/>
    <x v="3"/>
    <n v="20.75"/>
    <n v="67.099999999999994"/>
    <x v="0"/>
    <n v="0"/>
    <x v="0"/>
    <x v="1"/>
    <n v="22.366666666666664"/>
    <x v="0"/>
  </r>
  <r>
    <s v="3494-JCHRQ"/>
    <x v="1"/>
    <n v="0"/>
    <s v="No"/>
    <s v="No"/>
    <x v="0"/>
    <s v="Yes"/>
    <s v="No"/>
    <x v="1"/>
    <s v="No"/>
    <s v="No"/>
    <s v="No"/>
    <s v="No"/>
    <s v="No"/>
    <s v="No"/>
    <x v="0"/>
    <s v="Yes"/>
    <x v="0"/>
    <n v="70.05"/>
    <n v="70.05"/>
    <x v="1"/>
    <n v="0"/>
    <x v="0"/>
    <x v="0"/>
    <n v="70.05"/>
    <x v="0"/>
  </r>
  <r>
    <s v="6474-FVJLC"/>
    <x v="1"/>
    <n v="0"/>
    <s v="No"/>
    <s v="No"/>
    <x v="2"/>
    <s v="Yes"/>
    <s v="Yes"/>
    <x v="1"/>
    <s v="No"/>
    <s v="No"/>
    <s v="No"/>
    <s v="No"/>
    <s v="No"/>
    <s v="Yes"/>
    <x v="0"/>
    <s v="Yes"/>
    <x v="0"/>
    <n v="86"/>
    <n v="165.45"/>
    <x v="1"/>
    <n v="1"/>
    <x v="0"/>
    <x v="0"/>
    <n v="82.724999999999994"/>
    <x v="0"/>
  </r>
  <r>
    <s v="4524-QCSSM"/>
    <x v="1"/>
    <n v="0"/>
    <s v="No"/>
    <s v="No"/>
    <x v="70"/>
    <s v="No"/>
    <s v="No"/>
    <x v="0"/>
    <s v="Yes"/>
    <s v="Yes"/>
    <s v="No"/>
    <s v="No"/>
    <s v="No"/>
    <s v="Yes"/>
    <x v="0"/>
    <s v="Yes"/>
    <x v="2"/>
    <n v="44.65"/>
    <n v="1156.55"/>
    <x v="0"/>
    <n v="3"/>
    <x v="1"/>
    <x v="1"/>
    <n v="44.482692307692304"/>
    <x v="0"/>
  </r>
  <r>
    <s v="5832-EXGTT"/>
    <x v="1"/>
    <n v="0"/>
    <s v="Yes"/>
    <s v="Yes"/>
    <x v="44"/>
    <s v="Yes"/>
    <s v="No"/>
    <x v="0"/>
    <s v="Yes"/>
    <s v="No"/>
    <s v="No"/>
    <s v="No"/>
    <s v="No"/>
    <s v="Yes"/>
    <x v="0"/>
    <s v="Yes"/>
    <x v="1"/>
    <n v="60.2"/>
    <n v="1834.15"/>
    <x v="0"/>
    <n v="2"/>
    <x v="1"/>
    <x v="1"/>
    <n v="63.246551724137937"/>
    <x v="0"/>
  </r>
  <r>
    <s v="8840-DQLGN"/>
    <x v="0"/>
    <n v="1"/>
    <s v="Yes"/>
    <s v="No"/>
    <x v="42"/>
    <s v="Yes"/>
    <s v="Yes"/>
    <x v="1"/>
    <s v="Yes"/>
    <s v="Yes"/>
    <s v="No"/>
    <s v="Yes"/>
    <s v="Yes"/>
    <s v="No"/>
    <x v="0"/>
    <s v="Yes"/>
    <x v="2"/>
    <n v="100.5"/>
    <n v="3653.35"/>
    <x v="1"/>
    <n v="4"/>
    <x v="1"/>
    <x v="1"/>
    <n v="104.38142857142857"/>
    <x v="1"/>
  </r>
  <r>
    <s v="2039-JONDJ"/>
    <x v="1"/>
    <n v="0"/>
    <s v="No"/>
    <s v="No"/>
    <x v="23"/>
    <s v="Yes"/>
    <s v="No"/>
    <x v="0"/>
    <s v="Yes"/>
    <s v="Yes"/>
    <s v="No"/>
    <s v="No"/>
    <s v="No"/>
    <s v="No"/>
    <x v="1"/>
    <s v="No"/>
    <x v="2"/>
    <n v="55.45"/>
    <n v="1477.65"/>
    <x v="0"/>
    <n v="2"/>
    <x v="1"/>
    <x v="1"/>
    <n v="54.727777777777781"/>
    <x v="0"/>
  </r>
  <r>
    <s v="7217-JYHOQ"/>
    <x v="1"/>
    <n v="0"/>
    <s v="Yes"/>
    <s v="Yes"/>
    <x v="65"/>
    <s v="Yes"/>
    <s v="No"/>
    <x v="0"/>
    <s v="Yes"/>
    <s v="Yes"/>
    <s v="No"/>
    <s v="Yes"/>
    <s v="No"/>
    <s v="Yes"/>
    <x v="0"/>
    <s v="Yes"/>
    <x v="3"/>
    <n v="70.3"/>
    <n v="1706.45"/>
    <x v="0"/>
    <n v="4"/>
    <x v="1"/>
    <x v="1"/>
    <n v="71.10208333333334"/>
    <x v="0"/>
  </r>
  <r>
    <s v="6695-FRVEC"/>
    <x v="1"/>
    <n v="0"/>
    <s v="Yes"/>
    <s v="Yes"/>
    <x v="56"/>
    <s v="Yes"/>
    <s v="No"/>
    <x v="0"/>
    <s v="Yes"/>
    <s v="No"/>
    <s v="Yes"/>
    <s v="Yes"/>
    <s v="No"/>
    <s v="No"/>
    <x v="2"/>
    <s v="Yes"/>
    <x v="2"/>
    <n v="60.4"/>
    <n v="3953.7"/>
    <x v="0"/>
    <n v="3"/>
    <x v="3"/>
    <x v="1"/>
    <n v="59.01044776119403"/>
    <x v="0"/>
  </r>
  <r>
    <s v="4547-LYTDD"/>
    <x v="0"/>
    <n v="0"/>
    <s v="No"/>
    <s v="No"/>
    <x v="10"/>
    <s v="Yes"/>
    <s v="Yes"/>
    <x v="1"/>
    <s v="No"/>
    <s v="No"/>
    <s v="No"/>
    <s v="No"/>
    <s v="No"/>
    <s v="No"/>
    <x v="0"/>
    <s v="No"/>
    <x v="0"/>
    <n v="72.650000000000006"/>
    <n v="1194.3"/>
    <x v="1"/>
    <n v="0"/>
    <x v="1"/>
    <x v="0"/>
    <n v="74.643749999999997"/>
    <x v="0"/>
  </r>
  <r>
    <s v="9894-QMIMJ"/>
    <x v="0"/>
    <n v="0"/>
    <s v="No"/>
    <s v="No"/>
    <x v="57"/>
    <s v="Yes"/>
    <s v="No"/>
    <x v="0"/>
    <s v="No"/>
    <s v="Yes"/>
    <s v="Yes"/>
    <s v="No"/>
    <s v="No"/>
    <s v="No"/>
    <x v="1"/>
    <s v="No"/>
    <x v="2"/>
    <n v="55.8"/>
    <n v="1327.85"/>
    <x v="0"/>
    <n v="2"/>
    <x v="1"/>
    <x v="1"/>
    <n v="57.732608695652168"/>
    <x v="0"/>
  </r>
  <r>
    <s v="8069-YQQAJ"/>
    <x v="1"/>
    <n v="0"/>
    <s v="No"/>
    <s v="No"/>
    <x v="60"/>
    <s v="No"/>
    <s v="No"/>
    <x v="0"/>
    <s v="No"/>
    <s v="Yes"/>
    <s v="No"/>
    <s v="No"/>
    <s v="No"/>
    <s v="No"/>
    <x v="0"/>
    <s v="Yes"/>
    <x v="1"/>
    <n v="31.1"/>
    <n v="419.7"/>
    <x v="0"/>
    <n v="1"/>
    <x v="1"/>
    <x v="1"/>
    <n v="29.978571428571428"/>
    <x v="0"/>
  </r>
  <r>
    <s v="6770-XUAGN"/>
    <x v="0"/>
    <n v="0"/>
    <s v="Yes"/>
    <s v="Yes"/>
    <x v="0"/>
    <s v="Yes"/>
    <s v="No"/>
    <x v="2"/>
    <s v="No"/>
    <s v="No"/>
    <s v="No"/>
    <s v="No"/>
    <s v="No"/>
    <s v="No"/>
    <x v="0"/>
    <s v="Yes"/>
    <x v="0"/>
    <n v="21"/>
    <n v="21"/>
    <x v="1"/>
    <n v="0"/>
    <x v="0"/>
    <x v="0"/>
    <n v="21"/>
    <x v="0"/>
  </r>
  <r>
    <s v="4193-ORFCL"/>
    <x v="0"/>
    <n v="1"/>
    <s v="No"/>
    <s v="No"/>
    <x v="0"/>
    <s v="Yes"/>
    <s v="No"/>
    <x v="0"/>
    <s v="No"/>
    <s v="No"/>
    <s v="No"/>
    <s v="No"/>
    <s v="No"/>
    <s v="No"/>
    <x v="0"/>
    <s v="No"/>
    <x v="1"/>
    <n v="45.1"/>
    <n v="45.1"/>
    <x v="1"/>
    <n v="0"/>
    <x v="0"/>
    <x v="1"/>
    <n v="45.1"/>
    <x v="1"/>
  </r>
  <r>
    <s v="1636-NTNCO"/>
    <x v="1"/>
    <n v="1"/>
    <s v="No"/>
    <s v="No"/>
    <x v="54"/>
    <s v="No"/>
    <s v="No"/>
    <x v="0"/>
    <s v="No"/>
    <s v="Yes"/>
    <s v="No"/>
    <s v="No"/>
    <s v="Yes"/>
    <s v="Yes"/>
    <x v="0"/>
    <s v="Yes"/>
    <x v="3"/>
    <n v="50.95"/>
    <n v="207.35"/>
    <x v="0"/>
    <n v="3"/>
    <x v="0"/>
    <x v="1"/>
    <n v="51.837499999999999"/>
    <x v="1"/>
  </r>
  <r>
    <s v="3466-WAESX"/>
    <x v="1"/>
    <n v="0"/>
    <s v="No"/>
    <s v="Yes"/>
    <x v="10"/>
    <s v="Yes"/>
    <s v="Yes"/>
    <x v="0"/>
    <s v="Yes"/>
    <s v="Yes"/>
    <s v="No"/>
    <s v="No"/>
    <s v="No"/>
    <s v="Yes"/>
    <x v="0"/>
    <s v="Yes"/>
    <x v="0"/>
    <n v="69.099999999999994"/>
    <n v="1083.7"/>
    <x v="0"/>
    <n v="3"/>
    <x v="1"/>
    <x v="0"/>
    <n v="67.731250000000003"/>
    <x v="0"/>
  </r>
  <r>
    <s v="9281-PKKZE"/>
    <x v="0"/>
    <n v="0"/>
    <s v="Yes"/>
    <s v="No"/>
    <x v="25"/>
    <s v="No"/>
    <s v="No"/>
    <x v="0"/>
    <s v="No"/>
    <s v="No"/>
    <s v="No"/>
    <s v="No"/>
    <s v="Yes"/>
    <s v="Yes"/>
    <x v="0"/>
    <s v="Yes"/>
    <x v="0"/>
    <n v="43.95"/>
    <n v="2007.85"/>
    <x v="0"/>
    <n v="2"/>
    <x v="2"/>
    <x v="0"/>
    <n v="43.64891304347826"/>
    <x v="0"/>
  </r>
  <r>
    <s v="3638-VBZTA"/>
    <x v="1"/>
    <n v="0"/>
    <s v="No"/>
    <s v="Yes"/>
    <x v="47"/>
    <s v="Yes"/>
    <s v="Yes"/>
    <x v="0"/>
    <s v="Yes"/>
    <s v="Yes"/>
    <s v="No"/>
    <s v="Yes"/>
    <s v="Yes"/>
    <s v="Yes"/>
    <x v="2"/>
    <s v="Yes"/>
    <x v="2"/>
    <n v="86.5"/>
    <n v="5882.75"/>
    <x v="0"/>
    <n v="5"/>
    <x v="3"/>
    <x v="1"/>
    <n v="86.51102941176471"/>
    <x v="0"/>
  </r>
  <r>
    <s v="7459-IMVYU"/>
    <x v="1"/>
    <n v="0"/>
    <s v="No"/>
    <s v="No"/>
    <x v="46"/>
    <s v="Yes"/>
    <s v="Yes"/>
    <x v="0"/>
    <s v="Yes"/>
    <s v="Yes"/>
    <s v="Yes"/>
    <s v="Yes"/>
    <s v="No"/>
    <s v="No"/>
    <x v="0"/>
    <s v="No"/>
    <x v="0"/>
    <n v="69.95"/>
    <n v="2657.55"/>
    <x v="0"/>
    <n v="4"/>
    <x v="2"/>
    <x v="0"/>
    <n v="69.935526315789474"/>
    <x v="0"/>
  </r>
  <r>
    <s v="7776-QWNFX"/>
    <x v="1"/>
    <n v="1"/>
    <s v="Yes"/>
    <s v="No"/>
    <x v="19"/>
    <s v="Yes"/>
    <s v="No"/>
    <x v="0"/>
    <s v="No"/>
    <s v="Yes"/>
    <s v="No"/>
    <s v="No"/>
    <s v="No"/>
    <s v="No"/>
    <x v="0"/>
    <s v="Yes"/>
    <x v="2"/>
    <n v="50.4"/>
    <n v="1527.5"/>
    <x v="1"/>
    <n v="1"/>
    <x v="1"/>
    <x v="1"/>
    <n v="50.916666666666664"/>
    <x v="1"/>
  </r>
  <r>
    <s v="6689-TCZHQ"/>
    <x v="0"/>
    <n v="1"/>
    <s v="No"/>
    <s v="No"/>
    <x v="24"/>
    <s v="Yes"/>
    <s v="No"/>
    <x v="1"/>
    <s v="No"/>
    <s v="No"/>
    <s v="No"/>
    <s v="No"/>
    <s v="No"/>
    <s v="Yes"/>
    <x v="0"/>
    <s v="No"/>
    <x v="0"/>
    <n v="78.95"/>
    <n v="378.4"/>
    <x v="1"/>
    <n v="1"/>
    <x v="0"/>
    <x v="0"/>
    <n v="75.679999999999993"/>
    <x v="1"/>
  </r>
  <r>
    <s v="8563-OYMQY"/>
    <x v="1"/>
    <n v="0"/>
    <s v="No"/>
    <s v="No"/>
    <x v="22"/>
    <s v="Yes"/>
    <s v="No"/>
    <x v="1"/>
    <s v="No"/>
    <s v="Yes"/>
    <s v="Yes"/>
    <s v="No"/>
    <s v="No"/>
    <s v="Yes"/>
    <x v="0"/>
    <s v="Yes"/>
    <x v="3"/>
    <n v="90.95"/>
    <n v="1612.2"/>
    <x v="0"/>
    <n v="3"/>
    <x v="1"/>
    <x v="1"/>
    <n v="94.835294117647067"/>
    <x v="0"/>
  </r>
  <r>
    <s v="0754-EEBDC"/>
    <x v="1"/>
    <n v="0"/>
    <s v="Yes"/>
    <s v="Yes"/>
    <x v="54"/>
    <s v="Yes"/>
    <s v="No"/>
    <x v="2"/>
    <s v="No"/>
    <s v="No"/>
    <s v="No"/>
    <s v="No"/>
    <s v="No"/>
    <s v="No"/>
    <x v="2"/>
    <s v="No"/>
    <x v="1"/>
    <n v="19.899999999999999"/>
    <n v="76.650000000000006"/>
    <x v="0"/>
    <n v="0"/>
    <x v="0"/>
    <x v="1"/>
    <n v="19.162500000000001"/>
    <x v="0"/>
  </r>
  <r>
    <s v="5777-ZPQNC"/>
    <x v="0"/>
    <n v="0"/>
    <s v="No"/>
    <s v="No"/>
    <x v="18"/>
    <s v="Yes"/>
    <s v="No"/>
    <x v="2"/>
    <s v="No"/>
    <s v="No"/>
    <s v="No"/>
    <s v="No"/>
    <s v="No"/>
    <s v="No"/>
    <x v="1"/>
    <s v="No"/>
    <x v="0"/>
    <n v="20.149999999999999"/>
    <n v="260.7"/>
    <x v="0"/>
    <n v="0"/>
    <x v="0"/>
    <x v="1"/>
    <n v="21.724999999999998"/>
    <x v="0"/>
  </r>
  <r>
    <s v="1951-IEYXM"/>
    <x v="1"/>
    <n v="0"/>
    <s v="Yes"/>
    <s v="Yes"/>
    <x v="21"/>
    <s v="Yes"/>
    <s v="Yes"/>
    <x v="0"/>
    <s v="Yes"/>
    <s v="Yes"/>
    <s v="Yes"/>
    <s v="Yes"/>
    <s v="Yes"/>
    <s v="Yes"/>
    <x v="2"/>
    <s v="Yes"/>
    <x v="3"/>
    <n v="90.6"/>
    <n v="6441.85"/>
    <x v="0"/>
    <n v="6"/>
    <x v="3"/>
    <x v="1"/>
    <n v="89.470138888888897"/>
    <x v="0"/>
  </r>
  <r>
    <s v="3318-NMQXL"/>
    <x v="1"/>
    <n v="0"/>
    <s v="No"/>
    <s v="No"/>
    <x v="35"/>
    <s v="Yes"/>
    <s v="No"/>
    <x v="1"/>
    <s v="No"/>
    <s v="No"/>
    <s v="No"/>
    <s v="No"/>
    <s v="Yes"/>
    <s v="Yes"/>
    <x v="0"/>
    <s v="Yes"/>
    <x v="0"/>
    <n v="92"/>
    <n v="266.8"/>
    <x v="0"/>
    <n v="2"/>
    <x v="0"/>
    <x v="0"/>
    <n v="88.933333333333337"/>
    <x v="0"/>
  </r>
  <r>
    <s v="3143-ILDAL"/>
    <x v="1"/>
    <n v="0"/>
    <s v="No"/>
    <s v="No"/>
    <x v="39"/>
    <s v="Yes"/>
    <s v="Yes"/>
    <x v="1"/>
    <s v="No"/>
    <s v="Yes"/>
    <s v="No"/>
    <s v="Yes"/>
    <s v="No"/>
    <s v="Yes"/>
    <x v="0"/>
    <s v="Yes"/>
    <x v="0"/>
    <n v="94.45"/>
    <n v="5124.6000000000004"/>
    <x v="1"/>
    <n v="3"/>
    <x v="2"/>
    <x v="0"/>
    <n v="91.510714285714286"/>
    <x v="0"/>
  </r>
  <r>
    <s v="1022-RKXDR"/>
    <x v="0"/>
    <n v="0"/>
    <s v="No"/>
    <s v="No"/>
    <x v="52"/>
    <s v="Yes"/>
    <s v="Yes"/>
    <x v="2"/>
    <s v="No"/>
    <s v="No"/>
    <s v="No"/>
    <s v="No"/>
    <s v="No"/>
    <s v="No"/>
    <x v="1"/>
    <s v="Yes"/>
    <x v="1"/>
    <n v="24.85"/>
    <n v="962.25"/>
    <x v="0"/>
    <n v="0"/>
    <x v="2"/>
    <x v="1"/>
    <n v="23.469512195121951"/>
    <x v="0"/>
  </r>
  <r>
    <s v="2361-FJWNO"/>
    <x v="1"/>
    <n v="0"/>
    <s v="No"/>
    <s v="No"/>
    <x v="63"/>
    <s v="No"/>
    <s v="No"/>
    <x v="0"/>
    <s v="No"/>
    <s v="Yes"/>
    <s v="No"/>
    <s v="Yes"/>
    <s v="No"/>
    <s v="No"/>
    <x v="1"/>
    <s v="No"/>
    <x v="3"/>
    <n v="36"/>
    <n v="1382.9"/>
    <x v="0"/>
    <n v="2"/>
    <x v="2"/>
    <x v="1"/>
    <n v="34.572500000000005"/>
    <x v="0"/>
  </r>
  <r>
    <s v="2272-UOINI"/>
    <x v="0"/>
    <n v="0"/>
    <s v="No"/>
    <s v="No"/>
    <x v="40"/>
    <s v="Yes"/>
    <s v="No"/>
    <x v="0"/>
    <s v="Yes"/>
    <s v="Yes"/>
    <s v="No"/>
    <s v="Yes"/>
    <s v="Yes"/>
    <s v="Yes"/>
    <x v="0"/>
    <s v="Yes"/>
    <x v="0"/>
    <n v="78.5"/>
    <n v="571.04999999999995"/>
    <x v="0"/>
    <n v="5"/>
    <x v="0"/>
    <x v="0"/>
    <n v="81.578571428571422"/>
    <x v="0"/>
  </r>
  <r>
    <s v="8232-UTFOZ"/>
    <x v="1"/>
    <n v="0"/>
    <s v="No"/>
    <s v="No"/>
    <x v="14"/>
    <s v="Yes"/>
    <s v="No"/>
    <x v="2"/>
    <s v="No"/>
    <s v="No"/>
    <s v="No"/>
    <s v="No"/>
    <s v="No"/>
    <s v="No"/>
    <x v="2"/>
    <s v="No"/>
    <x v="3"/>
    <n v="19.95"/>
    <n v="1399.35"/>
    <x v="0"/>
    <n v="0"/>
    <x v="3"/>
    <x v="1"/>
    <n v="20.280434782608694"/>
    <x v="0"/>
  </r>
  <r>
    <s v="3750-YHRYO"/>
    <x v="1"/>
    <n v="0"/>
    <s v="Yes"/>
    <s v="Yes"/>
    <x v="40"/>
    <s v="Yes"/>
    <s v="No"/>
    <x v="2"/>
    <s v="No"/>
    <s v="No"/>
    <s v="No"/>
    <s v="No"/>
    <s v="No"/>
    <s v="No"/>
    <x v="1"/>
    <s v="No"/>
    <x v="1"/>
    <n v="20.65"/>
    <n v="150"/>
    <x v="0"/>
    <n v="0"/>
    <x v="0"/>
    <x v="1"/>
    <n v="21.428571428571427"/>
    <x v="0"/>
  </r>
  <r>
    <s v="6637-KYRCV"/>
    <x v="0"/>
    <n v="0"/>
    <s v="Yes"/>
    <s v="Yes"/>
    <x v="24"/>
    <s v="No"/>
    <s v="No"/>
    <x v="0"/>
    <s v="No"/>
    <s v="Yes"/>
    <s v="No"/>
    <s v="No"/>
    <s v="No"/>
    <s v="No"/>
    <x v="0"/>
    <s v="Yes"/>
    <x v="0"/>
    <n v="30.5"/>
    <n v="167.2"/>
    <x v="0"/>
    <n v="1"/>
    <x v="0"/>
    <x v="0"/>
    <n v="33.44"/>
    <x v="0"/>
  </r>
  <r>
    <s v="5668-MEISB"/>
    <x v="0"/>
    <n v="0"/>
    <s v="Yes"/>
    <s v="Yes"/>
    <x v="21"/>
    <s v="Yes"/>
    <s v="Yes"/>
    <x v="1"/>
    <s v="Yes"/>
    <s v="Yes"/>
    <s v="Yes"/>
    <s v="Yes"/>
    <s v="Yes"/>
    <s v="No"/>
    <x v="2"/>
    <s v="No"/>
    <x v="3"/>
    <n v="106.1"/>
    <n v="7657.4"/>
    <x v="0"/>
    <n v="5"/>
    <x v="3"/>
    <x v="1"/>
    <n v="106.35277777777777"/>
    <x v="0"/>
  </r>
  <r>
    <s v="0129-QMPDR"/>
    <x v="1"/>
    <n v="0"/>
    <s v="Yes"/>
    <s v="Yes"/>
    <x v="66"/>
    <s v="Yes"/>
    <s v="No"/>
    <x v="2"/>
    <s v="No"/>
    <s v="No"/>
    <s v="No"/>
    <s v="No"/>
    <s v="No"/>
    <s v="No"/>
    <x v="1"/>
    <s v="Yes"/>
    <x v="2"/>
    <n v="20.5"/>
    <n v="865.05"/>
    <x v="0"/>
    <n v="0"/>
    <x v="2"/>
    <x v="1"/>
    <n v="19.660227272727273"/>
    <x v="0"/>
  </r>
  <r>
    <s v="7188-CBBBA"/>
    <x v="0"/>
    <n v="0"/>
    <s v="No"/>
    <s v="No"/>
    <x v="45"/>
    <s v="Yes"/>
    <s v="Yes"/>
    <x v="1"/>
    <s v="No"/>
    <s v="Yes"/>
    <s v="Yes"/>
    <s v="No"/>
    <s v="Yes"/>
    <s v="No"/>
    <x v="1"/>
    <s v="Yes"/>
    <x v="0"/>
    <n v="95.5"/>
    <n v="6153.85"/>
    <x v="0"/>
    <n v="3"/>
    <x v="3"/>
    <x v="1"/>
    <n v="94.674615384615393"/>
    <x v="0"/>
  </r>
  <r>
    <s v="5356-CSVSQ"/>
    <x v="0"/>
    <n v="0"/>
    <s v="No"/>
    <s v="No"/>
    <x v="35"/>
    <s v="Yes"/>
    <s v="Yes"/>
    <x v="0"/>
    <s v="No"/>
    <s v="No"/>
    <s v="No"/>
    <s v="Yes"/>
    <s v="Yes"/>
    <s v="No"/>
    <x v="0"/>
    <s v="No"/>
    <x v="0"/>
    <n v="64.599999999999994"/>
    <n v="174.2"/>
    <x v="0"/>
    <n v="2"/>
    <x v="0"/>
    <x v="0"/>
    <n v="58.066666666666663"/>
    <x v="0"/>
  </r>
  <r>
    <s v="3221-CJMSG"/>
    <x v="1"/>
    <n v="0"/>
    <s v="No"/>
    <s v="No"/>
    <x v="65"/>
    <s v="Yes"/>
    <s v="No"/>
    <x v="0"/>
    <s v="No"/>
    <s v="No"/>
    <s v="No"/>
    <s v="Yes"/>
    <s v="No"/>
    <s v="No"/>
    <x v="0"/>
    <s v="Yes"/>
    <x v="3"/>
    <n v="51.1"/>
    <n v="1269.5999999999999"/>
    <x v="0"/>
    <n v="1"/>
    <x v="1"/>
    <x v="1"/>
    <n v="52.9"/>
    <x v="0"/>
  </r>
  <r>
    <s v="4720-VSTSI"/>
    <x v="0"/>
    <n v="0"/>
    <s v="No"/>
    <s v="No"/>
    <x v="66"/>
    <s v="Yes"/>
    <s v="Yes"/>
    <x v="1"/>
    <s v="No"/>
    <s v="Yes"/>
    <s v="Yes"/>
    <s v="No"/>
    <s v="No"/>
    <s v="No"/>
    <x v="0"/>
    <s v="Yes"/>
    <x v="2"/>
    <n v="84.8"/>
    <n v="3862.55"/>
    <x v="1"/>
    <n v="2"/>
    <x v="2"/>
    <x v="1"/>
    <n v="87.785227272727283"/>
    <x v="0"/>
  </r>
  <r>
    <s v="3219-JQRSL"/>
    <x v="0"/>
    <n v="1"/>
    <s v="Yes"/>
    <s v="No"/>
    <x v="21"/>
    <s v="Yes"/>
    <s v="Yes"/>
    <x v="0"/>
    <s v="Yes"/>
    <s v="Yes"/>
    <s v="Yes"/>
    <s v="Yes"/>
    <s v="Yes"/>
    <s v="Yes"/>
    <x v="2"/>
    <s v="No"/>
    <x v="3"/>
    <n v="89.1"/>
    <n v="6352.4"/>
    <x v="0"/>
    <n v="6"/>
    <x v="3"/>
    <x v="1"/>
    <n v="88.227777777777774"/>
    <x v="1"/>
  </r>
  <r>
    <s v="2801-NISEI"/>
    <x v="1"/>
    <n v="0"/>
    <s v="No"/>
    <s v="No"/>
    <x v="65"/>
    <s v="Yes"/>
    <s v="No"/>
    <x v="0"/>
    <s v="Yes"/>
    <s v="No"/>
    <s v="No"/>
    <s v="Yes"/>
    <s v="No"/>
    <s v="No"/>
    <x v="0"/>
    <s v="No"/>
    <x v="0"/>
    <n v="54.95"/>
    <n v="1348.5"/>
    <x v="0"/>
    <n v="2"/>
    <x v="1"/>
    <x v="0"/>
    <n v="56.1875"/>
    <x v="0"/>
  </r>
  <r>
    <s v="3946-MHCZW"/>
    <x v="1"/>
    <n v="0"/>
    <s v="No"/>
    <s v="No"/>
    <x v="0"/>
    <s v="Yes"/>
    <s v="No"/>
    <x v="0"/>
    <s v="No"/>
    <s v="No"/>
    <s v="Yes"/>
    <s v="No"/>
    <s v="No"/>
    <s v="No"/>
    <x v="0"/>
    <s v="No"/>
    <x v="1"/>
    <n v="50.9"/>
    <n v="50.9"/>
    <x v="1"/>
    <n v="1"/>
    <x v="0"/>
    <x v="1"/>
    <n v="50.9"/>
    <x v="0"/>
  </r>
  <r>
    <s v="4623-ZKHLY"/>
    <x v="1"/>
    <n v="0"/>
    <s v="Yes"/>
    <s v="No"/>
    <x v="5"/>
    <s v="Yes"/>
    <s v="No"/>
    <x v="2"/>
    <s v="No"/>
    <s v="No"/>
    <s v="No"/>
    <s v="No"/>
    <s v="No"/>
    <s v="No"/>
    <x v="0"/>
    <s v="Yes"/>
    <x v="2"/>
    <n v="20.45"/>
    <n v="471.55"/>
    <x v="0"/>
    <n v="0"/>
    <x v="1"/>
    <x v="1"/>
    <n v="21.434090909090909"/>
    <x v="0"/>
  </r>
  <r>
    <s v="6732-VAILE"/>
    <x v="1"/>
    <n v="0"/>
    <s v="Yes"/>
    <s v="Yes"/>
    <x v="27"/>
    <s v="Yes"/>
    <s v="Yes"/>
    <x v="0"/>
    <s v="No"/>
    <s v="Yes"/>
    <s v="Yes"/>
    <s v="Yes"/>
    <s v="Yes"/>
    <s v="Yes"/>
    <x v="2"/>
    <s v="Yes"/>
    <x v="3"/>
    <n v="85.95"/>
    <n v="5931.75"/>
    <x v="0"/>
    <n v="5"/>
    <x v="3"/>
    <x v="1"/>
    <n v="84.739285714285714"/>
    <x v="0"/>
  </r>
  <r>
    <s v="8201-AAXCB"/>
    <x v="1"/>
    <n v="0"/>
    <s v="Yes"/>
    <s v="Yes"/>
    <x v="13"/>
    <s v="Yes"/>
    <s v="Yes"/>
    <x v="0"/>
    <s v="No"/>
    <s v="No"/>
    <s v="No"/>
    <s v="No"/>
    <s v="Yes"/>
    <s v="No"/>
    <x v="0"/>
    <s v="No"/>
    <x v="0"/>
    <n v="60.35"/>
    <n v="1404.65"/>
    <x v="0"/>
    <n v="1"/>
    <x v="1"/>
    <x v="0"/>
    <n v="56.186000000000007"/>
    <x v="0"/>
  </r>
  <r>
    <s v="7696-CFTAT"/>
    <x v="1"/>
    <n v="0"/>
    <s v="Yes"/>
    <s v="Yes"/>
    <x v="50"/>
    <s v="Yes"/>
    <s v="No"/>
    <x v="2"/>
    <s v="No"/>
    <s v="No"/>
    <s v="No"/>
    <s v="No"/>
    <s v="No"/>
    <s v="No"/>
    <x v="2"/>
    <s v="No"/>
    <x v="2"/>
    <n v="19.8"/>
    <n v="726.1"/>
    <x v="0"/>
    <n v="0"/>
    <x v="2"/>
    <x v="1"/>
    <n v="19.624324324324323"/>
    <x v="0"/>
  </r>
  <r>
    <s v="1845-CSBRZ"/>
    <x v="0"/>
    <n v="1"/>
    <s v="Yes"/>
    <s v="Yes"/>
    <x v="5"/>
    <s v="Yes"/>
    <s v="Yes"/>
    <x v="1"/>
    <s v="No"/>
    <s v="No"/>
    <s v="No"/>
    <s v="No"/>
    <s v="Yes"/>
    <s v="No"/>
    <x v="0"/>
    <s v="No"/>
    <x v="2"/>
    <n v="85.35"/>
    <n v="1961.6"/>
    <x v="0"/>
    <n v="1"/>
    <x v="1"/>
    <x v="1"/>
    <n v="89.163636363636357"/>
    <x v="1"/>
  </r>
  <r>
    <s v="2123-VSCOT"/>
    <x v="0"/>
    <n v="0"/>
    <s v="Yes"/>
    <s v="Yes"/>
    <x v="64"/>
    <s v="Yes"/>
    <s v="Yes"/>
    <x v="0"/>
    <s v="No"/>
    <s v="No"/>
    <s v="Yes"/>
    <s v="Yes"/>
    <s v="Yes"/>
    <s v="No"/>
    <x v="2"/>
    <s v="Yes"/>
    <x v="2"/>
    <n v="72.099999999999994"/>
    <n v="4194.8500000000004"/>
    <x v="0"/>
    <n v="3"/>
    <x v="2"/>
    <x v="1"/>
    <n v="71.099152542372892"/>
    <x v="0"/>
  </r>
  <r>
    <s v="6651-AZVTJ"/>
    <x v="1"/>
    <n v="0"/>
    <s v="Yes"/>
    <s v="Yes"/>
    <x v="12"/>
    <s v="Yes"/>
    <s v="Yes"/>
    <x v="1"/>
    <s v="No"/>
    <s v="No"/>
    <s v="Yes"/>
    <s v="No"/>
    <s v="Yes"/>
    <s v="Yes"/>
    <x v="0"/>
    <s v="Yes"/>
    <x v="0"/>
    <n v="99.8"/>
    <n v="4872.45"/>
    <x v="1"/>
    <n v="3"/>
    <x v="2"/>
    <x v="0"/>
    <n v="99.437755102040811"/>
    <x v="0"/>
  </r>
  <r>
    <s v="4566-GOLUK"/>
    <x v="1"/>
    <n v="0"/>
    <s v="Yes"/>
    <s v="Yes"/>
    <x v="20"/>
    <s v="Yes"/>
    <s v="Yes"/>
    <x v="1"/>
    <s v="No"/>
    <s v="No"/>
    <s v="Yes"/>
    <s v="Yes"/>
    <s v="Yes"/>
    <s v="Yes"/>
    <x v="0"/>
    <s v="Yes"/>
    <x v="2"/>
    <n v="107.35"/>
    <n v="5118.95"/>
    <x v="1"/>
    <n v="4"/>
    <x v="2"/>
    <x v="1"/>
    <n v="108.91382978723404"/>
    <x v="0"/>
  </r>
  <r>
    <s v="2484-DGXPZ"/>
    <x v="0"/>
    <n v="0"/>
    <s v="Yes"/>
    <s v="Yes"/>
    <x v="36"/>
    <s v="Yes"/>
    <s v="No"/>
    <x v="2"/>
    <s v="No"/>
    <s v="No"/>
    <s v="No"/>
    <s v="No"/>
    <s v="No"/>
    <s v="No"/>
    <x v="0"/>
    <s v="Yes"/>
    <x v="1"/>
    <n v="19.55"/>
    <n v="658.95"/>
    <x v="1"/>
    <n v="0"/>
    <x v="1"/>
    <x v="1"/>
    <n v="21.256451612903227"/>
    <x v="0"/>
  </r>
  <r>
    <s v="2018-QKYGT"/>
    <x v="1"/>
    <n v="0"/>
    <s v="Yes"/>
    <s v="Yes"/>
    <x v="0"/>
    <s v="Yes"/>
    <s v="No"/>
    <x v="1"/>
    <s v="No"/>
    <s v="No"/>
    <s v="No"/>
    <s v="No"/>
    <s v="No"/>
    <s v="Yes"/>
    <x v="0"/>
    <s v="Yes"/>
    <x v="0"/>
    <n v="81.05"/>
    <n v="81.05"/>
    <x v="0"/>
    <n v="1"/>
    <x v="0"/>
    <x v="0"/>
    <n v="81.05"/>
    <x v="0"/>
  </r>
  <r>
    <s v="2792-VPPET"/>
    <x v="1"/>
    <n v="0"/>
    <s v="No"/>
    <s v="No"/>
    <x v="35"/>
    <s v="Yes"/>
    <s v="No"/>
    <x v="2"/>
    <s v="No"/>
    <s v="No"/>
    <s v="No"/>
    <s v="No"/>
    <s v="No"/>
    <s v="No"/>
    <x v="0"/>
    <s v="Yes"/>
    <x v="0"/>
    <n v="20.5"/>
    <n v="76.95"/>
    <x v="0"/>
    <n v="0"/>
    <x v="0"/>
    <x v="0"/>
    <n v="25.650000000000002"/>
    <x v="0"/>
  </r>
  <r>
    <s v="7409-JURKQ"/>
    <x v="0"/>
    <n v="0"/>
    <s v="Yes"/>
    <s v="No"/>
    <x v="62"/>
    <s v="Yes"/>
    <s v="Yes"/>
    <x v="1"/>
    <s v="No"/>
    <s v="Yes"/>
    <s v="Yes"/>
    <s v="Yes"/>
    <s v="Yes"/>
    <s v="Yes"/>
    <x v="1"/>
    <s v="Yes"/>
    <x v="2"/>
    <n v="111.8"/>
    <n v="5809.75"/>
    <x v="0"/>
    <n v="5"/>
    <x v="2"/>
    <x v="1"/>
    <n v="109.61792452830188"/>
    <x v="0"/>
  </r>
  <r>
    <s v="3247-MHJKM"/>
    <x v="1"/>
    <n v="0"/>
    <s v="No"/>
    <s v="No"/>
    <x v="0"/>
    <s v="Yes"/>
    <s v="No"/>
    <x v="2"/>
    <s v="No"/>
    <s v="No"/>
    <s v="No"/>
    <s v="No"/>
    <s v="No"/>
    <s v="No"/>
    <x v="0"/>
    <s v="No"/>
    <x v="1"/>
    <n v="20.2"/>
    <n v="20.2"/>
    <x v="0"/>
    <n v="0"/>
    <x v="0"/>
    <x v="1"/>
    <n v="20.2"/>
    <x v="0"/>
  </r>
  <r>
    <s v="1964-SVLEA"/>
    <x v="1"/>
    <n v="0"/>
    <s v="No"/>
    <s v="No"/>
    <x v="61"/>
    <s v="Yes"/>
    <s v="No"/>
    <x v="2"/>
    <s v="No"/>
    <s v="No"/>
    <s v="No"/>
    <s v="No"/>
    <s v="No"/>
    <s v="No"/>
    <x v="1"/>
    <s v="Yes"/>
    <x v="1"/>
    <n v="19.7"/>
    <n v="415.9"/>
    <x v="0"/>
    <n v="0"/>
    <x v="1"/>
    <x v="1"/>
    <n v="20.794999999999998"/>
    <x v="0"/>
  </r>
  <r>
    <s v="4587-NUKOX"/>
    <x v="0"/>
    <n v="0"/>
    <s v="No"/>
    <s v="No"/>
    <x v="35"/>
    <s v="Yes"/>
    <s v="No"/>
    <x v="1"/>
    <s v="Yes"/>
    <s v="Yes"/>
    <s v="No"/>
    <s v="No"/>
    <s v="No"/>
    <s v="No"/>
    <x v="0"/>
    <s v="Yes"/>
    <x v="0"/>
    <n v="79.099999999999994"/>
    <n v="246.5"/>
    <x v="1"/>
    <n v="2"/>
    <x v="0"/>
    <x v="0"/>
    <n v="82.166666666666671"/>
    <x v="0"/>
  </r>
  <r>
    <s v="7297-DVYGA"/>
    <x v="0"/>
    <n v="0"/>
    <s v="No"/>
    <s v="No"/>
    <x v="69"/>
    <s v="Yes"/>
    <s v="No"/>
    <x v="2"/>
    <s v="No"/>
    <s v="No"/>
    <s v="No"/>
    <s v="No"/>
    <s v="No"/>
    <s v="No"/>
    <x v="1"/>
    <s v="Yes"/>
    <x v="2"/>
    <n v="19.850000000000001"/>
    <n v="996.95"/>
    <x v="0"/>
    <n v="0"/>
    <x v="2"/>
    <x v="1"/>
    <n v="19.548039215686277"/>
    <x v="0"/>
  </r>
  <r>
    <s v="2239-CGBUZ"/>
    <x v="0"/>
    <n v="0"/>
    <s v="Yes"/>
    <s v="No"/>
    <x v="69"/>
    <s v="Yes"/>
    <s v="No"/>
    <x v="0"/>
    <s v="Yes"/>
    <s v="Yes"/>
    <s v="No"/>
    <s v="Yes"/>
    <s v="No"/>
    <s v="No"/>
    <x v="1"/>
    <s v="Yes"/>
    <x v="2"/>
    <n v="60.5"/>
    <n v="3145.15"/>
    <x v="0"/>
    <n v="3"/>
    <x v="2"/>
    <x v="1"/>
    <n v="61.669607843137257"/>
    <x v="0"/>
  </r>
  <r>
    <s v="0854-UYHZD"/>
    <x v="0"/>
    <n v="0"/>
    <s v="Yes"/>
    <s v="Yes"/>
    <x v="9"/>
    <s v="Yes"/>
    <s v="No"/>
    <x v="2"/>
    <s v="No"/>
    <s v="No"/>
    <s v="No"/>
    <s v="No"/>
    <s v="No"/>
    <s v="No"/>
    <x v="2"/>
    <s v="No"/>
    <x v="1"/>
    <n v="19.55"/>
    <n v="265.3"/>
    <x v="0"/>
    <n v="0"/>
    <x v="1"/>
    <x v="1"/>
    <n v="20.407692307692308"/>
    <x v="0"/>
  </r>
  <r>
    <s v="7243-LCGGZ"/>
    <x v="0"/>
    <n v="0"/>
    <s v="No"/>
    <s v="No"/>
    <x v="0"/>
    <s v="Yes"/>
    <s v="No"/>
    <x v="2"/>
    <s v="No"/>
    <s v="No"/>
    <s v="No"/>
    <s v="No"/>
    <s v="No"/>
    <s v="No"/>
    <x v="0"/>
    <s v="No"/>
    <x v="1"/>
    <n v="20.9"/>
    <n v="20.9"/>
    <x v="0"/>
    <n v="0"/>
    <x v="0"/>
    <x v="1"/>
    <n v="20.9"/>
    <x v="0"/>
  </r>
  <r>
    <s v="8267-KFGYD"/>
    <x v="1"/>
    <n v="0"/>
    <s v="No"/>
    <s v="Yes"/>
    <x v="0"/>
    <s v="Yes"/>
    <s v="No"/>
    <x v="2"/>
    <s v="No"/>
    <s v="No"/>
    <s v="No"/>
    <s v="No"/>
    <s v="No"/>
    <s v="No"/>
    <x v="0"/>
    <s v="Yes"/>
    <x v="1"/>
    <n v="21.05"/>
    <n v="21.05"/>
    <x v="0"/>
    <n v="0"/>
    <x v="0"/>
    <x v="1"/>
    <n v="21.05"/>
    <x v="0"/>
  </r>
  <r>
    <s v="4890-VMUAV"/>
    <x v="1"/>
    <n v="0"/>
    <s v="No"/>
    <s v="No"/>
    <x v="28"/>
    <s v="Yes"/>
    <s v="Yes"/>
    <x v="0"/>
    <s v="Yes"/>
    <s v="Yes"/>
    <s v="Yes"/>
    <s v="Yes"/>
    <s v="No"/>
    <s v="No"/>
    <x v="1"/>
    <s v="No"/>
    <x v="0"/>
    <n v="71.5"/>
    <n v="4576.3"/>
    <x v="0"/>
    <n v="4"/>
    <x v="3"/>
    <x v="1"/>
    <n v="72.639682539682539"/>
    <x v="0"/>
  </r>
  <r>
    <s v="9261-WDCAF"/>
    <x v="1"/>
    <n v="0"/>
    <s v="No"/>
    <s v="No"/>
    <x v="35"/>
    <s v="Yes"/>
    <s v="No"/>
    <x v="0"/>
    <s v="No"/>
    <s v="No"/>
    <s v="No"/>
    <s v="No"/>
    <s v="No"/>
    <s v="Yes"/>
    <x v="0"/>
    <s v="No"/>
    <x v="1"/>
    <n v="54.65"/>
    <n v="189.1"/>
    <x v="0"/>
    <n v="1"/>
    <x v="0"/>
    <x v="1"/>
    <n v="63.033333333333331"/>
    <x v="0"/>
  </r>
  <r>
    <s v="3764-MNMOI"/>
    <x v="1"/>
    <n v="0"/>
    <s v="No"/>
    <s v="No"/>
    <x v="25"/>
    <s v="Yes"/>
    <s v="No"/>
    <x v="2"/>
    <s v="No"/>
    <s v="No"/>
    <s v="No"/>
    <s v="No"/>
    <s v="No"/>
    <s v="No"/>
    <x v="2"/>
    <s v="No"/>
    <x v="3"/>
    <n v="19.2"/>
    <n v="908.15"/>
    <x v="0"/>
    <n v="0"/>
    <x v="2"/>
    <x v="1"/>
    <n v="19.742391304347827"/>
    <x v="0"/>
  </r>
  <r>
    <s v="7442-YGZFK"/>
    <x v="1"/>
    <n v="0"/>
    <s v="No"/>
    <s v="No"/>
    <x v="0"/>
    <s v="Yes"/>
    <s v="Yes"/>
    <x v="0"/>
    <s v="No"/>
    <s v="No"/>
    <s v="No"/>
    <s v="No"/>
    <s v="No"/>
    <s v="No"/>
    <x v="0"/>
    <s v="Yes"/>
    <x v="3"/>
    <n v="49.8"/>
    <n v="49.8"/>
    <x v="0"/>
    <n v="0"/>
    <x v="0"/>
    <x v="1"/>
    <n v="49.8"/>
    <x v="0"/>
  </r>
  <r>
    <s v="0420-BWTPW"/>
    <x v="1"/>
    <n v="0"/>
    <s v="No"/>
    <s v="Yes"/>
    <x v="4"/>
    <s v="No"/>
    <s v="No"/>
    <x v="0"/>
    <s v="No"/>
    <s v="No"/>
    <s v="No"/>
    <s v="No"/>
    <s v="No"/>
    <s v="No"/>
    <x v="0"/>
    <s v="No"/>
    <x v="1"/>
    <n v="25.5"/>
    <n v="215.2"/>
    <x v="1"/>
    <n v="0"/>
    <x v="0"/>
    <x v="1"/>
    <n v="26.9"/>
    <x v="0"/>
  </r>
  <r>
    <s v="8229-BUJHX"/>
    <x v="0"/>
    <n v="0"/>
    <s v="Yes"/>
    <s v="Yes"/>
    <x v="16"/>
    <s v="Yes"/>
    <s v="No"/>
    <x v="2"/>
    <s v="No"/>
    <s v="No"/>
    <s v="No"/>
    <s v="No"/>
    <s v="No"/>
    <s v="No"/>
    <x v="2"/>
    <s v="No"/>
    <x v="2"/>
    <n v="20.5"/>
    <n v="1500.95"/>
    <x v="0"/>
    <n v="0"/>
    <x v="3"/>
    <x v="1"/>
    <n v="21.140140845070423"/>
    <x v="0"/>
  </r>
  <r>
    <s v="7449-HVPIV"/>
    <x v="1"/>
    <n v="0"/>
    <s v="Yes"/>
    <s v="Yes"/>
    <x v="49"/>
    <s v="Yes"/>
    <s v="Yes"/>
    <x v="1"/>
    <s v="No"/>
    <s v="No"/>
    <s v="Yes"/>
    <s v="No"/>
    <s v="Yes"/>
    <s v="No"/>
    <x v="0"/>
    <s v="Yes"/>
    <x v="3"/>
    <n v="90.4"/>
    <n v="5099.1499999999996"/>
    <x v="0"/>
    <n v="2"/>
    <x v="2"/>
    <x v="1"/>
    <n v="92.711818181818174"/>
    <x v="0"/>
  </r>
  <r>
    <s v="5504-WSIUR"/>
    <x v="0"/>
    <n v="0"/>
    <s v="No"/>
    <s v="No"/>
    <x v="27"/>
    <s v="Yes"/>
    <s v="Yes"/>
    <x v="1"/>
    <s v="No"/>
    <s v="Yes"/>
    <s v="Yes"/>
    <s v="Yes"/>
    <s v="No"/>
    <s v="No"/>
    <x v="1"/>
    <s v="Yes"/>
    <x v="2"/>
    <n v="90.25"/>
    <n v="6385.95"/>
    <x v="0"/>
    <n v="3"/>
    <x v="3"/>
    <x v="1"/>
    <n v="91.227857142857147"/>
    <x v="0"/>
  </r>
  <r>
    <s v="8183-ONMXC"/>
    <x v="0"/>
    <n v="0"/>
    <s v="No"/>
    <s v="No"/>
    <x v="2"/>
    <s v="Yes"/>
    <s v="No"/>
    <x v="1"/>
    <s v="No"/>
    <s v="No"/>
    <s v="No"/>
    <s v="No"/>
    <s v="No"/>
    <s v="Yes"/>
    <x v="0"/>
    <s v="No"/>
    <x v="0"/>
    <n v="80.75"/>
    <n v="159.44999999999999"/>
    <x v="1"/>
    <n v="1"/>
    <x v="0"/>
    <x v="0"/>
    <n v="79.724999999999994"/>
    <x v="0"/>
  </r>
  <r>
    <s v="8466-PZBLH"/>
    <x v="1"/>
    <n v="0"/>
    <s v="Yes"/>
    <s v="Yes"/>
    <x v="56"/>
    <s v="Yes"/>
    <s v="Yes"/>
    <x v="1"/>
    <s v="Yes"/>
    <s v="No"/>
    <s v="No"/>
    <s v="Yes"/>
    <s v="Yes"/>
    <s v="Yes"/>
    <x v="2"/>
    <s v="No"/>
    <x v="2"/>
    <n v="104.6"/>
    <n v="6885.75"/>
    <x v="0"/>
    <n v="4"/>
    <x v="3"/>
    <x v="1"/>
    <n v="102.7723880597015"/>
    <x v="0"/>
  </r>
  <r>
    <s v="9614-RMGHA"/>
    <x v="1"/>
    <n v="0"/>
    <s v="Yes"/>
    <s v="No"/>
    <x v="45"/>
    <s v="Yes"/>
    <s v="Yes"/>
    <x v="1"/>
    <s v="No"/>
    <s v="Yes"/>
    <s v="No"/>
    <s v="No"/>
    <s v="Yes"/>
    <s v="No"/>
    <x v="0"/>
    <s v="Yes"/>
    <x v="2"/>
    <n v="91.85"/>
    <n v="5940.85"/>
    <x v="1"/>
    <n v="2"/>
    <x v="3"/>
    <x v="1"/>
    <n v="91.39769230769231"/>
    <x v="0"/>
  </r>
  <r>
    <s v="8735-IJJEG"/>
    <x v="1"/>
    <n v="0"/>
    <s v="Yes"/>
    <s v="No"/>
    <x v="60"/>
    <s v="Yes"/>
    <s v="No"/>
    <x v="0"/>
    <s v="No"/>
    <s v="No"/>
    <s v="Yes"/>
    <s v="No"/>
    <s v="No"/>
    <s v="No"/>
    <x v="0"/>
    <s v="No"/>
    <x v="3"/>
    <n v="50.2"/>
    <n v="668.85"/>
    <x v="0"/>
    <n v="1"/>
    <x v="1"/>
    <x v="1"/>
    <n v="47.774999999999999"/>
    <x v="0"/>
  </r>
  <r>
    <s v="0564-MUUQK"/>
    <x v="0"/>
    <n v="0"/>
    <s v="Yes"/>
    <s v="Yes"/>
    <x v="61"/>
    <s v="Yes"/>
    <s v="Yes"/>
    <x v="1"/>
    <s v="No"/>
    <s v="No"/>
    <s v="Yes"/>
    <s v="Yes"/>
    <s v="No"/>
    <s v="Yes"/>
    <x v="0"/>
    <s v="Yes"/>
    <x v="2"/>
    <n v="95.5"/>
    <n v="1916.2"/>
    <x v="0"/>
    <n v="3"/>
    <x v="1"/>
    <x v="1"/>
    <n v="95.81"/>
    <x v="0"/>
  </r>
  <r>
    <s v="5054-IEXZT"/>
    <x v="1"/>
    <n v="0"/>
    <s v="No"/>
    <s v="Yes"/>
    <x v="0"/>
    <s v="Yes"/>
    <s v="No"/>
    <x v="1"/>
    <s v="No"/>
    <s v="Yes"/>
    <s v="No"/>
    <s v="No"/>
    <s v="No"/>
    <s v="No"/>
    <x v="0"/>
    <s v="Yes"/>
    <x v="0"/>
    <n v="75.349999999999994"/>
    <n v="75.349999999999994"/>
    <x v="1"/>
    <n v="1"/>
    <x v="0"/>
    <x v="0"/>
    <n v="75.349999999999994"/>
    <x v="0"/>
  </r>
  <r>
    <s v="5834-ASPWA"/>
    <x v="1"/>
    <n v="0"/>
    <s v="No"/>
    <s v="No"/>
    <x v="0"/>
    <s v="Yes"/>
    <s v="Yes"/>
    <x v="1"/>
    <s v="No"/>
    <s v="No"/>
    <s v="No"/>
    <s v="No"/>
    <s v="No"/>
    <s v="No"/>
    <x v="0"/>
    <s v="Yes"/>
    <x v="0"/>
    <n v="75.45"/>
    <n v="75.45"/>
    <x v="1"/>
    <n v="0"/>
    <x v="0"/>
    <x v="0"/>
    <n v="75.45"/>
    <x v="0"/>
  </r>
  <r>
    <s v="0701-RFGFI"/>
    <x v="0"/>
    <n v="0"/>
    <s v="Yes"/>
    <s v="Yes"/>
    <x v="12"/>
    <s v="Yes"/>
    <s v="Yes"/>
    <x v="1"/>
    <s v="No"/>
    <s v="No"/>
    <s v="No"/>
    <s v="No"/>
    <s v="Yes"/>
    <s v="Yes"/>
    <x v="0"/>
    <s v="Yes"/>
    <x v="2"/>
    <n v="95.4"/>
    <n v="4613.95"/>
    <x v="0"/>
    <n v="2"/>
    <x v="2"/>
    <x v="1"/>
    <n v="94.162244897959184"/>
    <x v="0"/>
  </r>
  <r>
    <s v="0019-EFAEP"/>
    <x v="0"/>
    <n v="0"/>
    <s v="No"/>
    <s v="No"/>
    <x v="21"/>
    <s v="Yes"/>
    <s v="Yes"/>
    <x v="1"/>
    <s v="Yes"/>
    <s v="Yes"/>
    <s v="Yes"/>
    <s v="No"/>
    <s v="Yes"/>
    <s v="No"/>
    <x v="2"/>
    <s v="Yes"/>
    <x v="2"/>
    <n v="101.3"/>
    <n v="7261.25"/>
    <x v="0"/>
    <n v="4"/>
    <x v="3"/>
    <x v="1"/>
    <n v="100.85069444444444"/>
    <x v="0"/>
  </r>
  <r>
    <s v="5619-PTMIK"/>
    <x v="0"/>
    <n v="0"/>
    <s v="Yes"/>
    <s v="No"/>
    <x v="25"/>
    <s v="Yes"/>
    <s v="Yes"/>
    <x v="0"/>
    <s v="Yes"/>
    <s v="No"/>
    <s v="No"/>
    <s v="No"/>
    <s v="No"/>
    <s v="No"/>
    <x v="0"/>
    <s v="No"/>
    <x v="0"/>
    <n v="53.1"/>
    <n v="2459.8000000000002"/>
    <x v="0"/>
    <n v="1"/>
    <x v="2"/>
    <x v="0"/>
    <n v="53.473913043478262"/>
    <x v="0"/>
  </r>
  <r>
    <s v="3737-XBQDD"/>
    <x v="1"/>
    <n v="0"/>
    <s v="No"/>
    <s v="No"/>
    <x v="65"/>
    <s v="Yes"/>
    <s v="Yes"/>
    <x v="1"/>
    <s v="No"/>
    <s v="Yes"/>
    <s v="Yes"/>
    <s v="No"/>
    <s v="No"/>
    <s v="No"/>
    <x v="0"/>
    <s v="Yes"/>
    <x v="2"/>
    <n v="84.85"/>
    <n v="2048.8000000000002"/>
    <x v="0"/>
    <n v="2"/>
    <x v="1"/>
    <x v="1"/>
    <n v="85.366666666666674"/>
    <x v="0"/>
  </r>
  <r>
    <s v="5882-CMAZQ"/>
    <x v="0"/>
    <n v="0"/>
    <s v="Yes"/>
    <s v="Yes"/>
    <x v="24"/>
    <s v="No"/>
    <s v="No"/>
    <x v="0"/>
    <s v="No"/>
    <s v="Yes"/>
    <s v="No"/>
    <s v="Yes"/>
    <s v="No"/>
    <s v="No"/>
    <x v="0"/>
    <s v="No"/>
    <x v="0"/>
    <n v="34.25"/>
    <n v="163.55000000000001"/>
    <x v="0"/>
    <n v="2"/>
    <x v="0"/>
    <x v="0"/>
    <n v="32.71"/>
    <x v="0"/>
  </r>
  <r>
    <s v="5846-QFDFI"/>
    <x v="0"/>
    <n v="0"/>
    <s v="Yes"/>
    <s v="Yes"/>
    <x v="55"/>
    <s v="Yes"/>
    <s v="Yes"/>
    <x v="1"/>
    <s v="No"/>
    <s v="Yes"/>
    <s v="Yes"/>
    <s v="Yes"/>
    <s v="No"/>
    <s v="No"/>
    <x v="0"/>
    <s v="No"/>
    <x v="3"/>
    <n v="88.6"/>
    <n v="2888.7"/>
    <x v="0"/>
    <n v="3"/>
    <x v="1"/>
    <x v="1"/>
    <n v="87.536363636363632"/>
    <x v="0"/>
  </r>
  <r>
    <s v="4445-KWOKW"/>
    <x v="0"/>
    <n v="0"/>
    <s v="No"/>
    <s v="No"/>
    <x v="41"/>
    <s v="Yes"/>
    <s v="Yes"/>
    <x v="0"/>
    <s v="Yes"/>
    <s v="Yes"/>
    <s v="No"/>
    <s v="No"/>
    <s v="No"/>
    <s v="No"/>
    <x v="1"/>
    <s v="Yes"/>
    <x v="2"/>
    <n v="60.15"/>
    <n v="2421.6"/>
    <x v="0"/>
    <n v="2"/>
    <x v="2"/>
    <x v="1"/>
    <n v="57.657142857142858"/>
    <x v="0"/>
  </r>
  <r>
    <s v="3511-APPBJ"/>
    <x v="1"/>
    <n v="0"/>
    <s v="No"/>
    <s v="No"/>
    <x v="57"/>
    <s v="Yes"/>
    <s v="No"/>
    <x v="1"/>
    <s v="Yes"/>
    <s v="No"/>
    <s v="Yes"/>
    <s v="No"/>
    <s v="Yes"/>
    <s v="Yes"/>
    <x v="1"/>
    <s v="Yes"/>
    <x v="3"/>
    <n v="99.95"/>
    <n v="2292.75"/>
    <x v="0"/>
    <n v="4"/>
    <x v="1"/>
    <x v="1"/>
    <n v="99.684782608695656"/>
    <x v="0"/>
  </r>
  <r>
    <s v="7967-HYCDE"/>
    <x v="1"/>
    <n v="0"/>
    <s v="No"/>
    <s v="No"/>
    <x v="4"/>
    <s v="Yes"/>
    <s v="No"/>
    <x v="1"/>
    <s v="No"/>
    <s v="No"/>
    <s v="No"/>
    <s v="No"/>
    <s v="No"/>
    <s v="No"/>
    <x v="0"/>
    <s v="No"/>
    <x v="2"/>
    <n v="70.7"/>
    <n v="553.4"/>
    <x v="0"/>
    <n v="0"/>
    <x v="0"/>
    <x v="1"/>
    <n v="69.174999999999997"/>
    <x v="0"/>
  </r>
  <r>
    <s v="2430-RRYUW"/>
    <x v="1"/>
    <n v="0"/>
    <s v="No"/>
    <s v="No"/>
    <x v="33"/>
    <s v="Yes"/>
    <s v="No"/>
    <x v="0"/>
    <s v="Yes"/>
    <s v="Yes"/>
    <s v="No"/>
    <s v="No"/>
    <s v="No"/>
    <s v="No"/>
    <x v="1"/>
    <s v="Yes"/>
    <x v="1"/>
    <n v="54.8"/>
    <n v="3465.7"/>
    <x v="0"/>
    <n v="2"/>
    <x v="3"/>
    <x v="1"/>
    <n v="52.510606060606058"/>
    <x v="0"/>
  </r>
  <r>
    <s v="3948-XHGNA"/>
    <x v="1"/>
    <n v="0"/>
    <s v="No"/>
    <s v="No"/>
    <x v="65"/>
    <s v="Yes"/>
    <s v="No"/>
    <x v="0"/>
    <s v="Yes"/>
    <s v="No"/>
    <s v="No"/>
    <s v="No"/>
    <s v="No"/>
    <s v="No"/>
    <x v="0"/>
    <s v="Yes"/>
    <x v="2"/>
    <n v="49.55"/>
    <n v="1210.4000000000001"/>
    <x v="1"/>
    <n v="1"/>
    <x v="1"/>
    <x v="1"/>
    <n v="50.433333333333337"/>
    <x v="0"/>
  </r>
  <r>
    <s v="3723-BFBGR"/>
    <x v="1"/>
    <n v="1"/>
    <s v="No"/>
    <s v="No"/>
    <x v="65"/>
    <s v="Yes"/>
    <s v="Yes"/>
    <x v="0"/>
    <s v="No"/>
    <s v="Yes"/>
    <s v="No"/>
    <s v="No"/>
    <s v="No"/>
    <s v="No"/>
    <x v="0"/>
    <s v="No"/>
    <x v="3"/>
    <n v="54.8"/>
    <n v="1291.3"/>
    <x v="0"/>
    <n v="1"/>
    <x v="1"/>
    <x v="1"/>
    <n v="53.804166666666667"/>
    <x v="1"/>
  </r>
  <r>
    <s v="0565-IYCGT"/>
    <x v="1"/>
    <n v="0"/>
    <s v="No"/>
    <s v="No"/>
    <x v="14"/>
    <s v="Yes"/>
    <s v="Yes"/>
    <x v="0"/>
    <s v="Yes"/>
    <s v="Yes"/>
    <s v="Yes"/>
    <s v="Yes"/>
    <s v="No"/>
    <s v="Yes"/>
    <x v="1"/>
    <s v="Yes"/>
    <x v="3"/>
    <n v="78.599999999999994"/>
    <n v="5356.45"/>
    <x v="1"/>
    <n v="5"/>
    <x v="3"/>
    <x v="1"/>
    <n v="77.629710144927529"/>
    <x v="0"/>
  </r>
  <r>
    <s v="5447-WZAFP"/>
    <x v="0"/>
    <n v="0"/>
    <s v="No"/>
    <s v="No"/>
    <x v="62"/>
    <s v="Yes"/>
    <s v="No"/>
    <x v="1"/>
    <s v="No"/>
    <s v="Yes"/>
    <s v="Yes"/>
    <s v="No"/>
    <s v="Yes"/>
    <s v="Yes"/>
    <x v="1"/>
    <s v="Yes"/>
    <x v="1"/>
    <n v="100.3"/>
    <n v="5200.8"/>
    <x v="0"/>
    <n v="4"/>
    <x v="2"/>
    <x v="1"/>
    <n v="98.128301886792457"/>
    <x v="0"/>
  </r>
  <r>
    <s v="5110-CHOPY"/>
    <x v="0"/>
    <n v="0"/>
    <s v="No"/>
    <s v="No"/>
    <x v="31"/>
    <s v="No"/>
    <s v="No"/>
    <x v="0"/>
    <s v="Yes"/>
    <s v="No"/>
    <s v="Yes"/>
    <s v="No"/>
    <s v="Yes"/>
    <s v="Yes"/>
    <x v="2"/>
    <s v="No"/>
    <x v="0"/>
    <n v="53.6"/>
    <n v="3237.05"/>
    <x v="0"/>
    <n v="4"/>
    <x v="2"/>
    <x v="1"/>
    <n v="53.950833333333335"/>
    <x v="0"/>
  </r>
  <r>
    <s v="5445-UTODQ"/>
    <x v="0"/>
    <n v="0"/>
    <s v="Yes"/>
    <s v="No"/>
    <x v="40"/>
    <s v="Yes"/>
    <s v="No"/>
    <x v="1"/>
    <s v="No"/>
    <s v="No"/>
    <s v="No"/>
    <s v="No"/>
    <s v="Yes"/>
    <s v="No"/>
    <x v="0"/>
    <s v="Yes"/>
    <x v="0"/>
    <n v="81.099999999999994"/>
    <n v="576.65"/>
    <x v="1"/>
    <n v="1"/>
    <x v="0"/>
    <x v="0"/>
    <n v="82.378571428571419"/>
    <x v="0"/>
  </r>
  <r>
    <s v="4425-OWHWB"/>
    <x v="0"/>
    <n v="0"/>
    <s v="No"/>
    <s v="No"/>
    <x v="61"/>
    <s v="Yes"/>
    <s v="No"/>
    <x v="2"/>
    <s v="No"/>
    <s v="No"/>
    <s v="No"/>
    <s v="No"/>
    <s v="No"/>
    <s v="No"/>
    <x v="1"/>
    <s v="Yes"/>
    <x v="3"/>
    <n v="19.350000000000001"/>
    <n v="433.75"/>
    <x v="0"/>
    <n v="0"/>
    <x v="1"/>
    <x v="1"/>
    <n v="21.6875"/>
    <x v="0"/>
  </r>
  <r>
    <s v="7892-QVYKW"/>
    <x v="0"/>
    <n v="0"/>
    <s v="Yes"/>
    <s v="Yes"/>
    <x v="57"/>
    <s v="Yes"/>
    <s v="Yes"/>
    <x v="1"/>
    <s v="No"/>
    <s v="No"/>
    <s v="No"/>
    <s v="No"/>
    <s v="No"/>
    <s v="Yes"/>
    <x v="0"/>
    <s v="No"/>
    <x v="0"/>
    <n v="85.6"/>
    <n v="1868.4"/>
    <x v="0"/>
    <n v="1"/>
    <x v="1"/>
    <x v="0"/>
    <n v="81.234782608695653"/>
    <x v="0"/>
  </r>
  <r>
    <s v="9675-ICXCT"/>
    <x v="1"/>
    <n v="0"/>
    <s v="Yes"/>
    <s v="Yes"/>
    <x v="21"/>
    <s v="Yes"/>
    <s v="No"/>
    <x v="0"/>
    <s v="Yes"/>
    <s v="No"/>
    <s v="Yes"/>
    <s v="Yes"/>
    <s v="Yes"/>
    <s v="Yes"/>
    <x v="2"/>
    <s v="Yes"/>
    <x v="0"/>
    <n v="80.8"/>
    <n v="5728.55"/>
    <x v="0"/>
    <n v="5"/>
    <x v="3"/>
    <x v="1"/>
    <n v="79.563194444444449"/>
    <x v="0"/>
  </r>
  <r>
    <s v="1024-VRZHF"/>
    <x v="1"/>
    <n v="0"/>
    <s v="Yes"/>
    <s v="No"/>
    <x v="26"/>
    <s v="Yes"/>
    <s v="Yes"/>
    <x v="1"/>
    <s v="No"/>
    <s v="No"/>
    <s v="No"/>
    <s v="No"/>
    <s v="No"/>
    <s v="No"/>
    <x v="0"/>
    <s v="Yes"/>
    <x v="0"/>
    <n v="74.95"/>
    <n v="825.7"/>
    <x v="1"/>
    <n v="0"/>
    <x v="0"/>
    <x v="0"/>
    <n v="75.063636363636363"/>
    <x v="0"/>
  </r>
  <r>
    <s v="4703-MQYKT"/>
    <x v="1"/>
    <n v="0"/>
    <s v="No"/>
    <s v="No"/>
    <x v="17"/>
    <s v="Yes"/>
    <s v="No"/>
    <x v="2"/>
    <s v="No"/>
    <s v="No"/>
    <s v="No"/>
    <s v="No"/>
    <s v="No"/>
    <s v="No"/>
    <x v="2"/>
    <s v="No"/>
    <x v="1"/>
    <n v="19.600000000000001"/>
    <n v="390.4"/>
    <x v="0"/>
    <n v="0"/>
    <x v="1"/>
    <x v="1"/>
    <n v="18.590476190476188"/>
    <x v="0"/>
  </r>
  <r>
    <s v="9497-QCMMS"/>
    <x v="1"/>
    <n v="1"/>
    <s v="No"/>
    <s v="No"/>
    <x v="0"/>
    <s v="Yes"/>
    <s v="Yes"/>
    <x v="1"/>
    <s v="No"/>
    <s v="No"/>
    <s v="No"/>
    <s v="No"/>
    <s v="Yes"/>
    <s v="Yes"/>
    <x v="0"/>
    <s v="Yes"/>
    <x v="0"/>
    <n v="93.55"/>
    <n v="93.55"/>
    <x v="1"/>
    <n v="2"/>
    <x v="0"/>
    <x v="0"/>
    <n v="93.55"/>
    <x v="1"/>
  </r>
  <r>
    <s v="5692-ICXLW"/>
    <x v="1"/>
    <n v="1"/>
    <s v="No"/>
    <s v="No"/>
    <x v="36"/>
    <s v="Yes"/>
    <s v="Yes"/>
    <x v="1"/>
    <s v="No"/>
    <s v="Yes"/>
    <s v="No"/>
    <s v="No"/>
    <s v="Yes"/>
    <s v="No"/>
    <x v="0"/>
    <s v="Yes"/>
    <x v="0"/>
    <n v="90.7"/>
    <n v="2845.15"/>
    <x v="0"/>
    <n v="2"/>
    <x v="1"/>
    <x v="0"/>
    <n v="91.779032258064518"/>
    <x v="1"/>
  </r>
  <r>
    <s v="0602-DDUML"/>
    <x v="0"/>
    <n v="0"/>
    <s v="No"/>
    <s v="No"/>
    <x v="58"/>
    <s v="Yes"/>
    <s v="No"/>
    <x v="0"/>
    <s v="No"/>
    <s v="Yes"/>
    <s v="Yes"/>
    <s v="Yes"/>
    <s v="Yes"/>
    <s v="No"/>
    <x v="2"/>
    <s v="No"/>
    <x v="1"/>
    <n v="69.75"/>
    <n v="3894.4"/>
    <x v="0"/>
    <n v="4"/>
    <x v="2"/>
    <x v="1"/>
    <n v="68.322807017543866"/>
    <x v="0"/>
  </r>
  <r>
    <s v="2208-MPXIO"/>
    <x v="0"/>
    <n v="0"/>
    <s v="Yes"/>
    <s v="Yes"/>
    <x v="3"/>
    <s v="Yes"/>
    <s v="No"/>
    <x v="2"/>
    <s v="No"/>
    <s v="No"/>
    <s v="No"/>
    <s v="No"/>
    <s v="No"/>
    <s v="No"/>
    <x v="2"/>
    <s v="Yes"/>
    <x v="2"/>
    <n v="20"/>
    <n v="886.4"/>
    <x v="0"/>
    <n v="0"/>
    <x v="2"/>
    <x v="1"/>
    <n v="19.697777777777777"/>
    <x v="0"/>
  </r>
  <r>
    <s v="1960-UYCNN"/>
    <x v="1"/>
    <n v="0"/>
    <s v="No"/>
    <s v="No"/>
    <x v="6"/>
    <s v="Yes"/>
    <s v="Yes"/>
    <x v="1"/>
    <s v="No"/>
    <s v="Yes"/>
    <s v="Yes"/>
    <s v="No"/>
    <s v="No"/>
    <s v="Yes"/>
    <x v="0"/>
    <s v="Yes"/>
    <x v="0"/>
    <n v="95.25"/>
    <n v="1021.55"/>
    <x v="0"/>
    <n v="3"/>
    <x v="0"/>
    <x v="0"/>
    <n v="102.155"/>
    <x v="0"/>
  </r>
  <r>
    <s v="0348-SDKOL"/>
    <x v="0"/>
    <n v="0"/>
    <s v="Yes"/>
    <s v="No"/>
    <x v="11"/>
    <s v="Yes"/>
    <s v="Yes"/>
    <x v="1"/>
    <s v="No"/>
    <s v="No"/>
    <s v="Yes"/>
    <s v="Yes"/>
    <s v="Yes"/>
    <s v="Yes"/>
    <x v="0"/>
    <s v="Yes"/>
    <x v="3"/>
    <n v="102.1"/>
    <n v="5885.4"/>
    <x v="1"/>
    <n v="4"/>
    <x v="2"/>
    <x v="1"/>
    <n v="101.47241379310344"/>
    <x v="0"/>
  </r>
  <r>
    <s v="3190-FZATL"/>
    <x v="1"/>
    <n v="0"/>
    <s v="No"/>
    <s v="Yes"/>
    <x v="60"/>
    <s v="Yes"/>
    <s v="No"/>
    <x v="2"/>
    <s v="No"/>
    <s v="No"/>
    <s v="No"/>
    <s v="No"/>
    <s v="No"/>
    <s v="No"/>
    <x v="0"/>
    <s v="No"/>
    <x v="1"/>
    <n v="19.95"/>
    <n v="268.39999999999998"/>
    <x v="0"/>
    <n v="0"/>
    <x v="1"/>
    <x v="1"/>
    <n v="19.171428571428571"/>
    <x v="0"/>
  </r>
  <r>
    <s v="7336-RLLRH"/>
    <x v="1"/>
    <n v="0"/>
    <s v="Yes"/>
    <s v="No"/>
    <x v="23"/>
    <s v="Yes"/>
    <s v="Yes"/>
    <x v="0"/>
    <s v="Yes"/>
    <s v="No"/>
    <s v="No"/>
    <s v="Yes"/>
    <s v="Yes"/>
    <s v="Yes"/>
    <x v="1"/>
    <s v="No"/>
    <x v="1"/>
    <n v="80.849999999999994"/>
    <n v="2204.35"/>
    <x v="0"/>
    <n v="4"/>
    <x v="1"/>
    <x v="1"/>
    <n v="81.642592592592592"/>
    <x v="0"/>
  </r>
  <r>
    <s v="4373-MAVJG"/>
    <x v="0"/>
    <n v="0"/>
    <s v="Yes"/>
    <s v="Yes"/>
    <x v="60"/>
    <s v="Yes"/>
    <s v="Yes"/>
    <x v="1"/>
    <s v="No"/>
    <s v="Yes"/>
    <s v="No"/>
    <s v="No"/>
    <s v="No"/>
    <s v="Yes"/>
    <x v="0"/>
    <s v="Yes"/>
    <x v="2"/>
    <n v="90.9"/>
    <n v="1259"/>
    <x v="1"/>
    <n v="2"/>
    <x v="1"/>
    <x v="1"/>
    <n v="89.928571428571431"/>
    <x v="0"/>
  </r>
  <r>
    <s v="8901-HJXTF"/>
    <x v="0"/>
    <n v="0"/>
    <s v="Yes"/>
    <s v="Yes"/>
    <x v="18"/>
    <s v="No"/>
    <s v="No"/>
    <x v="0"/>
    <s v="No"/>
    <s v="Yes"/>
    <s v="No"/>
    <s v="No"/>
    <s v="No"/>
    <s v="No"/>
    <x v="0"/>
    <s v="No"/>
    <x v="1"/>
    <n v="29.2"/>
    <n v="309.10000000000002"/>
    <x v="1"/>
    <n v="1"/>
    <x v="0"/>
    <x v="1"/>
    <n v="25.758333333333336"/>
    <x v="0"/>
  </r>
  <r>
    <s v="7710-JSYOA"/>
    <x v="0"/>
    <n v="0"/>
    <s v="Yes"/>
    <s v="Yes"/>
    <x v="14"/>
    <s v="Yes"/>
    <s v="Yes"/>
    <x v="1"/>
    <s v="No"/>
    <s v="Yes"/>
    <s v="No"/>
    <s v="Yes"/>
    <s v="No"/>
    <s v="Yes"/>
    <x v="2"/>
    <s v="Yes"/>
    <x v="2"/>
    <n v="93.3"/>
    <n v="6398.05"/>
    <x v="0"/>
    <n v="3"/>
    <x v="3"/>
    <x v="1"/>
    <n v="92.725362318840581"/>
    <x v="0"/>
  </r>
  <r>
    <s v="5419-KLXBN"/>
    <x v="0"/>
    <n v="0"/>
    <s v="Yes"/>
    <s v="Yes"/>
    <x v="13"/>
    <s v="Yes"/>
    <s v="No"/>
    <x v="1"/>
    <s v="No"/>
    <s v="Yes"/>
    <s v="Yes"/>
    <s v="No"/>
    <s v="Yes"/>
    <s v="No"/>
    <x v="0"/>
    <s v="Yes"/>
    <x v="2"/>
    <n v="89.15"/>
    <n v="2257.75"/>
    <x v="1"/>
    <n v="3"/>
    <x v="1"/>
    <x v="1"/>
    <n v="90.31"/>
    <x v="0"/>
  </r>
  <r>
    <s v="3424-NMNBO"/>
    <x v="1"/>
    <n v="1"/>
    <s v="Yes"/>
    <s v="No"/>
    <x v="11"/>
    <s v="Yes"/>
    <s v="Yes"/>
    <x v="1"/>
    <s v="Yes"/>
    <s v="Yes"/>
    <s v="Yes"/>
    <s v="No"/>
    <s v="Yes"/>
    <s v="Yes"/>
    <x v="1"/>
    <s v="Yes"/>
    <x v="0"/>
    <n v="108.85"/>
    <n v="6287.25"/>
    <x v="1"/>
    <n v="5"/>
    <x v="2"/>
    <x v="1"/>
    <n v="108.40086206896552"/>
    <x v="1"/>
  </r>
  <r>
    <s v="9885-MFVSU"/>
    <x v="0"/>
    <n v="0"/>
    <s v="Yes"/>
    <s v="Yes"/>
    <x v="42"/>
    <s v="No"/>
    <s v="No"/>
    <x v="0"/>
    <s v="Yes"/>
    <s v="No"/>
    <s v="No"/>
    <s v="Yes"/>
    <s v="Yes"/>
    <s v="No"/>
    <x v="2"/>
    <s v="Yes"/>
    <x v="3"/>
    <n v="46.35"/>
    <n v="1662.05"/>
    <x v="0"/>
    <n v="3"/>
    <x v="1"/>
    <x v="1"/>
    <n v="47.487142857142857"/>
    <x v="0"/>
  </r>
  <r>
    <s v="4514-GFCFI"/>
    <x v="0"/>
    <n v="1"/>
    <s v="No"/>
    <s v="No"/>
    <x v="10"/>
    <s v="Yes"/>
    <s v="Yes"/>
    <x v="1"/>
    <s v="No"/>
    <s v="No"/>
    <s v="No"/>
    <s v="No"/>
    <s v="Yes"/>
    <s v="No"/>
    <x v="0"/>
    <s v="Yes"/>
    <x v="0"/>
    <n v="84.75"/>
    <n v="1350.15"/>
    <x v="1"/>
    <n v="1"/>
    <x v="1"/>
    <x v="0"/>
    <n v="84.384375000000006"/>
    <x v="1"/>
  </r>
  <r>
    <s v="0607-MVMGC"/>
    <x v="1"/>
    <n v="0"/>
    <s v="Yes"/>
    <s v="Yes"/>
    <x v="3"/>
    <s v="Yes"/>
    <s v="Yes"/>
    <x v="0"/>
    <s v="No"/>
    <s v="Yes"/>
    <s v="Yes"/>
    <s v="No"/>
    <s v="Yes"/>
    <s v="Yes"/>
    <x v="1"/>
    <s v="No"/>
    <x v="3"/>
    <n v="78.75"/>
    <n v="3600.65"/>
    <x v="0"/>
    <n v="4"/>
    <x v="2"/>
    <x v="1"/>
    <n v="80.01444444444445"/>
    <x v="0"/>
  </r>
  <r>
    <s v="3365-SAIGS"/>
    <x v="0"/>
    <n v="0"/>
    <s v="No"/>
    <s v="No"/>
    <x v="22"/>
    <s v="Yes"/>
    <s v="No"/>
    <x v="1"/>
    <s v="No"/>
    <s v="Yes"/>
    <s v="No"/>
    <s v="No"/>
    <s v="Yes"/>
    <s v="No"/>
    <x v="0"/>
    <s v="Yes"/>
    <x v="0"/>
    <n v="83.55"/>
    <n v="1329.15"/>
    <x v="0"/>
    <n v="2"/>
    <x v="1"/>
    <x v="0"/>
    <n v="78.185294117647061"/>
    <x v="0"/>
  </r>
  <r>
    <s v="9828-AOQLM"/>
    <x v="0"/>
    <n v="0"/>
    <s v="Yes"/>
    <s v="Yes"/>
    <x v="0"/>
    <s v="Yes"/>
    <s v="No"/>
    <x v="0"/>
    <s v="No"/>
    <s v="No"/>
    <s v="No"/>
    <s v="No"/>
    <s v="No"/>
    <s v="No"/>
    <x v="0"/>
    <s v="Yes"/>
    <x v="0"/>
    <n v="45.7"/>
    <n v="45.7"/>
    <x v="1"/>
    <n v="0"/>
    <x v="0"/>
    <x v="0"/>
    <n v="45.7"/>
    <x v="0"/>
  </r>
  <r>
    <s v="8022-BECSI"/>
    <x v="1"/>
    <n v="0"/>
    <s v="No"/>
    <s v="No"/>
    <x v="5"/>
    <s v="Yes"/>
    <s v="No"/>
    <x v="2"/>
    <s v="No"/>
    <s v="No"/>
    <s v="No"/>
    <s v="No"/>
    <s v="No"/>
    <s v="No"/>
    <x v="1"/>
    <s v="No"/>
    <x v="1"/>
    <n v="19.600000000000001"/>
    <n v="422.5"/>
    <x v="0"/>
    <n v="0"/>
    <x v="1"/>
    <x v="1"/>
    <n v="19.204545454545453"/>
    <x v="0"/>
  </r>
  <r>
    <s v="8000-REIQB"/>
    <x v="0"/>
    <n v="1"/>
    <s v="No"/>
    <s v="No"/>
    <x v="0"/>
    <s v="Yes"/>
    <s v="No"/>
    <x v="1"/>
    <s v="No"/>
    <s v="No"/>
    <s v="No"/>
    <s v="No"/>
    <s v="No"/>
    <s v="No"/>
    <x v="0"/>
    <s v="Yes"/>
    <x v="0"/>
    <n v="69.95"/>
    <n v="69.95"/>
    <x v="1"/>
    <n v="0"/>
    <x v="0"/>
    <x v="0"/>
    <n v="69.95"/>
    <x v="1"/>
  </r>
  <r>
    <s v="9993-LHIEB"/>
    <x v="1"/>
    <n v="0"/>
    <s v="Yes"/>
    <s v="Yes"/>
    <x v="56"/>
    <s v="Yes"/>
    <s v="No"/>
    <x v="0"/>
    <s v="Yes"/>
    <s v="No"/>
    <s v="Yes"/>
    <s v="Yes"/>
    <s v="No"/>
    <s v="Yes"/>
    <x v="2"/>
    <s v="No"/>
    <x v="1"/>
    <n v="67.849999999999994"/>
    <n v="4627.6499999999996"/>
    <x v="0"/>
    <n v="4"/>
    <x v="3"/>
    <x v="1"/>
    <n v="69.069402985074618"/>
    <x v="0"/>
  </r>
  <r>
    <s v="0266-CLZKZ"/>
    <x v="0"/>
    <n v="0"/>
    <s v="Yes"/>
    <s v="Yes"/>
    <x v="56"/>
    <s v="Yes"/>
    <s v="Yes"/>
    <x v="1"/>
    <s v="No"/>
    <s v="No"/>
    <s v="Yes"/>
    <s v="Yes"/>
    <s v="Yes"/>
    <s v="Yes"/>
    <x v="2"/>
    <s v="Yes"/>
    <x v="2"/>
    <n v="105.65"/>
    <n v="6717.9"/>
    <x v="0"/>
    <n v="4"/>
    <x v="3"/>
    <x v="1"/>
    <n v="100.26716417910447"/>
    <x v="0"/>
  </r>
  <r>
    <s v="7615-ESMYF"/>
    <x v="0"/>
    <n v="0"/>
    <s v="Yes"/>
    <s v="No"/>
    <x v="2"/>
    <s v="No"/>
    <s v="No"/>
    <x v="0"/>
    <s v="No"/>
    <s v="No"/>
    <s v="No"/>
    <s v="No"/>
    <s v="Yes"/>
    <s v="Yes"/>
    <x v="0"/>
    <s v="No"/>
    <x v="0"/>
    <n v="44.6"/>
    <n v="97.1"/>
    <x v="1"/>
    <n v="2"/>
    <x v="0"/>
    <x v="0"/>
    <n v="48.55"/>
    <x v="0"/>
  </r>
  <r>
    <s v="3858-VOBET"/>
    <x v="1"/>
    <n v="0"/>
    <s v="No"/>
    <s v="No"/>
    <x v="57"/>
    <s v="Yes"/>
    <s v="Yes"/>
    <x v="1"/>
    <s v="No"/>
    <s v="No"/>
    <s v="No"/>
    <s v="No"/>
    <s v="No"/>
    <s v="No"/>
    <x v="0"/>
    <s v="Yes"/>
    <x v="0"/>
    <n v="74.95"/>
    <n v="1710.45"/>
    <x v="1"/>
    <n v="0"/>
    <x v="1"/>
    <x v="0"/>
    <n v="74.367391304347834"/>
    <x v="0"/>
  </r>
  <r>
    <s v="7020-OZKXZ"/>
    <x v="0"/>
    <n v="1"/>
    <s v="No"/>
    <s v="No"/>
    <x v="34"/>
    <s v="Yes"/>
    <s v="No"/>
    <x v="1"/>
    <s v="No"/>
    <s v="No"/>
    <s v="Yes"/>
    <s v="No"/>
    <s v="No"/>
    <s v="No"/>
    <x v="0"/>
    <s v="No"/>
    <x v="3"/>
    <n v="75.5"/>
    <n v="637.4"/>
    <x v="0"/>
    <n v="1"/>
    <x v="0"/>
    <x v="1"/>
    <n v="70.822222222222223"/>
    <x v="1"/>
  </r>
  <r>
    <s v="3977-QCRSL"/>
    <x v="0"/>
    <n v="0"/>
    <s v="No"/>
    <s v="No"/>
    <x v="24"/>
    <s v="Yes"/>
    <s v="No"/>
    <x v="2"/>
    <s v="No"/>
    <s v="No"/>
    <s v="No"/>
    <s v="No"/>
    <s v="No"/>
    <s v="No"/>
    <x v="0"/>
    <s v="No"/>
    <x v="1"/>
    <n v="20.149999999999999"/>
    <n v="117.95"/>
    <x v="0"/>
    <n v="0"/>
    <x v="0"/>
    <x v="1"/>
    <n v="23.59"/>
    <x v="0"/>
  </r>
  <r>
    <s v="0017-DINOC"/>
    <x v="1"/>
    <n v="0"/>
    <s v="No"/>
    <s v="No"/>
    <x v="68"/>
    <s v="No"/>
    <s v="No"/>
    <x v="0"/>
    <s v="Yes"/>
    <s v="No"/>
    <s v="No"/>
    <s v="Yes"/>
    <s v="Yes"/>
    <s v="No"/>
    <x v="2"/>
    <s v="No"/>
    <x v="3"/>
    <n v="45.2"/>
    <n v="2460.5500000000002"/>
    <x v="0"/>
    <n v="3"/>
    <x v="2"/>
    <x v="1"/>
    <n v="45.565740740740743"/>
    <x v="0"/>
  </r>
  <r>
    <s v="1447-PJGGA"/>
    <x v="0"/>
    <n v="0"/>
    <s v="No"/>
    <s v="No"/>
    <x v="58"/>
    <s v="Yes"/>
    <s v="No"/>
    <x v="1"/>
    <s v="No"/>
    <s v="No"/>
    <s v="Yes"/>
    <s v="No"/>
    <s v="Yes"/>
    <s v="Yes"/>
    <x v="2"/>
    <s v="Yes"/>
    <x v="0"/>
    <n v="95.25"/>
    <n v="5464.65"/>
    <x v="1"/>
    <n v="3"/>
    <x v="2"/>
    <x v="1"/>
    <n v="95.871052631578948"/>
    <x v="0"/>
  </r>
  <r>
    <s v="8565-CLBZW"/>
    <x v="1"/>
    <n v="0"/>
    <s v="No"/>
    <s v="No"/>
    <x v="65"/>
    <s v="Yes"/>
    <s v="Yes"/>
    <x v="1"/>
    <s v="No"/>
    <s v="No"/>
    <s v="Yes"/>
    <s v="No"/>
    <s v="Yes"/>
    <s v="No"/>
    <x v="0"/>
    <s v="Yes"/>
    <x v="1"/>
    <n v="89.85"/>
    <n v="2165.0500000000002"/>
    <x v="1"/>
    <n v="2"/>
    <x v="1"/>
    <x v="1"/>
    <n v="90.210416666666674"/>
    <x v="0"/>
  </r>
  <r>
    <s v="9139-WQQDY"/>
    <x v="0"/>
    <n v="0"/>
    <s v="Yes"/>
    <s v="Yes"/>
    <x v="12"/>
    <s v="Yes"/>
    <s v="Yes"/>
    <x v="1"/>
    <s v="No"/>
    <s v="Yes"/>
    <s v="No"/>
    <s v="No"/>
    <s v="Yes"/>
    <s v="Yes"/>
    <x v="1"/>
    <s v="No"/>
    <x v="1"/>
    <n v="100.45"/>
    <n v="4941.8"/>
    <x v="1"/>
    <n v="3"/>
    <x v="2"/>
    <x v="1"/>
    <n v="100.85306122448981"/>
    <x v="0"/>
  </r>
  <r>
    <s v="0224-HJAPT"/>
    <x v="1"/>
    <n v="0"/>
    <s v="No"/>
    <s v="No"/>
    <x v="24"/>
    <s v="Yes"/>
    <s v="Yes"/>
    <x v="0"/>
    <s v="No"/>
    <s v="No"/>
    <s v="No"/>
    <s v="No"/>
    <s v="No"/>
    <s v="No"/>
    <x v="0"/>
    <s v="No"/>
    <x v="0"/>
    <n v="47.15"/>
    <n v="223.15"/>
    <x v="1"/>
    <n v="0"/>
    <x v="0"/>
    <x v="0"/>
    <n v="44.63"/>
    <x v="0"/>
  </r>
  <r>
    <s v="8086-OVPWV"/>
    <x v="1"/>
    <n v="0"/>
    <s v="No"/>
    <s v="No"/>
    <x v="2"/>
    <s v="Yes"/>
    <s v="No"/>
    <x v="1"/>
    <s v="No"/>
    <s v="No"/>
    <s v="No"/>
    <s v="No"/>
    <s v="No"/>
    <s v="Yes"/>
    <x v="0"/>
    <s v="Yes"/>
    <x v="0"/>
    <n v="80.2"/>
    <n v="181.1"/>
    <x v="1"/>
    <n v="1"/>
    <x v="0"/>
    <x v="0"/>
    <n v="90.55"/>
    <x v="0"/>
  </r>
  <r>
    <s v="9430-FRQOC"/>
    <x v="0"/>
    <n v="0"/>
    <s v="No"/>
    <s v="Yes"/>
    <x v="54"/>
    <s v="Yes"/>
    <s v="Yes"/>
    <x v="1"/>
    <s v="No"/>
    <s v="No"/>
    <s v="Yes"/>
    <s v="Yes"/>
    <s v="No"/>
    <s v="No"/>
    <x v="0"/>
    <s v="Yes"/>
    <x v="1"/>
    <n v="87.1"/>
    <n v="341.45"/>
    <x v="1"/>
    <n v="2"/>
    <x v="0"/>
    <x v="1"/>
    <n v="85.362499999999997"/>
    <x v="0"/>
  </r>
  <r>
    <s v="7639-OPLNG"/>
    <x v="1"/>
    <n v="0"/>
    <s v="Yes"/>
    <s v="Yes"/>
    <x v="27"/>
    <s v="Yes"/>
    <s v="Yes"/>
    <x v="0"/>
    <s v="Yes"/>
    <s v="Yes"/>
    <s v="Yes"/>
    <s v="Yes"/>
    <s v="Yes"/>
    <s v="No"/>
    <x v="2"/>
    <s v="Yes"/>
    <x v="2"/>
    <n v="79.25"/>
    <n v="5731.85"/>
    <x v="0"/>
    <n v="5"/>
    <x v="3"/>
    <x v="1"/>
    <n v="81.883571428571429"/>
    <x v="0"/>
  </r>
  <r>
    <s v="3074-GQWYX"/>
    <x v="1"/>
    <n v="0"/>
    <s v="No"/>
    <s v="No"/>
    <x v="24"/>
    <s v="Yes"/>
    <s v="Yes"/>
    <x v="1"/>
    <s v="No"/>
    <s v="No"/>
    <s v="No"/>
    <s v="No"/>
    <s v="No"/>
    <s v="No"/>
    <x v="0"/>
    <s v="Yes"/>
    <x v="2"/>
    <n v="75.900000000000006"/>
    <n v="357.75"/>
    <x v="1"/>
    <n v="0"/>
    <x v="0"/>
    <x v="1"/>
    <n v="71.55"/>
    <x v="0"/>
  </r>
  <r>
    <s v="1492-QGCLU"/>
    <x v="1"/>
    <n v="0"/>
    <s v="Yes"/>
    <s v="Yes"/>
    <x v="62"/>
    <s v="Yes"/>
    <s v="Yes"/>
    <x v="0"/>
    <s v="Yes"/>
    <s v="No"/>
    <s v="Yes"/>
    <s v="Yes"/>
    <s v="Yes"/>
    <s v="Yes"/>
    <x v="0"/>
    <s v="No"/>
    <x v="0"/>
    <n v="85.7"/>
    <n v="4616.1000000000004"/>
    <x v="0"/>
    <n v="5"/>
    <x v="2"/>
    <x v="0"/>
    <n v="87.09622641509435"/>
    <x v="0"/>
  </r>
  <r>
    <s v="6845-RGTYS"/>
    <x v="0"/>
    <n v="0"/>
    <s v="Yes"/>
    <s v="No"/>
    <x v="20"/>
    <s v="Yes"/>
    <s v="Yes"/>
    <x v="1"/>
    <s v="Yes"/>
    <s v="Yes"/>
    <s v="Yes"/>
    <s v="No"/>
    <s v="Yes"/>
    <s v="No"/>
    <x v="0"/>
    <s v="Yes"/>
    <x v="0"/>
    <n v="98.75"/>
    <n v="4533.7"/>
    <x v="1"/>
    <n v="4"/>
    <x v="2"/>
    <x v="0"/>
    <n v="96.461702127659564"/>
    <x v="0"/>
  </r>
  <r>
    <s v="7328-OWMOM"/>
    <x v="0"/>
    <n v="0"/>
    <s v="No"/>
    <s v="Yes"/>
    <x v="36"/>
    <s v="Yes"/>
    <s v="No"/>
    <x v="2"/>
    <s v="No"/>
    <s v="No"/>
    <s v="No"/>
    <s v="No"/>
    <s v="No"/>
    <s v="No"/>
    <x v="1"/>
    <s v="No"/>
    <x v="3"/>
    <n v="20.100000000000001"/>
    <n v="589.25"/>
    <x v="0"/>
    <n v="0"/>
    <x v="1"/>
    <x v="1"/>
    <n v="19.008064516129032"/>
    <x v="0"/>
  </r>
  <r>
    <s v="4418-LZMSV"/>
    <x v="1"/>
    <n v="0"/>
    <s v="Yes"/>
    <s v="Yes"/>
    <x v="9"/>
    <s v="Yes"/>
    <s v="No"/>
    <x v="0"/>
    <s v="No"/>
    <s v="Yes"/>
    <s v="Yes"/>
    <s v="Yes"/>
    <s v="No"/>
    <s v="No"/>
    <x v="0"/>
    <s v="No"/>
    <x v="2"/>
    <n v="61.8"/>
    <n v="750.1"/>
    <x v="0"/>
    <n v="3"/>
    <x v="1"/>
    <x v="1"/>
    <n v="57.7"/>
    <x v="0"/>
  </r>
  <r>
    <s v="5155-AZQPB"/>
    <x v="0"/>
    <n v="0"/>
    <s v="Yes"/>
    <s v="Yes"/>
    <x v="7"/>
    <s v="Yes"/>
    <s v="Yes"/>
    <x v="0"/>
    <s v="No"/>
    <s v="No"/>
    <s v="No"/>
    <s v="No"/>
    <s v="No"/>
    <s v="No"/>
    <x v="0"/>
    <s v="No"/>
    <x v="1"/>
    <n v="49.9"/>
    <n v="1410.25"/>
    <x v="0"/>
    <n v="0"/>
    <x v="1"/>
    <x v="1"/>
    <n v="50.366071428571431"/>
    <x v="0"/>
  </r>
  <r>
    <s v="8861-HGGKB"/>
    <x v="0"/>
    <n v="0"/>
    <s v="No"/>
    <s v="No"/>
    <x v="6"/>
    <s v="Yes"/>
    <s v="Yes"/>
    <x v="1"/>
    <s v="No"/>
    <s v="No"/>
    <s v="No"/>
    <s v="No"/>
    <s v="No"/>
    <s v="Yes"/>
    <x v="0"/>
    <s v="No"/>
    <x v="0"/>
    <n v="86.45"/>
    <n v="830.85"/>
    <x v="1"/>
    <n v="1"/>
    <x v="0"/>
    <x v="0"/>
    <n v="83.085000000000008"/>
    <x v="0"/>
  </r>
  <r>
    <s v="1087-GRUYI"/>
    <x v="1"/>
    <n v="0"/>
    <s v="Yes"/>
    <s v="No"/>
    <x v="46"/>
    <s v="Yes"/>
    <s v="No"/>
    <x v="2"/>
    <s v="No"/>
    <s v="No"/>
    <s v="No"/>
    <s v="No"/>
    <s v="No"/>
    <s v="No"/>
    <x v="2"/>
    <s v="No"/>
    <x v="2"/>
    <n v="20.399999999999999"/>
    <n v="743.5"/>
    <x v="0"/>
    <n v="0"/>
    <x v="2"/>
    <x v="1"/>
    <n v="19.565789473684209"/>
    <x v="0"/>
  </r>
  <r>
    <s v="7065-YUNRY"/>
    <x v="0"/>
    <n v="0"/>
    <s v="No"/>
    <s v="No"/>
    <x v="0"/>
    <s v="Yes"/>
    <s v="No"/>
    <x v="0"/>
    <s v="No"/>
    <s v="No"/>
    <s v="No"/>
    <s v="No"/>
    <s v="No"/>
    <s v="No"/>
    <x v="0"/>
    <s v="Yes"/>
    <x v="1"/>
    <n v="45.3"/>
    <n v="45.3"/>
    <x v="1"/>
    <n v="0"/>
    <x v="0"/>
    <x v="1"/>
    <n v="45.3"/>
    <x v="0"/>
  </r>
  <r>
    <s v="7694-VLBWQ"/>
    <x v="1"/>
    <n v="0"/>
    <s v="Yes"/>
    <s v="No"/>
    <x v="56"/>
    <s v="Yes"/>
    <s v="Yes"/>
    <x v="1"/>
    <s v="No"/>
    <s v="Yes"/>
    <s v="Yes"/>
    <s v="No"/>
    <s v="Yes"/>
    <s v="Yes"/>
    <x v="1"/>
    <s v="No"/>
    <x v="0"/>
    <n v="104.1"/>
    <n v="7040.85"/>
    <x v="1"/>
    <n v="4"/>
    <x v="3"/>
    <x v="1"/>
    <n v="105.08731343283583"/>
    <x v="0"/>
  </r>
  <r>
    <s v="2546-KZAAT"/>
    <x v="1"/>
    <n v="0"/>
    <s v="Yes"/>
    <s v="No"/>
    <x v="15"/>
    <s v="Yes"/>
    <s v="No"/>
    <x v="0"/>
    <s v="Yes"/>
    <s v="Yes"/>
    <s v="No"/>
    <s v="No"/>
    <s v="Yes"/>
    <s v="Yes"/>
    <x v="1"/>
    <s v="Yes"/>
    <x v="1"/>
    <n v="75.400000000000006"/>
    <n v="3865.45"/>
    <x v="0"/>
    <n v="4"/>
    <x v="2"/>
    <x v="1"/>
    <n v="74.335576923076914"/>
    <x v="0"/>
  </r>
  <r>
    <s v="0181-RITDD"/>
    <x v="1"/>
    <n v="0"/>
    <s v="Yes"/>
    <s v="Yes"/>
    <x v="8"/>
    <s v="Yes"/>
    <s v="No"/>
    <x v="1"/>
    <s v="Yes"/>
    <s v="Yes"/>
    <s v="Yes"/>
    <s v="Yes"/>
    <s v="Yes"/>
    <s v="Yes"/>
    <x v="2"/>
    <s v="No"/>
    <x v="1"/>
    <n v="108.15"/>
    <n v="6825.65"/>
    <x v="0"/>
    <n v="6"/>
    <x v="3"/>
    <x v="1"/>
    <n v="110.09112903225805"/>
    <x v="0"/>
  </r>
  <r>
    <s v="5989-PGKJB"/>
    <x v="0"/>
    <n v="0"/>
    <s v="No"/>
    <s v="No"/>
    <x v="10"/>
    <s v="Yes"/>
    <s v="No"/>
    <x v="1"/>
    <s v="No"/>
    <s v="Yes"/>
    <s v="No"/>
    <s v="No"/>
    <s v="No"/>
    <s v="Yes"/>
    <x v="0"/>
    <s v="Yes"/>
    <x v="0"/>
    <n v="86.25"/>
    <n v="1340.1"/>
    <x v="0"/>
    <n v="2"/>
    <x v="1"/>
    <x v="0"/>
    <n v="83.756249999999994"/>
    <x v="0"/>
  </r>
  <r>
    <s v="4795-KTRTH"/>
    <x v="0"/>
    <n v="1"/>
    <s v="Yes"/>
    <s v="No"/>
    <x v="24"/>
    <s v="Yes"/>
    <s v="Yes"/>
    <x v="1"/>
    <s v="No"/>
    <s v="Yes"/>
    <s v="No"/>
    <s v="No"/>
    <s v="No"/>
    <s v="No"/>
    <x v="0"/>
    <s v="Yes"/>
    <x v="0"/>
    <n v="81"/>
    <n v="371.65"/>
    <x v="1"/>
    <n v="1"/>
    <x v="0"/>
    <x v="0"/>
    <n v="74.33"/>
    <x v="1"/>
  </r>
  <r>
    <s v="8272-ONJLV"/>
    <x v="1"/>
    <n v="0"/>
    <s v="No"/>
    <s v="No"/>
    <x v="18"/>
    <s v="Yes"/>
    <s v="No"/>
    <x v="1"/>
    <s v="No"/>
    <s v="No"/>
    <s v="Yes"/>
    <s v="No"/>
    <s v="Yes"/>
    <s v="Yes"/>
    <x v="1"/>
    <s v="No"/>
    <x v="0"/>
    <n v="95.7"/>
    <n v="1184"/>
    <x v="0"/>
    <n v="3"/>
    <x v="0"/>
    <x v="1"/>
    <n v="98.666666666666671"/>
    <x v="0"/>
  </r>
  <r>
    <s v="1488-PBLJN"/>
    <x v="0"/>
    <n v="0"/>
    <s v="Yes"/>
    <s v="Yes"/>
    <x v="21"/>
    <s v="Yes"/>
    <s v="Yes"/>
    <x v="1"/>
    <s v="Yes"/>
    <s v="Yes"/>
    <s v="Yes"/>
    <s v="Yes"/>
    <s v="Yes"/>
    <s v="Yes"/>
    <x v="2"/>
    <s v="Yes"/>
    <x v="2"/>
    <n v="116.85"/>
    <n v="8477.7000000000007"/>
    <x v="0"/>
    <n v="6"/>
    <x v="3"/>
    <x v="1"/>
    <n v="117.74583333333334"/>
    <x v="0"/>
  </r>
  <r>
    <s v="0308-GIQJT"/>
    <x v="1"/>
    <n v="1"/>
    <s v="No"/>
    <s v="No"/>
    <x v="16"/>
    <s v="Yes"/>
    <s v="Yes"/>
    <x v="1"/>
    <s v="No"/>
    <s v="Yes"/>
    <s v="No"/>
    <s v="Yes"/>
    <s v="Yes"/>
    <s v="Yes"/>
    <x v="1"/>
    <s v="No"/>
    <x v="2"/>
    <n v="105.75"/>
    <n v="7382.85"/>
    <x v="0"/>
    <n v="4"/>
    <x v="3"/>
    <x v="1"/>
    <n v="103.98380281690142"/>
    <x v="1"/>
  </r>
  <r>
    <s v="3778-FOAQW"/>
    <x v="0"/>
    <n v="0"/>
    <s v="Yes"/>
    <s v="No"/>
    <x v="65"/>
    <s v="Yes"/>
    <s v="No"/>
    <x v="2"/>
    <s v="No"/>
    <s v="No"/>
    <s v="No"/>
    <s v="No"/>
    <s v="No"/>
    <s v="No"/>
    <x v="1"/>
    <s v="No"/>
    <x v="1"/>
    <n v="20.149999999999999"/>
    <n v="456.85"/>
    <x v="0"/>
    <n v="0"/>
    <x v="1"/>
    <x v="1"/>
    <n v="19.035416666666666"/>
    <x v="0"/>
  </r>
  <r>
    <s v="4452-ROHMO"/>
    <x v="0"/>
    <n v="0"/>
    <s v="No"/>
    <s v="No"/>
    <x v="30"/>
    <s v="Yes"/>
    <s v="No"/>
    <x v="2"/>
    <s v="No"/>
    <s v="No"/>
    <s v="No"/>
    <s v="No"/>
    <s v="No"/>
    <s v="No"/>
    <x v="2"/>
    <s v="No"/>
    <x v="1"/>
    <n v="19.600000000000001"/>
    <n v="331.6"/>
    <x v="0"/>
    <n v="0"/>
    <x v="1"/>
    <x v="1"/>
    <n v="22.106666666666669"/>
    <x v="0"/>
  </r>
  <r>
    <s v="6481-OGDOO"/>
    <x v="1"/>
    <n v="0"/>
    <s v="Yes"/>
    <s v="No"/>
    <x v="56"/>
    <s v="Yes"/>
    <s v="No"/>
    <x v="1"/>
    <s v="Yes"/>
    <s v="Yes"/>
    <s v="No"/>
    <s v="No"/>
    <s v="No"/>
    <s v="Yes"/>
    <x v="1"/>
    <s v="Yes"/>
    <x v="3"/>
    <n v="90.6"/>
    <n v="6056.15"/>
    <x v="1"/>
    <n v="3"/>
    <x v="3"/>
    <x v="1"/>
    <n v="90.390298507462674"/>
    <x v="0"/>
  </r>
  <r>
    <s v="3090-LETTY"/>
    <x v="1"/>
    <n v="0"/>
    <s v="No"/>
    <s v="Yes"/>
    <x v="2"/>
    <s v="Yes"/>
    <s v="Yes"/>
    <x v="0"/>
    <s v="Yes"/>
    <s v="Yes"/>
    <s v="No"/>
    <s v="No"/>
    <s v="No"/>
    <s v="No"/>
    <x v="0"/>
    <s v="No"/>
    <x v="2"/>
    <n v="60.95"/>
    <n v="134.6"/>
    <x v="0"/>
    <n v="2"/>
    <x v="0"/>
    <x v="1"/>
    <n v="67.3"/>
    <x v="0"/>
  </r>
  <r>
    <s v="5349-AZPEW"/>
    <x v="0"/>
    <n v="0"/>
    <s v="Yes"/>
    <s v="Yes"/>
    <x v="24"/>
    <s v="No"/>
    <s v="No"/>
    <x v="0"/>
    <s v="No"/>
    <s v="No"/>
    <s v="No"/>
    <s v="No"/>
    <s v="No"/>
    <s v="No"/>
    <x v="0"/>
    <s v="No"/>
    <x v="1"/>
    <n v="25.05"/>
    <n v="125.5"/>
    <x v="0"/>
    <n v="0"/>
    <x v="0"/>
    <x v="1"/>
    <n v="25.1"/>
    <x v="0"/>
  </r>
  <r>
    <s v="3753-TSEMP"/>
    <x v="0"/>
    <n v="0"/>
    <s v="Yes"/>
    <s v="No"/>
    <x v="30"/>
    <s v="Yes"/>
    <s v="No"/>
    <x v="1"/>
    <s v="No"/>
    <s v="No"/>
    <s v="No"/>
    <s v="No"/>
    <s v="Yes"/>
    <s v="Yes"/>
    <x v="0"/>
    <s v="No"/>
    <x v="0"/>
    <n v="88.15"/>
    <n v="1390.6"/>
    <x v="1"/>
    <n v="2"/>
    <x v="1"/>
    <x v="0"/>
    <n v="92.706666666666663"/>
    <x v="0"/>
  </r>
  <r>
    <s v="8305-VHZBZ"/>
    <x v="1"/>
    <n v="0"/>
    <s v="No"/>
    <s v="No"/>
    <x v="0"/>
    <s v="Yes"/>
    <s v="No"/>
    <x v="2"/>
    <s v="No"/>
    <s v="No"/>
    <s v="No"/>
    <s v="No"/>
    <s v="No"/>
    <s v="No"/>
    <x v="0"/>
    <s v="Yes"/>
    <x v="1"/>
    <n v="20.2"/>
    <n v="20.2"/>
    <x v="1"/>
    <n v="0"/>
    <x v="0"/>
    <x v="1"/>
    <n v="20.2"/>
    <x v="0"/>
  </r>
  <r>
    <s v="9720-JJJOR"/>
    <x v="1"/>
    <n v="0"/>
    <s v="Yes"/>
    <s v="Yes"/>
    <x v="52"/>
    <s v="Yes"/>
    <s v="No"/>
    <x v="0"/>
    <s v="Yes"/>
    <s v="Yes"/>
    <s v="Yes"/>
    <s v="No"/>
    <s v="No"/>
    <s v="No"/>
    <x v="1"/>
    <s v="Yes"/>
    <x v="2"/>
    <n v="60.3"/>
    <n v="2511.3000000000002"/>
    <x v="0"/>
    <n v="3"/>
    <x v="2"/>
    <x v="1"/>
    <n v="61.251219512195128"/>
    <x v="0"/>
  </r>
  <r>
    <s v="8100-HZZLJ"/>
    <x v="0"/>
    <n v="0"/>
    <s v="No"/>
    <s v="Yes"/>
    <x v="29"/>
    <s v="Yes"/>
    <s v="No"/>
    <x v="0"/>
    <s v="Yes"/>
    <s v="Yes"/>
    <s v="No"/>
    <s v="No"/>
    <s v="No"/>
    <s v="Yes"/>
    <x v="0"/>
    <s v="Yes"/>
    <x v="0"/>
    <n v="63.95"/>
    <n v="2737.05"/>
    <x v="0"/>
    <n v="3"/>
    <x v="2"/>
    <x v="0"/>
    <n v="63.652325581395353"/>
    <x v="0"/>
  </r>
  <r>
    <s v="8775-ERLNB"/>
    <x v="1"/>
    <n v="1"/>
    <s v="Yes"/>
    <s v="No"/>
    <x v="0"/>
    <s v="Yes"/>
    <s v="Yes"/>
    <x v="1"/>
    <s v="No"/>
    <s v="No"/>
    <s v="No"/>
    <s v="No"/>
    <s v="No"/>
    <s v="No"/>
    <x v="0"/>
    <s v="No"/>
    <x v="0"/>
    <n v="74.3"/>
    <n v="74.3"/>
    <x v="0"/>
    <n v="0"/>
    <x v="0"/>
    <x v="0"/>
    <n v="74.3"/>
    <x v="1"/>
  </r>
  <r>
    <s v="8309-IEYJD"/>
    <x v="0"/>
    <n v="1"/>
    <s v="No"/>
    <s v="No"/>
    <x v="0"/>
    <s v="Yes"/>
    <s v="No"/>
    <x v="1"/>
    <s v="No"/>
    <s v="No"/>
    <s v="No"/>
    <s v="No"/>
    <s v="No"/>
    <s v="No"/>
    <x v="0"/>
    <s v="Yes"/>
    <x v="1"/>
    <n v="70.599999999999994"/>
    <n v="70.599999999999994"/>
    <x v="0"/>
    <n v="0"/>
    <x v="0"/>
    <x v="1"/>
    <n v="70.599999999999994"/>
    <x v="1"/>
  </r>
  <r>
    <s v="9172-JITSM"/>
    <x v="0"/>
    <n v="0"/>
    <s v="Yes"/>
    <s v="Yes"/>
    <x v="70"/>
    <s v="Yes"/>
    <s v="No"/>
    <x v="1"/>
    <s v="No"/>
    <s v="No"/>
    <s v="No"/>
    <s v="No"/>
    <s v="Yes"/>
    <s v="Yes"/>
    <x v="0"/>
    <s v="Yes"/>
    <x v="0"/>
    <n v="90.8"/>
    <n v="2361.8000000000002"/>
    <x v="1"/>
    <n v="2"/>
    <x v="1"/>
    <x v="0"/>
    <n v="90.838461538461544"/>
    <x v="0"/>
  </r>
  <r>
    <s v="6298-QDFNH"/>
    <x v="1"/>
    <n v="0"/>
    <s v="No"/>
    <s v="No"/>
    <x v="5"/>
    <s v="Yes"/>
    <s v="Yes"/>
    <x v="1"/>
    <s v="No"/>
    <s v="Yes"/>
    <s v="No"/>
    <s v="No"/>
    <s v="No"/>
    <s v="No"/>
    <x v="0"/>
    <s v="Yes"/>
    <x v="0"/>
    <n v="79.349999999999994"/>
    <n v="1730.35"/>
    <x v="1"/>
    <n v="1"/>
    <x v="1"/>
    <x v="0"/>
    <n v="78.652272727272717"/>
    <x v="0"/>
  </r>
  <r>
    <s v="7398-HPYZQ"/>
    <x v="1"/>
    <n v="0"/>
    <s v="Yes"/>
    <s v="No"/>
    <x v="16"/>
    <s v="Yes"/>
    <s v="Yes"/>
    <x v="0"/>
    <s v="Yes"/>
    <s v="Yes"/>
    <s v="Yes"/>
    <s v="Yes"/>
    <s v="Yes"/>
    <s v="Yes"/>
    <x v="2"/>
    <s v="No"/>
    <x v="2"/>
    <n v="90.55"/>
    <n v="6404"/>
    <x v="0"/>
    <n v="6"/>
    <x v="3"/>
    <x v="1"/>
    <n v="90.197183098591552"/>
    <x v="0"/>
  </r>
  <r>
    <s v="3546-GHEAE"/>
    <x v="1"/>
    <n v="0"/>
    <s v="No"/>
    <s v="No"/>
    <x v="40"/>
    <s v="Yes"/>
    <s v="No"/>
    <x v="2"/>
    <s v="No"/>
    <s v="No"/>
    <s v="No"/>
    <s v="No"/>
    <s v="No"/>
    <s v="No"/>
    <x v="2"/>
    <s v="No"/>
    <x v="1"/>
    <n v="19.45"/>
    <n v="165.35"/>
    <x v="0"/>
    <n v="0"/>
    <x v="0"/>
    <x v="1"/>
    <n v="23.62142857142857"/>
    <x v="0"/>
  </r>
  <r>
    <s v="7361-YPXFS"/>
    <x v="0"/>
    <n v="1"/>
    <s v="No"/>
    <s v="No"/>
    <x v="7"/>
    <s v="Yes"/>
    <s v="Yes"/>
    <x v="0"/>
    <s v="No"/>
    <s v="Yes"/>
    <s v="Yes"/>
    <s v="Yes"/>
    <s v="No"/>
    <s v="No"/>
    <x v="0"/>
    <s v="No"/>
    <x v="2"/>
    <n v="64.45"/>
    <n v="1867.6"/>
    <x v="0"/>
    <n v="3"/>
    <x v="1"/>
    <x v="1"/>
    <n v="66.7"/>
    <x v="1"/>
  </r>
  <r>
    <s v="6557-BZXLQ"/>
    <x v="1"/>
    <n v="1"/>
    <s v="No"/>
    <s v="No"/>
    <x v="10"/>
    <s v="Yes"/>
    <s v="No"/>
    <x v="1"/>
    <s v="No"/>
    <s v="No"/>
    <s v="No"/>
    <s v="No"/>
    <s v="No"/>
    <s v="No"/>
    <x v="0"/>
    <s v="No"/>
    <x v="0"/>
    <n v="69.650000000000006"/>
    <n v="1043.3"/>
    <x v="0"/>
    <n v="0"/>
    <x v="1"/>
    <x v="0"/>
    <n v="65.206249999999997"/>
    <x v="1"/>
  </r>
  <r>
    <s v="2550-QHZGP"/>
    <x v="1"/>
    <n v="0"/>
    <s v="No"/>
    <s v="No"/>
    <x v="40"/>
    <s v="Yes"/>
    <s v="No"/>
    <x v="2"/>
    <s v="No"/>
    <s v="No"/>
    <s v="No"/>
    <s v="No"/>
    <s v="No"/>
    <s v="No"/>
    <x v="1"/>
    <s v="No"/>
    <x v="1"/>
    <n v="19.5"/>
    <n v="128.6"/>
    <x v="0"/>
    <n v="0"/>
    <x v="0"/>
    <x v="1"/>
    <n v="18.37142857142857"/>
    <x v="0"/>
  </r>
  <r>
    <s v="7519-JTWQH"/>
    <x v="0"/>
    <n v="0"/>
    <s v="No"/>
    <s v="No"/>
    <x v="14"/>
    <s v="Yes"/>
    <s v="Yes"/>
    <x v="1"/>
    <s v="No"/>
    <s v="Yes"/>
    <s v="Yes"/>
    <s v="Yes"/>
    <s v="Yes"/>
    <s v="Yes"/>
    <x v="2"/>
    <s v="Yes"/>
    <x v="2"/>
    <n v="110.5"/>
    <n v="7455.45"/>
    <x v="0"/>
    <n v="5"/>
    <x v="3"/>
    <x v="1"/>
    <n v="108.05"/>
    <x v="0"/>
  </r>
  <r>
    <s v="2538-OIMXF"/>
    <x v="0"/>
    <n v="0"/>
    <s v="No"/>
    <s v="Yes"/>
    <x v="0"/>
    <s v="No"/>
    <s v="No"/>
    <x v="0"/>
    <s v="No"/>
    <s v="No"/>
    <s v="No"/>
    <s v="No"/>
    <s v="No"/>
    <s v="No"/>
    <x v="0"/>
    <s v="No"/>
    <x v="1"/>
    <n v="24.7"/>
    <n v="24.7"/>
    <x v="0"/>
    <n v="0"/>
    <x v="0"/>
    <x v="1"/>
    <n v="24.7"/>
    <x v="0"/>
  </r>
  <r>
    <s v="8543-MSDMF"/>
    <x v="1"/>
    <n v="0"/>
    <s v="No"/>
    <s v="No"/>
    <x v="35"/>
    <s v="Yes"/>
    <s v="No"/>
    <x v="0"/>
    <s v="Yes"/>
    <s v="No"/>
    <s v="Yes"/>
    <s v="No"/>
    <s v="Yes"/>
    <s v="Yes"/>
    <x v="0"/>
    <s v="Yes"/>
    <x v="0"/>
    <n v="77.400000000000006"/>
    <n v="206.15"/>
    <x v="0"/>
    <n v="4"/>
    <x v="0"/>
    <x v="0"/>
    <n v="68.716666666666669"/>
    <x v="0"/>
  </r>
  <r>
    <s v="9961-JBNMK"/>
    <x v="1"/>
    <n v="1"/>
    <s v="No"/>
    <s v="No"/>
    <x v="17"/>
    <s v="Yes"/>
    <s v="No"/>
    <x v="1"/>
    <s v="No"/>
    <s v="No"/>
    <s v="Yes"/>
    <s v="No"/>
    <s v="Yes"/>
    <s v="Yes"/>
    <x v="0"/>
    <s v="Yes"/>
    <x v="2"/>
    <n v="96.8"/>
    <n v="2030.3"/>
    <x v="1"/>
    <n v="3"/>
    <x v="1"/>
    <x v="1"/>
    <n v="96.680952380952377"/>
    <x v="1"/>
  </r>
  <r>
    <s v="1170-SASML"/>
    <x v="0"/>
    <n v="0"/>
    <s v="Yes"/>
    <s v="No"/>
    <x v="14"/>
    <s v="Yes"/>
    <s v="Yes"/>
    <x v="1"/>
    <s v="No"/>
    <s v="Yes"/>
    <s v="Yes"/>
    <s v="No"/>
    <s v="No"/>
    <s v="No"/>
    <x v="0"/>
    <s v="Yes"/>
    <x v="2"/>
    <n v="85.4"/>
    <n v="5869.4"/>
    <x v="0"/>
    <n v="2"/>
    <x v="3"/>
    <x v="1"/>
    <n v="85.063768115942025"/>
    <x v="0"/>
  </r>
  <r>
    <s v="4872-JCVCA"/>
    <x v="0"/>
    <n v="0"/>
    <s v="Yes"/>
    <s v="No"/>
    <x v="16"/>
    <s v="No"/>
    <s v="No"/>
    <x v="0"/>
    <s v="Yes"/>
    <s v="Yes"/>
    <s v="Yes"/>
    <s v="Yes"/>
    <s v="No"/>
    <s v="No"/>
    <x v="2"/>
    <s v="Yes"/>
    <x v="2"/>
    <n v="47.6"/>
    <n v="3377.8"/>
    <x v="0"/>
    <n v="4"/>
    <x v="3"/>
    <x v="1"/>
    <n v="47.574647887323948"/>
    <x v="0"/>
  </r>
  <r>
    <s v="5346-BZCHP"/>
    <x v="0"/>
    <n v="0"/>
    <s v="Yes"/>
    <s v="Yes"/>
    <x v="14"/>
    <s v="Yes"/>
    <s v="No"/>
    <x v="2"/>
    <s v="No"/>
    <s v="No"/>
    <s v="No"/>
    <s v="No"/>
    <s v="No"/>
    <s v="No"/>
    <x v="2"/>
    <s v="No"/>
    <x v="1"/>
    <n v="19.399999999999999"/>
    <n v="1346.2"/>
    <x v="0"/>
    <n v="0"/>
    <x v="3"/>
    <x v="1"/>
    <n v="19.510144927536231"/>
    <x v="0"/>
  </r>
  <r>
    <s v="2038-LLMLM"/>
    <x v="0"/>
    <n v="0"/>
    <s v="No"/>
    <s v="No"/>
    <x v="43"/>
    <s v="Yes"/>
    <s v="Yes"/>
    <x v="1"/>
    <s v="No"/>
    <s v="No"/>
    <s v="Yes"/>
    <s v="Yes"/>
    <s v="Yes"/>
    <s v="Yes"/>
    <x v="0"/>
    <s v="Yes"/>
    <x v="0"/>
    <n v="103.85"/>
    <n v="4946.05"/>
    <x v="0"/>
    <n v="4"/>
    <x v="2"/>
    <x v="0"/>
    <n v="103.04270833333334"/>
    <x v="0"/>
  </r>
  <r>
    <s v="6173-ITPWD"/>
    <x v="1"/>
    <n v="0"/>
    <s v="Yes"/>
    <s v="No"/>
    <x v="20"/>
    <s v="Yes"/>
    <s v="Yes"/>
    <x v="1"/>
    <s v="No"/>
    <s v="Yes"/>
    <s v="Yes"/>
    <s v="No"/>
    <s v="No"/>
    <s v="No"/>
    <x v="0"/>
    <s v="Yes"/>
    <x v="2"/>
    <n v="83.35"/>
    <n v="4065"/>
    <x v="1"/>
    <n v="2"/>
    <x v="2"/>
    <x v="1"/>
    <n v="86.489361702127653"/>
    <x v="0"/>
  </r>
  <r>
    <s v="9734-UYXQI"/>
    <x v="0"/>
    <n v="0"/>
    <s v="No"/>
    <s v="No"/>
    <x v="2"/>
    <s v="Yes"/>
    <s v="Yes"/>
    <x v="0"/>
    <s v="No"/>
    <s v="No"/>
    <s v="No"/>
    <s v="No"/>
    <s v="No"/>
    <s v="No"/>
    <x v="0"/>
    <s v="Yes"/>
    <x v="0"/>
    <n v="49.4"/>
    <n v="106.55"/>
    <x v="1"/>
    <n v="0"/>
    <x v="0"/>
    <x v="0"/>
    <n v="53.274999999999999"/>
    <x v="0"/>
  </r>
  <r>
    <s v="1216-BGTSP"/>
    <x v="1"/>
    <n v="0"/>
    <s v="No"/>
    <s v="No"/>
    <x v="3"/>
    <s v="Yes"/>
    <s v="Yes"/>
    <x v="1"/>
    <s v="Yes"/>
    <s v="No"/>
    <s v="Yes"/>
    <s v="Yes"/>
    <s v="Yes"/>
    <s v="Yes"/>
    <x v="0"/>
    <s v="Yes"/>
    <x v="3"/>
    <n v="108.45"/>
    <n v="4964.7"/>
    <x v="0"/>
    <n v="5"/>
    <x v="2"/>
    <x v="1"/>
    <n v="110.32666666666667"/>
    <x v="0"/>
  </r>
  <r>
    <s v="4138-NAXED"/>
    <x v="1"/>
    <n v="0"/>
    <s v="No"/>
    <s v="No"/>
    <x v="69"/>
    <s v="Yes"/>
    <s v="Yes"/>
    <x v="1"/>
    <s v="No"/>
    <s v="Yes"/>
    <s v="No"/>
    <s v="No"/>
    <s v="No"/>
    <s v="No"/>
    <x v="0"/>
    <s v="No"/>
    <x v="2"/>
    <n v="81"/>
    <n v="4085.75"/>
    <x v="0"/>
    <n v="1"/>
    <x v="2"/>
    <x v="1"/>
    <n v="80.112745098039213"/>
    <x v="0"/>
  </r>
  <r>
    <s v="2189-UXTKY"/>
    <x v="0"/>
    <n v="0"/>
    <s v="Yes"/>
    <s v="No"/>
    <x v="5"/>
    <s v="Yes"/>
    <s v="Yes"/>
    <x v="0"/>
    <s v="Yes"/>
    <s v="No"/>
    <s v="No"/>
    <s v="Yes"/>
    <s v="Yes"/>
    <s v="Yes"/>
    <x v="0"/>
    <s v="Yes"/>
    <x v="0"/>
    <n v="79.2"/>
    <n v="1742.75"/>
    <x v="1"/>
    <n v="4"/>
    <x v="1"/>
    <x v="0"/>
    <n v="79.215909090909093"/>
    <x v="0"/>
  </r>
  <r>
    <s v="0744-BIKKF"/>
    <x v="1"/>
    <n v="0"/>
    <s v="No"/>
    <s v="No"/>
    <x v="21"/>
    <s v="Yes"/>
    <s v="Yes"/>
    <x v="0"/>
    <s v="Yes"/>
    <s v="Yes"/>
    <s v="Yes"/>
    <s v="Yes"/>
    <s v="Yes"/>
    <s v="Yes"/>
    <x v="2"/>
    <s v="No"/>
    <x v="2"/>
    <n v="86.65"/>
    <n v="6224.8"/>
    <x v="0"/>
    <n v="6"/>
    <x v="3"/>
    <x v="1"/>
    <n v="86.455555555555563"/>
    <x v="0"/>
  </r>
  <r>
    <s v="7483-IQWIB"/>
    <x v="1"/>
    <n v="0"/>
    <s v="Yes"/>
    <s v="Yes"/>
    <x v="50"/>
    <s v="Yes"/>
    <s v="Yes"/>
    <x v="1"/>
    <s v="No"/>
    <s v="Yes"/>
    <s v="Yes"/>
    <s v="No"/>
    <s v="Yes"/>
    <s v="No"/>
    <x v="0"/>
    <s v="Yes"/>
    <x v="0"/>
    <n v="92.95"/>
    <n v="3415.25"/>
    <x v="0"/>
    <n v="3"/>
    <x v="2"/>
    <x v="0"/>
    <n v="92.304054054054049"/>
    <x v="0"/>
  </r>
  <r>
    <s v="5248-KWLAR"/>
    <x v="1"/>
    <n v="0"/>
    <s v="Yes"/>
    <s v="Yes"/>
    <x v="16"/>
    <s v="Yes"/>
    <s v="Yes"/>
    <x v="0"/>
    <s v="Yes"/>
    <s v="Yes"/>
    <s v="Yes"/>
    <s v="Yes"/>
    <s v="Yes"/>
    <s v="Yes"/>
    <x v="2"/>
    <s v="No"/>
    <x v="0"/>
    <n v="90.35"/>
    <n v="6325.25"/>
    <x v="0"/>
    <n v="6"/>
    <x v="3"/>
    <x v="1"/>
    <n v="89.088028169014081"/>
    <x v="0"/>
  </r>
  <r>
    <s v="4958-GZWIY"/>
    <x v="1"/>
    <n v="0"/>
    <s v="Yes"/>
    <s v="Yes"/>
    <x v="40"/>
    <s v="Yes"/>
    <s v="No"/>
    <x v="0"/>
    <s v="No"/>
    <s v="No"/>
    <s v="Yes"/>
    <s v="No"/>
    <s v="No"/>
    <s v="No"/>
    <x v="0"/>
    <s v="No"/>
    <x v="0"/>
    <n v="48.7"/>
    <n v="340.25"/>
    <x v="1"/>
    <n v="1"/>
    <x v="0"/>
    <x v="0"/>
    <n v="48.607142857142854"/>
    <x v="0"/>
  </r>
  <r>
    <s v="7996-MHXLW"/>
    <x v="0"/>
    <n v="0"/>
    <s v="No"/>
    <s v="No"/>
    <x v="33"/>
    <s v="Yes"/>
    <s v="Yes"/>
    <x v="2"/>
    <s v="No"/>
    <s v="No"/>
    <s v="No"/>
    <s v="No"/>
    <s v="No"/>
    <s v="No"/>
    <x v="2"/>
    <s v="Yes"/>
    <x v="3"/>
    <n v="25.15"/>
    <n v="1683.6"/>
    <x v="0"/>
    <n v="0"/>
    <x v="3"/>
    <x v="1"/>
    <n v="25.509090909090908"/>
    <x v="0"/>
  </r>
  <r>
    <s v="7833-PKIHD"/>
    <x v="1"/>
    <n v="0"/>
    <s v="Yes"/>
    <s v="Yes"/>
    <x v="69"/>
    <s v="Yes"/>
    <s v="No"/>
    <x v="0"/>
    <s v="Yes"/>
    <s v="No"/>
    <s v="No"/>
    <s v="Yes"/>
    <s v="Yes"/>
    <s v="Yes"/>
    <x v="1"/>
    <s v="Yes"/>
    <x v="2"/>
    <n v="76.400000000000006"/>
    <n v="3966.3"/>
    <x v="0"/>
    <n v="4"/>
    <x v="2"/>
    <x v="1"/>
    <n v="77.770588235294127"/>
    <x v="0"/>
  </r>
  <r>
    <s v="7061-OVMIM"/>
    <x v="0"/>
    <n v="0"/>
    <s v="Yes"/>
    <s v="Yes"/>
    <x v="19"/>
    <s v="Yes"/>
    <s v="No"/>
    <x v="2"/>
    <s v="No"/>
    <s v="No"/>
    <s v="No"/>
    <s v="No"/>
    <s v="No"/>
    <s v="No"/>
    <x v="1"/>
    <s v="No"/>
    <x v="2"/>
    <n v="19.55"/>
    <n v="608.5"/>
    <x v="0"/>
    <n v="0"/>
    <x v="1"/>
    <x v="1"/>
    <n v="20.283333333333335"/>
    <x v="0"/>
  </r>
  <r>
    <s v="5153-RTHKF"/>
    <x v="0"/>
    <n v="0"/>
    <s v="No"/>
    <s v="No"/>
    <x v="1"/>
    <s v="Yes"/>
    <s v="Yes"/>
    <x v="1"/>
    <s v="No"/>
    <s v="No"/>
    <s v="No"/>
    <s v="No"/>
    <s v="Yes"/>
    <s v="No"/>
    <x v="0"/>
    <s v="No"/>
    <x v="0"/>
    <n v="85.35"/>
    <n v="2896.6"/>
    <x v="0"/>
    <n v="1"/>
    <x v="1"/>
    <x v="0"/>
    <n v="85.194117647058818"/>
    <x v="0"/>
  </r>
  <r>
    <s v="1852-QSWCD"/>
    <x v="1"/>
    <n v="0"/>
    <s v="Yes"/>
    <s v="Yes"/>
    <x v="38"/>
    <s v="Yes"/>
    <s v="Yes"/>
    <x v="2"/>
    <s v="No"/>
    <s v="No"/>
    <s v="No"/>
    <s v="No"/>
    <s v="No"/>
    <s v="No"/>
    <x v="2"/>
    <s v="Yes"/>
    <x v="1"/>
    <n v="24.8"/>
    <n v="1514.85"/>
    <x v="0"/>
    <n v="0"/>
    <x v="3"/>
    <x v="1"/>
    <n v="23.669531249999999"/>
    <x v="0"/>
  </r>
  <r>
    <s v="4832-VRBMR"/>
    <x v="1"/>
    <n v="1"/>
    <s v="Yes"/>
    <s v="No"/>
    <x v="45"/>
    <s v="Yes"/>
    <s v="Yes"/>
    <x v="1"/>
    <s v="No"/>
    <s v="Yes"/>
    <s v="Yes"/>
    <s v="No"/>
    <s v="Yes"/>
    <s v="Yes"/>
    <x v="1"/>
    <s v="Yes"/>
    <x v="2"/>
    <n v="103.15"/>
    <n v="6792.45"/>
    <x v="0"/>
    <n v="4"/>
    <x v="3"/>
    <x v="1"/>
    <n v="104.49923076923076"/>
    <x v="1"/>
  </r>
  <r>
    <s v="9079-LWTFD"/>
    <x v="1"/>
    <n v="0"/>
    <s v="No"/>
    <s v="No"/>
    <x v="20"/>
    <s v="Yes"/>
    <s v="Yes"/>
    <x v="1"/>
    <s v="Yes"/>
    <s v="Yes"/>
    <s v="No"/>
    <s v="Yes"/>
    <s v="Yes"/>
    <s v="No"/>
    <x v="0"/>
    <s v="No"/>
    <x v="1"/>
    <n v="100.75"/>
    <n v="4669.2"/>
    <x v="0"/>
    <n v="4"/>
    <x v="2"/>
    <x v="1"/>
    <n v="99.344680851063828"/>
    <x v="0"/>
  </r>
  <r>
    <s v="6356-ELRKD"/>
    <x v="0"/>
    <n v="0"/>
    <s v="No"/>
    <s v="No"/>
    <x v="0"/>
    <s v="Yes"/>
    <s v="No"/>
    <x v="1"/>
    <s v="Yes"/>
    <s v="No"/>
    <s v="No"/>
    <s v="No"/>
    <s v="Yes"/>
    <s v="Yes"/>
    <x v="0"/>
    <s v="Yes"/>
    <x v="0"/>
    <n v="95.6"/>
    <n v="95.6"/>
    <x v="1"/>
    <n v="3"/>
    <x v="0"/>
    <x v="0"/>
    <n v="95.6"/>
    <x v="0"/>
  </r>
  <r>
    <s v="8624-GIOUT"/>
    <x v="0"/>
    <n v="0"/>
    <s v="No"/>
    <s v="No"/>
    <x v="12"/>
    <s v="Yes"/>
    <s v="Yes"/>
    <x v="0"/>
    <s v="Yes"/>
    <s v="Yes"/>
    <s v="No"/>
    <s v="No"/>
    <s v="No"/>
    <s v="No"/>
    <x v="0"/>
    <s v="Yes"/>
    <x v="3"/>
    <n v="59.75"/>
    <n v="2934.3"/>
    <x v="1"/>
    <n v="2"/>
    <x v="2"/>
    <x v="1"/>
    <n v="59.883673469387759"/>
    <x v="0"/>
  </r>
  <r>
    <s v="3392-EHMNK"/>
    <x v="0"/>
    <n v="0"/>
    <s v="Yes"/>
    <s v="Yes"/>
    <x v="56"/>
    <s v="Yes"/>
    <s v="Yes"/>
    <x v="1"/>
    <s v="No"/>
    <s v="Yes"/>
    <s v="No"/>
    <s v="Yes"/>
    <s v="Yes"/>
    <s v="No"/>
    <x v="2"/>
    <s v="No"/>
    <x v="3"/>
    <n v="94.1"/>
    <n v="6302.8"/>
    <x v="0"/>
    <n v="3"/>
    <x v="3"/>
    <x v="1"/>
    <n v="94.071641791044783"/>
    <x v="0"/>
  </r>
  <r>
    <s v="5986-WWXDV"/>
    <x v="1"/>
    <n v="0"/>
    <s v="No"/>
    <s v="Yes"/>
    <x v="72"/>
    <s v="Yes"/>
    <s v="No"/>
    <x v="2"/>
    <s v="No"/>
    <s v="No"/>
    <s v="No"/>
    <s v="No"/>
    <s v="No"/>
    <s v="No"/>
    <x v="1"/>
    <s v="No"/>
    <x v="2"/>
    <n v="19.350000000000001"/>
    <n v="779.2"/>
    <x v="0"/>
    <n v="0"/>
    <x v="2"/>
    <x v="1"/>
    <n v="19.97948717948718"/>
    <x v="0"/>
  </r>
  <r>
    <s v="3061-BCKYI"/>
    <x v="1"/>
    <n v="0"/>
    <s v="No"/>
    <s v="No"/>
    <x v="60"/>
    <s v="Yes"/>
    <s v="No"/>
    <x v="2"/>
    <s v="No"/>
    <s v="No"/>
    <s v="No"/>
    <s v="No"/>
    <s v="No"/>
    <s v="No"/>
    <x v="0"/>
    <s v="No"/>
    <x v="1"/>
    <n v="19.899999999999999"/>
    <n v="283.75"/>
    <x v="0"/>
    <n v="0"/>
    <x v="1"/>
    <x v="1"/>
    <n v="20.267857142857142"/>
    <x v="0"/>
  </r>
  <r>
    <s v="6179-GJPSO"/>
    <x v="0"/>
    <n v="1"/>
    <s v="No"/>
    <s v="No"/>
    <x v="29"/>
    <s v="Yes"/>
    <s v="No"/>
    <x v="1"/>
    <s v="Yes"/>
    <s v="Yes"/>
    <s v="No"/>
    <s v="Yes"/>
    <s v="Yes"/>
    <s v="Yes"/>
    <x v="0"/>
    <s v="Yes"/>
    <x v="3"/>
    <n v="108.15"/>
    <n v="4600.7"/>
    <x v="1"/>
    <n v="5"/>
    <x v="2"/>
    <x v="1"/>
    <n v="106.99302325581395"/>
    <x v="1"/>
  </r>
  <r>
    <s v="7901-TBKJX"/>
    <x v="1"/>
    <n v="1"/>
    <s v="No"/>
    <s v="No"/>
    <x v="39"/>
    <s v="Yes"/>
    <s v="Yes"/>
    <x v="1"/>
    <s v="No"/>
    <s v="No"/>
    <s v="Yes"/>
    <s v="No"/>
    <s v="Yes"/>
    <s v="Yes"/>
    <x v="0"/>
    <s v="Yes"/>
    <x v="0"/>
    <n v="101.05"/>
    <n v="5594"/>
    <x v="0"/>
    <n v="3"/>
    <x v="2"/>
    <x v="0"/>
    <n v="99.892857142857139"/>
    <x v="1"/>
  </r>
  <r>
    <s v="7228-PAQPD"/>
    <x v="0"/>
    <n v="0"/>
    <s v="No"/>
    <s v="No"/>
    <x v="60"/>
    <s v="Yes"/>
    <s v="No"/>
    <x v="0"/>
    <s v="No"/>
    <s v="No"/>
    <s v="No"/>
    <s v="Yes"/>
    <s v="No"/>
    <s v="Yes"/>
    <x v="1"/>
    <s v="No"/>
    <x v="3"/>
    <n v="59.1"/>
    <n v="772.85"/>
    <x v="0"/>
    <n v="2"/>
    <x v="1"/>
    <x v="1"/>
    <n v="55.203571428571429"/>
    <x v="0"/>
  </r>
  <r>
    <s v="3177-LASXD"/>
    <x v="0"/>
    <n v="0"/>
    <s v="No"/>
    <s v="No"/>
    <x v="0"/>
    <s v="Yes"/>
    <s v="No"/>
    <x v="1"/>
    <s v="No"/>
    <s v="No"/>
    <s v="No"/>
    <s v="No"/>
    <s v="No"/>
    <s v="No"/>
    <x v="0"/>
    <s v="No"/>
    <x v="0"/>
    <n v="71.349999999999994"/>
    <n v="71.349999999999994"/>
    <x v="1"/>
    <n v="0"/>
    <x v="0"/>
    <x v="0"/>
    <n v="71.349999999999994"/>
    <x v="0"/>
  </r>
  <r>
    <s v="7746-QYVCO"/>
    <x v="1"/>
    <n v="0"/>
    <s v="Yes"/>
    <s v="Yes"/>
    <x v="10"/>
    <s v="Yes"/>
    <s v="No"/>
    <x v="0"/>
    <s v="Yes"/>
    <s v="Yes"/>
    <s v="No"/>
    <s v="No"/>
    <s v="No"/>
    <s v="No"/>
    <x v="1"/>
    <s v="Yes"/>
    <x v="1"/>
    <n v="55.85"/>
    <n v="857.8"/>
    <x v="0"/>
    <n v="2"/>
    <x v="1"/>
    <x v="1"/>
    <n v="53.612499999999997"/>
    <x v="0"/>
  </r>
  <r>
    <s v="5804-HYIEZ"/>
    <x v="1"/>
    <n v="0"/>
    <s v="Yes"/>
    <s v="Yes"/>
    <x v="27"/>
    <s v="Yes"/>
    <s v="Yes"/>
    <x v="1"/>
    <s v="Yes"/>
    <s v="Yes"/>
    <s v="No"/>
    <s v="No"/>
    <s v="Yes"/>
    <s v="Yes"/>
    <x v="0"/>
    <s v="Yes"/>
    <x v="0"/>
    <n v="106.05"/>
    <n v="7554.05"/>
    <x v="0"/>
    <n v="4"/>
    <x v="3"/>
    <x v="0"/>
    <n v="107.91500000000001"/>
    <x v="0"/>
  </r>
  <r>
    <s v="9919-FZDED"/>
    <x v="1"/>
    <n v="1"/>
    <s v="Yes"/>
    <s v="No"/>
    <x v="21"/>
    <s v="Yes"/>
    <s v="Yes"/>
    <x v="0"/>
    <s v="Yes"/>
    <s v="Yes"/>
    <s v="Yes"/>
    <s v="No"/>
    <s v="Yes"/>
    <s v="Yes"/>
    <x v="2"/>
    <s v="Yes"/>
    <x v="3"/>
    <n v="84.1"/>
    <n v="5981.65"/>
    <x v="0"/>
    <n v="5"/>
    <x v="3"/>
    <x v="1"/>
    <n v="83.078472222222217"/>
    <x v="1"/>
  </r>
  <r>
    <s v="5934-TSSAU"/>
    <x v="0"/>
    <n v="0"/>
    <s v="Yes"/>
    <s v="Yes"/>
    <x v="57"/>
    <s v="Yes"/>
    <s v="No"/>
    <x v="1"/>
    <s v="No"/>
    <s v="No"/>
    <s v="Yes"/>
    <s v="No"/>
    <s v="No"/>
    <s v="No"/>
    <x v="0"/>
    <s v="Yes"/>
    <x v="3"/>
    <n v="75.3"/>
    <n v="1702.9"/>
    <x v="0"/>
    <n v="1"/>
    <x v="1"/>
    <x v="1"/>
    <n v="74.039130434782606"/>
    <x v="0"/>
  </r>
  <r>
    <s v="3486-KHMLI"/>
    <x v="1"/>
    <n v="0"/>
    <s v="No"/>
    <s v="Yes"/>
    <x v="17"/>
    <s v="Yes"/>
    <s v="Yes"/>
    <x v="2"/>
    <s v="No"/>
    <s v="No"/>
    <s v="No"/>
    <s v="No"/>
    <s v="No"/>
    <s v="No"/>
    <x v="0"/>
    <s v="No"/>
    <x v="1"/>
    <n v="24.7"/>
    <n v="467.15"/>
    <x v="0"/>
    <n v="0"/>
    <x v="1"/>
    <x v="1"/>
    <n v="22.245238095238093"/>
    <x v="0"/>
  </r>
  <r>
    <s v="4897-QSUYC"/>
    <x v="0"/>
    <n v="0"/>
    <s v="No"/>
    <s v="No"/>
    <x v="0"/>
    <s v="Yes"/>
    <s v="No"/>
    <x v="2"/>
    <s v="No"/>
    <s v="No"/>
    <s v="No"/>
    <s v="No"/>
    <s v="No"/>
    <s v="No"/>
    <x v="0"/>
    <s v="Yes"/>
    <x v="1"/>
    <n v="20.149999999999999"/>
    <n v="20.149999999999999"/>
    <x v="1"/>
    <n v="0"/>
    <x v="0"/>
    <x v="1"/>
    <n v="20.149999999999999"/>
    <x v="0"/>
  </r>
  <r>
    <s v="1084-UQCHV"/>
    <x v="1"/>
    <n v="0"/>
    <s v="No"/>
    <s v="Yes"/>
    <x v="0"/>
    <s v="Yes"/>
    <s v="No"/>
    <x v="1"/>
    <s v="No"/>
    <s v="No"/>
    <s v="No"/>
    <s v="No"/>
    <s v="No"/>
    <s v="No"/>
    <x v="0"/>
    <s v="No"/>
    <x v="2"/>
    <n v="69.75"/>
    <n v="69.75"/>
    <x v="1"/>
    <n v="0"/>
    <x v="0"/>
    <x v="1"/>
    <n v="69.75"/>
    <x v="0"/>
  </r>
  <r>
    <s v="8290-YWKHZ"/>
    <x v="0"/>
    <n v="1"/>
    <s v="Yes"/>
    <s v="No"/>
    <x v="48"/>
    <s v="Yes"/>
    <s v="Yes"/>
    <x v="1"/>
    <s v="No"/>
    <s v="No"/>
    <s v="No"/>
    <s v="No"/>
    <s v="Yes"/>
    <s v="Yes"/>
    <x v="0"/>
    <s v="Yes"/>
    <x v="0"/>
    <n v="93.2"/>
    <n v="2931"/>
    <x v="1"/>
    <n v="2"/>
    <x v="1"/>
    <x v="0"/>
    <n v="91.59375"/>
    <x v="1"/>
  </r>
  <r>
    <s v="2955-BJZHG"/>
    <x v="1"/>
    <n v="0"/>
    <s v="Yes"/>
    <s v="Yes"/>
    <x v="22"/>
    <s v="Yes"/>
    <s v="No"/>
    <x v="1"/>
    <s v="No"/>
    <s v="No"/>
    <s v="No"/>
    <s v="No"/>
    <s v="Yes"/>
    <s v="No"/>
    <x v="0"/>
    <s v="No"/>
    <x v="0"/>
    <n v="80.849999999999994"/>
    <n v="1400.85"/>
    <x v="1"/>
    <n v="1"/>
    <x v="1"/>
    <x v="0"/>
    <n v="82.402941176470577"/>
    <x v="0"/>
  </r>
  <r>
    <s v="3806-DXQOM"/>
    <x v="0"/>
    <n v="0"/>
    <s v="No"/>
    <s v="No"/>
    <x v="54"/>
    <s v="No"/>
    <s v="No"/>
    <x v="0"/>
    <s v="Yes"/>
    <s v="Yes"/>
    <s v="No"/>
    <s v="No"/>
    <s v="No"/>
    <s v="No"/>
    <x v="0"/>
    <s v="Yes"/>
    <x v="0"/>
    <n v="33.65"/>
    <n v="137.85"/>
    <x v="1"/>
    <n v="2"/>
    <x v="0"/>
    <x v="0"/>
    <n v="34.462499999999999"/>
    <x v="0"/>
  </r>
  <r>
    <s v="6784-XYJAE"/>
    <x v="0"/>
    <n v="0"/>
    <s v="No"/>
    <s v="No"/>
    <x v="51"/>
    <s v="Yes"/>
    <s v="Yes"/>
    <x v="0"/>
    <s v="No"/>
    <s v="No"/>
    <s v="Yes"/>
    <s v="No"/>
    <s v="No"/>
    <s v="No"/>
    <x v="1"/>
    <s v="No"/>
    <x v="0"/>
    <n v="55.8"/>
    <n v="1941.5"/>
    <x v="0"/>
    <n v="1"/>
    <x v="1"/>
    <x v="1"/>
    <n v="53.930555555555557"/>
    <x v="0"/>
  </r>
  <r>
    <s v="3933-DQPWX"/>
    <x v="0"/>
    <n v="0"/>
    <s v="No"/>
    <s v="No"/>
    <x v="37"/>
    <s v="No"/>
    <s v="No"/>
    <x v="0"/>
    <s v="No"/>
    <s v="Yes"/>
    <s v="Yes"/>
    <s v="Yes"/>
    <s v="No"/>
    <s v="No"/>
    <x v="2"/>
    <s v="No"/>
    <x v="3"/>
    <n v="39.700000000000003"/>
    <n v="1932.75"/>
    <x v="0"/>
    <n v="3"/>
    <x v="2"/>
    <x v="1"/>
    <n v="38.655000000000001"/>
    <x v="0"/>
  </r>
  <r>
    <s v="6661-EIPZC"/>
    <x v="0"/>
    <n v="0"/>
    <s v="Yes"/>
    <s v="Yes"/>
    <x v="43"/>
    <s v="No"/>
    <s v="No"/>
    <x v="0"/>
    <s v="No"/>
    <s v="No"/>
    <s v="No"/>
    <s v="Yes"/>
    <s v="No"/>
    <s v="No"/>
    <x v="0"/>
    <s v="Yes"/>
    <x v="3"/>
    <n v="29.5"/>
    <n v="1423.05"/>
    <x v="0"/>
    <n v="1"/>
    <x v="2"/>
    <x v="1"/>
    <n v="29.646874999999998"/>
    <x v="0"/>
  </r>
  <r>
    <s v="8957-THMOA"/>
    <x v="0"/>
    <n v="0"/>
    <s v="No"/>
    <s v="Yes"/>
    <x v="37"/>
    <s v="Yes"/>
    <s v="No"/>
    <x v="2"/>
    <s v="No"/>
    <s v="No"/>
    <s v="No"/>
    <s v="No"/>
    <s v="No"/>
    <s v="No"/>
    <x v="2"/>
    <s v="No"/>
    <x v="3"/>
    <n v="20.149999999999999"/>
    <n v="970.85"/>
    <x v="0"/>
    <n v="0"/>
    <x v="2"/>
    <x v="1"/>
    <n v="19.417000000000002"/>
    <x v="0"/>
  </r>
  <r>
    <s v="2251-PYLPB"/>
    <x v="1"/>
    <n v="0"/>
    <s v="Yes"/>
    <s v="No"/>
    <x v="21"/>
    <s v="Yes"/>
    <s v="Yes"/>
    <x v="0"/>
    <s v="Yes"/>
    <s v="Yes"/>
    <s v="Yes"/>
    <s v="Yes"/>
    <s v="No"/>
    <s v="Yes"/>
    <x v="2"/>
    <s v="No"/>
    <x v="3"/>
    <n v="79.55"/>
    <n v="5810.9"/>
    <x v="0"/>
    <n v="5"/>
    <x v="3"/>
    <x v="1"/>
    <n v="80.706944444444446"/>
    <x v="0"/>
  </r>
  <r>
    <s v="5555-RNPGT"/>
    <x v="1"/>
    <n v="0"/>
    <s v="No"/>
    <s v="Yes"/>
    <x v="6"/>
    <s v="Yes"/>
    <s v="Yes"/>
    <x v="2"/>
    <s v="No"/>
    <s v="No"/>
    <s v="No"/>
    <s v="No"/>
    <s v="No"/>
    <s v="No"/>
    <x v="0"/>
    <s v="No"/>
    <x v="3"/>
    <n v="24.8"/>
    <n v="223.9"/>
    <x v="0"/>
    <n v="0"/>
    <x v="0"/>
    <x v="1"/>
    <n v="22.39"/>
    <x v="0"/>
  </r>
  <r>
    <s v="1057-FOGLZ"/>
    <x v="0"/>
    <n v="0"/>
    <s v="No"/>
    <s v="No"/>
    <x v="32"/>
    <s v="Yes"/>
    <s v="No"/>
    <x v="2"/>
    <s v="No"/>
    <s v="No"/>
    <s v="No"/>
    <s v="No"/>
    <s v="No"/>
    <s v="No"/>
    <x v="0"/>
    <s v="No"/>
    <x v="1"/>
    <n v="19.649999999999999"/>
    <n v="391.7"/>
    <x v="0"/>
    <n v="0"/>
    <x v="1"/>
    <x v="1"/>
    <n v="21.761111111111109"/>
    <x v="0"/>
  </r>
  <r>
    <s v="9300-RENDD"/>
    <x v="1"/>
    <n v="0"/>
    <s v="No"/>
    <s v="No"/>
    <x v="0"/>
    <s v="Yes"/>
    <s v="No"/>
    <x v="1"/>
    <s v="No"/>
    <s v="No"/>
    <s v="No"/>
    <s v="No"/>
    <s v="Yes"/>
    <s v="No"/>
    <x v="0"/>
    <s v="Yes"/>
    <x v="0"/>
    <n v="79.95"/>
    <n v="79.95"/>
    <x v="1"/>
    <n v="1"/>
    <x v="0"/>
    <x v="0"/>
    <n v="79.95"/>
    <x v="0"/>
  </r>
  <r>
    <s v="0761-AETCS"/>
    <x v="0"/>
    <n v="0"/>
    <s v="No"/>
    <s v="No"/>
    <x v="0"/>
    <s v="Yes"/>
    <s v="No"/>
    <x v="2"/>
    <s v="No"/>
    <s v="No"/>
    <s v="No"/>
    <s v="No"/>
    <s v="No"/>
    <s v="No"/>
    <x v="0"/>
    <s v="No"/>
    <x v="0"/>
    <n v="19.3"/>
    <n v="19.3"/>
    <x v="1"/>
    <n v="0"/>
    <x v="0"/>
    <x v="0"/>
    <n v="19.3"/>
    <x v="0"/>
  </r>
  <r>
    <s v="8087-LGYHQ"/>
    <x v="1"/>
    <n v="0"/>
    <s v="No"/>
    <s v="No"/>
    <x v="34"/>
    <s v="Yes"/>
    <s v="No"/>
    <x v="1"/>
    <s v="No"/>
    <s v="No"/>
    <s v="Yes"/>
    <s v="No"/>
    <s v="Yes"/>
    <s v="Yes"/>
    <x v="0"/>
    <s v="Yes"/>
    <x v="0"/>
    <n v="94.05"/>
    <n v="811.65"/>
    <x v="0"/>
    <n v="3"/>
    <x v="0"/>
    <x v="0"/>
    <n v="90.183333333333337"/>
    <x v="0"/>
  </r>
  <r>
    <s v="4137-BTIKL"/>
    <x v="1"/>
    <n v="0"/>
    <s v="No"/>
    <s v="No"/>
    <x v="2"/>
    <s v="Yes"/>
    <s v="Yes"/>
    <x v="1"/>
    <s v="Yes"/>
    <s v="No"/>
    <s v="No"/>
    <s v="No"/>
    <s v="No"/>
    <s v="Yes"/>
    <x v="0"/>
    <s v="No"/>
    <x v="1"/>
    <n v="90.75"/>
    <n v="174.75"/>
    <x v="0"/>
    <n v="2"/>
    <x v="0"/>
    <x v="1"/>
    <n v="87.375"/>
    <x v="0"/>
  </r>
  <r>
    <s v="2190-BCXEC"/>
    <x v="0"/>
    <n v="0"/>
    <s v="Yes"/>
    <s v="No"/>
    <x v="63"/>
    <s v="Yes"/>
    <s v="Yes"/>
    <x v="1"/>
    <s v="No"/>
    <s v="No"/>
    <s v="No"/>
    <s v="Yes"/>
    <s v="No"/>
    <s v="No"/>
    <x v="0"/>
    <s v="Yes"/>
    <x v="3"/>
    <n v="78.849999999999994"/>
    <n v="3126.85"/>
    <x v="0"/>
    <n v="1"/>
    <x v="2"/>
    <x v="1"/>
    <n v="78.171250000000001"/>
    <x v="0"/>
  </r>
  <r>
    <s v="6227-FBDXH"/>
    <x v="1"/>
    <n v="0"/>
    <s v="Yes"/>
    <s v="No"/>
    <x v="14"/>
    <s v="Yes"/>
    <s v="Yes"/>
    <x v="1"/>
    <s v="No"/>
    <s v="No"/>
    <s v="Yes"/>
    <s v="No"/>
    <s v="Yes"/>
    <s v="Yes"/>
    <x v="1"/>
    <s v="No"/>
    <x v="2"/>
    <n v="99.5"/>
    <n v="6841.45"/>
    <x v="0"/>
    <n v="3"/>
    <x v="3"/>
    <x v="1"/>
    <n v="99.15144927536231"/>
    <x v="0"/>
  </r>
  <r>
    <s v="2153-MREFK"/>
    <x v="0"/>
    <n v="0"/>
    <s v="Yes"/>
    <s v="No"/>
    <x v="50"/>
    <s v="Yes"/>
    <s v="Yes"/>
    <x v="1"/>
    <s v="Yes"/>
    <s v="No"/>
    <s v="Yes"/>
    <s v="Yes"/>
    <s v="No"/>
    <s v="Yes"/>
    <x v="1"/>
    <s v="Yes"/>
    <x v="0"/>
    <n v="99.2"/>
    <n v="3754.6"/>
    <x v="1"/>
    <n v="4"/>
    <x v="2"/>
    <x v="1"/>
    <n v="101.47567567567567"/>
    <x v="0"/>
  </r>
  <r>
    <s v="2911-WDXMV"/>
    <x v="1"/>
    <n v="0"/>
    <s v="No"/>
    <s v="Yes"/>
    <x v="32"/>
    <s v="Yes"/>
    <s v="Yes"/>
    <x v="1"/>
    <s v="No"/>
    <s v="No"/>
    <s v="Yes"/>
    <s v="No"/>
    <s v="No"/>
    <s v="No"/>
    <x v="0"/>
    <s v="Yes"/>
    <x v="3"/>
    <n v="80.55"/>
    <n v="1406.65"/>
    <x v="0"/>
    <n v="1"/>
    <x v="1"/>
    <x v="1"/>
    <n v="78.147222222222226"/>
    <x v="0"/>
  </r>
  <r>
    <s v="7206-PQBBZ"/>
    <x v="1"/>
    <n v="1"/>
    <s v="Yes"/>
    <s v="No"/>
    <x v="26"/>
    <s v="Yes"/>
    <s v="No"/>
    <x v="1"/>
    <s v="No"/>
    <s v="No"/>
    <s v="No"/>
    <s v="No"/>
    <s v="No"/>
    <s v="No"/>
    <x v="0"/>
    <s v="Yes"/>
    <x v="0"/>
    <n v="70.2"/>
    <n v="834.7"/>
    <x v="0"/>
    <n v="0"/>
    <x v="0"/>
    <x v="0"/>
    <n v="75.88181818181819"/>
    <x v="1"/>
  </r>
  <r>
    <s v="3106-ULWFW"/>
    <x v="0"/>
    <n v="0"/>
    <s v="Yes"/>
    <s v="No"/>
    <x v="4"/>
    <s v="Yes"/>
    <s v="Yes"/>
    <x v="1"/>
    <s v="No"/>
    <s v="No"/>
    <s v="No"/>
    <s v="No"/>
    <s v="No"/>
    <s v="Yes"/>
    <x v="0"/>
    <s v="Yes"/>
    <x v="3"/>
    <n v="85.2"/>
    <n v="627.4"/>
    <x v="1"/>
    <n v="1"/>
    <x v="0"/>
    <x v="1"/>
    <n v="78.424999999999997"/>
    <x v="0"/>
  </r>
  <r>
    <s v="0925-VYDLG"/>
    <x v="0"/>
    <n v="0"/>
    <s v="No"/>
    <s v="No"/>
    <x v="35"/>
    <s v="Yes"/>
    <s v="Yes"/>
    <x v="1"/>
    <s v="No"/>
    <s v="No"/>
    <s v="No"/>
    <s v="No"/>
    <s v="No"/>
    <s v="No"/>
    <x v="0"/>
    <s v="No"/>
    <x v="0"/>
    <n v="75.25"/>
    <n v="242"/>
    <x v="1"/>
    <n v="0"/>
    <x v="0"/>
    <x v="0"/>
    <n v="80.666666666666671"/>
    <x v="0"/>
  </r>
  <r>
    <s v="4547-FZJWE"/>
    <x v="1"/>
    <n v="0"/>
    <s v="Yes"/>
    <s v="Yes"/>
    <x v="49"/>
    <s v="Yes"/>
    <s v="No"/>
    <x v="0"/>
    <s v="Yes"/>
    <s v="No"/>
    <s v="No"/>
    <s v="No"/>
    <s v="No"/>
    <s v="Yes"/>
    <x v="1"/>
    <s v="No"/>
    <x v="3"/>
    <n v="59.45"/>
    <n v="3157"/>
    <x v="0"/>
    <n v="2"/>
    <x v="2"/>
    <x v="1"/>
    <n v="57.4"/>
    <x v="0"/>
  </r>
  <r>
    <s v="7422-WNBTY"/>
    <x v="1"/>
    <n v="0"/>
    <s v="Yes"/>
    <s v="No"/>
    <x v="55"/>
    <s v="Yes"/>
    <s v="Yes"/>
    <x v="1"/>
    <s v="No"/>
    <s v="Yes"/>
    <s v="Yes"/>
    <s v="No"/>
    <s v="No"/>
    <s v="Yes"/>
    <x v="0"/>
    <s v="Yes"/>
    <x v="0"/>
    <n v="93.35"/>
    <n v="3092"/>
    <x v="0"/>
    <n v="3"/>
    <x v="1"/>
    <x v="0"/>
    <n v="93.696969696969703"/>
    <x v="0"/>
  </r>
  <r>
    <s v="0842-IWYCP"/>
    <x v="0"/>
    <n v="0"/>
    <s v="No"/>
    <s v="No"/>
    <x v="25"/>
    <s v="Yes"/>
    <s v="No"/>
    <x v="0"/>
    <s v="No"/>
    <s v="No"/>
    <s v="No"/>
    <s v="No"/>
    <s v="No"/>
    <s v="No"/>
    <x v="0"/>
    <s v="No"/>
    <x v="2"/>
    <n v="44.95"/>
    <n v="2168.9"/>
    <x v="0"/>
    <n v="0"/>
    <x v="2"/>
    <x v="1"/>
    <n v="47.15"/>
    <x v="0"/>
  </r>
  <r>
    <s v="3521-HTQTV"/>
    <x v="1"/>
    <n v="0"/>
    <s v="No"/>
    <s v="No"/>
    <x v="1"/>
    <s v="Yes"/>
    <s v="Yes"/>
    <x v="2"/>
    <s v="No"/>
    <s v="No"/>
    <s v="No"/>
    <s v="No"/>
    <s v="No"/>
    <s v="No"/>
    <x v="2"/>
    <s v="No"/>
    <x v="2"/>
    <n v="26.1"/>
    <n v="980.35"/>
    <x v="0"/>
    <n v="0"/>
    <x v="1"/>
    <x v="1"/>
    <n v="28.833823529411767"/>
    <x v="0"/>
  </r>
  <r>
    <s v="3744-ZBHON"/>
    <x v="0"/>
    <n v="0"/>
    <s v="No"/>
    <s v="No"/>
    <x v="35"/>
    <s v="Yes"/>
    <s v="No"/>
    <x v="2"/>
    <s v="No"/>
    <s v="No"/>
    <s v="No"/>
    <s v="No"/>
    <s v="No"/>
    <s v="No"/>
    <x v="0"/>
    <s v="No"/>
    <x v="0"/>
    <n v="20.2"/>
    <n v="65.95"/>
    <x v="0"/>
    <n v="0"/>
    <x v="0"/>
    <x v="0"/>
    <n v="21.983333333333334"/>
    <x v="0"/>
  </r>
  <r>
    <s v="3373-DIUUN"/>
    <x v="1"/>
    <n v="0"/>
    <s v="Yes"/>
    <s v="Yes"/>
    <x v="19"/>
    <s v="Yes"/>
    <s v="No"/>
    <x v="2"/>
    <s v="No"/>
    <s v="No"/>
    <s v="No"/>
    <s v="No"/>
    <s v="No"/>
    <s v="No"/>
    <x v="2"/>
    <s v="No"/>
    <x v="1"/>
    <n v="21.25"/>
    <n v="711.9"/>
    <x v="0"/>
    <n v="0"/>
    <x v="1"/>
    <x v="1"/>
    <n v="23.73"/>
    <x v="0"/>
  </r>
  <r>
    <s v="8383-SGHJU"/>
    <x v="0"/>
    <n v="0"/>
    <s v="No"/>
    <s v="No"/>
    <x v="55"/>
    <s v="Yes"/>
    <s v="Yes"/>
    <x v="0"/>
    <s v="Yes"/>
    <s v="No"/>
    <s v="No"/>
    <s v="Yes"/>
    <s v="No"/>
    <s v="No"/>
    <x v="1"/>
    <s v="No"/>
    <x v="0"/>
    <n v="59.4"/>
    <n v="1952.8"/>
    <x v="0"/>
    <n v="2"/>
    <x v="1"/>
    <x v="1"/>
    <n v="59.175757575757572"/>
    <x v="0"/>
  </r>
  <r>
    <s v="7607-QKKTJ"/>
    <x v="1"/>
    <n v="0"/>
    <s v="Yes"/>
    <s v="Yes"/>
    <x v="3"/>
    <s v="Yes"/>
    <s v="Yes"/>
    <x v="1"/>
    <s v="No"/>
    <s v="Yes"/>
    <s v="Yes"/>
    <s v="No"/>
    <s v="No"/>
    <s v="Yes"/>
    <x v="1"/>
    <s v="Yes"/>
    <x v="3"/>
    <n v="95"/>
    <n v="4368.8500000000004"/>
    <x v="0"/>
    <n v="3"/>
    <x v="2"/>
    <x v="1"/>
    <n v="97.085555555555558"/>
    <x v="0"/>
  </r>
  <r>
    <s v="7707-PYBBH"/>
    <x v="1"/>
    <n v="0"/>
    <s v="No"/>
    <s v="No"/>
    <x v="63"/>
    <s v="Yes"/>
    <s v="No"/>
    <x v="0"/>
    <s v="Yes"/>
    <s v="Yes"/>
    <s v="No"/>
    <s v="Yes"/>
    <s v="No"/>
    <s v="No"/>
    <x v="0"/>
    <s v="Yes"/>
    <x v="1"/>
    <n v="61.9"/>
    <n v="2647.1"/>
    <x v="0"/>
    <n v="3"/>
    <x v="2"/>
    <x v="1"/>
    <n v="66.177499999999995"/>
    <x v="0"/>
  </r>
  <r>
    <s v="8984-HPEMB"/>
    <x v="0"/>
    <n v="0"/>
    <s v="No"/>
    <s v="No"/>
    <x v="16"/>
    <s v="Yes"/>
    <s v="Yes"/>
    <x v="1"/>
    <s v="Yes"/>
    <s v="Yes"/>
    <s v="Yes"/>
    <s v="Yes"/>
    <s v="Yes"/>
    <s v="Yes"/>
    <x v="2"/>
    <s v="Yes"/>
    <x v="0"/>
    <n v="118.65"/>
    <n v="8477.6"/>
    <x v="0"/>
    <n v="6"/>
    <x v="3"/>
    <x v="1"/>
    <n v="119.40281690140846"/>
    <x v="0"/>
  </r>
  <r>
    <s v="4349-GFQHK"/>
    <x v="1"/>
    <n v="0"/>
    <s v="No"/>
    <s v="No"/>
    <x v="0"/>
    <s v="Yes"/>
    <s v="Yes"/>
    <x v="0"/>
    <s v="No"/>
    <s v="No"/>
    <s v="Yes"/>
    <s v="No"/>
    <s v="No"/>
    <s v="No"/>
    <x v="0"/>
    <s v="No"/>
    <x v="0"/>
    <n v="54.35"/>
    <n v="54.35"/>
    <x v="1"/>
    <n v="1"/>
    <x v="0"/>
    <x v="0"/>
    <n v="54.35"/>
    <x v="0"/>
  </r>
  <r>
    <s v="4139-DETXS"/>
    <x v="0"/>
    <n v="0"/>
    <s v="Yes"/>
    <s v="Yes"/>
    <x v="21"/>
    <s v="No"/>
    <s v="No"/>
    <x v="0"/>
    <s v="Yes"/>
    <s v="Yes"/>
    <s v="Yes"/>
    <s v="Yes"/>
    <s v="Yes"/>
    <s v="Yes"/>
    <x v="2"/>
    <s v="No"/>
    <x v="2"/>
    <n v="64.45"/>
    <n v="4528"/>
    <x v="0"/>
    <n v="6"/>
    <x v="3"/>
    <x v="1"/>
    <n v="62.888888888888886"/>
    <x v="0"/>
  </r>
  <r>
    <s v="9779-DPNEJ"/>
    <x v="0"/>
    <n v="0"/>
    <s v="Yes"/>
    <s v="Yes"/>
    <x v="5"/>
    <s v="Yes"/>
    <s v="No"/>
    <x v="1"/>
    <s v="No"/>
    <s v="No"/>
    <s v="No"/>
    <s v="No"/>
    <s v="No"/>
    <s v="Yes"/>
    <x v="0"/>
    <s v="Yes"/>
    <x v="0"/>
    <n v="80.150000000000006"/>
    <n v="1790.65"/>
    <x v="0"/>
    <n v="1"/>
    <x v="1"/>
    <x v="0"/>
    <n v="81.393181818181816"/>
    <x v="0"/>
  </r>
  <r>
    <s v="9805-FILKB"/>
    <x v="1"/>
    <n v="0"/>
    <s v="Yes"/>
    <s v="Yes"/>
    <x v="25"/>
    <s v="Yes"/>
    <s v="No"/>
    <x v="2"/>
    <s v="No"/>
    <s v="No"/>
    <s v="No"/>
    <s v="No"/>
    <s v="No"/>
    <s v="No"/>
    <x v="1"/>
    <s v="Yes"/>
    <x v="2"/>
    <n v="20.2"/>
    <n v="845.6"/>
    <x v="0"/>
    <n v="0"/>
    <x v="2"/>
    <x v="1"/>
    <n v="18.382608695652173"/>
    <x v="0"/>
  </r>
  <r>
    <s v="5793-YOLJN"/>
    <x v="0"/>
    <n v="0"/>
    <s v="Yes"/>
    <s v="Yes"/>
    <x v="49"/>
    <s v="Yes"/>
    <s v="No"/>
    <x v="2"/>
    <s v="No"/>
    <s v="No"/>
    <s v="No"/>
    <s v="No"/>
    <s v="No"/>
    <s v="No"/>
    <x v="2"/>
    <s v="No"/>
    <x v="1"/>
    <n v="21"/>
    <n v="1210.3"/>
    <x v="0"/>
    <n v="0"/>
    <x v="2"/>
    <x v="1"/>
    <n v="22.005454545454544"/>
    <x v="0"/>
  </r>
  <r>
    <s v="0673-IGUQO"/>
    <x v="1"/>
    <n v="0"/>
    <s v="No"/>
    <s v="No"/>
    <x v="0"/>
    <s v="Yes"/>
    <s v="No"/>
    <x v="2"/>
    <s v="No"/>
    <s v="No"/>
    <s v="No"/>
    <s v="No"/>
    <s v="No"/>
    <s v="No"/>
    <x v="0"/>
    <s v="No"/>
    <x v="1"/>
    <n v="20.45"/>
    <n v="20.45"/>
    <x v="0"/>
    <n v="0"/>
    <x v="0"/>
    <x v="1"/>
    <n v="20.45"/>
    <x v="0"/>
  </r>
  <r>
    <s v="4123-FCVCB"/>
    <x v="0"/>
    <n v="0"/>
    <s v="No"/>
    <s v="No"/>
    <x v="18"/>
    <s v="Yes"/>
    <s v="Yes"/>
    <x v="0"/>
    <s v="No"/>
    <s v="No"/>
    <s v="No"/>
    <s v="Yes"/>
    <s v="Yes"/>
    <s v="Yes"/>
    <x v="1"/>
    <s v="Yes"/>
    <x v="1"/>
    <n v="75.849999999999994"/>
    <n v="854.45"/>
    <x v="0"/>
    <n v="3"/>
    <x v="0"/>
    <x v="1"/>
    <n v="71.204166666666666"/>
    <x v="0"/>
  </r>
  <r>
    <s v="8819-IMISP"/>
    <x v="1"/>
    <n v="0"/>
    <s v="No"/>
    <s v="No"/>
    <x v="36"/>
    <s v="Yes"/>
    <s v="Yes"/>
    <x v="1"/>
    <s v="No"/>
    <s v="Yes"/>
    <s v="No"/>
    <s v="No"/>
    <s v="No"/>
    <s v="No"/>
    <x v="0"/>
    <s v="Yes"/>
    <x v="0"/>
    <n v="80.45"/>
    <n v="2429.1"/>
    <x v="0"/>
    <n v="1"/>
    <x v="1"/>
    <x v="0"/>
    <n v="78.358064516129033"/>
    <x v="0"/>
  </r>
  <r>
    <s v="7802-EFKNY"/>
    <x v="1"/>
    <n v="0"/>
    <s v="Yes"/>
    <s v="No"/>
    <x v="24"/>
    <s v="No"/>
    <s v="No"/>
    <x v="0"/>
    <s v="No"/>
    <s v="No"/>
    <s v="No"/>
    <s v="No"/>
    <s v="No"/>
    <s v="No"/>
    <x v="0"/>
    <s v="Yes"/>
    <x v="0"/>
    <n v="24.95"/>
    <n v="100.4"/>
    <x v="1"/>
    <n v="0"/>
    <x v="0"/>
    <x v="0"/>
    <n v="20.080000000000002"/>
    <x v="0"/>
  </r>
  <r>
    <s v="8311-UEUAB"/>
    <x v="0"/>
    <n v="0"/>
    <s v="Yes"/>
    <s v="Yes"/>
    <x v="56"/>
    <s v="Yes"/>
    <s v="Yes"/>
    <x v="0"/>
    <s v="Yes"/>
    <s v="No"/>
    <s v="No"/>
    <s v="No"/>
    <s v="Yes"/>
    <s v="Yes"/>
    <x v="2"/>
    <s v="Yes"/>
    <x v="0"/>
    <n v="75.5"/>
    <n v="5229.45"/>
    <x v="0"/>
    <n v="3"/>
    <x v="3"/>
    <x v="1"/>
    <n v="78.051492537313436"/>
    <x v="0"/>
  </r>
  <r>
    <s v="5858-EAFCZ"/>
    <x v="1"/>
    <n v="0"/>
    <s v="No"/>
    <s v="No"/>
    <x v="0"/>
    <s v="Yes"/>
    <s v="No"/>
    <x v="0"/>
    <s v="No"/>
    <s v="No"/>
    <s v="No"/>
    <s v="No"/>
    <s v="No"/>
    <s v="No"/>
    <x v="0"/>
    <s v="No"/>
    <x v="1"/>
    <n v="44.45"/>
    <n v="44.45"/>
    <x v="0"/>
    <n v="0"/>
    <x v="0"/>
    <x v="1"/>
    <n v="44.45"/>
    <x v="0"/>
  </r>
  <r>
    <s v="8035-BUYVG"/>
    <x v="1"/>
    <n v="0"/>
    <s v="Yes"/>
    <s v="No"/>
    <x v="63"/>
    <s v="No"/>
    <s v="No"/>
    <x v="0"/>
    <s v="Yes"/>
    <s v="Yes"/>
    <s v="Yes"/>
    <s v="No"/>
    <s v="No"/>
    <s v="No"/>
    <x v="1"/>
    <s v="Yes"/>
    <x v="0"/>
    <n v="42.35"/>
    <n v="1716.45"/>
    <x v="1"/>
    <n v="3"/>
    <x v="2"/>
    <x v="1"/>
    <n v="42.911250000000003"/>
    <x v="0"/>
  </r>
  <r>
    <s v="1163-ONYEY"/>
    <x v="1"/>
    <n v="0"/>
    <s v="Yes"/>
    <s v="Yes"/>
    <x v="52"/>
    <s v="Yes"/>
    <s v="Yes"/>
    <x v="0"/>
    <s v="Yes"/>
    <s v="Yes"/>
    <s v="Yes"/>
    <s v="No"/>
    <s v="Yes"/>
    <s v="No"/>
    <x v="0"/>
    <s v="Yes"/>
    <x v="3"/>
    <n v="74.55"/>
    <n v="3023.55"/>
    <x v="0"/>
    <n v="4"/>
    <x v="2"/>
    <x v="1"/>
    <n v="73.745121951219517"/>
    <x v="0"/>
  </r>
  <r>
    <s v="9787-XVQIU"/>
    <x v="1"/>
    <n v="0"/>
    <s v="No"/>
    <s v="No"/>
    <x v="0"/>
    <s v="Yes"/>
    <s v="Yes"/>
    <x v="1"/>
    <s v="No"/>
    <s v="No"/>
    <s v="No"/>
    <s v="No"/>
    <s v="No"/>
    <s v="No"/>
    <x v="0"/>
    <s v="Yes"/>
    <x v="0"/>
    <n v="75.3"/>
    <n v="75.3"/>
    <x v="1"/>
    <n v="0"/>
    <x v="0"/>
    <x v="0"/>
    <n v="75.3"/>
    <x v="0"/>
  </r>
  <r>
    <s v="8945-MUQUF"/>
    <x v="1"/>
    <n v="0"/>
    <s v="No"/>
    <s v="No"/>
    <x v="69"/>
    <s v="Yes"/>
    <s v="Yes"/>
    <x v="1"/>
    <s v="Yes"/>
    <s v="Yes"/>
    <s v="No"/>
    <s v="No"/>
    <s v="Yes"/>
    <s v="No"/>
    <x v="1"/>
    <s v="Yes"/>
    <x v="0"/>
    <n v="94.8"/>
    <n v="4837.6000000000004"/>
    <x v="1"/>
    <n v="3"/>
    <x v="2"/>
    <x v="1"/>
    <n v="94.854901960784318"/>
    <x v="0"/>
  </r>
  <r>
    <s v="5656-MJEFC"/>
    <x v="1"/>
    <n v="0"/>
    <s v="Yes"/>
    <s v="Yes"/>
    <x v="41"/>
    <s v="No"/>
    <s v="No"/>
    <x v="0"/>
    <s v="Yes"/>
    <s v="No"/>
    <s v="Yes"/>
    <s v="Yes"/>
    <s v="Yes"/>
    <s v="No"/>
    <x v="2"/>
    <s v="No"/>
    <x v="3"/>
    <n v="48.15"/>
    <n v="2032.3"/>
    <x v="0"/>
    <n v="4"/>
    <x v="2"/>
    <x v="1"/>
    <n v="48.388095238095239"/>
    <x v="0"/>
  </r>
  <r>
    <s v="6082-OQFBA"/>
    <x v="1"/>
    <n v="0"/>
    <s v="Yes"/>
    <s v="Yes"/>
    <x v="57"/>
    <s v="Yes"/>
    <s v="No"/>
    <x v="2"/>
    <s v="No"/>
    <s v="No"/>
    <s v="No"/>
    <s v="No"/>
    <s v="No"/>
    <s v="No"/>
    <x v="1"/>
    <s v="No"/>
    <x v="1"/>
    <n v="19.649999999999999"/>
    <n v="436.9"/>
    <x v="0"/>
    <n v="0"/>
    <x v="1"/>
    <x v="1"/>
    <n v="18.995652173913044"/>
    <x v="0"/>
  </r>
  <r>
    <s v="8051-HJRLT"/>
    <x v="0"/>
    <n v="1"/>
    <s v="No"/>
    <s v="No"/>
    <x v="0"/>
    <s v="Yes"/>
    <s v="No"/>
    <x v="1"/>
    <s v="No"/>
    <s v="No"/>
    <s v="No"/>
    <s v="No"/>
    <s v="No"/>
    <s v="No"/>
    <x v="0"/>
    <s v="Yes"/>
    <x v="0"/>
    <n v="70.55"/>
    <n v="70.55"/>
    <x v="1"/>
    <n v="0"/>
    <x v="0"/>
    <x v="0"/>
    <n v="70.55"/>
    <x v="1"/>
  </r>
  <r>
    <s v="8974-OVACP"/>
    <x v="0"/>
    <n v="0"/>
    <s v="No"/>
    <s v="No"/>
    <x v="0"/>
    <s v="Yes"/>
    <s v="No"/>
    <x v="2"/>
    <s v="No"/>
    <s v="No"/>
    <s v="No"/>
    <s v="No"/>
    <s v="No"/>
    <s v="No"/>
    <x v="0"/>
    <s v="No"/>
    <x v="1"/>
    <n v="20.149999999999999"/>
    <n v="20.149999999999999"/>
    <x v="0"/>
    <n v="0"/>
    <x v="0"/>
    <x v="1"/>
    <n v="20.149999999999999"/>
    <x v="0"/>
  </r>
  <r>
    <s v="4010-YLMVT"/>
    <x v="0"/>
    <n v="0"/>
    <s v="No"/>
    <s v="No"/>
    <x v="39"/>
    <s v="Yes"/>
    <s v="Yes"/>
    <x v="1"/>
    <s v="Yes"/>
    <s v="Yes"/>
    <s v="No"/>
    <s v="No"/>
    <s v="Yes"/>
    <s v="Yes"/>
    <x v="0"/>
    <s v="Yes"/>
    <x v="3"/>
    <n v="106.6"/>
    <n v="5893.95"/>
    <x v="0"/>
    <n v="4"/>
    <x v="2"/>
    <x v="1"/>
    <n v="105.24910714285714"/>
    <x v="0"/>
  </r>
  <r>
    <s v="1379-FRVEB"/>
    <x v="1"/>
    <n v="0"/>
    <s v="No"/>
    <s v="Yes"/>
    <x v="30"/>
    <s v="Yes"/>
    <s v="Yes"/>
    <x v="1"/>
    <s v="No"/>
    <s v="Yes"/>
    <s v="No"/>
    <s v="No"/>
    <s v="Yes"/>
    <s v="No"/>
    <x v="0"/>
    <s v="Yes"/>
    <x v="0"/>
    <n v="91"/>
    <n v="1430.05"/>
    <x v="0"/>
    <n v="2"/>
    <x v="1"/>
    <x v="0"/>
    <n v="95.336666666666659"/>
    <x v="0"/>
  </r>
  <r>
    <s v="8612-GXIDD"/>
    <x v="1"/>
    <n v="0"/>
    <s v="Yes"/>
    <s v="Yes"/>
    <x v="18"/>
    <s v="Yes"/>
    <s v="Yes"/>
    <x v="2"/>
    <s v="No"/>
    <s v="No"/>
    <s v="No"/>
    <s v="No"/>
    <s v="No"/>
    <s v="No"/>
    <x v="2"/>
    <s v="Yes"/>
    <x v="2"/>
    <n v="25.4"/>
    <n v="313"/>
    <x v="0"/>
    <n v="0"/>
    <x v="0"/>
    <x v="1"/>
    <n v="26.083333333333332"/>
    <x v="0"/>
  </r>
  <r>
    <s v="6288-CHQJB"/>
    <x v="0"/>
    <n v="0"/>
    <s v="Yes"/>
    <s v="Yes"/>
    <x v="68"/>
    <s v="Yes"/>
    <s v="No"/>
    <x v="0"/>
    <s v="Yes"/>
    <s v="No"/>
    <s v="Yes"/>
    <s v="Yes"/>
    <s v="No"/>
    <s v="Yes"/>
    <x v="2"/>
    <s v="No"/>
    <x v="2"/>
    <n v="69.95"/>
    <n v="3871.85"/>
    <x v="0"/>
    <n v="4"/>
    <x v="2"/>
    <x v="1"/>
    <n v="71.70092592592593"/>
    <x v="0"/>
  </r>
  <r>
    <s v="8160-HOWOX"/>
    <x v="0"/>
    <n v="0"/>
    <s v="No"/>
    <s v="No"/>
    <x v="40"/>
    <s v="Yes"/>
    <s v="No"/>
    <x v="0"/>
    <s v="No"/>
    <s v="No"/>
    <s v="No"/>
    <s v="No"/>
    <s v="Yes"/>
    <s v="Yes"/>
    <x v="0"/>
    <s v="Yes"/>
    <x v="0"/>
    <n v="66.849999999999994"/>
    <n v="458.1"/>
    <x v="0"/>
    <n v="2"/>
    <x v="0"/>
    <x v="0"/>
    <n v="65.44285714285715"/>
    <x v="0"/>
  </r>
  <r>
    <s v="3023-GFLBR"/>
    <x v="0"/>
    <n v="0"/>
    <s v="Yes"/>
    <s v="Yes"/>
    <x v="55"/>
    <s v="Yes"/>
    <s v="Yes"/>
    <x v="1"/>
    <s v="No"/>
    <s v="No"/>
    <s v="No"/>
    <s v="No"/>
    <s v="No"/>
    <s v="Yes"/>
    <x v="0"/>
    <s v="No"/>
    <x v="3"/>
    <n v="86.15"/>
    <n v="2745.7"/>
    <x v="1"/>
    <n v="1"/>
    <x v="1"/>
    <x v="1"/>
    <n v="83.203030303030303"/>
    <x v="0"/>
  </r>
  <r>
    <s v="6648-INWPS"/>
    <x v="1"/>
    <n v="0"/>
    <s v="Yes"/>
    <s v="Yes"/>
    <x v="10"/>
    <s v="Yes"/>
    <s v="No"/>
    <x v="2"/>
    <s v="No"/>
    <s v="No"/>
    <s v="No"/>
    <s v="No"/>
    <s v="No"/>
    <s v="No"/>
    <x v="0"/>
    <s v="No"/>
    <x v="0"/>
    <n v="20.149999999999999"/>
    <n v="341.35"/>
    <x v="0"/>
    <n v="0"/>
    <x v="1"/>
    <x v="0"/>
    <n v="21.334375000000001"/>
    <x v="0"/>
  </r>
  <r>
    <s v="4223-BKEOR"/>
    <x v="0"/>
    <n v="0"/>
    <s v="No"/>
    <s v="Yes"/>
    <x v="17"/>
    <s v="Yes"/>
    <s v="No"/>
    <x v="0"/>
    <s v="Yes"/>
    <s v="No"/>
    <s v="Yes"/>
    <s v="No"/>
    <s v="No"/>
    <s v="Yes"/>
    <x v="1"/>
    <s v="No"/>
    <x v="1"/>
    <n v="64.849999999999994"/>
    <n v="1336.8"/>
    <x v="0"/>
    <n v="3"/>
    <x v="1"/>
    <x v="1"/>
    <n v="63.657142857142858"/>
    <x v="0"/>
  </r>
  <r>
    <s v="4079-VTGLK"/>
    <x v="1"/>
    <n v="1"/>
    <s v="Yes"/>
    <s v="No"/>
    <x v="19"/>
    <s v="Yes"/>
    <s v="Yes"/>
    <x v="0"/>
    <s v="No"/>
    <s v="No"/>
    <s v="Yes"/>
    <s v="No"/>
    <s v="Yes"/>
    <s v="Yes"/>
    <x v="2"/>
    <s v="No"/>
    <x v="0"/>
    <n v="74.849999999999994"/>
    <n v="2181.75"/>
    <x v="0"/>
    <n v="3"/>
    <x v="1"/>
    <x v="1"/>
    <n v="72.724999999999994"/>
    <x v="1"/>
  </r>
  <r>
    <s v="1763-WQFUK"/>
    <x v="1"/>
    <n v="0"/>
    <s v="No"/>
    <s v="No"/>
    <x v="35"/>
    <s v="Yes"/>
    <s v="No"/>
    <x v="0"/>
    <s v="No"/>
    <s v="No"/>
    <s v="No"/>
    <s v="Yes"/>
    <s v="No"/>
    <s v="No"/>
    <x v="0"/>
    <s v="Yes"/>
    <x v="1"/>
    <n v="50.5"/>
    <n v="147.75"/>
    <x v="0"/>
    <n v="1"/>
    <x v="0"/>
    <x v="1"/>
    <n v="49.25"/>
    <x v="0"/>
  </r>
  <r>
    <s v="1391-UBDAR"/>
    <x v="1"/>
    <n v="0"/>
    <s v="No"/>
    <s v="No"/>
    <x v="26"/>
    <s v="Yes"/>
    <s v="No"/>
    <x v="1"/>
    <s v="No"/>
    <s v="No"/>
    <s v="Yes"/>
    <s v="No"/>
    <s v="No"/>
    <s v="No"/>
    <x v="0"/>
    <s v="No"/>
    <x v="0"/>
    <n v="72.900000000000006"/>
    <n v="818.45"/>
    <x v="0"/>
    <n v="1"/>
    <x v="0"/>
    <x v="0"/>
    <n v="74.404545454545456"/>
    <x v="0"/>
  </r>
  <r>
    <s v="8894-JVDCV"/>
    <x v="0"/>
    <n v="0"/>
    <s v="No"/>
    <s v="No"/>
    <x v="8"/>
    <s v="Yes"/>
    <s v="Yes"/>
    <x v="1"/>
    <s v="Yes"/>
    <s v="Yes"/>
    <s v="Yes"/>
    <s v="Yes"/>
    <s v="Yes"/>
    <s v="Yes"/>
    <x v="1"/>
    <s v="Yes"/>
    <x v="3"/>
    <n v="115.05"/>
    <n v="7133.45"/>
    <x v="0"/>
    <n v="6"/>
    <x v="3"/>
    <x v="1"/>
    <n v="115.05564516129031"/>
    <x v="0"/>
  </r>
  <r>
    <s v="2023-VQFDL"/>
    <x v="1"/>
    <n v="0"/>
    <s v="No"/>
    <s v="No"/>
    <x v="32"/>
    <s v="Yes"/>
    <s v="No"/>
    <x v="2"/>
    <s v="No"/>
    <s v="No"/>
    <s v="No"/>
    <s v="No"/>
    <s v="No"/>
    <s v="No"/>
    <x v="0"/>
    <s v="No"/>
    <x v="0"/>
    <n v="19"/>
    <n v="348.8"/>
    <x v="0"/>
    <n v="0"/>
    <x v="1"/>
    <x v="0"/>
    <n v="19.37777777777778"/>
    <x v="0"/>
  </r>
  <r>
    <s v="1345-GKDZZ"/>
    <x v="1"/>
    <n v="0"/>
    <s v="No"/>
    <s v="Yes"/>
    <x v="53"/>
    <s v="Yes"/>
    <s v="No"/>
    <x v="2"/>
    <s v="No"/>
    <s v="No"/>
    <s v="No"/>
    <s v="No"/>
    <s v="No"/>
    <s v="No"/>
    <x v="0"/>
    <s v="No"/>
    <x v="1"/>
    <n v="19.55"/>
    <n v="128.6"/>
    <x v="0"/>
    <n v="0"/>
    <x v="0"/>
    <x v="1"/>
    <n v="21.433333333333334"/>
    <x v="0"/>
  </r>
  <r>
    <s v="2014-MKGMH"/>
    <x v="0"/>
    <n v="0"/>
    <s v="No"/>
    <s v="No"/>
    <x v="25"/>
    <s v="Yes"/>
    <s v="Yes"/>
    <x v="1"/>
    <s v="No"/>
    <s v="No"/>
    <s v="Yes"/>
    <s v="No"/>
    <s v="Yes"/>
    <s v="Yes"/>
    <x v="1"/>
    <s v="Yes"/>
    <x v="0"/>
    <n v="101.1"/>
    <n v="4674.3999999999996"/>
    <x v="0"/>
    <n v="3"/>
    <x v="2"/>
    <x v="1"/>
    <n v="101.61739130434782"/>
    <x v="0"/>
  </r>
  <r>
    <s v="5628-FCGYG"/>
    <x v="1"/>
    <n v="0"/>
    <s v="No"/>
    <s v="No"/>
    <x v="17"/>
    <s v="Yes"/>
    <s v="Yes"/>
    <x v="1"/>
    <s v="No"/>
    <s v="No"/>
    <s v="No"/>
    <s v="No"/>
    <s v="No"/>
    <s v="Yes"/>
    <x v="0"/>
    <s v="Yes"/>
    <x v="0"/>
    <n v="84.1"/>
    <n v="1737.45"/>
    <x v="0"/>
    <n v="1"/>
    <x v="1"/>
    <x v="0"/>
    <n v="82.735714285714295"/>
    <x v="0"/>
  </r>
  <r>
    <s v="2560-WBWXF"/>
    <x v="1"/>
    <n v="0"/>
    <s v="No"/>
    <s v="No"/>
    <x v="47"/>
    <s v="Yes"/>
    <s v="Yes"/>
    <x v="2"/>
    <s v="No"/>
    <s v="No"/>
    <s v="No"/>
    <s v="No"/>
    <s v="No"/>
    <s v="No"/>
    <x v="2"/>
    <s v="Yes"/>
    <x v="2"/>
    <n v="24.15"/>
    <n v="1498.85"/>
    <x v="0"/>
    <n v="0"/>
    <x v="3"/>
    <x v="1"/>
    <n v="22.04191176470588"/>
    <x v="0"/>
  </r>
  <r>
    <s v="0248-IPDFW"/>
    <x v="0"/>
    <n v="0"/>
    <s v="No"/>
    <s v="No"/>
    <x v="0"/>
    <s v="Yes"/>
    <s v="Yes"/>
    <x v="0"/>
    <s v="No"/>
    <s v="No"/>
    <s v="No"/>
    <s v="No"/>
    <s v="No"/>
    <s v="No"/>
    <x v="0"/>
    <s v="Yes"/>
    <x v="0"/>
    <n v="50.1"/>
    <n v="50.1"/>
    <x v="0"/>
    <n v="0"/>
    <x v="0"/>
    <x v="0"/>
    <n v="50.1"/>
    <x v="0"/>
  </r>
  <r>
    <s v="7978-DKUQH"/>
    <x v="0"/>
    <n v="0"/>
    <s v="Yes"/>
    <s v="No"/>
    <x v="13"/>
    <s v="Yes"/>
    <s v="No"/>
    <x v="1"/>
    <s v="No"/>
    <s v="No"/>
    <s v="Yes"/>
    <s v="No"/>
    <s v="No"/>
    <s v="No"/>
    <x v="0"/>
    <s v="Yes"/>
    <x v="0"/>
    <n v="74.599999999999994"/>
    <n v="1797.75"/>
    <x v="0"/>
    <n v="1"/>
    <x v="1"/>
    <x v="0"/>
    <n v="71.91"/>
    <x v="0"/>
  </r>
  <r>
    <s v="4335-UPJSI"/>
    <x v="0"/>
    <n v="0"/>
    <s v="No"/>
    <s v="Yes"/>
    <x v="65"/>
    <s v="Yes"/>
    <s v="No"/>
    <x v="2"/>
    <s v="No"/>
    <s v="No"/>
    <s v="No"/>
    <s v="No"/>
    <s v="No"/>
    <s v="No"/>
    <x v="2"/>
    <s v="No"/>
    <x v="1"/>
    <n v="19.75"/>
    <n v="498.1"/>
    <x v="0"/>
    <n v="0"/>
    <x v="1"/>
    <x v="1"/>
    <n v="20.754166666666666"/>
    <x v="0"/>
  </r>
  <r>
    <s v="0524-IAVZO"/>
    <x v="0"/>
    <n v="0"/>
    <s v="Yes"/>
    <s v="No"/>
    <x v="19"/>
    <s v="Yes"/>
    <s v="Yes"/>
    <x v="1"/>
    <s v="No"/>
    <s v="No"/>
    <s v="No"/>
    <s v="No"/>
    <s v="No"/>
    <s v="Yes"/>
    <x v="0"/>
    <s v="Yes"/>
    <x v="0"/>
    <n v="85"/>
    <n v="2624.25"/>
    <x v="1"/>
    <n v="1"/>
    <x v="1"/>
    <x v="0"/>
    <n v="87.474999999999994"/>
    <x v="0"/>
  </r>
  <r>
    <s v="2737-YNGYW"/>
    <x v="0"/>
    <n v="0"/>
    <s v="No"/>
    <s v="No"/>
    <x v="2"/>
    <s v="Yes"/>
    <s v="No"/>
    <x v="1"/>
    <s v="No"/>
    <s v="No"/>
    <s v="No"/>
    <s v="No"/>
    <s v="No"/>
    <s v="Yes"/>
    <x v="0"/>
    <s v="No"/>
    <x v="0"/>
    <n v="80.55"/>
    <n v="184.1"/>
    <x v="1"/>
    <n v="1"/>
    <x v="0"/>
    <x v="0"/>
    <n v="92.05"/>
    <x v="0"/>
  </r>
  <r>
    <s v="1784-EZDKJ"/>
    <x v="1"/>
    <n v="0"/>
    <s v="Yes"/>
    <s v="No"/>
    <x v="69"/>
    <s v="Yes"/>
    <s v="Yes"/>
    <x v="1"/>
    <s v="No"/>
    <s v="Yes"/>
    <s v="Yes"/>
    <s v="No"/>
    <s v="Yes"/>
    <s v="Yes"/>
    <x v="1"/>
    <s v="Yes"/>
    <x v="2"/>
    <n v="106.8"/>
    <n v="5498.8"/>
    <x v="0"/>
    <n v="4"/>
    <x v="2"/>
    <x v="1"/>
    <n v="107.81960784313726"/>
    <x v="0"/>
  </r>
  <r>
    <s v="9297-FVVDH"/>
    <x v="0"/>
    <n v="0"/>
    <s v="Yes"/>
    <s v="Yes"/>
    <x v="58"/>
    <s v="Yes"/>
    <s v="Yes"/>
    <x v="0"/>
    <s v="Yes"/>
    <s v="No"/>
    <s v="Yes"/>
    <s v="Yes"/>
    <s v="Yes"/>
    <s v="Yes"/>
    <x v="2"/>
    <s v="Yes"/>
    <x v="0"/>
    <n v="84.5"/>
    <n v="4845.3999999999996"/>
    <x v="0"/>
    <n v="5"/>
    <x v="2"/>
    <x v="1"/>
    <n v="85.007017543859646"/>
    <x v="0"/>
  </r>
  <r>
    <s v="8007-YYPWD"/>
    <x v="0"/>
    <n v="0"/>
    <s v="No"/>
    <s v="No"/>
    <x v="30"/>
    <s v="Yes"/>
    <s v="Yes"/>
    <x v="2"/>
    <s v="No"/>
    <s v="No"/>
    <s v="No"/>
    <s v="No"/>
    <s v="No"/>
    <s v="No"/>
    <x v="2"/>
    <s v="No"/>
    <x v="2"/>
    <n v="25.05"/>
    <n v="369.1"/>
    <x v="0"/>
    <n v="0"/>
    <x v="1"/>
    <x v="1"/>
    <n v="24.606666666666669"/>
    <x v="0"/>
  </r>
  <r>
    <s v="7101-HRBLJ"/>
    <x v="0"/>
    <n v="0"/>
    <s v="Yes"/>
    <s v="Yes"/>
    <x v="21"/>
    <s v="Yes"/>
    <s v="No"/>
    <x v="0"/>
    <s v="Yes"/>
    <s v="Yes"/>
    <s v="Yes"/>
    <s v="Yes"/>
    <s v="Yes"/>
    <s v="Yes"/>
    <x v="2"/>
    <s v="Yes"/>
    <x v="2"/>
    <n v="83.7"/>
    <n v="6096.9"/>
    <x v="0"/>
    <n v="6"/>
    <x v="3"/>
    <x v="1"/>
    <n v="84.67916666666666"/>
    <x v="0"/>
  </r>
  <r>
    <s v="5159-YFPKQ"/>
    <x v="0"/>
    <n v="0"/>
    <s v="No"/>
    <s v="No"/>
    <x v="2"/>
    <s v="Yes"/>
    <s v="No"/>
    <x v="1"/>
    <s v="No"/>
    <s v="No"/>
    <s v="Yes"/>
    <s v="No"/>
    <s v="No"/>
    <s v="No"/>
    <x v="0"/>
    <s v="Yes"/>
    <x v="0"/>
    <n v="75.8"/>
    <n v="160.75"/>
    <x v="1"/>
    <n v="1"/>
    <x v="0"/>
    <x v="0"/>
    <n v="80.375"/>
    <x v="0"/>
  </r>
  <r>
    <s v="6635-CPNUN"/>
    <x v="1"/>
    <n v="0"/>
    <s v="Yes"/>
    <s v="No"/>
    <x v="7"/>
    <s v="Yes"/>
    <s v="Yes"/>
    <x v="1"/>
    <s v="No"/>
    <s v="Yes"/>
    <s v="Yes"/>
    <s v="No"/>
    <s v="Yes"/>
    <s v="No"/>
    <x v="0"/>
    <s v="No"/>
    <x v="3"/>
    <n v="96.6"/>
    <n v="2684.35"/>
    <x v="0"/>
    <n v="3"/>
    <x v="1"/>
    <x v="1"/>
    <n v="95.86964285714285"/>
    <x v="0"/>
  </r>
  <r>
    <s v="4021-RQSNY"/>
    <x v="1"/>
    <n v="1"/>
    <s v="Yes"/>
    <s v="No"/>
    <x v="44"/>
    <s v="Yes"/>
    <s v="Yes"/>
    <x v="1"/>
    <s v="No"/>
    <s v="No"/>
    <s v="Yes"/>
    <s v="No"/>
    <s v="Yes"/>
    <s v="Yes"/>
    <x v="0"/>
    <s v="Yes"/>
    <x v="0"/>
    <n v="98.5"/>
    <n v="3004.15"/>
    <x v="1"/>
    <n v="3"/>
    <x v="1"/>
    <x v="0"/>
    <n v="103.59137931034483"/>
    <x v="1"/>
  </r>
  <r>
    <s v="5453-YBTWV"/>
    <x v="1"/>
    <n v="0"/>
    <s v="Yes"/>
    <s v="Yes"/>
    <x v="27"/>
    <s v="Yes"/>
    <s v="No"/>
    <x v="1"/>
    <s v="Yes"/>
    <s v="Yes"/>
    <s v="Yes"/>
    <s v="Yes"/>
    <s v="Yes"/>
    <s v="No"/>
    <x v="2"/>
    <s v="Yes"/>
    <x v="3"/>
    <n v="101.1"/>
    <n v="6994.8"/>
    <x v="0"/>
    <n v="5"/>
    <x v="3"/>
    <x v="1"/>
    <n v="99.925714285714292"/>
    <x v="0"/>
  </r>
  <r>
    <s v="5039-LZRQT"/>
    <x v="0"/>
    <n v="0"/>
    <s v="No"/>
    <s v="No"/>
    <x v="9"/>
    <s v="Yes"/>
    <s v="No"/>
    <x v="2"/>
    <s v="No"/>
    <s v="No"/>
    <s v="No"/>
    <s v="No"/>
    <s v="No"/>
    <s v="No"/>
    <x v="1"/>
    <s v="No"/>
    <x v="1"/>
    <n v="20.2"/>
    <n v="273.25"/>
    <x v="0"/>
    <n v="0"/>
    <x v="1"/>
    <x v="1"/>
    <n v="21.01923076923077"/>
    <x v="0"/>
  </r>
  <r>
    <s v="2931-VUVJN"/>
    <x v="0"/>
    <n v="1"/>
    <s v="Yes"/>
    <s v="No"/>
    <x v="64"/>
    <s v="Yes"/>
    <s v="Yes"/>
    <x v="1"/>
    <s v="Yes"/>
    <s v="Yes"/>
    <s v="Yes"/>
    <s v="Yes"/>
    <s v="No"/>
    <s v="No"/>
    <x v="1"/>
    <s v="Yes"/>
    <x v="0"/>
    <n v="94.05"/>
    <n v="5483.9"/>
    <x v="0"/>
    <n v="4"/>
    <x v="2"/>
    <x v="1"/>
    <n v="92.947457627118638"/>
    <x v="1"/>
  </r>
  <r>
    <s v="9061-TIHDA"/>
    <x v="1"/>
    <n v="1"/>
    <s v="Yes"/>
    <s v="No"/>
    <x v="9"/>
    <s v="Yes"/>
    <s v="Yes"/>
    <x v="1"/>
    <s v="No"/>
    <s v="No"/>
    <s v="No"/>
    <s v="No"/>
    <s v="Yes"/>
    <s v="Yes"/>
    <x v="0"/>
    <s v="Yes"/>
    <x v="0"/>
    <n v="95.25"/>
    <n v="1233.6500000000001"/>
    <x v="1"/>
    <n v="2"/>
    <x v="1"/>
    <x v="0"/>
    <n v="94.896153846153851"/>
    <x v="1"/>
  </r>
  <r>
    <s v="8699-ASUFO"/>
    <x v="1"/>
    <n v="1"/>
    <s v="Yes"/>
    <s v="No"/>
    <x v="40"/>
    <s v="Yes"/>
    <s v="Yes"/>
    <x v="1"/>
    <s v="No"/>
    <s v="No"/>
    <s v="No"/>
    <s v="No"/>
    <s v="No"/>
    <s v="No"/>
    <x v="0"/>
    <s v="Yes"/>
    <x v="1"/>
    <n v="74.400000000000006"/>
    <n v="527.9"/>
    <x v="1"/>
    <n v="0"/>
    <x v="0"/>
    <x v="1"/>
    <n v="75.414285714285711"/>
    <x v="1"/>
  </r>
  <r>
    <s v="6418-PIQSP"/>
    <x v="0"/>
    <n v="0"/>
    <s v="Yes"/>
    <s v="No"/>
    <x v="8"/>
    <s v="Yes"/>
    <s v="No"/>
    <x v="0"/>
    <s v="Yes"/>
    <s v="No"/>
    <s v="Yes"/>
    <s v="Yes"/>
    <s v="Yes"/>
    <s v="Yes"/>
    <x v="2"/>
    <s v="No"/>
    <x v="1"/>
    <n v="81"/>
    <n v="4985.8999999999996"/>
    <x v="0"/>
    <n v="5"/>
    <x v="3"/>
    <x v="1"/>
    <n v="80.417741935483861"/>
    <x v="0"/>
  </r>
  <r>
    <s v="8220-OCUFY"/>
    <x v="0"/>
    <n v="0"/>
    <s v="No"/>
    <s v="No"/>
    <x v="17"/>
    <s v="Yes"/>
    <s v="No"/>
    <x v="0"/>
    <s v="Yes"/>
    <s v="No"/>
    <s v="Yes"/>
    <s v="Yes"/>
    <s v="No"/>
    <s v="No"/>
    <x v="1"/>
    <s v="Yes"/>
    <x v="0"/>
    <n v="60.25"/>
    <n v="1258.3499999999999"/>
    <x v="0"/>
    <n v="3"/>
    <x v="1"/>
    <x v="1"/>
    <n v="59.921428571428564"/>
    <x v="0"/>
  </r>
  <r>
    <s v="3995-WFCSM"/>
    <x v="0"/>
    <n v="0"/>
    <s v="No"/>
    <s v="No"/>
    <x v="2"/>
    <s v="Yes"/>
    <s v="No"/>
    <x v="0"/>
    <s v="No"/>
    <s v="No"/>
    <s v="Yes"/>
    <s v="No"/>
    <s v="No"/>
    <s v="Yes"/>
    <x v="0"/>
    <s v="No"/>
    <x v="0"/>
    <n v="60.85"/>
    <n v="111.4"/>
    <x v="0"/>
    <n v="2"/>
    <x v="0"/>
    <x v="0"/>
    <n v="55.7"/>
    <x v="0"/>
  </r>
  <r>
    <s v="1895-QTKDO"/>
    <x v="0"/>
    <n v="0"/>
    <s v="No"/>
    <s v="No"/>
    <x v="0"/>
    <s v="Yes"/>
    <s v="No"/>
    <x v="0"/>
    <s v="No"/>
    <s v="No"/>
    <s v="No"/>
    <s v="No"/>
    <s v="No"/>
    <s v="No"/>
    <x v="0"/>
    <s v="No"/>
    <x v="3"/>
    <n v="43.95"/>
    <n v="43.95"/>
    <x v="0"/>
    <n v="0"/>
    <x v="0"/>
    <x v="1"/>
    <n v="43.95"/>
    <x v="0"/>
  </r>
  <r>
    <s v="2038-OEQZH"/>
    <x v="1"/>
    <n v="0"/>
    <s v="No"/>
    <s v="No"/>
    <x v="54"/>
    <s v="Yes"/>
    <s v="No"/>
    <x v="1"/>
    <s v="No"/>
    <s v="No"/>
    <s v="Yes"/>
    <s v="No"/>
    <s v="No"/>
    <s v="Yes"/>
    <x v="0"/>
    <s v="No"/>
    <x v="0"/>
    <n v="86.05"/>
    <n v="308.10000000000002"/>
    <x v="0"/>
    <n v="2"/>
    <x v="0"/>
    <x v="0"/>
    <n v="77.025000000000006"/>
    <x v="0"/>
  </r>
  <r>
    <s v="1178-PZGAB"/>
    <x v="0"/>
    <n v="0"/>
    <s v="No"/>
    <s v="No"/>
    <x v="67"/>
    <s v="Yes"/>
    <s v="No"/>
    <x v="2"/>
    <s v="No"/>
    <s v="No"/>
    <s v="No"/>
    <s v="No"/>
    <s v="No"/>
    <s v="No"/>
    <x v="1"/>
    <s v="No"/>
    <x v="3"/>
    <n v="20.25"/>
    <n v="383.65"/>
    <x v="0"/>
    <n v="0"/>
    <x v="1"/>
    <x v="1"/>
    <n v="20.192105263157895"/>
    <x v="0"/>
  </r>
  <r>
    <s v="7927-AUXBZ"/>
    <x v="0"/>
    <n v="0"/>
    <s v="No"/>
    <s v="No"/>
    <x v="19"/>
    <s v="Yes"/>
    <s v="No"/>
    <x v="1"/>
    <s v="No"/>
    <s v="No"/>
    <s v="No"/>
    <s v="Yes"/>
    <s v="Yes"/>
    <s v="No"/>
    <x v="0"/>
    <s v="No"/>
    <x v="0"/>
    <n v="85.15"/>
    <n v="2555.9"/>
    <x v="1"/>
    <n v="2"/>
    <x v="1"/>
    <x v="0"/>
    <n v="85.196666666666673"/>
    <x v="0"/>
  </r>
  <r>
    <s v="2626-VEEWG"/>
    <x v="1"/>
    <n v="0"/>
    <s v="Yes"/>
    <s v="Yes"/>
    <x v="56"/>
    <s v="Yes"/>
    <s v="No"/>
    <x v="2"/>
    <s v="No"/>
    <s v="No"/>
    <s v="No"/>
    <s v="No"/>
    <s v="No"/>
    <s v="No"/>
    <x v="2"/>
    <s v="Yes"/>
    <x v="3"/>
    <n v="19.399999999999999"/>
    <n v="1284.2"/>
    <x v="0"/>
    <n v="0"/>
    <x v="3"/>
    <x v="1"/>
    <n v="19.167164179104478"/>
    <x v="0"/>
  </r>
  <r>
    <s v="2878-RMWXY"/>
    <x v="1"/>
    <n v="1"/>
    <s v="Yes"/>
    <s v="No"/>
    <x v="21"/>
    <s v="Yes"/>
    <s v="Yes"/>
    <x v="1"/>
    <s v="Yes"/>
    <s v="Yes"/>
    <s v="Yes"/>
    <s v="No"/>
    <s v="No"/>
    <s v="Yes"/>
    <x v="2"/>
    <s v="Yes"/>
    <x v="3"/>
    <n v="102.65"/>
    <n v="7550.3"/>
    <x v="0"/>
    <n v="4"/>
    <x v="3"/>
    <x v="1"/>
    <n v="104.86527777777778"/>
    <x v="1"/>
  </r>
  <r>
    <s v="1657-DYMBM"/>
    <x v="1"/>
    <n v="0"/>
    <s v="Yes"/>
    <s v="No"/>
    <x v="62"/>
    <s v="Yes"/>
    <s v="No"/>
    <x v="2"/>
    <s v="No"/>
    <s v="No"/>
    <s v="No"/>
    <s v="No"/>
    <s v="No"/>
    <s v="No"/>
    <x v="2"/>
    <s v="No"/>
    <x v="3"/>
    <n v="19.899999999999999"/>
    <n v="1110.05"/>
    <x v="0"/>
    <n v="0"/>
    <x v="2"/>
    <x v="1"/>
    <n v="20.944339622641508"/>
    <x v="0"/>
  </r>
  <r>
    <s v="7311-MQJCH"/>
    <x v="0"/>
    <n v="0"/>
    <s v="No"/>
    <s v="No"/>
    <x v="24"/>
    <s v="Yes"/>
    <s v="No"/>
    <x v="2"/>
    <s v="No"/>
    <s v="No"/>
    <s v="No"/>
    <s v="No"/>
    <s v="No"/>
    <s v="No"/>
    <x v="1"/>
    <s v="No"/>
    <x v="0"/>
    <n v="19.55"/>
    <n v="99.6"/>
    <x v="0"/>
    <n v="0"/>
    <x v="0"/>
    <x v="1"/>
    <n v="19.919999999999998"/>
    <x v="0"/>
  </r>
  <r>
    <s v="7375-WMVMT"/>
    <x v="1"/>
    <n v="1"/>
    <s v="Yes"/>
    <s v="No"/>
    <x v="16"/>
    <s v="Yes"/>
    <s v="No"/>
    <x v="1"/>
    <s v="No"/>
    <s v="Yes"/>
    <s v="Yes"/>
    <s v="Yes"/>
    <s v="No"/>
    <s v="Yes"/>
    <x v="2"/>
    <s v="Yes"/>
    <x v="3"/>
    <n v="95.5"/>
    <n v="6707.15"/>
    <x v="0"/>
    <n v="4"/>
    <x v="3"/>
    <x v="1"/>
    <n v="94.466901408450695"/>
    <x v="1"/>
  </r>
  <r>
    <s v="1136-XGEQU"/>
    <x v="0"/>
    <n v="0"/>
    <s v="Yes"/>
    <s v="Yes"/>
    <x v="37"/>
    <s v="Yes"/>
    <s v="Yes"/>
    <x v="0"/>
    <s v="No"/>
    <s v="Yes"/>
    <s v="Yes"/>
    <s v="Yes"/>
    <s v="Yes"/>
    <s v="Yes"/>
    <x v="1"/>
    <s v="Yes"/>
    <x v="3"/>
    <n v="84.15"/>
    <n v="4164.3999999999996"/>
    <x v="0"/>
    <n v="5"/>
    <x v="2"/>
    <x v="1"/>
    <n v="83.287999999999997"/>
    <x v="0"/>
  </r>
  <r>
    <s v="2530-FMFXO"/>
    <x v="1"/>
    <n v="0"/>
    <s v="Yes"/>
    <s v="Yes"/>
    <x v="39"/>
    <s v="Yes"/>
    <s v="Yes"/>
    <x v="1"/>
    <s v="No"/>
    <s v="No"/>
    <s v="Yes"/>
    <s v="Yes"/>
    <s v="Yes"/>
    <s v="Yes"/>
    <x v="2"/>
    <s v="Yes"/>
    <x v="0"/>
    <n v="103.2"/>
    <n v="5873.75"/>
    <x v="0"/>
    <n v="4"/>
    <x v="2"/>
    <x v="1"/>
    <n v="104.88839285714286"/>
    <x v="0"/>
  </r>
  <r>
    <s v="6844-DZKRF"/>
    <x v="1"/>
    <n v="0"/>
    <s v="No"/>
    <s v="No"/>
    <x v="2"/>
    <s v="Yes"/>
    <s v="No"/>
    <x v="0"/>
    <s v="No"/>
    <s v="No"/>
    <s v="No"/>
    <s v="Yes"/>
    <s v="No"/>
    <s v="No"/>
    <x v="0"/>
    <s v="Yes"/>
    <x v="3"/>
    <n v="50.2"/>
    <n v="109.25"/>
    <x v="0"/>
    <n v="1"/>
    <x v="0"/>
    <x v="1"/>
    <n v="54.625"/>
    <x v="0"/>
  </r>
  <r>
    <s v="4695-WJZUE"/>
    <x v="0"/>
    <n v="1"/>
    <s v="No"/>
    <s v="No"/>
    <x v="2"/>
    <s v="Yes"/>
    <s v="Yes"/>
    <x v="1"/>
    <s v="No"/>
    <s v="No"/>
    <s v="Yes"/>
    <s v="No"/>
    <s v="No"/>
    <s v="Yes"/>
    <x v="0"/>
    <s v="Yes"/>
    <x v="0"/>
    <n v="88.55"/>
    <n v="179.25"/>
    <x v="1"/>
    <n v="2"/>
    <x v="0"/>
    <x v="0"/>
    <n v="89.625"/>
    <x v="1"/>
  </r>
  <r>
    <s v="7619-ODSGN"/>
    <x v="1"/>
    <n v="0"/>
    <s v="Yes"/>
    <s v="Yes"/>
    <x v="65"/>
    <s v="Yes"/>
    <s v="Yes"/>
    <x v="0"/>
    <s v="Yes"/>
    <s v="No"/>
    <s v="No"/>
    <s v="No"/>
    <s v="No"/>
    <s v="No"/>
    <x v="0"/>
    <s v="No"/>
    <x v="0"/>
    <n v="54.75"/>
    <n v="1338.15"/>
    <x v="1"/>
    <n v="1"/>
    <x v="1"/>
    <x v="0"/>
    <n v="55.756250000000001"/>
    <x v="0"/>
  </r>
  <r>
    <s v="5970-GHJAW"/>
    <x v="1"/>
    <n v="0"/>
    <s v="Yes"/>
    <s v="Yes"/>
    <x v="25"/>
    <s v="Yes"/>
    <s v="No"/>
    <x v="2"/>
    <s v="No"/>
    <s v="No"/>
    <s v="No"/>
    <s v="No"/>
    <s v="No"/>
    <s v="No"/>
    <x v="2"/>
    <s v="No"/>
    <x v="3"/>
    <n v="19.95"/>
    <n v="862.4"/>
    <x v="0"/>
    <n v="0"/>
    <x v="2"/>
    <x v="1"/>
    <n v="18.747826086956522"/>
    <x v="0"/>
  </r>
  <r>
    <s v="8879-XUAHX"/>
    <x v="1"/>
    <n v="0"/>
    <s v="Yes"/>
    <s v="No"/>
    <x v="16"/>
    <s v="Yes"/>
    <s v="Yes"/>
    <x v="1"/>
    <s v="Yes"/>
    <s v="Yes"/>
    <s v="Yes"/>
    <s v="Yes"/>
    <s v="Yes"/>
    <s v="Yes"/>
    <x v="2"/>
    <s v="Yes"/>
    <x v="0"/>
    <n v="116.25"/>
    <n v="8564.75"/>
    <x v="0"/>
    <n v="6"/>
    <x v="3"/>
    <x v="1"/>
    <n v="120.63028169014085"/>
    <x v="0"/>
  </r>
  <r>
    <s v="3689-MOZGR"/>
    <x v="0"/>
    <n v="0"/>
    <s v="No"/>
    <s v="No"/>
    <x v="44"/>
    <s v="No"/>
    <s v="No"/>
    <x v="0"/>
    <s v="No"/>
    <s v="No"/>
    <s v="No"/>
    <s v="Yes"/>
    <s v="No"/>
    <s v="No"/>
    <x v="0"/>
    <s v="Yes"/>
    <x v="0"/>
    <n v="31.2"/>
    <n v="926.2"/>
    <x v="0"/>
    <n v="1"/>
    <x v="1"/>
    <x v="0"/>
    <n v="31.937931034482759"/>
    <x v="0"/>
  </r>
  <r>
    <s v="4195-PNGZS"/>
    <x v="1"/>
    <n v="0"/>
    <s v="Yes"/>
    <s v="Yes"/>
    <x v="14"/>
    <s v="Yes"/>
    <s v="Yes"/>
    <x v="2"/>
    <s v="No"/>
    <s v="No"/>
    <s v="No"/>
    <s v="No"/>
    <s v="No"/>
    <s v="No"/>
    <x v="2"/>
    <s v="No"/>
    <x v="2"/>
    <n v="24.45"/>
    <n v="1718.2"/>
    <x v="0"/>
    <n v="0"/>
    <x v="3"/>
    <x v="1"/>
    <n v="24.901449275362321"/>
    <x v="0"/>
  </r>
  <r>
    <s v="5003-XZWWO"/>
    <x v="1"/>
    <n v="0"/>
    <s v="Yes"/>
    <s v="No"/>
    <x v="16"/>
    <s v="Yes"/>
    <s v="Yes"/>
    <x v="0"/>
    <s v="No"/>
    <s v="Yes"/>
    <s v="Yes"/>
    <s v="Yes"/>
    <s v="Yes"/>
    <s v="Yes"/>
    <x v="2"/>
    <s v="No"/>
    <x v="3"/>
    <n v="84.2"/>
    <n v="5956.85"/>
    <x v="0"/>
    <n v="5"/>
    <x v="3"/>
    <x v="1"/>
    <n v="83.899295774647896"/>
    <x v="0"/>
  </r>
  <r>
    <s v="3988-RQIXO"/>
    <x v="0"/>
    <n v="1"/>
    <s v="No"/>
    <s v="No"/>
    <x v="0"/>
    <s v="Yes"/>
    <s v="No"/>
    <x v="1"/>
    <s v="No"/>
    <s v="No"/>
    <s v="No"/>
    <s v="No"/>
    <s v="Yes"/>
    <s v="Yes"/>
    <x v="0"/>
    <s v="Yes"/>
    <x v="0"/>
    <n v="91.3"/>
    <n v="91.3"/>
    <x v="1"/>
    <n v="2"/>
    <x v="0"/>
    <x v="0"/>
    <n v="91.3"/>
    <x v="1"/>
  </r>
  <r>
    <s v="7622-FWGEW"/>
    <x v="1"/>
    <n v="1"/>
    <s v="Yes"/>
    <s v="No"/>
    <x v="39"/>
    <s v="Yes"/>
    <s v="No"/>
    <x v="0"/>
    <s v="Yes"/>
    <s v="Yes"/>
    <s v="Yes"/>
    <s v="Yes"/>
    <s v="Yes"/>
    <s v="Yes"/>
    <x v="2"/>
    <s v="Yes"/>
    <x v="2"/>
    <n v="85.65"/>
    <n v="4824.45"/>
    <x v="0"/>
    <n v="6"/>
    <x v="2"/>
    <x v="1"/>
    <n v="86.15089285714285"/>
    <x v="1"/>
  </r>
  <r>
    <s v="6922-NCEDI"/>
    <x v="1"/>
    <n v="0"/>
    <s v="No"/>
    <s v="Yes"/>
    <x v="39"/>
    <s v="Yes"/>
    <s v="No"/>
    <x v="2"/>
    <s v="No"/>
    <s v="No"/>
    <s v="No"/>
    <s v="No"/>
    <s v="No"/>
    <s v="No"/>
    <x v="1"/>
    <s v="Yes"/>
    <x v="1"/>
    <n v="21.2"/>
    <n v="1238.6500000000001"/>
    <x v="0"/>
    <n v="0"/>
    <x v="2"/>
    <x v="1"/>
    <n v="22.118750000000002"/>
    <x v="0"/>
  </r>
  <r>
    <s v="2514-GINMM"/>
    <x v="1"/>
    <n v="0"/>
    <s v="No"/>
    <s v="No"/>
    <x v="0"/>
    <s v="Yes"/>
    <s v="No"/>
    <x v="1"/>
    <s v="No"/>
    <s v="No"/>
    <s v="No"/>
    <s v="No"/>
    <s v="Yes"/>
    <s v="No"/>
    <x v="0"/>
    <s v="Yes"/>
    <x v="0"/>
    <n v="79.5"/>
    <n v="79.5"/>
    <x v="1"/>
    <n v="1"/>
    <x v="0"/>
    <x v="0"/>
    <n v="79.5"/>
    <x v="0"/>
  </r>
  <r>
    <s v="9891-NQDBD"/>
    <x v="0"/>
    <n v="0"/>
    <s v="Yes"/>
    <s v="No"/>
    <x v="7"/>
    <s v="Yes"/>
    <s v="Yes"/>
    <x v="2"/>
    <s v="No"/>
    <s v="No"/>
    <s v="No"/>
    <s v="No"/>
    <s v="No"/>
    <s v="No"/>
    <x v="1"/>
    <s v="No"/>
    <x v="1"/>
    <n v="25.55"/>
    <n v="672.2"/>
    <x v="0"/>
    <n v="0"/>
    <x v="1"/>
    <x v="1"/>
    <n v="24.00714285714286"/>
    <x v="0"/>
  </r>
  <r>
    <s v="6131-IUNXN"/>
    <x v="0"/>
    <n v="0"/>
    <s v="Yes"/>
    <s v="Yes"/>
    <x v="67"/>
    <s v="Yes"/>
    <s v="No"/>
    <x v="2"/>
    <s v="No"/>
    <s v="No"/>
    <s v="No"/>
    <s v="No"/>
    <s v="No"/>
    <s v="No"/>
    <x v="0"/>
    <s v="No"/>
    <x v="1"/>
    <n v="20.2"/>
    <n v="382.2"/>
    <x v="0"/>
    <n v="0"/>
    <x v="1"/>
    <x v="1"/>
    <n v="20.11578947368421"/>
    <x v="0"/>
  </r>
  <r>
    <s v="8548-AWOFC"/>
    <x v="1"/>
    <n v="0"/>
    <s v="Yes"/>
    <s v="No"/>
    <x v="33"/>
    <s v="Yes"/>
    <s v="Yes"/>
    <x v="0"/>
    <s v="No"/>
    <s v="No"/>
    <s v="No"/>
    <s v="Yes"/>
    <s v="No"/>
    <s v="Yes"/>
    <x v="0"/>
    <s v="No"/>
    <x v="0"/>
    <n v="63.85"/>
    <n v="4264.6000000000004"/>
    <x v="0"/>
    <n v="2"/>
    <x v="3"/>
    <x v="0"/>
    <n v="64.615151515151524"/>
    <x v="0"/>
  </r>
  <r>
    <s v="9798-DRYDS"/>
    <x v="0"/>
    <n v="0"/>
    <s v="Yes"/>
    <s v="Yes"/>
    <x v="22"/>
    <s v="Yes"/>
    <s v="Yes"/>
    <x v="0"/>
    <s v="No"/>
    <s v="No"/>
    <s v="Yes"/>
    <s v="Yes"/>
    <s v="No"/>
    <s v="No"/>
    <x v="1"/>
    <s v="Yes"/>
    <x v="1"/>
    <n v="61.95"/>
    <n v="1070.7"/>
    <x v="0"/>
    <n v="2"/>
    <x v="1"/>
    <x v="1"/>
    <n v="62.982352941176472"/>
    <x v="0"/>
  </r>
  <r>
    <s v="8532-UEFWH"/>
    <x v="1"/>
    <n v="0"/>
    <s v="Yes"/>
    <s v="Yes"/>
    <x v="15"/>
    <s v="Yes"/>
    <s v="Yes"/>
    <x v="2"/>
    <s v="No"/>
    <s v="No"/>
    <s v="No"/>
    <s v="No"/>
    <s v="No"/>
    <s v="No"/>
    <x v="2"/>
    <s v="No"/>
    <x v="1"/>
    <n v="25.75"/>
    <n v="1345.85"/>
    <x v="0"/>
    <n v="0"/>
    <x v="2"/>
    <x v="1"/>
    <n v="25.881730769230767"/>
    <x v="0"/>
  </r>
  <r>
    <s v="6296-DDOOR"/>
    <x v="0"/>
    <n v="0"/>
    <s v="No"/>
    <s v="No"/>
    <x v="67"/>
    <s v="Yes"/>
    <s v="No"/>
    <x v="0"/>
    <s v="No"/>
    <s v="Yes"/>
    <s v="No"/>
    <s v="No"/>
    <s v="Yes"/>
    <s v="No"/>
    <x v="1"/>
    <s v="No"/>
    <x v="0"/>
    <n v="58.2"/>
    <n v="1045.25"/>
    <x v="0"/>
    <n v="2"/>
    <x v="1"/>
    <x v="1"/>
    <n v="55.013157894736842"/>
    <x v="0"/>
  </r>
  <r>
    <s v="7951-VRDVK"/>
    <x v="0"/>
    <n v="0"/>
    <s v="No"/>
    <s v="No"/>
    <x v="51"/>
    <s v="Yes"/>
    <s v="No"/>
    <x v="0"/>
    <s v="Yes"/>
    <s v="Yes"/>
    <s v="Yes"/>
    <s v="Yes"/>
    <s v="Yes"/>
    <s v="Yes"/>
    <x v="1"/>
    <s v="No"/>
    <x v="2"/>
    <n v="85.85"/>
    <n v="3003.55"/>
    <x v="0"/>
    <n v="6"/>
    <x v="1"/>
    <x v="1"/>
    <n v="83.431944444444454"/>
    <x v="0"/>
  </r>
  <r>
    <s v="5931-FLJJF"/>
    <x v="1"/>
    <n v="1"/>
    <s v="Yes"/>
    <s v="No"/>
    <x v="40"/>
    <s v="Yes"/>
    <s v="No"/>
    <x v="1"/>
    <s v="No"/>
    <s v="No"/>
    <s v="No"/>
    <s v="No"/>
    <s v="No"/>
    <s v="No"/>
    <x v="0"/>
    <s v="Yes"/>
    <x v="1"/>
    <n v="70.099999999999994"/>
    <n v="467.55"/>
    <x v="1"/>
    <n v="0"/>
    <x v="0"/>
    <x v="1"/>
    <n v="66.792857142857144"/>
    <x v="1"/>
  </r>
  <r>
    <s v="4815-YOSUK"/>
    <x v="1"/>
    <n v="0"/>
    <s v="Yes"/>
    <s v="Yes"/>
    <x v="21"/>
    <s v="Yes"/>
    <s v="Yes"/>
    <x v="1"/>
    <s v="Yes"/>
    <s v="Yes"/>
    <s v="Yes"/>
    <s v="Yes"/>
    <s v="No"/>
    <s v="Yes"/>
    <x v="1"/>
    <s v="Yes"/>
    <x v="3"/>
    <n v="104.9"/>
    <n v="7537.5"/>
    <x v="0"/>
    <n v="5"/>
    <x v="3"/>
    <x v="1"/>
    <n v="104.6875"/>
    <x v="0"/>
  </r>
  <r>
    <s v="2659-VXMWZ"/>
    <x v="1"/>
    <n v="0"/>
    <s v="Yes"/>
    <s v="Yes"/>
    <x v="56"/>
    <s v="Yes"/>
    <s v="Yes"/>
    <x v="1"/>
    <s v="Yes"/>
    <s v="Yes"/>
    <s v="Yes"/>
    <s v="No"/>
    <s v="Yes"/>
    <s v="Yes"/>
    <x v="1"/>
    <s v="Yes"/>
    <x v="0"/>
    <n v="111.3"/>
    <n v="7482.1"/>
    <x v="1"/>
    <n v="5"/>
    <x v="3"/>
    <x v="1"/>
    <n v="111.67313432835822"/>
    <x v="0"/>
  </r>
  <r>
    <s v="0380-NEAVX"/>
    <x v="1"/>
    <n v="1"/>
    <s v="No"/>
    <s v="No"/>
    <x v="1"/>
    <s v="Yes"/>
    <s v="No"/>
    <x v="1"/>
    <s v="No"/>
    <s v="Yes"/>
    <s v="Yes"/>
    <s v="No"/>
    <s v="Yes"/>
    <s v="Yes"/>
    <x v="1"/>
    <s v="Yes"/>
    <x v="0"/>
    <n v="99.85"/>
    <n v="3343.15"/>
    <x v="0"/>
    <n v="4"/>
    <x v="1"/>
    <x v="1"/>
    <n v="98.327941176470588"/>
    <x v="1"/>
  </r>
  <r>
    <s v="3207-OYBWH"/>
    <x v="1"/>
    <n v="1"/>
    <s v="Yes"/>
    <s v="No"/>
    <x v="58"/>
    <s v="Yes"/>
    <s v="Yes"/>
    <x v="1"/>
    <s v="No"/>
    <s v="Yes"/>
    <s v="Yes"/>
    <s v="No"/>
    <s v="No"/>
    <s v="Yes"/>
    <x v="0"/>
    <s v="Yes"/>
    <x v="2"/>
    <n v="95.25"/>
    <n v="5427.05"/>
    <x v="1"/>
    <n v="3"/>
    <x v="2"/>
    <x v="1"/>
    <n v="95.211403508771937"/>
    <x v="1"/>
  </r>
  <r>
    <s v="4285-GYRQC"/>
    <x v="0"/>
    <n v="0"/>
    <s v="Yes"/>
    <s v="No"/>
    <x v="40"/>
    <s v="Yes"/>
    <s v="No"/>
    <x v="1"/>
    <s v="No"/>
    <s v="No"/>
    <s v="Yes"/>
    <s v="No"/>
    <s v="Yes"/>
    <s v="No"/>
    <x v="0"/>
    <s v="Yes"/>
    <x v="0"/>
    <n v="86.25"/>
    <n v="587.1"/>
    <x v="1"/>
    <n v="2"/>
    <x v="0"/>
    <x v="0"/>
    <n v="83.871428571428581"/>
    <x v="0"/>
  </r>
  <r>
    <s v="7216-EWTRS"/>
    <x v="0"/>
    <n v="1"/>
    <s v="Yes"/>
    <s v="No"/>
    <x v="0"/>
    <s v="Yes"/>
    <s v="Yes"/>
    <x v="1"/>
    <s v="No"/>
    <s v="No"/>
    <s v="Yes"/>
    <s v="No"/>
    <s v="Yes"/>
    <s v="Yes"/>
    <x v="0"/>
    <s v="Yes"/>
    <x v="0"/>
    <n v="100.8"/>
    <n v="100.8"/>
    <x v="1"/>
    <n v="3"/>
    <x v="0"/>
    <x v="0"/>
    <n v="100.8"/>
    <x v="1"/>
  </r>
  <r>
    <s v="4365-MSDYN"/>
    <x v="1"/>
    <n v="0"/>
    <s v="Yes"/>
    <s v="No"/>
    <x v="4"/>
    <s v="Yes"/>
    <s v="No"/>
    <x v="2"/>
    <s v="No"/>
    <s v="No"/>
    <s v="No"/>
    <s v="No"/>
    <s v="No"/>
    <s v="No"/>
    <x v="0"/>
    <s v="Yes"/>
    <x v="2"/>
    <n v="19.55"/>
    <n v="161.15"/>
    <x v="0"/>
    <n v="0"/>
    <x v="0"/>
    <x v="1"/>
    <n v="20.143750000000001"/>
    <x v="0"/>
  </r>
  <r>
    <s v="7036-TYDEC"/>
    <x v="0"/>
    <n v="0"/>
    <s v="No"/>
    <s v="No"/>
    <x v="14"/>
    <s v="Yes"/>
    <s v="Yes"/>
    <x v="1"/>
    <s v="No"/>
    <s v="No"/>
    <s v="Yes"/>
    <s v="Yes"/>
    <s v="Yes"/>
    <s v="Yes"/>
    <x v="2"/>
    <s v="No"/>
    <x v="0"/>
    <n v="104"/>
    <n v="7028.5"/>
    <x v="0"/>
    <n v="4"/>
    <x v="3"/>
    <x v="1"/>
    <n v="101.8623188405797"/>
    <x v="0"/>
  </r>
  <r>
    <s v="5802-ADBRC"/>
    <x v="0"/>
    <n v="0"/>
    <s v="Yes"/>
    <s v="No"/>
    <x v="37"/>
    <s v="Yes"/>
    <s v="Yes"/>
    <x v="1"/>
    <s v="Yes"/>
    <s v="No"/>
    <s v="Yes"/>
    <s v="No"/>
    <s v="Yes"/>
    <s v="Yes"/>
    <x v="1"/>
    <s v="Yes"/>
    <x v="1"/>
    <n v="104.4"/>
    <n v="5232.8999999999996"/>
    <x v="0"/>
    <n v="4"/>
    <x v="2"/>
    <x v="1"/>
    <n v="104.65799999999999"/>
    <x v="0"/>
  </r>
  <r>
    <s v="8076-FEZKJ"/>
    <x v="1"/>
    <n v="0"/>
    <s v="No"/>
    <s v="No"/>
    <x v="6"/>
    <s v="Yes"/>
    <s v="No"/>
    <x v="2"/>
    <s v="No"/>
    <s v="No"/>
    <s v="No"/>
    <s v="No"/>
    <s v="No"/>
    <s v="No"/>
    <x v="1"/>
    <s v="No"/>
    <x v="1"/>
    <n v="19.5"/>
    <n v="225.85"/>
    <x v="0"/>
    <n v="0"/>
    <x v="0"/>
    <x v="1"/>
    <n v="22.585000000000001"/>
    <x v="0"/>
  </r>
  <r>
    <s v="5197-YPYBZ"/>
    <x v="0"/>
    <n v="0"/>
    <s v="Yes"/>
    <s v="Yes"/>
    <x v="18"/>
    <s v="Yes"/>
    <s v="Yes"/>
    <x v="2"/>
    <s v="No"/>
    <s v="No"/>
    <s v="No"/>
    <s v="No"/>
    <s v="No"/>
    <s v="No"/>
    <x v="2"/>
    <s v="No"/>
    <x v="3"/>
    <n v="25.25"/>
    <n v="274.7"/>
    <x v="0"/>
    <n v="0"/>
    <x v="0"/>
    <x v="1"/>
    <n v="22.891666666666666"/>
    <x v="0"/>
  </r>
  <r>
    <s v="8337-MSSXB"/>
    <x v="0"/>
    <n v="0"/>
    <s v="No"/>
    <s v="No"/>
    <x v="60"/>
    <s v="Yes"/>
    <s v="No"/>
    <x v="1"/>
    <s v="No"/>
    <s v="Yes"/>
    <s v="No"/>
    <s v="No"/>
    <s v="No"/>
    <s v="Yes"/>
    <x v="0"/>
    <s v="Yes"/>
    <x v="0"/>
    <n v="86.3"/>
    <n v="1180.95"/>
    <x v="1"/>
    <n v="2"/>
    <x v="1"/>
    <x v="0"/>
    <n v="84.353571428571428"/>
    <x v="0"/>
  </r>
  <r>
    <s v="4312-GVYNH"/>
    <x v="0"/>
    <n v="0"/>
    <s v="Yes"/>
    <s v="No"/>
    <x v="27"/>
    <s v="No"/>
    <s v="No"/>
    <x v="0"/>
    <s v="Yes"/>
    <s v="No"/>
    <s v="Yes"/>
    <s v="Yes"/>
    <s v="No"/>
    <s v="Yes"/>
    <x v="2"/>
    <s v="Yes"/>
    <x v="2"/>
    <n v="49.85"/>
    <n v="3370.2"/>
    <x v="0"/>
    <n v="4"/>
    <x v="3"/>
    <x v="1"/>
    <n v="48.145714285714284"/>
    <x v="0"/>
  </r>
  <r>
    <s v="8495-LJDFO"/>
    <x v="0"/>
    <n v="1"/>
    <s v="No"/>
    <s v="No"/>
    <x v="38"/>
    <s v="Yes"/>
    <s v="Yes"/>
    <x v="1"/>
    <s v="Yes"/>
    <s v="No"/>
    <s v="Yes"/>
    <s v="Yes"/>
    <s v="Yes"/>
    <s v="Yes"/>
    <x v="0"/>
    <s v="Yes"/>
    <x v="2"/>
    <n v="108.95"/>
    <n v="7111.3"/>
    <x v="0"/>
    <n v="5"/>
    <x v="3"/>
    <x v="1"/>
    <n v="111.1140625"/>
    <x v="1"/>
  </r>
  <r>
    <s v="0839-JTCUD"/>
    <x v="0"/>
    <n v="0"/>
    <s v="Yes"/>
    <s v="Yes"/>
    <x v="33"/>
    <s v="Yes"/>
    <s v="Yes"/>
    <x v="0"/>
    <s v="Yes"/>
    <s v="Yes"/>
    <s v="Yes"/>
    <s v="Yes"/>
    <s v="Yes"/>
    <s v="Yes"/>
    <x v="2"/>
    <s v="No"/>
    <x v="3"/>
    <n v="89.9"/>
    <n v="5958.85"/>
    <x v="0"/>
    <n v="6"/>
    <x v="3"/>
    <x v="1"/>
    <n v="90.285606060606071"/>
    <x v="0"/>
  </r>
  <r>
    <s v="5494-WOZRZ"/>
    <x v="0"/>
    <n v="0"/>
    <s v="Yes"/>
    <s v="Yes"/>
    <x v="16"/>
    <s v="Yes"/>
    <s v="No"/>
    <x v="0"/>
    <s v="Yes"/>
    <s v="No"/>
    <s v="Yes"/>
    <s v="Yes"/>
    <s v="Yes"/>
    <s v="Yes"/>
    <x v="2"/>
    <s v="Yes"/>
    <x v="3"/>
    <n v="82"/>
    <n v="5999.85"/>
    <x v="0"/>
    <n v="5"/>
    <x v="3"/>
    <x v="1"/>
    <n v="84.504929577464793"/>
    <x v="0"/>
  </r>
  <r>
    <s v="1302-UHBDD"/>
    <x v="1"/>
    <n v="1"/>
    <s v="No"/>
    <s v="No"/>
    <x v="61"/>
    <s v="Yes"/>
    <s v="No"/>
    <x v="1"/>
    <s v="No"/>
    <s v="No"/>
    <s v="No"/>
    <s v="No"/>
    <s v="Yes"/>
    <s v="Yes"/>
    <x v="0"/>
    <s v="No"/>
    <x v="0"/>
    <n v="89.95"/>
    <n v="1648.45"/>
    <x v="0"/>
    <n v="2"/>
    <x v="1"/>
    <x v="0"/>
    <n v="82.422499999999999"/>
    <x v="1"/>
  </r>
  <r>
    <s v="2234-EOFPT"/>
    <x v="1"/>
    <n v="0"/>
    <s v="Yes"/>
    <s v="No"/>
    <x v="21"/>
    <s v="Yes"/>
    <s v="No"/>
    <x v="0"/>
    <s v="Yes"/>
    <s v="Yes"/>
    <s v="No"/>
    <s v="Yes"/>
    <s v="Yes"/>
    <s v="Yes"/>
    <x v="2"/>
    <s v="Yes"/>
    <x v="2"/>
    <n v="79.349999999999994"/>
    <n v="5753.25"/>
    <x v="0"/>
    <n v="5"/>
    <x v="3"/>
    <x v="1"/>
    <n v="79.90625"/>
    <x v="0"/>
  </r>
  <r>
    <s v="8619-IJNDK"/>
    <x v="0"/>
    <n v="0"/>
    <s v="Yes"/>
    <s v="Yes"/>
    <x v="16"/>
    <s v="Yes"/>
    <s v="No"/>
    <x v="0"/>
    <s v="Yes"/>
    <s v="Yes"/>
    <s v="Yes"/>
    <s v="Yes"/>
    <s v="No"/>
    <s v="No"/>
    <x v="2"/>
    <s v="No"/>
    <x v="3"/>
    <n v="64.05"/>
    <n v="4492.8999999999996"/>
    <x v="0"/>
    <n v="4"/>
    <x v="3"/>
    <x v="1"/>
    <n v="63.280281690140839"/>
    <x v="0"/>
  </r>
  <r>
    <s v="8378-LKJAF"/>
    <x v="1"/>
    <n v="0"/>
    <s v="Yes"/>
    <s v="Yes"/>
    <x v="46"/>
    <s v="Yes"/>
    <s v="Yes"/>
    <x v="1"/>
    <s v="No"/>
    <s v="No"/>
    <s v="Yes"/>
    <s v="No"/>
    <s v="Yes"/>
    <s v="Yes"/>
    <x v="0"/>
    <s v="Yes"/>
    <x v="3"/>
    <n v="101.15"/>
    <n v="3956.7"/>
    <x v="0"/>
    <n v="3"/>
    <x v="2"/>
    <x v="1"/>
    <n v="104.12368421052631"/>
    <x v="0"/>
  </r>
  <r>
    <s v="8182-BJDSI"/>
    <x v="0"/>
    <n v="0"/>
    <s v="No"/>
    <s v="No"/>
    <x v="7"/>
    <s v="Yes"/>
    <s v="Yes"/>
    <x v="1"/>
    <s v="No"/>
    <s v="Yes"/>
    <s v="No"/>
    <s v="No"/>
    <s v="No"/>
    <s v="Yes"/>
    <x v="0"/>
    <s v="Yes"/>
    <x v="0"/>
    <n v="89.95"/>
    <n v="2625.55"/>
    <x v="1"/>
    <n v="2"/>
    <x v="1"/>
    <x v="0"/>
    <n v="93.76964285714287"/>
    <x v="0"/>
  </r>
  <r>
    <s v="2528-HFYZX"/>
    <x v="1"/>
    <n v="1"/>
    <s v="Yes"/>
    <s v="No"/>
    <x v="22"/>
    <s v="Yes"/>
    <s v="No"/>
    <x v="1"/>
    <s v="No"/>
    <s v="Yes"/>
    <s v="No"/>
    <s v="No"/>
    <s v="No"/>
    <s v="No"/>
    <x v="0"/>
    <s v="Yes"/>
    <x v="0"/>
    <n v="76.45"/>
    <n v="1233.4000000000001"/>
    <x v="1"/>
    <n v="1"/>
    <x v="1"/>
    <x v="0"/>
    <n v="72.552941176470597"/>
    <x v="1"/>
  </r>
  <r>
    <s v="1153-GNOLC"/>
    <x v="1"/>
    <n v="0"/>
    <s v="No"/>
    <s v="No"/>
    <x v="55"/>
    <s v="No"/>
    <s v="No"/>
    <x v="0"/>
    <s v="No"/>
    <s v="Yes"/>
    <s v="No"/>
    <s v="No"/>
    <s v="Yes"/>
    <s v="No"/>
    <x v="1"/>
    <s v="Yes"/>
    <x v="0"/>
    <n v="39.1"/>
    <n v="1309"/>
    <x v="0"/>
    <n v="2"/>
    <x v="1"/>
    <x v="1"/>
    <n v="39.666666666666664"/>
    <x v="0"/>
  </r>
  <r>
    <s v="3298-QEICA"/>
    <x v="0"/>
    <n v="0"/>
    <s v="Yes"/>
    <s v="Yes"/>
    <x v="57"/>
    <s v="No"/>
    <s v="No"/>
    <x v="0"/>
    <s v="Yes"/>
    <s v="No"/>
    <s v="No"/>
    <s v="Yes"/>
    <s v="No"/>
    <s v="No"/>
    <x v="2"/>
    <s v="No"/>
    <x v="1"/>
    <n v="34.6"/>
    <n v="813.45"/>
    <x v="0"/>
    <n v="2"/>
    <x v="1"/>
    <x v="1"/>
    <n v="35.367391304347827"/>
    <x v="0"/>
  </r>
  <r>
    <s v="0788-DXBFY"/>
    <x v="1"/>
    <n v="0"/>
    <s v="Yes"/>
    <s v="Yes"/>
    <x v="11"/>
    <s v="Yes"/>
    <s v="No"/>
    <x v="2"/>
    <s v="No"/>
    <s v="No"/>
    <s v="No"/>
    <s v="No"/>
    <s v="No"/>
    <s v="No"/>
    <x v="1"/>
    <s v="Yes"/>
    <x v="0"/>
    <n v="19.55"/>
    <n v="1108.8"/>
    <x v="0"/>
    <n v="0"/>
    <x v="2"/>
    <x v="1"/>
    <n v="19.117241379310343"/>
    <x v="0"/>
  </r>
  <r>
    <s v="3597-YASZG"/>
    <x v="0"/>
    <n v="1"/>
    <s v="Yes"/>
    <s v="No"/>
    <x v="27"/>
    <s v="Yes"/>
    <s v="Yes"/>
    <x v="1"/>
    <s v="No"/>
    <s v="Yes"/>
    <s v="No"/>
    <s v="Yes"/>
    <s v="Yes"/>
    <s v="Yes"/>
    <x v="2"/>
    <s v="Yes"/>
    <x v="2"/>
    <n v="104.45"/>
    <n v="7349.35"/>
    <x v="0"/>
    <n v="4"/>
    <x v="3"/>
    <x v="1"/>
    <n v="104.99071428571429"/>
    <x v="1"/>
  </r>
  <r>
    <s v="3496-LFSZU"/>
    <x v="1"/>
    <n v="0"/>
    <s v="Yes"/>
    <s v="No"/>
    <x v="54"/>
    <s v="Yes"/>
    <s v="No"/>
    <x v="1"/>
    <s v="No"/>
    <s v="No"/>
    <s v="No"/>
    <s v="No"/>
    <s v="No"/>
    <s v="No"/>
    <x v="0"/>
    <s v="No"/>
    <x v="0"/>
    <n v="70.5"/>
    <n v="294.2"/>
    <x v="0"/>
    <n v="0"/>
    <x v="0"/>
    <x v="0"/>
    <n v="73.55"/>
    <x v="0"/>
  </r>
  <r>
    <s v="5242-UOWHD"/>
    <x v="1"/>
    <n v="0"/>
    <s v="Yes"/>
    <s v="Yes"/>
    <x v="3"/>
    <s v="Yes"/>
    <s v="No"/>
    <x v="2"/>
    <s v="No"/>
    <s v="No"/>
    <s v="No"/>
    <s v="No"/>
    <s v="No"/>
    <s v="No"/>
    <x v="2"/>
    <s v="No"/>
    <x v="1"/>
    <n v="20.350000000000001"/>
    <n v="929.2"/>
    <x v="0"/>
    <n v="0"/>
    <x v="2"/>
    <x v="1"/>
    <n v="20.648888888888891"/>
    <x v="0"/>
  </r>
  <r>
    <s v="2482-CZGBB"/>
    <x v="1"/>
    <n v="0"/>
    <s v="No"/>
    <s v="No"/>
    <x v="6"/>
    <s v="Yes"/>
    <s v="No"/>
    <x v="1"/>
    <s v="No"/>
    <s v="No"/>
    <s v="No"/>
    <s v="No"/>
    <s v="No"/>
    <s v="No"/>
    <x v="0"/>
    <s v="Yes"/>
    <x v="0"/>
    <n v="70"/>
    <n v="740"/>
    <x v="1"/>
    <n v="0"/>
    <x v="0"/>
    <x v="0"/>
    <n v="74"/>
    <x v="0"/>
  </r>
  <r>
    <s v="6479-SZPLM"/>
    <x v="1"/>
    <n v="0"/>
    <s v="Yes"/>
    <s v="Yes"/>
    <x v="51"/>
    <s v="Yes"/>
    <s v="No"/>
    <x v="2"/>
    <s v="No"/>
    <s v="No"/>
    <s v="No"/>
    <s v="No"/>
    <s v="No"/>
    <s v="No"/>
    <x v="2"/>
    <s v="No"/>
    <x v="3"/>
    <n v="19.45"/>
    <n v="754.5"/>
    <x v="0"/>
    <n v="0"/>
    <x v="1"/>
    <x v="1"/>
    <n v="20.958333333333332"/>
    <x v="0"/>
  </r>
  <r>
    <s v="8097-VBQTZ"/>
    <x v="1"/>
    <n v="0"/>
    <s v="No"/>
    <s v="No"/>
    <x v="68"/>
    <s v="Yes"/>
    <s v="No"/>
    <x v="0"/>
    <s v="Yes"/>
    <s v="Yes"/>
    <s v="No"/>
    <s v="Yes"/>
    <s v="Yes"/>
    <s v="No"/>
    <x v="0"/>
    <s v="Yes"/>
    <x v="1"/>
    <n v="69.900000000000006"/>
    <n v="3883.3"/>
    <x v="0"/>
    <n v="4"/>
    <x v="2"/>
    <x v="1"/>
    <n v="71.912962962962965"/>
    <x v="0"/>
  </r>
  <r>
    <s v="4500-HKANN"/>
    <x v="1"/>
    <n v="0"/>
    <s v="Yes"/>
    <s v="Yes"/>
    <x v="57"/>
    <s v="Yes"/>
    <s v="Yes"/>
    <x v="0"/>
    <s v="No"/>
    <s v="Yes"/>
    <s v="No"/>
    <s v="Yes"/>
    <s v="No"/>
    <s v="No"/>
    <x v="2"/>
    <s v="No"/>
    <x v="1"/>
    <n v="59.7"/>
    <n v="1414.2"/>
    <x v="0"/>
    <n v="2"/>
    <x v="1"/>
    <x v="1"/>
    <n v="61.486956521739131"/>
    <x v="0"/>
  </r>
  <r>
    <s v="9917-KWRBE"/>
    <x v="0"/>
    <n v="0"/>
    <s v="Yes"/>
    <s v="Yes"/>
    <x v="52"/>
    <s v="Yes"/>
    <s v="Yes"/>
    <x v="0"/>
    <s v="Yes"/>
    <s v="Yes"/>
    <s v="Yes"/>
    <s v="No"/>
    <s v="Yes"/>
    <s v="No"/>
    <x v="1"/>
    <s v="Yes"/>
    <x v="3"/>
    <n v="78.349999999999994"/>
    <n v="3211.2"/>
    <x v="0"/>
    <n v="4"/>
    <x v="2"/>
    <x v="1"/>
    <n v="78.321951219512187"/>
    <x v="0"/>
  </r>
  <r>
    <s v="3420-ZDBMA"/>
    <x v="1"/>
    <n v="1"/>
    <s v="No"/>
    <s v="No"/>
    <x v="24"/>
    <s v="Yes"/>
    <s v="No"/>
    <x v="1"/>
    <s v="No"/>
    <s v="No"/>
    <s v="No"/>
    <s v="No"/>
    <s v="No"/>
    <s v="No"/>
    <x v="0"/>
    <s v="Yes"/>
    <x v="1"/>
    <n v="71.45"/>
    <n v="371.6"/>
    <x v="0"/>
    <n v="0"/>
    <x v="0"/>
    <x v="1"/>
    <n v="74.320000000000007"/>
    <x v="1"/>
  </r>
  <r>
    <s v="2212-LYASK"/>
    <x v="1"/>
    <n v="0"/>
    <s v="Yes"/>
    <s v="Yes"/>
    <x v="23"/>
    <s v="No"/>
    <s v="No"/>
    <x v="0"/>
    <s v="No"/>
    <s v="Yes"/>
    <s v="Yes"/>
    <s v="No"/>
    <s v="No"/>
    <s v="Yes"/>
    <x v="1"/>
    <s v="Yes"/>
    <x v="3"/>
    <n v="45.85"/>
    <n v="1246.4000000000001"/>
    <x v="0"/>
    <n v="3"/>
    <x v="1"/>
    <x v="1"/>
    <n v="46.162962962962965"/>
    <x v="0"/>
  </r>
  <r>
    <s v="1393-IMKZG"/>
    <x v="0"/>
    <n v="0"/>
    <s v="No"/>
    <s v="No"/>
    <x v="0"/>
    <s v="Yes"/>
    <s v="No"/>
    <x v="1"/>
    <s v="No"/>
    <s v="No"/>
    <s v="No"/>
    <s v="Yes"/>
    <s v="Yes"/>
    <s v="Yes"/>
    <x v="0"/>
    <s v="Yes"/>
    <x v="0"/>
    <n v="95.85"/>
    <n v="95.85"/>
    <x v="0"/>
    <n v="3"/>
    <x v="0"/>
    <x v="0"/>
    <n v="95.85"/>
    <x v="0"/>
  </r>
  <r>
    <s v="8069-RHUXK"/>
    <x v="0"/>
    <n v="0"/>
    <s v="Yes"/>
    <s v="Yes"/>
    <x v="56"/>
    <s v="No"/>
    <s v="No"/>
    <x v="0"/>
    <s v="Yes"/>
    <s v="No"/>
    <s v="No"/>
    <s v="Yes"/>
    <s v="No"/>
    <s v="No"/>
    <x v="2"/>
    <s v="No"/>
    <x v="3"/>
    <n v="35.700000000000003"/>
    <n v="2545.6999999999998"/>
    <x v="0"/>
    <n v="2"/>
    <x v="3"/>
    <x v="1"/>
    <n v="37.995522388059698"/>
    <x v="0"/>
  </r>
  <r>
    <s v="3398-GCPMU"/>
    <x v="0"/>
    <n v="1"/>
    <s v="Yes"/>
    <s v="Yes"/>
    <x v="21"/>
    <s v="Yes"/>
    <s v="Yes"/>
    <x v="0"/>
    <s v="Yes"/>
    <s v="Yes"/>
    <s v="Yes"/>
    <s v="Yes"/>
    <s v="Yes"/>
    <s v="Yes"/>
    <x v="2"/>
    <s v="Yes"/>
    <x v="3"/>
    <n v="89.55"/>
    <n v="6448.85"/>
    <x v="0"/>
    <n v="6"/>
    <x v="3"/>
    <x v="1"/>
    <n v="89.567361111111111"/>
    <x v="1"/>
  </r>
  <r>
    <s v="2908-WGAXL"/>
    <x v="0"/>
    <n v="0"/>
    <s v="Yes"/>
    <s v="Yes"/>
    <x v="39"/>
    <s v="Yes"/>
    <s v="Yes"/>
    <x v="2"/>
    <s v="No"/>
    <s v="No"/>
    <s v="No"/>
    <s v="No"/>
    <s v="No"/>
    <s v="No"/>
    <x v="2"/>
    <s v="Yes"/>
    <x v="3"/>
    <n v="24.95"/>
    <n v="1468.9"/>
    <x v="0"/>
    <n v="0"/>
    <x v="2"/>
    <x v="1"/>
    <n v="26.230357142857144"/>
    <x v="0"/>
  </r>
  <r>
    <s v="3378-AJRAO"/>
    <x v="1"/>
    <n v="0"/>
    <s v="Yes"/>
    <s v="Yes"/>
    <x v="66"/>
    <s v="Yes"/>
    <s v="Yes"/>
    <x v="2"/>
    <s v="No"/>
    <s v="No"/>
    <s v="No"/>
    <s v="No"/>
    <s v="No"/>
    <s v="No"/>
    <x v="1"/>
    <s v="No"/>
    <x v="0"/>
    <n v="24.85"/>
    <n v="1013.6"/>
    <x v="0"/>
    <n v="0"/>
    <x v="2"/>
    <x v="1"/>
    <n v="23.036363636363635"/>
    <x v="0"/>
  </r>
  <r>
    <s v="1013-QCWAM"/>
    <x v="0"/>
    <n v="1"/>
    <s v="Yes"/>
    <s v="No"/>
    <x v="33"/>
    <s v="Yes"/>
    <s v="Yes"/>
    <x v="1"/>
    <s v="No"/>
    <s v="Yes"/>
    <s v="No"/>
    <s v="No"/>
    <s v="Yes"/>
    <s v="Yes"/>
    <x v="0"/>
    <s v="Yes"/>
    <x v="0"/>
    <n v="100.8"/>
    <n v="6690.75"/>
    <x v="0"/>
    <n v="3"/>
    <x v="3"/>
    <x v="0"/>
    <n v="101.375"/>
    <x v="1"/>
  </r>
  <r>
    <s v="0866-QLSIR"/>
    <x v="0"/>
    <n v="0"/>
    <s v="No"/>
    <s v="No"/>
    <x v="1"/>
    <s v="Yes"/>
    <s v="Yes"/>
    <x v="0"/>
    <s v="Yes"/>
    <s v="Yes"/>
    <s v="No"/>
    <s v="Yes"/>
    <s v="No"/>
    <s v="No"/>
    <x v="1"/>
    <s v="Yes"/>
    <x v="1"/>
    <n v="64.400000000000006"/>
    <n v="2088.75"/>
    <x v="1"/>
    <n v="3"/>
    <x v="1"/>
    <x v="1"/>
    <n v="61.433823529411768"/>
    <x v="0"/>
  </r>
  <r>
    <s v="6050-FFXES"/>
    <x v="0"/>
    <n v="0"/>
    <s v="Yes"/>
    <s v="No"/>
    <x v="14"/>
    <s v="Yes"/>
    <s v="Yes"/>
    <x v="1"/>
    <s v="No"/>
    <s v="No"/>
    <s v="Yes"/>
    <s v="Yes"/>
    <s v="Yes"/>
    <s v="Yes"/>
    <x v="2"/>
    <s v="No"/>
    <x v="2"/>
    <n v="105.35"/>
    <n v="7240.65"/>
    <x v="0"/>
    <n v="4"/>
    <x v="3"/>
    <x v="1"/>
    <n v="104.93695652173912"/>
    <x v="0"/>
  </r>
  <r>
    <s v="7181-BQYBV"/>
    <x v="0"/>
    <n v="0"/>
    <s v="Yes"/>
    <s v="Yes"/>
    <x v="0"/>
    <s v="Yes"/>
    <s v="Yes"/>
    <x v="1"/>
    <s v="Yes"/>
    <s v="No"/>
    <s v="Yes"/>
    <s v="No"/>
    <s v="Yes"/>
    <s v="Yes"/>
    <x v="0"/>
    <s v="Yes"/>
    <x v="0"/>
    <n v="102.45"/>
    <n v="102.45"/>
    <x v="1"/>
    <n v="4"/>
    <x v="0"/>
    <x v="0"/>
    <n v="102.45"/>
    <x v="0"/>
  </r>
  <r>
    <s v="0362-RAOQO"/>
    <x v="0"/>
    <n v="0"/>
    <s v="No"/>
    <s v="No"/>
    <x v="63"/>
    <s v="Yes"/>
    <s v="No"/>
    <x v="2"/>
    <s v="No"/>
    <s v="No"/>
    <s v="No"/>
    <s v="No"/>
    <s v="No"/>
    <s v="No"/>
    <x v="2"/>
    <s v="No"/>
    <x v="3"/>
    <n v="19.649999999999999"/>
    <n v="830.25"/>
    <x v="0"/>
    <n v="0"/>
    <x v="2"/>
    <x v="1"/>
    <n v="20.756250000000001"/>
    <x v="0"/>
  </r>
  <r>
    <s v="9554-DFKIC"/>
    <x v="1"/>
    <n v="0"/>
    <s v="Yes"/>
    <s v="Yes"/>
    <x v="19"/>
    <s v="Yes"/>
    <s v="Yes"/>
    <x v="0"/>
    <s v="Yes"/>
    <s v="No"/>
    <s v="No"/>
    <s v="No"/>
    <s v="No"/>
    <s v="No"/>
    <x v="0"/>
    <s v="Yes"/>
    <x v="2"/>
    <n v="54.45"/>
    <n v="1588.7"/>
    <x v="0"/>
    <n v="1"/>
    <x v="1"/>
    <x v="1"/>
    <n v="52.956666666666671"/>
    <x v="0"/>
  </r>
  <r>
    <s v="5527-ACHSO"/>
    <x v="0"/>
    <n v="0"/>
    <s v="No"/>
    <s v="No"/>
    <x v="26"/>
    <s v="Yes"/>
    <s v="No"/>
    <x v="0"/>
    <s v="No"/>
    <s v="No"/>
    <s v="No"/>
    <s v="Yes"/>
    <s v="Yes"/>
    <s v="Yes"/>
    <x v="0"/>
    <s v="No"/>
    <x v="1"/>
    <n v="70.5"/>
    <n v="829.3"/>
    <x v="0"/>
    <n v="3"/>
    <x v="0"/>
    <x v="1"/>
    <n v="75.390909090909091"/>
    <x v="0"/>
  </r>
  <r>
    <s v="0829-DDVLK"/>
    <x v="0"/>
    <n v="0"/>
    <s v="No"/>
    <s v="No"/>
    <x v="30"/>
    <s v="Yes"/>
    <s v="No"/>
    <x v="2"/>
    <s v="No"/>
    <s v="No"/>
    <s v="No"/>
    <s v="No"/>
    <s v="No"/>
    <s v="No"/>
    <x v="1"/>
    <s v="No"/>
    <x v="3"/>
    <n v="20.100000000000001"/>
    <n v="302.45"/>
    <x v="0"/>
    <n v="0"/>
    <x v="1"/>
    <x v="1"/>
    <n v="20.163333333333334"/>
    <x v="0"/>
  </r>
  <r>
    <s v="1399-UBQIU"/>
    <x v="1"/>
    <n v="0"/>
    <s v="No"/>
    <s v="No"/>
    <x v="26"/>
    <s v="Yes"/>
    <s v="No"/>
    <x v="0"/>
    <s v="No"/>
    <s v="No"/>
    <s v="Yes"/>
    <s v="No"/>
    <s v="Yes"/>
    <s v="Yes"/>
    <x v="0"/>
    <s v="Yes"/>
    <x v="0"/>
    <n v="69.349999999999994"/>
    <n v="712.25"/>
    <x v="0"/>
    <n v="3"/>
    <x v="0"/>
    <x v="0"/>
    <n v="64.75"/>
    <x v="0"/>
  </r>
  <r>
    <s v="1813-JLKWR"/>
    <x v="0"/>
    <n v="0"/>
    <s v="Yes"/>
    <s v="Yes"/>
    <x v="38"/>
    <s v="Yes"/>
    <s v="No"/>
    <x v="2"/>
    <s v="No"/>
    <s v="No"/>
    <s v="No"/>
    <s v="No"/>
    <s v="No"/>
    <s v="No"/>
    <x v="1"/>
    <s v="No"/>
    <x v="2"/>
    <n v="19.8"/>
    <n v="1336.65"/>
    <x v="0"/>
    <n v="0"/>
    <x v="3"/>
    <x v="1"/>
    <n v="20.885156250000001"/>
    <x v="0"/>
  </r>
  <r>
    <s v="0336-PIKEI"/>
    <x v="1"/>
    <n v="1"/>
    <s v="Yes"/>
    <s v="No"/>
    <x v="21"/>
    <s v="Yes"/>
    <s v="No"/>
    <x v="0"/>
    <s v="Yes"/>
    <s v="Yes"/>
    <s v="Yes"/>
    <s v="Yes"/>
    <s v="Yes"/>
    <s v="No"/>
    <x v="2"/>
    <s v="No"/>
    <x v="2"/>
    <n v="74.400000000000006"/>
    <n v="5360.75"/>
    <x v="0"/>
    <n v="5"/>
    <x v="3"/>
    <x v="1"/>
    <n v="74.454861111111114"/>
    <x v="1"/>
  </r>
  <r>
    <s v="7322-OCWHC"/>
    <x v="1"/>
    <n v="1"/>
    <s v="Yes"/>
    <s v="No"/>
    <x v="21"/>
    <s v="Yes"/>
    <s v="Yes"/>
    <x v="1"/>
    <s v="Yes"/>
    <s v="Yes"/>
    <s v="Yes"/>
    <s v="Yes"/>
    <s v="No"/>
    <s v="No"/>
    <x v="2"/>
    <s v="Yes"/>
    <x v="2"/>
    <n v="93.05"/>
    <n v="6735.05"/>
    <x v="0"/>
    <n v="4"/>
    <x v="3"/>
    <x v="1"/>
    <n v="93.54236111111112"/>
    <x v="1"/>
  </r>
  <r>
    <s v="9537-VHDTA"/>
    <x v="0"/>
    <n v="0"/>
    <s v="No"/>
    <s v="Yes"/>
    <x v="0"/>
    <s v="Yes"/>
    <s v="No"/>
    <x v="0"/>
    <s v="Yes"/>
    <s v="No"/>
    <s v="No"/>
    <s v="No"/>
    <s v="No"/>
    <s v="No"/>
    <x v="0"/>
    <s v="No"/>
    <x v="1"/>
    <n v="51.2"/>
    <n v="51.2"/>
    <x v="0"/>
    <n v="1"/>
    <x v="0"/>
    <x v="1"/>
    <n v="51.2"/>
    <x v="0"/>
  </r>
  <r>
    <s v="4957-TIALW"/>
    <x v="0"/>
    <n v="0"/>
    <s v="No"/>
    <s v="Yes"/>
    <x v="30"/>
    <s v="Yes"/>
    <s v="No"/>
    <x v="0"/>
    <s v="Yes"/>
    <s v="Yes"/>
    <s v="Yes"/>
    <s v="Yes"/>
    <s v="No"/>
    <s v="No"/>
    <x v="1"/>
    <s v="No"/>
    <x v="3"/>
    <n v="65.599999999999994"/>
    <n v="1010"/>
    <x v="0"/>
    <n v="4"/>
    <x v="1"/>
    <x v="1"/>
    <n v="67.333333333333329"/>
    <x v="0"/>
  </r>
  <r>
    <s v="2054-PJOCK"/>
    <x v="0"/>
    <n v="0"/>
    <s v="No"/>
    <s v="No"/>
    <x v="31"/>
    <s v="Yes"/>
    <s v="Yes"/>
    <x v="0"/>
    <s v="No"/>
    <s v="No"/>
    <s v="Yes"/>
    <s v="Yes"/>
    <s v="Yes"/>
    <s v="Yes"/>
    <x v="1"/>
    <s v="No"/>
    <x v="3"/>
    <n v="80.55"/>
    <n v="4847.05"/>
    <x v="0"/>
    <n v="4"/>
    <x v="2"/>
    <x v="1"/>
    <n v="80.784166666666664"/>
    <x v="0"/>
  </r>
  <r>
    <s v="9150-HEPMB"/>
    <x v="1"/>
    <n v="0"/>
    <s v="No"/>
    <s v="No"/>
    <x v="39"/>
    <s v="Yes"/>
    <s v="No"/>
    <x v="0"/>
    <s v="Yes"/>
    <s v="No"/>
    <s v="Yes"/>
    <s v="No"/>
    <s v="No"/>
    <s v="No"/>
    <x v="1"/>
    <s v="No"/>
    <x v="1"/>
    <n v="52.7"/>
    <n v="3019.7"/>
    <x v="0"/>
    <n v="2"/>
    <x v="2"/>
    <x v="1"/>
    <n v="53.92321428571428"/>
    <x v="0"/>
  </r>
  <r>
    <s v="9030-QGZNL"/>
    <x v="0"/>
    <n v="0"/>
    <s v="No"/>
    <s v="No"/>
    <x v="4"/>
    <s v="Yes"/>
    <s v="No"/>
    <x v="2"/>
    <s v="No"/>
    <s v="No"/>
    <s v="No"/>
    <s v="No"/>
    <s v="No"/>
    <s v="No"/>
    <x v="2"/>
    <s v="No"/>
    <x v="1"/>
    <n v="20.85"/>
    <n v="161.65"/>
    <x v="0"/>
    <n v="0"/>
    <x v="0"/>
    <x v="1"/>
    <n v="20.206250000000001"/>
    <x v="0"/>
  </r>
  <r>
    <s v="6204-IEUXJ"/>
    <x v="0"/>
    <n v="0"/>
    <s v="No"/>
    <s v="No"/>
    <x v="35"/>
    <s v="Yes"/>
    <s v="No"/>
    <x v="1"/>
    <s v="No"/>
    <s v="No"/>
    <s v="Yes"/>
    <s v="Yes"/>
    <s v="No"/>
    <s v="No"/>
    <x v="0"/>
    <s v="No"/>
    <x v="3"/>
    <n v="80.099999999999994"/>
    <n v="217.55"/>
    <x v="1"/>
    <n v="2"/>
    <x v="0"/>
    <x v="1"/>
    <n v="72.516666666666666"/>
    <x v="0"/>
  </r>
  <r>
    <s v="3126-WQMGH"/>
    <x v="0"/>
    <n v="0"/>
    <s v="Yes"/>
    <s v="No"/>
    <x v="12"/>
    <s v="Yes"/>
    <s v="Yes"/>
    <x v="0"/>
    <s v="No"/>
    <s v="No"/>
    <s v="No"/>
    <s v="No"/>
    <s v="No"/>
    <s v="No"/>
    <x v="0"/>
    <s v="Yes"/>
    <x v="3"/>
    <n v="52.15"/>
    <n v="2583.75"/>
    <x v="0"/>
    <n v="0"/>
    <x v="2"/>
    <x v="1"/>
    <n v="52.729591836734691"/>
    <x v="0"/>
  </r>
  <r>
    <s v="4529-CKBCL"/>
    <x v="0"/>
    <n v="0"/>
    <s v="No"/>
    <s v="No"/>
    <x v="2"/>
    <s v="Yes"/>
    <s v="No"/>
    <x v="1"/>
    <s v="No"/>
    <s v="No"/>
    <s v="No"/>
    <s v="No"/>
    <s v="Yes"/>
    <s v="No"/>
    <x v="0"/>
    <s v="Yes"/>
    <x v="0"/>
    <n v="80.2"/>
    <n v="146.05000000000001"/>
    <x v="1"/>
    <n v="1"/>
    <x v="0"/>
    <x v="0"/>
    <n v="73.025000000000006"/>
    <x v="0"/>
  </r>
  <r>
    <s v="2506-CLAKW"/>
    <x v="0"/>
    <n v="0"/>
    <s v="No"/>
    <s v="No"/>
    <x v="53"/>
    <s v="Yes"/>
    <s v="No"/>
    <x v="1"/>
    <s v="Yes"/>
    <s v="Yes"/>
    <s v="Yes"/>
    <s v="Yes"/>
    <s v="No"/>
    <s v="Yes"/>
    <x v="0"/>
    <s v="Yes"/>
    <x v="2"/>
    <n v="98.15"/>
    <n v="567.45000000000005"/>
    <x v="1"/>
    <n v="5"/>
    <x v="0"/>
    <x v="1"/>
    <n v="94.575000000000003"/>
    <x v="0"/>
  </r>
  <r>
    <s v="7176-WRTNX"/>
    <x v="1"/>
    <n v="0"/>
    <s v="No"/>
    <s v="No"/>
    <x v="27"/>
    <s v="Yes"/>
    <s v="Yes"/>
    <x v="1"/>
    <s v="Yes"/>
    <s v="Yes"/>
    <s v="Yes"/>
    <s v="Yes"/>
    <s v="Yes"/>
    <s v="Yes"/>
    <x v="2"/>
    <s v="Yes"/>
    <x v="2"/>
    <n v="114.95"/>
    <n v="7711.25"/>
    <x v="0"/>
    <n v="6"/>
    <x v="3"/>
    <x v="1"/>
    <n v="110.16071428571429"/>
    <x v="0"/>
  </r>
  <r>
    <s v="1583-IHQZE"/>
    <x v="1"/>
    <n v="0"/>
    <s v="No"/>
    <s v="No"/>
    <x v="18"/>
    <s v="Yes"/>
    <s v="Yes"/>
    <x v="1"/>
    <s v="No"/>
    <s v="Yes"/>
    <s v="Yes"/>
    <s v="Yes"/>
    <s v="Yes"/>
    <s v="Yes"/>
    <x v="0"/>
    <s v="Yes"/>
    <x v="1"/>
    <n v="112.95"/>
    <n v="1384.75"/>
    <x v="1"/>
    <n v="5"/>
    <x v="0"/>
    <x v="1"/>
    <n v="115.39583333333333"/>
    <x v="0"/>
  </r>
  <r>
    <s v="5732-IKGQH"/>
    <x v="1"/>
    <n v="1"/>
    <s v="Yes"/>
    <s v="No"/>
    <x v="15"/>
    <s v="Yes"/>
    <s v="No"/>
    <x v="1"/>
    <s v="Yes"/>
    <s v="No"/>
    <s v="Yes"/>
    <s v="Yes"/>
    <s v="Yes"/>
    <s v="Yes"/>
    <x v="1"/>
    <s v="Yes"/>
    <x v="2"/>
    <n v="104.45"/>
    <n v="5481.25"/>
    <x v="0"/>
    <n v="5"/>
    <x v="2"/>
    <x v="1"/>
    <n v="105.40865384615384"/>
    <x v="1"/>
  </r>
  <r>
    <s v="9239-GZHZE"/>
    <x v="0"/>
    <n v="0"/>
    <s v="Yes"/>
    <s v="No"/>
    <x v="21"/>
    <s v="Yes"/>
    <s v="Yes"/>
    <x v="1"/>
    <s v="Yes"/>
    <s v="Yes"/>
    <s v="Yes"/>
    <s v="Yes"/>
    <s v="Yes"/>
    <s v="Yes"/>
    <x v="2"/>
    <s v="Yes"/>
    <x v="3"/>
    <n v="113.65"/>
    <n v="8124.2"/>
    <x v="0"/>
    <n v="6"/>
    <x v="3"/>
    <x v="1"/>
    <n v="112.83611111111111"/>
    <x v="0"/>
  </r>
  <r>
    <s v="7205-BAIAD"/>
    <x v="0"/>
    <n v="0"/>
    <s v="No"/>
    <s v="No"/>
    <x v="63"/>
    <s v="Yes"/>
    <s v="No"/>
    <x v="2"/>
    <s v="No"/>
    <s v="No"/>
    <s v="No"/>
    <s v="No"/>
    <s v="No"/>
    <s v="No"/>
    <x v="2"/>
    <s v="Yes"/>
    <x v="2"/>
    <n v="20.6"/>
    <n v="827.3"/>
    <x v="0"/>
    <n v="0"/>
    <x v="2"/>
    <x v="1"/>
    <n v="20.682499999999997"/>
    <x v="0"/>
  </r>
  <r>
    <s v="0151-ONTOV"/>
    <x v="0"/>
    <n v="0"/>
    <s v="No"/>
    <s v="No"/>
    <x v="0"/>
    <s v="Yes"/>
    <s v="No"/>
    <x v="1"/>
    <s v="No"/>
    <s v="No"/>
    <s v="No"/>
    <s v="No"/>
    <s v="No"/>
    <s v="No"/>
    <x v="0"/>
    <s v="No"/>
    <x v="1"/>
    <n v="70.900000000000006"/>
    <n v="70.900000000000006"/>
    <x v="1"/>
    <n v="0"/>
    <x v="0"/>
    <x v="1"/>
    <n v="70.900000000000006"/>
    <x v="0"/>
  </r>
  <r>
    <s v="4140-MUHUG"/>
    <x v="0"/>
    <n v="1"/>
    <s v="No"/>
    <s v="No"/>
    <x v="35"/>
    <s v="Yes"/>
    <s v="No"/>
    <x v="1"/>
    <s v="No"/>
    <s v="No"/>
    <s v="Yes"/>
    <s v="No"/>
    <s v="Yes"/>
    <s v="No"/>
    <x v="0"/>
    <s v="Yes"/>
    <x v="0"/>
    <n v="86.85"/>
    <n v="220.95"/>
    <x v="1"/>
    <n v="2"/>
    <x v="0"/>
    <x v="0"/>
    <n v="73.649999999999991"/>
    <x v="1"/>
  </r>
  <r>
    <s v="0093-EXYQL"/>
    <x v="0"/>
    <n v="1"/>
    <s v="No"/>
    <s v="No"/>
    <x v="63"/>
    <s v="Yes"/>
    <s v="No"/>
    <x v="1"/>
    <s v="No"/>
    <s v="No"/>
    <s v="No"/>
    <s v="No"/>
    <s v="Yes"/>
    <s v="Yes"/>
    <x v="0"/>
    <s v="Yes"/>
    <x v="0"/>
    <n v="91.55"/>
    <n v="3673.6"/>
    <x v="0"/>
    <n v="2"/>
    <x v="2"/>
    <x v="0"/>
    <n v="91.84"/>
    <x v="1"/>
  </r>
  <r>
    <s v="8064-RAVOH"/>
    <x v="1"/>
    <n v="0"/>
    <s v="No"/>
    <s v="Yes"/>
    <x v="0"/>
    <s v="Yes"/>
    <s v="No"/>
    <x v="0"/>
    <s v="No"/>
    <s v="No"/>
    <s v="Yes"/>
    <s v="No"/>
    <s v="No"/>
    <s v="No"/>
    <x v="0"/>
    <s v="Yes"/>
    <x v="0"/>
    <n v="49.85"/>
    <n v="49.85"/>
    <x v="0"/>
    <n v="1"/>
    <x v="0"/>
    <x v="0"/>
    <n v="49.85"/>
    <x v="0"/>
  </r>
  <r>
    <s v="0219-QAERP"/>
    <x v="1"/>
    <n v="0"/>
    <s v="Yes"/>
    <s v="No"/>
    <x v="19"/>
    <s v="Yes"/>
    <s v="No"/>
    <x v="2"/>
    <s v="No"/>
    <s v="No"/>
    <s v="No"/>
    <s v="No"/>
    <s v="No"/>
    <s v="No"/>
    <x v="1"/>
    <s v="No"/>
    <x v="3"/>
    <n v="19.8"/>
    <n v="576.65"/>
    <x v="0"/>
    <n v="0"/>
    <x v="1"/>
    <x v="1"/>
    <n v="19.221666666666668"/>
    <x v="0"/>
  </r>
  <r>
    <s v="0320-JDNQG"/>
    <x v="1"/>
    <n v="0"/>
    <s v="Yes"/>
    <s v="Yes"/>
    <x v="57"/>
    <s v="Yes"/>
    <s v="No"/>
    <x v="1"/>
    <s v="Yes"/>
    <s v="No"/>
    <s v="No"/>
    <s v="Yes"/>
    <s v="Yes"/>
    <s v="Yes"/>
    <x v="0"/>
    <s v="Yes"/>
    <x v="0"/>
    <n v="99.85"/>
    <n v="2331.3000000000002"/>
    <x v="1"/>
    <n v="4"/>
    <x v="1"/>
    <x v="0"/>
    <n v="101.3608695652174"/>
    <x v="0"/>
  </r>
  <r>
    <s v="7180-PISOG"/>
    <x v="1"/>
    <n v="0"/>
    <s v="Yes"/>
    <s v="Yes"/>
    <x v="0"/>
    <s v="Yes"/>
    <s v="Yes"/>
    <x v="1"/>
    <s v="No"/>
    <s v="No"/>
    <s v="No"/>
    <s v="No"/>
    <s v="No"/>
    <s v="No"/>
    <x v="0"/>
    <s v="Yes"/>
    <x v="0"/>
    <n v="74.5"/>
    <n v="74.5"/>
    <x v="1"/>
    <n v="0"/>
    <x v="0"/>
    <x v="0"/>
    <n v="74.5"/>
    <x v="0"/>
  </r>
  <r>
    <s v="9168-INPSZ"/>
    <x v="0"/>
    <n v="1"/>
    <s v="Yes"/>
    <s v="No"/>
    <x v="66"/>
    <s v="Yes"/>
    <s v="Yes"/>
    <x v="1"/>
    <s v="No"/>
    <s v="No"/>
    <s v="Yes"/>
    <s v="Yes"/>
    <s v="Yes"/>
    <s v="Yes"/>
    <x v="0"/>
    <s v="No"/>
    <x v="0"/>
    <n v="104.15"/>
    <n v="4495.6499999999996"/>
    <x v="0"/>
    <n v="4"/>
    <x v="2"/>
    <x v="0"/>
    <n v="102.17386363636363"/>
    <x v="1"/>
  </r>
  <r>
    <s v="3571-RFHAR"/>
    <x v="1"/>
    <n v="0"/>
    <s v="No"/>
    <s v="No"/>
    <x v="45"/>
    <s v="Yes"/>
    <s v="Yes"/>
    <x v="1"/>
    <s v="No"/>
    <s v="Yes"/>
    <s v="Yes"/>
    <s v="Yes"/>
    <s v="Yes"/>
    <s v="Yes"/>
    <x v="0"/>
    <s v="Yes"/>
    <x v="0"/>
    <n v="109.15"/>
    <n v="6941.2"/>
    <x v="1"/>
    <n v="5"/>
    <x v="3"/>
    <x v="0"/>
    <n v="106.78769230769231"/>
    <x v="0"/>
  </r>
  <r>
    <s v="0015-UOCOJ"/>
    <x v="0"/>
    <n v="1"/>
    <s v="No"/>
    <s v="No"/>
    <x v="40"/>
    <s v="Yes"/>
    <s v="No"/>
    <x v="0"/>
    <s v="Yes"/>
    <s v="No"/>
    <s v="No"/>
    <s v="No"/>
    <s v="No"/>
    <s v="No"/>
    <x v="0"/>
    <s v="Yes"/>
    <x v="0"/>
    <n v="48.2"/>
    <n v="340.35"/>
    <x v="0"/>
    <n v="1"/>
    <x v="0"/>
    <x v="0"/>
    <n v="48.621428571428574"/>
    <x v="1"/>
  </r>
  <r>
    <s v="5334-AFQJB"/>
    <x v="1"/>
    <n v="1"/>
    <s v="No"/>
    <s v="No"/>
    <x v="21"/>
    <s v="Yes"/>
    <s v="Yes"/>
    <x v="2"/>
    <s v="No"/>
    <s v="No"/>
    <s v="No"/>
    <s v="No"/>
    <s v="No"/>
    <s v="No"/>
    <x v="2"/>
    <s v="Yes"/>
    <x v="3"/>
    <n v="25.1"/>
    <n v="1789.9"/>
    <x v="0"/>
    <n v="0"/>
    <x v="3"/>
    <x v="1"/>
    <n v="24.859722222222224"/>
    <x v="1"/>
  </r>
  <r>
    <s v="2754-SDJRD"/>
    <x v="0"/>
    <n v="1"/>
    <s v="No"/>
    <s v="No"/>
    <x v="4"/>
    <s v="Yes"/>
    <s v="Yes"/>
    <x v="1"/>
    <s v="No"/>
    <s v="No"/>
    <s v="No"/>
    <s v="Yes"/>
    <s v="Yes"/>
    <s v="Yes"/>
    <x v="0"/>
    <s v="Yes"/>
    <x v="3"/>
    <n v="100.15"/>
    <n v="908.55"/>
    <x v="0"/>
    <n v="3"/>
    <x v="0"/>
    <x v="1"/>
    <n v="113.56874999999999"/>
    <x v="1"/>
  </r>
  <r>
    <s v="9578-VRMNM"/>
    <x v="0"/>
    <n v="0"/>
    <s v="No"/>
    <s v="No"/>
    <x v="10"/>
    <s v="Yes"/>
    <s v="Yes"/>
    <x v="0"/>
    <s v="No"/>
    <s v="No"/>
    <s v="Yes"/>
    <s v="No"/>
    <s v="No"/>
    <s v="Yes"/>
    <x v="0"/>
    <s v="Yes"/>
    <x v="3"/>
    <n v="65.2"/>
    <n v="1043.3499999999999"/>
    <x v="1"/>
    <n v="2"/>
    <x v="1"/>
    <x v="1"/>
    <n v="65.209374999999994"/>
    <x v="0"/>
  </r>
  <r>
    <s v="1587-FKLZB"/>
    <x v="1"/>
    <n v="1"/>
    <s v="Yes"/>
    <s v="Yes"/>
    <x v="33"/>
    <s v="Yes"/>
    <s v="Yes"/>
    <x v="1"/>
    <s v="No"/>
    <s v="No"/>
    <s v="Yes"/>
    <s v="No"/>
    <s v="Yes"/>
    <s v="Yes"/>
    <x v="0"/>
    <s v="Yes"/>
    <x v="3"/>
    <n v="99.5"/>
    <n v="6822.15"/>
    <x v="1"/>
    <n v="3"/>
    <x v="3"/>
    <x v="1"/>
    <n v="103.36590909090908"/>
    <x v="1"/>
  </r>
  <r>
    <s v="6140-QNRQQ"/>
    <x v="1"/>
    <n v="0"/>
    <s v="No"/>
    <s v="No"/>
    <x v="0"/>
    <s v="Yes"/>
    <s v="No"/>
    <x v="1"/>
    <s v="No"/>
    <s v="No"/>
    <s v="No"/>
    <s v="No"/>
    <s v="No"/>
    <s v="No"/>
    <x v="0"/>
    <s v="Yes"/>
    <x v="1"/>
    <n v="71.55"/>
    <n v="71.55"/>
    <x v="1"/>
    <n v="0"/>
    <x v="0"/>
    <x v="1"/>
    <n v="71.55"/>
    <x v="0"/>
  </r>
  <r>
    <s v="8963-JLGJT"/>
    <x v="1"/>
    <n v="0"/>
    <s v="No"/>
    <s v="Yes"/>
    <x v="35"/>
    <s v="Yes"/>
    <s v="No"/>
    <x v="0"/>
    <s v="Yes"/>
    <s v="No"/>
    <s v="Yes"/>
    <s v="No"/>
    <s v="No"/>
    <s v="No"/>
    <x v="0"/>
    <s v="No"/>
    <x v="1"/>
    <n v="55.9"/>
    <n v="157.55000000000001"/>
    <x v="0"/>
    <n v="2"/>
    <x v="0"/>
    <x v="1"/>
    <n v="52.516666666666673"/>
    <x v="0"/>
  </r>
  <r>
    <s v="4307-KTUMW"/>
    <x v="1"/>
    <n v="0"/>
    <s v="Yes"/>
    <s v="No"/>
    <x v="62"/>
    <s v="Yes"/>
    <s v="Yes"/>
    <x v="1"/>
    <s v="Yes"/>
    <s v="No"/>
    <s v="Yes"/>
    <s v="No"/>
    <s v="No"/>
    <s v="Yes"/>
    <x v="0"/>
    <s v="No"/>
    <x v="0"/>
    <n v="93.9"/>
    <n v="5029.2"/>
    <x v="1"/>
    <n v="3"/>
    <x v="2"/>
    <x v="0"/>
    <n v="94.890566037735852"/>
    <x v="0"/>
  </r>
  <r>
    <s v="1465-LNTLJ"/>
    <x v="1"/>
    <n v="1"/>
    <s v="Yes"/>
    <s v="No"/>
    <x v="4"/>
    <s v="Yes"/>
    <s v="No"/>
    <x v="0"/>
    <s v="No"/>
    <s v="No"/>
    <s v="Yes"/>
    <s v="Yes"/>
    <s v="No"/>
    <s v="Yes"/>
    <x v="0"/>
    <s v="Yes"/>
    <x v="3"/>
    <n v="64.400000000000006"/>
    <n v="581.70000000000005"/>
    <x v="0"/>
    <n v="3"/>
    <x v="0"/>
    <x v="1"/>
    <n v="72.712500000000006"/>
    <x v="1"/>
  </r>
  <r>
    <s v="5440-FLBQG"/>
    <x v="1"/>
    <n v="1"/>
    <s v="Yes"/>
    <s v="No"/>
    <x v="14"/>
    <s v="Yes"/>
    <s v="Yes"/>
    <x v="1"/>
    <s v="No"/>
    <s v="Yes"/>
    <s v="Yes"/>
    <s v="Yes"/>
    <s v="Yes"/>
    <s v="Yes"/>
    <x v="2"/>
    <s v="Yes"/>
    <x v="2"/>
    <n v="108.4"/>
    <n v="7318.2"/>
    <x v="1"/>
    <n v="5"/>
    <x v="3"/>
    <x v="1"/>
    <n v="106.06086956521739"/>
    <x v="1"/>
  </r>
  <r>
    <s v="2135-DQWAQ"/>
    <x v="0"/>
    <n v="0"/>
    <s v="No"/>
    <s v="No"/>
    <x v="24"/>
    <s v="Yes"/>
    <s v="No"/>
    <x v="1"/>
    <s v="No"/>
    <s v="Yes"/>
    <s v="No"/>
    <s v="No"/>
    <s v="Yes"/>
    <s v="No"/>
    <x v="0"/>
    <s v="Yes"/>
    <x v="1"/>
    <n v="85.3"/>
    <n v="420.45"/>
    <x v="0"/>
    <n v="2"/>
    <x v="0"/>
    <x v="1"/>
    <n v="84.09"/>
    <x v="0"/>
  </r>
  <r>
    <s v="4056-QHXHZ"/>
    <x v="0"/>
    <n v="0"/>
    <s v="Yes"/>
    <s v="Yes"/>
    <x v="21"/>
    <s v="Yes"/>
    <s v="Yes"/>
    <x v="1"/>
    <s v="Yes"/>
    <s v="No"/>
    <s v="Yes"/>
    <s v="Yes"/>
    <s v="Yes"/>
    <s v="Yes"/>
    <x v="2"/>
    <s v="No"/>
    <x v="1"/>
    <n v="107.45"/>
    <n v="7576.7"/>
    <x v="0"/>
    <n v="5"/>
    <x v="3"/>
    <x v="1"/>
    <n v="105.23194444444444"/>
    <x v="0"/>
  </r>
  <r>
    <s v="7470-MCQTK"/>
    <x v="0"/>
    <n v="0"/>
    <s v="Yes"/>
    <s v="No"/>
    <x v="9"/>
    <s v="No"/>
    <s v="No"/>
    <x v="0"/>
    <s v="No"/>
    <s v="No"/>
    <s v="Yes"/>
    <s v="No"/>
    <s v="Yes"/>
    <s v="Yes"/>
    <x v="0"/>
    <s v="Yes"/>
    <x v="2"/>
    <n v="48.75"/>
    <n v="633.4"/>
    <x v="1"/>
    <n v="3"/>
    <x v="1"/>
    <x v="1"/>
    <n v="48.723076923076924"/>
    <x v="0"/>
  </r>
  <r>
    <s v="7488-MXJIV"/>
    <x v="0"/>
    <n v="0"/>
    <s v="No"/>
    <s v="No"/>
    <x v="54"/>
    <s v="Yes"/>
    <s v="Yes"/>
    <x v="1"/>
    <s v="No"/>
    <s v="No"/>
    <s v="No"/>
    <s v="No"/>
    <s v="Yes"/>
    <s v="No"/>
    <x v="0"/>
    <s v="Yes"/>
    <x v="0"/>
    <n v="85.65"/>
    <n v="321.64999999999998"/>
    <x v="1"/>
    <n v="1"/>
    <x v="0"/>
    <x v="0"/>
    <n v="80.412499999999994"/>
    <x v="0"/>
  </r>
  <r>
    <s v="7401-JIXNM"/>
    <x v="0"/>
    <n v="0"/>
    <s v="Yes"/>
    <s v="Yes"/>
    <x v="68"/>
    <s v="Yes"/>
    <s v="Yes"/>
    <x v="0"/>
    <s v="Yes"/>
    <s v="Yes"/>
    <s v="Yes"/>
    <s v="Yes"/>
    <s v="Yes"/>
    <s v="Yes"/>
    <x v="2"/>
    <s v="No"/>
    <x v="3"/>
    <n v="91.3"/>
    <n v="4965"/>
    <x v="0"/>
    <n v="6"/>
    <x v="2"/>
    <x v="1"/>
    <n v="91.944444444444443"/>
    <x v="0"/>
  </r>
  <r>
    <s v="9339-FIIJL"/>
    <x v="1"/>
    <n v="0"/>
    <s v="Yes"/>
    <s v="No"/>
    <x v="21"/>
    <s v="Yes"/>
    <s v="Yes"/>
    <x v="0"/>
    <s v="No"/>
    <s v="Yes"/>
    <s v="Yes"/>
    <s v="Yes"/>
    <s v="Yes"/>
    <s v="Yes"/>
    <x v="2"/>
    <s v="No"/>
    <x v="2"/>
    <n v="85.95"/>
    <n v="6151.9"/>
    <x v="0"/>
    <n v="5"/>
    <x v="3"/>
    <x v="1"/>
    <n v="85.443055555555546"/>
    <x v="0"/>
  </r>
  <r>
    <s v="2027-FECZV"/>
    <x v="1"/>
    <n v="0"/>
    <s v="No"/>
    <s v="No"/>
    <x v="18"/>
    <s v="Yes"/>
    <s v="Yes"/>
    <x v="1"/>
    <s v="No"/>
    <s v="Yes"/>
    <s v="Yes"/>
    <s v="No"/>
    <s v="Yes"/>
    <s v="Yes"/>
    <x v="0"/>
    <s v="Yes"/>
    <x v="0"/>
    <n v="106.7"/>
    <n v="1253.9000000000001"/>
    <x v="1"/>
    <n v="4"/>
    <x v="0"/>
    <x v="0"/>
    <n v="104.49166666666667"/>
    <x v="0"/>
  </r>
  <r>
    <s v="2672-DZUOY"/>
    <x v="1"/>
    <n v="0"/>
    <s v="No"/>
    <s v="No"/>
    <x v="0"/>
    <s v="No"/>
    <s v="No"/>
    <x v="0"/>
    <s v="No"/>
    <s v="No"/>
    <s v="No"/>
    <s v="No"/>
    <s v="No"/>
    <s v="No"/>
    <x v="0"/>
    <s v="Yes"/>
    <x v="0"/>
    <n v="25.15"/>
    <n v="25.15"/>
    <x v="1"/>
    <n v="0"/>
    <x v="0"/>
    <x v="0"/>
    <n v="25.15"/>
    <x v="0"/>
  </r>
  <r>
    <s v="4706-DGAHW"/>
    <x v="1"/>
    <n v="1"/>
    <s v="No"/>
    <s v="No"/>
    <x v="0"/>
    <s v="Yes"/>
    <s v="No"/>
    <x v="0"/>
    <s v="No"/>
    <s v="No"/>
    <s v="No"/>
    <s v="No"/>
    <s v="No"/>
    <s v="No"/>
    <x v="0"/>
    <s v="No"/>
    <x v="0"/>
    <n v="45.2"/>
    <n v="45.2"/>
    <x v="0"/>
    <n v="0"/>
    <x v="0"/>
    <x v="0"/>
    <n v="45.2"/>
    <x v="1"/>
  </r>
  <r>
    <s v="3870-MQAMG"/>
    <x v="0"/>
    <n v="0"/>
    <s v="Yes"/>
    <s v="No"/>
    <x v="68"/>
    <s v="Yes"/>
    <s v="Yes"/>
    <x v="1"/>
    <s v="No"/>
    <s v="Yes"/>
    <s v="Yes"/>
    <s v="Yes"/>
    <s v="Yes"/>
    <s v="Yes"/>
    <x v="1"/>
    <s v="No"/>
    <x v="0"/>
    <n v="110.35"/>
    <n v="5893.15"/>
    <x v="1"/>
    <n v="5"/>
    <x v="2"/>
    <x v="1"/>
    <n v="109.1324074074074"/>
    <x v="0"/>
  </r>
  <r>
    <s v="6670-MFRPK"/>
    <x v="1"/>
    <n v="0"/>
    <s v="Yes"/>
    <s v="Yes"/>
    <x v="14"/>
    <s v="Yes"/>
    <s v="Yes"/>
    <x v="1"/>
    <s v="No"/>
    <s v="No"/>
    <s v="Yes"/>
    <s v="No"/>
    <s v="No"/>
    <s v="No"/>
    <x v="2"/>
    <s v="Yes"/>
    <x v="3"/>
    <n v="79.2"/>
    <n v="5420.65"/>
    <x v="0"/>
    <n v="1"/>
    <x v="3"/>
    <x v="1"/>
    <n v="78.560144927536228"/>
    <x v="0"/>
  </r>
  <r>
    <s v="6177-PEVRA"/>
    <x v="0"/>
    <n v="0"/>
    <s v="No"/>
    <s v="No"/>
    <x v="43"/>
    <s v="Yes"/>
    <s v="No"/>
    <x v="0"/>
    <s v="Yes"/>
    <s v="Yes"/>
    <s v="No"/>
    <s v="No"/>
    <s v="No"/>
    <s v="No"/>
    <x v="2"/>
    <s v="No"/>
    <x v="3"/>
    <n v="55.5"/>
    <n v="2627.35"/>
    <x v="0"/>
    <n v="2"/>
    <x v="2"/>
    <x v="1"/>
    <n v="54.736458333333331"/>
    <x v="0"/>
  </r>
  <r>
    <s v="4800-CZMPC"/>
    <x v="0"/>
    <n v="0"/>
    <s v="Yes"/>
    <s v="Yes"/>
    <x v="43"/>
    <s v="Yes"/>
    <s v="Yes"/>
    <x v="1"/>
    <s v="Yes"/>
    <s v="Yes"/>
    <s v="No"/>
    <s v="No"/>
    <s v="Yes"/>
    <s v="Yes"/>
    <x v="1"/>
    <s v="Yes"/>
    <x v="3"/>
    <n v="103.25"/>
    <n v="5037.55"/>
    <x v="1"/>
    <n v="4"/>
    <x v="2"/>
    <x v="1"/>
    <n v="104.94895833333334"/>
    <x v="0"/>
  </r>
  <r>
    <s v="4813-HQMGZ"/>
    <x v="0"/>
    <n v="0"/>
    <s v="Yes"/>
    <s v="No"/>
    <x v="4"/>
    <s v="Yes"/>
    <s v="Yes"/>
    <x v="1"/>
    <s v="No"/>
    <s v="No"/>
    <s v="No"/>
    <s v="Yes"/>
    <s v="No"/>
    <s v="Yes"/>
    <x v="0"/>
    <s v="Yes"/>
    <x v="0"/>
    <n v="90.25"/>
    <n v="743.75"/>
    <x v="0"/>
    <n v="2"/>
    <x v="0"/>
    <x v="0"/>
    <n v="92.96875"/>
    <x v="0"/>
  </r>
  <r>
    <s v="7579-KKLOE"/>
    <x v="1"/>
    <n v="0"/>
    <s v="Yes"/>
    <s v="Yes"/>
    <x v="16"/>
    <s v="Yes"/>
    <s v="Yes"/>
    <x v="0"/>
    <s v="Yes"/>
    <s v="Yes"/>
    <s v="Yes"/>
    <s v="Yes"/>
    <s v="Yes"/>
    <s v="Yes"/>
    <x v="2"/>
    <s v="Yes"/>
    <x v="1"/>
    <n v="91.25"/>
    <n v="6589.6"/>
    <x v="0"/>
    <n v="6"/>
    <x v="3"/>
    <x v="1"/>
    <n v="92.811267605633802"/>
    <x v="0"/>
  </r>
  <r>
    <s v="7377-DMMRI"/>
    <x v="1"/>
    <n v="0"/>
    <s v="No"/>
    <s v="No"/>
    <x v="2"/>
    <s v="Yes"/>
    <s v="No"/>
    <x v="0"/>
    <s v="Yes"/>
    <s v="No"/>
    <s v="No"/>
    <s v="No"/>
    <s v="No"/>
    <s v="No"/>
    <x v="0"/>
    <s v="Yes"/>
    <x v="0"/>
    <n v="47.8"/>
    <n v="92.45"/>
    <x v="1"/>
    <n v="1"/>
    <x v="0"/>
    <x v="0"/>
    <n v="46.225000000000001"/>
    <x v="0"/>
  </r>
  <r>
    <s v="8402-EIVQS"/>
    <x v="1"/>
    <n v="0"/>
    <s v="Yes"/>
    <s v="No"/>
    <x v="56"/>
    <s v="Yes"/>
    <s v="No"/>
    <x v="1"/>
    <s v="Yes"/>
    <s v="Yes"/>
    <s v="No"/>
    <s v="No"/>
    <s v="Yes"/>
    <s v="Yes"/>
    <x v="1"/>
    <s v="Yes"/>
    <x v="3"/>
    <n v="100.9"/>
    <n v="6733.15"/>
    <x v="0"/>
    <n v="4"/>
    <x v="3"/>
    <x v="1"/>
    <n v="100.49477611940299"/>
    <x v="0"/>
  </r>
  <r>
    <s v="4947-DSMXK"/>
    <x v="1"/>
    <n v="0"/>
    <s v="Yes"/>
    <s v="Yes"/>
    <x v="1"/>
    <s v="Yes"/>
    <s v="Yes"/>
    <x v="1"/>
    <s v="No"/>
    <s v="Yes"/>
    <s v="No"/>
    <s v="No"/>
    <s v="Yes"/>
    <s v="Yes"/>
    <x v="0"/>
    <s v="Yes"/>
    <x v="2"/>
    <n v="97.7"/>
    <n v="3410"/>
    <x v="0"/>
    <n v="3"/>
    <x v="1"/>
    <x v="1"/>
    <n v="100.29411764705883"/>
    <x v="0"/>
  </r>
  <r>
    <s v="7245-NIIWQ"/>
    <x v="0"/>
    <n v="0"/>
    <s v="No"/>
    <s v="No"/>
    <x v="35"/>
    <s v="Yes"/>
    <s v="No"/>
    <x v="1"/>
    <s v="No"/>
    <s v="No"/>
    <s v="No"/>
    <s v="No"/>
    <s v="No"/>
    <s v="No"/>
    <x v="0"/>
    <s v="Yes"/>
    <x v="0"/>
    <n v="69.849999999999994"/>
    <n v="199.85"/>
    <x v="0"/>
    <n v="0"/>
    <x v="0"/>
    <x v="0"/>
    <n v="66.61666666666666"/>
    <x v="0"/>
  </r>
  <r>
    <s v="0002-ORFBO"/>
    <x v="0"/>
    <n v="0"/>
    <s v="Yes"/>
    <s v="Yes"/>
    <x v="34"/>
    <s v="Yes"/>
    <s v="No"/>
    <x v="0"/>
    <s v="No"/>
    <s v="Yes"/>
    <s v="No"/>
    <s v="Yes"/>
    <s v="Yes"/>
    <s v="No"/>
    <x v="1"/>
    <s v="Yes"/>
    <x v="1"/>
    <n v="65.599999999999994"/>
    <n v="593.29999999999995"/>
    <x v="0"/>
    <n v="3"/>
    <x v="0"/>
    <x v="1"/>
    <n v="65.922222222222217"/>
    <x v="0"/>
  </r>
  <r>
    <s v="3324-OIRTO"/>
    <x v="1"/>
    <n v="0"/>
    <s v="Yes"/>
    <s v="Yes"/>
    <x v="16"/>
    <s v="Yes"/>
    <s v="No"/>
    <x v="1"/>
    <s v="Yes"/>
    <s v="Yes"/>
    <s v="Yes"/>
    <s v="No"/>
    <s v="Yes"/>
    <s v="Yes"/>
    <x v="1"/>
    <s v="Yes"/>
    <x v="2"/>
    <n v="104.65"/>
    <n v="7288.4"/>
    <x v="0"/>
    <n v="5"/>
    <x v="3"/>
    <x v="1"/>
    <n v="102.65352112676055"/>
    <x v="0"/>
  </r>
  <r>
    <s v="5414-OFQCB"/>
    <x v="1"/>
    <n v="0"/>
    <s v="No"/>
    <s v="No"/>
    <x v="58"/>
    <s v="Yes"/>
    <s v="Yes"/>
    <x v="1"/>
    <s v="No"/>
    <s v="No"/>
    <s v="No"/>
    <s v="Yes"/>
    <s v="Yes"/>
    <s v="No"/>
    <x v="2"/>
    <s v="Yes"/>
    <x v="3"/>
    <n v="90.45"/>
    <n v="5229.8"/>
    <x v="0"/>
    <n v="2"/>
    <x v="2"/>
    <x v="1"/>
    <n v="91.750877192982458"/>
    <x v="0"/>
  </r>
  <r>
    <s v="4967-WPNCF"/>
    <x v="1"/>
    <n v="0"/>
    <s v="No"/>
    <s v="No"/>
    <x v="21"/>
    <s v="No"/>
    <s v="No"/>
    <x v="0"/>
    <s v="Yes"/>
    <s v="Yes"/>
    <s v="Yes"/>
    <s v="Yes"/>
    <s v="Yes"/>
    <s v="Yes"/>
    <x v="2"/>
    <s v="Yes"/>
    <x v="2"/>
    <n v="63.7"/>
    <n v="4464.8"/>
    <x v="0"/>
    <n v="6"/>
    <x v="3"/>
    <x v="1"/>
    <n v="62.011111111111113"/>
    <x v="0"/>
  </r>
  <r>
    <s v="8552-OBVRU"/>
    <x v="0"/>
    <n v="1"/>
    <s v="Yes"/>
    <s v="Yes"/>
    <x v="43"/>
    <s v="Yes"/>
    <s v="No"/>
    <x v="1"/>
    <s v="Yes"/>
    <s v="No"/>
    <s v="Yes"/>
    <s v="Yes"/>
    <s v="Yes"/>
    <s v="Yes"/>
    <x v="0"/>
    <s v="Yes"/>
    <x v="0"/>
    <n v="104.5"/>
    <n v="5068.05"/>
    <x v="0"/>
    <n v="5"/>
    <x v="2"/>
    <x v="0"/>
    <n v="105.58437500000001"/>
    <x v="1"/>
  </r>
  <r>
    <s v="8499-BRXTD"/>
    <x v="1"/>
    <n v="0"/>
    <s v="No"/>
    <s v="No"/>
    <x v="32"/>
    <s v="Yes"/>
    <s v="No"/>
    <x v="2"/>
    <s v="No"/>
    <s v="No"/>
    <s v="No"/>
    <s v="No"/>
    <s v="No"/>
    <s v="No"/>
    <x v="1"/>
    <s v="No"/>
    <x v="1"/>
    <n v="20.100000000000001"/>
    <n v="401.85"/>
    <x v="0"/>
    <n v="0"/>
    <x v="1"/>
    <x v="1"/>
    <n v="22.325000000000003"/>
    <x v="0"/>
  </r>
  <r>
    <s v="9154-QDGTH"/>
    <x v="1"/>
    <n v="0"/>
    <s v="Yes"/>
    <s v="Yes"/>
    <x v="29"/>
    <s v="Yes"/>
    <s v="Yes"/>
    <x v="1"/>
    <s v="No"/>
    <s v="No"/>
    <s v="Yes"/>
    <s v="Yes"/>
    <s v="Yes"/>
    <s v="Yes"/>
    <x v="1"/>
    <s v="Yes"/>
    <x v="3"/>
    <n v="104.3"/>
    <n v="4451.8500000000004"/>
    <x v="0"/>
    <n v="4"/>
    <x v="2"/>
    <x v="1"/>
    <n v="103.53139534883722"/>
    <x v="0"/>
  </r>
  <r>
    <s v="8197-BFWVU"/>
    <x v="0"/>
    <n v="0"/>
    <s v="Yes"/>
    <s v="Yes"/>
    <x v="21"/>
    <s v="Yes"/>
    <s v="Yes"/>
    <x v="0"/>
    <s v="Yes"/>
    <s v="Yes"/>
    <s v="Yes"/>
    <s v="Yes"/>
    <s v="Yes"/>
    <s v="Yes"/>
    <x v="2"/>
    <s v="Yes"/>
    <x v="2"/>
    <n v="93.25"/>
    <n v="6688.95"/>
    <x v="0"/>
    <n v="6"/>
    <x v="3"/>
    <x v="1"/>
    <n v="92.902083333333337"/>
    <x v="0"/>
  </r>
  <r>
    <s v="2577-GVSIL"/>
    <x v="1"/>
    <n v="0"/>
    <s v="Yes"/>
    <s v="Yes"/>
    <x v="42"/>
    <s v="Yes"/>
    <s v="Yes"/>
    <x v="0"/>
    <s v="No"/>
    <s v="No"/>
    <s v="No"/>
    <s v="Yes"/>
    <s v="Yes"/>
    <s v="Yes"/>
    <x v="1"/>
    <s v="Yes"/>
    <x v="2"/>
    <n v="73.45"/>
    <n v="2661.1"/>
    <x v="0"/>
    <n v="3"/>
    <x v="1"/>
    <x v="1"/>
    <n v="76.031428571428563"/>
    <x v="0"/>
  </r>
  <r>
    <s v="9367-OIUXP"/>
    <x v="1"/>
    <n v="0"/>
    <s v="No"/>
    <s v="No"/>
    <x v="54"/>
    <s v="Yes"/>
    <s v="No"/>
    <x v="2"/>
    <s v="No"/>
    <s v="No"/>
    <s v="No"/>
    <s v="No"/>
    <s v="No"/>
    <s v="No"/>
    <x v="0"/>
    <s v="No"/>
    <x v="1"/>
    <n v="20.7"/>
    <n v="73.05"/>
    <x v="0"/>
    <n v="0"/>
    <x v="0"/>
    <x v="1"/>
    <n v="18.262499999999999"/>
    <x v="0"/>
  </r>
  <r>
    <s v="6770-UAYGJ"/>
    <x v="0"/>
    <n v="0"/>
    <s v="Yes"/>
    <s v="Yes"/>
    <x v="12"/>
    <s v="Yes"/>
    <s v="Yes"/>
    <x v="2"/>
    <s v="No"/>
    <s v="No"/>
    <s v="No"/>
    <s v="No"/>
    <s v="No"/>
    <s v="No"/>
    <x v="2"/>
    <s v="No"/>
    <x v="1"/>
    <n v="25.25"/>
    <n v="1211.6500000000001"/>
    <x v="0"/>
    <n v="0"/>
    <x v="2"/>
    <x v="1"/>
    <n v="24.727551020408164"/>
    <x v="0"/>
  </r>
  <r>
    <s v="6463-HHXJR"/>
    <x v="0"/>
    <n v="0"/>
    <s v="Yes"/>
    <s v="Yes"/>
    <x v="16"/>
    <s v="Yes"/>
    <s v="Yes"/>
    <x v="1"/>
    <s v="Yes"/>
    <s v="Yes"/>
    <s v="Yes"/>
    <s v="No"/>
    <s v="Yes"/>
    <s v="No"/>
    <x v="2"/>
    <s v="No"/>
    <x v="2"/>
    <n v="100.5"/>
    <n v="7030.65"/>
    <x v="0"/>
    <n v="4"/>
    <x v="3"/>
    <x v="1"/>
    <n v="99.023239436619718"/>
    <x v="0"/>
  </r>
  <r>
    <s v="7928-VJYAB"/>
    <x v="1"/>
    <n v="0"/>
    <s v="Yes"/>
    <s v="Yes"/>
    <x v="26"/>
    <s v="Yes"/>
    <s v="No"/>
    <x v="1"/>
    <s v="No"/>
    <s v="No"/>
    <s v="No"/>
    <s v="No"/>
    <s v="Yes"/>
    <s v="Yes"/>
    <x v="0"/>
    <s v="No"/>
    <x v="0"/>
    <n v="90.6"/>
    <n v="1020.2"/>
    <x v="0"/>
    <n v="2"/>
    <x v="0"/>
    <x v="0"/>
    <n v="92.74545454545455"/>
    <x v="0"/>
  </r>
  <r>
    <s v="1187-WILMM"/>
    <x v="1"/>
    <n v="0"/>
    <s v="Yes"/>
    <s v="Yes"/>
    <x v="28"/>
    <s v="Yes"/>
    <s v="Yes"/>
    <x v="0"/>
    <s v="Yes"/>
    <s v="Yes"/>
    <s v="Yes"/>
    <s v="Yes"/>
    <s v="Yes"/>
    <s v="Yes"/>
    <x v="2"/>
    <s v="Yes"/>
    <x v="3"/>
    <n v="89.4"/>
    <n v="5597.65"/>
    <x v="0"/>
    <n v="6"/>
    <x v="3"/>
    <x v="1"/>
    <n v="88.851587301587301"/>
    <x v="0"/>
  </r>
  <r>
    <s v="9776-OJUZI"/>
    <x v="0"/>
    <n v="1"/>
    <s v="No"/>
    <s v="No"/>
    <x v="45"/>
    <s v="Yes"/>
    <s v="Yes"/>
    <x v="1"/>
    <s v="No"/>
    <s v="Yes"/>
    <s v="Yes"/>
    <s v="No"/>
    <s v="Yes"/>
    <s v="No"/>
    <x v="0"/>
    <s v="Yes"/>
    <x v="2"/>
    <n v="95.45"/>
    <n v="6223.3"/>
    <x v="0"/>
    <n v="3"/>
    <x v="3"/>
    <x v="1"/>
    <n v="95.743076923076927"/>
    <x v="1"/>
  </r>
  <r>
    <s v="1306-RPWXZ"/>
    <x v="0"/>
    <n v="0"/>
    <s v="No"/>
    <s v="Yes"/>
    <x v="12"/>
    <s v="Yes"/>
    <s v="No"/>
    <x v="2"/>
    <s v="No"/>
    <s v="No"/>
    <s v="No"/>
    <s v="No"/>
    <s v="No"/>
    <s v="No"/>
    <x v="2"/>
    <s v="No"/>
    <x v="3"/>
    <n v="20.45"/>
    <n v="1024.6500000000001"/>
    <x v="0"/>
    <n v="0"/>
    <x v="2"/>
    <x v="1"/>
    <n v="20.91122448979592"/>
    <x v="0"/>
  </r>
  <r>
    <s v="8949-JTMAY"/>
    <x v="0"/>
    <n v="0"/>
    <s v="No"/>
    <s v="No"/>
    <x v="44"/>
    <s v="Yes"/>
    <s v="Yes"/>
    <x v="1"/>
    <s v="No"/>
    <s v="No"/>
    <s v="Yes"/>
    <s v="No"/>
    <s v="Yes"/>
    <s v="Yes"/>
    <x v="0"/>
    <s v="Yes"/>
    <x v="3"/>
    <n v="98.6"/>
    <n v="2933.2"/>
    <x v="1"/>
    <n v="3"/>
    <x v="1"/>
    <x v="1"/>
    <n v="101.14482758620689"/>
    <x v="0"/>
  </r>
  <r>
    <s v="2774-LVQUS"/>
    <x v="0"/>
    <n v="1"/>
    <s v="Yes"/>
    <s v="No"/>
    <x v="30"/>
    <s v="Yes"/>
    <s v="Yes"/>
    <x v="1"/>
    <s v="No"/>
    <s v="No"/>
    <s v="Yes"/>
    <s v="Yes"/>
    <s v="No"/>
    <s v="No"/>
    <x v="0"/>
    <s v="Yes"/>
    <x v="0"/>
    <n v="83.05"/>
    <n v="1258.3"/>
    <x v="1"/>
    <n v="2"/>
    <x v="1"/>
    <x v="0"/>
    <n v="83.88666666666667"/>
    <x v="1"/>
  </r>
  <r>
    <s v="3097-PYWXL"/>
    <x v="0"/>
    <n v="0"/>
    <s v="Yes"/>
    <s v="Yes"/>
    <x v="54"/>
    <s v="Yes"/>
    <s v="No"/>
    <x v="2"/>
    <s v="No"/>
    <s v="No"/>
    <s v="No"/>
    <s v="No"/>
    <s v="No"/>
    <s v="No"/>
    <x v="0"/>
    <s v="Yes"/>
    <x v="0"/>
    <n v="19.95"/>
    <n v="82.9"/>
    <x v="0"/>
    <n v="0"/>
    <x v="0"/>
    <x v="0"/>
    <n v="20.725000000000001"/>
    <x v="0"/>
  </r>
  <r>
    <s v="2266-SJNAT"/>
    <x v="0"/>
    <n v="0"/>
    <s v="Yes"/>
    <s v="No"/>
    <x v="21"/>
    <s v="Yes"/>
    <s v="Yes"/>
    <x v="1"/>
    <s v="No"/>
    <s v="Yes"/>
    <s v="Yes"/>
    <s v="Yes"/>
    <s v="Yes"/>
    <s v="Yes"/>
    <x v="1"/>
    <s v="No"/>
    <x v="3"/>
    <n v="109.15"/>
    <n v="7789.6"/>
    <x v="0"/>
    <n v="5"/>
    <x v="3"/>
    <x v="1"/>
    <n v="108.1888888888889"/>
    <x v="0"/>
  </r>
  <r>
    <s v="0869-PAPRP"/>
    <x v="0"/>
    <n v="1"/>
    <s v="Yes"/>
    <s v="No"/>
    <x v="70"/>
    <s v="Yes"/>
    <s v="No"/>
    <x v="1"/>
    <s v="No"/>
    <s v="No"/>
    <s v="Yes"/>
    <s v="No"/>
    <s v="Yes"/>
    <s v="No"/>
    <x v="0"/>
    <s v="Yes"/>
    <x v="3"/>
    <n v="85.7"/>
    <n v="2067"/>
    <x v="0"/>
    <n v="2"/>
    <x v="1"/>
    <x v="1"/>
    <n v="79.5"/>
    <x v="1"/>
  </r>
  <r>
    <s v="4238-JSSWH"/>
    <x v="0"/>
    <n v="1"/>
    <s v="Yes"/>
    <s v="No"/>
    <x v="42"/>
    <s v="Yes"/>
    <s v="Yes"/>
    <x v="1"/>
    <s v="No"/>
    <s v="No"/>
    <s v="Yes"/>
    <s v="No"/>
    <s v="Yes"/>
    <s v="Yes"/>
    <x v="0"/>
    <s v="No"/>
    <x v="2"/>
    <n v="102.05"/>
    <n v="3452.55"/>
    <x v="0"/>
    <n v="3"/>
    <x v="1"/>
    <x v="1"/>
    <n v="98.644285714285715"/>
    <x v="1"/>
  </r>
  <r>
    <s v="2972-YDYUW"/>
    <x v="0"/>
    <n v="0"/>
    <s v="No"/>
    <s v="No"/>
    <x v="58"/>
    <s v="Yes"/>
    <s v="Yes"/>
    <x v="1"/>
    <s v="No"/>
    <s v="Yes"/>
    <s v="No"/>
    <s v="Yes"/>
    <s v="No"/>
    <s v="Yes"/>
    <x v="1"/>
    <s v="No"/>
    <x v="0"/>
    <n v="94.7"/>
    <n v="5468.95"/>
    <x v="0"/>
    <n v="3"/>
    <x v="2"/>
    <x v="1"/>
    <n v="95.946491228070172"/>
    <x v="0"/>
  </r>
  <r>
    <s v="1104-FEJAM"/>
    <x v="1"/>
    <n v="0"/>
    <s v="Yes"/>
    <s v="Yes"/>
    <x v="7"/>
    <s v="Yes"/>
    <s v="Yes"/>
    <x v="0"/>
    <s v="No"/>
    <s v="Yes"/>
    <s v="No"/>
    <s v="No"/>
    <s v="No"/>
    <s v="Yes"/>
    <x v="0"/>
    <s v="No"/>
    <x v="0"/>
    <n v="64.400000000000006"/>
    <n v="1802.15"/>
    <x v="0"/>
    <n v="2"/>
    <x v="1"/>
    <x v="0"/>
    <n v="64.362499999999997"/>
    <x v="0"/>
  </r>
  <r>
    <s v="2809-ILCYT"/>
    <x v="0"/>
    <n v="0"/>
    <s v="Yes"/>
    <s v="No"/>
    <x v="13"/>
    <s v="Yes"/>
    <s v="Yes"/>
    <x v="2"/>
    <s v="No"/>
    <s v="No"/>
    <s v="No"/>
    <s v="No"/>
    <s v="No"/>
    <s v="No"/>
    <x v="1"/>
    <s v="Yes"/>
    <x v="1"/>
    <n v="26.8"/>
    <n v="733.55"/>
    <x v="0"/>
    <n v="0"/>
    <x v="1"/>
    <x v="1"/>
    <n v="29.341999999999999"/>
    <x v="0"/>
  </r>
  <r>
    <s v="5499-ECUTN"/>
    <x v="0"/>
    <n v="0"/>
    <s v="Yes"/>
    <s v="No"/>
    <x v="20"/>
    <s v="Yes"/>
    <s v="No"/>
    <x v="0"/>
    <s v="Yes"/>
    <s v="No"/>
    <s v="Yes"/>
    <s v="No"/>
    <s v="Yes"/>
    <s v="No"/>
    <x v="1"/>
    <s v="Yes"/>
    <x v="3"/>
    <n v="66.05"/>
    <n v="3021.45"/>
    <x v="0"/>
    <n v="3"/>
    <x v="2"/>
    <x v="1"/>
    <n v="64.286170212765953"/>
    <x v="0"/>
  </r>
  <r>
    <s v="4981-FLTMF"/>
    <x v="0"/>
    <n v="0"/>
    <s v="Yes"/>
    <s v="Yes"/>
    <x v="58"/>
    <s v="Yes"/>
    <s v="Yes"/>
    <x v="0"/>
    <s v="Yes"/>
    <s v="Yes"/>
    <s v="No"/>
    <s v="Yes"/>
    <s v="No"/>
    <s v="No"/>
    <x v="0"/>
    <s v="No"/>
    <x v="2"/>
    <n v="65.2"/>
    <n v="3687.85"/>
    <x v="0"/>
    <n v="3"/>
    <x v="2"/>
    <x v="1"/>
    <n v="64.699122807017545"/>
    <x v="0"/>
  </r>
  <r>
    <s v="9121-PHQSR"/>
    <x v="1"/>
    <n v="1"/>
    <s v="Yes"/>
    <s v="No"/>
    <x v="10"/>
    <s v="Yes"/>
    <s v="Yes"/>
    <x v="1"/>
    <s v="No"/>
    <s v="No"/>
    <s v="No"/>
    <s v="No"/>
    <s v="Yes"/>
    <s v="No"/>
    <x v="0"/>
    <s v="Yes"/>
    <x v="3"/>
    <n v="85.05"/>
    <n v="1391.15"/>
    <x v="0"/>
    <n v="1"/>
    <x v="1"/>
    <x v="1"/>
    <n v="86.946875000000006"/>
    <x v="1"/>
  </r>
  <r>
    <s v="3113-IWHLC"/>
    <x v="1"/>
    <n v="0"/>
    <s v="No"/>
    <s v="No"/>
    <x v="24"/>
    <s v="Yes"/>
    <s v="No"/>
    <x v="0"/>
    <s v="Yes"/>
    <s v="No"/>
    <s v="Yes"/>
    <s v="No"/>
    <s v="No"/>
    <s v="No"/>
    <x v="0"/>
    <s v="Yes"/>
    <x v="1"/>
    <n v="55.8"/>
    <n v="274.35000000000002"/>
    <x v="0"/>
    <n v="2"/>
    <x v="0"/>
    <x v="1"/>
    <n v="54.870000000000005"/>
    <x v="0"/>
  </r>
  <r>
    <s v="3211-ILJTT"/>
    <x v="1"/>
    <n v="0"/>
    <s v="Yes"/>
    <s v="No"/>
    <x v="22"/>
    <s v="Yes"/>
    <s v="No"/>
    <x v="1"/>
    <s v="No"/>
    <s v="No"/>
    <s v="No"/>
    <s v="No"/>
    <s v="No"/>
    <s v="No"/>
    <x v="0"/>
    <s v="Yes"/>
    <x v="2"/>
    <n v="70.400000000000006"/>
    <n v="1214.05"/>
    <x v="1"/>
    <n v="0"/>
    <x v="1"/>
    <x v="1"/>
    <n v="71.414705882352933"/>
    <x v="0"/>
  </r>
  <r>
    <s v="4612-THJBS"/>
    <x v="0"/>
    <n v="1"/>
    <s v="No"/>
    <s v="No"/>
    <x v="39"/>
    <s v="Yes"/>
    <s v="Yes"/>
    <x v="1"/>
    <s v="No"/>
    <s v="Yes"/>
    <s v="Yes"/>
    <s v="No"/>
    <s v="Yes"/>
    <s v="Yes"/>
    <x v="1"/>
    <s v="Yes"/>
    <x v="2"/>
    <n v="104.75"/>
    <n v="5510.65"/>
    <x v="1"/>
    <n v="4"/>
    <x v="2"/>
    <x v="1"/>
    <n v="98.404464285714283"/>
    <x v="1"/>
  </r>
  <r>
    <s v="4277-BWBML"/>
    <x v="1"/>
    <n v="0"/>
    <s v="Yes"/>
    <s v="Yes"/>
    <x v="21"/>
    <s v="Yes"/>
    <s v="No"/>
    <x v="2"/>
    <s v="No"/>
    <s v="No"/>
    <s v="No"/>
    <s v="No"/>
    <s v="No"/>
    <s v="No"/>
    <x v="2"/>
    <s v="No"/>
    <x v="2"/>
    <n v="19.95"/>
    <n v="1322.85"/>
    <x v="0"/>
    <n v="0"/>
    <x v="3"/>
    <x v="1"/>
    <n v="18.372916666666665"/>
    <x v="0"/>
  </r>
  <r>
    <s v="4094-NSEDU"/>
    <x v="0"/>
    <n v="1"/>
    <s v="No"/>
    <s v="No"/>
    <x v="17"/>
    <s v="Yes"/>
    <s v="Yes"/>
    <x v="1"/>
    <s v="No"/>
    <s v="No"/>
    <s v="No"/>
    <s v="No"/>
    <s v="Yes"/>
    <s v="Yes"/>
    <x v="0"/>
    <s v="Yes"/>
    <x v="0"/>
    <n v="94.25"/>
    <n v="1973.75"/>
    <x v="1"/>
    <n v="2"/>
    <x v="1"/>
    <x v="0"/>
    <n v="93.988095238095241"/>
    <x v="1"/>
  </r>
  <r>
    <s v="0234-TEVTT"/>
    <x v="0"/>
    <n v="0"/>
    <s v="Yes"/>
    <s v="Yes"/>
    <x v="43"/>
    <s v="No"/>
    <s v="No"/>
    <x v="0"/>
    <s v="Yes"/>
    <s v="No"/>
    <s v="Yes"/>
    <s v="No"/>
    <s v="No"/>
    <s v="Yes"/>
    <x v="1"/>
    <s v="No"/>
    <x v="3"/>
    <n v="45"/>
    <n v="2196.3000000000002"/>
    <x v="0"/>
    <n v="3"/>
    <x v="2"/>
    <x v="1"/>
    <n v="45.756250000000001"/>
    <x v="0"/>
  </r>
  <r>
    <s v="4304-TSPVK"/>
    <x v="0"/>
    <n v="0"/>
    <s v="Yes"/>
    <s v="No"/>
    <x v="47"/>
    <s v="Yes"/>
    <s v="Yes"/>
    <x v="1"/>
    <s v="Yes"/>
    <s v="Yes"/>
    <s v="Yes"/>
    <s v="Yes"/>
    <s v="Yes"/>
    <s v="Yes"/>
    <x v="2"/>
    <s v="No"/>
    <x v="2"/>
    <n v="114.9"/>
    <n v="7843.55"/>
    <x v="0"/>
    <n v="6"/>
    <x v="3"/>
    <x v="1"/>
    <n v="115.34632352941176"/>
    <x v="0"/>
  </r>
  <r>
    <s v="1552-AAGRX"/>
    <x v="0"/>
    <n v="0"/>
    <s v="No"/>
    <s v="No"/>
    <x v="19"/>
    <s v="Yes"/>
    <s v="Yes"/>
    <x v="1"/>
    <s v="Yes"/>
    <s v="No"/>
    <s v="No"/>
    <s v="Yes"/>
    <s v="Yes"/>
    <s v="Yes"/>
    <x v="0"/>
    <s v="No"/>
    <x v="2"/>
    <n v="106.4"/>
    <n v="3211.9"/>
    <x v="0"/>
    <n v="4"/>
    <x v="1"/>
    <x v="1"/>
    <n v="107.06333333333333"/>
    <x v="0"/>
  </r>
  <r>
    <s v="2637-FKFSY"/>
    <x v="0"/>
    <n v="0"/>
    <s v="Yes"/>
    <s v="No"/>
    <x v="35"/>
    <s v="Yes"/>
    <s v="No"/>
    <x v="0"/>
    <s v="No"/>
    <s v="No"/>
    <s v="No"/>
    <s v="No"/>
    <s v="No"/>
    <s v="No"/>
    <x v="0"/>
    <s v="Yes"/>
    <x v="1"/>
    <n v="46.1"/>
    <n v="130.15"/>
    <x v="0"/>
    <n v="0"/>
    <x v="0"/>
    <x v="1"/>
    <n v="43.383333333333333"/>
    <x v="0"/>
  </r>
  <r>
    <s v="9796-MVYXX"/>
    <x v="0"/>
    <n v="1"/>
    <s v="No"/>
    <s v="No"/>
    <x v="60"/>
    <s v="No"/>
    <s v="No"/>
    <x v="0"/>
    <s v="Yes"/>
    <s v="No"/>
    <s v="Yes"/>
    <s v="Yes"/>
    <s v="No"/>
    <s v="No"/>
    <x v="2"/>
    <s v="No"/>
    <x v="1"/>
    <n v="39.700000000000003"/>
    <n v="692.35"/>
    <x v="0"/>
    <n v="3"/>
    <x v="1"/>
    <x v="1"/>
    <n v="49.453571428571429"/>
    <x v="1"/>
  </r>
  <r>
    <s v="7874-ECPQJ"/>
    <x v="0"/>
    <n v="0"/>
    <s v="No"/>
    <s v="Yes"/>
    <x v="54"/>
    <s v="Yes"/>
    <s v="No"/>
    <x v="2"/>
    <s v="No"/>
    <s v="No"/>
    <s v="No"/>
    <s v="No"/>
    <s v="No"/>
    <s v="No"/>
    <x v="0"/>
    <s v="Yes"/>
    <x v="2"/>
    <n v="20.05"/>
    <n v="85.5"/>
    <x v="0"/>
    <n v="0"/>
    <x v="0"/>
    <x v="1"/>
    <n v="21.375"/>
    <x v="0"/>
  </r>
  <r>
    <s v="0020-INWCK"/>
    <x v="0"/>
    <n v="0"/>
    <s v="Yes"/>
    <s v="Yes"/>
    <x v="16"/>
    <s v="Yes"/>
    <s v="Yes"/>
    <x v="1"/>
    <s v="No"/>
    <s v="Yes"/>
    <s v="Yes"/>
    <s v="No"/>
    <s v="No"/>
    <s v="Yes"/>
    <x v="2"/>
    <s v="Yes"/>
    <x v="3"/>
    <n v="95.75"/>
    <n v="6849.4"/>
    <x v="0"/>
    <n v="3"/>
    <x v="3"/>
    <x v="1"/>
    <n v="96.470422535211256"/>
    <x v="0"/>
  </r>
  <r>
    <s v="7089-RKVSZ"/>
    <x v="1"/>
    <n v="0"/>
    <s v="Yes"/>
    <s v="Yes"/>
    <x v="4"/>
    <s v="Yes"/>
    <s v="Yes"/>
    <x v="2"/>
    <s v="No"/>
    <s v="No"/>
    <s v="No"/>
    <s v="No"/>
    <s v="No"/>
    <s v="No"/>
    <x v="1"/>
    <s v="No"/>
    <x v="1"/>
    <n v="24.4"/>
    <n v="203.95"/>
    <x v="0"/>
    <n v="0"/>
    <x v="0"/>
    <x v="1"/>
    <n v="25.493749999999999"/>
    <x v="0"/>
  </r>
  <r>
    <s v="2683-JXWQQ"/>
    <x v="1"/>
    <n v="0"/>
    <s v="Yes"/>
    <s v="Yes"/>
    <x v="59"/>
    <s v="No"/>
    <s v="No"/>
    <x v="0"/>
    <s v="Yes"/>
    <s v="No"/>
    <s v="Yes"/>
    <s v="No"/>
    <s v="No"/>
    <s v="No"/>
    <x v="0"/>
    <s v="No"/>
    <x v="2"/>
    <n v="33.6"/>
    <n v="2117.1999999999998"/>
    <x v="0"/>
    <n v="2"/>
    <x v="3"/>
    <x v="1"/>
    <n v="34.708196721311474"/>
    <x v="0"/>
  </r>
  <r>
    <s v="9548-ZMVTX"/>
    <x v="1"/>
    <n v="0"/>
    <s v="Yes"/>
    <s v="Yes"/>
    <x v="21"/>
    <s v="Yes"/>
    <s v="Yes"/>
    <x v="1"/>
    <s v="No"/>
    <s v="Yes"/>
    <s v="Yes"/>
    <s v="Yes"/>
    <s v="No"/>
    <s v="No"/>
    <x v="2"/>
    <s v="No"/>
    <x v="2"/>
    <n v="90.45"/>
    <n v="6565.85"/>
    <x v="0"/>
    <n v="3"/>
    <x v="3"/>
    <x v="1"/>
    <n v="91.192361111111111"/>
    <x v="0"/>
  </r>
  <r>
    <s v="8739-XNIKG"/>
    <x v="0"/>
    <n v="0"/>
    <s v="No"/>
    <s v="No"/>
    <x v="24"/>
    <s v="Yes"/>
    <s v="Yes"/>
    <x v="1"/>
    <s v="No"/>
    <s v="No"/>
    <s v="No"/>
    <s v="No"/>
    <s v="Yes"/>
    <s v="No"/>
    <x v="0"/>
    <s v="Yes"/>
    <x v="0"/>
    <n v="84"/>
    <n v="424.75"/>
    <x v="0"/>
    <n v="1"/>
    <x v="0"/>
    <x v="0"/>
    <n v="84.95"/>
    <x v="0"/>
  </r>
  <r>
    <s v="9755-JHNMN"/>
    <x v="0"/>
    <n v="0"/>
    <s v="No"/>
    <s v="No"/>
    <x v="12"/>
    <s v="Yes"/>
    <s v="No"/>
    <x v="0"/>
    <s v="Yes"/>
    <s v="Yes"/>
    <s v="Yes"/>
    <s v="Yes"/>
    <s v="No"/>
    <s v="No"/>
    <x v="2"/>
    <s v="No"/>
    <x v="2"/>
    <n v="67.400000000000006"/>
    <n v="3306.85"/>
    <x v="0"/>
    <n v="4"/>
    <x v="2"/>
    <x v="1"/>
    <n v="67.486734693877551"/>
    <x v="0"/>
  </r>
  <r>
    <s v="3981-QSVQI"/>
    <x v="1"/>
    <n v="0"/>
    <s v="No"/>
    <s v="No"/>
    <x v="4"/>
    <s v="Yes"/>
    <s v="No"/>
    <x v="2"/>
    <s v="No"/>
    <s v="No"/>
    <s v="No"/>
    <s v="No"/>
    <s v="No"/>
    <s v="No"/>
    <x v="0"/>
    <s v="Yes"/>
    <x v="2"/>
    <n v="19.7"/>
    <n v="168.9"/>
    <x v="0"/>
    <n v="0"/>
    <x v="0"/>
    <x v="1"/>
    <n v="21.112500000000001"/>
    <x v="0"/>
  </r>
  <r>
    <s v="2789-HQBOU"/>
    <x v="1"/>
    <n v="0"/>
    <s v="No"/>
    <s v="No"/>
    <x v="35"/>
    <s v="Yes"/>
    <s v="No"/>
    <x v="1"/>
    <s v="No"/>
    <s v="No"/>
    <s v="No"/>
    <s v="No"/>
    <s v="No"/>
    <s v="Yes"/>
    <x v="0"/>
    <s v="Yes"/>
    <x v="0"/>
    <n v="80.349999999999994"/>
    <n v="253.8"/>
    <x v="0"/>
    <n v="1"/>
    <x v="0"/>
    <x v="0"/>
    <n v="84.600000000000009"/>
    <x v="0"/>
  </r>
  <r>
    <s v="9424-CMPOG"/>
    <x v="1"/>
    <n v="0"/>
    <s v="Yes"/>
    <s v="Yes"/>
    <x v="34"/>
    <s v="Yes"/>
    <s v="No"/>
    <x v="2"/>
    <s v="No"/>
    <s v="No"/>
    <s v="No"/>
    <s v="No"/>
    <s v="No"/>
    <s v="No"/>
    <x v="2"/>
    <s v="No"/>
    <x v="1"/>
    <n v="19.600000000000001"/>
    <n v="197.4"/>
    <x v="0"/>
    <n v="0"/>
    <x v="0"/>
    <x v="1"/>
    <n v="21.933333333333334"/>
    <x v="0"/>
  </r>
  <r>
    <s v="5067-WJEUN"/>
    <x v="1"/>
    <n v="0"/>
    <s v="Yes"/>
    <s v="Yes"/>
    <x v="56"/>
    <s v="Yes"/>
    <s v="No"/>
    <x v="0"/>
    <s v="Yes"/>
    <s v="Yes"/>
    <s v="No"/>
    <s v="No"/>
    <s v="No"/>
    <s v="No"/>
    <x v="2"/>
    <s v="Yes"/>
    <x v="2"/>
    <n v="54.2"/>
    <n v="3838.2"/>
    <x v="0"/>
    <n v="2"/>
    <x v="3"/>
    <x v="1"/>
    <n v="57.286567164179104"/>
    <x v="0"/>
  </r>
  <r>
    <s v="3450-WXOAT"/>
    <x v="1"/>
    <n v="0"/>
    <s v="No"/>
    <s v="No"/>
    <x v="25"/>
    <s v="Yes"/>
    <s v="No"/>
    <x v="0"/>
    <s v="No"/>
    <s v="No"/>
    <s v="No"/>
    <s v="No"/>
    <s v="No"/>
    <s v="No"/>
    <x v="0"/>
    <s v="Yes"/>
    <x v="3"/>
    <n v="45.2"/>
    <n v="2065.15"/>
    <x v="0"/>
    <n v="0"/>
    <x v="2"/>
    <x v="1"/>
    <n v="44.894565217391303"/>
    <x v="0"/>
  </r>
  <r>
    <s v="9251-WNSOD"/>
    <x v="0"/>
    <n v="0"/>
    <s v="Yes"/>
    <s v="No"/>
    <x v="56"/>
    <s v="Yes"/>
    <s v="Yes"/>
    <x v="0"/>
    <s v="Yes"/>
    <s v="Yes"/>
    <s v="Yes"/>
    <s v="No"/>
    <s v="No"/>
    <s v="Yes"/>
    <x v="1"/>
    <s v="No"/>
    <x v="1"/>
    <n v="75.099999999999994"/>
    <n v="5064.45"/>
    <x v="0"/>
    <n v="4"/>
    <x v="3"/>
    <x v="1"/>
    <n v="75.588805970149252"/>
    <x v="0"/>
  </r>
  <r>
    <s v="6974-DAFLI"/>
    <x v="0"/>
    <n v="0"/>
    <s v="Yes"/>
    <s v="No"/>
    <x v="49"/>
    <s v="Yes"/>
    <s v="No"/>
    <x v="2"/>
    <s v="No"/>
    <s v="No"/>
    <s v="No"/>
    <s v="No"/>
    <s v="No"/>
    <s v="No"/>
    <x v="1"/>
    <s v="No"/>
    <x v="0"/>
    <n v="19.7"/>
    <n v="1140.05"/>
    <x v="0"/>
    <n v="0"/>
    <x v="2"/>
    <x v="1"/>
    <n v="20.728181818181817"/>
    <x v="0"/>
  </r>
  <r>
    <s v="2616-UUTFK"/>
    <x v="1"/>
    <n v="0"/>
    <s v="Yes"/>
    <s v="No"/>
    <x v="55"/>
    <s v="Yes"/>
    <s v="Yes"/>
    <x v="0"/>
    <s v="Yes"/>
    <s v="Yes"/>
    <s v="Yes"/>
    <s v="No"/>
    <s v="Yes"/>
    <s v="No"/>
    <x v="0"/>
    <s v="Yes"/>
    <x v="2"/>
    <n v="72.75"/>
    <n v="2447.4499999999998"/>
    <x v="0"/>
    <n v="4"/>
    <x v="1"/>
    <x v="1"/>
    <n v="74.165151515151507"/>
    <x v="0"/>
  </r>
  <r>
    <s v="7064-JHXCE"/>
    <x v="1"/>
    <n v="0"/>
    <s v="Yes"/>
    <s v="Yes"/>
    <x v="8"/>
    <s v="Yes"/>
    <s v="No"/>
    <x v="2"/>
    <s v="No"/>
    <s v="No"/>
    <s v="No"/>
    <s v="No"/>
    <s v="No"/>
    <s v="No"/>
    <x v="2"/>
    <s v="No"/>
    <x v="3"/>
    <n v="20.05"/>
    <n v="1263.9000000000001"/>
    <x v="0"/>
    <n v="0"/>
    <x v="3"/>
    <x v="1"/>
    <n v="20.385483870967743"/>
    <x v="0"/>
  </r>
  <r>
    <s v="5103-MHMHY"/>
    <x v="0"/>
    <n v="0"/>
    <s v="No"/>
    <s v="Yes"/>
    <x v="0"/>
    <s v="Yes"/>
    <s v="No"/>
    <x v="0"/>
    <s v="No"/>
    <s v="No"/>
    <s v="No"/>
    <s v="No"/>
    <s v="No"/>
    <s v="No"/>
    <x v="0"/>
    <s v="No"/>
    <x v="1"/>
    <n v="45.95"/>
    <n v="45.95"/>
    <x v="1"/>
    <n v="0"/>
    <x v="0"/>
    <x v="1"/>
    <n v="45.95"/>
    <x v="0"/>
  </r>
  <r>
    <s v="7989-AWGEH"/>
    <x v="1"/>
    <n v="0"/>
    <s v="Yes"/>
    <s v="Yes"/>
    <x v="12"/>
    <s v="No"/>
    <s v="No"/>
    <x v="0"/>
    <s v="Yes"/>
    <s v="No"/>
    <s v="No"/>
    <s v="No"/>
    <s v="No"/>
    <s v="Yes"/>
    <x v="0"/>
    <s v="Yes"/>
    <x v="0"/>
    <n v="39.200000000000003"/>
    <n v="1838.15"/>
    <x v="0"/>
    <n v="2"/>
    <x v="2"/>
    <x v="0"/>
    <n v="37.513265306122449"/>
    <x v="0"/>
  </r>
  <r>
    <s v="4373-VVHQL"/>
    <x v="1"/>
    <n v="0"/>
    <s v="No"/>
    <s v="No"/>
    <x v="0"/>
    <s v="Yes"/>
    <s v="No"/>
    <x v="0"/>
    <s v="No"/>
    <s v="No"/>
    <s v="No"/>
    <s v="No"/>
    <s v="No"/>
    <s v="No"/>
    <x v="0"/>
    <s v="Yes"/>
    <x v="0"/>
    <n v="44.75"/>
    <n v="44.75"/>
    <x v="0"/>
    <n v="0"/>
    <x v="0"/>
    <x v="0"/>
    <n v="44.75"/>
    <x v="0"/>
  </r>
  <r>
    <s v="4559-UWIHT"/>
    <x v="1"/>
    <n v="0"/>
    <s v="Yes"/>
    <s v="No"/>
    <x v="60"/>
    <s v="Yes"/>
    <s v="Yes"/>
    <x v="1"/>
    <s v="No"/>
    <s v="Yes"/>
    <s v="Yes"/>
    <s v="No"/>
    <s v="No"/>
    <s v="No"/>
    <x v="0"/>
    <s v="Yes"/>
    <x v="0"/>
    <n v="82.65"/>
    <n v="1185"/>
    <x v="0"/>
    <n v="2"/>
    <x v="1"/>
    <x v="0"/>
    <n v="84.642857142857139"/>
    <x v="0"/>
  </r>
  <r>
    <s v="7268-IGMFD"/>
    <x v="1"/>
    <n v="1"/>
    <s v="No"/>
    <s v="No"/>
    <x v="32"/>
    <s v="Yes"/>
    <s v="Yes"/>
    <x v="1"/>
    <s v="No"/>
    <s v="No"/>
    <s v="Yes"/>
    <s v="Yes"/>
    <s v="Yes"/>
    <s v="No"/>
    <x v="0"/>
    <s v="No"/>
    <x v="2"/>
    <n v="93.9"/>
    <n v="1743.9"/>
    <x v="0"/>
    <n v="3"/>
    <x v="1"/>
    <x v="1"/>
    <n v="96.88333333333334"/>
    <x v="1"/>
  </r>
  <r>
    <s v="1846-XWOQN"/>
    <x v="0"/>
    <n v="1"/>
    <s v="No"/>
    <s v="No"/>
    <x v="0"/>
    <s v="Yes"/>
    <s v="No"/>
    <x v="1"/>
    <s v="No"/>
    <s v="No"/>
    <s v="No"/>
    <s v="No"/>
    <s v="No"/>
    <s v="No"/>
    <x v="0"/>
    <s v="Yes"/>
    <x v="0"/>
    <n v="70.150000000000006"/>
    <n v="70.150000000000006"/>
    <x v="1"/>
    <n v="0"/>
    <x v="0"/>
    <x v="0"/>
    <n v="70.150000000000006"/>
    <x v="1"/>
  </r>
  <r>
    <s v="0235-KGSLC"/>
    <x v="0"/>
    <n v="0"/>
    <s v="No"/>
    <s v="No"/>
    <x v="0"/>
    <s v="Yes"/>
    <s v="No"/>
    <x v="1"/>
    <s v="No"/>
    <s v="No"/>
    <s v="Yes"/>
    <s v="No"/>
    <s v="Yes"/>
    <s v="No"/>
    <x v="0"/>
    <s v="Yes"/>
    <x v="3"/>
    <n v="85.55"/>
    <n v="85.55"/>
    <x v="1"/>
    <n v="2"/>
    <x v="0"/>
    <x v="1"/>
    <n v="85.55"/>
    <x v="0"/>
  </r>
  <r>
    <s v="6650-BWFRT"/>
    <x v="0"/>
    <n v="0"/>
    <s v="Yes"/>
    <s v="No"/>
    <x v="21"/>
    <s v="Yes"/>
    <s v="Yes"/>
    <x v="1"/>
    <s v="Yes"/>
    <s v="Yes"/>
    <s v="Yes"/>
    <s v="Yes"/>
    <s v="Yes"/>
    <s v="Yes"/>
    <x v="2"/>
    <s v="Yes"/>
    <x v="3"/>
    <n v="117.15"/>
    <n v="8529.5"/>
    <x v="0"/>
    <n v="6"/>
    <x v="3"/>
    <x v="1"/>
    <n v="118.46527777777777"/>
    <x v="0"/>
  </r>
  <r>
    <s v="9570-KYEUA"/>
    <x v="1"/>
    <n v="0"/>
    <s v="No"/>
    <s v="No"/>
    <x v="38"/>
    <s v="Yes"/>
    <s v="Yes"/>
    <x v="1"/>
    <s v="Yes"/>
    <s v="No"/>
    <s v="Yes"/>
    <s v="Yes"/>
    <s v="No"/>
    <s v="Yes"/>
    <x v="2"/>
    <s v="No"/>
    <x v="3"/>
    <n v="99.25"/>
    <n v="6549.45"/>
    <x v="0"/>
    <n v="4"/>
    <x v="3"/>
    <x v="1"/>
    <n v="102.33515625"/>
    <x v="0"/>
  </r>
  <r>
    <s v="6993-YGFJV"/>
    <x v="1"/>
    <n v="0"/>
    <s v="Yes"/>
    <s v="No"/>
    <x v="14"/>
    <s v="Yes"/>
    <s v="Yes"/>
    <x v="1"/>
    <s v="Yes"/>
    <s v="Yes"/>
    <s v="Yes"/>
    <s v="Yes"/>
    <s v="Yes"/>
    <s v="Yes"/>
    <x v="2"/>
    <s v="Yes"/>
    <x v="2"/>
    <n v="112.55"/>
    <n v="7806.5"/>
    <x v="0"/>
    <n v="6"/>
    <x v="3"/>
    <x v="1"/>
    <n v="113.1376811594203"/>
    <x v="0"/>
  </r>
  <r>
    <s v="2712-SYWAY"/>
    <x v="0"/>
    <n v="0"/>
    <s v="No"/>
    <s v="No"/>
    <x v="0"/>
    <s v="Yes"/>
    <s v="Yes"/>
    <x v="2"/>
    <s v="No"/>
    <s v="No"/>
    <s v="No"/>
    <s v="No"/>
    <s v="No"/>
    <s v="No"/>
    <x v="0"/>
    <s v="Yes"/>
    <x v="0"/>
    <n v="25.7"/>
    <n v="25.7"/>
    <x v="0"/>
    <n v="0"/>
    <x v="0"/>
    <x v="0"/>
    <n v="25.7"/>
    <x v="0"/>
  </r>
  <r>
    <s v="0730-BGQGF"/>
    <x v="1"/>
    <n v="0"/>
    <s v="Yes"/>
    <s v="Yes"/>
    <x v="16"/>
    <s v="Yes"/>
    <s v="Yes"/>
    <x v="0"/>
    <s v="Yes"/>
    <s v="Yes"/>
    <s v="Yes"/>
    <s v="Yes"/>
    <s v="Yes"/>
    <s v="Yes"/>
    <x v="2"/>
    <s v="No"/>
    <x v="3"/>
    <n v="90.3"/>
    <n v="6287.3"/>
    <x v="0"/>
    <n v="6"/>
    <x v="3"/>
    <x v="1"/>
    <n v="88.553521126760572"/>
    <x v="0"/>
  </r>
  <r>
    <s v="5498-IBWPI"/>
    <x v="0"/>
    <n v="0"/>
    <s v="Yes"/>
    <s v="Yes"/>
    <x v="33"/>
    <s v="Yes"/>
    <s v="No"/>
    <x v="0"/>
    <s v="No"/>
    <s v="No"/>
    <s v="No"/>
    <s v="Yes"/>
    <s v="No"/>
    <s v="No"/>
    <x v="1"/>
    <s v="Yes"/>
    <x v="3"/>
    <n v="49.4"/>
    <n v="3251.85"/>
    <x v="0"/>
    <n v="1"/>
    <x v="3"/>
    <x v="1"/>
    <n v="49.270454545454541"/>
    <x v="0"/>
  </r>
  <r>
    <s v="9101-NTIXF"/>
    <x v="1"/>
    <n v="0"/>
    <s v="No"/>
    <s v="No"/>
    <x v="2"/>
    <s v="Yes"/>
    <s v="No"/>
    <x v="2"/>
    <s v="No"/>
    <s v="No"/>
    <s v="No"/>
    <s v="No"/>
    <s v="No"/>
    <s v="No"/>
    <x v="0"/>
    <s v="No"/>
    <x v="1"/>
    <n v="19.399999999999999"/>
    <n v="50.6"/>
    <x v="0"/>
    <n v="0"/>
    <x v="0"/>
    <x v="1"/>
    <n v="25.3"/>
    <x v="0"/>
  </r>
  <r>
    <s v="0013-SMEOE"/>
    <x v="0"/>
    <n v="1"/>
    <s v="Yes"/>
    <s v="No"/>
    <x v="16"/>
    <s v="Yes"/>
    <s v="No"/>
    <x v="1"/>
    <s v="Yes"/>
    <s v="Yes"/>
    <s v="Yes"/>
    <s v="Yes"/>
    <s v="Yes"/>
    <s v="Yes"/>
    <x v="2"/>
    <s v="Yes"/>
    <x v="2"/>
    <n v="109.7"/>
    <n v="7904.25"/>
    <x v="0"/>
    <n v="6"/>
    <x v="3"/>
    <x v="1"/>
    <n v="111.3274647887324"/>
    <x v="1"/>
  </r>
  <r>
    <s v="9314-QDMDW"/>
    <x v="1"/>
    <n v="0"/>
    <s v="No"/>
    <s v="No"/>
    <x v="26"/>
    <s v="Yes"/>
    <s v="No"/>
    <x v="0"/>
    <s v="No"/>
    <s v="Yes"/>
    <s v="No"/>
    <s v="No"/>
    <s v="Yes"/>
    <s v="No"/>
    <x v="1"/>
    <s v="Yes"/>
    <x v="0"/>
    <n v="61.25"/>
    <n v="729.95"/>
    <x v="0"/>
    <n v="2"/>
    <x v="0"/>
    <x v="1"/>
    <n v="66.359090909090909"/>
    <x v="0"/>
  </r>
  <r>
    <s v="9308-ANMVE"/>
    <x v="1"/>
    <n v="0"/>
    <s v="No"/>
    <s v="Yes"/>
    <x v="20"/>
    <s v="Yes"/>
    <s v="No"/>
    <x v="0"/>
    <s v="Yes"/>
    <s v="Yes"/>
    <s v="No"/>
    <s v="No"/>
    <s v="No"/>
    <s v="No"/>
    <x v="0"/>
    <s v="Yes"/>
    <x v="0"/>
    <n v="55.3"/>
    <n v="2654.05"/>
    <x v="0"/>
    <n v="2"/>
    <x v="2"/>
    <x v="0"/>
    <n v="56.469148936170214"/>
    <x v="0"/>
  </r>
  <r>
    <s v="2884-GBPFB"/>
    <x v="0"/>
    <n v="0"/>
    <s v="Yes"/>
    <s v="No"/>
    <x v="42"/>
    <s v="Yes"/>
    <s v="No"/>
    <x v="1"/>
    <s v="No"/>
    <s v="No"/>
    <s v="No"/>
    <s v="No"/>
    <s v="No"/>
    <s v="No"/>
    <x v="0"/>
    <s v="Yes"/>
    <x v="0"/>
    <n v="70.3"/>
    <n v="2416.5500000000002"/>
    <x v="1"/>
    <n v="0"/>
    <x v="1"/>
    <x v="0"/>
    <n v="69.044285714285721"/>
    <x v="0"/>
  </r>
  <r>
    <s v="3757-NJYBX"/>
    <x v="1"/>
    <n v="1"/>
    <s v="Yes"/>
    <s v="No"/>
    <x v="48"/>
    <s v="Yes"/>
    <s v="Yes"/>
    <x v="1"/>
    <s v="No"/>
    <s v="Yes"/>
    <s v="Yes"/>
    <s v="No"/>
    <s v="Yes"/>
    <s v="Yes"/>
    <x v="0"/>
    <s v="No"/>
    <x v="2"/>
    <n v="106.35"/>
    <n v="3520.75"/>
    <x v="1"/>
    <n v="4"/>
    <x v="1"/>
    <x v="1"/>
    <n v="110.0234375"/>
    <x v="1"/>
  </r>
  <r>
    <s v="3413-DHLPB"/>
    <x v="1"/>
    <n v="0"/>
    <s v="Yes"/>
    <s v="Yes"/>
    <x v="31"/>
    <s v="Yes"/>
    <s v="Yes"/>
    <x v="1"/>
    <s v="No"/>
    <s v="Yes"/>
    <s v="No"/>
    <s v="Yes"/>
    <s v="Yes"/>
    <s v="Yes"/>
    <x v="0"/>
    <s v="Yes"/>
    <x v="2"/>
    <n v="103.75"/>
    <n v="5969.95"/>
    <x v="0"/>
    <n v="4"/>
    <x v="2"/>
    <x v="1"/>
    <n v="99.499166666666667"/>
    <x v="0"/>
  </r>
  <r>
    <s v="7649-PHJVR"/>
    <x v="1"/>
    <n v="0"/>
    <s v="No"/>
    <s v="No"/>
    <x v="26"/>
    <s v="Yes"/>
    <s v="No"/>
    <x v="2"/>
    <s v="No"/>
    <s v="No"/>
    <s v="No"/>
    <s v="No"/>
    <s v="No"/>
    <s v="No"/>
    <x v="1"/>
    <s v="No"/>
    <x v="1"/>
    <n v="19.5"/>
    <n v="226.8"/>
    <x v="0"/>
    <n v="0"/>
    <x v="0"/>
    <x v="1"/>
    <n v="20.618181818181821"/>
    <x v="0"/>
  </r>
  <r>
    <s v="6114-TCFID"/>
    <x v="0"/>
    <n v="0"/>
    <s v="No"/>
    <s v="No"/>
    <x v="44"/>
    <s v="No"/>
    <s v="No"/>
    <x v="0"/>
    <s v="Yes"/>
    <s v="Yes"/>
    <s v="No"/>
    <s v="Yes"/>
    <s v="No"/>
    <s v="No"/>
    <x v="1"/>
    <s v="No"/>
    <x v="3"/>
    <n v="39.5"/>
    <n v="1082.75"/>
    <x v="0"/>
    <n v="3"/>
    <x v="1"/>
    <x v="1"/>
    <n v="37.336206896551722"/>
    <x v="0"/>
  </r>
  <r>
    <s v="3787-TRIAL"/>
    <x v="1"/>
    <n v="0"/>
    <s v="Yes"/>
    <s v="Yes"/>
    <x v="17"/>
    <s v="No"/>
    <s v="No"/>
    <x v="0"/>
    <s v="No"/>
    <s v="No"/>
    <s v="No"/>
    <s v="No"/>
    <s v="No"/>
    <s v="No"/>
    <x v="0"/>
    <s v="Yes"/>
    <x v="0"/>
    <n v="26.05"/>
    <n v="565.75"/>
    <x v="0"/>
    <n v="0"/>
    <x v="1"/>
    <x v="0"/>
    <n v="26.94047619047619"/>
    <x v="0"/>
  </r>
  <r>
    <s v="2573-GYRUU"/>
    <x v="1"/>
    <n v="1"/>
    <s v="Yes"/>
    <s v="No"/>
    <x v="43"/>
    <s v="Yes"/>
    <s v="Yes"/>
    <x v="1"/>
    <s v="No"/>
    <s v="No"/>
    <s v="Yes"/>
    <s v="No"/>
    <s v="No"/>
    <s v="Yes"/>
    <x v="0"/>
    <s v="Yes"/>
    <x v="3"/>
    <n v="91.05"/>
    <n v="4370.75"/>
    <x v="0"/>
    <n v="2"/>
    <x v="2"/>
    <x v="1"/>
    <n v="91.057291666666671"/>
    <x v="1"/>
  </r>
  <r>
    <s v="5156-UMKOW"/>
    <x v="0"/>
    <n v="0"/>
    <s v="No"/>
    <s v="Yes"/>
    <x v="35"/>
    <s v="No"/>
    <s v="No"/>
    <x v="0"/>
    <s v="No"/>
    <s v="Yes"/>
    <s v="No"/>
    <s v="No"/>
    <s v="No"/>
    <s v="No"/>
    <x v="0"/>
    <s v="No"/>
    <x v="1"/>
    <n v="29.65"/>
    <n v="90.05"/>
    <x v="0"/>
    <n v="1"/>
    <x v="0"/>
    <x v="1"/>
    <n v="30.016666666666666"/>
    <x v="0"/>
  </r>
  <r>
    <s v="1247-QBVSH"/>
    <x v="0"/>
    <n v="0"/>
    <s v="Yes"/>
    <s v="Yes"/>
    <x v="29"/>
    <s v="Yes"/>
    <s v="No"/>
    <x v="0"/>
    <s v="No"/>
    <s v="Yes"/>
    <s v="No"/>
    <s v="No"/>
    <s v="No"/>
    <s v="No"/>
    <x v="0"/>
    <s v="No"/>
    <x v="1"/>
    <n v="50.2"/>
    <n v="2169.4"/>
    <x v="0"/>
    <n v="1"/>
    <x v="2"/>
    <x v="1"/>
    <n v="50.45116279069768"/>
    <x v="0"/>
  </r>
  <r>
    <s v="6734-GMPVK"/>
    <x v="1"/>
    <n v="0"/>
    <s v="No"/>
    <s v="No"/>
    <x v="24"/>
    <s v="Yes"/>
    <s v="Yes"/>
    <x v="1"/>
    <s v="No"/>
    <s v="Yes"/>
    <s v="Yes"/>
    <s v="No"/>
    <s v="Yes"/>
    <s v="Yes"/>
    <x v="0"/>
    <s v="No"/>
    <x v="0"/>
    <n v="105.3"/>
    <n v="550.6"/>
    <x v="0"/>
    <n v="4"/>
    <x v="0"/>
    <x v="0"/>
    <n v="110.12"/>
    <x v="0"/>
  </r>
  <r>
    <s v="9822-OAOVB"/>
    <x v="0"/>
    <n v="0"/>
    <s v="No"/>
    <s v="No"/>
    <x v="0"/>
    <s v="Yes"/>
    <s v="No"/>
    <x v="0"/>
    <s v="No"/>
    <s v="No"/>
    <s v="No"/>
    <s v="No"/>
    <s v="No"/>
    <s v="Yes"/>
    <x v="0"/>
    <s v="Yes"/>
    <x v="0"/>
    <n v="55.45"/>
    <n v="55.45"/>
    <x v="0"/>
    <n v="1"/>
    <x v="0"/>
    <x v="0"/>
    <n v="55.45"/>
    <x v="0"/>
  </r>
  <r>
    <s v="6161-ERDGD"/>
    <x v="1"/>
    <n v="0"/>
    <s v="Yes"/>
    <s v="Yes"/>
    <x v="16"/>
    <s v="Yes"/>
    <s v="Yes"/>
    <x v="0"/>
    <s v="Yes"/>
    <s v="No"/>
    <s v="Yes"/>
    <s v="Yes"/>
    <s v="Yes"/>
    <s v="Yes"/>
    <x v="1"/>
    <s v="No"/>
    <x v="0"/>
    <n v="85.45"/>
    <n v="6300.85"/>
    <x v="0"/>
    <n v="5"/>
    <x v="3"/>
    <x v="1"/>
    <n v="88.744366197183098"/>
    <x v="0"/>
  </r>
  <r>
    <s v="1226-JZNKR"/>
    <x v="0"/>
    <n v="0"/>
    <s v="Yes"/>
    <s v="Yes"/>
    <x v="4"/>
    <s v="Yes"/>
    <s v="No"/>
    <x v="2"/>
    <s v="No"/>
    <s v="No"/>
    <s v="No"/>
    <s v="No"/>
    <s v="No"/>
    <s v="No"/>
    <x v="1"/>
    <s v="No"/>
    <x v="0"/>
    <n v="19.8"/>
    <n v="160.05000000000001"/>
    <x v="0"/>
    <n v="0"/>
    <x v="0"/>
    <x v="1"/>
    <n v="20.006250000000001"/>
    <x v="0"/>
  </r>
  <r>
    <s v="7318-EIVKO"/>
    <x v="1"/>
    <n v="0"/>
    <s v="No"/>
    <s v="No"/>
    <x v="4"/>
    <s v="Yes"/>
    <s v="Yes"/>
    <x v="0"/>
    <s v="No"/>
    <s v="No"/>
    <s v="No"/>
    <s v="No"/>
    <s v="Yes"/>
    <s v="No"/>
    <x v="0"/>
    <s v="Yes"/>
    <x v="0"/>
    <n v="59.25"/>
    <n v="436.6"/>
    <x v="0"/>
    <n v="1"/>
    <x v="0"/>
    <x v="0"/>
    <n v="54.575000000000003"/>
    <x v="0"/>
  </r>
  <r>
    <s v="3771-PZOBW"/>
    <x v="1"/>
    <n v="0"/>
    <s v="No"/>
    <s v="No"/>
    <x v="61"/>
    <s v="Yes"/>
    <s v="Yes"/>
    <x v="1"/>
    <s v="No"/>
    <s v="No"/>
    <s v="Yes"/>
    <s v="No"/>
    <s v="Yes"/>
    <s v="No"/>
    <x v="0"/>
    <s v="Yes"/>
    <x v="3"/>
    <n v="90.7"/>
    <n v="1781.35"/>
    <x v="0"/>
    <n v="2"/>
    <x v="1"/>
    <x v="1"/>
    <n v="89.067499999999995"/>
    <x v="0"/>
  </r>
  <r>
    <s v="5136-KCKGI"/>
    <x v="0"/>
    <n v="0"/>
    <s v="Yes"/>
    <s v="Yes"/>
    <x v="55"/>
    <s v="Yes"/>
    <s v="Yes"/>
    <x v="1"/>
    <s v="Yes"/>
    <s v="No"/>
    <s v="Yes"/>
    <s v="No"/>
    <s v="Yes"/>
    <s v="Yes"/>
    <x v="1"/>
    <s v="Yes"/>
    <x v="1"/>
    <n v="103.7"/>
    <n v="3467"/>
    <x v="1"/>
    <n v="4"/>
    <x v="1"/>
    <x v="1"/>
    <n v="105.06060606060606"/>
    <x v="0"/>
  </r>
  <r>
    <s v="8231-BSWXX"/>
    <x v="1"/>
    <n v="0"/>
    <s v="No"/>
    <s v="No"/>
    <x v="16"/>
    <s v="Yes"/>
    <s v="Yes"/>
    <x v="1"/>
    <s v="No"/>
    <s v="Yes"/>
    <s v="No"/>
    <s v="No"/>
    <s v="No"/>
    <s v="No"/>
    <x v="1"/>
    <s v="Yes"/>
    <x v="3"/>
    <n v="79.05"/>
    <n v="5552.5"/>
    <x v="0"/>
    <n v="1"/>
    <x v="3"/>
    <x v="1"/>
    <n v="78.204225352112672"/>
    <x v="0"/>
  </r>
  <r>
    <s v="6486-LHTMA"/>
    <x v="0"/>
    <n v="1"/>
    <s v="Yes"/>
    <s v="No"/>
    <x v="36"/>
    <s v="Yes"/>
    <s v="Yes"/>
    <x v="1"/>
    <s v="No"/>
    <s v="No"/>
    <s v="Yes"/>
    <s v="No"/>
    <s v="Yes"/>
    <s v="No"/>
    <x v="1"/>
    <s v="Yes"/>
    <x v="0"/>
    <n v="90.7"/>
    <n v="2835.5"/>
    <x v="0"/>
    <n v="2"/>
    <x v="1"/>
    <x v="1"/>
    <n v="91.467741935483872"/>
    <x v="1"/>
  </r>
  <r>
    <s v="4083-BFNYK"/>
    <x v="0"/>
    <n v="1"/>
    <s v="Yes"/>
    <s v="No"/>
    <x v="46"/>
    <s v="Yes"/>
    <s v="Yes"/>
    <x v="1"/>
    <s v="Yes"/>
    <s v="Yes"/>
    <s v="No"/>
    <s v="No"/>
    <s v="No"/>
    <s v="Yes"/>
    <x v="1"/>
    <s v="No"/>
    <x v="3"/>
    <n v="95"/>
    <n v="3591.25"/>
    <x v="0"/>
    <n v="3"/>
    <x v="2"/>
    <x v="1"/>
    <n v="94.506578947368425"/>
    <x v="1"/>
  </r>
  <r>
    <s v="3722-WPXTK"/>
    <x v="1"/>
    <n v="0"/>
    <s v="No"/>
    <s v="No"/>
    <x v="0"/>
    <s v="Yes"/>
    <s v="No"/>
    <x v="1"/>
    <s v="No"/>
    <s v="No"/>
    <s v="No"/>
    <s v="No"/>
    <s v="Yes"/>
    <s v="Yes"/>
    <x v="0"/>
    <s v="Yes"/>
    <x v="0"/>
    <n v="88.35"/>
    <n v="88.35"/>
    <x v="1"/>
    <n v="2"/>
    <x v="0"/>
    <x v="0"/>
    <n v="88.35"/>
    <x v="0"/>
  </r>
  <r>
    <s v="7389-KBFIT"/>
    <x v="0"/>
    <n v="0"/>
    <s v="Yes"/>
    <s v="Yes"/>
    <x v="2"/>
    <s v="No"/>
    <s v="No"/>
    <x v="0"/>
    <s v="No"/>
    <s v="Yes"/>
    <s v="No"/>
    <s v="No"/>
    <s v="No"/>
    <s v="No"/>
    <x v="0"/>
    <s v="Yes"/>
    <x v="1"/>
    <n v="30.25"/>
    <n v="63.75"/>
    <x v="0"/>
    <n v="1"/>
    <x v="0"/>
    <x v="1"/>
    <n v="31.875"/>
    <x v="0"/>
  </r>
  <r>
    <s v="7176-WIONM"/>
    <x v="0"/>
    <n v="0"/>
    <s v="Yes"/>
    <s v="No"/>
    <x v="18"/>
    <s v="No"/>
    <s v="No"/>
    <x v="0"/>
    <s v="No"/>
    <s v="No"/>
    <s v="Yes"/>
    <s v="No"/>
    <s v="Yes"/>
    <s v="Yes"/>
    <x v="0"/>
    <s v="Yes"/>
    <x v="2"/>
    <n v="49.85"/>
    <n v="617.15"/>
    <x v="0"/>
    <n v="3"/>
    <x v="0"/>
    <x v="1"/>
    <n v="51.429166666666667"/>
    <x v="0"/>
  </r>
  <r>
    <s v="5141-ZUVBH"/>
    <x v="0"/>
    <n v="0"/>
    <s v="No"/>
    <s v="Yes"/>
    <x v="34"/>
    <s v="Yes"/>
    <s v="No"/>
    <x v="1"/>
    <s v="Yes"/>
    <s v="No"/>
    <s v="Yes"/>
    <s v="Yes"/>
    <s v="No"/>
    <s v="Yes"/>
    <x v="0"/>
    <s v="No"/>
    <x v="2"/>
    <n v="93"/>
    <n v="870.25"/>
    <x v="0"/>
    <n v="4"/>
    <x v="0"/>
    <x v="1"/>
    <n v="96.694444444444443"/>
    <x v="0"/>
  </r>
  <r>
    <s v="1089-HDMKP"/>
    <x v="1"/>
    <n v="1"/>
    <s v="No"/>
    <s v="Yes"/>
    <x v="26"/>
    <s v="Yes"/>
    <s v="No"/>
    <x v="0"/>
    <s v="No"/>
    <s v="Yes"/>
    <s v="No"/>
    <s v="Yes"/>
    <s v="No"/>
    <s v="No"/>
    <x v="0"/>
    <s v="Yes"/>
    <x v="0"/>
    <n v="54.55"/>
    <n v="601.25"/>
    <x v="0"/>
    <n v="2"/>
    <x v="0"/>
    <x v="0"/>
    <n v="54.659090909090907"/>
    <x v="1"/>
  </r>
  <r>
    <s v="7623-HKYRK"/>
    <x v="1"/>
    <n v="0"/>
    <s v="No"/>
    <s v="Yes"/>
    <x v="53"/>
    <s v="Yes"/>
    <s v="No"/>
    <x v="2"/>
    <s v="No"/>
    <s v="No"/>
    <s v="No"/>
    <s v="No"/>
    <s v="No"/>
    <s v="No"/>
    <x v="0"/>
    <s v="No"/>
    <x v="1"/>
    <n v="19.7"/>
    <n v="111.65"/>
    <x v="0"/>
    <n v="0"/>
    <x v="0"/>
    <x v="1"/>
    <n v="18.608333333333334"/>
    <x v="0"/>
  </r>
  <r>
    <s v="0310-SUCIN"/>
    <x v="0"/>
    <n v="0"/>
    <s v="Yes"/>
    <s v="No"/>
    <x v="16"/>
    <s v="Yes"/>
    <s v="No"/>
    <x v="0"/>
    <s v="Yes"/>
    <s v="Yes"/>
    <s v="Yes"/>
    <s v="Yes"/>
    <s v="Yes"/>
    <s v="Yes"/>
    <x v="1"/>
    <s v="Yes"/>
    <x v="2"/>
    <n v="84.8"/>
    <n v="6046.1"/>
    <x v="0"/>
    <n v="6"/>
    <x v="3"/>
    <x v="1"/>
    <n v="85.156338028169017"/>
    <x v="0"/>
  </r>
  <r>
    <s v="5197-PYEPU"/>
    <x v="0"/>
    <n v="0"/>
    <s v="Yes"/>
    <s v="Yes"/>
    <x v="41"/>
    <s v="Yes"/>
    <s v="Yes"/>
    <x v="1"/>
    <s v="Yes"/>
    <s v="Yes"/>
    <s v="No"/>
    <s v="No"/>
    <s v="Yes"/>
    <s v="No"/>
    <x v="1"/>
    <s v="Yes"/>
    <x v="3"/>
    <n v="94.45"/>
    <n v="3923.8"/>
    <x v="0"/>
    <n v="3"/>
    <x v="2"/>
    <x v="1"/>
    <n v="93.423809523809524"/>
    <x v="0"/>
  </r>
  <r>
    <s v="2929-ERCFZ"/>
    <x v="0"/>
    <n v="0"/>
    <s v="Yes"/>
    <s v="Yes"/>
    <x v="4"/>
    <s v="Yes"/>
    <s v="No"/>
    <x v="1"/>
    <s v="No"/>
    <s v="No"/>
    <s v="Yes"/>
    <s v="No"/>
    <s v="Yes"/>
    <s v="Yes"/>
    <x v="0"/>
    <s v="Yes"/>
    <x v="0"/>
    <n v="94.2"/>
    <n v="777.3"/>
    <x v="1"/>
    <n v="3"/>
    <x v="0"/>
    <x v="0"/>
    <n v="97.162499999999994"/>
    <x v="0"/>
  </r>
  <r>
    <s v="7548-SEPYI"/>
    <x v="0"/>
    <n v="0"/>
    <s v="No"/>
    <s v="No"/>
    <x v="24"/>
    <s v="Yes"/>
    <s v="No"/>
    <x v="1"/>
    <s v="No"/>
    <s v="Yes"/>
    <s v="No"/>
    <s v="No"/>
    <s v="Yes"/>
    <s v="Yes"/>
    <x v="0"/>
    <s v="Yes"/>
    <x v="0"/>
    <n v="96.25"/>
    <n v="512.45000000000005"/>
    <x v="1"/>
    <n v="3"/>
    <x v="0"/>
    <x v="0"/>
    <n v="102.49000000000001"/>
    <x v="0"/>
  </r>
  <r>
    <s v="8835-VSDSE"/>
    <x v="0"/>
    <n v="0"/>
    <s v="Yes"/>
    <s v="No"/>
    <x v="2"/>
    <s v="Yes"/>
    <s v="No"/>
    <x v="1"/>
    <s v="No"/>
    <s v="No"/>
    <s v="No"/>
    <s v="No"/>
    <s v="No"/>
    <s v="No"/>
    <x v="0"/>
    <s v="Yes"/>
    <x v="0"/>
    <n v="70.7"/>
    <n v="141.44999999999999"/>
    <x v="1"/>
    <n v="0"/>
    <x v="0"/>
    <x v="0"/>
    <n v="70.724999999999994"/>
    <x v="0"/>
  </r>
  <r>
    <s v="6619-RPLQZ"/>
    <x v="0"/>
    <n v="0"/>
    <s v="Yes"/>
    <s v="Yes"/>
    <x v="3"/>
    <s v="Yes"/>
    <s v="No"/>
    <x v="2"/>
    <s v="No"/>
    <s v="No"/>
    <s v="No"/>
    <s v="No"/>
    <s v="No"/>
    <s v="No"/>
    <x v="2"/>
    <s v="No"/>
    <x v="1"/>
    <n v="20.85"/>
    <n v="892.15"/>
    <x v="0"/>
    <n v="0"/>
    <x v="2"/>
    <x v="1"/>
    <n v="19.825555555555557"/>
    <x v="0"/>
  </r>
  <r>
    <s v="3275-RHRNE"/>
    <x v="1"/>
    <n v="0"/>
    <s v="Yes"/>
    <s v="Yes"/>
    <x v="7"/>
    <s v="No"/>
    <s v="No"/>
    <x v="0"/>
    <s v="No"/>
    <s v="Yes"/>
    <s v="Yes"/>
    <s v="Yes"/>
    <s v="Yes"/>
    <s v="Yes"/>
    <x v="1"/>
    <s v="Yes"/>
    <x v="3"/>
    <n v="60"/>
    <n v="1682.05"/>
    <x v="0"/>
    <n v="5"/>
    <x v="1"/>
    <x v="1"/>
    <n v="60.073214285714286"/>
    <x v="0"/>
  </r>
  <r>
    <s v="3503-TYDAY"/>
    <x v="0"/>
    <n v="0"/>
    <s v="Yes"/>
    <s v="No"/>
    <x v="29"/>
    <s v="Yes"/>
    <s v="Yes"/>
    <x v="1"/>
    <s v="No"/>
    <s v="Yes"/>
    <s v="No"/>
    <s v="No"/>
    <s v="No"/>
    <s v="No"/>
    <x v="0"/>
    <s v="No"/>
    <x v="0"/>
    <n v="80.45"/>
    <n v="3398.9"/>
    <x v="0"/>
    <n v="1"/>
    <x v="2"/>
    <x v="0"/>
    <n v="79.044186046511626"/>
    <x v="0"/>
  </r>
  <r>
    <s v="6901-GOGZG"/>
    <x v="1"/>
    <n v="0"/>
    <s v="No"/>
    <s v="Yes"/>
    <x v="31"/>
    <s v="Yes"/>
    <s v="Yes"/>
    <x v="0"/>
    <s v="Yes"/>
    <s v="No"/>
    <s v="Yes"/>
    <s v="Yes"/>
    <s v="Yes"/>
    <s v="Yes"/>
    <x v="2"/>
    <s v="Yes"/>
    <x v="0"/>
    <n v="84.95"/>
    <n v="4984.8500000000004"/>
    <x v="0"/>
    <n v="5"/>
    <x v="2"/>
    <x v="1"/>
    <n v="83.080833333333345"/>
    <x v="0"/>
  </r>
  <r>
    <s v="1623-NLDOT"/>
    <x v="0"/>
    <n v="0"/>
    <s v="Yes"/>
    <s v="No"/>
    <x v="41"/>
    <s v="No"/>
    <s v="No"/>
    <x v="0"/>
    <s v="No"/>
    <s v="Yes"/>
    <s v="No"/>
    <s v="Yes"/>
    <s v="No"/>
    <s v="No"/>
    <x v="1"/>
    <s v="No"/>
    <x v="1"/>
    <n v="33.549999999999997"/>
    <n v="1445.3"/>
    <x v="1"/>
    <n v="2"/>
    <x v="2"/>
    <x v="1"/>
    <n v="34.411904761904758"/>
    <x v="0"/>
  </r>
  <r>
    <s v="7021-XSNYE"/>
    <x v="1"/>
    <n v="0"/>
    <s v="Yes"/>
    <s v="Yes"/>
    <x v="40"/>
    <s v="No"/>
    <s v="No"/>
    <x v="0"/>
    <s v="Yes"/>
    <s v="No"/>
    <s v="Yes"/>
    <s v="Yes"/>
    <s v="No"/>
    <s v="Yes"/>
    <x v="2"/>
    <s v="No"/>
    <x v="3"/>
    <n v="49.65"/>
    <n v="305.55"/>
    <x v="0"/>
    <n v="4"/>
    <x v="0"/>
    <x v="1"/>
    <n v="43.65"/>
    <x v="0"/>
  </r>
  <r>
    <s v="9621-OUPYD"/>
    <x v="0"/>
    <n v="0"/>
    <s v="Yes"/>
    <s v="No"/>
    <x v="13"/>
    <s v="Yes"/>
    <s v="No"/>
    <x v="2"/>
    <s v="No"/>
    <s v="No"/>
    <s v="No"/>
    <s v="No"/>
    <s v="No"/>
    <s v="No"/>
    <x v="1"/>
    <s v="Yes"/>
    <x v="2"/>
    <n v="20.2"/>
    <n v="507.9"/>
    <x v="0"/>
    <n v="0"/>
    <x v="1"/>
    <x v="1"/>
    <n v="20.315999999999999"/>
    <x v="0"/>
  </r>
  <r>
    <s v="9898-KZQDZ"/>
    <x v="0"/>
    <n v="1"/>
    <s v="Yes"/>
    <s v="Yes"/>
    <x v="63"/>
    <s v="Yes"/>
    <s v="Yes"/>
    <x v="1"/>
    <s v="No"/>
    <s v="No"/>
    <s v="No"/>
    <s v="No"/>
    <s v="Yes"/>
    <s v="Yes"/>
    <x v="0"/>
    <s v="Yes"/>
    <x v="3"/>
    <n v="94.55"/>
    <n v="3640.45"/>
    <x v="1"/>
    <n v="2"/>
    <x v="2"/>
    <x v="1"/>
    <n v="91.01124999999999"/>
    <x v="1"/>
  </r>
  <r>
    <s v="8982-NHAVY"/>
    <x v="1"/>
    <n v="0"/>
    <s v="No"/>
    <s v="No"/>
    <x v="23"/>
    <s v="Yes"/>
    <s v="Yes"/>
    <x v="1"/>
    <s v="No"/>
    <s v="No"/>
    <s v="Yes"/>
    <s v="No"/>
    <s v="Yes"/>
    <s v="Yes"/>
    <x v="1"/>
    <s v="Yes"/>
    <x v="2"/>
    <n v="100.5"/>
    <n v="2673.45"/>
    <x v="0"/>
    <n v="3"/>
    <x v="1"/>
    <x v="1"/>
    <n v="99.016666666666666"/>
    <x v="0"/>
  </r>
  <r>
    <s v="4307-KWMXE"/>
    <x v="1"/>
    <n v="0"/>
    <s v="No"/>
    <s v="No"/>
    <x v="6"/>
    <s v="No"/>
    <s v="No"/>
    <x v="0"/>
    <s v="No"/>
    <s v="Yes"/>
    <s v="No"/>
    <s v="Yes"/>
    <s v="No"/>
    <s v="No"/>
    <x v="0"/>
    <s v="No"/>
    <x v="0"/>
    <n v="35.75"/>
    <n v="389.8"/>
    <x v="0"/>
    <n v="2"/>
    <x v="0"/>
    <x v="0"/>
    <n v="38.980000000000004"/>
    <x v="0"/>
  </r>
  <r>
    <s v="0141-YEAYS"/>
    <x v="0"/>
    <n v="1"/>
    <s v="No"/>
    <s v="No"/>
    <x v="23"/>
    <s v="Yes"/>
    <s v="Yes"/>
    <x v="1"/>
    <s v="No"/>
    <s v="Yes"/>
    <s v="Yes"/>
    <s v="No"/>
    <s v="No"/>
    <s v="No"/>
    <x v="0"/>
    <s v="Yes"/>
    <x v="2"/>
    <n v="86.45"/>
    <n v="2401.0500000000002"/>
    <x v="0"/>
    <n v="2"/>
    <x v="1"/>
    <x v="1"/>
    <n v="88.927777777777791"/>
    <x v="1"/>
  </r>
  <r>
    <s v="2450-ZKEED"/>
    <x v="0"/>
    <n v="0"/>
    <s v="No"/>
    <s v="No"/>
    <x v="26"/>
    <s v="Yes"/>
    <s v="No"/>
    <x v="0"/>
    <s v="No"/>
    <s v="No"/>
    <s v="Yes"/>
    <s v="Yes"/>
    <s v="No"/>
    <s v="No"/>
    <x v="1"/>
    <s v="No"/>
    <x v="2"/>
    <n v="53.8"/>
    <n v="651.54999999999995"/>
    <x v="0"/>
    <n v="2"/>
    <x v="0"/>
    <x v="1"/>
    <n v="59.231818181818177"/>
    <x v="0"/>
  </r>
  <r>
    <s v="3694-DELSO"/>
    <x v="1"/>
    <n v="0"/>
    <s v="Yes"/>
    <s v="Yes"/>
    <x v="54"/>
    <s v="No"/>
    <s v="No"/>
    <x v="0"/>
    <s v="Yes"/>
    <s v="No"/>
    <s v="No"/>
    <s v="No"/>
    <s v="Yes"/>
    <s v="No"/>
    <x v="0"/>
    <s v="No"/>
    <x v="3"/>
    <n v="38.549999999999997"/>
    <n v="156.1"/>
    <x v="0"/>
    <n v="2"/>
    <x v="0"/>
    <x v="1"/>
    <n v="39.024999999999999"/>
    <x v="0"/>
  </r>
  <r>
    <s v="3893-JRNFS"/>
    <x v="1"/>
    <n v="0"/>
    <s v="No"/>
    <s v="No"/>
    <x v="47"/>
    <s v="No"/>
    <s v="No"/>
    <x v="0"/>
    <s v="No"/>
    <s v="No"/>
    <s v="Yes"/>
    <s v="No"/>
    <s v="No"/>
    <s v="Yes"/>
    <x v="0"/>
    <s v="Yes"/>
    <x v="2"/>
    <n v="39.9"/>
    <n v="2796.35"/>
    <x v="0"/>
    <n v="2"/>
    <x v="3"/>
    <x v="1"/>
    <n v="41.122794117647061"/>
    <x v="0"/>
  </r>
  <r>
    <s v="9603-OAIHC"/>
    <x v="1"/>
    <n v="1"/>
    <s v="No"/>
    <s v="No"/>
    <x v="0"/>
    <s v="Yes"/>
    <s v="No"/>
    <x v="1"/>
    <s v="No"/>
    <s v="No"/>
    <s v="No"/>
    <s v="No"/>
    <s v="No"/>
    <s v="No"/>
    <x v="0"/>
    <s v="Yes"/>
    <x v="0"/>
    <n v="70.05"/>
    <n v="70.05"/>
    <x v="0"/>
    <n v="0"/>
    <x v="0"/>
    <x v="0"/>
    <n v="70.05"/>
    <x v="1"/>
  </r>
  <r>
    <s v="1133-KXCGE"/>
    <x v="0"/>
    <n v="0"/>
    <s v="No"/>
    <s v="No"/>
    <x v="32"/>
    <s v="Yes"/>
    <s v="No"/>
    <x v="2"/>
    <s v="No"/>
    <s v="No"/>
    <s v="No"/>
    <s v="No"/>
    <s v="No"/>
    <s v="No"/>
    <x v="1"/>
    <s v="No"/>
    <x v="1"/>
    <n v="20.100000000000001"/>
    <n v="407.05"/>
    <x v="0"/>
    <n v="0"/>
    <x v="1"/>
    <x v="1"/>
    <n v="22.613888888888891"/>
    <x v="0"/>
  </r>
  <r>
    <s v="5236-PERKL"/>
    <x v="0"/>
    <n v="0"/>
    <s v="No"/>
    <s v="No"/>
    <x v="58"/>
    <s v="Yes"/>
    <s v="Yes"/>
    <x v="1"/>
    <s v="Yes"/>
    <s v="Yes"/>
    <s v="Yes"/>
    <s v="No"/>
    <s v="Yes"/>
    <s v="Yes"/>
    <x v="2"/>
    <s v="Yes"/>
    <x v="2"/>
    <n v="112.95"/>
    <n v="6465"/>
    <x v="1"/>
    <n v="5"/>
    <x v="2"/>
    <x v="1"/>
    <n v="113.42105263157895"/>
    <x v="0"/>
  </r>
  <r>
    <s v="0142-GVYSN"/>
    <x v="1"/>
    <n v="0"/>
    <s v="No"/>
    <s v="No"/>
    <x v="70"/>
    <s v="Yes"/>
    <s v="No"/>
    <x v="2"/>
    <s v="No"/>
    <s v="No"/>
    <s v="No"/>
    <s v="No"/>
    <s v="No"/>
    <s v="No"/>
    <x v="0"/>
    <s v="Yes"/>
    <x v="0"/>
    <n v="20.3"/>
    <n v="511.25"/>
    <x v="0"/>
    <n v="0"/>
    <x v="1"/>
    <x v="0"/>
    <n v="19.66346153846154"/>
    <x v="0"/>
  </r>
  <r>
    <s v="1049-FYSYG"/>
    <x v="0"/>
    <n v="0"/>
    <s v="Yes"/>
    <s v="No"/>
    <x v="22"/>
    <s v="No"/>
    <s v="No"/>
    <x v="0"/>
    <s v="No"/>
    <s v="Yes"/>
    <s v="Yes"/>
    <s v="No"/>
    <s v="No"/>
    <s v="No"/>
    <x v="0"/>
    <s v="Yes"/>
    <x v="3"/>
    <n v="35.65"/>
    <n v="646.04999999999995"/>
    <x v="0"/>
    <n v="2"/>
    <x v="1"/>
    <x v="1"/>
    <n v="38.002941176470586"/>
    <x v="0"/>
  </r>
  <r>
    <s v="7854-FOKSF"/>
    <x v="1"/>
    <n v="0"/>
    <s v="No"/>
    <s v="No"/>
    <x v="0"/>
    <s v="No"/>
    <s v="No"/>
    <x v="0"/>
    <s v="No"/>
    <s v="No"/>
    <s v="No"/>
    <s v="No"/>
    <s v="No"/>
    <s v="Yes"/>
    <x v="0"/>
    <s v="No"/>
    <x v="0"/>
    <n v="35.9"/>
    <n v="35.9"/>
    <x v="1"/>
    <n v="1"/>
    <x v="0"/>
    <x v="0"/>
    <n v="35.9"/>
    <x v="0"/>
  </r>
  <r>
    <s v="2519-FAKOD"/>
    <x v="1"/>
    <n v="0"/>
    <s v="No"/>
    <s v="Yes"/>
    <x v="46"/>
    <s v="Yes"/>
    <s v="Yes"/>
    <x v="1"/>
    <s v="No"/>
    <s v="No"/>
    <s v="Yes"/>
    <s v="No"/>
    <s v="Yes"/>
    <s v="Yes"/>
    <x v="0"/>
    <s v="Yes"/>
    <x v="2"/>
    <n v="99.25"/>
    <n v="3777.15"/>
    <x v="1"/>
    <n v="3"/>
    <x v="2"/>
    <x v="1"/>
    <n v="99.398684210526312"/>
    <x v="0"/>
  </r>
  <r>
    <s v="8406-LNMHF"/>
    <x v="1"/>
    <n v="1"/>
    <s v="Yes"/>
    <s v="No"/>
    <x v="64"/>
    <s v="Yes"/>
    <s v="No"/>
    <x v="1"/>
    <s v="Yes"/>
    <s v="Yes"/>
    <s v="Yes"/>
    <s v="No"/>
    <s v="No"/>
    <s v="No"/>
    <x v="1"/>
    <s v="Yes"/>
    <x v="3"/>
    <n v="82.95"/>
    <n v="4903.1499999999996"/>
    <x v="0"/>
    <n v="3"/>
    <x v="2"/>
    <x v="1"/>
    <n v="83.104237288135593"/>
    <x v="1"/>
  </r>
  <r>
    <s v="1821-BUCWY"/>
    <x v="1"/>
    <n v="0"/>
    <s v="No"/>
    <s v="No"/>
    <x v="19"/>
    <s v="Yes"/>
    <s v="No"/>
    <x v="0"/>
    <s v="Yes"/>
    <s v="No"/>
    <s v="Yes"/>
    <s v="No"/>
    <s v="No"/>
    <s v="No"/>
    <x v="2"/>
    <s v="Yes"/>
    <x v="1"/>
    <n v="55.65"/>
    <n v="1653.85"/>
    <x v="0"/>
    <n v="2"/>
    <x v="1"/>
    <x v="1"/>
    <n v="55.12833333333333"/>
    <x v="0"/>
  </r>
  <r>
    <s v="8263-JQAIK"/>
    <x v="1"/>
    <n v="1"/>
    <s v="No"/>
    <s v="No"/>
    <x v="2"/>
    <s v="No"/>
    <s v="No"/>
    <x v="0"/>
    <s v="No"/>
    <s v="No"/>
    <s v="No"/>
    <s v="No"/>
    <s v="No"/>
    <s v="No"/>
    <x v="0"/>
    <s v="Yes"/>
    <x v="1"/>
    <n v="24.45"/>
    <n v="47.5"/>
    <x v="1"/>
    <n v="0"/>
    <x v="0"/>
    <x v="1"/>
    <n v="23.75"/>
    <x v="1"/>
  </r>
  <r>
    <s v="0023-UYUPN"/>
    <x v="0"/>
    <n v="1"/>
    <s v="Yes"/>
    <s v="No"/>
    <x v="37"/>
    <s v="Yes"/>
    <s v="Yes"/>
    <x v="2"/>
    <s v="No"/>
    <s v="No"/>
    <s v="No"/>
    <s v="No"/>
    <s v="No"/>
    <s v="No"/>
    <x v="1"/>
    <s v="No"/>
    <x v="0"/>
    <n v="25.2"/>
    <n v="1306.3"/>
    <x v="0"/>
    <n v="0"/>
    <x v="2"/>
    <x v="1"/>
    <n v="26.125999999999998"/>
    <x v="1"/>
  </r>
  <r>
    <s v="8314-DPQHL"/>
    <x v="1"/>
    <n v="0"/>
    <s v="No"/>
    <s v="No"/>
    <x v="34"/>
    <s v="No"/>
    <s v="No"/>
    <x v="0"/>
    <s v="Yes"/>
    <s v="No"/>
    <s v="Yes"/>
    <s v="Yes"/>
    <s v="No"/>
    <s v="Yes"/>
    <x v="1"/>
    <s v="No"/>
    <x v="1"/>
    <n v="50.8"/>
    <n v="463.6"/>
    <x v="0"/>
    <n v="4"/>
    <x v="0"/>
    <x v="1"/>
    <n v="51.511111111111113"/>
    <x v="0"/>
  </r>
  <r>
    <s v="1465-WCZVT"/>
    <x v="0"/>
    <n v="0"/>
    <s v="Yes"/>
    <s v="Yes"/>
    <x v="35"/>
    <s v="Yes"/>
    <s v="No"/>
    <x v="2"/>
    <s v="No"/>
    <s v="No"/>
    <s v="No"/>
    <s v="No"/>
    <s v="No"/>
    <s v="No"/>
    <x v="0"/>
    <s v="No"/>
    <x v="1"/>
    <n v="19.649999999999999"/>
    <n v="60.65"/>
    <x v="0"/>
    <n v="0"/>
    <x v="0"/>
    <x v="1"/>
    <n v="20.216666666666665"/>
    <x v="0"/>
  </r>
  <r>
    <s v="9481-SFCQY"/>
    <x v="0"/>
    <n v="0"/>
    <s v="No"/>
    <s v="Yes"/>
    <x v="60"/>
    <s v="Yes"/>
    <s v="No"/>
    <x v="0"/>
    <s v="No"/>
    <s v="No"/>
    <s v="Yes"/>
    <s v="No"/>
    <s v="Yes"/>
    <s v="No"/>
    <x v="0"/>
    <s v="Yes"/>
    <x v="3"/>
    <n v="59.8"/>
    <n v="824.85"/>
    <x v="0"/>
    <n v="2"/>
    <x v="1"/>
    <x v="1"/>
    <n v="58.917857142857144"/>
    <x v="0"/>
  </r>
  <r>
    <s v="6360-SVNWV"/>
    <x v="0"/>
    <n v="1"/>
    <s v="No"/>
    <s v="No"/>
    <x v="36"/>
    <s v="Yes"/>
    <s v="No"/>
    <x v="1"/>
    <s v="Yes"/>
    <s v="No"/>
    <s v="No"/>
    <s v="No"/>
    <s v="No"/>
    <s v="No"/>
    <x v="0"/>
    <s v="Yes"/>
    <x v="3"/>
    <n v="73.55"/>
    <n v="2094.65"/>
    <x v="0"/>
    <n v="1"/>
    <x v="1"/>
    <x v="1"/>
    <n v="67.569354838709685"/>
    <x v="1"/>
  </r>
  <r>
    <s v="0567-GGCAC"/>
    <x v="0"/>
    <n v="0"/>
    <s v="No"/>
    <s v="No"/>
    <x v="40"/>
    <s v="Yes"/>
    <s v="No"/>
    <x v="0"/>
    <s v="Yes"/>
    <s v="Yes"/>
    <s v="Yes"/>
    <s v="No"/>
    <s v="No"/>
    <s v="No"/>
    <x v="0"/>
    <s v="No"/>
    <x v="0"/>
    <n v="61.4"/>
    <n v="438.9"/>
    <x v="0"/>
    <n v="3"/>
    <x v="0"/>
    <x v="0"/>
    <n v="62.699999999999996"/>
    <x v="0"/>
  </r>
  <r>
    <s v="7089-IVVAZ"/>
    <x v="0"/>
    <n v="0"/>
    <s v="No"/>
    <s v="No"/>
    <x v="4"/>
    <s v="Yes"/>
    <s v="Yes"/>
    <x v="1"/>
    <s v="Yes"/>
    <s v="No"/>
    <s v="No"/>
    <s v="Yes"/>
    <s v="Yes"/>
    <s v="Yes"/>
    <x v="0"/>
    <s v="Yes"/>
    <x v="2"/>
    <n v="103.35"/>
    <n v="847.3"/>
    <x v="1"/>
    <n v="4"/>
    <x v="0"/>
    <x v="1"/>
    <n v="105.91249999999999"/>
    <x v="0"/>
  </r>
  <r>
    <s v="8884-MRNSU"/>
    <x v="1"/>
    <n v="0"/>
    <s v="Yes"/>
    <s v="Yes"/>
    <x v="22"/>
    <s v="Yes"/>
    <s v="No"/>
    <x v="2"/>
    <s v="No"/>
    <s v="No"/>
    <s v="No"/>
    <s v="No"/>
    <s v="No"/>
    <s v="No"/>
    <x v="1"/>
    <s v="No"/>
    <x v="2"/>
    <n v="19.899999999999999"/>
    <n v="329.75"/>
    <x v="0"/>
    <n v="0"/>
    <x v="1"/>
    <x v="1"/>
    <n v="19.397058823529413"/>
    <x v="0"/>
  </r>
  <r>
    <s v="2171-UDMFD"/>
    <x v="1"/>
    <n v="0"/>
    <s v="Yes"/>
    <s v="Yes"/>
    <x v="48"/>
    <s v="Yes"/>
    <s v="No"/>
    <x v="2"/>
    <s v="No"/>
    <s v="No"/>
    <s v="No"/>
    <s v="No"/>
    <s v="No"/>
    <s v="No"/>
    <x v="0"/>
    <s v="Yes"/>
    <x v="3"/>
    <n v="19.45"/>
    <n v="674.55"/>
    <x v="0"/>
    <n v="0"/>
    <x v="1"/>
    <x v="1"/>
    <n v="21.079687499999999"/>
    <x v="0"/>
  </r>
  <r>
    <s v="9050-IKDZA"/>
    <x v="0"/>
    <n v="1"/>
    <s v="No"/>
    <s v="No"/>
    <x v="2"/>
    <s v="Yes"/>
    <s v="No"/>
    <x v="1"/>
    <s v="No"/>
    <s v="No"/>
    <s v="No"/>
    <s v="No"/>
    <s v="Yes"/>
    <s v="No"/>
    <x v="0"/>
    <s v="No"/>
    <x v="1"/>
    <n v="81.5"/>
    <n v="162.55000000000001"/>
    <x v="0"/>
    <n v="1"/>
    <x v="0"/>
    <x v="1"/>
    <n v="81.275000000000006"/>
    <x v="1"/>
  </r>
  <r>
    <s v="2205-YMZZJ"/>
    <x v="1"/>
    <n v="1"/>
    <s v="No"/>
    <s v="No"/>
    <x v="40"/>
    <s v="Yes"/>
    <s v="Yes"/>
    <x v="1"/>
    <s v="No"/>
    <s v="No"/>
    <s v="No"/>
    <s v="No"/>
    <s v="Yes"/>
    <s v="No"/>
    <x v="0"/>
    <s v="Yes"/>
    <x v="0"/>
    <n v="84.8"/>
    <n v="546.95000000000005"/>
    <x v="1"/>
    <n v="1"/>
    <x v="0"/>
    <x v="0"/>
    <n v="78.135714285714286"/>
    <x v="1"/>
  </r>
  <r>
    <s v="9802-CAQUT"/>
    <x v="0"/>
    <n v="0"/>
    <s v="Yes"/>
    <s v="Yes"/>
    <x v="21"/>
    <s v="Yes"/>
    <s v="Yes"/>
    <x v="1"/>
    <s v="Yes"/>
    <s v="Yes"/>
    <s v="Yes"/>
    <s v="No"/>
    <s v="Yes"/>
    <s v="Yes"/>
    <x v="2"/>
    <s v="No"/>
    <x v="3"/>
    <n v="109.55"/>
    <n v="7887.25"/>
    <x v="0"/>
    <n v="5"/>
    <x v="3"/>
    <x v="1"/>
    <n v="109.54513888888889"/>
    <x v="0"/>
  </r>
  <r>
    <s v="1254-IZEYF"/>
    <x v="0"/>
    <n v="1"/>
    <s v="No"/>
    <s v="No"/>
    <x v="36"/>
    <s v="Yes"/>
    <s v="Yes"/>
    <x v="1"/>
    <s v="No"/>
    <s v="Yes"/>
    <s v="No"/>
    <s v="No"/>
    <s v="Yes"/>
    <s v="Yes"/>
    <x v="0"/>
    <s v="Yes"/>
    <x v="0"/>
    <n v="99.95"/>
    <n v="3186.65"/>
    <x v="1"/>
    <n v="3"/>
    <x v="1"/>
    <x v="0"/>
    <n v="102.79516129032258"/>
    <x v="1"/>
  </r>
  <r>
    <s v="0187-WZNAB"/>
    <x v="0"/>
    <n v="0"/>
    <s v="Yes"/>
    <s v="Yes"/>
    <x v="23"/>
    <s v="Yes"/>
    <s v="No"/>
    <x v="1"/>
    <s v="Yes"/>
    <s v="No"/>
    <s v="No"/>
    <s v="No"/>
    <s v="No"/>
    <s v="No"/>
    <x v="0"/>
    <s v="No"/>
    <x v="1"/>
    <n v="74.400000000000006"/>
    <n v="1972.35"/>
    <x v="0"/>
    <n v="1"/>
    <x v="1"/>
    <x v="1"/>
    <n v="73.05"/>
    <x v="0"/>
  </r>
  <r>
    <s v="9492-TOKRI"/>
    <x v="0"/>
    <n v="0"/>
    <s v="No"/>
    <s v="No"/>
    <x v="32"/>
    <s v="Yes"/>
    <s v="Yes"/>
    <x v="1"/>
    <s v="No"/>
    <s v="Yes"/>
    <s v="No"/>
    <s v="No"/>
    <s v="Yes"/>
    <s v="No"/>
    <x v="0"/>
    <s v="Yes"/>
    <x v="3"/>
    <n v="90"/>
    <n v="1527.35"/>
    <x v="1"/>
    <n v="2"/>
    <x v="1"/>
    <x v="1"/>
    <n v="84.852777777777774"/>
    <x v="0"/>
  </r>
  <r>
    <s v="1475-VWVDO"/>
    <x v="1"/>
    <n v="0"/>
    <s v="No"/>
    <s v="No"/>
    <x v="40"/>
    <s v="Yes"/>
    <s v="No"/>
    <x v="1"/>
    <s v="No"/>
    <s v="No"/>
    <s v="Yes"/>
    <s v="No"/>
    <s v="No"/>
    <s v="No"/>
    <x v="0"/>
    <s v="Yes"/>
    <x v="0"/>
    <n v="74.900000000000006"/>
    <n v="490.55"/>
    <x v="0"/>
    <n v="1"/>
    <x v="0"/>
    <x v="0"/>
    <n v="70.078571428571436"/>
    <x v="0"/>
  </r>
  <r>
    <s v="9221-OTIVJ"/>
    <x v="0"/>
    <n v="1"/>
    <s v="No"/>
    <s v="No"/>
    <x v="60"/>
    <s v="Yes"/>
    <s v="Yes"/>
    <x v="1"/>
    <s v="No"/>
    <s v="Yes"/>
    <s v="Yes"/>
    <s v="No"/>
    <s v="Yes"/>
    <s v="Yes"/>
    <x v="0"/>
    <s v="Yes"/>
    <x v="0"/>
    <n v="104.85"/>
    <n v="1531.4"/>
    <x v="1"/>
    <n v="4"/>
    <x v="1"/>
    <x v="0"/>
    <n v="109.38571428571429"/>
    <x v="1"/>
  </r>
  <r>
    <s v="1357-MVDOZ"/>
    <x v="1"/>
    <n v="0"/>
    <s v="Yes"/>
    <s v="Yes"/>
    <x v="26"/>
    <s v="Yes"/>
    <s v="No"/>
    <x v="0"/>
    <s v="No"/>
    <s v="No"/>
    <s v="Yes"/>
    <s v="No"/>
    <s v="Yes"/>
    <s v="No"/>
    <x v="0"/>
    <s v="Yes"/>
    <x v="2"/>
    <n v="59.65"/>
    <n v="683.25"/>
    <x v="0"/>
    <n v="2"/>
    <x v="0"/>
    <x v="1"/>
    <n v="62.113636363636367"/>
    <x v="0"/>
  </r>
  <r>
    <s v="7602-MVRMB"/>
    <x v="0"/>
    <n v="0"/>
    <s v="Yes"/>
    <s v="Yes"/>
    <x v="21"/>
    <s v="Yes"/>
    <s v="Yes"/>
    <x v="1"/>
    <s v="Yes"/>
    <s v="No"/>
    <s v="Yes"/>
    <s v="Yes"/>
    <s v="Yes"/>
    <s v="Yes"/>
    <x v="2"/>
    <s v="Yes"/>
    <x v="2"/>
    <n v="110.45"/>
    <n v="8058.85"/>
    <x v="0"/>
    <n v="5"/>
    <x v="3"/>
    <x v="1"/>
    <n v="111.92847222222223"/>
    <x v="0"/>
  </r>
  <r>
    <s v="3325-FUYCG"/>
    <x v="1"/>
    <n v="0"/>
    <s v="Yes"/>
    <s v="Yes"/>
    <x v="7"/>
    <s v="Yes"/>
    <s v="Yes"/>
    <x v="1"/>
    <s v="Yes"/>
    <s v="Yes"/>
    <s v="No"/>
    <s v="No"/>
    <s v="Yes"/>
    <s v="Yes"/>
    <x v="1"/>
    <s v="No"/>
    <x v="0"/>
    <n v="106.1"/>
    <n v="2847.4"/>
    <x v="1"/>
    <n v="4"/>
    <x v="1"/>
    <x v="1"/>
    <n v="101.69285714285715"/>
    <x v="0"/>
  </r>
  <r>
    <s v="5908-QMGOE"/>
    <x v="1"/>
    <n v="1"/>
    <s v="No"/>
    <s v="No"/>
    <x v="30"/>
    <s v="Yes"/>
    <s v="Yes"/>
    <x v="1"/>
    <s v="No"/>
    <s v="No"/>
    <s v="No"/>
    <s v="No"/>
    <s v="No"/>
    <s v="No"/>
    <x v="0"/>
    <s v="Yes"/>
    <x v="3"/>
    <n v="74.2"/>
    <n v="1133.9000000000001"/>
    <x v="1"/>
    <n v="0"/>
    <x v="1"/>
    <x v="1"/>
    <n v="75.593333333333334"/>
    <x v="1"/>
  </r>
  <r>
    <s v="1197-BVMVG"/>
    <x v="0"/>
    <n v="1"/>
    <s v="No"/>
    <s v="No"/>
    <x v="54"/>
    <s v="Yes"/>
    <s v="Yes"/>
    <x v="1"/>
    <s v="No"/>
    <s v="No"/>
    <s v="No"/>
    <s v="No"/>
    <s v="No"/>
    <s v="No"/>
    <x v="0"/>
    <s v="Yes"/>
    <x v="0"/>
    <n v="74.45"/>
    <n v="294.45"/>
    <x v="0"/>
    <n v="0"/>
    <x v="0"/>
    <x v="0"/>
    <n v="73.612499999999997"/>
    <x v="1"/>
  </r>
  <r>
    <s v="5406-KGRMX"/>
    <x v="0"/>
    <n v="0"/>
    <s v="No"/>
    <s v="No"/>
    <x v="16"/>
    <s v="Yes"/>
    <s v="Yes"/>
    <x v="2"/>
    <s v="No"/>
    <s v="No"/>
    <s v="No"/>
    <s v="No"/>
    <s v="No"/>
    <s v="No"/>
    <x v="2"/>
    <s v="No"/>
    <x v="0"/>
    <n v="24.55"/>
    <n v="1719.15"/>
    <x v="0"/>
    <n v="0"/>
    <x v="3"/>
    <x v="1"/>
    <n v="24.213380281690142"/>
    <x v="0"/>
  </r>
  <r>
    <s v="8481-YYXWG"/>
    <x v="0"/>
    <n v="0"/>
    <s v="No"/>
    <s v="No"/>
    <x v="24"/>
    <s v="Yes"/>
    <s v="No"/>
    <x v="1"/>
    <s v="No"/>
    <s v="Yes"/>
    <s v="No"/>
    <s v="Yes"/>
    <s v="No"/>
    <s v="Yes"/>
    <x v="0"/>
    <s v="Yes"/>
    <x v="0"/>
    <n v="89.35"/>
    <n v="461.7"/>
    <x v="1"/>
    <n v="3"/>
    <x v="0"/>
    <x v="0"/>
    <n v="92.34"/>
    <x v="0"/>
  </r>
  <r>
    <s v="5968-HYJRZ"/>
    <x v="1"/>
    <n v="0"/>
    <s v="Yes"/>
    <s v="Yes"/>
    <x v="20"/>
    <s v="Yes"/>
    <s v="Yes"/>
    <x v="2"/>
    <s v="No"/>
    <s v="No"/>
    <s v="No"/>
    <s v="No"/>
    <s v="No"/>
    <s v="No"/>
    <x v="2"/>
    <s v="No"/>
    <x v="1"/>
    <n v="24.55"/>
    <n v="1160.45"/>
    <x v="0"/>
    <n v="0"/>
    <x v="2"/>
    <x v="1"/>
    <n v="24.690425531914894"/>
    <x v="0"/>
  </r>
  <r>
    <s v="5198-EFNBM"/>
    <x v="1"/>
    <n v="1"/>
    <s v="Yes"/>
    <s v="No"/>
    <x v="58"/>
    <s v="Yes"/>
    <s v="No"/>
    <x v="1"/>
    <s v="No"/>
    <s v="Yes"/>
    <s v="Yes"/>
    <s v="No"/>
    <s v="Yes"/>
    <s v="No"/>
    <x v="1"/>
    <s v="Yes"/>
    <x v="0"/>
    <n v="90.65"/>
    <n v="5199.8"/>
    <x v="0"/>
    <n v="3"/>
    <x v="2"/>
    <x v="1"/>
    <n v="91.224561403508773"/>
    <x v="1"/>
  </r>
  <r>
    <s v="7516-GMHUV"/>
    <x v="1"/>
    <n v="1"/>
    <s v="Yes"/>
    <s v="No"/>
    <x v="37"/>
    <s v="Yes"/>
    <s v="Yes"/>
    <x v="1"/>
    <s v="Yes"/>
    <s v="No"/>
    <s v="Yes"/>
    <s v="No"/>
    <s v="Yes"/>
    <s v="Yes"/>
    <x v="2"/>
    <s v="Yes"/>
    <x v="3"/>
    <n v="105.05"/>
    <n v="5163.3"/>
    <x v="0"/>
    <n v="4"/>
    <x v="2"/>
    <x v="1"/>
    <n v="103.26600000000001"/>
    <x v="1"/>
  </r>
  <r>
    <s v="7140-ADSMJ"/>
    <x v="1"/>
    <n v="0"/>
    <s v="No"/>
    <s v="No"/>
    <x v="4"/>
    <s v="Yes"/>
    <s v="No"/>
    <x v="2"/>
    <s v="No"/>
    <s v="No"/>
    <s v="No"/>
    <s v="No"/>
    <s v="No"/>
    <s v="No"/>
    <x v="0"/>
    <s v="Yes"/>
    <x v="3"/>
    <n v="20.45"/>
    <n v="162.30000000000001"/>
    <x v="0"/>
    <n v="0"/>
    <x v="0"/>
    <x v="1"/>
    <n v="20.287500000000001"/>
    <x v="0"/>
  </r>
  <r>
    <s v="2230-XTUWL"/>
    <x v="0"/>
    <n v="0"/>
    <s v="Yes"/>
    <s v="Yes"/>
    <x v="43"/>
    <s v="Yes"/>
    <s v="No"/>
    <x v="2"/>
    <s v="No"/>
    <s v="No"/>
    <s v="No"/>
    <s v="No"/>
    <s v="No"/>
    <s v="No"/>
    <x v="2"/>
    <s v="No"/>
    <x v="1"/>
    <n v="19.55"/>
    <n v="883.35"/>
    <x v="0"/>
    <n v="0"/>
    <x v="2"/>
    <x v="1"/>
    <n v="18.403124999999999"/>
    <x v="0"/>
  </r>
  <r>
    <s v="7706-YLMQA"/>
    <x v="0"/>
    <n v="0"/>
    <s v="No"/>
    <s v="No"/>
    <x v="27"/>
    <s v="Yes"/>
    <s v="No"/>
    <x v="2"/>
    <s v="No"/>
    <s v="No"/>
    <s v="No"/>
    <s v="No"/>
    <s v="No"/>
    <s v="No"/>
    <x v="1"/>
    <s v="No"/>
    <x v="2"/>
    <n v="19.7"/>
    <n v="1341.5"/>
    <x v="0"/>
    <n v="0"/>
    <x v="3"/>
    <x v="1"/>
    <n v="19.164285714285715"/>
    <x v="0"/>
  </r>
  <r>
    <s v="2585-KTFRE"/>
    <x v="1"/>
    <n v="0"/>
    <s v="No"/>
    <s v="Yes"/>
    <x v="0"/>
    <s v="Yes"/>
    <s v="No"/>
    <x v="0"/>
    <s v="Yes"/>
    <s v="Yes"/>
    <s v="No"/>
    <s v="Yes"/>
    <s v="No"/>
    <s v="Yes"/>
    <x v="0"/>
    <s v="Yes"/>
    <x v="2"/>
    <n v="70.45"/>
    <n v="70.45"/>
    <x v="0"/>
    <n v="4"/>
    <x v="0"/>
    <x v="1"/>
    <n v="70.45"/>
    <x v="0"/>
  </r>
  <r>
    <s v="7994-UYIVZ"/>
    <x v="1"/>
    <n v="0"/>
    <s v="Yes"/>
    <s v="No"/>
    <x v="4"/>
    <s v="Yes"/>
    <s v="Yes"/>
    <x v="1"/>
    <s v="No"/>
    <s v="No"/>
    <s v="No"/>
    <s v="No"/>
    <s v="No"/>
    <s v="Yes"/>
    <x v="0"/>
    <s v="Yes"/>
    <x v="2"/>
    <n v="85.65"/>
    <n v="659.45"/>
    <x v="0"/>
    <n v="1"/>
    <x v="0"/>
    <x v="1"/>
    <n v="82.431250000000006"/>
    <x v="0"/>
  </r>
  <r>
    <s v="2609-IAICY"/>
    <x v="0"/>
    <n v="0"/>
    <s v="No"/>
    <s v="No"/>
    <x v="0"/>
    <s v="Yes"/>
    <s v="Yes"/>
    <x v="1"/>
    <s v="No"/>
    <s v="No"/>
    <s v="No"/>
    <s v="No"/>
    <s v="No"/>
    <s v="No"/>
    <x v="0"/>
    <s v="Yes"/>
    <x v="0"/>
    <n v="77.150000000000006"/>
    <n v="77.150000000000006"/>
    <x v="1"/>
    <n v="0"/>
    <x v="0"/>
    <x v="0"/>
    <n v="77.150000000000006"/>
    <x v="0"/>
  </r>
  <r>
    <s v="1740-CSDJP"/>
    <x v="1"/>
    <n v="0"/>
    <s v="No"/>
    <s v="No"/>
    <x v="0"/>
    <s v="No"/>
    <s v="No"/>
    <x v="0"/>
    <s v="No"/>
    <s v="No"/>
    <s v="No"/>
    <s v="No"/>
    <s v="No"/>
    <s v="Yes"/>
    <x v="0"/>
    <s v="Yes"/>
    <x v="2"/>
    <n v="35.25"/>
    <n v="35.25"/>
    <x v="1"/>
    <n v="1"/>
    <x v="0"/>
    <x v="1"/>
    <n v="35.25"/>
    <x v="0"/>
  </r>
  <r>
    <s v="7717-BICXI"/>
    <x v="1"/>
    <n v="0"/>
    <s v="Yes"/>
    <s v="Yes"/>
    <x v="31"/>
    <s v="Yes"/>
    <s v="No"/>
    <x v="2"/>
    <s v="No"/>
    <s v="No"/>
    <s v="No"/>
    <s v="No"/>
    <s v="No"/>
    <s v="No"/>
    <x v="2"/>
    <s v="No"/>
    <x v="1"/>
    <n v="20.55"/>
    <n v="1205.05"/>
    <x v="0"/>
    <n v="0"/>
    <x v="2"/>
    <x v="1"/>
    <n v="20.084166666666665"/>
    <x v="0"/>
  </r>
  <r>
    <s v="6559-RAKOZ"/>
    <x v="1"/>
    <n v="0"/>
    <s v="Yes"/>
    <s v="Yes"/>
    <x v="12"/>
    <s v="Yes"/>
    <s v="Yes"/>
    <x v="1"/>
    <s v="No"/>
    <s v="No"/>
    <s v="No"/>
    <s v="Yes"/>
    <s v="Yes"/>
    <s v="Yes"/>
    <x v="1"/>
    <s v="Yes"/>
    <x v="0"/>
    <n v="97.95"/>
    <n v="4917.8999999999996"/>
    <x v="0"/>
    <n v="3"/>
    <x v="2"/>
    <x v="1"/>
    <n v="100.36530612244897"/>
    <x v="0"/>
  </r>
  <r>
    <s v="2636-OHFMN"/>
    <x v="1"/>
    <n v="0"/>
    <s v="Yes"/>
    <s v="No"/>
    <x v="54"/>
    <s v="No"/>
    <s v="No"/>
    <x v="0"/>
    <s v="No"/>
    <s v="Yes"/>
    <s v="No"/>
    <s v="No"/>
    <s v="Yes"/>
    <s v="Yes"/>
    <x v="0"/>
    <s v="Yes"/>
    <x v="0"/>
    <n v="48.55"/>
    <n v="201"/>
    <x v="1"/>
    <n v="3"/>
    <x v="0"/>
    <x v="0"/>
    <n v="50.25"/>
    <x v="0"/>
  </r>
  <r>
    <s v="4716-MRVEN"/>
    <x v="0"/>
    <n v="0"/>
    <s v="No"/>
    <s v="No"/>
    <x v="44"/>
    <s v="Yes"/>
    <s v="No"/>
    <x v="2"/>
    <s v="No"/>
    <s v="No"/>
    <s v="No"/>
    <s v="No"/>
    <s v="No"/>
    <s v="No"/>
    <x v="1"/>
    <s v="No"/>
    <x v="1"/>
    <n v="20"/>
    <n v="599.29999999999995"/>
    <x v="0"/>
    <n v="0"/>
    <x v="1"/>
    <x v="1"/>
    <n v="20.665517241379309"/>
    <x v="0"/>
  </r>
  <r>
    <s v="2143-LJULT"/>
    <x v="0"/>
    <n v="0"/>
    <s v="Yes"/>
    <s v="No"/>
    <x v="56"/>
    <s v="Yes"/>
    <s v="Yes"/>
    <x v="2"/>
    <s v="No"/>
    <s v="No"/>
    <s v="No"/>
    <s v="No"/>
    <s v="No"/>
    <s v="No"/>
    <x v="2"/>
    <s v="Yes"/>
    <x v="3"/>
    <n v="25.25"/>
    <n v="1733.15"/>
    <x v="0"/>
    <n v="0"/>
    <x v="3"/>
    <x v="1"/>
    <n v="25.867910447761194"/>
    <x v="0"/>
  </r>
  <r>
    <s v="1323-OOEPC"/>
    <x v="0"/>
    <n v="0"/>
    <s v="Yes"/>
    <s v="No"/>
    <x v="62"/>
    <s v="Yes"/>
    <s v="Yes"/>
    <x v="1"/>
    <s v="No"/>
    <s v="Yes"/>
    <s v="No"/>
    <s v="No"/>
    <s v="Yes"/>
    <s v="Yes"/>
    <x v="0"/>
    <s v="Yes"/>
    <x v="3"/>
    <n v="98.4"/>
    <n v="5149.5"/>
    <x v="1"/>
    <n v="3"/>
    <x v="2"/>
    <x v="1"/>
    <n v="97.160377358490564"/>
    <x v="0"/>
  </r>
  <r>
    <s v="3200-MNQTF"/>
    <x v="1"/>
    <n v="0"/>
    <s v="Yes"/>
    <s v="No"/>
    <x v="56"/>
    <s v="Yes"/>
    <s v="Yes"/>
    <x v="0"/>
    <s v="Yes"/>
    <s v="Yes"/>
    <s v="Yes"/>
    <s v="Yes"/>
    <s v="No"/>
    <s v="No"/>
    <x v="2"/>
    <s v="No"/>
    <x v="3"/>
    <n v="70.900000000000006"/>
    <n v="4677.1000000000004"/>
    <x v="0"/>
    <n v="4"/>
    <x v="3"/>
    <x v="1"/>
    <n v="69.807462686567163"/>
    <x v="0"/>
  </r>
  <r>
    <s v="6164-HXUGH"/>
    <x v="0"/>
    <n v="0"/>
    <s v="Yes"/>
    <s v="Yes"/>
    <x v="53"/>
    <s v="Yes"/>
    <s v="No"/>
    <x v="2"/>
    <s v="No"/>
    <s v="No"/>
    <s v="No"/>
    <s v="No"/>
    <s v="No"/>
    <s v="No"/>
    <x v="0"/>
    <s v="No"/>
    <x v="1"/>
    <n v="19.850000000000001"/>
    <n v="119.3"/>
    <x v="0"/>
    <n v="0"/>
    <x v="0"/>
    <x v="1"/>
    <n v="19.883333333333333"/>
    <x v="0"/>
  </r>
  <r>
    <s v="5630-IXDXV"/>
    <x v="0"/>
    <n v="0"/>
    <s v="No"/>
    <s v="No"/>
    <x v="20"/>
    <s v="Yes"/>
    <s v="Yes"/>
    <x v="1"/>
    <s v="No"/>
    <s v="Yes"/>
    <s v="Yes"/>
    <s v="No"/>
    <s v="Yes"/>
    <s v="Yes"/>
    <x v="0"/>
    <s v="Yes"/>
    <x v="0"/>
    <n v="106.35"/>
    <n v="4849.1000000000004"/>
    <x v="0"/>
    <n v="4"/>
    <x v="2"/>
    <x v="0"/>
    <n v="103.17234042553193"/>
    <x v="0"/>
  </r>
  <r>
    <s v="0320-DWVTU"/>
    <x v="0"/>
    <n v="0"/>
    <s v="No"/>
    <s v="No"/>
    <x v="62"/>
    <s v="Yes"/>
    <s v="No"/>
    <x v="1"/>
    <s v="Yes"/>
    <s v="Yes"/>
    <s v="Yes"/>
    <s v="Yes"/>
    <s v="No"/>
    <s v="Yes"/>
    <x v="2"/>
    <s v="No"/>
    <x v="1"/>
    <n v="99.5"/>
    <n v="5424.25"/>
    <x v="0"/>
    <n v="5"/>
    <x v="2"/>
    <x v="1"/>
    <n v="102.34433962264151"/>
    <x v="0"/>
  </r>
  <r>
    <s v="9135-MGVPY"/>
    <x v="1"/>
    <n v="0"/>
    <s v="Yes"/>
    <s v="No"/>
    <x v="14"/>
    <s v="Yes"/>
    <s v="No"/>
    <x v="0"/>
    <s v="Yes"/>
    <s v="Yes"/>
    <s v="Yes"/>
    <s v="Yes"/>
    <s v="Yes"/>
    <s v="Yes"/>
    <x v="2"/>
    <s v="Yes"/>
    <x v="1"/>
    <n v="84.7"/>
    <n v="5878.9"/>
    <x v="0"/>
    <n v="6"/>
    <x v="3"/>
    <x v="1"/>
    <n v="85.201449275362307"/>
    <x v="0"/>
  </r>
  <r>
    <s v="1212-GLHMD"/>
    <x v="1"/>
    <n v="0"/>
    <s v="No"/>
    <s v="No"/>
    <x v="35"/>
    <s v="Yes"/>
    <s v="No"/>
    <x v="1"/>
    <s v="Yes"/>
    <s v="No"/>
    <s v="No"/>
    <s v="No"/>
    <s v="No"/>
    <s v="Yes"/>
    <x v="0"/>
    <s v="Yes"/>
    <x v="1"/>
    <n v="86.05"/>
    <n v="244.85"/>
    <x v="0"/>
    <n v="2"/>
    <x v="0"/>
    <x v="1"/>
    <n v="81.61666666666666"/>
    <x v="0"/>
  </r>
  <r>
    <s v="7878-JGDKK"/>
    <x v="1"/>
    <n v="0"/>
    <s v="No"/>
    <s v="No"/>
    <x v="54"/>
    <s v="Yes"/>
    <s v="No"/>
    <x v="0"/>
    <s v="No"/>
    <s v="No"/>
    <s v="No"/>
    <s v="No"/>
    <s v="No"/>
    <s v="No"/>
    <x v="0"/>
    <s v="No"/>
    <x v="1"/>
    <n v="44.55"/>
    <n v="220.75"/>
    <x v="0"/>
    <n v="0"/>
    <x v="0"/>
    <x v="1"/>
    <n v="55.1875"/>
    <x v="0"/>
  </r>
  <r>
    <s v="1088-AUUZZ"/>
    <x v="1"/>
    <n v="0"/>
    <s v="Yes"/>
    <s v="Yes"/>
    <x v="39"/>
    <s v="Yes"/>
    <s v="Yes"/>
    <x v="0"/>
    <s v="Yes"/>
    <s v="Yes"/>
    <s v="No"/>
    <s v="Yes"/>
    <s v="No"/>
    <s v="Yes"/>
    <x v="2"/>
    <s v="Yes"/>
    <x v="3"/>
    <n v="75.849999999999994"/>
    <n v="4261.2"/>
    <x v="0"/>
    <n v="4"/>
    <x v="2"/>
    <x v="1"/>
    <n v="76.092857142857142"/>
    <x v="0"/>
  </r>
  <r>
    <s v="0397-GZBBC"/>
    <x v="1"/>
    <n v="1"/>
    <s v="Yes"/>
    <s v="No"/>
    <x v="64"/>
    <s v="Yes"/>
    <s v="Yes"/>
    <x v="1"/>
    <s v="No"/>
    <s v="No"/>
    <s v="No"/>
    <s v="No"/>
    <s v="Yes"/>
    <s v="Yes"/>
    <x v="0"/>
    <s v="Yes"/>
    <x v="2"/>
    <n v="93.85"/>
    <n v="5574.75"/>
    <x v="1"/>
    <n v="2"/>
    <x v="2"/>
    <x v="1"/>
    <n v="94.487288135593218"/>
    <x v="1"/>
  </r>
  <r>
    <s v="6614-YWYSC"/>
    <x v="1"/>
    <n v="1"/>
    <s v="Yes"/>
    <s v="No"/>
    <x v="59"/>
    <s v="Yes"/>
    <s v="Yes"/>
    <x v="2"/>
    <s v="No"/>
    <s v="No"/>
    <s v="No"/>
    <s v="No"/>
    <s v="No"/>
    <s v="No"/>
    <x v="2"/>
    <s v="No"/>
    <x v="2"/>
    <n v="25"/>
    <n v="1501.75"/>
    <x v="0"/>
    <n v="0"/>
    <x v="3"/>
    <x v="1"/>
    <n v="24.618852459016395"/>
    <x v="1"/>
  </r>
  <r>
    <s v="9588-OZDMQ"/>
    <x v="0"/>
    <n v="0"/>
    <s v="Yes"/>
    <s v="No"/>
    <x v="2"/>
    <s v="Yes"/>
    <s v="No"/>
    <x v="0"/>
    <s v="No"/>
    <s v="No"/>
    <s v="No"/>
    <s v="No"/>
    <s v="No"/>
    <s v="No"/>
    <x v="0"/>
    <s v="Yes"/>
    <x v="0"/>
    <n v="45"/>
    <n v="89.75"/>
    <x v="0"/>
    <n v="0"/>
    <x v="0"/>
    <x v="0"/>
    <n v="44.875"/>
    <x v="0"/>
  </r>
  <r>
    <s v="7641-EUYET"/>
    <x v="1"/>
    <n v="1"/>
    <s v="Yes"/>
    <s v="Yes"/>
    <x v="25"/>
    <s v="Yes"/>
    <s v="Yes"/>
    <x v="1"/>
    <s v="Yes"/>
    <s v="Yes"/>
    <s v="Yes"/>
    <s v="No"/>
    <s v="Yes"/>
    <s v="No"/>
    <x v="0"/>
    <s v="Yes"/>
    <x v="0"/>
    <n v="100.7"/>
    <n v="4541.2"/>
    <x v="1"/>
    <n v="4"/>
    <x v="2"/>
    <x v="0"/>
    <n v="98.721739130434784"/>
    <x v="1"/>
  </r>
  <r>
    <s v="6476-EPYZR"/>
    <x v="1"/>
    <n v="0"/>
    <s v="Yes"/>
    <s v="Yes"/>
    <x v="18"/>
    <s v="Yes"/>
    <s v="No"/>
    <x v="2"/>
    <s v="No"/>
    <s v="No"/>
    <s v="No"/>
    <s v="No"/>
    <s v="No"/>
    <s v="No"/>
    <x v="0"/>
    <s v="No"/>
    <x v="1"/>
    <n v="20.5"/>
    <n v="255.5"/>
    <x v="0"/>
    <n v="0"/>
    <x v="0"/>
    <x v="1"/>
    <n v="21.291666666666668"/>
    <x v="0"/>
  </r>
  <r>
    <s v="9921-ZVRHG"/>
    <x v="0"/>
    <n v="0"/>
    <s v="No"/>
    <s v="No"/>
    <x v="60"/>
    <s v="Yes"/>
    <s v="Yes"/>
    <x v="1"/>
    <s v="No"/>
    <s v="No"/>
    <s v="Yes"/>
    <s v="No"/>
    <s v="No"/>
    <s v="No"/>
    <x v="0"/>
    <s v="Yes"/>
    <x v="0"/>
    <n v="80.45"/>
    <n v="1072"/>
    <x v="1"/>
    <n v="1"/>
    <x v="1"/>
    <x v="0"/>
    <n v="76.571428571428569"/>
    <x v="0"/>
  </r>
  <r>
    <s v="1174-FGIFN"/>
    <x v="0"/>
    <n v="0"/>
    <s v="Yes"/>
    <s v="Yes"/>
    <x v="7"/>
    <s v="Yes"/>
    <s v="Yes"/>
    <x v="1"/>
    <s v="No"/>
    <s v="No"/>
    <s v="No"/>
    <s v="Yes"/>
    <s v="No"/>
    <s v="Yes"/>
    <x v="1"/>
    <s v="Yes"/>
    <x v="0"/>
    <n v="90.45"/>
    <n v="2509.25"/>
    <x v="0"/>
    <n v="2"/>
    <x v="1"/>
    <x v="1"/>
    <n v="89.616071428571431"/>
    <x v="0"/>
  </r>
  <r>
    <s v="6620-HVDUJ"/>
    <x v="1"/>
    <n v="0"/>
    <s v="No"/>
    <s v="No"/>
    <x v="65"/>
    <s v="Yes"/>
    <s v="No"/>
    <x v="0"/>
    <s v="Yes"/>
    <s v="Yes"/>
    <s v="No"/>
    <s v="Yes"/>
    <s v="No"/>
    <s v="No"/>
    <x v="0"/>
    <s v="No"/>
    <x v="2"/>
    <n v="60.45"/>
    <n v="1440.75"/>
    <x v="0"/>
    <n v="3"/>
    <x v="1"/>
    <x v="1"/>
    <n v="60.03125"/>
    <x v="0"/>
  </r>
  <r>
    <s v="4701-MLJPN"/>
    <x v="1"/>
    <n v="0"/>
    <s v="No"/>
    <s v="No"/>
    <x v="36"/>
    <s v="Yes"/>
    <s v="No"/>
    <x v="0"/>
    <s v="No"/>
    <s v="No"/>
    <s v="Yes"/>
    <s v="Yes"/>
    <s v="No"/>
    <s v="No"/>
    <x v="0"/>
    <s v="Yes"/>
    <x v="0"/>
    <n v="55.25"/>
    <n v="1715.65"/>
    <x v="1"/>
    <n v="2"/>
    <x v="1"/>
    <x v="0"/>
    <n v="55.343548387096774"/>
    <x v="0"/>
  </r>
  <r>
    <s v="1032-MAELW"/>
    <x v="0"/>
    <n v="0"/>
    <s v="Yes"/>
    <s v="Yes"/>
    <x v="47"/>
    <s v="Yes"/>
    <s v="Yes"/>
    <x v="0"/>
    <s v="Yes"/>
    <s v="Yes"/>
    <s v="Yes"/>
    <s v="Yes"/>
    <s v="No"/>
    <s v="Yes"/>
    <x v="1"/>
    <s v="Yes"/>
    <x v="0"/>
    <n v="78.45"/>
    <n v="5333.35"/>
    <x v="0"/>
    <n v="5"/>
    <x v="3"/>
    <x v="1"/>
    <n v="78.431617647058829"/>
    <x v="0"/>
  </r>
  <r>
    <s v="7641-TQFHN"/>
    <x v="1"/>
    <n v="0"/>
    <s v="No"/>
    <s v="Yes"/>
    <x v="72"/>
    <s v="Yes"/>
    <s v="Yes"/>
    <x v="1"/>
    <s v="No"/>
    <s v="No"/>
    <s v="No"/>
    <s v="Yes"/>
    <s v="Yes"/>
    <s v="Yes"/>
    <x v="2"/>
    <s v="No"/>
    <x v="1"/>
    <n v="100.55"/>
    <n v="3895.35"/>
    <x v="0"/>
    <n v="3"/>
    <x v="2"/>
    <x v="1"/>
    <n v="99.880769230769232"/>
    <x v="0"/>
  </r>
  <r>
    <s v="1552-TKMXS"/>
    <x v="0"/>
    <n v="0"/>
    <s v="Yes"/>
    <s v="No"/>
    <x v="41"/>
    <s v="Yes"/>
    <s v="No"/>
    <x v="2"/>
    <s v="No"/>
    <s v="No"/>
    <s v="No"/>
    <s v="No"/>
    <s v="No"/>
    <s v="No"/>
    <x v="0"/>
    <s v="No"/>
    <x v="3"/>
    <n v="20.350000000000001"/>
    <n v="869.9"/>
    <x v="0"/>
    <n v="0"/>
    <x v="2"/>
    <x v="1"/>
    <n v="20.711904761904762"/>
    <x v="0"/>
  </r>
  <r>
    <s v="9206-GVPEQ"/>
    <x v="1"/>
    <n v="0"/>
    <s v="Yes"/>
    <s v="No"/>
    <x v="9"/>
    <s v="No"/>
    <s v="No"/>
    <x v="0"/>
    <s v="Yes"/>
    <s v="No"/>
    <s v="No"/>
    <s v="Yes"/>
    <s v="Yes"/>
    <s v="Yes"/>
    <x v="0"/>
    <s v="Yes"/>
    <x v="0"/>
    <n v="54.45"/>
    <n v="706.85"/>
    <x v="1"/>
    <n v="4"/>
    <x v="1"/>
    <x v="0"/>
    <n v="54.373076923076923"/>
    <x v="0"/>
  </r>
  <r>
    <s v="8622-ZLFKO"/>
    <x v="0"/>
    <n v="0"/>
    <s v="Yes"/>
    <s v="No"/>
    <x v="53"/>
    <s v="Yes"/>
    <s v="Yes"/>
    <x v="1"/>
    <s v="No"/>
    <s v="Yes"/>
    <s v="No"/>
    <s v="No"/>
    <s v="No"/>
    <s v="Yes"/>
    <x v="0"/>
    <s v="Yes"/>
    <x v="0"/>
    <n v="90.75"/>
    <n v="512.25"/>
    <x v="0"/>
    <n v="2"/>
    <x v="0"/>
    <x v="0"/>
    <n v="85.375"/>
    <x v="0"/>
  </r>
  <r>
    <s v="1596-BBVTG"/>
    <x v="1"/>
    <n v="0"/>
    <s v="No"/>
    <s v="No"/>
    <x v="42"/>
    <s v="Yes"/>
    <s v="Yes"/>
    <x v="1"/>
    <s v="No"/>
    <s v="No"/>
    <s v="No"/>
    <s v="No"/>
    <s v="No"/>
    <s v="No"/>
    <x v="0"/>
    <s v="No"/>
    <x v="3"/>
    <n v="75.349999999999994"/>
    <n v="2636.05"/>
    <x v="1"/>
    <n v="0"/>
    <x v="1"/>
    <x v="1"/>
    <n v="75.315714285714293"/>
    <x v="0"/>
  </r>
  <r>
    <s v="6188-UXBBR"/>
    <x v="0"/>
    <n v="0"/>
    <s v="Yes"/>
    <s v="No"/>
    <x v="46"/>
    <s v="Yes"/>
    <s v="No"/>
    <x v="2"/>
    <s v="No"/>
    <s v="No"/>
    <s v="No"/>
    <s v="No"/>
    <s v="No"/>
    <s v="No"/>
    <x v="1"/>
    <s v="Yes"/>
    <x v="3"/>
    <n v="20.25"/>
    <n v="814.75"/>
    <x v="0"/>
    <n v="0"/>
    <x v="2"/>
    <x v="1"/>
    <n v="21.440789473684209"/>
    <x v="0"/>
  </r>
  <r>
    <s v="2333-KWEWW"/>
    <x v="1"/>
    <n v="0"/>
    <s v="No"/>
    <s v="No"/>
    <x v="32"/>
    <s v="Yes"/>
    <s v="No"/>
    <x v="2"/>
    <s v="No"/>
    <s v="No"/>
    <s v="No"/>
    <s v="No"/>
    <s v="No"/>
    <s v="No"/>
    <x v="2"/>
    <s v="No"/>
    <x v="3"/>
    <n v="20.05"/>
    <n v="388.6"/>
    <x v="0"/>
    <n v="0"/>
    <x v="1"/>
    <x v="1"/>
    <n v="21.588888888888889"/>
    <x v="0"/>
  </r>
  <r>
    <s v="5702-SKUOB"/>
    <x v="0"/>
    <n v="0"/>
    <s v="Yes"/>
    <s v="No"/>
    <x v="54"/>
    <s v="Yes"/>
    <s v="No"/>
    <x v="2"/>
    <s v="No"/>
    <s v="No"/>
    <s v="No"/>
    <s v="No"/>
    <s v="No"/>
    <s v="No"/>
    <x v="0"/>
    <s v="No"/>
    <x v="1"/>
    <n v="19.600000000000001"/>
    <n v="93.45"/>
    <x v="0"/>
    <n v="0"/>
    <x v="0"/>
    <x v="1"/>
    <n v="23.362500000000001"/>
    <x v="0"/>
  </r>
  <r>
    <s v="1134-YWTYF"/>
    <x v="1"/>
    <n v="0"/>
    <s v="Yes"/>
    <s v="No"/>
    <x v="23"/>
    <s v="Yes"/>
    <s v="No"/>
    <x v="0"/>
    <s v="No"/>
    <s v="Yes"/>
    <s v="No"/>
    <s v="Yes"/>
    <s v="No"/>
    <s v="No"/>
    <x v="0"/>
    <s v="Yes"/>
    <x v="0"/>
    <n v="53.8"/>
    <n v="1389.85"/>
    <x v="0"/>
    <n v="2"/>
    <x v="1"/>
    <x v="0"/>
    <n v="51.475925925925921"/>
    <x v="0"/>
  </r>
  <r>
    <s v="6061-GWWAV"/>
    <x v="1"/>
    <n v="0"/>
    <s v="No"/>
    <s v="Yes"/>
    <x v="52"/>
    <s v="Yes"/>
    <s v="No"/>
    <x v="0"/>
    <s v="Yes"/>
    <s v="Yes"/>
    <s v="Yes"/>
    <s v="No"/>
    <s v="Yes"/>
    <s v="No"/>
    <x v="1"/>
    <s v="No"/>
    <x v="1"/>
    <n v="70.2"/>
    <n v="2894.55"/>
    <x v="0"/>
    <n v="4"/>
    <x v="2"/>
    <x v="1"/>
    <n v="70.598780487804888"/>
    <x v="0"/>
  </r>
  <r>
    <s v="0679-TDGAK"/>
    <x v="1"/>
    <n v="0"/>
    <s v="Yes"/>
    <s v="Yes"/>
    <x v="37"/>
    <s v="Yes"/>
    <s v="No"/>
    <x v="0"/>
    <s v="Yes"/>
    <s v="No"/>
    <s v="No"/>
    <s v="Yes"/>
    <s v="Yes"/>
    <s v="Yes"/>
    <x v="1"/>
    <s v="No"/>
    <x v="0"/>
    <n v="75.5"/>
    <n v="4025.6"/>
    <x v="0"/>
    <n v="4"/>
    <x v="2"/>
    <x v="1"/>
    <n v="80.512"/>
    <x v="0"/>
  </r>
  <r>
    <s v="6585-WCEWR"/>
    <x v="1"/>
    <n v="0"/>
    <s v="Yes"/>
    <s v="Yes"/>
    <x v="21"/>
    <s v="Yes"/>
    <s v="No"/>
    <x v="2"/>
    <s v="No"/>
    <s v="No"/>
    <s v="No"/>
    <s v="No"/>
    <s v="No"/>
    <s v="No"/>
    <x v="2"/>
    <s v="No"/>
    <x v="0"/>
    <n v="20.350000000000001"/>
    <n v="1354.4"/>
    <x v="0"/>
    <n v="0"/>
    <x v="3"/>
    <x v="1"/>
    <n v="18.811111111111114"/>
    <x v="0"/>
  </r>
  <r>
    <s v="9067-YGSCA"/>
    <x v="0"/>
    <n v="0"/>
    <s v="No"/>
    <s v="No"/>
    <x v="27"/>
    <s v="Yes"/>
    <s v="Yes"/>
    <x v="2"/>
    <s v="No"/>
    <s v="No"/>
    <s v="No"/>
    <s v="No"/>
    <s v="No"/>
    <s v="No"/>
    <x v="1"/>
    <s v="No"/>
    <x v="3"/>
    <n v="26.05"/>
    <n v="1856.4"/>
    <x v="0"/>
    <n v="0"/>
    <x v="3"/>
    <x v="1"/>
    <n v="26.52"/>
    <x v="0"/>
  </r>
  <r>
    <s v="9067-SQTNS"/>
    <x v="1"/>
    <n v="0"/>
    <s v="Yes"/>
    <s v="Yes"/>
    <x v="66"/>
    <s v="Yes"/>
    <s v="No"/>
    <x v="2"/>
    <s v="No"/>
    <s v="No"/>
    <s v="No"/>
    <s v="No"/>
    <s v="No"/>
    <s v="No"/>
    <x v="1"/>
    <s v="No"/>
    <x v="2"/>
    <n v="20.6"/>
    <n v="926"/>
    <x v="0"/>
    <n v="0"/>
    <x v="2"/>
    <x v="1"/>
    <n v="21.045454545454547"/>
    <x v="0"/>
  </r>
  <r>
    <s v="8433-WXGNA"/>
    <x v="1"/>
    <n v="0"/>
    <s v="No"/>
    <s v="No"/>
    <x v="2"/>
    <s v="Yes"/>
    <s v="No"/>
    <x v="1"/>
    <s v="Yes"/>
    <s v="No"/>
    <s v="No"/>
    <s v="No"/>
    <s v="No"/>
    <s v="No"/>
    <x v="0"/>
    <s v="Yes"/>
    <x v="0"/>
    <n v="75.7"/>
    <n v="189.2"/>
    <x v="1"/>
    <n v="1"/>
    <x v="0"/>
    <x v="0"/>
    <n v="94.6"/>
    <x v="0"/>
  </r>
  <r>
    <s v="1776-SPBWV"/>
    <x v="0"/>
    <n v="0"/>
    <s v="Yes"/>
    <s v="Yes"/>
    <x v="1"/>
    <s v="Yes"/>
    <s v="No"/>
    <x v="2"/>
    <s v="No"/>
    <s v="No"/>
    <s v="No"/>
    <s v="No"/>
    <s v="No"/>
    <s v="No"/>
    <x v="1"/>
    <s v="Yes"/>
    <x v="2"/>
    <n v="20.100000000000001"/>
    <n v="682.1"/>
    <x v="0"/>
    <n v="0"/>
    <x v="1"/>
    <x v="1"/>
    <n v="20.061764705882354"/>
    <x v="0"/>
  </r>
  <r>
    <s v="8735-SDUFN"/>
    <x v="0"/>
    <n v="1"/>
    <s v="Yes"/>
    <s v="No"/>
    <x v="21"/>
    <s v="Yes"/>
    <s v="Yes"/>
    <x v="2"/>
    <s v="No"/>
    <s v="No"/>
    <s v="No"/>
    <s v="No"/>
    <s v="No"/>
    <s v="No"/>
    <x v="2"/>
    <s v="No"/>
    <x v="2"/>
    <n v="24.3"/>
    <n v="1778.7"/>
    <x v="0"/>
    <n v="0"/>
    <x v="3"/>
    <x v="1"/>
    <n v="24.704166666666666"/>
    <x v="1"/>
  </r>
  <r>
    <s v="9668-PUGNU"/>
    <x v="1"/>
    <n v="0"/>
    <s v="Yes"/>
    <s v="No"/>
    <x v="16"/>
    <s v="Yes"/>
    <s v="Yes"/>
    <x v="2"/>
    <s v="No"/>
    <s v="No"/>
    <s v="No"/>
    <s v="No"/>
    <s v="No"/>
    <s v="No"/>
    <x v="2"/>
    <s v="Yes"/>
    <x v="0"/>
    <n v="24.5"/>
    <n v="1816.2"/>
    <x v="0"/>
    <n v="0"/>
    <x v="3"/>
    <x v="1"/>
    <n v="25.580281690140847"/>
    <x v="0"/>
  </r>
  <r>
    <s v="9405-GPBBG"/>
    <x v="0"/>
    <n v="0"/>
    <s v="No"/>
    <s v="No"/>
    <x v="38"/>
    <s v="Yes"/>
    <s v="Yes"/>
    <x v="1"/>
    <s v="No"/>
    <s v="Yes"/>
    <s v="Yes"/>
    <s v="Yes"/>
    <s v="Yes"/>
    <s v="Yes"/>
    <x v="2"/>
    <s v="Yes"/>
    <x v="3"/>
    <n v="110.5"/>
    <n v="7069.25"/>
    <x v="0"/>
    <n v="5"/>
    <x v="3"/>
    <x v="1"/>
    <n v="110.45703125"/>
    <x v="0"/>
  </r>
  <r>
    <s v="1926-QUZNN"/>
    <x v="0"/>
    <n v="0"/>
    <s v="Yes"/>
    <s v="No"/>
    <x v="21"/>
    <s v="Yes"/>
    <s v="Yes"/>
    <x v="2"/>
    <s v="No"/>
    <s v="No"/>
    <s v="No"/>
    <s v="No"/>
    <s v="No"/>
    <s v="No"/>
    <x v="2"/>
    <s v="Yes"/>
    <x v="2"/>
    <n v="25.25"/>
    <n v="1841.2"/>
    <x v="0"/>
    <n v="0"/>
    <x v="3"/>
    <x v="1"/>
    <n v="25.572222222222223"/>
    <x v="0"/>
  </r>
  <r>
    <s v="3707-GNWHM"/>
    <x v="1"/>
    <n v="0"/>
    <s v="No"/>
    <s v="No"/>
    <x v="0"/>
    <s v="Yes"/>
    <s v="Yes"/>
    <x v="1"/>
    <s v="No"/>
    <s v="No"/>
    <s v="No"/>
    <s v="No"/>
    <s v="No"/>
    <s v="No"/>
    <x v="0"/>
    <s v="Yes"/>
    <x v="1"/>
    <n v="74.25"/>
    <n v="74.25"/>
    <x v="1"/>
    <n v="0"/>
    <x v="0"/>
    <x v="1"/>
    <n v="74.25"/>
    <x v="0"/>
  </r>
  <r>
    <s v="7016-NVRIC"/>
    <x v="1"/>
    <n v="1"/>
    <s v="Yes"/>
    <s v="No"/>
    <x v="44"/>
    <s v="Yes"/>
    <s v="No"/>
    <x v="1"/>
    <s v="Yes"/>
    <s v="No"/>
    <s v="Yes"/>
    <s v="No"/>
    <s v="No"/>
    <s v="Yes"/>
    <x v="1"/>
    <s v="No"/>
    <x v="2"/>
    <n v="90.1"/>
    <n v="2656.7"/>
    <x v="0"/>
    <n v="3"/>
    <x v="1"/>
    <x v="1"/>
    <n v="91.610344827586204"/>
    <x v="1"/>
  </r>
  <r>
    <s v="5829-NVSQN"/>
    <x v="0"/>
    <n v="0"/>
    <s v="Yes"/>
    <s v="No"/>
    <x v="57"/>
    <s v="Yes"/>
    <s v="No"/>
    <x v="0"/>
    <s v="Yes"/>
    <s v="No"/>
    <s v="Yes"/>
    <s v="Yes"/>
    <s v="No"/>
    <s v="Yes"/>
    <x v="1"/>
    <s v="Yes"/>
    <x v="2"/>
    <n v="68.75"/>
    <n v="1689.45"/>
    <x v="0"/>
    <n v="4"/>
    <x v="1"/>
    <x v="1"/>
    <n v="73.454347826086959"/>
    <x v="0"/>
  </r>
  <r>
    <s v="9565-AXSMR"/>
    <x v="1"/>
    <n v="0"/>
    <s v="Yes"/>
    <s v="Yes"/>
    <x v="15"/>
    <s v="Yes"/>
    <s v="No"/>
    <x v="2"/>
    <s v="No"/>
    <s v="No"/>
    <s v="No"/>
    <s v="No"/>
    <s v="No"/>
    <s v="No"/>
    <x v="2"/>
    <s v="No"/>
    <x v="1"/>
    <n v="19.2"/>
    <n v="1054.75"/>
    <x v="0"/>
    <n v="0"/>
    <x v="2"/>
    <x v="1"/>
    <n v="20.283653846153847"/>
    <x v="0"/>
  </r>
  <r>
    <s v="8922-LIEGH"/>
    <x v="0"/>
    <n v="1"/>
    <s v="No"/>
    <s v="No"/>
    <x v="13"/>
    <s v="Yes"/>
    <s v="Yes"/>
    <x v="1"/>
    <s v="No"/>
    <s v="Yes"/>
    <s v="No"/>
    <s v="No"/>
    <s v="No"/>
    <s v="Yes"/>
    <x v="0"/>
    <s v="Yes"/>
    <x v="0"/>
    <n v="89.7"/>
    <n v="2187.5500000000002"/>
    <x v="1"/>
    <n v="2"/>
    <x v="1"/>
    <x v="0"/>
    <n v="87.50200000000001"/>
    <x v="1"/>
  </r>
  <r>
    <s v="8869-LIHMK"/>
    <x v="0"/>
    <n v="0"/>
    <s v="No"/>
    <s v="No"/>
    <x v="38"/>
    <s v="Yes"/>
    <s v="Yes"/>
    <x v="1"/>
    <s v="Yes"/>
    <s v="Yes"/>
    <s v="Yes"/>
    <s v="Yes"/>
    <s v="Yes"/>
    <s v="Yes"/>
    <x v="2"/>
    <s v="Yes"/>
    <x v="2"/>
    <n v="115.1"/>
    <n v="7334.05"/>
    <x v="0"/>
    <n v="6"/>
    <x v="3"/>
    <x v="1"/>
    <n v="114.59453125"/>
    <x v="0"/>
  </r>
  <r>
    <s v="8245-UMPYT"/>
    <x v="0"/>
    <n v="1"/>
    <s v="No"/>
    <s v="No"/>
    <x v="10"/>
    <s v="Yes"/>
    <s v="Yes"/>
    <x v="1"/>
    <s v="No"/>
    <s v="No"/>
    <s v="No"/>
    <s v="No"/>
    <s v="Yes"/>
    <s v="Yes"/>
    <x v="0"/>
    <s v="Yes"/>
    <x v="0"/>
    <n v="96.4"/>
    <n v="1581.2"/>
    <x v="1"/>
    <n v="2"/>
    <x v="1"/>
    <x v="0"/>
    <n v="98.825000000000003"/>
    <x v="1"/>
  </r>
  <r>
    <s v="5186-SAMNZ"/>
    <x v="1"/>
    <n v="1"/>
    <s v="No"/>
    <s v="No"/>
    <x v="0"/>
    <s v="Yes"/>
    <s v="No"/>
    <x v="1"/>
    <s v="No"/>
    <s v="No"/>
    <s v="No"/>
    <s v="No"/>
    <s v="No"/>
    <s v="No"/>
    <x v="0"/>
    <s v="Yes"/>
    <x v="2"/>
    <n v="69.5"/>
    <n v="69.5"/>
    <x v="1"/>
    <n v="0"/>
    <x v="0"/>
    <x v="1"/>
    <n v="69.5"/>
    <x v="1"/>
  </r>
  <r>
    <s v="0447-RXSGD"/>
    <x v="1"/>
    <n v="0"/>
    <s v="No"/>
    <s v="No"/>
    <x v="65"/>
    <s v="Yes"/>
    <s v="Yes"/>
    <x v="1"/>
    <s v="No"/>
    <s v="Yes"/>
    <s v="No"/>
    <s v="No"/>
    <s v="Yes"/>
    <s v="Yes"/>
    <x v="0"/>
    <s v="Yes"/>
    <x v="2"/>
    <n v="99.65"/>
    <n v="2404.85"/>
    <x v="0"/>
    <n v="3"/>
    <x v="1"/>
    <x v="1"/>
    <n v="100.20208333333333"/>
    <x v="0"/>
  </r>
  <r>
    <s v="4927-WWOOZ"/>
    <x v="1"/>
    <n v="0"/>
    <s v="Yes"/>
    <s v="No"/>
    <x v="2"/>
    <s v="Yes"/>
    <s v="Yes"/>
    <x v="1"/>
    <s v="No"/>
    <s v="No"/>
    <s v="Yes"/>
    <s v="No"/>
    <s v="Yes"/>
    <s v="No"/>
    <x v="0"/>
    <s v="Yes"/>
    <x v="0"/>
    <n v="91.45"/>
    <n v="171.45"/>
    <x v="0"/>
    <n v="2"/>
    <x v="0"/>
    <x v="0"/>
    <n v="85.724999999999994"/>
    <x v="0"/>
  </r>
  <r>
    <s v="5788-YPOEG"/>
    <x v="0"/>
    <n v="0"/>
    <s v="Yes"/>
    <s v="Yes"/>
    <x v="1"/>
    <s v="Yes"/>
    <s v="No"/>
    <x v="0"/>
    <s v="Yes"/>
    <s v="Yes"/>
    <s v="Yes"/>
    <s v="Yes"/>
    <s v="Yes"/>
    <s v="Yes"/>
    <x v="2"/>
    <s v="No"/>
    <x v="1"/>
    <n v="84.75"/>
    <n v="2839.45"/>
    <x v="0"/>
    <n v="6"/>
    <x v="1"/>
    <x v="1"/>
    <n v="83.513235294117635"/>
    <x v="0"/>
  </r>
  <r>
    <s v="5373-SFODM"/>
    <x v="1"/>
    <n v="1"/>
    <s v="Yes"/>
    <s v="No"/>
    <x v="51"/>
    <s v="Yes"/>
    <s v="Yes"/>
    <x v="1"/>
    <s v="No"/>
    <s v="No"/>
    <s v="No"/>
    <s v="No"/>
    <s v="No"/>
    <s v="Yes"/>
    <x v="0"/>
    <s v="Yes"/>
    <x v="3"/>
    <n v="85.25"/>
    <n v="3132.75"/>
    <x v="1"/>
    <n v="1"/>
    <x v="1"/>
    <x v="1"/>
    <n v="87.020833333333329"/>
    <x v="1"/>
  </r>
  <r>
    <s v="0661-KBKPA"/>
    <x v="1"/>
    <n v="0"/>
    <s v="Yes"/>
    <s v="Yes"/>
    <x v="62"/>
    <s v="Yes"/>
    <s v="Yes"/>
    <x v="0"/>
    <s v="No"/>
    <s v="No"/>
    <s v="Yes"/>
    <s v="Yes"/>
    <s v="Yes"/>
    <s v="Yes"/>
    <x v="1"/>
    <s v="Yes"/>
    <x v="1"/>
    <n v="78.75"/>
    <n v="3942.45"/>
    <x v="0"/>
    <n v="4"/>
    <x v="2"/>
    <x v="1"/>
    <n v="74.385849056603774"/>
    <x v="0"/>
  </r>
  <r>
    <s v="9081-WWXKP"/>
    <x v="0"/>
    <n v="0"/>
    <s v="Yes"/>
    <s v="Yes"/>
    <x v="20"/>
    <s v="Yes"/>
    <s v="No"/>
    <x v="2"/>
    <s v="No"/>
    <s v="No"/>
    <s v="No"/>
    <s v="No"/>
    <s v="No"/>
    <s v="No"/>
    <x v="2"/>
    <s v="No"/>
    <x v="3"/>
    <n v="20.25"/>
    <n v="873.4"/>
    <x v="0"/>
    <n v="0"/>
    <x v="2"/>
    <x v="1"/>
    <n v="18.582978723404256"/>
    <x v="0"/>
  </r>
  <r>
    <s v="0784-ZQJZX"/>
    <x v="1"/>
    <n v="0"/>
    <s v="No"/>
    <s v="Yes"/>
    <x v="21"/>
    <s v="Yes"/>
    <s v="No"/>
    <x v="2"/>
    <s v="No"/>
    <s v="No"/>
    <s v="No"/>
    <s v="No"/>
    <s v="No"/>
    <s v="No"/>
    <x v="2"/>
    <s v="No"/>
    <x v="3"/>
    <n v="19.899999999999999"/>
    <n v="1529.65"/>
    <x v="0"/>
    <n v="0"/>
    <x v="3"/>
    <x v="1"/>
    <n v="21.245138888888889"/>
    <x v="0"/>
  </r>
  <r>
    <s v="3133-PZNSR"/>
    <x v="1"/>
    <n v="0"/>
    <s v="Yes"/>
    <s v="Yes"/>
    <x v="21"/>
    <s v="Yes"/>
    <s v="Yes"/>
    <x v="1"/>
    <s v="Yes"/>
    <s v="Yes"/>
    <s v="No"/>
    <s v="Yes"/>
    <s v="No"/>
    <s v="Yes"/>
    <x v="2"/>
    <s v="Yes"/>
    <x v="3"/>
    <n v="97.75"/>
    <n v="6991.6"/>
    <x v="0"/>
    <n v="4"/>
    <x v="3"/>
    <x v="1"/>
    <n v="97.105555555555554"/>
    <x v="0"/>
  </r>
  <r>
    <s v="5766-ZJYBB"/>
    <x v="1"/>
    <n v="0"/>
    <s v="No"/>
    <s v="No"/>
    <x v="0"/>
    <s v="Yes"/>
    <s v="No"/>
    <x v="2"/>
    <s v="No"/>
    <s v="No"/>
    <s v="No"/>
    <s v="No"/>
    <s v="No"/>
    <s v="No"/>
    <x v="0"/>
    <s v="No"/>
    <x v="1"/>
    <n v="19.399999999999999"/>
    <n v="19.399999999999999"/>
    <x v="1"/>
    <n v="0"/>
    <x v="0"/>
    <x v="1"/>
    <n v="19.399999999999999"/>
    <x v="0"/>
  </r>
  <r>
    <s v="8931-GJJIQ"/>
    <x v="0"/>
    <n v="0"/>
    <s v="No"/>
    <s v="No"/>
    <x v="34"/>
    <s v="Yes"/>
    <s v="Yes"/>
    <x v="1"/>
    <s v="No"/>
    <s v="No"/>
    <s v="No"/>
    <s v="No"/>
    <s v="No"/>
    <s v="Yes"/>
    <x v="0"/>
    <s v="Yes"/>
    <x v="0"/>
    <n v="83.3"/>
    <n v="803.3"/>
    <x v="1"/>
    <n v="1"/>
    <x v="0"/>
    <x v="0"/>
    <n v="89.255555555555546"/>
    <x v="0"/>
  </r>
  <r>
    <s v="4277-PVRAN"/>
    <x v="0"/>
    <n v="0"/>
    <s v="No"/>
    <s v="No"/>
    <x v="4"/>
    <s v="Yes"/>
    <s v="No"/>
    <x v="1"/>
    <s v="No"/>
    <s v="No"/>
    <s v="No"/>
    <s v="No"/>
    <s v="Yes"/>
    <s v="No"/>
    <x v="0"/>
    <s v="Yes"/>
    <x v="2"/>
    <n v="80.099999999999994"/>
    <n v="679.3"/>
    <x v="1"/>
    <n v="1"/>
    <x v="0"/>
    <x v="1"/>
    <n v="84.912499999999994"/>
    <x v="0"/>
  </r>
  <r>
    <s v="0022-TCJCI"/>
    <x v="1"/>
    <n v="1"/>
    <s v="No"/>
    <s v="No"/>
    <x v="3"/>
    <s v="Yes"/>
    <s v="No"/>
    <x v="0"/>
    <s v="Yes"/>
    <s v="No"/>
    <s v="Yes"/>
    <s v="No"/>
    <s v="No"/>
    <s v="Yes"/>
    <x v="1"/>
    <s v="No"/>
    <x v="3"/>
    <n v="62.7"/>
    <n v="2791.5"/>
    <x v="1"/>
    <n v="3"/>
    <x v="2"/>
    <x v="1"/>
    <n v="62.033333333333331"/>
    <x v="1"/>
  </r>
  <r>
    <s v="0722-SVSFK"/>
    <x v="0"/>
    <n v="0"/>
    <s v="No"/>
    <s v="No"/>
    <x v="40"/>
    <s v="Yes"/>
    <s v="No"/>
    <x v="1"/>
    <s v="No"/>
    <s v="No"/>
    <s v="Yes"/>
    <s v="Yes"/>
    <s v="Yes"/>
    <s v="Yes"/>
    <x v="0"/>
    <s v="Yes"/>
    <x v="0"/>
    <n v="100.4"/>
    <n v="715"/>
    <x v="0"/>
    <n v="4"/>
    <x v="0"/>
    <x v="0"/>
    <n v="102.14285714285714"/>
    <x v="0"/>
  </r>
  <r>
    <s v="3612-YVGSJ"/>
    <x v="0"/>
    <n v="0"/>
    <s v="Yes"/>
    <s v="No"/>
    <x v="16"/>
    <s v="Yes"/>
    <s v="Yes"/>
    <x v="2"/>
    <s v="No"/>
    <s v="No"/>
    <s v="No"/>
    <s v="No"/>
    <s v="No"/>
    <s v="No"/>
    <x v="2"/>
    <s v="Yes"/>
    <x v="3"/>
    <n v="24.45"/>
    <n v="1681.6"/>
    <x v="0"/>
    <n v="0"/>
    <x v="3"/>
    <x v="1"/>
    <n v="23.684507042253522"/>
    <x v="0"/>
  </r>
  <r>
    <s v="9825-YCXWZ"/>
    <x v="0"/>
    <n v="1"/>
    <s v="No"/>
    <s v="No"/>
    <x v="52"/>
    <s v="Yes"/>
    <s v="No"/>
    <x v="1"/>
    <s v="No"/>
    <s v="No"/>
    <s v="Yes"/>
    <s v="Yes"/>
    <s v="Yes"/>
    <s v="Yes"/>
    <x v="1"/>
    <s v="Yes"/>
    <x v="2"/>
    <n v="101.1"/>
    <n v="4016.2"/>
    <x v="0"/>
    <n v="4"/>
    <x v="2"/>
    <x v="1"/>
    <n v="97.956097560975607"/>
    <x v="1"/>
  </r>
  <r>
    <s v="5397-NSKQG"/>
    <x v="1"/>
    <n v="0"/>
    <s v="Yes"/>
    <s v="Yes"/>
    <x v="56"/>
    <s v="No"/>
    <s v="No"/>
    <x v="0"/>
    <s v="Yes"/>
    <s v="No"/>
    <s v="No"/>
    <s v="No"/>
    <s v="Yes"/>
    <s v="Yes"/>
    <x v="2"/>
    <s v="No"/>
    <x v="3"/>
    <n v="50.9"/>
    <n v="3281.65"/>
    <x v="0"/>
    <n v="3"/>
    <x v="3"/>
    <x v="1"/>
    <n v="48.97985074626866"/>
    <x v="0"/>
  </r>
  <r>
    <s v="8565-HBFNN"/>
    <x v="1"/>
    <n v="0"/>
    <s v="Yes"/>
    <s v="No"/>
    <x v="14"/>
    <s v="Yes"/>
    <s v="Yes"/>
    <x v="1"/>
    <s v="Yes"/>
    <s v="Yes"/>
    <s v="Yes"/>
    <s v="Yes"/>
    <s v="No"/>
    <s v="Yes"/>
    <x v="1"/>
    <s v="Yes"/>
    <x v="3"/>
    <n v="107.2"/>
    <n v="7317.1"/>
    <x v="0"/>
    <n v="5"/>
    <x v="3"/>
    <x v="1"/>
    <n v="106.0449275362319"/>
    <x v="0"/>
  </r>
  <r>
    <s v="2000-DHJUY"/>
    <x v="0"/>
    <n v="1"/>
    <s v="Yes"/>
    <s v="No"/>
    <x v="27"/>
    <s v="Yes"/>
    <s v="Yes"/>
    <x v="0"/>
    <s v="Yes"/>
    <s v="Yes"/>
    <s v="Yes"/>
    <s v="Yes"/>
    <s v="Yes"/>
    <s v="Yes"/>
    <x v="2"/>
    <s v="Yes"/>
    <x v="2"/>
    <n v="92.2"/>
    <n v="6474.45"/>
    <x v="0"/>
    <n v="6"/>
    <x v="3"/>
    <x v="1"/>
    <n v="92.492142857142852"/>
    <x v="1"/>
  </r>
  <r>
    <s v="0203-HHYIJ"/>
    <x v="1"/>
    <n v="0"/>
    <s v="No"/>
    <s v="No"/>
    <x v="13"/>
    <s v="Yes"/>
    <s v="Yes"/>
    <x v="2"/>
    <s v="No"/>
    <s v="No"/>
    <s v="No"/>
    <s v="No"/>
    <s v="No"/>
    <s v="No"/>
    <x v="1"/>
    <s v="No"/>
    <x v="2"/>
    <n v="25.3"/>
    <n v="676.35"/>
    <x v="1"/>
    <n v="0"/>
    <x v="1"/>
    <x v="1"/>
    <n v="27.054000000000002"/>
    <x v="0"/>
  </r>
  <r>
    <s v="8670-ERCJH"/>
    <x v="1"/>
    <n v="0"/>
    <s v="No"/>
    <s v="No"/>
    <x v="21"/>
    <s v="Yes"/>
    <s v="Yes"/>
    <x v="1"/>
    <s v="Yes"/>
    <s v="Yes"/>
    <s v="Yes"/>
    <s v="Yes"/>
    <s v="Yes"/>
    <s v="Yes"/>
    <x v="2"/>
    <s v="No"/>
    <x v="2"/>
    <n v="113.4"/>
    <n v="8164.1"/>
    <x v="0"/>
    <n v="6"/>
    <x v="3"/>
    <x v="1"/>
    <n v="113.39027777777778"/>
    <x v="0"/>
  </r>
  <r>
    <s v="7758-UJWYS"/>
    <x v="1"/>
    <n v="0"/>
    <s v="Yes"/>
    <s v="Yes"/>
    <x v="1"/>
    <s v="No"/>
    <s v="No"/>
    <x v="0"/>
    <s v="No"/>
    <s v="No"/>
    <s v="No"/>
    <s v="Yes"/>
    <s v="Yes"/>
    <s v="No"/>
    <x v="2"/>
    <s v="Yes"/>
    <x v="0"/>
    <n v="40.549999999999997"/>
    <n v="1325.85"/>
    <x v="0"/>
    <n v="2"/>
    <x v="1"/>
    <x v="1"/>
    <n v="38.995588235294115"/>
    <x v="0"/>
  </r>
  <r>
    <s v="2050-ONYDQ"/>
    <x v="0"/>
    <n v="0"/>
    <s v="Yes"/>
    <s v="Yes"/>
    <x v="45"/>
    <s v="Yes"/>
    <s v="Yes"/>
    <x v="2"/>
    <s v="No"/>
    <s v="No"/>
    <s v="No"/>
    <s v="No"/>
    <s v="No"/>
    <s v="No"/>
    <x v="2"/>
    <s v="No"/>
    <x v="3"/>
    <n v="26"/>
    <n v="1654.85"/>
    <x v="0"/>
    <n v="0"/>
    <x v="3"/>
    <x v="1"/>
    <n v="25.459230769230768"/>
    <x v="0"/>
  </r>
  <r>
    <s v="7055-JCGNI"/>
    <x v="0"/>
    <n v="0"/>
    <s v="No"/>
    <s v="No"/>
    <x v="27"/>
    <s v="Yes"/>
    <s v="Yes"/>
    <x v="1"/>
    <s v="Yes"/>
    <s v="Yes"/>
    <s v="Yes"/>
    <s v="Yes"/>
    <s v="Yes"/>
    <s v="Yes"/>
    <x v="2"/>
    <s v="Yes"/>
    <x v="3"/>
    <n v="111.95"/>
    <n v="7795.95"/>
    <x v="0"/>
    <n v="6"/>
    <x v="3"/>
    <x v="1"/>
    <n v="111.37071428571429"/>
    <x v="0"/>
  </r>
  <r>
    <s v="0739-UUAJR"/>
    <x v="0"/>
    <n v="0"/>
    <s v="Yes"/>
    <s v="Yes"/>
    <x v="21"/>
    <s v="No"/>
    <s v="No"/>
    <x v="0"/>
    <s v="Yes"/>
    <s v="No"/>
    <s v="Yes"/>
    <s v="No"/>
    <s v="Yes"/>
    <s v="Yes"/>
    <x v="2"/>
    <s v="Yes"/>
    <x v="3"/>
    <n v="53.8"/>
    <n v="3952.45"/>
    <x v="0"/>
    <n v="4"/>
    <x v="3"/>
    <x v="1"/>
    <n v="54.895138888888887"/>
    <x v="0"/>
  </r>
  <r>
    <s v="4826-DXMUP"/>
    <x v="1"/>
    <n v="0"/>
    <s v="No"/>
    <s v="Yes"/>
    <x v="42"/>
    <s v="Yes"/>
    <s v="No"/>
    <x v="0"/>
    <s v="No"/>
    <s v="No"/>
    <s v="No"/>
    <s v="Yes"/>
    <s v="Yes"/>
    <s v="Yes"/>
    <x v="1"/>
    <s v="Yes"/>
    <x v="1"/>
    <n v="72.099999999999994"/>
    <n v="2495.15"/>
    <x v="0"/>
    <n v="3"/>
    <x v="1"/>
    <x v="1"/>
    <n v="71.290000000000006"/>
    <x v="0"/>
  </r>
  <r>
    <s v="0952-KMEEH"/>
    <x v="1"/>
    <n v="0"/>
    <s v="No"/>
    <s v="No"/>
    <x v="9"/>
    <s v="Yes"/>
    <s v="Yes"/>
    <x v="1"/>
    <s v="Yes"/>
    <s v="No"/>
    <s v="No"/>
    <s v="No"/>
    <s v="Yes"/>
    <s v="Yes"/>
    <x v="0"/>
    <s v="No"/>
    <x v="1"/>
    <n v="98.15"/>
    <n v="1230.25"/>
    <x v="1"/>
    <n v="3"/>
    <x v="1"/>
    <x v="1"/>
    <n v="94.634615384615387"/>
    <x v="0"/>
  </r>
  <r>
    <s v="7285-KLOTR"/>
    <x v="0"/>
    <n v="0"/>
    <s v="Yes"/>
    <s v="No"/>
    <x v="18"/>
    <s v="Yes"/>
    <s v="Yes"/>
    <x v="0"/>
    <s v="Yes"/>
    <s v="No"/>
    <s v="Yes"/>
    <s v="No"/>
    <s v="Yes"/>
    <s v="Yes"/>
    <x v="1"/>
    <s v="No"/>
    <x v="0"/>
    <n v="78.849999999999994"/>
    <n v="876.75"/>
    <x v="0"/>
    <n v="4"/>
    <x v="0"/>
    <x v="1"/>
    <n v="73.0625"/>
    <x v="0"/>
  </r>
  <r>
    <s v="0654-PQKDW"/>
    <x v="0"/>
    <n v="0"/>
    <s v="Yes"/>
    <s v="Yes"/>
    <x v="8"/>
    <s v="Yes"/>
    <s v="No"/>
    <x v="0"/>
    <s v="Yes"/>
    <s v="No"/>
    <s v="Yes"/>
    <s v="Yes"/>
    <s v="Yes"/>
    <s v="No"/>
    <x v="1"/>
    <s v="Yes"/>
    <x v="2"/>
    <n v="70.75"/>
    <n v="4263.45"/>
    <x v="0"/>
    <n v="4"/>
    <x v="3"/>
    <x v="1"/>
    <n v="68.765322580645162"/>
    <x v="0"/>
  </r>
  <r>
    <s v="7175-NTIXE"/>
    <x v="0"/>
    <n v="0"/>
    <s v="No"/>
    <s v="No"/>
    <x v="13"/>
    <s v="Yes"/>
    <s v="No"/>
    <x v="0"/>
    <s v="Yes"/>
    <s v="No"/>
    <s v="No"/>
    <s v="Yes"/>
    <s v="Yes"/>
    <s v="Yes"/>
    <x v="0"/>
    <s v="Yes"/>
    <x v="3"/>
    <n v="76.150000000000006"/>
    <n v="1992.95"/>
    <x v="0"/>
    <n v="4"/>
    <x v="1"/>
    <x v="1"/>
    <n v="79.718000000000004"/>
    <x v="0"/>
  </r>
  <r>
    <s v="7963-SHNDT"/>
    <x v="0"/>
    <n v="0"/>
    <s v="No"/>
    <s v="No"/>
    <x v="15"/>
    <s v="No"/>
    <s v="No"/>
    <x v="0"/>
    <s v="Yes"/>
    <s v="Yes"/>
    <s v="No"/>
    <s v="Yes"/>
    <s v="No"/>
    <s v="No"/>
    <x v="2"/>
    <s v="No"/>
    <x v="1"/>
    <n v="39.1"/>
    <n v="1982.1"/>
    <x v="0"/>
    <n v="3"/>
    <x v="2"/>
    <x v="1"/>
    <n v="38.117307692307691"/>
    <x v="0"/>
  </r>
  <r>
    <s v="9796-BPKIW"/>
    <x v="1"/>
    <n v="1"/>
    <s v="No"/>
    <s v="No"/>
    <x v="4"/>
    <s v="Yes"/>
    <s v="No"/>
    <x v="1"/>
    <s v="No"/>
    <s v="No"/>
    <s v="No"/>
    <s v="No"/>
    <s v="No"/>
    <s v="No"/>
    <x v="0"/>
    <s v="Yes"/>
    <x v="3"/>
    <n v="69.95"/>
    <n v="562.70000000000005"/>
    <x v="0"/>
    <n v="0"/>
    <x v="0"/>
    <x v="1"/>
    <n v="70.337500000000006"/>
    <x v="1"/>
  </r>
  <r>
    <s v="0188-GWFLE"/>
    <x v="1"/>
    <n v="0"/>
    <s v="No"/>
    <s v="No"/>
    <x v="2"/>
    <s v="Yes"/>
    <s v="No"/>
    <x v="2"/>
    <s v="No"/>
    <s v="No"/>
    <s v="No"/>
    <s v="No"/>
    <s v="No"/>
    <s v="No"/>
    <x v="0"/>
    <s v="No"/>
    <x v="1"/>
    <n v="20.05"/>
    <n v="33.700000000000003"/>
    <x v="0"/>
    <n v="0"/>
    <x v="0"/>
    <x v="1"/>
    <n v="16.850000000000001"/>
    <x v="0"/>
  </r>
  <r>
    <s v="8129-GMVGI"/>
    <x v="0"/>
    <n v="0"/>
    <s v="Yes"/>
    <s v="Yes"/>
    <x v="39"/>
    <s v="Yes"/>
    <s v="No"/>
    <x v="2"/>
    <s v="No"/>
    <s v="No"/>
    <s v="No"/>
    <s v="No"/>
    <s v="No"/>
    <s v="No"/>
    <x v="2"/>
    <s v="No"/>
    <x v="1"/>
    <n v="20.05"/>
    <n v="1090.0999999999999"/>
    <x v="0"/>
    <n v="0"/>
    <x v="2"/>
    <x v="1"/>
    <n v="19.466071428571428"/>
    <x v="0"/>
  </r>
  <r>
    <s v="2882-DDZPG"/>
    <x v="0"/>
    <n v="0"/>
    <s v="No"/>
    <s v="No"/>
    <x v="18"/>
    <s v="Yes"/>
    <s v="No"/>
    <x v="2"/>
    <s v="No"/>
    <s v="No"/>
    <s v="No"/>
    <s v="No"/>
    <s v="No"/>
    <s v="No"/>
    <x v="0"/>
    <s v="No"/>
    <x v="2"/>
    <n v="19.45"/>
    <n v="227.45"/>
    <x v="0"/>
    <n v="0"/>
    <x v="0"/>
    <x v="1"/>
    <n v="18.954166666666666"/>
    <x v="0"/>
  </r>
  <r>
    <s v="3547-LQRIK"/>
    <x v="0"/>
    <n v="0"/>
    <s v="Yes"/>
    <s v="No"/>
    <x v="20"/>
    <s v="Yes"/>
    <s v="Yes"/>
    <x v="2"/>
    <s v="No"/>
    <s v="No"/>
    <s v="No"/>
    <s v="No"/>
    <s v="No"/>
    <s v="No"/>
    <x v="1"/>
    <s v="No"/>
    <x v="0"/>
    <n v="26.9"/>
    <n v="1250.8499999999999"/>
    <x v="0"/>
    <n v="0"/>
    <x v="2"/>
    <x v="1"/>
    <n v="26.613829787234042"/>
    <x v="0"/>
  </r>
  <r>
    <s v="9137-NOQKA"/>
    <x v="1"/>
    <n v="1"/>
    <s v="No"/>
    <s v="No"/>
    <x v="2"/>
    <s v="Yes"/>
    <s v="No"/>
    <x v="2"/>
    <s v="No"/>
    <s v="No"/>
    <s v="No"/>
    <s v="No"/>
    <s v="No"/>
    <s v="No"/>
    <x v="0"/>
    <s v="No"/>
    <x v="0"/>
    <n v="19.2"/>
    <n v="37.200000000000003"/>
    <x v="0"/>
    <n v="0"/>
    <x v="0"/>
    <x v="0"/>
    <n v="18.600000000000001"/>
    <x v="1"/>
  </r>
  <r>
    <s v="5843-TTHGI"/>
    <x v="0"/>
    <n v="0"/>
    <s v="No"/>
    <s v="No"/>
    <x v="32"/>
    <s v="Yes"/>
    <s v="No"/>
    <x v="0"/>
    <s v="No"/>
    <s v="No"/>
    <s v="Yes"/>
    <s v="No"/>
    <s v="No"/>
    <s v="No"/>
    <x v="0"/>
    <s v="Yes"/>
    <x v="1"/>
    <n v="50"/>
    <n v="892.7"/>
    <x v="0"/>
    <n v="1"/>
    <x v="1"/>
    <x v="1"/>
    <n v="49.594444444444449"/>
    <x v="0"/>
  </r>
  <r>
    <s v="1849-RJYIG"/>
    <x v="0"/>
    <n v="0"/>
    <s v="No"/>
    <s v="No"/>
    <x v="4"/>
    <s v="Yes"/>
    <s v="No"/>
    <x v="0"/>
    <s v="Yes"/>
    <s v="No"/>
    <s v="No"/>
    <s v="No"/>
    <s v="Yes"/>
    <s v="No"/>
    <x v="0"/>
    <s v="Yes"/>
    <x v="0"/>
    <n v="60"/>
    <n v="487.75"/>
    <x v="0"/>
    <n v="2"/>
    <x v="0"/>
    <x v="0"/>
    <n v="60.96875"/>
    <x v="0"/>
  </r>
  <r>
    <s v="8868-GAGIO"/>
    <x v="1"/>
    <n v="0"/>
    <s v="Yes"/>
    <s v="No"/>
    <x v="3"/>
    <s v="Yes"/>
    <s v="Yes"/>
    <x v="1"/>
    <s v="Yes"/>
    <s v="No"/>
    <s v="Yes"/>
    <s v="No"/>
    <s v="No"/>
    <s v="No"/>
    <x v="0"/>
    <s v="Yes"/>
    <x v="1"/>
    <n v="84.55"/>
    <n v="3713.95"/>
    <x v="0"/>
    <n v="2"/>
    <x v="2"/>
    <x v="1"/>
    <n v="82.532222222222217"/>
    <x v="0"/>
  </r>
  <r>
    <s v="4061-UKJWL"/>
    <x v="1"/>
    <n v="0"/>
    <s v="No"/>
    <s v="No"/>
    <x v="35"/>
    <s v="Yes"/>
    <s v="No"/>
    <x v="0"/>
    <s v="No"/>
    <s v="No"/>
    <s v="No"/>
    <s v="No"/>
    <s v="No"/>
    <s v="No"/>
    <x v="0"/>
    <s v="No"/>
    <x v="1"/>
    <n v="45.45"/>
    <n v="141.69999999999999"/>
    <x v="0"/>
    <n v="0"/>
    <x v="0"/>
    <x v="1"/>
    <n v="47.233333333333327"/>
    <x v="0"/>
  </r>
  <r>
    <s v="5380-XPJNZ"/>
    <x v="0"/>
    <n v="0"/>
    <s v="No"/>
    <s v="No"/>
    <x v="46"/>
    <s v="Yes"/>
    <s v="No"/>
    <x v="2"/>
    <s v="No"/>
    <s v="No"/>
    <s v="No"/>
    <s v="No"/>
    <s v="No"/>
    <s v="No"/>
    <x v="1"/>
    <s v="No"/>
    <x v="1"/>
    <n v="20.05"/>
    <n v="678.2"/>
    <x v="0"/>
    <n v="0"/>
    <x v="2"/>
    <x v="1"/>
    <n v="17.847368421052632"/>
    <x v="0"/>
  </r>
  <r>
    <s v="8263-QMNTJ"/>
    <x v="1"/>
    <n v="0"/>
    <s v="Yes"/>
    <s v="No"/>
    <x v="21"/>
    <s v="Yes"/>
    <s v="Yes"/>
    <x v="1"/>
    <s v="Yes"/>
    <s v="Yes"/>
    <s v="Yes"/>
    <s v="Yes"/>
    <s v="Yes"/>
    <s v="Yes"/>
    <x v="2"/>
    <s v="Yes"/>
    <x v="0"/>
    <n v="115.55"/>
    <n v="8425.2999999999993"/>
    <x v="0"/>
    <n v="6"/>
    <x v="3"/>
    <x v="1"/>
    <n v="117.01805555555555"/>
    <x v="0"/>
  </r>
  <r>
    <s v="8178-EYZUO"/>
    <x v="1"/>
    <n v="0"/>
    <s v="No"/>
    <s v="No"/>
    <x v="25"/>
    <s v="Yes"/>
    <s v="Yes"/>
    <x v="1"/>
    <s v="Yes"/>
    <s v="Yes"/>
    <s v="No"/>
    <s v="No"/>
    <s v="No"/>
    <s v="Yes"/>
    <x v="0"/>
    <s v="Yes"/>
    <x v="0"/>
    <n v="93.7"/>
    <n v="4154.8"/>
    <x v="1"/>
    <n v="3"/>
    <x v="2"/>
    <x v="0"/>
    <n v="90.321739130434793"/>
    <x v="0"/>
  </r>
  <r>
    <s v="3230-JCNZS"/>
    <x v="0"/>
    <n v="0"/>
    <s v="Yes"/>
    <s v="Yes"/>
    <x v="16"/>
    <s v="Yes"/>
    <s v="Yes"/>
    <x v="1"/>
    <s v="Yes"/>
    <s v="Yes"/>
    <s v="Yes"/>
    <s v="No"/>
    <s v="Yes"/>
    <s v="No"/>
    <x v="2"/>
    <s v="Yes"/>
    <x v="3"/>
    <n v="99"/>
    <n v="7061.65"/>
    <x v="0"/>
    <n v="4"/>
    <x v="3"/>
    <x v="1"/>
    <n v="99.459859154929575"/>
    <x v="0"/>
  </r>
  <r>
    <s v="0277-ORXQS"/>
    <x v="1"/>
    <n v="0"/>
    <s v="Yes"/>
    <s v="Yes"/>
    <x v="33"/>
    <s v="No"/>
    <s v="No"/>
    <x v="0"/>
    <s v="No"/>
    <s v="No"/>
    <s v="No"/>
    <s v="Yes"/>
    <s v="Yes"/>
    <s v="Yes"/>
    <x v="2"/>
    <s v="No"/>
    <x v="2"/>
    <n v="50.55"/>
    <n v="3364.55"/>
    <x v="0"/>
    <n v="3"/>
    <x v="3"/>
    <x v="1"/>
    <n v="50.978030303030309"/>
    <x v="0"/>
  </r>
  <r>
    <s v="5130-IEKQT"/>
    <x v="1"/>
    <n v="1"/>
    <s v="No"/>
    <s v="No"/>
    <x v="13"/>
    <s v="Yes"/>
    <s v="Yes"/>
    <x v="1"/>
    <s v="No"/>
    <s v="Yes"/>
    <s v="Yes"/>
    <s v="No"/>
    <s v="Yes"/>
    <s v="Yes"/>
    <x v="0"/>
    <s v="No"/>
    <x v="1"/>
    <n v="105.95"/>
    <n v="2655.25"/>
    <x v="1"/>
    <n v="4"/>
    <x v="1"/>
    <x v="1"/>
    <n v="106.21"/>
    <x v="1"/>
  </r>
  <r>
    <s v="3230-WYKIR"/>
    <x v="1"/>
    <n v="0"/>
    <s v="No"/>
    <s v="No"/>
    <x v="32"/>
    <s v="Yes"/>
    <s v="Yes"/>
    <x v="0"/>
    <s v="No"/>
    <s v="No"/>
    <s v="Yes"/>
    <s v="Yes"/>
    <s v="Yes"/>
    <s v="Yes"/>
    <x v="1"/>
    <s v="Yes"/>
    <x v="3"/>
    <n v="82"/>
    <n v="1425.45"/>
    <x v="1"/>
    <n v="4"/>
    <x v="1"/>
    <x v="1"/>
    <n v="79.191666666666663"/>
    <x v="0"/>
  </r>
  <r>
    <s v="7996-BPXHY"/>
    <x v="0"/>
    <n v="0"/>
    <s v="Yes"/>
    <s v="Yes"/>
    <x v="9"/>
    <s v="Yes"/>
    <s v="Yes"/>
    <x v="2"/>
    <s v="No"/>
    <s v="No"/>
    <s v="No"/>
    <s v="No"/>
    <s v="No"/>
    <s v="No"/>
    <x v="2"/>
    <s v="Yes"/>
    <x v="2"/>
    <n v="25"/>
    <n v="332.5"/>
    <x v="0"/>
    <n v="0"/>
    <x v="1"/>
    <x v="1"/>
    <n v="25.576923076923077"/>
    <x v="0"/>
  </r>
  <r>
    <s v="3227-WLKLI"/>
    <x v="0"/>
    <n v="0"/>
    <s v="Yes"/>
    <s v="Yes"/>
    <x v="45"/>
    <s v="Yes"/>
    <s v="Yes"/>
    <x v="0"/>
    <s v="Yes"/>
    <s v="Yes"/>
    <s v="Yes"/>
    <s v="Yes"/>
    <s v="Yes"/>
    <s v="Yes"/>
    <x v="2"/>
    <s v="No"/>
    <x v="2"/>
    <n v="91.55"/>
    <n v="5963.95"/>
    <x v="0"/>
    <n v="6"/>
    <x v="3"/>
    <x v="1"/>
    <n v="91.753076923076918"/>
    <x v="0"/>
  </r>
  <r>
    <s v="0407-BDJKB"/>
    <x v="1"/>
    <n v="0"/>
    <s v="Yes"/>
    <s v="No"/>
    <x v="31"/>
    <s v="Yes"/>
    <s v="Yes"/>
    <x v="1"/>
    <s v="No"/>
    <s v="Yes"/>
    <s v="Yes"/>
    <s v="No"/>
    <s v="Yes"/>
    <s v="No"/>
    <x v="0"/>
    <s v="Yes"/>
    <x v="0"/>
    <n v="95.75"/>
    <n v="5742.9"/>
    <x v="1"/>
    <n v="3"/>
    <x v="2"/>
    <x v="0"/>
    <n v="95.714999999999989"/>
    <x v="0"/>
  </r>
  <r>
    <s v="2266-FUBDZ"/>
    <x v="1"/>
    <n v="0"/>
    <s v="Yes"/>
    <s v="Yes"/>
    <x v="30"/>
    <s v="Yes"/>
    <s v="No"/>
    <x v="2"/>
    <s v="No"/>
    <s v="No"/>
    <s v="No"/>
    <s v="No"/>
    <s v="No"/>
    <s v="No"/>
    <x v="2"/>
    <s v="No"/>
    <x v="1"/>
    <n v="19.350000000000001"/>
    <n v="278.85000000000002"/>
    <x v="0"/>
    <n v="0"/>
    <x v="1"/>
    <x v="1"/>
    <n v="18.59"/>
    <x v="0"/>
  </r>
  <r>
    <s v="8237-ULIXL"/>
    <x v="0"/>
    <n v="0"/>
    <s v="Yes"/>
    <s v="No"/>
    <x v="21"/>
    <s v="Yes"/>
    <s v="Yes"/>
    <x v="2"/>
    <s v="No"/>
    <s v="No"/>
    <s v="No"/>
    <s v="No"/>
    <s v="No"/>
    <s v="No"/>
    <x v="2"/>
    <s v="No"/>
    <x v="3"/>
    <n v="24.85"/>
    <n v="1871.85"/>
    <x v="0"/>
    <n v="0"/>
    <x v="3"/>
    <x v="1"/>
    <n v="25.997916666666665"/>
    <x v="0"/>
  </r>
  <r>
    <s v="9600-UDOPK"/>
    <x v="1"/>
    <n v="0"/>
    <s v="Yes"/>
    <s v="No"/>
    <x v="19"/>
    <s v="Yes"/>
    <s v="Yes"/>
    <x v="1"/>
    <s v="No"/>
    <s v="No"/>
    <s v="No"/>
    <s v="No"/>
    <s v="Yes"/>
    <s v="Yes"/>
    <x v="0"/>
    <s v="Yes"/>
    <x v="3"/>
    <n v="94.05"/>
    <n v="2866.45"/>
    <x v="1"/>
    <n v="2"/>
    <x v="1"/>
    <x v="1"/>
    <n v="95.548333333333332"/>
    <x v="0"/>
  </r>
  <r>
    <s v="8216-AZUUZ"/>
    <x v="0"/>
    <n v="0"/>
    <s v="Yes"/>
    <s v="Yes"/>
    <x v="41"/>
    <s v="Yes"/>
    <s v="No"/>
    <x v="1"/>
    <s v="No"/>
    <s v="No"/>
    <s v="Yes"/>
    <s v="Yes"/>
    <s v="Yes"/>
    <s v="Yes"/>
    <x v="2"/>
    <s v="Yes"/>
    <x v="0"/>
    <n v="100.4"/>
    <n v="4303.6499999999996"/>
    <x v="0"/>
    <n v="4"/>
    <x v="2"/>
    <x v="1"/>
    <n v="102.46785714285713"/>
    <x v="0"/>
  </r>
  <r>
    <s v="9153-BTBVV"/>
    <x v="0"/>
    <n v="0"/>
    <s v="Yes"/>
    <s v="No"/>
    <x v="16"/>
    <s v="Yes"/>
    <s v="Yes"/>
    <x v="2"/>
    <s v="No"/>
    <s v="No"/>
    <s v="No"/>
    <s v="No"/>
    <s v="No"/>
    <s v="No"/>
    <x v="2"/>
    <s v="No"/>
    <x v="2"/>
    <n v="25"/>
    <n v="1753"/>
    <x v="0"/>
    <n v="0"/>
    <x v="3"/>
    <x v="1"/>
    <n v="24.690140845070424"/>
    <x v="0"/>
  </r>
  <r>
    <s v="4074-SJFFA"/>
    <x v="0"/>
    <n v="0"/>
    <s v="No"/>
    <s v="No"/>
    <x v="0"/>
    <s v="Yes"/>
    <s v="No"/>
    <x v="0"/>
    <s v="No"/>
    <s v="No"/>
    <s v="No"/>
    <s v="No"/>
    <s v="No"/>
    <s v="Yes"/>
    <x v="0"/>
    <s v="Yes"/>
    <x v="1"/>
    <n v="54.75"/>
    <n v="54.75"/>
    <x v="1"/>
    <n v="1"/>
    <x v="0"/>
    <x v="1"/>
    <n v="54.75"/>
    <x v="0"/>
  </r>
  <r>
    <s v="3269-ATYWD"/>
    <x v="1"/>
    <n v="1"/>
    <s v="No"/>
    <s v="No"/>
    <x v="72"/>
    <s v="Yes"/>
    <s v="Yes"/>
    <x v="1"/>
    <s v="No"/>
    <s v="No"/>
    <s v="No"/>
    <s v="No"/>
    <s v="Yes"/>
    <s v="Yes"/>
    <x v="0"/>
    <s v="Yes"/>
    <x v="2"/>
    <n v="95.65"/>
    <n v="3759.05"/>
    <x v="1"/>
    <n v="2"/>
    <x v="2"/>
    <x v="1"/>
    <n v="96.385897435897434"/>
    <x v="1"/>
  </r>
  <r>
    <s v="5186-PEIZU"/>
    <x v="0"/>
    <n v="0"/>
    <s v="No"/>
    <s v="No"/>
    <x v="42"/>
    <s v="Yes"/>
    <s v="No"/>
    <x v="2"/>
    <s v="No"/>
    <s v="No"/>
    <s v="No"/>
    <s v="No"/>
    <s v="No"/>
    <s v="No"/>
    <x v="0"/>
    <s v="No"/>
    <x v="2"/>
    <n v="19.25"/>
    <n v="617.65"/>
    <x v="0"/>
    <n v="0"/>
    <x v="1"/>
    <x v="1"/>
    <n v="17.647142857142857"/>
    <x v="0"/>
  </r>
  <r>
    <s v="1074-AMIOH"/>
    <x v="0"/>
    <n v="0"/>
    <s v="Yes"/>
    <s v="Yes"/>
    <x v="62"/>
    <s v="Yes"/>
    <s v="No"/>
    <x v="1"/>
    <s v="No"/>
    <s v="Yes"/>
    <s v="Yes"/>
    <s v="Yes"/>
    <s v="Yes"/>
    <s v="Yes"/>
    <x v="0"/>
    <s v="Yes"/>
    <x v="2"/>
    <n v="108.25"/>
    <n v="5935.1"/>
    <x v="0"/>
    <n v="5"/>
    <x v="2"/>
    <x v="1"/>
    <n v="111.98301886792453"/>
    <x v="0"/>
  </r>
  <r>
    <s v="4910-GMJOT"/>
    <x v="0"/>
    <n v="0"/>
    <s v="No"/>
    <s v="No"/>
    <x v="0"/>
    <s v="Yes"/>
    <s v="Yes"/>
    <x v="1"/>
    <s v="No"/>
    <s v="No"/>
    <s v="No"/>
    <s v="No"/>
    <s v="Yes"/>
    <s v="Yes"/>
    <x v="0"/>
    <s v="Yes"/>
    <x v="0"/>
    <n v="94.6"/>
    <n v="94.6"/>
    <x v="1"/>
    <n v="2"/>
    <x v="0"/>
    <x v="0"/>
    <n v="94.6"/>
    <x v="0"/>
  </r>
  <r>
    <s v="0354-WYROK"/>
    <x v="0"/>
    <n v="1"/>
    <s v="Yes"/>
    <s v="Yes"/>
    <x v="36"/>
    <s v="Yes"/>
    <s v="No"/>
    <x v="1"/>
    <s v="No"/>
    <s v="No"/>
    <s v="Yes"/>
    <s v="Yes"/>
    <s v="Yes"/>
    <s v="Yes"/>
    <x v="0"/>
    <s v="Yes"/>
    <x v="0"/>
    <n v="98.9"/>
    <n v="2911.3"/>
    <x v="1"/>
    <n v="4"/>
    <x v="1"/>
    <x v="0"/>
    <n v="93.91290322580646"/>
    <x v="1"/>
  </r>
  <r>
    <s v="4361-FEBGN"/>
    <x v="1"/>
    <n v="0"/>
    <s v="No"/>
    <s v="No"/>
    <x v="43"/>
    <s v="Yes"/>
    <s v="No"/>
    <x v="2"/>
    <s v="No"/>
    <s v="No"/>
    <s v="No"/>
    <s v="No"/>
    <s v="No"/>
    <s v="No"/>
    <x v="2"/>
    <s v="No"/>
    <x v="3"/>
    <n v="20.149999999999999"/>
    <n v="982.95"/>
    <x v="0"/>
    <n v="0"/>
    <x v="2"/>
    <x v="1"/>
    <n v="20.478125000000002"/>
    <x v="0"/>
  </r>
  <r>
    <s v="7748-UMTRK"/>
    <x v="0"/>
    <n v="1"/>
    <s v="No"/>
    <s v="Yes"/>
    <x v="19"/>
    <s v="Yes"/>
    <s v="Yes"/>
    <x v="1"/>
    <s v="No"/>
    <s v="No"/>
    <s v="No"/>
    <s v="Yes"/>
    <s v="Yes"/>
    <s v="Yes"/>
    <x v="0"/>
    <s v="Yes"/>
    <x v="0"/>
    <n v="101.3"/>
    <n v="2974.5"/>
    <x v="0"/>
    <n v="3"/>
    <x v="1"/>
    <x v="0"/>
    <n v="99.15"/>
    <x v="1"/>
  </r>
  <r>
    <s v="0380-ZCSBI"/>
    <x v="1"/>
    <n v="0"/>
    <s v="No"/>
    <s v="No"/>
    <x v="6"/>
    <s v="Yes"/>
    <s v="No"/>
    <x v="2"/>
    <s v="No"/>
    <s v="No"/>
    <s v="No"/>
    <s v="No"/>
    <s v="No"/>
    <s v="No"/>
    <x v="0"/>
    <s v="No"/>
    <x v="3"/>
    <n v="20"/>
    <n v="198.7"/>
    <x v="0"/>
    <n v="0"/>
    <x v="0"/>
    <x v="1"/>
    <n v="19.869999999999997"/>
    <x v="0"/>
  </r>
  <r>
    <s v="7145-FEJWU"/>
    <x v="0"/>
    <n v="0"/>
    <s v="No"/>
    <s v="Yes"/>
    <x v="18"/>
    <s v="Yes"/>
    <s v="Yes"/>
    <x v="1"/>
    <s v="No"/>
    <s v="Yes"/>
    <s v="Yes"/>
    <s v="No"/>
    <s v="Yes"/>
    <s v="Yes"/>
    <x v="0"/>
    <s v="Yes"/>
    <x v="0"/>
    <n v="105.3"/>
    <n v="1275.6500000000001"/>
    <x v="0"/>
    <n v="4"/>
    <x v="0"/>
    <x v="0"/>
    <n v="106.30416666666667"/>
    <x v="0"/>
  </r>
  <r>
    <s v="6463-MVYRY"/>
    <x v="0"/>
    <n v="1"/>
    <s v="No"/>
    <s v="No"/>
    <x v="58"/>
    <s v="Yes"/>
    <s v="No"/>
    <x v="0"/>
    <s v="Yes"/>
    <s v="No"/>
    <s v="Yes"/>
    <s v="Yes"/>
    <s v="Yes"/>
    <s v="No"/>
    <x v="2"/>
    <s v="No"/>
    <x v="2"/>
    <n v="69.849999999999994"/>
    <n v="4003"/>
    <x v="0"/>
    <n v="4"/>
    <x v="2"/>
    <x v="1"/>
    <n v="70.228070175438603"/>
    <x v="1"/>
  </r>
  <r>
    <s v="3969-JQABI"/>
    <x v="0"/>
    <n v="0"/>
    <s v="Yes"/>
    <s v="No"/>
    <x v="11"/>
    <s v="Yes"/>
    <s v="No"/>
    <x v="0"/>
    <s v="Yes"/>
    <s v="Yes"/>
    <s v="No"/>
    <s v="No"/>
    <s v="Yes"/>
    <s v="No"/>
    <x v="0"/>
    <s v="Yes"/>
    <x v="3"/>
    <n v="65.25"/>
    <n v="3791.6"/>
    <x v="0"/>
    <n v="3"/>
    <x v="2"/>
    <x v="1"/>
    <n v="65.372413793103448"/>
    <x v="0"/>
  </r>
  <r>
    <s v="9624-EGDEQ"/>
    <x v="0"/>
    <n v="0"/>
    <s v="No"/>
    <s v="No"/>
    <x v="50"/>
    <s v="Yes"/>
    <s v="No"/>
    <x v="2"/>
    <s v="No"/>
    <s v="No"/>
    <s v="No"/>
    <s v="No"/>
    <s v="No"/>
    <s v="No"/>
    <x v="2"/>
    <s v="No"/>
    <x v="1"/>
    <n v="19.8"/>
    <n v="813.3"/>
    <x v="0"/>
    <n v="0"/>
    <x v="2"/>
    <x v="1"/>
    <n v="21.981081081081079"/>
    <x v="0"/>
  </r>
  <r>
    <s v="1051-EQPZR"/>
    <x v="0"/>
    <n v="0"/>
    <s v="Yes"/>
    <s v="Yes"/>
    <x v="66"/>
    <s v="Yes"/>
    <s v="No"/>
    <x v="2"/>
    <s v="No"/>
    <s v="No"/>
    <s v="No"/>
    <s v="No"/>
    <s v="No"/>
    <s v="No"/>
    <x v="0"/>
    <s v="No"/>
    <x v="1"/>
    <n v="19.600000000000001"/>
    <n v="780.25"/>
    <x v="0"/>
    <n v="0"/>
    <x v="2"/>
    <x v="1"/>
    <n v="17.732954545454547"/>
    <x v="0"/>
  </r>
  <r>
    <s v="5849-ASHZJ"/>
    <x v="1"/>
    <n v="0"/>
    <s v="No"/>
    <s v="Yes"/>
    <x v="23"/>
    <s v="Yes"/>
    <s v="No"/>
    <x v="2"/>
    <s v="No"/>
    <s v="No"/>
    <s v="No"/>
    <s v="No"/>
    <s v="No"/>
    <s v="No"/>
    <x v="1"/>
    <s v="No"/>
    <x v="3"/>
    <n v="20.05"/>
    <n v="552.9"/>
    <x v="0"/>
    <n v="0"/>
    <x v="1"/>
    <x v="1"/>
    <n v="20.477777777777778"/>
    <x v="0"/>
  </r>
  <r>
    <s v="5780-INQIK"/>
    <x v="0"/>
    <n v="0"/>
    <s v="No"/>
    <s v="No"/>
    <x v="4"/>
    <s v="Yes"/>
    <s v="No"/>
    <x v="0"/>
    <s v="No"/>
    <s v="No"/>
    <s v="No"/>
    <s v="Yes"/>
    <s v="No"/>
    <s v="No"/>
    <x v="0"/>
    <s v="No"/>
    <x v="0"/>
    <n v="49.4"/>
    <n v="408.25"/>
    <x v="0"/>
    <n v="1"/>
    <x v="0"/>
    <x v="0"/>
    <n v="51.03125"/>
    <x v="0"/>
  </r>
  <r>
    <s v="7576-OYWBN"/>
    <x v="1"/>
    <n v="1"/>
    <s v="No"/>
    <s v="No"/>
    <x v="35"/>
    <s v="Yes"/>
    <s v="Yes"/>
    <x v="1"/>
    <s v="No"/>
    <s v="No"/>
    <s v="No"/>
    <s v="No"/>
    <s v="No"/>
    <s v="No"/>
    <x v="0"/>
    <s v="Yes"/>
    <x v="0"/>
    <n v="76.05"/>
    <n v="231.8"/>
    <x v="1"/>
    <n v="0"/>
    <x v="0"/>
    <x v="0"/>
    <n v="77.266666666666666"/>
    <x v="1"/>
  </r>
  <r>
    <s v="4526-ZJJTM"/>
    <x v="0"/>
    <n v="1"/>
    <s v="Yes"/>
    <s v="No"/>
    <x v="13"/>
    <s v="Yes"/>
    <s v="No"/>
    <x v="1"/>
    <s v="No"/>
    <s v="Yes"/>
    <s v="Yes"/>
    <s v="No"/>
    <s v="No"/>
    <s v="Yes"/>
    <x v="0"/>
    <s v="No"/>
    <x v="2"/>
    <n v="88.4"/>
    <n v="2191.15"/>
    <x v="0"/>
    <n v="3"/>
    <x v="1"/>
    <x v="1"/>
    <n v="87.646000000000001"/>
    <x v="1"/>
  </r>
  <r>
    <s v="8384-FZBJK"/>
    <x v="0"/>
    <n v="0"/>
    <s v="Yes"/>
    <s v="Yes"/>
    <x v="58"/>
    <s v="Yes"/>
    <s v="Yes"/>
    <x v="1"/>
    <s v="No"/>
    <s v="Yes"/>
    <s v="No"/>
    <s v="No"/>
    <s v="Yes"/>
    <s v="Yes"/>
    <x v="0"/>
    <s v="Yes"/>
    <x v="0"/>
    <n v="100.6"/>
    <n v="5611.7"/>
    <x v="0"/>
    <n v="3"/>
    <x v="2"/>
    <x v="0"/>
    <n v="98.450877192982446"/>
    <x v="0"/>
  </r>
  <r>
    <s v="3750-RNQKR"/>
    <x v="0"/>
    <n v="0"/>
    <s v="No"/>
    <s v="No"/>
    <x v="18"/>
    <s v="Yes"/>
    <s v="No"/>
    <x v="2"/>
    <s v="No"/>
    <s v="No"/>
    <s v="No"/>
    <s v="No"/>
    <s v="No"/>
    <s v="No"/>
    <x v="0"/>
    <s v="No"/>
    <x v="1"/>
    <n v="19.45"/>
    <n v="246.25"/>
    <x v="0"/>
    <n v="0"/>
    <x v="0"/>
    <x v="1"/>
    <n v="20.520833333333332"/>
    <x v="0"/>
  </r>
  <r>
    <s v="0962-CQPWQ"/>
    <x v="0"/>
    <n v="0"/>
    <s v="Yes"/>
    <s v="Yes"/>
    <x v="8"/>
    <s v="Yes"/>
    <s v="No"/>
    <x v="2"/>
    <s v="No"/>
    <s v="No"/>
    <s v="No"/>
    <s v="No"/>
    <s v="No"/>
    <s v="No"/>
    <x v="2"/>
    <s v="No"/>
    <x v="2"/>
    <n v="20.3"/>
    <n v="1296.1500000000001"/>
    <x v="0"/>
    <n v="0"/>
    <x v="3"/>
    <x v="1"/>
    <n v="20.905645161290323"/>
    <x v="0"/>
  </r>
  <r>
    <s v="3096-YXENJ"/>
    <x v="0"/>
    <n v="0"/>
    <s v="Yes"/>
    <s v="No"/>
    <x v="45"/>
    <s v="Yes"/>
    <s v="Yes"/>
    <x v="1"/>
    <s v="No"/>
    <s v="Yes"/>
    <s v="Yes"/>
    <s v="Yes"/>
    <s v="Yes"/>
    <s v="Yes"/>
    <x v="2"/>
    <s v="Yes"/>
    <x v="2"/>
    <n v="107.65"/>
    <n v="7082.85"/>
    <x v="0"/>
    <n v="5"/>
    <x v="3"/>
    <x v="1"/>
    <n v="108.96692307692308"/>
    <x v="0"/>
  </r>
  <r>
    <s v="1265-BCFEO"/>
    <x v="0"/>
    <n v="0"/>
    <s v="Yes"/>
    <s v="No"/>
    <x v="16"/>
    <s v="Yes"/>
    <s v="Yes"/>
    <x v="0"/>
    <s v="No"/>
    <s v="No"/>
    <s v="Yes"/>
    <s v="Yes"/>
    <s v="Yes"/>
    <s v="Yes"/>
    <x v="2"/>
    <s v="Yes"/>
    <x v="2"/>
    <n v="80.45"/>
    <n v="5662.25"/>
    <x v="0"/>
    <n v="4"/>
    <x v="3"/>
    <x v="1"/>
    <n v="79.75"/>
    <x v="0"/>
  </r>
  <r>
    <s v="5837-LXSDN"/>
    <x v="0"/>
    <n v="0"/>
    <s v="Yes"/>
    <s v="Yes"/>
    <x v="17"/>
    <s v="Yes"/>
    <s v="No"/>
    <x v="0"/>
    <s v="No"/>
    <s v="Yes"/>
    <s v="No"/>
    <s v="No"/>
    <s v="Yes"/>
    <s v="No"/>
    <x v="1"/>
    <s v="Yes"/>
    <x v="3"/>
    <n v="58.85"/>
    <n v="1215.45"/>
    <x v="0"/>
    <n v="2"/>
    <x v="1"/>
    <x v="1"/>
    <n v="57.878571428571433"/>
    <x v="0"/>
  </r>
  <r>
    <s v="5945-AZYHT"/>
    <x v="1"/>
    <n v="0"/>
    <s v="Yes"/>
    <s v="No"/>
    <x v="16"/>
    <s v="Yes"/>
    <s v="Yes"/>
    <x v="1"/>
    <s v="Yes"/>
    <s v="Yes"/>
    <s v="Yes"/>
    <s v="No"/>
    <s v="Yes"/>
    <s v="Yes"/>
    <x v="1"/>
    <s v="Yes"/>
    <x v="0"/>
    <n v="109.6"/>
    <n v="7854.15"/>
    <x v="0"/>
    <n v="5"/>
    <x v="3"/>
    <x v="1"/>
    <n v="110.62183098591549"/>
    <x v="0"/>
  </r>
  <r>
    <s v="8325-QRPZR"/>
    <x v="0"/>
    <n v="0"/>
    <s v="No"/>
    <s v="No"/>
    <x v="40"/>
    <s v="Yes"/>
    <s v="No"/>
    <x v="1"/>
    <s v="No"/>
    <s v="No"/>
    <s v="Yes"/>
    <s v="No"/>
    <s v="No"/>
    <s v="No"/>
    <x v="0"/>
    <s v="Yes"/>
    <x v="0"/>
    <n v="75.150000000000006"/>
    <n v="525"/>
    <x v="0"/>
    <n v="1"/>
    <x v="0"/>
    <x v="0"/>
    <n v="75"/>
    <x v="0"/>
  </r>
  <r>
    <s v="6384-VMJHP"/>
    <x v="0"/>
    <n v="0"/>
    <s v="No"/>
    <s v="No"/>
    <x v="21"/>
    <s v="Yes"/>
    <s v="No"/>
    <x v="0"/>
    <s v="Yes"/>
    <s v="Yes"/>
    <s v="Yes"/>
    <s v="Yes"/>
    <s v="No"/>
    <s v="Yes"/>
    <x v="2"/>
    <s v="Yes"/>
    <x v="3"/>
    <n v="73"/>
    <n v="5265.2"/>
    <x v="0"/>
    <n v="5"/>
    <x v="3"/>
    <x v="1"/>
    <n v="73.12777777777778"/>
    <x v="0"/>
  </r>
  <r>
    <s v="2262-SLNVK"/>
    <x v="0"/>
    <n v="0"/>
    <s v="No"/>
    <s v="No"/>
    <x v="0"/>
    <s v="Yes"/>
    <s v="No"/>
    <x v="1"/>
    <s v="No"/>
    <s v="No"/>
    <s v="No"/>
    <s v="No"/>
    <s v="No"/>
    <s v="No"/>
    <x v="0"/>
    <s v="No"/>
    <x v="0"/>
    <n v="70.099999999999994"/>
    <n v="70.099999999999994"/>
    <x v="0"/>
    <n v="0"/>
    <x v="0"/>
    <x v="0"/>
    <n v="70.099999999999994"/>
    <x v="0"/>
  </r>
  <r>
    <s v="7730-CLDSV"/>
    <x v="0"/>
    <n v="0"/>
    <s v="Yes"/>
    <s v="Yes"/>
    <x v="21"/>
    <s v="Yes"/>
    <s v="Yes"/>
    <x v="1"/>
    <s v="No"/>
    <s v="Yes"/>
    <s v="Yes"/>
    <s v="Yes"/>
    <s v="No"/>
    <s v="Yes"/>
    <x v="2"/>
    <s v="Yes"/>
    <x v="2"/>
    <n v="98.65"/>
    <n v="7129.45"/>
    <x v="0"/>
    <n v="4"/>
    <x v="3"/>
    <x v="1"/>
    <n v="99.02013888888888"/>
    <x v="0"/>
  </r>
  <r>
    <s v="1135-HIORI"/>
    <x v="0"/>
    <n v="0"/>
    <s v="Yes"/>
    <s v="Yes"/>
    <x v="38"/>
    <s v="Yes"/>
    <s v="Yes"/>
    <x v="1"/>
    <s v="No"/>
    <s v="Yes"/>
    <s v="Yes"/>
    <s v="Yes"/>
    <s v="Yes"/>
    <s v="Yes"/>
    <x v="1"/>
    <s v="Yes"/>
    <x v="0"/>
    <n v="111.45"/>
    <n v="7266.95"/>
    <x v="0"/>
    <n v="5"/>
    <x v="3"/>
    <x v="1"/>
    <n v="113.54609375"/>
    <x v="0"/>
  </r>
  <r>
    <s v="0164-APGRB"/>
    <x v="0"/>
    <n v="0"/>
    <s v="No"/>
    <s v="No"/>
    <x v="21"/>
    <s v="Yes"/>
    <s v="Yes"/>
    <x v="1"/>
    <s v="Yes"/>
    <s v="Yes"/>
    <s v="Yes"/>
    <s v="Yes"/>
    <s v="Yes"/>
    <s v="Yes"/>
    <x v="2"/>
    <s v="Yes"/>
    <x v="0"/>
    <n v="114.9"/>
    <n v="8496.7000000000007"/>
    <x v="0"/>
    <n v="6"/>
    <x v="3"/>
    <x v="1"/>
    <n v="118.00972222222224"/>
    <x v="0"/>
  </r>
  <r>
    <s v="6481-ESCNL"/>
    <x v="0"/>
    <n v="0"/>
    <s v="No"/>
    <s v="No"/>
    <x v="44"/>
    <s v="Yes"/>
    <s v="Yes"/>
    <x v="1"/>
    <s v="No"/>
    <s v="No"/>
    <s v="Yes"/>
    <s v="No"/>
    <s v="Yes"/>
    <s v="Yes"/>
    <x v="0"/>
    <s v="No"/>
    <x v="2"/>
    <n v="100.55"/>
    <n v="2878.75"/>
    <x v="0"/>
    <n v="3"/>
    <x v="1"/>
    <x v="1"/>
    <n v="99.267241379310349"/>
    <x v="0"/>
  </r>
  <r>
    <s v="1790-NESIO"/>
    <x v="0"/>
    <n v="0"/>
    <s v="No"/>
    <s v="No"/>
    <x v="9"/>
    <s v="Yes"/>
    <s v="No"/>
    <x v="2"/>
    <s v="No"/>
    <s v="No"/>
    <s v="No"/>
    <s v="No"/>
    <s v="No"/>
    <s v="No"/>
    <x v="2"/>
    <s v="Yes"/>
    <x v="1"/>
    <n v="20.399999999999999"/>
    <n v="261.3"/>
    <x v="0"/>
    <n v="0"/>
    <x v="1"/>
    <x v="1"/>
    <n v="20.100000000000001"/>
    <x v="0"/>
  </r>
  <r>
    <s v="1550-EENBN"/>
    <x v="0"/>
    <n v="0"/>
    <s v="No"/>
    <s v="No"/>
    <x v="36"/>
    <s v="Yes"/>
    <s v="Yes"/>
    <x v="1"/>
    <s v="Yes"/>
    <s v="Yes"/>
    <s v="No"/>
    <s v="No"/>
    <s v="Yes"/>
    <s v="Yes"/>
    <x v="0"/>
    <s v="No"/>
    <x v="0"/>
    <n v="104.35"/>
    <n v="3205.6"/>
    <x v="0"/>
    <n v="4"/>
    <x v="1"/>
    <x v="0"/>
    <n v="103.40645161290323"/>
    <x v="0"/>
  </r>
  <r>
    <s v="5539-TMZLF"/>
    <x v="1"/>
    <n v="1"/>
    <s v="No"/>
    <s v="No"/>
    <x v="0"/>
    <s v="Yes"/>
    <s v="No"/>
    <x v="1"/>
    <s v="No"/>
    <s v="No"/>
    <s v="No"/>
    <s v="No"/>
    <s v="No"/>
    <s v="No"/>
    <x v="0"/>
    <s v="Yes"/>
    <x v="0"/>
    <n v="69.75"/>
    <n v="69.75"/>
    <x v="1"/>
    <n v="0"/>
    <x v="0"/>
    <x v="0"/>
    <n v="69.75"/>
    <x v="1"/>
  </r>
  <r>
    <s v="4323-SADQS"/>
    <x v="1"/>
    <n v="0"/>
    <s v="Yes"/>
    <s v="Yes"/>
    <x v="40"/>
    <s v="No"/>
    <s v="No"/>
    <x v="0"/>
    <s v="Yes"/>
    <s v="No"/>
    <s v="No"/>
    <s v="Yes"/>
    <s v="No"/>
    <s v="No"/>
    <x v="0"/>
    <s v="Yes"/>
    <x v="0"/>
    <n v="34.5"/>
    <n v="279.25"/>
    <x v="1"/>
    <n v="2"/>
    <x v="0"/>
    <x v="0"/>
    <n v="39.892857142857146"/>
    <x v="0"/>
  </r>
  <r>
    <s v="4446-BZKHU"/>
    <x v="1"/>
    <n v="0"/>
    <s v="Yes"/>
    <s v="No"/>
    <x v="59"/>
    <s v="Yes"/>
    <s v="Yes"/>
    <x v="1"/>
    <s v="No"/>
    <s v="Yes"/>
    <s v="Yes"/>
    <s v="No"/>
    <s v="Yes"/>
    <s v="Yes"/>
    <x v="0"/>
    <s v="Yes"/>
    <x v="0"/>
    <n v="105.55"/>
    <n v="6281.45"/>
    <x v="1"/>
    <n v="4"/>
    <x v="3"/>
    <x v="0"/>
    <n v="102.97459016393442"/>
    <x v="0"/>
  </r>
  <r>
    <s v="5202-IVJNU"/>
    <x v="0"/>
    <n v="0"/>
    <s v="No"/>
    <s v="Yes"/>
    <x v="72"/>
    <s v="No"/>
    <s v="No"/>
    <x v="0"/>
    <s v="No"/>
    <s v="No"/>
    <s v="Yes"/>
    <s v="No"/>
    <s v="No"/>
    <s v="No"/>
    <x v="0"/>
    <s v="No"/>
    <x v="3"/>
    <n v="30.1"/>
    <n v="1131.3"/>
    <x v="1"/>
    <n v="1"/>
    <x v="2"/>
    <x v="1"/>
    <n v="29.007692307692306"/>
    <x v="0"/>
  </r>
  <r>
    <s v="5976-JCJRH"/>
    <x v="1"/>
    <n v="0"/>
    <s v="Yes"/>
    <s v="No"/>
    <x v="6"/>
    <s v="Yes"/>
    <s v="No"/>
    <x v="1"/>
    <s v="No"/>
    <s v="No"/>
    <s v="No"/>
    <s v="No"/>
    <s v="No"/>
    <s v="No"/>
    <x v="0"/>
    <s v="Yes"/>
    <x v="0"/>
    <n v="70.3"/>
    <n v="738.2"/>
    <x v="1"/>
    <n v="0"/>
    <x v="0"/>
    <x v="0"/>
    <n v="73.820000000000007"/>
    <x v="0"/>
  </r>
  <r>
    <s v="8198-RKSZG"/>
    <x v="0"/>
    <n v="0"/>
    <s v="Yes"/>
    <s v="Yes"/>
    <x v="60"/>
    <s v="Yes"/>
    <s v="Yes"/>
    <x v="0"/>
    <s v="No"/>
    <s v="Yes"/>
    <s v="No"/>
    <s v="Yes"/>
    <s v="Yes"/>
    <s v="Yes"/>
    <x v="0"/>
    <s v="No"/>
    <x v="3"/>
    <n v="80.45"/>
    <n v="1137.05"/>
    <x v="0"/>
    <n v="4"/>
    <x v="1"/>
    <x v="1"/>
    <n v="81.217857142857142"/>
    <x v="0"/>
  </r>
  <r>
    <s v="0137-OCGAB"/>
    <x v="0"/>
    <n v="0"/>
    <s v="No"/>
    <s v="No"/>
    <x v="0"/>
    <s v="Yes"/>
    <s v="Yes"/>
    <x v="1"/>
    <s v="No"/>
    <s v="Yes"/>
    <s v="No"/>
    <s v="No"/>
    <s v="No"/>
    <s v="No"/>
    <x v="0"/>
    <s v="Yes"/>
    <x v="1"/>
    <n v="80.2"/>
    <n v="80.2"/>
    <x v="1"/>
    <n v="1"/>
    <x v="0"/>
    <x v="1"/>
    <n v="80.2"/>
    <x v="0"/>
  </r>
  <r>
    <s v="3351-NQLDI"/>
    <x v="0"/>
    <n v="0"/>
    <s v="Yes"/>
    <s v="Yes"/>
    <x v="56"/>
    <s v="Yes"/>
    <s v="Yes"/>
    <x v="1"/>
    <s v="Yes"/>
    <s v="No"/>
    <s v="No"/>
    <s v="Yes"/>
    <s v="No"/>
    <s v="Yes"/>
    <x v="1"/>
    <s v="Yes"/>
    <x v="3"/>
    <n v="94.35"/>
    <n v="6341.45"/>
    <x v="1"/>
    <n v="3"/>
    <x v="3"/>
    <x v="1"/>
    <n v="94.648507462686567"/>
    <x v="0"/>
  </r>
  <r>
    <s v="9297-EONCV"/>
    <x v="0"/>
    <n v="0"/>
    <s v="No"/>
    <s v="No"/>
    <x v="21"/>
    <s v="Yes"/>
    <s v="Yes"/>
    <x v="0"/>
    <s v="Yes"/>
    <s v="Yes"/>
    <s v="Yes"/>
    <s v="Yes"/>
    <s v="Yes"/>
    <s v="Yes"/>
    <x v="2"/>
    <s v="Yes"/>
    <x v="2"/>
    <n v="91.35"/>
    <n v="6697.2"/>
    <x v="0"/>
    <n v="6"/>
    <x v="3"/>
    <x v="1"/>
    <n v="93.016666666666666"/>
    <x v="0"/>
  </r>
  <r>
    <s v="7593-JNWRU"/>
    <x v="1"/>
    <n v="0"/>
    <s v="Yes"/>
    <s v="Yes"/>
    <x v="53"/>
    <s v="Yes"/>
    <s v="No"/>
    <x v="0"/>
    <s v="No"/>
    <s v="No"/>
    <s v="No"/>
    <s v="No"/>
    <s v="No"/>
    <s v="No"/>
    <x v="0"/>
    <s v="Yes"/>
    <x v="2"/>
    <n v="44.6"/>
    <n v="260.8"/>
    <x v="1"/>
    <n v="0"/>
    <x v="0"/>
    <x v="1"/>
    <n v="43.466666666666669"/>
    <x v="0"/>
  </r>
  <r>
    <s v="4588-YBNIB"/>
    <x v="0"/>
    <n v="0"/>
    <s v="No"/>
    <s v="No"/>
    <x v="0"/>
    <s v="Yes"/>
    <s v="No"/>
    <x v="2"/>
    <s v="No"/>
    <s v="No"/>
    <s v="No"/>
    <s v="No"/>
    <s v="No"/>
    <s v="No"/>
    <x v="0"/>
    <s v="Yes"/>
    <x v="1"/>
    <n v="19.600000000000001"/>
    <n v="19.600000000000001"/>
    <x v="1"/>
    <n v="0"/>
    <x v="0"/>
    <x v="1"/>
    <n v="19.600000000000001"/>
    <x v="0"/>
  </r>
  <r>
    <s v="1069-QJOEE"/>
    <x v="1"/>
    <n v="0"/>
    <s v="Yes"/>
    <s v="Yes"/>
    <x v="13"/>
    <s v="Yes"/>
    <s v="No"/>
    <x v="2"/>
    <s v="No"/>
    <s v="No"/>
    <s v="No"/>
    <s v="No"/>
    <s v="No"/>
    <s v="No"/>
    <x v="1"/>
    <s v="No"/>
    <x v="0"/>
    <n v="19.899999999999999"/>
    <n v="505.45"/>
    <x v="0"/>
    <n v="0"/>
    <x v="1"/>
    <x v="1"/>
    <n v="20.218"/>
    <x v="0"/>
  </r>
  <r>
    <s v="3336-JORSO"/>
    <x v="0"/>
    <n v="1"/>
    <s v="No"/>
    <s v="No"/>
    <x v="55"/>
    <s v="Yes"/>
    <s v="Yes"/>
    <x v="1"/>
    <s v="No"/>
    <s v="Yes"/>
    <s v="Yes"/>
    <s v="Yes"/>
    <s v="Yes"/>
    <s v="Yes"/>
    <x v="0"/>
    <s v="Yes"/>
    <x v="0"/>
    <n v="110.45"/>
    <n v="3655.45"/>
    <x v="1"/>
    <n v="5"/>
    <x v="1"/>
    <x v="0"/>
    <n v="110.77121212121212"/>
    <x v="1"/>
  </r>
  <r>
    <s v="7799-DSEWS"/>
    <x v="1"/>
    <n v="0"/>
    <s v="No"/>
    <s v="No"/>
    <x v="32"/>
    <s v="Yes"/>
    <s v="No"/>
    <x v="0"/>
    <s v="Yes"/>
    <s v="No"/>
    <s v="Yes"/>
    <s v="Yes"/>
    <s v="Yes"/>
    <s v="No"/>
    <x v="0"/>
    <s v="Yes"/>
    <x v="0"/>
    <n v="68.349999999999994"/>
    <n v="1299.8"/>
    <x v="0"/>
    <n v="4"/>
    <x v="1"/>
    <x v="0"/>
    <n v="72.211111111111109"/>
    <x v="0"/>
  </r>
  <r>
    <s v="8766-PAFNE"/>
    <x v="1"/>
    <n v="0"/>
    <s v="Yes"/>
    <s v="No"/>
    <x v="16"/>
    <s v="Yes"/>
    <s v="No"/>
    <x v="0"/>
    <s v="No"/>
    <s v="Yes"/>
    <s v="Yes"/>
    <s v="Yes"/>
    <s v="Yes"/>
    <s v="Yes"/>
    <x v="2"/>
    <s v="Yes"/>
    <x v="3"/>
    <n v="79.099999999999994"/>
    <n v="5564.85"/>
    <x v="0"/>
    <n v="5"/>
    <x v="3"/>
    <x v="1"/>
    <n v="78.378169014084506"/>
    <x v="0"/>
  </r>
  <r>
    <s v="5315-CKEQK"/>
    <x v="1"/>
    <n v="1"/>
    <s v="Yes"/>
    <s v="Yes"/>
    <x v="7"/>
    <s v="Yes"/>
    <s v="Yes"/>
    <x v="0"/>
    <s v="No"/>
    <s v="No"/>
    <s v="No"/>
    <s v="No"/>
    <s v="No"/>
    <s v="No"/>
    <x v="1"/>
    <s v="Yes"/>
    <x v="0"/>
    <n v="51"/>
    <n v="1381.8"/>
    <x v="0"/>
    <n v="0"/>
    <x v="1"/>
    <x v="1"/>
    <n v="49.35"/>
    <x v="1"/>
  </r>
  <r>
    <s v="3130-ICDUP"/>
    <x v="0"/>
    <n v="0"/>
    <s v="No"/>
    <s v="Yes"/>
    <x v="2"/>
    <s v="Yes"/>
    <s v="Yes"/>
    <x v="1"/>
    <s v="Yes"/>
    <s v="No"/>
    <s v="No"/>
    <s v="No"/>
    <s v="No"/>
    <s v="No"/>
    <x v="0"/>
    <s v="No"/>
    <x v="3"/>
    <n v="80.55"/>
    <n v="188.1"/>
    <x v="0"/>
    <n v="1"/>
    <x v="0"/>
    <x v="1"/>
    <n v="94.05"/>
    <x v="0"/>
  </r>
  <r>
    <s v="0820-FNRNX"/>
    <x v="1"/>
    <n v="0"/>
    <s v="Yes"/>
    <s v="Yes"/>
    <x v="22"/>
    <s v="Yes"/>
    <s v="Yes"/>
    <x v="0"/>
    <s v="No"/>
    <s v="Yes"/>
    <s v="Yes"/>
    <s v="Yes"/>
    <s v="No"/>
    <s v="No"/>
    <x v="0"/>
    <s v="Yes"/>
    <x v="1"/>
    <n v="66.7"/>
    <n v="1077.05"/>
    <x v="0"/>
    <n v="3"/>
    <x v="1"/>
    <x v="1"/>
    <n v="63.355882352941173"/>
    <x v="0"/>
  </r>
  <r>
    <s v="0880-FVFWF"/>
    <x v="1"/>
    <n v="0"/>
    <s v="No"/>
    <s v="No"/>
    <x v="39"/>
    <s v="Yes"/>
    <s v="Yes"/>
    <x v="1"/>
    <s v="Yes"/>
    <s v="Yes"/>
    <s v="No"/>
    <s v="No"/>
    <s v="No"/>
    <s v="No"/>
    <x v="0"/>
    <s v="Yes"/>
    <x v="0"/>
    <n v="86.4"/>
    <n v="4922.3999999999996"/>
    <x v="0"/>
    <n v="2"/>
    <x v="2"/>
    <x v="0"/>
    <n v="87.899999999999991"/>
    <x v="0"/>
  </r>
  <r>
    <s v="4611-ANLQC"/>
    <x v="0"/>
    <n v="0"/>
    <s v="Yes"/>
    <s v="No"/>
    <x v="31"/>
    <s v="No"/>
    <s v="No"/>
    <x v="0"/>
    <s v="Yes"/>
    <s v="Yes"/>
    <s v="Yes"/>
    <s v="No"/>
    <s v="No"/>
    <s v="Yes"/>
    <x v="1"/>
    <s v="No"/>
    <x v="0"/>
    <n v="50.05"/>
    <n v="2911.5"/>
    <x v="0"/>
    <n v="4"/>
    <x v="2"/>
    <x v="1"/>
    <n v="48.524999999999999"/>
    <x v="0"/>
  </r>
  <r>
    <s v="4213-HKBJO"/>
    <x v="0"/>
    <n v="0"/>
    <s v="No"/>
    <s v="No"/>
    <x v="55"/>
    <s v="Yes"/>
    <s v="Yes"/>
    <x v="2"/>
    <s v="No"/>
    <s v="No"/>
    <s v="No"/>
    <s v="No"/>
    <s v="No"/>
    <s v="No"/>
    <x v="2"/>
    <s v="No"/>
    <x v="3"/>
    <n v="25.7"/>
    <n v="826.1"/>
    <x v="0"/>
    <n v="0"/>
    <x v="1"/>
    <x v="1"/>
    <n v="25.033333333333335"/>
    <x v="0"/>
  </r>
  <r>
    <s v="2792-LSHWX"/>
    <x v="0"/>
    <n v="0"/>
    <s v="No"/>
    <s v="No"/>
    <x v="0"/>
    <s v="Yes"/>
    <s v="No"/>
    <x v="1"/>
    <s v="Yes"/>
    <s v="Yes"/>
    <s v="No"/>
    <s v="Yes"/>
    <s v="No"/>
    <s v="No"/>
    <x v="0"/>
    <s v="Yes"/>
    <x v="1"/>
    <n v="83.4"/>
    <n v="83.4"/>
    <x v="0"/>
    <n v="3"/>
    <x v="0"/>
    <x v="1"/>
    <n v="83.4"/>
    <x v="0"/>
  </r>
  <r>
    <s v="5028-GZLDO"/>
    <x v="1"/>
    <n v="0"/>
    <s v="No"/>
    <s v="No"/>
    <x v="2"/>
    <s v="Yes"/>
    <s v="No"/>
    <x v="1"/>
    <s v="No"/>
    <s v="No"/>
    <s v="No"/>
    <s v="No"/>
    <s v="No"/>
    <s v="No"/>
    <x v="0"/>
    <s v="No"/>
    <x v="3"/>
    <n v="70.7"/>
    <n v="140.69999999999999"/>
    <x v="1"/>
    <n v="0"/>
    <x v="0"/>
    <x v="1"/>
    <n v="70.349999999999994"/>
    <x v="0"/>
  </r>
  <r>
    <s v="0014-BMAQU"/>
    <x v="1"/>
    <n v="0"/>
    <s v="Yes"/>
    <s v="No"/>
    <x v="28"/>
    <s v="Yes"/>
    <s v="Yes"/>
    <x v="1"/>
    <s v="Yes"/>
    <s v="No"/>
    <s v="No"/>
    <s v="Yes"/>
    <s v="No"/>
    <s v="No"/>
    <x v="2"/>
    <s v="Yes"/>
    <x v="3"/>
    <n v="84.65"/>
    <n v="5377.8"/>
    <x v="0"/>
    <n v="2"/>
    <x v="3"/>
    <x v="1"/>
    <n v="85.361904761904768"/>
    <x v="0"/>
  </r>
  <r>
    <s v="6861-XWTWQ"/>
    <x v="1"/>
    <n v="1"/>
    <s v="Yes"/>
    <s v="No"/>
    <x v="40"/>
    <s v="Yes"/>
    <s v="Yes"/>
    <x v="1"/>
    <s v="No"/>
    <s v="No"/>
    <s v="Yes"/>
    <s v="No"/>
    <s v="Yes"/>
    <s v="Yes"/>
    <x v="0"/>
    <s v="Yes"/>
    <x v="0"/>
    <n v="99.25"/>
    <n v="665.45"/>
    <x v="1"/>
    <n v="3"/>
    <x v="0"/>
    <x v="0"/>
    <n v="95.064285714285717"/>
    <x v="1"/>
  </r>
  <r>
    <s v="9018-PCIOK"/>
    <x v="0"/>
    <n v="0"/>
    <s v="No"/>
    <s v="No"/>
    <x v="49"/>
    <s v="Yes"/>
    <s v="No"/>
    <x v="0"/>
    <s v="No"/>
    <s v="Yes"/>
    <s v="Yes"/>
    <s v="No"/>
    <s v="No"/>
    <s v="Yes"/>
    <x v="2"/>
    <s v="Yes"/>
    <x v="1"/>
    <n v="64.75"/>
    <n v="3617.1"/>
    <x v="0"/>
    <n v="3"/>
    <x v="2"/>
    <x v="1"/>
    <n v="65.765454545454546"/>
    <x v="0"/>
  </r>
  <r>
    <s v="4837-QUSFT"/>
    <x v="0"/>
    <n v="0"/>
    <s v="Yes"/>
    <s v="No"/>
    <x v="45"/>
    <s v="Yes"/>
    <s v="Yes"/>
    <x v="1"/>
    <s v="Yes"/>
    <s v="Yes"/>
    <s v="No"/>
    <s v="Yes"/>
    <s v="Yes"/>
    <s v="No"/>
    <x v="1"/>
    <s v="Yes"/>
    <x v="2"/>
    <n v="100.15"/>
    <n v="6643.5"/>
    <x v="0"/>
    <n v="4"/>
    <x v="3"/>
    <x v="1"/>
    <n v="102.20769230769231"/>
    <x v="0"/>
  </r>
  <r>
    <s v="6877-TJMBR"/>
    <x v="1"/>
    <n v="0"/>
    <s v="Yes"/>
    <s v="No"/>
    <x v="0"/>
    <s v="Yes"/>
    <s v="No"/>
    <x v="1"/>
    <s v="No"/>
    <s v="No"/>
    <s v="No"/>
    <s v="Yes"/>
    <s v="Yes"/>
    <s v="No"/>
    <x v="0"/>
    <s v="Yes"/>
    <x v="0"/>
    <n v="84.8"/>
    <n v="84.8"/>
    <x v="1"/>
    <n v="2"/>
    <x v="0"/>
    <x v="0"/>
    <n v="84.8"/>
    <x v="0"/>
  </r>
  <r>
    <s v="9953-ZMKSM"/>
    <x v="1"/>
    <n v="0"/>
    <s v="No"/>
    <s v="No"/>
    <x v="28"/>
    <s v="Yes"/>
    <s v="Yes"/>
    <x v="2"/>
    <s v="No"/>
    <s v="No"/>
    <s v="No"/>
    <s v="No"/>
    <s v="No"/>
    <s v="No"/>
    <x v="2"/>
    <s v="No"/>
    <x v="1"/>
    <n v="25.25"/>
    <n v="1559.3"/>
    <x v="0"/>
    <n v="0"/>
    <x v="3"/>
    <x v="1"/>
    <n v="24.75079365079365"/>
    <x v="0"/>
  </r>
  <r>
    <s v="0907-HQNTS"/>
    <x v="0"/>
    <n v="1"/>
    <s v="Yes"/>
    <s v="No"/>
    <x v="27"/>
    <s v="Yes"/>
    <s v="Yes"/>
    <x v="1"/>
    <s v="Yes"/>
    <s v="Yes"/>
    <s v="Yes"/>
    <s v="Yes"/>
    <s v="Yes"/>
    <s v="Yes"/>
    <x v="2"/>
    <s v="Yes"/>
    <x v="3"/>
    <n v="113"/>
    <n v="7987.6"/>
    <x v="0"/>
    <n v="6"/>
    <x v="3"/>
    <x v="1"/>
    <n v="114.10857142857144"/>
    <x v="1"/>
  </r>
  <r>
    <s v="7665-NKLAV"/>
    <x v="0"/>
    <n v="0"/>
    <s v="Yes"/>
    <s v="Yes"/>
    <x v="51"/>
    <s v="No"/>
    <s v="No"/>
    <x v="0"/>
    <s v="Yes"/>
    <s v="No"/>
    <s v="Yes"/>
    <s v="Yes"/>
    <s v="No"/>
    <s v="No"/>
    <x v="2"/>
    <s v="No"/>
    <x v="3"/>
    <n v="40.65"/>
    <n v="1547.35"/>
    <x v="0"/>
    <n v="3"/>
    <x v="1"/>
    <x v="1"/>
    <n v="42.981944444444444"/>
    <x v="0"/>
  </r>
  <r>
    <s v="6769-DCQLI"/>
    <x v="1"/>
    <n v="0"/>
    <s v="No"/>
    <s v="No"/>
    <x v="15"/>
    <s v="Yes"/>
    <s v="No"/>
    <x v="1"/>
    <s v="No"/>
    <s v="Yes"/>
    <s v="Yes"/>
    <s v="Yes"/>
    <s v="Yes"/>
    <s v="Yes"/>
    <x v="1"/>
    <s v="Yes"/>
    <x v="2"/>
    <n v="105"/>
    <n v="5426.85"/>
    <x v="1"/>
    <n v="5"/>
    <x v="2"/>
    <x v="1"/>
    <n v="104.36250000000001"/>
    <x v="0"/>
  </r>
  <r>
    <s v="2433-KMEAS"/>
    <x v="1"/>
    <n v="0"/>
    <s v="No"/>
    <s v="No"/>
    <x v="5"/>
    <s v="Yes"/>
    <s v="Yes"/>
    <x v="0"/>
    <s v="Yes"/>
    <s v="No"/>
    <s v="No"/>
    <s v="No"/>
    <s v="No"/>
    <s v="No"/>
    <x v="0"/>
    <s v="Yes"/>
    <x v="0"/>
    <n v="54.45"/>
    <n v="1127.3499999999999"/>
    <x v="1"/>
    <n v="1"/>
    <x v="1"/>
    <x v="0"/>
    <n v="51.243181818181817"/>
    <x v="0"/>
  </r>
  <r>
    <s v="4391-LNRXK"/>
    <x v="1"/>
    <n v="0"/>
    <s v="No"/>
    <s v="No"/>
    <x v="5"/>
    <s v="Yes"/>
    <s v="No"/>
    <x v="1"/>
    <s v="No"/>
    <s v="Yes"/>
    <s v="Yes"/>
    <s v="Yes"/>
    <s v="No"/>
    <s v="Yes"/>
    <x v="0"/>
    <s v="Yes"/>
    <x v="2"/>
    <n v="94.95"/>
    <n v="2142.8000000000002"/>
    <x v="0"/>
    <n v="4"/>
    <x v="1"/>
    <x v="1"/>
    <n v="97.4"/>
    <x v="0"/>
  </r>
  <r>
    <s v="8250-ZNGGW"/>
    <x v="0"/>
    <n v="1"/>
    <s v="No"/>
    <s v="No"/>
    <x v="24"/>
    <s v="Yes"/>
    <s v="No"/>
    <x v="0"/>
    <s v="Yes"/>
    <s v="Yes"/>
    <s v="No"/>
    <s v="Yes"/>
    <s v="No"/>
    <s v="No"/>
    <x v="0"/>
    <s v="No"/>
    <x v="3"/>
    <n v="59.9"/>
    <n v="287.85000000000002"/>
    <x v="0"/>
    <n v="3"/>
    <x v="0"/>
    <x v="1"/>
    <n v="57.570000000000007"/>
    <x v="1"/>
  </r>
  <r>
    <s v="2195-ZRVAX"/>
    <x v="0"/>
    <n v="0"/>
    <s v="Yes"/>
    <s v="No"/>
    <x v="20"/>
    <s v="Yes"/>
    <s v="No"/>
    <x v="1"/>
    <s v="No"/>
    <s v="No"/>
    <s v="Yes"/>
    <s v="No"/>
    <s v="No"/>
    <s v="Yes"/>
    <x v="0"/>
    <s v="Yes"/>
    <x v="0"/>
    <n v="85.3"/>
    <n v="4045.65"/>
    <x v="1"/>
    <n v="2"/>
    <x v="2"/>
    <x v="0"/>
    <n v="86.077659574468086"/>
    <x v="0"/>
  </r>
  <r>
    <s v="3550-SAHFP"/>
    <x v="0"/>
    <n v="0"/>
    <s v="No"/>
    <s v="No"/>
    <x v="55"/>
    <s v="Yes"/>
    <s v="Yes"/>
    <x v="1"/>
    <s v="No"/>
    <s v="No"/>
    <s v="No"/>
    <s v="No"/>
    <s v="No"/>
    <s v="Yes"/>
    <x v="0"/>
    <s v="Yes"/>
    <x v="0"/>
    <n v="83.35"/>
    <n v="2757.85"/>
    <x v="1"/>
    <n v="1"/>
    <x v="1"/>
    <x v="0"/>
    <n v="83.571212121212113"/>
    <x v="0"/>
  </r>
  <r>
    <s v="2011-TRQYE"/>
    <x v="1"/>
    <n v="0"/>
    <s v="No"/>
    <s v="No"/>
    <x v="32"/>
    <s v="No"/>
    <s v="No"/>
    <x v="0"/>
    <s v="No"/>
    <s v="Yes"/>
    <s v="Yes"/>
    <s v="No"/>
    <s v="No"/>
    <s v="No"/>
    <x v="0"/>
    <s v="Yes"/>
    <x v="3"/>
    <n v="33.5"/>
    <n v="600"/>
    <x v="1"/>
    <n v="2"/>
    <x v="1"/>
    <x v="1"/>
    <n v="33.333333333333336"/>
    <x v="0"/>
  </r>
  <r>
    <s v="8562-GHPPI"/>
    <x v="0"/>
    <n v="0"/>
    <s v="No"/>
    <s v="No"/>
    <x v="0"/>
    <s v="Yes"/>
    <s v="No"/>
    <x v="2"/>
    <s v="No"/>
    <s v="No"/>
    <s v="No"/>
    <s v="No"/>
    <s v="No"/>
    <s v="No"/>
    <x v="0"/>
    <s v="No"/>
    <x v="3"/>
    <n v="19.8"/>
    <n v="19.8"/>
    <x v="0"/>
    <n v="0"/>
    <x v="0"/>
    <x v="1"/>
    <n v="19.8"/>
    <x v="0"/>
  </r>
  <r>
    <s v="5893-PYOLZ"/>
    <x v="1"/>
    <n v="0"/>
    <s v="No"/>
    <s v="No"/>
    <x v="39"/>
    <s v="Yes"/>
    <s v="No"/>
    <x v="0"/>
    <s v="No"/>
    <s v="Yes"/>
    <s v="Yes"/>
    <s v="Yes"/>
    <s v="Yes"/>
    <s v="Yes"/>
    <x v="2"/>
    <s v="Yes"/>
    <x v="3"/>
    <n v="81.8"/>
    <n v="4534.45"/>
    <x v="0"/>
    <n v="5"/>
    <x v="2"/>
    <x v="1"/>
    <n v="80.972321428571419"/>
    <x v="0"/>
  </r>
  <r>
    <s v="4986-MXSFP"/>
    <x v="0"/>
    <n v="0"/>
    <s v="No"/>
    <s v="No"/>
    <x v="2"/>
    <s v="Yes"/>
    <s v="No"/>
    <x v="2"/>
    <s v="No"/>
    <s v="No"/>
    <s v="No"/>
    <s v="No"/>
    <s v="No"/>
    <s v="No"/>
    <x v="0"/>
    <s v="Yes"/>
    <x v="1"/>
    <n v="20"/>
    <n v="40.9"/>
    <x v="0"/>
    <n v="0"/>
    <x v="0"/>
    <x v="1"/>
    <n v="20.45"/>
    <x v="0"/>
  </r>
  <r>
    <s v="6131-FOYAS"/>
    <x v="1"/>
    <n v="0"/>
    <s v="No"/>
    <s v="No"/>
    <x v="42"/>
    <s v="Yes"/>
    <s v="Yes"/>
    <x v="0"/>
    <s v="Yes"/>
    <s v="No"/>
    <s v="Yes"/>
    <s v="No"/>
    <s v="No"/>
    <s v="No"/>
    <x v="0"/>
    <s v="Yes"/>
    <x v="0"/>
    <n v="59.6"/>
    <n v="2094.9"/>
    <x v="0"/>
    <n v="2"/>
    <x v="1"/>
    <x v="0"/>
    <n v="59.854285714285716"/>
    <x v="0"/>
  </r>
  <r>
    <s v="3027-YNWZU"/>
    <x v="0"/>
    <n v="0"/>
    <s v="Yes"/>
    <s v="No"/>
    <x v="38"/>
    <s v="Yes"/>
    <s v="Yes"/>
    <x v="2"/>
    <s v="No"/>
    <s v="No"/>
    <s v="No"/>
    <s v="No"/>
    <s v="No"/>
    <s v="No"/>
    <x v="2"/>
    <s v="No"/>
    <x v="3"/>
    <n v="25"/>
    <n v="1584.8"/>
    <x v="0"/>
    <n v="0"/>
    <x v="3"/>
    <x v="1"/>
    <n v="24.762499999999999"/>
    <x v="0"/>
  </r>
  <r>
    <s v="5609-IMCGG"/>
    <x v="0"/>
    <n v="0"/>
    <s v="No"/>
    <s v="No"/>
    <x v="30"/>
    <s v="Yes"/>
    <s v="Yes"/>
    <x v="1"/>
    <s v="Yes"/>
    <s v="No"/>
    <s v="Yes"/>
    <s v="No"/>
    <s v="No"/>
    <s v="No"/>
    <x v="0"/>
    <s v="Yes"/>
    <x v="3"/>
    <n v="84.35"/>
    <n v="1302.6500000000001"/>
    <x v="0"/>
    <n v="2"/>
    <x v="1"/>
    <x v="1"/>
    <n v="86.843333333333334"/>
    <x v="0"/>
  </r>
  <r>
    <s v="4873-ILOLJ"/>
    <x v="1"/>
    <n v="0"/>
    <s v="No"/>
    <s v="No"/>
    <x v="65"/>
    <s v="Yes"/>
    <s v="No"/>
    <x v="1"/>
    <s v="No"/>
    <s v="No"/>
    <s v="No"/>
    <s v="No"/>
    <s v="Yes"/>
    <s v="Yes"/>
    <x v="0"/>
    <s v="Yes"/>
    <x v="0"/>
    <n v="90.35"/>
    <n v="2238.5"/>
    <x v="1"/>
    <n v="2"/>
    <x v="1"/>
    <x v="0"/>
    <n v="93.270833333333329"/>
    <x v="0"/>
  </r>
  <r>
    <s v="4727-MCYZG"/>
    <x v="1"/>
    <n v="0"/>
    <s v="No"/>
    <s v="No"/>
    <x v="0"/>
    <s v="Yes"/>
    <s v="No"/>
    <x v="0"/>
    <s v="No"/>
    <s v="No"/>
    <s v="No"/>
    <s v="No"/>
    <s v="No"/>
    <s v="Yes"/>
    <x v="0"/>
    <s v="No"/>
    <x v="1"/>
    <n v="55.55"/>
    <n v="55.55"/>
    <x v="0"/>
    <n v="1"/>
    <x v="0"/>
    <x v="1"/>
    <n v="55.55"/>
    <x v="0"/>
  </r>
  <r>
    <s v="9481-WHGWY"/>
    <x v="0"/>
    <n v="0"/>
    <s v="Yes"/>
    <s v="Yes"/>
    <x v="27"/>
    <s v="Yes"/>
    <s v="No"/>
    <x v="0"/>
    <s v="Yes"/>
    <s v="No"/>
    <s v="No"/>
    <s v="Yes"/>
    <s v="Yes"/>
    <s v="Yes"/>
    <x v="2"/>
    <s v="No"/>
    <x v="3"/>
    <n v="75.349999999999994"/>
    <n v="5437.75"/>
    <x v="0"/>
    <n v="4"/>
    <x v="3"/>
    <x v="1"/>
    <n v="77.682142857142864"/>
    <x v="0"/>
  </r>
  <r>
    <s v="2725-KXXWT"/>
    <x v="1"/>
    <n v="0"/>
    <s v="Yes"/>
    <s v="No"/>
    <x v="0"/>
    <s v="Yes"/>
    <s v="No"/>
    <x v="1"/>
    <s v="No"/>
    <s v="No"/>
    <s v="No"/>
    <s v="No"/>
    <s v="Yes"/>
    <s v="Yes"/>
    <x v="0"/>
    <s v="Yes"/>
    <x v="0"/>
    <n v="90.75"/>
    <n v="90.75"/>
    <x v="1"/>
    <n v="2"/>
    <x v="0"/>
    <x v="0"/>
    <n v="90.75"/>
    <x v="0"/>
  </r>
  <r>
    <s v="9565-DJPIB"/>
    <x v="0"/>
    <n v="0"/>
    <s v="No"/>
    <s v="Yes"/>
    <x v="54"/>
    <s v="Yes"/>
    <s v="Yes"/>
    <x v="1"/>
    <s v="No"/>
    <s v="Yes"/>
    <s v="No"/>
    <s v="No"/>
    <s v="Yes"/>
    <s v="No"/>
    <x v="0"/>
    <s v="No"/>
    <x v="1"/>
    <n v="89.6"/>
    <n v="365.65"/>
    <x v="1"/>
    <n v="2"/>
    <x v="0"/>
    <x v="1"/>
    <n v="91.412499999999994"/>
    <x v="0"/>
  </r>
  <r>
    <s v="4328-VUFWD"/>
    <x v="0"/>
    <n v="0"/>
    <s v="No"/>
    <s v="No"/>
    <x v="72"/>
    <s v="Yes"/>
    <s v="No"/>
    <x v="0"/>
    <s v="No"/>
    <s v="No"/>
    <s v="No"/>
    <s v="Yes"/>
    <s v="No"/>
    <s v="Yes"/>
    <x v="1"/>
    <s v="No"/>
    <x v="0"/>
    <n v="59.3"/>
    <n v="2209.15"/>
    <x v="0"/>
    <n v="2"/>
    <x v="2"/>
    <x v="1"/>
    <n v="56.644871794871797"/>
    <x v="0"/>
  </r>
  <r>
    <s v="3301-LSLWQ"/>
    <x v="0"/>
    <n v="0"/>
    <s v="No"/>
    <s v="No"/>
    <x v="44"/>
    <s v="Yes"/>
    <s v="Yes"/>
    <x v="0"/>
    <s v="Yes"/>
    <s v="No"/>
    <s v="No"/>
    <s v="No"/>
    <s v="No"/>
    <s v="Yes"/>
    <x v="0"/>
    <s v="Yes"/>
    <x v="0"/>
    <n v="66.099999999999994"/>
    <n v="1912.15"/>
    <x v="0"/>
    <n v="2"/>
    <x v="1"/>
    <x v="0"/>
    <n v="65.936206896551724"/>
    <x v="0"/>
  </r>
  <r>
    <s v="7473-ZBDSN"/>
    <x v="0"/>
    <n v="0"/>
    <s v="Yes"/>
    <s v="Yes"/>
    <x v="60"/>
    <s v="Yes"/>
    <s v="No"/>
    <x v="2"/>
    <s v="No"/>
    <s v="No"/>
    <s v="No"/>
    <s v="No"/>
    <s v="No"/>
    <s v="No"/>
    <x v="2"/>
    <s v="No"/>
    <x v="1"/>
    <n v="18.8"/>
    <n v="255.55"/>
    <x v="0"/>
    <n v="0"/>
    <x v="1"/>
    <x v="1"/>
    <n v="18.25357142857143"/>
    <x v="0"/>
  </r>
  <r>
    <s v="3166-PNEOF"/>
    <x v="0"/>
    <n v="0"/>
    <s v="No"/>
    <s v="No"/>
    <x v="59"/>
    <s v="Yes"/>
    <s v="Yes"/>
    <x v="0"/>
    <s v="Yes"/>
    <s v="No"/>
    <s v="Yes"/>
    <s v="Yes"/>
    <s v="Yes"/>
    <s v="Yes"/>
    <x v="2"/>
    <s v="No"/>
    <x v="3"/>
    <n v="86.45"/>
    <n v="5175.3"/>
    <x v="0"/>
    <n v="5"/>
    <x v="3"/>
    <x v="1"/>
    <n v="84.840983606557387"/>
    <x v="0"/>
  </r>
  <r>
    <s v="5639-NTUPK"/>
    <x v="1"/>
    <n v="0"/>
    <s v="No"/>
    <s v="Yes"/>
    <x v="9"/>
    <s v="Yes"/>
    <s v="No"/>
    <x v="0"/>
    <s v="Yes"/>
    <s v="No"/>
    <s v="No"/>
    <s v="No"/>
    <s v="No"/>
    <s v="No"/>
    <x v="0"/>
    <s v="Yes"/>
    <x v="3"/>
    <n v="52.1"/>
    <n v="670.65"/>
    <x v="0"/>
    <n v="1"/>
    <x v="1"/>
    <x v="1"/>
    <n v="51.588461538461537"/>
    <x v="0"/>
  </r>
  <r>
    <s v="8780-YRMTT"/>
    <x v="0"/>
    <n v="0"/>
    <s v="No"/>
    <s v="No"/>
    <x v="33"/>
    <s v="No"/>
    <s v="No"/>
    <x v="0"/>
    <s v="Yes"/>
    <s v="Yes"/>
    <s v="Yes"/>
    <s v="Yes"/>
    <s v="No"/>
    <s v="No"/>
    <x v="2"/>
    <s v="Yes"/>
    <x v="1"/>
    <n v="47.4"/>
    <n v="3177.25"/>
    <x v="0"/>
    <n v="4"/>
    <x v="3"/>
    <x v="1"/>
    <n v="48.140151515151516"/>
    <x v="0"/>
  </r>
  <r>
    <s v="8348-HFYIV"/>
    <x v="1"/>
    <n v="0"/>
    <s v="No"/>
    <s v="No"/>
    <x v="2"/>
    <s v="No"/>
    <s v="No"/>
    <x v="0"/>
    <s v="No"/>
    <s v="No"/>
    <s v="Yes"/>
    <s v="No"/>
    <s v="Yes"/>
    <s v="Yes"/>
    <x v="0"/>
    <s v="Yes"/>
    <x v="0"/>
    <n v="49.25"/>
    <n v="90.35"/>
    <x v="1"/>
    <n v="3"/>
    <x v="0"/>
    <x v="0"/>
    <n v="45.174999999999997"/>
    <x v="0"/>
  </r>
  <r>
    <s v="5140-FOMCQ"/>
    <x v="0"/>
    <n v="0"/>
    <s v="Yes"/>
    <s v="No"/>
    <x v="64"/>
    <s v="Yes"/>
    <s v="Yes"/>
    <x v="1"/>
    <s v="Yes"/>
    <s v="Yes"/>
    <s v="Yes"/>
    <s v="No"/>
    <s v="Yes"/>
    <s v="Yes"/>
    <x v="1"/>
    <s v="Yes"/>
    <x v="3"/>
    <n v="109.15"/>
    <n v="6557.75"/>
    <x v="0"/>
    <n v="5"/>
    <x v="2"/>
    <x v="1"/>
    <n v="111.14830508474576"/>
    <x v="0"/>
  </r>
  <r>
    <s v="6242-SGYTS"/>
    <x v="1"/>
    <n v="0"/>
    <s v="Yes"/>
    <s v="Yes"/>
    <x v="8"/>
    <s v="Yes"/>
    <s v="Yes"/>
    <x v="1"/>
    <s v="Yes"/>
    <s v="Yes"/>
    <s v="No"/>
    <s v="No"/>
    <s v="Yes"/>
    <s v="No"/>
    <x v="1"/>
    <s v="Yes"/>
    <x v="3"/>
    <n v="94.95"/>
    <n v="5791.85"/>
    <x v="0"/>
    <n v="3"/>
    <x v="3"/>
    <x v="1"/>
    <n v="93.416935483870972"/>
    <x v="0"/>
  </r>
  <r>
    <s v="8166-ORCHU"/>
    <x v="1"/>
    <n v="1"/>
    <s v="Yes"/>
    <s v="No"/>
    <x v="55"/>
    <s v="Yes"/>
    <s v="No"/>
    <x v="1"/>
    <s v="Yes"/>
    <s v="Yes"/>
    <s v="No"/>
    <s v="Yes"/>
    <s v="No"/>
    <s v="Yes"/>
    <x v="1"/>
    <s v="Yes"/>
    <x v="0"/>
    <n v="93.55"/>
    <n v="3055.5"/>
    <x v="0"/>
    <n v="4"/>
    <x v="1"/>
    <x v="1"/>
    <n v="92.590909090909093"/>
    <x v="1"/>
  </r>
  <r>
    <s v="8414-OOEEL"/>
    <x v="1"/>
    <n v="0"/>
    <s v="No"/>
    <s v="Yes"/>
    <x v="33"/>
    <s v="Yes"/>
    <s v="No"/>
    <x v="0"/>
    <s v="No"/>
    <s v="Yes"/>
    <s v="Yes"/>
    <s v="Yes"/>
    <s v="Yes"/>
    <s v="Yes"/>
    <x v="2"/>
    <s v="Yes"/>
    <x v="3"/>
    <n v="79.5"/>
    <n v="5196.1000000000004"/>
    <x v="0"/>
    <n v="5"/>
    <x v="3"/>
    <x v="1"/>
    <n v="78.728787878787884"/>
    <x v="0"/>
  </r>
  <r>
    <s v="8454-AATJP"/>
    <x v="0"/>
    <n v="0"/>
    <s v="No"/>
    <s v="No"/>
    <x v="21"/>
    <s v="Yes"/>
    <s v="Yes"/>
    <x v="1"/>
    <s v="Yes"/>
    <s v="Yes"/>
    <s v="Yes"/>
    <s v="Yes"/>
    <s v="Yes"/>
    <s v="Yes"/>
    <x v="2"/>
    <s v="No"/>
    <x v="3"/>
    <n v="115.05"/>
    <n v="8405"/>
    <x v="0"/>
    <n v="6"/>
    <x v="3"/>
    <x v="1"/>
    <n v="116.73611111111111"/>
    <x v="0"/>
  </r>
  <r>
    <s v="6849-WLEYG"/>
    <x v="1"/>
    <n v="0"/>
    <s v="No"/>
    <s v="Yes"/>
    <x v="0"/>
    <s v="Yes"/>
    <s v="No"/>
    <x v="2"/>
    <s v="No"/>
    <s v="No"/>
    <s v="No"/>
    <s v="No"/>
    <s v="No"/>
    <s v="No"/>
    <x v="0"/>
    <s v="No"/>
    <x v="1"/>
    <n v="19.75"/>
    <n v="19.75"/>
    <x v="1"/>
    <n v="0"/>
    <x v="0"/>
    <x v="1"/>
    <n v="19.75"/>
    <x v="0"/>
  </r>
  <r>
    <s v="4659-NZRUF"/>
    <x v="0"/>
    <n v="0"/>
    <s v="No"/>
    <s v="No"/>
    <x v="67"/>
    <s v="Yes"/>
    <s v="Yes"/>
    <x v="1"/>
    <s v="Yes"/>
    <s v="Yes"/>
    <s v="No"/>
    <s v="No"/>
    <s v="No"/>
    <s v="Yes"/>
    <x v="0"/>
    <s v="Yes"/>
    <x v="0"/>
    <n v="95.15"/>
    <n v="1789.25"/>
    <x v="1"/>
    <n v="3"/>
    <x v="1"/>
    <x v="0"/>
    <n v="94.171052631578945"/>
    <x v="0"/>
  </r>
  <r>
    <s v="4531-AUZNK"/>
    <x v="0"/>
    <n v="0"/>
    <s v="Yes"/>
    <s v="Yes"/>
    <x v="69"/>
    <s v="Yes"/>
    <s v="Yes"/>
    <x v="1"/>
    <s v="Yes"/>
    <s v="No"/>
    <s v="No"/>
    <s v="Yes"/>
    <s v="Yes"/>
    <s v="No"/>
    <x v="1"/>
    <s v="Yes"/>
    <x v="1"/>
    <n v="95.15"/>
    <n v="5000.05"/>
    <x v="0"/>
    <n v="3"/>
    <x v="2"/>
    <x v="1"/>
    <n v="98.040196078431379"/>
    <x v="0"/>
  </r>
  <r>
    <s v="4191-XOVOM"/>
    <x v="1"/>
    <n v="0"/>
    <s v="No"/>
    <s v="No"/>
    <x v="28"/>
    <s v="Yes"/>
    <s v="Yes"/>
    <x v="1"/>
    <s v="No"/>
    <s v="Yes"/>
    <s v="No"/>
    <s v="Yes"/>
    <s v="Yes"/>
    <s v="Yes"/>
    <x v="0"/>
    <s v="No"/>
    <x v="0"/>
    <n v="105.4"/>
    <n v="6713.2"/>
    <x v="0"/>
    <n v="4"/>
    <x v="3"/>
    <x v="0"/>
    <n v="106.55873015873016"/>
    <x v="0"/>
  </r>
  <r>
    <s v="2150-OEGBV"/>
    <x v="1"/>
    <n v="0"/>
    <s v="No"/>
    <s v="No"/>
    <x v="23"/>
    <s v="Yes"/>
    <s v="No"/>
    <x v="2"/>
    <s v="No"/>
    <s v="No"/>
    <s v="No"/>
    <s v="No"/>
    <s v="No"/>
    <s v="No"/>
    <x v="1"/>
    <s v="No"/>
    <x v="2"/>
    <n v="20.100000000000001"/>
    <n v="562.6"/>
    <x v="0"/>
    <n v="0"/>
    <x v="1"/>
    <x v="1"/>
    <n v="20.837037037037039"/>
    <x v="0"/>
  </r>
  <r>
    <s v="8429-XIBUM"/>
    <x v="1"/>
    <n v="0"/>
    <s v="No"/>
    <s v="No"/>
    <x v="5"/>
    <s v="Yes"/>
    <s v="Yes"/>
    <x v="1"/>
    <s v="Yes"/>
    <s v="No"/>
    <s v="No"/>
    <s v="No"/>
    <s v="Yes"/>
    <s v="Yes"/>
    <x v="0"/>
    <s v="Yes"/>
    <x v="2"/>
    <n v="101.35"/>
    <n v="2317.1"/>
    <x v="1"/>
    <n v="3"/>
    <x v="1"/>
    <x v="1"/>
    <n v="105.32272727272726"/>
    <x v="0"/>
  </r>
  <r>
    <s v="1855-CFULU"/>
    <x v="0"/>
    <n v="1"/>
    <s v="No"/>
    <s v="No"/>
    <x v="54"/>
    <s v="Yes"/>
    <s v="No"/>
    <x v="2"/>
    <s v="No"/>
    <s v="No"/>
    <s v="No"/>
    <s v="No"/>
    <s v="No"/>
    <s v="No"/>
    <x v="0"/>
    <s v="No"/>
    <x v="1"/>
    <n v="20.05"/>
    <n v="91.45"/>
    <x v="0"/>
    <n v="0"/>
    <x v="0"/>
    <x v="1"/>
    <n v="22.862500000000001"/>
    <x v="1"/>
  </r>
  <r>
    <s v="4878-BUNFV"/>
    <x v="1"/>
    <n v="0"/>
    <s v="Yes"/>
    <s v="Yes"/>
    <x v="41"/>
    <s v="Yes"/>
    <s v="No"/>
    <x v="2"/>
    <s v="No"/>
    <s v="No"/>
    <s v="No"/>
    <s v="No"/>
    <s v="No"/>
    <s v="No"/>
    <x v="2"/>
    <s v="No"/>
    <x v="1"/>
    <n v="20.7"/>
    <n v="828.85"/>
    <x v="0"/>
    <n v="0"/>
    <x v="2"/>
    <x v="1"/>
    <n v="19.734523809523811"/>
    <x v="0"/>
  </r>
  <r>
    <s v="1872-EBWSC"/>
    <x v="0"/>
    <n v="0"/>
    <s v="No"/>
    <s v="No"/>
    <x v="44"/>
    <s v="Yes"/>
    <s v="No"/>
    <x v="2"/>
    <s v="No"/>
    <s v="No"/>
    <s v="No"/>
    <s v="No"/>
    <s v="No"/>
    <s v="No"/>
    <x v="1"/>
    <s v="No"/>
    <x v="1"/>
    <n v="20.350000000000001"/>
    <n v="617.35"/>
    <x v="0"/>
    <n v="0"/>
    <x v="1"/>
    <x v="1"/>
    <n v="21.28793103448276"/>
    <x v="0"/>
  </r>
  <r>
    <s v="2608-BHKFN"/>
    <x v="0"/>
    <n v="0"/>
    <s v="No"/>
    <s v="No"/>
    <x v="54"/>
    <s v="Yes"/>
    <s v="No"/>
    <x v="1"/>
    <s v="No"/>
    <s v="No"/>
    <s v="No"/>
    <s v="No"/>
    <s v="No"/>
    <s v="No"/>
    <x v="0"/>
    <s v="Yes"/>
    <x v="3"/>
    <n v="70.05"/>
    <n v="266.89999999999998"/>
    <x v="1"/>
    <n v="0"/>
    <x v="0"/>
    <x v="1"/>
    <n v="66.724999999999994"/>
    <x v="0"/>
  </r>
  <r>
    <s v="7026-YMSBE"/>
    <x v="1"/>
    <n v="0"/>
    <s v="No"/>
    <s v="No"/>
    <x v="19"/>
    <s v="Yes"/>
    <s v="No"/>
    <x v="2"/>
    <s v="No"/>
    <s v="No"/>
    <s v="No"/>
    <s v="No"/>
    <s v="No"/>
    <s v="No"/>
    <x v="1"/>
    <s v="No"/>
    <x v="1"/>
    <n v="19.7"/>
    <n v="625.04999999999995"/>
    <x v="0"/>
    <n v="0"/>
    <x v="1"/>
    <x v="1"/>
    <n v="20.834999999999997"/>
    <x v="0"/>
  </r>
  <r>
    <s v="7341-LXCAF"/>
    <x v="1"/>
    <n v="0"/>
    <s v="Yes"/>
    <s v="No"/>
    <x v="54"/>
    <s v="Yes"/>
    <s v="Yes"/>
    <x v="1"/>
    <s v="No"/>
    <s v="No"/>
    <s v="No"/>
    <s v="No"/>
    <s v="No"/>
    <s v="No"/>
    <x v="0"/>
    <s v="Yes"/>
    <x v="0"/>
    <n v="74.650000000000006"/>
    <n v="301.39999999999998"/>
    <x v="1"/>
    <n v="0"/>
    <x v="0"/>
    <x v="0"/>
    <n v="75.349999999999994"/>
    <x v="0"/>
  </r>
  <r>
    <s v="6997-UVGOX"/>
    <x v="1"/>
    <n v="0"/>
    <s v="Yes"/>
    <s v="Yes"/>
    <x v="16"/>
    <s v="Yes"/>
    <s v="No"/>
    <x v="0"/>
    <s v="Yes"/>
    <s v="Yes"/>
    <s v="Yes"/>
    <s v="Yes"/>
    <s v="Yes"/>
    <s v="Yes"/>
    <x v="2"/>
    <s v="No"/>
    <x v="2"/>
    <n v="85.45"/>
    <n v="6029.9"/>
    <x v="0"/>
    <n v="6"/>
    <x v="3"/>
    <x v="1"/>
    <n v="84.928169014084503"/>
    <x v="0"/>
  </r>
  <r>
    <s v="9674-EHPPG"/>
    <x v="1"/>
    <n v="0"/>
    <s v="Yes"/>
    <s v="No"/>
    <x v="25"/>
    <s v="No"/>
    <s v="No"/>
    <x v="0"/>
    <s v="Yes"/>
    <s v="No"/>
    <s v="Yes"/>
    <s v="Yes"/>
    <s v="No"/>
    <s v="No"/>
    <x v="2"/>
    <s v="No"/>
    <x v="3"/>
    <n v="40.4"/>
    <n v="1842.7"/>
    <x v="0"/>
    <n v="3"/>
    <x v="2"/>
    <x v="1"/>
    <n v="40.058695652173917"/>
    <x v="0"/>
  </r>
  <r>
    <s v="9462-MJUAW"/>
    <x v="1"/>
    <n v="0"/>
    <s v="No"/>
    <s v="No"/>
    <x v="54"/>
    <s v="Yes"/>
    <s v="Yes"/>
    <x v="0"/>
    <s v="No"/>
    <s v="No"/>
    <s v="No"/>
    <s v="No"/>
    <s v="No"/>
    <s v="No"/>
    <x v="0"/>
    <s v="No"/>
    <x v="1"/>
    <n v="50.4"/>
    <n v="206.6"/>
    <x v="1"/>
    <n v="0"/>
    <x v="0"/>
    <x v="1"/>
    <n v="51.65"/>
    <x v="0"/>
  </r>
  <r>
    <s v="8128-YVJRG"/>
    <x v="0"/>
    <n v="0"/>
    <s v="No"/>
    <s v="No"/>
    <x v="40"/>
    <s v="Yes"/>
    <s v="Yes"/>
    <x v="1"/>
    <s v="Yes"/>
    <s v="No"/>
    <s v="No"/>
    <s v="No"/>
    <s v="No"/>
    <s v="No"/>
    <x v="0"/>
    <s v="Yes"/>
    <x v="1"/>
    <n v="79.650000000000006"/>
    <n v="604.70000000000005"/>
    <x v="1"/>
    <n v="1"/>
    <x v="0"/>
    <x v="1"/>
    <n v="86.385714285714286"/>
    <x v="0"/>
  </r>
  <r>
    <s v="5440-VHLUL"/>
    <x v="1"/>
    <n v="0"/>
    <s v="No"/>
    <s v="No"/>
    <x v="14"/>
    <s v="Yes"/>
    <s v="Yes"/>
    <x v="1"/>
    <s v="No"/>
    <s v="Yes"/>
    <s v="No"/>
    <s v="Yes"/>
    <s v="Yes"/>
    <s v="Yes"/>
    <x v="1"/>
    <s v="Yes"/>
    <x v="2"/>
    <n v="105.2"/>
    <n v="7386.05"/>
    <x v="0"/>
    <n v="4"/>
    <x v="3"/>
    <x v="1"/>
    <n v="107.04420289855072"/>
    <x v="0"/>
  </r>
  <r>
    <s v="5781-BKHOP"/>
    <x v="0"/>
    <n v="0"/>
    <s v="Yes"/>
    <s v="No"/>
    <x v="21"/>
    <s v="Yes"/>
    <s v="Yes"/>
    <x v="1"/>
    <s v="Yes"/>
    <s v="Yes"/>
    <s v="Yes"/>
    <s v="No"/>
    <s v="Yes"/>
    <s v="No"/>
    <x v="2"/>
    <s v="No"/>
    <x v="2"/>
    <n v="100.65"/>
    <n v="7334.05"/>
    <x v="0"/>
    <n v="4"/>
    <x v="3"/>
    <x v="1"/>
    <n v="101.86180555555556"/>
    <x v="0"/>
  </r>
  <r>
    <s v="4283-FUTGF"/>
    <x v="1"/>
    <n v="1"/>
    <s v="No"/>
    <s v="No"/>
    <x v="67"/>
    <s v="Yes"/>
    <s v="Yes"/>
    <x v="1"/>
    <s v="No"/>
    <s v="No"/>
    <s v="Yes"/>
    <s v="No"/>
    <s v="No"/>
    <s v="No"/>
    <x v="0"/>
    <s v="Yes"/>
    <x v="0"/>
    <n v="79.849999999999994"/>
    <n v="1471.75"/>
    <x v="1"/>
    <n v="1"/>
    <x v="1"/>
    <x v="0"/>
    <n v="77.46052631578948"/>
    <x v="1"/>
  </r>
  <r>
    <s v="5213-TWWJU"/>
    <x v="1"/>
    <n v="0"/>
    <s v="No"/>
    <s v="No"/>
    <x v="7"/>
    <s v="Yes"/>
    <s v="No"/>
    <x v="1"/>
    <s v="No"/>
    <s v="No"/>
    <s v="Yes"/>
    <s v="Yes"/>
    <s v="No"/>
    <s v="Yes"/>
    <x v="0"/>
    <s v="No"/>
    <x v="0"/>
    <n v="91"/>
    <n v="2626.15"/>
    <x v="0"/>
    <n v="3"/>
    <x v="1"/>
    <x v="0"/>
    <n v="93.791071428571428"/>
    <x v="0"/>
  </r>
  <r>
    <s v="1569-TTNYJ"/>
    <x v="1"/>
    <n v="0"/>
    <s v="Yes"/>
    <s v="No"/>
    <x v="24"/>
    <s v="Yes"/>
    <s v="Yes"/>
    <x v="1"/>
    <s v="No"/>
    <s v="Yes"/>
    <s v="No"/>
    <s v="No"/>
    <s v="No"/>
    <s v="No"/>
    <x v="0"/>
    <s v="Yes"/>
    <x v="0"/>
    <n v="78.75"/>
    <n v="412.1"/>
    <x v="1"/>
    <n v="1"/>
    <x v="0"/>
    <x v="0"/>
    <n v="82.42"/>
    <x v="0"/>
  </r>
  <r>
    <s v="8628-MFKAX"/>
    <x v="0"/>
    <n v="1"/>
    <s v="Yes"/>
    <s v="No"/>
    <x v="21"/>
    <s v="Yes"/>
    <s v="Yes"/>
    <x v="1"/>
    <s v="Yes"/>
    <s v="Yes"/>
    <s v="Yes"/>
    <s v="Yes"/>
    <s v="Yes"/>
    <s v="Yes"/>
    <x v="2"/>
    <s v="Yes"/>
    <x v="3"/>
    <n v="116.75"/>
    <n v="8277.0499999999993"/>
    <x v="0"/>
    <n v="6"/>
    <x v="3"/>
    <x v="1"/>
    <n v="114.95902777777776"/>
    <x v="1"/>
  </r>
  <r>
    <s v="2397-BRLOM"/>
    <x v="1"/>
    <n v="1"/>
    <s v="Yes"/>
    <s v="Yes"/>
    <x v="4"/>
    <s v="Yes"/>
    <s v="No"/>
    <x v="1"/>
    <s v="No"/>
    <s v="No"/>
    <s v="No"/>
    <s v="No"/>
    <s v="Yes"/>
    <s v="No"/>
    <x v="0"/>
    <s v="Yes"/>
    <x v="3"/>
    <n v="80.45"/>
    <n v="583.45000000000005"/>
    <x v="1"/>
    <n v="1"/>
    <x v="0"/>
    <x v="1"/>
    <n v="72.931250000000006"/>
    <x v="1"/>
  </r>
  <r>
    <s v="7629-WIXZF"/>
    <x v="0"/>
    <n v="0"/>
    <s v="No"/>
    <s v="No"/>
    <x v="40"/>
    <s v="Yes"/>
    <s v="No"/>
    <x v="0"/>
    <s v="Yes"/>
    <s v="No"/>
    <s v="No"/>
    <s v="No"/>
    <s v="No"/>
    <s v="Yes"/>
    <x v="1"/>
    <s v="Yes"/>
    <x v="0"/>
    <n v="59.1"/>
    <n v="369.25"/>
    <x v="0"/>
    <n v="2"/>
    <x v="0"/>
    <x v="1"/>
    <n v="52.75"/>
    <x v="0"/>
  </r>
  <r>
    <s v="5445-GLVOT"/>
    <x v="0"/>
    <n v="0"/>
    <s v="No"/>
    <s v="No"/>
    <x v="5"/>
    <s v="Yes"/>
    <s v="No"/>
    <x v="0"/>
    <s v="Yes"/>
    <s v="No"/>
    <s v="No"/>
    <s v="No"/>
    <s v="No"/>
    <s v="No"/>
    <x v="0"/>
    <s v="Yes"/>
    <x v="0"/>
    <n v="49.8"/>
    <n v="1049.05"/>
    <x v="0"/>
    <n v="1"/>
    <x v="1"/>
    <x v="0"/>
    <n v="47.684090909090905"/>
    <x v="0"/>
  </r>
  <r>
    <s v="3976-HXHCE"/>
    <x v="1"/>
    <n v="0"/>
    <s v="No"/>
    <s v="No"/>
    <x v="21"/>
    <s v="Yes"/>
    <s v="No"/>
    <x v="2"/>
    <s v="No"/>
    <s v="No"/>
    <s v="No"/>
    <s v="No"/>
    <s v="No"/>
    <s v="No"/>
    <x v="2"/>
    <s v="No"/>
    <x v="2"/>
    <n v="19.3"/>
    <n v="1414.8"/>
    <x v="0"/>
    <n v="0"/>
    <x v="3"/>
    <x v="1"/>
    <n v="19.649999999999999"/>
    <x v="0"/>
  </r>
  <r>
    <s v="2466-NEJOJ"/>
    <x v="1"/>
    <n v="0"/>
    <s v="Yes"/>
    <s v="Yes"/>
    <x v="4"/>
    <s v="Yes"/>
    <s v="No"/>
    <x v="2"/>
    <s v="No"/>
    <s v="No"/>
    <s v="No"/>
    <s v="No"/>
    <s v="No"/>
    <s v="No"/>
    <x v="0"/>
    <s v="No"/>
    <x v="3"/>
    <n v="19.649999999999999"/>
    <n v="169.75"/>
    <x v="0"/>
    <n v="0"/>
    <x v="0"/>
    <x v="1"/>
    <n v="21.21875"/>
    <x v="0"/>
  </r>
  <r>
    <s v="0254-KCJGT"/>
    <x v="1"/>
    <n v="0"/>
    <s v="Yes"/>
    <s v="No"/>
    <x v="15"/>
    <s v="Yes"/>
    <s v="Yes"/>
    <x v="0"/>
    <s v="Yes"/>
    <s v="Yes"/>
    <s v="Yes"/>
    <s v="Yes"/>
    <s v="No"/>
    <s v="Yes"/>
    <x v="1"/>
    <s v="Yes"/>
    <x v="3"/>
    <n v="81.400000000000006"/>
    <n v="4354.45"/>
    <x v="0"/>
    <n v="5"/>
    <x v="2"/>
    <x v="1"/>
    <n v="83.739423076923075"/>
    <x v="0"/>
  </r>
  <r>
    <s v="5472-CVMDX"/>
    <x v="0"/>
    <n v="0"/>
    <s v="No"/>
    <s v="No"/>
    <x v="47"/>
    <s v="No"/>
    <s v="No"/>
    <x v="0"/>
    <s v="Yes"/>
    <s v="No"/>
    <s v="Yes"/>
    <s v="Yes"/>
    <s v="No"/>
    <s v="No"/>
    <x v="2"/>
    <s v="No"/>
    <x v="1"/>
    <n v="38.9"/>
    <n v="2719.2"/>
    <x v="0"/>
    <n v="3"/>
    <x v="3"/>
    <x v="1"/>
    <n v="39.988235294117644"/>
    <x v="0"/>
  </r>
  <r>
    <s v="6461-SZMCV"/>
    <x v="0"/>
    <n v="0"/>
    <s v="Yes"/>
    <s v="No"/>
    <x v="16"/>
    <s v="Yes"/>
    <s v="Yes"/>
    <x v="0"/>
    <s v="Yes"/>
    <s v="Yes"/>
    <s v="Yes"/>
    <s v="Yes"/>
    <s v="Yes"/>
    <s v="Yes"/>
    <x v="2"/>
    <s v="No"/>
    <x v="2"/>
    <n v="87.95"/>
    <n v="6365.35"/>
    <x v="0"/>
    <n v="6"/>
    <x v="3"/>
    <x v="1"/>
    <n v="89.652816901408457"/>
    <x v="0"/>
  </r>
  <r>
    <s v="8150-QUDFX"/>
    <x v="1"/>
    <n v="0"/>
    <s v="No"/>
    <s v="No"/>
    <x v="2"/>
    <s v="Yes"/>
    <s v="No"/>
    <x v="2"/>
    <s v="No"/>
    <s v="No"/>
    <s v="No"/>
    <s v="No"/>
    <s v="No"/>
    <s v="No"/>
    <x v="0"/>
    <s v="No"/>
    <x v="1"/>
    <n v="19.850000000000001"/>
    <n v="51.6"/>
    <x v="0"/>
    <n v="0"/>
    <x v="0"/>
    <x v="1"/>
    <n v="25.8"/>
    <x v="0"/>
  </r>
  <r>
    <s v="9508-ILZDG"/>
    <x v="0"/>
    <n v="1"/>
    <s v="No"/>
    <s v="No"/>
    <x v="1"/>
    <s v="Yes"/>
    <s v="Yes"/>
    <x v="1"/>
    <s v="No"/>
    <s v="Yes"/>
    <s v="No"/>
    <s v="Yes"/>
    <s v="Yes"/>
    <s v="No"/>
    <x v="0"/>
    <s v="Yes"/>
    <x v="0"/>
    <n v="96.35"/>
    <n v="3190.25"/>
    <x v="0"/>
    <n v="3"/>
    <x v="1"/>
    <x v="0"/>
    <n v="93.830882352941174"/>
    <x v="1"/>
  </r>
  <r>
    <s v="2346-DJQTB"/>
    <x v="0"/>
    <n v="0"/>
    <s v="No"/>
    <s v="No"/>
    <x v="42"/>
    <s v="No"/>
    <s v="No"/>
    <x v="0"/>
    <s v="No"/>
    <s v="No"/>
    <s v="No"/>
    <s v="No"/>
    <s v="No"/>
    <s v="No"/>
    <x v="0"/>
    <s v="No"/>
    <x v="0"/>
    <n v="24.15"/>
    <n v="812.5"/>
    <x v="0"/>
    <n v="0"/>
    <x v="1"/>
    <x v="0"/>
    <n v="23.214285714285715"/>
    <x v="0"/>
  </r>
  <r>
    <s v="1697-LYYYX"/>
    <x v="0"/>
    <n v="0"/>
    <s v="Yes"/>
    <s v="Yes"/>
    <x v="59"/>
    <s v="Yes"/>
    <s v="No"/>
    <x v="2"/>
    <s v="No"/>
    <s v="No"/>
    <s v="No"/>
    <s v="No"/>
    <s v="No"/>
    <s v="No"/>
    <x v="1"/>
    <s v="No"/>
    <x v="3"/>
    <n v="19.100000000000001"/>
    <n v="1143.8"/>
    <x v="0"/>
    <n v="0"/>
    <x v="3"/>
    <x v="1"/>
    <n v="18.750819672131147"/>
    <x v="0"/>
  </r>
  <r>
    <s v="1942-OQFRW"/>
    <x v="1"/>
    <n v="0"/>
    <s v="No"/>
    <s v="No"/>
    <x v="0"/>
    <s v="Yes"/>
    <s v="No"/>
    <x v="0"/>
    <s v="No"/>
    <s v="No"/>
    <s v="No"/>
    <s v="No"/>
    <s v="No"/>
    <s v="No"/>
    <x v="0"/>
    <s v="No"/>
    <x v="0"/>
    <n v="44"/>
    <n v="44"/>
    <x v="0"/>
    <n v="0"/>
    <x v="0"/>
    <x v="0"/>
    <n v="44"/>
    <x v="0"/>
  </r>
  <r>
    <s v="4749-VFKVB"/>
    <x v="0"/>
    <n v="0"/>
    <s v="No"/>
    <s v="No"/>
    <x v="0"/>
    <s v="Yes"/>
    <s v="Yes"/>
    <x v="0"/>
    <s v="No"/>
    <s v="No"/>
    <s v="No"/>
    <s v="No"/>
    <s v="No"/>
    <s v="No"/>
    <x v="0"/>
    <s v="Yes"/>
    <x v="1"/>
    <n v="50.1"/>
    <n v="50.1"/>
    <x v="1"/>
    <n v="0"/>
    <x v="0"/>
    <x v="1"/>
    <n v="50.1"/>
    <x v="0"/>
  </r>
  <r>
    <s v="9640-ZSLDC"/>
    <x v="0"/>
    <n v="0"/>
    <s v="Yes"/>
    <s v="Yes"/>
    <x v="62"/>
    <s v="Yes"/>
    <s v="No"/>
    <x v="0"/>
    <s v="No"/>
    <s v="No"/>
    <s v="Yes"/>
    <s v="No"/>
    <s v="No"/>
    <s v="Yes"/>
    <x v="1"/>
    <s v="No"/>
    <x v="3"/>
    <n v="60.6"/>
    <n v="3297"/>
    <x v="0"/>
    <n v="2"/>
    <x v="2"/>
    <x v="1"/>
    <n v="62.20754716981132"/>
    <x v="0"/>
  </r>
  <r>
    <s v="4231-LZUYM"/>
    <x v="0"/>
    <n v="0"/>
    <s v="Yes"/>
    <s v="No"/>
    <x v="21"/>
    <s v="Yes"/>
    <s v="Yes"/>
    <x v="2"/>
    <s v="No"/>
    <s v="No"/>
    <s v="No"/>
    <s v="No"/>
    <s v="No"/>
    <s v="No"/>
    <x v="2"/>
    <s v="No"/>
    <x v="2"/>
    <n v="25.65"/>
    <n v="1887"/>
    <x v="0"/>
    <n v="0"/>
    <x v="3"/>
    <x v="1"/>
    <n v="26.208333333333332"/>
    <x v="0"/>
  </r>
  <r>
    <s v="7598-UAASY"/>
    <x v="1"/>
    <n v="0"/>
    <s v="Yes"/>
    <s v="No"/>
    <x v="2"/>
    <s v="Yes"/>
    <s v="No"/>
    <x v="1"/>
    <s v="No"/>
    <s v="No"/>
    <s v="Yes"/>
    <s v="No"/>
    <s v="No"/>
    <s v="No"/>
    <x v="0"/>
    <s v="No"/>
    <x v="0"/>
    <n v="76.400000000000006"/>
    <n v="151.80000000000001"/>
    <x v="1"/>
    <n v="1"/>
    <x v="0"/>
    <x v="0"/>
    <n v="75.900000000000006"/>
    <x v="0"/>
  </r>
  <r>
    <s v="7938-OUHIO"/>
    <x v="1"/>
    <n v="0"/>
    <s v="No"/>
    <s v="No"/>
    <x v="35"/>
    <s v="Yes"/>
    <s v="No"/>
    <x v="1"/>
    <s v="No"/>
    <s v="No"/>
    <s v="Yes"/>
    <s v="Yes"/>
    <s v="Yes"/>
    <s v="Yes"/>
    <x v="0"/>
    <s v="Yes"/>
    <x v="0"/>
    <n v="98.7"/>
    <n v="293.64999999999998"/>
    <x v="1"/>
    <n v="4"/>
    <x v="0"/>
    <x v="0"/>
    <n v="97.883333333333326"/>
    <x v="0"/>
  </r>
  <r>
    <s v="8510-AWCXC"/>
    <x v="0"/>
    <n v="1"/>
    <s v="No"/>
    <s v="No"/>
    <x v="9"/>
    <s v="Yes"/>
    <s v="Yes"/>
    <x v="1"/>
    <s v="Yes"/>
    <s v="No"/>
    <s v="No"/>
    <s v="No"/>
    <s v="Yes"/>
    <s v="Yes"/>
    <x v="0"/>
    <s v="Yes"/>
    <x v="0"/>
    <n v="100.8"/>
    <n v="1308.0999999999999"/>
    <x v="1"/>
    <n v="3"/>
    <x v="1"/>
    <x v="0"/>
    <n v="100.62307692307692"/>
    <x v="1"/>
  </r>
  <r>
    <s v="6128-AQBMT"/>
    <x v="1"/>
    <n v="1"/>
    <s v="Yes"/>
    <s v="No"/>
    <x v="52"/>
    <s v="No"/>
    <s v="No"/>
    <x v="0"/>
    <s v="No"/>
    <s v="Yes"/>
    <s v="Yes"/>
    <s v="No"/>
    <s v="Yes"/>
    <s v="Yes"/>
    <x v="0"/>
    <s v="Yes"/>
    <x v="0"/>
    <n v="53.95"/>
    <n v="2215.4"/>
    <x v="0"/>
    <n v="4"/>
    <x v="2"/>
    <x v="0"/>
    <n v="54.034146341463419"/>
    <x v="1"/>
  </r>
  <r>
    <s v="3594-BDSOA"/>
    <x v="0"/>
    <n v="0"/>
    <s v="Yes"/>
    <s v="No"/>
    <x v="65"/>
    <s v="Yes"/>
    <s v="No"/>
    <x v="2"/>
    <s v="No"/>
    <s v="No"/>
    <s v="No"/>
    <s v="No"/>
    <s v="No"/>
    <s v="No"/>
    <x v="1"/>
    <s v="No"/>
    <x v="3"/>
    <n v="20.399999999999999"/>
    <n v="482.8"/>
    <x v="0"/>
    <n v="0"/>
    <x v="1"/>
    <x v="1"/>
    <n v="20.116666666666667"/>
    <x v="0"/>
  </r>
  <r>
    <s v="0431-APWVY"/>
    <x v="0"/>
    <n v="0"/>
    <s v="Yes"/>
    <s v="Yes"/>
    <x v="7"/>
    <s v="Yes"/>
    <s v="No"/>
    <x v="1"/>
    <s v="No"/>
    <s v="No"/>
    <s v="No"/>
    <s v="No"/>
    <s v="Yes"/>
    <s v="Yes"/>
    <x v="1"/>
    <s v="Yes"/>
    <x v="2"/>
    <n v="90.1"/>
    <n v="2598.9499999999998"/>
    <x v="1"/>
    <n v="2"/>
    <x v="1"/>
    <x v="1"/>
    <n v="92.819642857142853"/>
    <x v="0"/>
  </r>
  <r>
    <s v="5133-VRSAB"/>
    <x v="1"/>
    <n v="0"/>
    <s v="No"/>
    <s v="No"/>
    <x v="4"/>
    <s v="No"/>
    <s v="No"/>
    <x v="0"/>
    <s v="Yes"/>
    <s v="No"/>
    <s v="No"/>
    <s v="No"/>
    <s v="No"/>
    <s v="No"/>
    <x v="0"/>
    <s v="No"/>
    <x v="1"/>
    <n v="29.35"/>
    <n v="216.45"/>
    <x v="0"/>
    <n v="1"/>
    <x v="0"/>
    <x v="1"/>
    <n v="27.056249999999999"/>
    <x v="0"/>
  </r>
  <r>
    <s v="5996-DAOQL"/>
    <x v="1"/>
    <n v="0"/>
    <s v="No"/>
    <s v="No"/>
    <x v="0"/>
    <s v="Yes"/>
    <s v="No"/>
    <x v="2"/>
    <s v="No"/>
    <s v="No"/>
    <s v="No"/>
    <s v="No"/>
    <s v="No"/>
    <s v="No"/>
    <x v="0"/>
    <s v="Yes"/>
    <x v="1"/>
    <n v="20.45"/>
    <n v="20.45"/>
    <x v="0"/>
    <n v="0"/>
    <x v="0"/>
    <x v="1"/>
    <n v="20.45"/>
    <x v="0"/>
  </r>
  <r>
    <s v="6838-YAUVY"/>
    <x v="0"/>
    <n v="0"/>
    <s v="No"/>
    <s v="No"/>
    <x v="68"/>
    <s v="Yes"/>
    <s v="Yes"/>
    <x v="1"/>
    <s v="No"/>
    <s v="No"/>
    <s v="Yes"/>
    <s v="Yes"/>
    <s v="No"/>
    <s v="Yes"/>
    <x v="2"/>
    <s v="Yes"/>
    <x v="2"/>
    <n v="95.1"/>
    <n v="5064.8500000000004"/>
    <x v="0"/>
    <n v="3"/>
    <x v="2"/>
    <x v="1"/>
    <n v="93.793518518518525"/>
    <x v="0"/>
  </r>
  <r>
    <s v="0484-JPBRU"/>
    <x v="1"/>
    <n v="0"/>
    <s v="No"/>
    <s v="No"/>
    <x v="52"/>
    <s v="Yes"/>
    <s v="Yes"/>
    <x v="2"/>
    <s v="No"/>
    <s v="No"/>
    <s v="No"/>
    <s v="No"/>
    <s v="No"/>
    <s v="No"/>
    <x v="0"/>
    <s v="Yes"/>
    <x v="2"/>
    <n v="25.25"/>
    <n v="996.45"/>
    <x v="0"/>
    <n v="0"/>
    <x v="2"/>
    <x v="1"/>
    <n v="24.303658536585367"/>
    <x v="0"/>
  </r>
  <r>
    <s v="7883-ROJOC"/>
    <x v="0"/>
    <n v="0"/>
    <s v="Yes"/>
    <s v="No"/>
    <x v="67"/>
    <s v="Yes"/>
    <s v="No"/>
    <x v="0"/>
    <s v="No"/>
    <s v="No"/>
    <s v="No"/>
    <s v="No"/>
    <s v="No"/>
    <s v="No"/>
    <x v="0"/>
    <s v="No"/>
    <x v="1"/>
    <n v="44.9"/>
    <n v="839.65"/>
    <x v="0"/>
    <n v="0"/>
    <x v="1"/>
    <x v="1"/>
    <n v="44.192105263157892"/>
    <x v="0"/>
  </r>
  <r>
    <s v="0244-LGNFY"/>
    <x v="0"/>
    <n v="0"/>
    <s v="Yes"/>
    <s v="Yes"/>
    <x v="21"/>
    <s v="Yes"/>
    <s v="Yes"/>
    <x v="0"/>
    <s v="Yes"/>
    <s v="Yes"/>
    <s v="Yes"/>
    <s v="Yes"/>
    <s v="Yes"/>
    <s v="Yes"/>
    <x v="2"/>
    <s v="No"/>
    <x v="2"/>
    <n v="92.65"/>
    <n v="6733"/>
    <x v="0"/>
    <n v="6"/>
    <x v="3"/>
    <x v="1"/>
    <n v="93.513888888888886"/>
    <x v="0"/>
  </r>
  <r>
    <s v="7274-CGTOD"/>
    <x v="1"/>
    <n v="0"/>
    <s v="No"/>
    <s v="No"/>
    <x v="8"/>
    <s v="No"/>
    <s v="No"/>
    <x v="0"/>
    <s v="Yes"/>
    <s v="Yes"/>
    <s v="Yes"/>
    <s v="Yes"/>
    <s v="No"/>
    <s v="No"/>
    <x v="2"/>
    <s v="Yes"/>
    <x v="2"/>
    <n v="43.7"/>
    <n v="2618.3000000000002"/>
    <x v="0"/>
    <n v="4"/>
    <x v="3"/>
    <x v="1"/>
    <n v="42.230645161290326"/>
    <x v="0"/>
  </r>
  <r>
    <s v="4295-YURET"/>
    <x v="0"/>
    <n v="1"/>
    <s v="Yes"/>
    <s v="Yes"/>
    <x v="39"/>
    <s v="Yes"/>
    <s v="No"/>
    <x v="0"/>
    <s v="Yes"/>
    <s v="No"/>
    <s v="No"/>
    <s v="Yes"/>
    <s v="Yes"/>
    <s v="Yes"/>
    <x v="2"/>
    <s v="Yes"/>
    <x v="3"/>
    <n v="72.599999999999994"/>
    <n v="4084.35"/>
    <x v="0"/>
    <n v="4"/>
    <x v="2"/>
    <x v="1"/>
    <n v="72.934821428571425"/>
    <x v="1"/>
  </r>
  <r>
    <s v="3426-NIYYL"/>
    <x v="1"/>
    <n v="0"/>
    <s v="No"/>
    <s v="No"/>
    <x v="30"/>
    <s v="Yes"/>
    <s v="Yes"/>
    <x v="0"/>
    <s v="No"/>
    <s v="No"/>
    <s v="No"/>
    <s v="No"/>
    <s v="No"/>
    <s v="No"/>
    <x v="0"/>
    <s v="No"/>
    <x v="0"/>
    <n v="51.55"/>
    <n v="765.5"/>
    <x v="1"/>
    <n v="0"/>
    <x v="1"/>
    <x v="0"/>
    <n v="51.033333333333331"/>
    <x v="0"/>
  </r>
  <r>
    <s v="8225-BTJAU"/>
    <x v="1"/>
    <n v="1"/>
    <s v="No"/>
    <s v="No"/>
    <x v="6"/>
    <s v="Yes"/>
    <s v="No"/>
    <x v="1"/>
    <s v="No"/>
    <s v="No"/>
    <s v="No"/>
    <s v="No"/>
    <s v="No"/>
    <s v="Yes"/>
    <x v="0"/>
    <s v="Yes"/>
    <x v="0"/>
    <n v="79.25"/>
    <n v="793.55"/>
    <x v="1"/>
    <n v="1"/>
    <x v="0"/>
    <x v="0"/>
    <n v="79.35499999999999"/>
    <x v="1"/>
  </r>
  <r>
    <s v="4635-EJYPD"/>
    <x v="1"/>
    <n v="0"/>
    <s v="Yes"/>
    <s v="Yes"/>
    <x v="48"/>
    <s v="Yes"/>
    <s v="No"/>
    <x v="2"/>
    <s v="No"/>
    <s v="No"/>
    <s v="No"/>
    <s v="No"/>
    <s v="No"/>
    <s v="No"/>
    <x v="2"/>
    <s v="No"/>
    <x v="1"/>
    <n v="18.95"/>
    <n v="613.95000000000005"/>
    <x v="0"/>
    <n v="0"/>
    <x v="1"/>
    <x v="1"/>
    <n v="19.185937500000001"/>
    <x v="0"/>
  </r>
  <r>
    <s v="1866-ZSLJM"/>
    <x v="1"/>
    <n v="0"/>
    <s v="No"/>
    <s v="No"/>
    <x v="17"/>
    <s v="Yes"/>
    <s v="No"/>
    <x v="2"/>
    <s v="No"/>
    <s v="No"/>
    <s v="No"/>
    <s v="No"/>
    <s v="No"/>
    <s v="No"/>
    <x v="0"/>
    <s v="No"/>
    <x v="3"/>
    <n v="20.5"/>
    <n v="402.85"/>
    <x v="0"/>
    <n v="0"/>
    <x v="1"/>
    <x v="1"/>
    <n v="19.183333333333334"/>
    <x v="0"/>
  </r>
  <r>
    <s v="4636-TVXVG"/>
    <x v="1"/>
    <n v="0"/>
    <s v="Yes"/>
    <s v="Yes"/>
    <x v="8"/>
    <s v="Yes"/>
    <s v="No"/>
    <x v="2"/>
    <s v="No"/>
    <s v="No"/>
    <s v="No"/>
    <s v="No"/>
    <s v="No"/>
    <s v="No"/>
    <x v="1"/>
    <s v="No"/>
    <x v="2"/>
    <n v="19.95"/>
    <n v="1244.8"/>
    <x v="0"/>
    <n v="0"/>
    <x v="3"/>
    <x v="1"/>
    <n v="20.07741935483871"/>
    <x v="0"/>
  </r>
  <r>
    <s v="4236-UJPWO"/>
    <x v="0"/>
    <n v="0"/>
    <s v="No"/>
    <s v="No"/>
    <x v="2"/>
    <s v="No"/>
    <s v="No"/>
    <x v="0"/>
    <s v="No"/>
    <s v="No"/>
    <s v="No"/>
    <s v="No"/>
    <s v="No"/>
    <s v="No"/>
    <x v="0"/>
    <s v="No"/>
    <x v="0"/>
    <n v="24.5"/>
    <n v="46.4"/>
    <x v="0"/>
    <n v="0"/>
    <x v="0"/>
    <x v="0"/>
    <n v="23.2"/>
    <x v="0"/>
  </r>
  <r>
    <s v="9392-XBGTD"/>
    <x v="1"/>
    <n v="0"/>
    <s v="No"/>
    <s v="Yes"/>
    <x v="23"/>
    <s v="Yes"/>
    <s v="No"/>
    <x v="2"/>
    <s v="No"/>
    <s v="No"/>
    <s v="No"/>
    <s v="No"/>
    <s v="No"/>
    <s v="No"/>
    <x v="2"/>
    <s v="No"/>
    <x v="1"/>
    <n v="20.6"/>
    <n v="581.85"/>
    <x v="0"/>
    <n v="0"/>
    <x v="1"/>
    <x v="1"/>
    <n v="21.55"/>
    <x v="0"/>
  </r>
  <r>
    <s v="3387-VATUS"/>
    <x v="1"/>
    <n v="0"/>
    <s v="No"/>
    <s v="No"/>
    <x v="24"/>
    <s v="Yes"/>
    <s v="Yes"/>
    <x v="1"/>
    <s v="No"/>
    <s v="No"/>
    <s v="No"/>
    <s v="No"/>
    <s v="Yes"/>
    <s v="Yes"/>
    <x v="0"/>
    <s v="Yes"/>
    <x v="2"/>
    <n v="94.85"/>
    <n v="462.8"/>
    <x v="1"/>
    <n v="2"/>
    <x v="0"/>
    <x v="1"/>
    <n v="92.56"/>
    <x v="0"/>
  </r>
  <r>
    <s v="6402-SSEJG"/>
    <x v="0"/>
    <n v="0"/>
    <s v="No"/>
    <s v="No"/>
    <x v="13"/>
    <s v="No"/>
    <s v="No"/>
    <x v="0"/>
    <s v="Yes"/>
    <s v="Yes"/>
    <s v="Yes"/>
    <s v="No"/>
    <s v="Yes"/>
    <s v="Yes"/>
    <x v="1"/>
    <s v="No"/>
    <x v="0"/>
    <n v="61.05"/>
    <n v="1540.2"/>
    <x v="0"/>
    <n v="5"/>
    <x v="1"/>
    <x v="1"/>
    <n v="61.608000000000004"/>
    <x v="0"/>
  </r>
  <r>
    <s v="1143-NMNQJ"/>
    <x v="0"/>
    <n v="0"/>
    <s v="No"/>
    <s v="No"/>
    <x v="2"/>
    <s v="Yes"/>
    <s v="Yes"/>
    <x v="1"/>
    <s v="No"/>
    <s v="No"/>
    <s v="No"/>
    <s v="No"/>
    <s v="No"/>
    <s v="Yes"/>
    <x v="0"/>
    <s v="Yes"/>
    <x v="0"/>
    <n v="85.7"/>
    <n v="169.8"/>
    <x v="1"/>
    <n v="1"/>
    <x v="0"/>
    <x v="0"/>
    <n v="84.9"/>
    <x v="0"/>
  </r>
  <r>
    <s v="1169-SAOCL"/>
    <x v="1"/>
    <n v="0"/>
    <s v="No"/>
    <s v="No"/>
    <x v="12"/>
    <s v="Yes"/>
    <s v="Yes"/>
    <x v="1"/>
    <s v="No"/>
    <s v="Yes"/>
    <s v="No"/>
    <s v="Yes"/>
    <s v="Yes"/>
    <s v="Yes"/>
    <x v="1"/>
    <s v="Yes"/>
    <x v="2"/>
    <n v="106.65"/>
    <n v="5168.1000000000004"/>
    <x v="0"/>
    <n v="4"/>
    <x v="2"/>
    <x v="1"/>
    <n v="105.47142857142858"/>
    <x v="0"/>
  </r>
  <r>
    <s v="1110-KYLGQ"/>
    <x v="0"/>
    <n v="0"/>
    <s v="No"/>
    <s v="No"/>
    <x v="28"/>
    <s v="Yes"/>
    <s v="Yes"/>
    <x v="1"/>
    <s v="Yes"/>
    <s v="Yes"/>
    <s v="Yes"/>
    <s v="No"/>
    <s v="Yes"/>
    <s v="Yes"/>
    <x v="0"/>
    <s v="No"/>
    <x v="3"/>
    <n v="108.25"/>
    <n v="6780.1"/>
    <x v="0"/>
    <n v="5"/>
    <x v="3"/>
    <x v="1"/>
    <n v="107.62063492063493"/>
    <x v="0"/>
  </r>
  <r>
    <s v="9929-PLVPA"/>
    <x v="0"/>
    <n v="0"/>
    <s v="No"/>
    <s v="Yes"/>
    <x v="54"/>
    <s v="Yes"/>
    <s v="No"/>
    <x v="2"/>
    <s v="No"/>
    <s v="No"/>
    <s v="No"/>
    <s v="No"/>
    <s v="No"/>
    <s v="No"/>
    <x v="0"/>
    <s v="No"/>
    <x v="3"/>
    <n v="20.399999999999999"/>
    <n v="94.5"/>
    <x v="0"/>
    <n v="0"/>
    <x v="0"/>
    <x v="1"/>
    <n v="23.625"/>
    <x v="0"/>
  </r>
  <r>
    <s v="3518-PZXZQ"/>
    <x v="0"/>
    <n v="0"/>
    <s v="Yes"/>
    <s v="No"/>
    <x v="0"/>
    <s v="Yes"/>
    <s v="No"/>
    <x v="0"/>
    <s v="No"/>
    <s v="No"/>
    <s v="No"/>
    <s v="No"/>
    <s v="Yes"/>
    <s v="No"/>
    <x v="0"/>
    <s v="Yes"/>
    <x v="1"/>
    <n v="55.3"/>
    <n v="55.3"/>
    <x v="0"/>
    <n v="1"/>
    <x v="0"/>
    <x v="1"/>
    <n v="55.3"/>
    <x v="0"/>
  </r>
  <r>
    <s v="2371-JUNGC"/>
    <x v="1"/>
    <n v="0"/>
    <s v="No"/>
    <s v="No"/>
    <x v="26"/>
    <s v="Yes"/>
    <s v="No"/>
    <x v="2"/>
    <s v="No"/>
    <s v="No"/>
    <s v="No"/>
    <s v="No"/>
    <s v="No"/>
    <s v="No"/>
    <x v="0"/>
    <s v="No"/>
    <x v="1"/>
    <n v="20.25"/>
    <n v="208"/>
    <x v="0"/>
    <n v="0"/>
    <x v="0"/>
    <x v="1"/>
    <n v="18.90909090909091"/>
    <x v="0"/>
  </r>
  <r>
    <s v="7693-QPEFS"/>
    <x v="1"/>
    <n v="1"/>
    <s v="No"/>
    <s v="No"/>
    <x v="15"/>
    <s v="Yes"/>
    <s v="Yes"/>
    <x v="1"/>
    <s v="No"/>
    <s v="No"/>
    <s v="No"/>
    <s v="No"/>
    <s v="No"/>
    <s v="No"/>
    <x v="0"/>
    <s v="Yes"/>
    <x v="2"/>
    <n v="72.95"/>
    <n v="3829.75"/>
    <x v="0"/>
    <n v="0"/>
    <x v="2"/>
    <x v="1"/>
    <n v="73.649038461538467"/>
    <x v="1"/>
  </r>
  <r>
    <s v="0924-BJCRC"/>
    <x v="0"/>
    <n v="1"/>
    <s v="Yes"/>
    <s v="No"/>
    <x v="31"/>
    <s v="Yes"/>
    <s v="Yes"/>
    <x v="1"/>
    <s v="No"/>
    <s v="Yes"/>
    <s v="No"/>
    <s v="No"/>
    <s v="No"/>
    <s v="Yes"/>
    <x v="0"/>
    <s v="No"/>
    <x v="0"/>
    <n v="89.45"/>
    <n v="5294.6"/>
    <x v="0"/>
    <n v="2"/>
    <x v="2"/>
    <x v="0"/>
    <n v="88.243333333333339"/>
    <x v="1"/>
  </r>
  <r>
    <s v="5074-FBGHB"/>
    <x v="1"/>
    <n v="0"/>
    <s v="No"/>
    <s v="No"/>
    <x v="38"/>
    <s v="Yes"/>
    <s v="Yes"/>
    <x v="1"/>
    <s v="No"/>
    <s v="No"/>
    <s v="Yes"/>
    <s v="Yes"/>
    <s v="Yes"/>
    <s v="Yes"/>
    <x v="1"/>
    <s v="Yes"/>
    <x v="3"/>
    <n v="104.65"/>
    <n v="6889.8"/>
    <x v="0"/>
    <n v="4"/>
    <x v="3"/>
    <x v="1"/>
    <n v="107.653125"/>
    <x v="0"/>
  </r>
  <r>
    <s v="2351-BKRZW"/>
    <x v="0"/>
    <n v="0"/>
    <s v="Yes"/>
    <s v="Yes"/>
    <x v="29"/>
    <s v="Yes"/>
    <s v="No"/>
    <x v="0"/>
    <s v="Yes"/>
    <s v="No"/>
    <s v="Yes"/>
    <s v="No"/>
    <s v="Yes"/>
    <s v="Yes"/>
    <x v="2"/>
    <s v="No"/>
    <x v="2"/>
    <n v="75.2"/>
    <n v="3254.35"/>
    <x v="0"/>
    <n v="4"/>
    <x v="2"/>
    <x v="1"/>
    <n v="75.682558139534876"/>
    <x v="0"/>
  </r>
  <r>
    <s v="4455-BFSPD"/>
    <x v="0"/>
    <n v="0"/>
    <s v="Yes"/>
    <s v="No"/>
    <x v="59"/>
    <s v="Yes"/>
    <s v="Yes"/>
    <x v="1"/>
    <s v="No"/>
    <s v="No"/>
    <s v="No"/>
    <s v="Yes"/>
    <s v="Yes"/>
    <s v="Yes"/>
    <x v="1"/>
    <s v="No"/>
    <x v="2"/>
    <n v="101.15"/>
    <n v="6383.9"/>
    <x v="0"/>
    <n v="3"/>
    <x v="3"/>
    <x v="1"/>
    <n v="104.65409836065574"/>
    <x v="0"/>
  </r>
  <r>
    <s v="0415-MOSGF"/>
    <x v="0"/>
    <n v="0"/>
    <s v="No"/>
    <s v="No"/>
    <x v="0"/>
    <s v="Yes"/>
    <s v="No"/>
    <x v="0"/>
    <s v="No"/>
    <s v="No"/>
    <s v="No"/>
    <s v="No"/>
    <s v="No"/>
    <s v="No"/>
    <x v="0"/>
    <s v="No"/>
    <x v="1"/>
    <n v="44.4"/>
    <n v="44.4"/>
    <x v="1"/>
    <n v="0"/>
    <x v="0"/>
    <x v="1"/>
    <n v="44.4"/>
    <x v="0"/>
  </r>
  <r>
    <s v="1724-BQUHA"/>
    <x v="1"/>
    <n v="1"/>
    <s v="No"/>
    <s v="No"/>
    <x v="24"/>
    <s v="Yes"/>
    <s v="No"/>
    <x v="1"/>
    <s v="No"/>
    <s v="No"/>
    <s v="No"/>
    <s v="No"/>
    <s v="Yes"/>
    <s v="Yes"/>
    <x v="0"/>
    <s v="Yes"/>
    <x v="0"/>
    <n v="89.5"/>
    <n v="477.7"/>
    <x v="1"/>
    <n v="2"/>
    <x v="0"/>
    <x v="0"/>
    <n v="95.539999999999992"/>
    <x v="1"/>
  </r>
  <r>
    <s v="3948-KXDUF"/>
    <x v="1"/>
    <n v="0"/>
    <s v="No"/>
    <s v="No"/>
    <x v="33"/>
    <s v="Yes"/>
    <s v="Yes"/>
    <x v="0"/>
    <s v="Yes"/>
    <s v="Yes"/>
    <s v="Yes"/>
    <s v="Yes"/>
    <s v="No"/>
    <s v="No"/>
    <x v="2"/>
    <s v="No"/>
    <x v="2"/>
    <n v="68.75"/>
    <n v="4447.55"/>
    <x v="0"/>
    <n v="4"/>
    <x v="3"/>
    <x v="1"/>
    <n v="67.387121212121215"/>
    <x v="0"/>
  </r>
  <r>
    <s v="2323-ARSVR"/>
    <x v="1"/>
    <n v="0"/>
    <s v="Yes"/>
    <s v="No"/>
    <x v="56"/>
    <s v="Yes"/>
    <s v="No"/>
    <x v="1"/>
    <s v="Yes"/>
    <s v="Yes"/>
    <s v="Yes"/>
    <s v="Yes"/>
    <s v="Yes"/>
    <s v="Yes"/>
    <x v="2"/>
    <s v="Yes"/>
    <x v="0"/>
    <n v="111.05"/>
    <n v="7321.05"/>
    <x v="0"/>
    <n v="6"/>
    <x v="3"/>
    <x v="1"/>
    <n v="109.26940298507463"/>
    <x v="0"/>
  </r>
  <r>
    <s v="0815-MFZGM"/>
    <x v="0"/>
    <n v="0"/>
    <s v="Yes"/>
    <s v="No"/>
    <x v="41"/>
    <s v="Yes"/>
    <s v="No"/>
    <x v="1"/>
    <s v="No"/>
    <s v="No"/>
    <s v="Yes"/>
    <s v="Yes"/>
    <s v="Yes"/>
    <s v="Yes"/>
    <x v="2"/>
    <s v="Yes"/>
    <x v="3"/>
    <n v="99"/>
    <n v="4135"/>
    <x v="0"/>
    <n v="4"/>
    <x v="2"/>
    <x v="1"/>
    <n v="98.452380952380949"/>
    <x v="0"/>
  </r>
  <r>
    <s v="4826-XTSOH"/>
    <x v="1"/>
    <n v="1"/>
    <s v="Yes"/>
    <s v="No"/>
    <x v="0"/>
    <s v="Yes"/>
    <s v="Yes"/>
    <x v="1"/>
    <s v="No"/>
    <s v="No"/>
    <s v="No"/>
    <s v="No"/>
    <s v="Yes"/>
    <s v="No"/>
    <x v="0"/>
    <s v="Yes"/>
    <x v="0"/>
    <n v="86.05"/>
    <n v="86.05"/>
    <x v="1"/>
    <n v="1"/>
    <x v="0"/>
    <x v="0"/>
    <n v="86.05"/>
    <x v="1"/>
  </r>
  <r>
    <s v="5480-XTFFL"/>
    <x v="0"/>
    <n v="0"/>
    <s v="Yes"/>
    <s v="Yes"/>
    <x v="36"/>
    <s v="Yes"/>
    <s v="No"/>
    <x v="2"/>
    <s v="No"/>
    <s v="No"/>
    <s v="No"/>
    <s v="No"/>
    <s v="No"/>
    <s v="No"/>
    <x v="2"/>
    <s v="No"/>
    <x v="1"/>
    <n v="21"/>
    <n v="697.7"/>
    <x v="0"/>
    <n v="0"/>
    <x v="1"/>
    <x v="1"/>
    <n v="22.506451612903227"/>
    <x v="0"/>
  </r>
  <r>
    <s v="8295-FHIVV"/>
    <x v="1"/>
    <n v="0"/>
    <s v="No"/>
    <s v="No"/>
    <x v="40"/>
    <s v="Yes"/>
    <s v="No"/>
    <x v="2"/>
    <s v="No"/>
    <s v="No"/>
    <s v="No"/>
    <s v="No"/>
    <s v="No"/>
    <s v="No"/>
    <x v="0"/>
    <s v="Yes"/>
    <x v="1"/>
    <n v="19.399999999999999"/>
    <n v="168.65"/>
    <x v="0"/>
    <n v="0"/>
    <x v="0"/>
    <x v="1"/>
    <n v="24.092857142857145"/>
    <x v="0"/>
  </r>
  <r>
    <s v="2495-INZWQ"/>
    <x v="1"/>
    <n v="0"/>
    <s v="No"/>
    <s v="No"/>
    <x v="54"/>
    <s v="No"/>
    <s v="No"/>
    <x v="0"/>
    <s v="No"/>
    <s v="No"/>
    <s v="No"/>
    <s v="No"/>
    <s v="Yes"/>
    <s v="Yes"/>
    <x v="0"/>
    <s v="Yes"/>
    <x v="0"/>
    <n v="44.55"/>
    <n v="174.3"/>
    <x v="1"/>
    <n v="2"/>
    <x v="0"/>
    <x v="0"/>
    <n v="43.575000000000003"/>
    <x v="0"/>
  </r>
  <r>
    <s v="9086-YJYXS"/>
    <x v="1"/>
    <n v="0"/>
    <s v="Yes"/>
    <s v="Yes"/>
    <x v="1"/>
    <s v="Yes"/>
    <s v="Yes"/>
    <x v="0"/>
    <s v="No"/>
    <s v="No"/>
    <s v="Yes"/>
    <s v="No"/>
    <s v="Yes"/>
    <s v="Yes"/>
    <x v="1"/>
    <s v="No"/>
    <x v="2"/>
    <n v="77.2"/>
    <n v="2753.8"/>
    <x v="0"/>
    <n v="3"/>
    <x v="1"/>
    <x v="1"/>
    <n v="80.994117647058829"/>
    <x v="0"/>
  </r>
  <r>
    <s v="1179-INLAT"/>
    <x v="1"/>
    <n v="0"/>
    <s v="No"/>
    <s v="No"/>
    <x v="35"/>
    <s v="Yes"/>
    <s v="No"/>
    <x v="2"/>
    <s v="No"/>
    <s v="No"/>
    <s v="No"/>
    <s v="No"/>
    <s v="No"/>
    <s v="No"/>
    <x v="1"/>
    <s v="Yes"/>
    <x v="1"/>
    <n v="19.45"/>
    <n v="69.25"/>
    <x v="0"/>
    <n v="0"/>
    <x v="0"/>
    <x v="1"/>
    <n v="23.083333333333332"/>
    <x v="0"/>
  </r>
  <r>
    <s v="7909-FIOIY"/>
    <x v="0"/>
    <n v="0"/>
    <s v="Yes"/>
    <s v="Yes"/>
    <x v="67"/>
    <s v="No"/>
    <s v="No"/>
    <x v="0"/>
    <s v="No"/>
    <s v="No"/>
    <s v="No"/>
    <s v="No"/>
    <s v="No"/>
    <s v="No"/>
    <x v="0"/>
    <s v="Yes"/>
    <x v="1"/>
    <n v="24.85"/>
    <n v="434.8"/>
    <x v="0"/>
    <n v="0"/>
    <x v="1"/>
    <x v="1"/>
    <n v="22.88421052631579"/>
    <x v="0"/>
  </r>
  <r>
    <s v="4139-SUGLD"/>
    <x v="1"/>
    <n v="0"/>
    <s v="Yes"/>
    <s v="Yes"/>
    <x v="36"/>
    <s v="No"/>
    <s v="No"/>
    <x v="0"/>
    <s v="Yes"/>
    <s v="No"/>
    <s v="No"/>
    <s v="Yes"/>
    <s v="No"/>
    <s v="No"/>
    <x v="0"/>
    <s v="No"/>
    <x v="2"/>
    <n v="35.4"/>
    <n v="1077.5"/>
    <x v="1"/>
    <n v="2"/>
    <x v="1"/>
    <x v="1"/>
    <n v="34.758064516129032"/>
    <x v="0"/>
  </r>
  <r>
    <s v="6857-VWJDT"/>
    <x v="0"/>
    <n v="0"/>
    <s v="No"/>
    <s v="No"/>
    <x v="0"/>
    <s v="Yes"/>
    <s v="Yes"/>
    <x v="1"/>
    <s v="No"/>
    <s v="No"/>
    <s v="No"/>
    <s v="No"/>
    <s v="Yes"/>
    <s v="Yes"/>
    <x v="0"/>
    <s v="No"/>
    <x v="1"/>
    <n v="95.65"/>
    <n v="95.65"/>
    <x v="1"/>
    <n v="2"/>
    <x v="0"/>
    <x v="1"/>
    <n v="95.65"/>
    <x v="0"/>
  </r>
  <r>
    <s v="6351-SCJKT"/>
    <x v="1"/>
    <n v="0"/>
    <s v="No"/>
    <s v="No"/>
    <x v="35"/>
    <s v="No"/>
    <s v="No"/>
    <x v="0"/>
    <s v="Yes"/>
    <s v="No"/>
    <s v="Yes"/>
    <s v="Yes"/>
    <s v="No"/>
    <s v="No"/>
    <x v="0"/>
    <s v="No"/>
    <x v="1"/>
    <n v="41.35"/>
    <n v="107.25"/>
    <x v="0"/>
    <n v="3"/>
    <x v="0"/>
    <x v="1"/>
    <n v="35.75"/>
    <x v="0"/>
  </r>
  <r>
    <s v="5468-BPMMO"/>
    <x v="1"/>
    <n v="0"/>
    <s v="Yes"/>
    <s v="No"/>
    <x v="25"/>
    <s v="Yes"/>
    <s v="No"/>
    <x v="2"/>
    <s v="No"/>
    <s v="No"/>
    <s v="No"/>
    <s v="No"/>
    <s v="No"/>
    <s v="No"/>
    <x v="0"/>
    <s v="No"/>
    <x v="0"/>
    <n v="19.600000000000001"/>
    <n v="851.2"/>
    <x v="0"/>
    <n v="0"/>
    <x v="2"/>
    <x v="0"/>
    <n v="18.504347826086956"/>
    <x v="0"/>
  </r>
  <r>
    <s v="5624-BQSSA"/>
    <x v="0"/>
    <n v="0"/>
    <s v="No"/>
    <s v="No"/>
    <x v="0"/>
    <s v="Yes"/>
    <s v="No"/>
    <x v="2"/>
    <s v="No"/>
    <s v="No"/>
    <s v="No"/>
    <s v="No"/>
    <s v="No"/>
    <s v="No"/>
    <x v="0"/>
    <s v="No"/>
    <x v="1"/>
    <n v="20.95"/>
    <n v="20.95"/>
    <x v="1"/>
    <n v="0"/>
    <x v="0"/>
    <x v="1"/>
    <n v="20.95"/>
    <x v="0"/>
  </r>
  <r>
    <s v="0197-PNKNK"/>
    <x v="0"/>
    <n v="0"/>
    <s v="Yes"/>
    <s v="Yes"/>
    <x v="14"/>
    <s v="Yes"/>
    <s v="Yes"/>
    <x v="1"/>
    <s v="Yes"/>
    <s v="No"/>
    <s v="Yes"/>
    <s v="No"/>
    <s v="No"/>
    <s v="No"/>
    <x v="1"/>
    <s v="No"/>
    <x v="2"/>
    <n v="84.45"/>
    <n v="5848.6"/>
    <x v="0"/>
    <n v="2"/>
    <x v="3"/>
    <x v="1"/>
    <n v="84.762318840579709"/>
    <x v="0"/>
  </r>
  <r>
    <s v="2439-QKJUL"/>
    <x v="1"/>
    <n v="0"/>
    <s v="No"/>
    <s v="No"/>
    <x v="24"/>
    <s v="Yes"/>
    <s v="No"/>
    <x v="2"/>
    <s v="No"/>
    <s v="No"/>
    <s v="No"/>
    <s v="No"/>
    <s v="No"/>
    <s v="No"/>
    <x v="0"/>
    <s v="No"/>
    <x v="1"/>
    <n v="20.25"/>
    <n v="109.8"/>
    <x v="0"/>
    <n v="0"/>
    <x v="0"/>
    <x v="1"/>
    <n v="21.96"/>
    <x v="0"/>
  </r>
  <r>
    <s v="1194-SPVSP"/>
    <x v="1"/>
    <n v="0"/>
    <s v="No"/>
    <s v="No"/>
    <x v="0"/>
    <s v="Yes"/>
    <s v="No"/>
    <x v="2"/>
    <s v="No"/>
    <s v="No"/>
    <s v="No"/>
    <s v="No"/>
    <s v="No"/>
    <s v="No"/>
    <x v="0"/>
    <s v="No"/>
    <x v="2"/>
    <n v="19.649999999999999"/>
    <n v="19.649999999999999"/>
    <x v="0"/>
    <n v="0"/>
    <x v="0"/>
    <x v="1"/>
    <n v="19.649999999999999"/>
    <x v="0"/>
  </r>
  <r>
    <s v="9534-NSXEM"/>
    <x v="1"/>
    <n v="0"/>
    <s v="No"/>
    <s v="No"/>
    <x v="70"/>
    <s v="Yes"/>
    <s v="No"/>
    <x v="2"/>
    <s v="No"/>
    <s v="No"/>
    <s v="No"/>
    <s v="No"/>
    <s v="No"/>
    <s v="No"/>
    <x v="1"/>
    <s v="Yes"/>
    <x v="3"/>
    <n v="20.65"/>
    <n v="595.5"/>
    <x v="0"/>
    <n v="0"/>
    <x v="1"/>
    <x v="1"/>
    <n v="22.903846153846153"/>
    <x v="0"/>
  </r>
  <r>
    <s v="2408-WITXK"/>
    <x v="0"/>
    <n v="1"/>
    <s v="No"/>
    <s v="No"/>
    <x v="6"/>
    <s v="No"/>
    <s v="No"/>
    <x v="0"/>
    <s v="No"/>
    <s v="No"/>
    <s v="No"/>
    <s v="No"/>
    <s v="No"/>
    <s v="Yes"/>
    <x v="0"/>
    <s v="Yes"/>
    <x v="0"/>
    <n v="34.700000000000003"/>
    <n v="329.8"/>
    <x v="1"/>
    <n v="1"/>
    <x v="0"/>
    <x v="0"/>
    <n v="32.980000000000004"/>
    <x v="1"/>
  </r>
  <r>
    <s v="8929-KSWIH"/>
    <x v="1"/>
    <n v="0"/>
    <s v="No"/>
    <s v="No"/>
    <x v="13"/>
    <s v="Yes"/>
    <s v="No"/>
    <x v="1"/>
    <s v="No"/>
    <s v="No"/>
    <s v="Yes"/>
    <s v="Yes"/>
    <s v="Yes"/>
    <s v="Yes"/>
    <x v="2"/>
    <s v="No"/>
    <x v="2"/>
    <n v="99.3"/>
    <n v="2513.5"/>
    <x v="0"/>
    <n v="4"/>
    <x v="1"/>
    <x v="1"/>
    <n v="100.54"/>
    <x v="0"/>
  </r>
  <r>
    <s v="2250-IVBWA"/>
    <x v="1"/>
    <n v="0"/>
    <s v="Yes"/>
    <s v="Yes"/>
    <x v="38"/>
    <s v="Yes"/>
    <s v="No"/>
    <x v="1"/>
    <s v="Yes"/>
    <s v="Yes"/>
    <s v="No"/>
    <s v="No"/>
    <s v="No"/>
    <s v="No"/>
    <x v="0"/>
    <s v="No"/>
    <x v="0"/>
    <n v="81.05"/>
    <n v="5135.3500000000004"/>
    <x v="0"/>
    <n v="2"/>
    <x v="3"/>
    <x v="0"/>
    <n v="80.239843750000006"/>
    <x v="0"/>
  </r>
  <r>
    <s v="1810-MVMAI"/>
    <x v="1"/>
    <n v="0"/>
    <s v="Yes"/>
    <s v="Yes"/>
    <x v="19"/>
    <s v="Yes"/>
    <s v="Yes"/>
    <x v="0"/>
    <s v="Yes"/>
    <s v="Yes"/>
    <s v="Yes"/>
    <s v="Yes"/>
    <s v="No"/>
    <s v="No"/>
    <x v="0"/>
    <s v="No"/>
    <x v="0"/>
    <n v="67.599999999999994"/>
    <n v="2000.2"/>
    <x v="0"/>
    <n v="4"/>
    <x v="1"/>
    <x v="0"/>
    <n v="66.673333333333332"/>
    <x v="0"/>
  </r>
  <r>
    <s v="9506-UXUSK"/>
    <x v="1"/>
    <n v="0"/>
    <s v="No"/>
    <s v="No"/>
    <x v="9"/>
    <s v="Yes"/>
    <s v="No"/>
    <x v="1"/>
    <s v="No"/>
    <s v="No"/>
    <s v="No"/>
    <s v="No"/>
    <s v="No"/>
    <s v="No"/>
    <x v="0"/>
    <s v="Yes"/>
    <x v="0"/>
    <n v="70.150000000000006"/>
    <n v="931.75"/>
    <x v="0"/>
    <n v="0"/>
    <x v="1"/>
    <x v="0"/>
    <n v="71.67307692307692"/>
    <x v="0"/>
  </r>
  <r>
    <s v="1229-RCALF"/>
    <x v="0"/>
    <n v="0"/>
    <s v="Yes"/>
    <s v="No"/>
    <x v="38"/>
    <s v="Yes"/>
    <s v="Yes"/>
    <x v="1"/>
    <s v="Yes"/>
    <s v="Yes"/>
    <s v="Yes"/>
    <s v="Yes"/>
    <s v="Yes"/>
    <s v="Yes"/>
    <x v="1"/>
    <s v="Yes"/>
    <x v="0"/>
    <n v="115"/>
    <n v="7396.15"/>
    <x v="0"/>
    <n v="6"/>
    <x v="3"/>
    <x v="1"/>
    <n v="115.56484374999999"/>
    <x v="0"/>
  </r>
  <r>
    <s v="3572-UOLYZ"/>
    <x v="0"/>
    <n v="0"/>
    <s v="No"/>
    <s v="Yes"/>
    <x v="25"/>
    <s v="Yes"/>
    <s v="Yes"/>
    <x v="1"/>
    <s v="No"/>
    <s v="No"/>
    <s v="Yes"/>
    <s v="Yes"/>
    <s v="No"/>
    <s v="No"/>
    <x v="0"/>
    <s v="Yes"/>
    <x v="2"/>
    <n v="84.8"/>
    <n v="3958.85"/>
    <x v="0"/>
    <n v="2"/>
    <x v="2"/>
    <x v="1"/>
    <n v="86.061956521739134"/>
    <x v="0"/>
  </r>
  <r>
    <s v="1429-UYJSV"/>
    <x v="0"/>
    <n v="0"/>
    <s v="No"/>
    <s v="No"/>
    <x v="18"/>
    <s v="Yes"/>
    <s v="No"/>
    <x v="2"/>
    <s v="No"/>
    <s v="No"/>
    <s v="No"/>
    <s v="No"/>
    <s v="No"/>
    <s v="No"/>
    <x v="1"/>
    <s v="No"/>
    <x v="1"/>
    <n v="19.7"/>
    <n v="260.89999999999998"/>
    <x v="0"/>
    <n v="0"/>
    <x v="0"/>
    <x v="1"/>
    <n v="21.741666666666664"/>
    <x v="0"/>
  </r>
  <r>
    <s v="5577-OTWWW"/>
    <x v="0"/>
    <n v="0"/>
    <s v="No"/>
    <s v="No"/>
    <x v="30"/>
    <s v="Yes"/>
    <s v="No"/>
    <x v="2"/>
    <s v="No"/>
    <s v="No"/>
    <s v="No"/>
    <s v="No"/>
    <s v="No"/>
    <s v="No"/>
    <x v="0"/>
    <s v="No"/>
    <x v="2"/>
    <n v="19.75"/>
    <n v="297.3"/>
    <x v="1"/>
    <n v="0"/>
    <x v="1"/>
    <x v="1"/>
    <n v="19.82"/>
    <x v="0"/>
  </r>
  <r>
    <s v="6100-QQHEB"/>
    <x v="1"/>
    <n v="0"/>
    <s v="Yes"/>
    <s v="Yes"/>
    <x v="22"/>
    <s v="Yes"/>
    <s v="Yes"/>
    <x v="1"/>
    <s v="No"/>
    <s v="No"/>
    <s v="No"/>
    <s v="No"/>
    <s v="Yes"/>
    <s v="Yes"/>
    <x v="0"/>
    <s v="Yes"/>
    <x v="0"/>
    <n v="92.55"/>
    <n v="1515.1"/>
    <x v="1"/>
    <n v="2"/>
    <x v="1"/>
    <x v="0"/>
    <n v="89.123529411764707"/>
    <x v="0"/>
  </r>
  <r>
    <s v="6366-XIVKZ"/>
    <x v="0"/>
    <n v="0"/>
    <s v="Yes"/>
    <s v="Yes"/>
    <x v="9"/>
    <s v="Yes"/>
    <s v="No"/>
    <x v="0"/>
    <s v="Yes"/>
    <s v="No"/>
    <s v="Yes"/>
    <s v="No"/>
    <s v="No"/>
    <s v="Yes"/>
    <x v="0"/>
    <s v="Yes"/>
    <x v="1"/>
    <n v="63.15"/>
    <n v="816.8"/>
    <x v="0"/>
    <n v="3"/>
    <x v="1"/>
    <x v="1"/>
    <n v="62.830769230769228"/>
    <x v="0"/>
  </r>
  <r>
    <s v="3470-OBUET"/>
    <x v="0"/>
    <n v="0"/>
    <s v="Yes"/>
    <s v="Yes"/>
    <x v="56"/>
    <s v="Yes"/>
    <s v="Yes"/>
    <x v="0"/>
    <s v="Yes"/>
    <s v="Yes"/>
    <s v="No"/>
    <s v="Yes"/>
    <s v="Yes"/>
    <s v="No"/>
    <x v="2"/>
    <s v="No"/>
    <x v="3"/>
    <n v="74"/>
    <n v="4868.3999999999996"/>
    <x v="0"/>
    <n v="4"/>
    <x v="3"/>
    <x v="1"/>
    <n v="72.662686567164172"/>
    <x v="0"/>
  </r>
  <r>
    <s v="2770-NSVDG"/>
    <x v="1"/>
    <n v="0"/>
    <s v="Yes"/>
    <s v="No"/>
    <x v="65"/>
    <s v="No"/>
    <s v="No"/>
    <x v="0"/>
    <s v="No"/>
    <s v="No"/>
    <s v="Yes"/>
    <s v="No"/>
    <s v="No"/>
    <s v="No"/>
    <x v="0"/>
    <s v="No"/>
    <x v="0"/>
    <n v="29.1"/>
    <n v="688"/>
    <x v="0"/>
    <n v="1"/>
    <x v="1"/>
    <x v="0"/>
    <n v="28.666666666666668"/>
    <x v="0"/>
  </r>
  <r>
    <s v="9375-MHRRS"/>
    <x v="1"/>
    <n v="0"/>
    <s v="No"/>
    <s v="No"/>
    <x v="53"/>
    <s v="Yes"/>
    <s v="No"/>
    <x v="0"/>
    <s v="No"/>
    <s v="No"/>
    <s v="No"/>
    <s v="Yes"/>
    <s v="No"/>
    <s v="No"/>
    <x v="0"/>
    <s v="No"/>
    <x v="1"/>
    <n v="50.05"/>
    <n v="288.35000000000002"/>
    <x v="0"/>
    <n v="1"/>
    <x v="0"/>
    <x v="1"/>
    <n v="48.058333333333337"/>
    <x v="0"/>
  </r>
  <r>
    <s v="2634-HCZGT"/>
    <x v="1"/>
    <n v="1"/>
    <s v="Yes"/>
    <s v="No"/>
    <x v="62"/>
    <s v="Yes"/>
    <s v="Yes"/>
    <x v="0"/>
    <s v="Yes"/>
    <s v="No"/>
    <s v="No"/>
    <s v="Yes"/>
    <s v="No"/>
    <s v="No"/>
    <x v="1"/>
    <s v="Yes"/>
    <x v="0"/>
    <n v="60.05"/>
    <n v="3229.65"/>
    <x v="1"/>
    <n v="2"/>
    <x v="2"/>
    <x v="1"/>
    <n v="60.93679245283019"/>
    <x v="1"/>
  </r>
  <r>
    <s v="7503-QQRVF"/>
    <x v="1"/>
    <n v="1"/>
    <s v="Yes"/>
    <s v="No"/>
    <x v="10"/>
    <s v="Yes"/>
    <s v="No"/>
    <x v="1"/>
    <s v="No"/>
    <s v="Yes"/>
    <s v="No"/>
    <s v="No"/>
    <s v="No"/>
    <s v="No"/>
    <x v="0"/>
    <s v="Yes"/>
    <x v="3"/>
    <n v="74.3"/>
    <n v="1178.25"/>
    <x v="1"/>
    <n v="1"/>
    <x v="1"/>
    <x v="1"/>
    <n v="73.640625"/>
    <x v="1"/>
  </r>
  <r>
    <s v="4860-YZGZM"/>
    <x v="1"/>
    <n v="0"/>
    <s v="No"/>
    <s v="No"/>
    <x v="6"/>
    <s v="Yes"/>
    <s v="No"/>
    <x v="2"/>
    <s v="No"/>
    <s v="No"/>
    <s v="No"/>
    <s v="No"/>
    <s v="No"/>
    <s v="No"/>
    <x v="0"/>
    <s v="No"/>
    <x v="0"/>
    <n v="20"/>
    <n v="185.4"/>
    <x v="0"/>
    <n v="0"/>
    <x v="0"/>
    <x v="0"/>
    <n v="18.54"/>
    <x v="0"/>
  </r>
  <r>
    <s v="6599-GZWCM"/>
    <x v="0"/>
    <n v="0"/>
    <s v="No"/>
    <s v="No"/>
    <x v="9"/>
    <s v="Yes"/>
    <s v="No"/>
    <x v="1"/>
    <s v="No"/>
    <s v="Yes"/>
    <s v="No"/>
    <s v="No"/>
    <s v="No"/>
    <s v="No"/>
    <x v="1"/>
    <s v="Yes"/>
    <x v="1"/>
    <n v="74.650000000000006"/>
    <n v="966.25"/>
    <x v="0"/>
    <n v="1"/>
    <x v="1"/>
    <x v="1"/>
    <n v="74.32692307692308"/>
    <x v="0"/>
  </r>
  <r>
    <s v="2691-NZETQ"/>
    <x v="1"/>
    <n v="0"/>
    <s v="No"/>
    <s v="No"/>
    <x v="34"/>
    <s v="Yes"/>
    <s v="Yes"/>
    <x v="1"/>
    <s v="No"/>
    <s v="No"/>
    <s v="No"/>
    <s v="No"/>
    <s v="Yes"/>
    <s v="No"/>
    <x v="0"/>
    <s v="Yes"/>
    <x v="0"/>
    <n v="85.35"/>
    <n v="758.6"/>
    <x v="1"/>
    <n v="1"/>
    <x v="0"/>
    <x v="0"/>
    <n v="84.288888888888891"/>
    <x v="0"/>
  </r>
  <r>
    <s v="4404-HIBDJ"/>
    <x v="0"/>
    <n v="0"/>
    <s v="No"/>
    <s v="No"/>
    <x v="13"/>
    <s v="Yes"/>
    <s v="No"/>
    <x v="0"/>
    <s v="Yes"/>
    <s v="Yes"/>
    <s v="Yes"/>
    <s v="Yes"/>
    <s v="Yes"/>
    <s v="No"/>
    <x v="1"/>
    <s v="No"/>
    <x v="1"/>
    <n v="74.3"/>
    <n v="1863.8"/>
    <x v="1"/>
    <n v="5"/>
    <x v="1"/>
    <x v="1"/>
    <n v="74.551999999999992"/>
    <x v="0"/>
  </r>
  <r>
    <s v="5533-NHFRF"/>
    <x v="1"/>
    <n v="1"/>
    <s v="No"/>
    <s v="No"/>
    <x v="40"/>
    <s v="No"/>
    <s v="No"/>
    <x v="0"/>
    <s v="No"/>
    <s v="Yes"/>
    <s v="No"/>
    <s v="Yes"/>
    <s v="No"/>
    <s v="Yes"/>
    <x v="0"/>
    <s v="Yes"/>
    <x v="0"/>
    <n v="44.4"/>
    <n v="265.8"/>
    <x v="0"/>
    <n v="3"/>
    <x v="0"/>
    <x v="0"/>
    <n v="37.971428571428575"/>
    <x v="1"/>
  </r>
  <r>
    <s v="7037-MTYVW"/>
    <x v="1"/>
    <n v="0"/>
    <s v="Yes"/>
    <s v="Yes"/>
    <x v="46"/>
    <s v="Yes"/>
    <s v="Yes"/>
    <x v="0"/>
    <s v="Yes"/>
    <s v="No"/>
    <s v="Yes"/>
    <s v="Yes"/>
    <s v="Yes"/>
    <s v="Yes"/>
    <x v="2"/>
    <s v="Yes"/>
    <x v="2"/>
    <n v="85.4"/>
    <n v="3297"/>
    <x v="0"/>
    <n v="5"/>
    <x v="2"/>
    <x v="1"/>
    <n v="86.763157894736835"/>
    <x v="0"/>
  </r>
  <r>
    <s v="4760-THGOT"/>
    <x v="0"/>
    <n v="0"/>
    <s v="Yes"/>
    <s v="No"/>
    <x v="29"/>
    <s v="Yes"/>
    <s v="Yes"/>
    <x v="1"/>
    <s v="Yes"/>
    <s v="Yes"/>
    <s v="No"/>
    <s v="No"/>
    <s v="No"/>
    <s v="Yes"/>
    <x v="0"/>
    <s v="Yes"/>
    <x v="0"/>
    <n v="94.1"/>
    <n v="4107.3"/>
    <x v="0"/>
    <n v="3"/>
    <x v="2"/>
    <x v="0"/>
    <n v="95.518604651162789"/>
    <x v="0"/>
  </r>
  <r>
    <s v="7295-JOMMD"/>
    <x v="0"/>
    <n v="0"/>
    <s v="No"/>
    <s v="Yes"/>
    <x v="54"/>
    <s v="Yes"/>
    <s v="No"/>
    <x v="1"/>
    <s v="No"/>
    <s v="No"/>
    <s v="Yes"/>
    <s v="Yes"/>
    <s v="Yes"/>
    <s v="Yes"/>
    <x v="0"/>
    <s v="Yes"/>
    <x v="2"/>
    <n v="98.1"/>
    <n v="396.3"/>
    <x v="1"/>
    <n v="4"/>
    <x v="0"/>
    <x v="1"/>
    <n v="99.075000000000003"/>
    <x v="0"/>
  </r>
  <r>
    <s v="4016-BJKTZ"/>
    <x v="0"/>
    <n v="0"/>
    <s v="No"/>
    <s v="No"/>
    <x v="13"/>
    <s v="Yes"/>
    <s v="Yes"/>
    <x v="1"/>
    <s v="No"/>
    <s v="Yes"/>
    <s v="Yes"/>
    <s v="Yes"/>
    <s v="Yes"/>
    <s v="Yes"/>
    <x v="2"/>
    <s v="No"/>
    <x v="0"/>
    <n v="108.9"/>
    <n v="2809.05"/>
    <x v="0"/>
    <n v="5"/>
    <x v="1"/>
    <x v="1"/>
    <n v="112.36200000000001"/>
    <x v="0"/>
  </r>
  <r>
    <s v="6584-VQMYT"/>
    <x v="1"/>
    <n v="0"/>
    <s v="No"/>
    <s v="Yes"/>
    <x v="23"/>
    <s v="Yes"/>
    <s v="No"/>
    <x v="0"/>
    <s v="Yes"/>
    <s v="Yes"/>
    <s v="No"/>
    <s v="No"/>
    <s v="No"/>
    <s v="No"/>
    <x v="1"/>
    <s v="No"/>
    <x v="1"/>
    <n v="56.2"/>
    <n v="1567.55"/>
    <x v="0"/>
    <n v="2"/>
    <x v="1"/>
    <x v="1"/>
    <n v="58.057407407407403"/>
    <x v="0"/>
  </r>
  <r>
    <s v="9838-BFCQT"/>
    <x v="1"/>
    <n v="0"/>
    <s v="Yes"/>
    <s v="Yes"/>
    <x v="21"/>
    <s v="Yes"/>
    <s v="Yes"/>
    <x v="2"/>
    <s v="No"/>
    <s v="No"/>
    <s v="No"/>
    <s v="No"/>
    <s v="No"/>
    <s v="No"/>
    <x v="2"/>
    <s v="No"/>
    <x v="1"/>
    <n v="26.1"/>
    <n v="1851.45"/>
    <x v="0"/>
    <n v="0"/>
    <x v="3"/>
    <x v="1"/>
    <n v="25.714583333333334"/>
    <x v="0"/>
  </r>
  <r>
    <s v="2790-XUYMV"/>
    <x v="1"/>
    <n v="0"/>
    <s v="No"/>
    <s v="Yes"/>
    <x v="16"/>
    <s v="Yes"/>
    <s v="Yes"/>
    <x v="1"/>
    <s v="Yes"/>
    <s v="Yes"/>
    <s v="No"/>
    <s v="No"/>
    <s v="No"/>
    <s v="No"/>
    <x v="1"/>
    <s v="Yes"/>
    <x v="3"/>
    <n v="85.45"/>
    <n v="6028.95"/>
    <x v="0"/>
    <n v="2"/>
    <x v="3"/>
    <x v="1"/>
    <n v="84.914788732394371"/>
    <x v="0"/>
  </r>
  <r>
    <s v="0581-MDMPW"/>
    <x v="0"/>
    <n v="0"/>
    <s v="No"/>
    <s v="No"/>
    <x v="65"/>
    <s v="Yes"/>
    <s v="Yes"/>
    <x v="1"/>
    <s v="No"/>
    <s v="No"/>
    <s v="Yes"/>
    <s v="No"/>
    <s v="Yes"/>
    <s v="No"/>
    <x v="0"/>
    <s v="Yes"/>
    <x v="3"/>
    <n v="88.95"/>
    <n v="2072.75"/>
    <x v="0"/>
    <n v="2"/>
    <x v="1"/>
    <x v="1"/>
    <n v="86.364583333333329"/>
    <x v="0"/>
  </r>
  <r>
    <s v="5013-SBUIH"/>
    <x v="0"/>
    <n v="0"/>
    <s v="No"/>
    <s v="No"/>
    <x v="37"/>
    <s v="Yes"/>
    <s v="Yes"/>
    <x v="1"/>
    <s v="Yes"/>
    <s v="Yes"/>
    <s v="No"/>
    <s v="Yes"/>
    <s v="Yes"/>
    <s v="Yes"/>
    <x v="2"/>
    <s v="Yes"/>
    <x v="0"/>
    <n v="109.65"/>
    <n v="5551.15"/>
    <x v="1"/>
    <n v="5"/>
    <x v="2"/>
    <x v="1"/>
    <n v="111.023"/>
    <x v="0"/>
  </r>
  <r>
    <s v="1023-BQXZE"/>
    <x v="1"/>
    <n v="0"/>
    <s v="No"/>
    <s v="No"/>
    <x v="58"/>
    <s v="Yes"/>
    <s v="No"/>
    <x v="0"/>
    <s v="Yes"/>
    <s v="No"/>
    <s v="Yes"/>
    <s v="No"/>
    <s v="Yes"/>
    <s v="Yes"/>
    <x v="2"/>
    <s v="Yes"/>
    <x v="2"/>
    <n v="74.349999999999994"/>
    <n v="4317.3500000000004"/>
    <x v="0"/>
    <n v="4"/>
    <x v="2"/>
    <x v="1"/>
    <n v="75.742982456140354"/>
    <x v="0"/>
  </r>
  <r>
    <s v="9163-GHAYE"/>
    <x v="0"/>
    <n v="0"/>
    <s v="No"/>
    <s v="No"/>
    <x v="30"/>
    <s v="Yes"/>
    <s v="No"/>
    <x v="0"/>
    <s v="No"/>
    <s v="Yes"/>
    <s v="No"/>
    <s v="No"/>
    <s v="No"/>
    <s v="No"/>
    <x v="0"/>
    <s v="No"/>
    <x v="0"/>
    <n v="48.85"/>
    <n v="736.8"/>
    <x v="0"/>
    <n v="1"/>
    <x v="1"/>
    <x v="0"/>
    <n v="49.12"/>
    <x v="0"/>
  </r>
  <r>
    <s v="3904-UKFRE"/>
    <x v="1"/>
    <n v="0"/>
    <s v="No"/>
    <s v="No"/>
    <x v="54"/>
    <s v="Yes"/>
    <s v="Yes"/>
    <x v="1"/>
    <s v="Yes"/>
    <s v="No"/>
    <s v="No"/>
    <s v="No"/>
    <s v="No"/>
    <s v="No"/>
    <x v="0"/>
    <s v="Yes"/>
    <x v="0"/>
    <n v="80.099999999999994"/>
    <n v="336.15"/>
    <x v="0"/>
    <n v="1"/>
    <x v="0"/>
    <x v="0"/>
    <n v="84.037499999999994"/>
    <x v="0"/>
  </r>
  <r>
    <s v="5353-WILCI"/>
    <x v="0"/>
    <n v="0"/>
    <s v="No"/>
    <s v="No"/>
    <x v="7"/>
    <s v="Yes"/>
    <s v="No"/>
    <x v="0"/>
    <s v="Yes"/>
    <s v="Yes"/>
    <s v="No"/>
    <s v="No"/>
    <s v="No"/>
    <s v="No"/>
    <x v="0"/>
    <s v="No"/>
    <x v="0"/>
    <n v="56.05"/>
    <n v="1522.65"/>
    <x v="0"/>
    <n v="2"/>
    <x v="1"/>
    <x v="0"/>
    <n v="54.380357142857143"/>
    <x v="0"/>
  </r>
  <r>
    <s v="0709-TVGUR"/>
    <x v="0"/>
    <n v="1"/>
    <s v="No"/>
    <s v="No"/>
    <x v="34"/>
    <s v="Yes"/>
    <s v="Yes"/>
    <x v="1"/>
    <s v="No"/>
    <s v="No"/>
    <s v="No"/>
    <s v="No"/>
    <s v="No"/>
    <s v="No"/>
    <x v="0"/>
    <s v="Yes"/>
    <x v="0"/>
    <n v="74.55"/>
    <n v="622.9"/>
    <x v="1"/>
    <n v="0"/>
    <x v="0"/>
    <x v="0"/>
    <n v="69.211111111111109"/>
    <x v="1"/>
  </r>
  <r>
    <s v="0058-EVZWM"/>
    <x v="0"/>
    <n v="0"/>
    <s v="Yes"/>
    <s v="No"/>
    <x v="49"/>
    <s v="Yes"/>
    <s v="Yes"/>
    <x v="1"/>
    <s v="Yes"/>
    <s v="No"/>
    <s v="No"/>
    <s v="No"/>
    <s v="Yes"/>
    <s v="No"/>
    <x v="0"/>
    <s v="Yes"/>
    <x v="2"/>
    <n v="89.8"/>
    <n v="4959.6000000000004"/>
    <x v="0"/>
    <n v="2"/>
    <x v="2"/>
    <x v="1"/>
    <n v="90.174545454545466"/>
    <x v="0"/>
  </r>
  <r>
    <s v="6023-YEBUP"/>
    <x v="1"/>
    <n v="0"/>
    <s v="No"/>
    <s v="No"/>
    <x v="35"/>
    <s v="Yes"/>
    <s v="Yes"/>
    <x v="1"/>
    <s v="No"/>
    <s v="No"/>
    <s v="Yes"/>
    <s v="No"/>
    <s v="Yes"/>
    <s v="Yes"/>
    <x v="0"/>
    <s v="Yes"/>
    <x v="0"/>
    <n v="100.95"/>
    <n v="329.95"/>
    <x v="1"/>
    <n v="3"/>
    <x v="0"/>
    <x v="0"/>
    <n v="109.98333333333333"/>
    <x v="0"/>
  </r>
  <r>
    <s v="7209-JCUDS"/>
    <x v="1"/>
    <n v="0"/>
    <s v="No"/>
    <s v="No"/>
    <x v="6"/>
    <s v="Yes"/>
    <s v="No"/>
    <x v="1"/>
    <s v="No"/>
    <s v="No"/>
    <s v="Yes"/>
    <s v="No"/>
    <s v="Yes"/>
    <s v="Yes"/>
    <x v="0"/>
    <s v="Yes"/>
    <x v="0"/>
    <n v="94.9"/>
    <n v="1048.8499999999999"/>
    <x v="1"/>
    <n v="3"/>
    <x v="0"/>
    <x v="0"/>
    <n v="104.88499999999999"/>
    <x v="0"/>
  </r>
  <r>
    <s v="7009-PCARS"/>
    <x v="1"/>
    <n v="0"/>
    <s v="No"/>
    <s v="Yes"/>
    <x v="49"/>
    <s v="Yes"/>
    <s v="No"/>
    <x v="2"/>
    <s v="No"/>
    <s v="No"/>
    <s v="No"/>
    <s v="No"/>
    <s v="No"/>
    <s v="No"/>
    <x v="1"/>
    <s v="No"/>
    <x v="2"/>
    <n v="19.100000000000001"/>
    <n v="1001.5"/>
    <x v="0"/>
    <n v="0"/>
    <x v="2"/>
    <x v="1"/>
    <n v="18.209090909090911"/>
    <x v="0"/>
  </r>
  <r>
    <s v="0519-DRGTI"/>
    <x v="0"/>
    <n v="0"/>
    <s v="Yes"/>
    <s v="Yes"/>
    <x v="61"/>
    <s v="Yes"/>
    <s v="No"/>
    <x v="2"/>
    <s v="No"/>
    <s v="No"/>
    <s v="No"/>
    <s v="No"/>
    <s v="No"/>
    <s v="No"/>
    <x v="0"/>
    <s v="No"/>
    <x v="1"/>
    <n v="20.350000000000001"/>
    <n v="442.6"/>
    <x v="0"/>
    <n v="0"/>
    <x v="1"/>
    <x v="1"/>
    <n v="22.130000000000003"/>
    <x v="0"/>
  </r>
  <r>
    <s v="1017-FBQMM"/>
    <x v="0"/>
    <n v="0"/>
    <s v="Yes"/>
    <s v="Yes"/>
    <x v="8"/>
    <s v="Yes"/>
    <s v="Yes"/>
    <x v="1"/>
    <s v="No"/>
    <s v="Yes"/>
    <s v="No"/>
    <s v="Yes"/>
    <s v="Yes"/>
    <s v="Yes"/>
    <x v="1"/>
    <s v="Yes"/>
    <x v="3"/>
    <n v="106.05"/>
    <n v="6703.5"/>
    <x v="0"/>
    <n v="4"/>
    <x v="3"/>
    <x v="1"/>
    <n v="108.12096774193549"/>
    <x v="0"/>
  </r>
  <r>
    <s v="3001-CBHLQ"/>
    <x v="1"/>
    <n v="1"/>
    <s v="Yes"/>
    <s v="No"/>
    <x v="48"/>
    <s v="Yes"/>
    <s v="Yes"/>
    <x v="1"/>
    <s v="No"/>
    <s v="No"/>
    <s v="Yes"/>
    <s v="Yes"/>
    <s v="Yes"/>
    <s v="Yes"/>
    <x v="0"/>
    <s v="Yes"/>
    <x v="0"/>
    <n v="104.9"/>
    <n v="3351.55"/>
    <x v="1"/>
    <n v="4"/>
    <x v="1"/>
    <x v="0"/>
    <n v="104.73593750000001"/>
    <x v="1"/>
  </r>
  <r>
    <s v="1985-MBRYP"/>
    <x v="0"/>
    <n v="0"/>
    <s v="No"/>
    <s v="No"/>
    <x v="29"/>
    <s v="Yes"/>
    <s v="No"/>
    <x v="2"/>
    <s v="No"/>
    <s v="No"/>
    <s v="No"/>
    <s v="No"/>
    <s v="No"/>
    <s v="No"/>
    <x v="2"/>
    <s v="Yes"/>
    <x v="2"/>
    <n v="19.649999999999999"/>
    <n v="779.25"/>
    <x v="0"/>
    <n v="0"/>
    <x v="2"/>
    <x v="1"/>
    <n v="18.122093023255815"/>
    <x v="0"/>
  </r>
  <r>
    <s v="6158-DWPZT"/>
    <x v="1"/>
    <n v="0"/>
    <s v="Yes"/>
    <s v="No"/>
    <x v="34"/>
    <s v="No"/>
    <s v="No"/>
    <x v="0"/>
    <s v="No"/>
    <s v="No"/>
    <s v="No"/>
    <s v="No"/>
    <s v="No"/>
    <s v="No"/>
    <x v="1"/>
    <s v="No"/>
    <x v="2"/>
    <n v="24.1"/>
    <n v="259.8"/>
    <x v="1"/>
    <n v="0"/>
    <x v="0"/>
    <x v="1"/>
    <n v="28.866666666666667"/>
    <x v="0"/>
  </r>
  <r>
    <s v="9372-TXXPS"/>
    <x v="0"/>
    <n v="0"/>
    <s v="Yes"/>
    <s v="No"/>
    <x v="31"/>
    <s v="Yes"/>
    <s v="No"/>
    <x v="0"/>
    <s v="Yes"/>
    <s v="Yes"/>
    <s v="No"/>
    <s v="Yes"/>
    <s v="No"/>
    <s v="No"/>
    <x v="2"/>
    <s v="No"/>
    <x v="2"/>
    <n v="59.85"/>
    <n v="3483.45"/>
    <x v="0"/>
    <n v="3"/>
    <x v="2"/>
    <x v="1"/>
    <n v="58.057499999999997"/>
    <x v="0"/>
  </r>
  <r>
    <s v="3259-QMXUN"/>
    <x v="1"/>
    <n v="0"/>
    <s v="Yes"/>
    <s v="No"/>
    <x v="11"/>
    <s v="Yes"/>
    <s v="Yes"/>
    <x v="0"/>
    <s v="Yes"/>
    <s v="Yes"/>
    <s v="Yes"/>
    <s v="No"/>
    <s v="Yes"/>
    <s v="Yes"/>
    <x v="2"/>
    <s v="Yes"/>
    <x v="0"/>
    <n v="86.1"/>
    <n v="4890.5"/>
    <x v="0"/>
    <n v="5"/>
    <x v="2"/>
    <x v="1"/>
    <n v="84.318965517241381"/>
    <x v="0"/>
  </r>
  <r>
    <s v="1015-JPFYW"/>
    <x v="1"/>
    <n v="0"/>
    <s v="No"/>
    <s v="Yes"/>
    <x v="40"/>
    <s v="Yes"/>
    <s v="No"/>
    <x v="2"/>
    <s v="No"/>
    <s v="No"/>
    <s v="No"/>
    <s v="No"/>
    <s v="No"/>
    <s v="No"/>
    <x v="1"/>
    <s v="No"/>
    <x v="1"/>
    <n v="19.45"/>
    <n v="136.75"/>
    <x v="0"/>
    <n v="0"/>
    <x v="0"/>
    <x v="1"/>
    <n v="19.535714285714285"/>
    <x v="0"/>
  </r>
  <r>
    <s v="6645-MXQJT"/>
    <x v="1"/>
    <n v="0"/>
    <s v="Yes"/>
    <s v="Yes"/>
    <x v="2"/>
    <s v="Yes"/>
    <s v="No"/>
    <x v="1"/>
    <s v="Yes"/>
    <s v="No"/>
    <s v="No"/>
    <s v="No"/>
    <s v="Yes"/>
    <s v="Yes"/>
    <x v="0"/>
    <s v="No"/>
    <x v="0"/>
    <n v="97.1"/>
    <n v="184.15"/>
    <x v="0"/>
    <n v="3"/>
    <x v="0"/>
    <x v="0"/>
    <n v="92.075000000000003"/>
    <x v="0"/>
  </r>
  <r>
    <s v="4360-QRAVE"/>
    <x v="1"/>
    <n v="1"/>
    <s v="No"/>
    <s v="No"/>
    <x v="50"/>
    <s v="No"/>
    <s v="No"/>
    <x v="0"/>
    <s v="No"/>
    <s v="Yes"/>
    <s v="Yes"/>
    <s v="No"/>
    <s v="No"/>
    <s v="No"/>
    <x v="0"/>
    <s v="No"/>
    <x v="0"/>
    <n v="36.65"/>
    <n v="1315"/>
    <x v="0"/>
    <n v="2"/>
    <x v="2"/>
    <x v="0"/>
    <n v="35.54054054054054"/>
    <x v="1"/>
  </r>
  <r>
    <s v="8433-WPJTV"/>
    <x v="0"/>
    <n v="1"/>
    <s v="Yes"/>
    <s v="Yes"/>
    <x v="45"/>
    <s v="Yes"/>
    <s v="Yes"/>
    <x v="1"/>
    <s v="No"/>
    <s v="No"/>
    <s v="Yes"/>
    <s v="Yes"/>
    <s v="Yes"/>
    <s v="Yes"/>
    <x v="1"/>
    <s v="Yes"/>
    <x v="2"/>
    <n v="103.9"/>
    <n v="6767.1"/>
    <x v="0"/>
    <n v="4"/>
    <x v="3"/>
    <x v="1"/>
    <n v="104.10923076923078"/>
    <x v="1"/>
  </r>
  <r>
    <s v="5804-JMYIO"/>
    <x v="0"/>
    <n v="0"/>
    <s v="Yes"/>
    <s v="Yes"/>
    <x v="72"/>
    <s v="Yes"/>
    <s v="No"/>
    <x v="2"/>
    <s v="No"/>
    <s v="No"/>
    <s v="No"/>
    <s v="No"/>
    <s v="No"/>
    <s v="No"/>
    <x v="2"/>
    <s v="No"/>
    <x v="1"/>
    <n v="19.75"/>
    <n v="757.95"/>
    <x v="0"/>
    <n v="0"/>
    <x v="2"/>
    <x v="1"/>
    <n v="19.434615384615388"/>
    <x v="0"/>
  </r>
  <r>
    <s v="3763-GCZHZ"/>
    <x v="1"/>
    <n v="0"/>
    <s v="Yes"/>
    <s v="No"/>
    <x v="33"/>
    <s v="Yes"/>
    <s v="Yes"/>
    <x v="1"/>
    <s v="No"/>
    <s v="Yes"/>
    <s v="No"/>
    <s v="Yes"/>
    <s v="Yes"/>
    <s v="Yes"/>
    <x v="1"/>
    <s v="Yes"/>
    <x v="0"/>
    <n v="104.05"/>
    <n v="6890"/>
    <x v="1"/>
    <n v="4"/>
    <x v="3"/>
    <x v="1"/>
    <n v="104.39393939393939"/>
    <x v="0"/>
  </r>
  <r>
    <s v="6484-LATFU"/>
    <x v="1"/>
    <n v="0"/>
    <s v="No"/>
    <s v="No"/>
    <x v="47"/>
    <s v="Yes"/>
    <s v="Yes"/>
    <x v="2"/>
    <s v="No"/>
    <s v="No"/>
    <s v="No"/>
    <s v="No"/>
    <s v="No"/>
    <s v="No"/>
    <x v="2"/>
    <s v="No"/>
    <x v="1"/>
    <n v="24.55"/>
    <n v="1657.4"/>
    <x v="0"/>
    <n v="0"/>
    <x v="3"/>
    <x v="1"/>
    <n v="24.373529411764707"/>
    <x v="0"/>
  </r>
  <r>
    <s v="7599-NTMDP"/>
    <x v="0"/>
    <n v="0"/>
    <s v="Yes"/>
    <s v="Yes"/>
    <x v="8"/>
    <s v="No"/>
    <s v="No"/>
    <x v="0"/>
    <s v="Yes"/>
    <s v="Yes"/>
    <s v="No"/>
    <s v="Yes"/>
    <s v="Yes"/>
    <s v="No"/>
    <x v="2"/>
    <s v="No"/>
    <x v="2"/>
    <n v="48.7"/>
    <n v="3008.55"/>
    <x v="0"/>
    <n v="4"/>
    <x v="3"/>
    <x v="1"/>
    <n v="48.525000000000006"/>
    <x v="0"/>
  </r>
  <r>
    <s v="0772-GYEQQ"/>
    <x v="1"/>
    <n v="0"/>
    <s v="No"/>
    <s v="No"/>
    <x v="35"/>
    <s v="Yes"/>
    <s v="No"/>
    <x v="1"/>
    <s v="No"/>
    <s v="No"/>
    <s v="Yes"/>
    <s v="Yes"/>
    <s v="Yes"/>
    <s v="No"/>
    <x v="0"/>
    <s v="Yes"/>
    <x v="1"/>
    <n v="88.35"/>
    <n v="262.05"/>
    <x v="1"/>
    <n v="3"/>
    <x v="0"/>
    <x v="1"/>
    <n v="87.350000000000009"/>
    <x v="0"/>
  </r>
  <r>
    <s v="0536-ACXIP"/>
    <x v="0"/>
    <n v="0"/>
    <s v="Yes"/>
    <s v="No"/>
    <x v="21"/>
    <s v="Yes"/>
    <s v="Yes"/>
    <x v="1"/>
    <s v="Yes"/>
    <s v="Yes"/>
    <s v="Yes"/>
    <s v="No"/>
    <s v="Yes"/>
    <s v="Yes"/>
    <x v="2"/>
    <s v="Yes"/>
    <x v="0"/>
    <n v="109.55"/>
    <n v="8165.1"/>
    <x v="0"/>
    <n v="5"/>
    <x v="3"/>
    <x v="1"/>
    <n v="113.40416666666667"/>
    <x v="0"/>
  </r>
  <r>
    <s v="0936-NQLJU"/>
    <x v="0"/>
    <n v="0"/>
    <s v="Yes"/>
    <s v="No"/>
    <x v="52"/>
    <s v="Yes"/>
    <s v="No"/>
    <x v="2"/>
    <s v="No"/>
    <s v="No"/>
    <s v="No"/>
    <s v="No"/>
    <s v="No"/>
    <s v="No"/>
    <x v="2"/>
    <s v="No"/>
    <x v="3"/>
    <n v="20.65"/>
    <n v="875.55"/>
    <x v="0"/>
    <n v="0"/>
    <x v="2"/>
    <x v="1"/>
    <n v="21.354878048780488"/>
    <x v="0"/>
  </r>
  <r>
    <s v="4831-EOBFE"/>
    <x v="1"/>
    <n v="0"/>
    <s v="Yes"/>
    <s v="Yes"/>
    <x v="44"/>
    <s v="Yes"/>
    <s v="No"/>
    <x v="1"/>
    <s v="Yes"/>
    <s v="No"/>
    <s v="No"/>
    <s v="No"/>
    <s v="Yes"/>
    <s v="Yes"/>
    <x v="0"/>
    <s v="No"/>
    <x v="3"/>
    <n v="94.65"/>
    <n v="2649.15"/>
    <x v="1"/>
    <n v="3"/>
    <x v="1"/>
    <x v="1"/>
    <n v="91.350000000000009"/>
    <x v="0"/>
  </r>
  <r>
    <s v="1575-KRZZE"/>
    <x v="0"/>
    <n v="0"/>
    <s v="No"/>
    <s v="No"/>
    <x v="54"/>
    <s v="Yes"/>
    <s v="No"/>
    <x v="0"/>
    <s v="Yes"/>
    <s v="Yes"/>
    <s v="No"/>
    <s v="No"/>
    <s v="No"/>
    <s v="No"/>
    <x v="0"/>
    <s v="No"/>
    <x v="0"/>
    <n v="55.2"/>
    <n v="220.65"/>
    <x v="0"/>
    <n v="2"/>
    <x v="0"/>
    <x v="0"/>
    <n v="55.162500000000001"/>
    <x v="0"/>
  </r>
  <r>
    <s v="3251-YMVWZ"/>
    <x v="1"/>
    <n v="0"/>
    <s v="No"/>
    <s v="No"/>
    <x v="62"/>
    <s v="Yes"/>
    <s v="Yes"/>
    <x v="2"/>
    <s v="No"/>
    <s v="No"/>
    <s v="No"/>
    <s v="No"/>
    <s v="No"/>
    <s v="No"/>
    <x v="1"/>
    <s v="No"/>
    <x v="2"/>
    <n v="24.05"/>
    <n v="1301.9000000000001"/>
    <x v="0"/>
    <n v="0"/>
    <x v="2"/>
    <x v="1"/>
    <n v="24.564150943396228"/>
    <x v="0"/>
  </r>
  <r>
    <s v="4102-OQUPX"/>
    <x v="1"/>
    <n v="1"/>
    <s v="Yes"/>
    <s v="No"/>
    <x v="0"/>
    <s v="Yes"/>
    <s v="Yes"/>
    <x v="1"/>
    <s v="No"/>
    <s v="No"/>
    <s v="No"/>
    <s v="No"/>
    <s v="No"/>
    <s v="No"/>
    <x v="0"/>
    <s v="Yes"/>
    <x v="0"/>
    <n v="74.400000000000006"/>
    <n v="74.400000000000006"/>
    <x v="1"/>
    <n v="0"/>
    <x v="0"/>
    <x v="0"/>
    <n v="74.400000000000006"/>
    <x v="1"/>
  </r>
  <r>
    <s v="9170-GYZJC"/>
    <x v="0"/>
    <n v="0"/>
    <s v="Yes"/>
    <s v="Yes"/>
    <x v="52"/>
    <s v="Yes"/>
    <s v="Yes"/>
    <x v="0"/>
    <s v="Yes"/>
    <s v="Yes"/>
    <s v="Yes"/>
    <s v="Yes"/>
    <s v="No"/>
    <s v="Yes"/>
    <x v="0"/>
    <s v="No"/>
    <x v="3"/>
    <n v="79.900000000000006"/>
    <n v="3326.2"/>
    <x v="1"/>
    <n v="5"/>
    <x v="2"/>
    <x v="1"/>
    <n v="81.126829268292681"/>
    <x v="0"/>
  </r>
  <r>
    <s v="4884-LEVMQ"/>
    <x v="1"/>
    <n v="0"/>
    <s v="Yes"/>
    <s v="No"/>
    <x v="72"/>
    <s v="Yes"/>
    <s v="No"/>
    <x v="2"/>
    <s v="No"/>
    <s v="No"/>
    <s v="No"/>
    <s v="No"/>
    <s v="No"/>
    <s v="No"/>
    <x v="2"/>
    <s v="Yes"/>
    <x v="2"/>
    <n v="20.45"/>
    <n v="790"/>
    <x v="0"/>
    <n v="0"/>
    <x v="2"/>
    <x v="1"/>
    <n v="20.256410256410255"/>
    <x v="0"/>
  </r>
  <r>
    <s v="8857-CUPFQ"/>
    <x v="1"/>
    <n v="0"/>
    <s v="Yes"/>
    <s v="No"/>
    <x v="28"/>
    <s v="Yes"/>
    <s v="No"/>
    <x v="2"/>
    <s v="No"/>
    <s v="No"/>
    <s v="No"/>
    <s v="No"/>
    <s v="No"/>
    <s v="No"/>
    <x v="2"/>
    <s v="No"/>
    <x v="1"/>
    <n v="19.25"/>
    <n v="1237.6500000000001"/>
    <x v="0"/>
    <n v="0"/>
    <x v="3"/>
    <x v="1"/>
    <n v="19.645238095238096"/>
    <x v="0"/>
  </r>
  <r>
    <s v="7610-TVOPG"/>
    <x v="1"/>
    <n v="0"/>
    <s v="No"/>
    <s v="No"/>
    <x v="30"/>
    <s v="Yes"/>
    <s v="Yes"/>
    <x v="2"/>
    <s v="No"/>
    <s v="No"/>
    <s v="No"/>
    <s v="No"/>
    <s v="No"/>
    <s v="No"/>
    <x v="0"/>
    <s v="Yes"/>
    <x v="0"/>
    <n v="26.35"/>
    <n v="378.6"/>
    <x v="0"/>
    <n v="0"/>
    <x v="1"/>
    <x v="0"/>
    <n v="25.240000000000002"/>
    <x v="0"/>
  </r>
  <r>
    <s v="3638-DIMPH"/>
    <x v="0"/>
    <n v="0"/>
    <s v="Yes"/>
    <s v="No"/>
    <x v="9"/>
    <s v="Yes"/>
    <s v="No"/>
    <x v="0"/>
    <s v="No"/>
    <s v="No"/>
    <s v="No"/>
    <s v="No"/>
    <s v="No"/>
    <s v="No"/>
    <x v="1"/>
    <s v="No"/>
    <x v="0"/>
    <n v="43.8"/>
    <n v="592.65"/>
    <x v="0"/>
    <n v="0"/>
    <x v="1"/>
    <x v="1"/>
    <n v="45.588461538461537"/>
    <x v="0"/>
  </r>
  <r>
    <s v="1845-ZLLIG"/>
    <x v="1"/>
    <n v="0"/>
    <s v="No"/>
    <s v="No"/>
    <x v="0"/>
    <s v="Yes"/>
    <s v="No"/>
    <x v="0"/>
    <s v="No"/>
    <s v="Yes"/>
    <s v="No"/>
    <s v="No"/>
    <s v="No"/>
    <s v="No"/>
    <x v="0"/>
    <s v="Yes"/>
    <x v="1"/>
    <n v="50.15"/>
    <n v="50.15"/>
    <x v="0"/>
    <n v="1"/>
    <x v="0"/>
    <x v="1"/>
    <n v="50.15"/>
    <x v="0"/>
  </r>
  <r>
    <s v="8559-WNQZS"/>
    <x v="1"/>
    <n v="0"/>
    <s v="No"/>
    <s v="No"/>
    <x v="0"/>
    <s v="Yes"/>
    <s v="No"/>
    <x v="2"/>
    <s v="No"/>
    <s v="No"/>
    <s v="No"/>
    <s v="No"/>
    <s v="No"/>
    <s v="No"/>
    <x v="2"/>
    <s v="No"/>
    <x v="1"/>
    <n v="20.45"/>
    <n v="20.45"/>
    <x v="0"/>
    <n v="0"/>
    <x v="0"/>
    <x v="1"/>
    <n v="20.45"/>
    <x v="0"/>
  </r>
  <r>
    <s v="3999-QGRJH"/>
    <x v="1"/>
    <n v="1"/>
    <s v="No"/>
    <s v="No"/>
    <x v="4"/>
    <s v="Yes"/>
    <s v="No"/>
    <x v="1"/>
    <s v="No"/>
    <s v="No"/>
    <s v="No"/>
    <s v="No"/>
    <s v="No"/>
    <s v="No"/>
    <x v="0"/>
    <s v="Yes"/>
    <x v="0"/>
    <n v="69.7"/>
    <n v="560.85"/>
    <x v="1"/>
    <n v="0"/>
    <x v="0"/>
    <x v="0"/>
    <n v="70.106250000000003"/>
    <x v="1"/>
  </r>
  <r>
    <s v="1699-UOTXU"/>
    <x v="1"/>
    <n v="0"/>
    <s v="No"/>
    <s v="No"/>
    <x v="31"/>
    <s v="Yes"/>
    <s v="No"/>
    <x v="0"/>
    <s v="Yes"/>
    <s v="Yes"/>
    <s v="Yes"/>
    <s v="No"/>
    <s v="No"/>
    <s v="No"/>
    <x v="2"/>
    <s v="No"/>
    <x v="0"/>
    <n v="61.4"/>
    <n v="3638.25"/>
    <x v="0"/>
    <n v="3"/>
    <x v="2"/>
    <x v="1"/>
    <n v="60.637500000000003"/>
    <x v="0"/>
  </r>
  <r>
    <s v="2454-RPBRZ"/>
    <x v="0"/>
    <n v="1"/>
    <s v="Yes"/>
    <s v="No"/>
    <x v="18"/>
    <s v="Yes"/>
    <s v="Yes"/>
    <x v="1"/>
    <s v="No"/>
    <s v="Yes"/>
    <s v="Yes"/>
    <s v="No"/>
    <s v="Yes"/>
    <s v="No"/>
    <x v="0"/>
    <s v="Yes"/>
    <x v="0"/>
    <n v="98.1"/>
    <n v="1060.2"/>
    <x v="1"/>
    <n v="3"/>
    <x v="0"/>
    <x v="0"/>
    <n v="88.350000000000009"/>
    <x v="1"/>
  </r>
  <r>
    <s v="0635-WKOLD"/>
    <x v="1"/>
    <n v="0"/>
    <s v="Yes"/>
    <s v="No"/>
    <x v="63"/>
    <s v="Yes"/>
    <s v="Yes"/>
    <x v="0"/>
    <s v="No"/>
    <s v="Yes"/>
    <s v="No"/>
    <s v="Yes"/>
    <s v="Yes"/>
    <s v="No"/>
    <x v="1"/>
    <s v="No"/>
    <x v="3"/>
    <n v="70.75"/>
    <n v="2921.75"/>
    <x v="0"/>
    <n v="3"/>
    <x v="2"/>
    <x v="1"/>
    <n v="73.043750000000003"/>
    <x v="0"/>
  </r>
  <r>
    <s v="5993-JSUWV"/>
    <x v="0"/>
    <n v="0"/>
    <s v="No"/>
    <s v="No"/>
    <x v="33"/>
    <s v="Yes"/>
    <s v="No"/>
    <x v="0"/>
    <s v="Yes"/>
    <s v="Yes"/>
    <s v="Yes"/>
    <s v="No"/>
    <s v="No"/>
    <s v="No"/>
    <x v="2"/>
    <s v="Yes"/>
    <x v="2"/>
    <n v="61.15"/>
    <n v="4017.45"/>
    <x v="0"/>
    <n v="3"/>
    <x v="3"/>
    <x v="1"/>
    <n v="60.870454545454542"/>
    <x v="0"/>
  </r>
  <r>
    <s v="4518-FZBSX"/>
    <x v="1"/>
    <n v="0"/>
    <s v="Yes"/>
    <s v="Yes"/>
    <x v="41"/>
    <s v="Yes"/>
    <s v="No"/>
    <x v="2"/>
    <s v="No"/>
    <s v="No"/>
    <s v="No"/>
    <s v="No"/>
    <s v="No"/>
    <s v="No"/>
    <x v="1"/>
    <s v="No"/>
    <x v="1"/>
    <n v="20.25"/>
    <n v="854.9"/>
    <x v="0"/>
    <n v="0"/>
    <x v="2"/>
    <x v="1"/>
    <n v="20.354761904761904"/>
    <x v="0"/>
  </r>
  <r>
    <s v="5387-ASZNZ"/>
    <x v="0"/>
    <n v="1"/>
    <s v="No"/>
    <s v="No"/>
    <x v="33"/>
    <s v="Yes"/>
    <s v="Yes"/>
    <x v="0"/>
    <s v="Yes"/>
    <s v="Yes"/>
    <s v="No"/>
    <s v="Yes"/>
    <s v="No"/>
    <s v="No"/>
    <x v="1"/>
    <s v="Yes"/>
    <x v="3"/>
    <n v="63.85"/>
    <n v="4174.3500000000004"/>
    <x v="0"/>
    <n v="3"/>
    <x v="3"/>
    <x v="1"/>
    <n v="63.247727272727275"/>
    <x v="1"/>
  </r>
  <r>
    <s v="6988-CJEYV"/>
    <x v="1"/>
    <n v="0"/>
    <s v="No"/>
    <s v="No"/>
    <x v="12"/>
    <s v="Yes"/>
    <s v="Yes"/>
    <x v="1"/>
    <s v="No"/>
    <s v="Yes"/>
    <s v="No"/>
    <s v="No"/>
    <s v="Yes"/>
    <s v="Yes"/>
    <x v="0"/>
    <s v="No"/>
    <x v="0"/>
    <n v="98.7"/>
    <n v="4920.55"/>
    <x v="0"/>
    <n v="3"/>
    <x v="2"/>
    <x v="0"/>
    <n v="100.41938775510205"/>
    <x v="0"/>
  </r>
  <r>
    <s v="2002-MZHWP"/>
    <x v="0"/>
    <n v="0"/>
    <s v="No"/>
    <s v="No"/>
    <x v="0"/>
    <s v="Yes"/>
    <s v="No"/>
    <x v="2"/>
    <s v="No"/>
    <s v="No"/>
    <s v="No"/>
    <s v="No"/>
    <s v="No"/>
    <s v="No"/>
    <x v="0"/>
    <s v="No"/>
    <x v="1"/>
    <n v="20.5"/>
    <n v="20.5"/>
    <x v="1"/>
    <n v="0"/>
    <x v="0"/>
    <x v="1"/>
    <n v="20.5"/>
    <x v="0"/>
  </r>
  <r>
    <s v="3097-FQTVJ"/>
    <x v="0"/>
    <n v="0"/>
    <s v="No"/>
    <s v="No"/>
    <x v="52"/>
    <s v="Yes"/>
    <s v="No"/>
    <x v="2"/>
    <s v="No"/>
    <s v="No"/>
    <s v="No"/>
    <s v="No"/>
    <s v="No"/>
    <s v="No"/>
    <x v="2"/>
    <s v="No"/>
    <x v="1"/>
    <n v="20"/>
    <n v="810.3"/>
    <x v="0"/>
    <n v="0"/>
    <x v="2"/>
    <x v="1"/>
    <n v="19.76341463414634"/>
    <x v="0"/>
  </r>
  <r>
    <s v="5465-BUBFA"/>
    <x v="0"/>
    <n v="0"/>
    <s v="Yes"/>
    <s v="Yes"/>
    <x v="52"/>
    <s v="Yes"/>
    <s v="No"/>
    <x v="2"/>
    <s v="No"/>
    <s v="No"/>
    <s v="No"/>
    <s v="No"/>
    <s v="No"/>
    <s v="No"/>
    <x v="2"/>
    <s v="No"/>
    <x v="2"/>
    <n v="19.3"/>
    <n v="772.4"/>
    <x v="0"/>
    <n v="0"/>
    <x v="2"/>
    <x v="1"/>
    <n v="18.839024390243903"/>
    <x v="0"/>
  </r>
  <r>
    <s v="7299-GNVPL"/>
    <x v="0"/>
    <n v="0"/>
    <s v="Yes"/>
    <s v="Yes"/>
    <x v="57"/>
    <s v="Yes"/>
    <s v="No"/>
    <x v="1"/>
    <s v="Yes"/>
    <s v="Yes"/>
    <s v="No"/>
    <s v="Yes"/>
    <s v="No"/>
    <s v="No"/>
    <x v="0"/>
    <s v="No"/>
    <x v="1"/>
    <n v="84.4"/>
    <n v="1936.85"/>
    <x v="0"/>
    <n v="3"/>
    <x v="1"/>
    <x v="1"/>
    <n v="84.210869565217394"/>
    <x v="0"/>
  </r>
  <r>
    <s v="9743-DQKQW"/>
    <x v="1"/>
    <n v="0"/>
    <s v="No"/>
    <s v="No"/>
    <x v="35"/>
    <s v="No"/>
    <s v="No"/>
    <x v="0"/>
    <s v="No"/>
    <s v="No"/>
    <s v="No"/>
    <s v="No"/>
    <s v="No"/>
    <s v="No"/>
    <x v="0"/>
    <s v="No"/>
    <x v="0"/>
    <n v="25.1"/>
    <n v="79.8"/>
    <x v="0"/>
    <n v="0"/>
    <x v="0"/>
    <x v="0"/>
    <n v="26.599999999999998"/>
    <x v="0"/>
  </r>
  <r>
    <s v="1215-VFYVK"/>
    <x v="0"/>
    <n v="0"/>
    <s v="No"/>
    <s v="No"/>
    <x v="54"/>
    <s v="No"/>
    <s v="No"/>
    <x v="0"/>
    <s v="Yes"/>
    <s v="No"/>
    <s v="Yes"/>
    <s v="Yes"/>
    <s v="No"/>
    <s v="Yes"/>
    <x v="0"/>
    <s v="No"/>
    <x v="1"/>
    <n v="48.25"/>
    <n v="202.25"/>
    <x v="0"/>
    <n v="4"/>
    <x v="0"/>
    <x v="1"/>
    <n v="50.5625"/>
    <x v="0"/>
  </r>
  <r>
    <s v="9371-BITHB"/>
    <x v="0"/>
    <n v="0"/>
    <s v="Yes"/>
    <s v="Yes"/>
    <x v="15"/>
    <s v="Yes"/>
    <s v="No"/>
    <x v="2"/>
    <s v="No"/>
    <s v="No"/>
    <s v="No"/>
    <s v="No"/>
    <s v="No"/>
    <s v="No"/>
    <x v="2"/>
    <s v="No"/>
    <x v="1"/>
    <n v="19.850000000000001"/>
    <n v="1070.5"/>
    <x v="0"/>
    <n v="0"/>
    <x v="2"/>
    <x v="1"/>
    <n v="20.58653846153846"/>
    <x v="0"/>
  </r>
  <r>
    <s v="2265-CYWIV"/>
    <x v="0"/>
    <n v="1"/>
    <s v="Yes"/>
    <s v="No"/>
    <x v="54"/>
    <s v="Yes"/>
    <s v="Yes"/>
    <x v="1"/>
    <s v="Yes"/>
    <s v="No"/>
    <s v="No"/>
    <s v="No"/>
    <s v="Yes"/>
    <s v="Yes"/>
    <x v="0"/>
    <s v="Yes"/>
    <x v="0"/>
    <n v="99.6"/>
    <n v="347.65"/>
    <x v="1"/>
    <n v="3"/>
    <x v="0"/>
    <x v="0"/>
    <n v="86.912499999999994"/>
    <x v="1"/>
  </r>
  <r>
    <s v="9093-FPDLG"/>
    <x v="0"/>
    <n v="0"/>
    <s v="No"/>
    <s v="No"/>
    <x v="26"/>
    <s v="Yes"/>
    <s v="No"/>
    <x v="1"/>
    <s v="No"/>
    <s v="Yes"/>
    <s v="Yes"/>
    <s v="Yes"/>
    <s v="No"/>
    <s v="Yes"/>
    <x v="0"/>
    <s v="Yes"/>
    <x v="0"/>
    <n v="94.2"/>
    <n v="999.9"/>
    <x v="0"/>
    <n v="4"/>
    <x v="0"/>
    <x v="0"/>
    <n v="90.899999999999991"/>
    <x v="0"/>
  </r>
  <r>
    <s v="0541-FITGH"/>
    <x v="0"/>
    <n v="0"/>
    <s v="Yes"/>
    <s v="No"/>
    <x v="2"/>
    <s v="Yes"/>
    <s v="No"/>
    <x v="0"/>
    <s v="Yes"/>
    <s v="No"/>
    <s v="No"/>
    <s v="No"/>
    <s v="No"/>
    <s v="Yes"/>
    <x v="0"/>
    <s v="Yes"/>
    <x v="1"/>
    <n v="62.15"/>
    <n v="113.1"/>
    <x v="0"/>
    <n v="2"/>
    <x v="0"/>
    <x v="1"/>
    <n v="56.55"/>
    <x v="0"/>
  </r>
  <r>
    <s v="6985-HAYWX"/>
    <x v="0"/>
    <n v="0"/>
    <s v="Yes"/>
    <s v="No"/>
    <x v="70"/>
    <s v="Yes"/>
    <s v="Yes"/>
    <x v="1"/>
    <s v="No"/>
    <s v="Yes"/>
    <s v="No"/>
    <s v="No"/>
    <s v="No"/>
    <s v="No"/>
    <x v="0"/>
    <s v="No"/>
    <x v="2"/>
    <n v="79.3"/>
    <n v="2015.8"/>
    <x v="0"/>
    <n v="1"/>
    <x v="1"/>
    <x v="1"/>
    <n v="77.530769230769224"/>
    <x v="0"/>
  </r>
  <r>
    <s v="7508-KBIMB"/>
    <x v="1"/>
    <n v="0"/>
    <s v="Yes"/>
    <s v="Yes"/>
    <x v="65"/>
    <s v="Yes"/>
    <s v="No"/>
    <x v="0"/>
    <s v="Yes"/>
    <s v="No"/>
    <s v="Yes"/>
    <s v="No"/>
    <s v="No"/>
    <s v="No"/>
    <x v="1"/>
    <s v="Yes"/>
    <x v="3"/>
    <n v="56.25"/>
    <n v="1454.25"/>
    <x v="0"/>
    <n v="2"/>
    <x v="1"/>
    <x v="1"/>
    <n v="60.59375"/>
    <x v="0"/>
  </r>
  <r>
    <s v="6838-HVLXG"/>
    <x v="0"/>
    <n v="0"/>
    <s v="No"/>
    <s v="No"/>
    <x v="18"/>
    <s v="Yes"/>
    <s v="No"/>
    <x v="2"/>
    <s v="No"/>
    <s v="No"/>
    <s v="No"/>
    <s v="No"/>
    <s v="No"/>
    <s v="No"/>
    <x v="0"/>
    <s v="No"/>
    <x v="1"/>
    <n v="20.3"/>
    <n v="246.7"/>
    <x v="0"/>
    <n v="0"/>
    <x v="0"/>
    <x v="1"/>
    <n v="20.558333333333334"/>
    <x v="0"/>
  </r>
  <r>
    <s v="2277-DJJDL"/>
    <x v="1"/>
    <n v="1"/>
    <s v="Yes"/>
    <s v="No"/>
    <x v="31"/>
    <s v="Yes"/>
    <s v="Yes"/>
    <x v="1"/>
    <s v="No"/>
    <s v="No"/>
    <s v="No"/>
    <s v="Yes"/>
    <s v="Yes"/>
    <s v="Yes"/>
    <x v="0"/>
    <s v="Yes"/>
    <x v="0"/>
    <n v="99"/>
    <n v="6017.9"/>
    <x v="0"/>
    <n v="3"/>
    <x v="2"/>
    <x v="0"/>
    <n v="100.29833333333333"/>
    <x v="1"/>
  </r>
  <r>
    <s v="1897-OKVMW"/>
    <x v="0"/>
    <n v="0"/>
    <s v="Yes"/>
    <s v="Yes"/>
    <x v="38"/>
    <s v="Yes"/>
    <s v="Yes"/>
    <x v="0"/>
    <s v="Yes"/>
    <s v="Yes"/>
    <s v="Yes"/>
    <s v="Yes"/>
    <s v="Yes"/>
    <s v="Yes"/>
    <x v="2"/>
    <s v="Yes"/>
    <x v="1"/>
    <n v="90.6"/>
    <n v="5817.45"/>
    <x v="0"/>
    <n v="6"/>
    <x v="3"/>
    <x v="1"/>
    <n v="90.897656249999997"/>
    <x v="0"/>
  </r>
  <r>
    <s v="5485-ITNPC"/>
    <x v="1"/>
    <n v="0"/>
    <s v="Yes"/>
    <s v="No"/>
    <x v="33"/>
    <s v="Yes"/>
    <s v="No"/>
    <x v="0"/>
    <s v="Yes"/>
    <s v="Yes"/>
    <s v="Yes"/>
    <s v="Yes"/>
    <s v="Yes"/>
    <s v="Yes"/>
    <x v="2"/>
    <s v="Yes"/>
    <x v="2"/>
    <n v="85.9"/>
    <n v="5595.3"/>
    <x v="0"/>
    <n v="6"/>
    <x v="3"/>
    <x v="1"/>
    <n v="84.777272727272731"/>
    <x v="0"/>
  </r>
  <r>
    <s v="0233-FTHAV"/>
    <x v="0"/>
    <n v="0"/>
    <s v="No"/>
    <s v="No"/>
    <x v="31"/>
    <s v="Yes"/>
    <s v="Yes"/>
    <x v="1"/>
    <s v="No"/>
    <s v="No"/>
    <s v="Yes"/>
    <s v="No"/>
    <s v="No"/>
    <s v="No"/>
    <x v="1"/>
    <s v="Yes"/>
    <x v="2"/>
    <n v="79.2"/>
    <n v="4765"/>
    <x v="0"/>
    <n v="1"/>
    <x v="2"/>
    <x v="1"/>
    <n v="79.416666666666671"/>
    <x v="0"/>
  </r>
  <r>
    <s v="4644-PIZRT"/>
    <x v="1"/>
    <n v="0"/>
    <s v="Yes"/>
    <s v="Yes"/>
    <x v="22"/>
    <s v="Yes"/>
    <s v="Yes"/>
    <x v="0"/>
    <s v="Yes"/>
    <s v="No"/>
    <s v="Yes"/>
    <s v="No"/>
    <s v="Yes"/>
    <s v="No"/>
    <x v="1"/>
    <s v="Yes"/>
    <x v="2"/>
    <n v="70.349999999999994"/>
    <n v="1201.6500000000001"/>
    <x v="0"/>
    <n v="3"/>
    <x v="1"/>
    <x v="1"/>
    <n v="70.685294117647061"/>
    <x v="0"/>
  </r>
  <r>
    <s v="8922-NPKBJ"/>
    <x v="1"/>
    <n v="0"/>
    <s v="Yes"/>
    <s v="Yes"/>
    <x v="41"/>
    <s v="Yes"/>
    <s v="No"/>
    <x v="2"/>
    <s v="No"/>
    <s v="No"/>
    <s v="No"/>
    <s v="No"/>
    <s v="No"/>
    <s v="No"/>
    <x v="2"/>
    <s v="No"/>
    <x v="1"/>
    <n v="19.350000000000001"/>
    <n v="867.3"/>
    <x v="0"/>
    <n v="0"/>
    <x v="2"/>
    <x v="1"/>
    <n v="20.65"/>
    <x v="0"/>
  </r>
  <r>
    <s v="2740-TVLFN"/>
    <x v="1"/>
    <n v="0"/>
    <s v="No"/>
    <s v="No"/>
    <x v="0"/>
    <s v="Yes"/>
    <s v="Yes"/>
    <x v="0"/>
    <s v="No"/>
    <s v="No"/>
    <s v="No"/>
    <s v="No"/>
    <s v="No"/>
    <s v="No"/>
    <x v="0"/>
    <s v="Yes"/>
    <x v="0"/>
    <n v="50.15"/>
    <n v="50.15"/>
    <x v="0"/>
    <n v="0"/>
    <x v="0"/>
    <x v="0"/>
    <n v="50.15"/>
    <x v="0"/>
  </r>
  <r>
    <s v="7771-CFQRQ"/>
    <x v="0"/>
    <n v="0"/>
    <s v="Yes"/>
    <s v="Yes"/>
    <x v="20"/>
    <s v="Yes"/>
    <s v="No"/>
    <x v="0"/>
    <s v="No"/>
    <s v="Yes"/>
    <s v="No"/>
    <s v="Yes"/>
    <s v="No"/>
    <s v="Yes"/>
    <x v="2"/>
    <s v="No"/>
    <x v="2"/>
    <n v="63.8"/>
    <n v="3007.25"/>
    <x v="0"/>
    <n v="3"/>
    <x v="2"/>
    <x v="1"/>
    <n v="63.984042553191486"/>
    <x v="0"/>
  </r>
  <r>
    <s v="9512-PHSMG"/>
    <x v="0"/>
    <n v="0"/>
    <s v="Yes"/>
    <s v="No"/>
    <x v="6"/>
    <s v="Yes"/>
    <s v="No"/>
    <x v="2"/>
    <s v="No"/>
    <s v="No"/>
    <s v="No"/>
    <s v="No"/>
    <s v="No"/>
    <s v="No"/>
    <x v="0"/>
    <s v="Yes"/>
    <x v="1"/>
    <n v="20.55"/>
    <n v="252.75"/>
    <x v="0"/>
    <n v="0"/>
    <x v="0"/>
    <x v="1"/>
    <n v="25.274999999999999"/>
    <x v="0"/>
  </r>
  <r>
    <s v="6963-EZQEE"/>
    <x v="1"/>
    <n v="1"/>
    <s v="Yes"/>
    <s v="No"/>
    <x v="27"/>
    <s v="Yes"/>
    <s v="Yes"/>
    <x v="0"/>
    <s v="Yes"/>
    <s v="Yes"/>
    <s v="Yes"/>
    <s v="Yes"/>
    <s v="Yes"/>
    <s v="Yes"/>
    <x v="2"/>
    <s v="Yes"/>
    <x v="3"/>
    <n v="88.55"/>
    <n v="6306.5"/>
    <x v="0"/>
    <n v="6"/>
    <x v="3"/>
    <x v="1"/>
    <n v="90.092857142857142"/>
    <x v="1"/>
  </r>
  <r>
    <s v="2452-KDRRH"/>
    <x v="1"/>
    <n v="1"/>
    <s v="No"/>
    <s v="No"/>
    <x v="56"/>
    <s v="Yes"/>
    <s v="Yes"/>
    <x v="1"/>
    <s v="No"/>
    <s v="No"/>
    <s v="Yes"/>
    <s v="No"/>
    <s v="Yes"/>
    <s v="Yes"/>
    <x v="0"/>
    <s v="Yes"/>
    <x v="3"/>
    <n v="101.4"/>
    <n v="6841.05"/>
    <x v="0"/>
    <n v="3"/>
    <x v="3"/>
    <x v="1"/>
    <n v="102.10522388059702"/>
    <x v="1"/>
  </r>
  <r>
    <s v="2004-OCQXK"/>
    <x v="0"/>
    <n v="0"/>
    <s v="No"/>
    <s v="No"/>
    <x v="0"/>
    <s v="Yes"/>
    <s v="No"/>
    <x v="1"/>
    <s v="No"/>
    <s v="No"/>
    <s v="No"/>
    <s v="No"/>
    <s v="No"/>
    <s v="Yes"/>
    <x v="0"/>
    <s v="Yes"/>
    <x v="0"/>
    <n v="81.95"/>
    <n v="81.95"/>
    <x v="1"/>
    <n v="1"/>
    <x v="0"/>
    <x v="0"/>
    <n v="81.95"/>
    <x v="0"/>
  </r>
  <r>
    <s v="5027-QPKTE"/>
    <x v="1"/>
    <n v="0"/>
    <s v="Yes"/>
    <s v="No"/>
    <x v="40"/>
    <s v="Yes"/>
    <s v="No"/>
    <x v="1"/>
    <s v="No"/>
    <s v="No"/>
    <s v="No"/>
    <s v="No"/>
    <s v="No"/>
    <s v="No"/>
    <x v="0"/>
    <s v="Yes"/>
    <x v="0"/>
    <n v="69.349999999999994"/>
    <n v="451.1"/>
    <x v="1"/>
    <n v="0"/>
    <x v="0"/>
    <x v="0"/>
    <n v="64.44285714285715"/>
    <x v="0"/>
  </r>
  <r>
    <s v="4146-SVFUD"/>
    <x v="1"/>
    <n v="0"/>
    <s v="No"/>
    <s v="No"/>
    <x v="0"/>
    <s v="Yes"/>
    <s v="No"/>
    <x v="0"/>
    <s v="No"/>
    <s v="No"/>
    <s v="No"/>
    <s v="No"/>
    <s v="No"/>
    <s v="No"/>
    <x v="0"/>
    <s v="No"/>
    <x v="1"/>
    <n v="44.6"/>
    <n v="44.6"/>
    <x v="0"/>
    <n v="0"/>
    <x v="0"/>
    <x v="1"/>
    <n v="44.6"/>
    <x v="0"/>
  </r>
  <r>
    <s v="1564-HJUVY"/>
    <x v="1"/>
    <n v="0"/>
    <s v="No"/>
    <s v="No"/>
    <x v="54"/>
    <s v="Yes"/>
    <s v="No"/>
    <x v="0"/>
    <s v="No"/>
    <s v="Yes"/>
    <s v="No"/>
    <s v="Yes"/>
    <s v="Yes"/>
    <s v="No"/>
    <x v="0"/>
    <s v="Yes"/>
    <x v="2"/>
    <n v="63.75"/>
    <n v="226.2"/>
    <x v="0"/>
    <n v="3"/>
    <x v="0"/>
    <x v="1"/>
    <n v="56.55"/>
    <x v="0"/>
  </r>
  <r>
    <s v="3617-XLSGQ"/>
    <x v="0"/>
    <n v="0"/>
    <s v="Yes"/>
    <s v="Yes"/>
    <x v="33"/>
    <s v="Yes"/>
    <s v="Yes"/>
    <x v="1"/>
    <s v="Yes"/>
    <s v="Yes"/>
    <s v="Yes"/>
    <s v="No"/>
    <s v="Yes"/>
    <s v="Yes"/>
    <x v="2"/>
    <s v="No"/>
    <x v="2"/>
    <n v="109.25"/>
    <n v="7082.5"/>
    <x v="0"/>
    <n v="5"/>
    <x v="3"/>
    <x v="1"/>
    <n v="107.31060606060606"/>
    <x v="0"/>
  </r>
  <r>
    <s v="7517-LDMPS"/>
    <x v="0"/>
    <n v="0"/>
    <s v="No"/>
    <s v="No"/>
    <x v="18"/>
    <s v="Yes"/>
    <s v="No"/>
    <x v="1"/>
    <s v="No"/>
    <s v="Yes"/>
    <s v="No"/>
    <s v="No"/>
    <s v="No"/>
    <s v="Yes"/>
    <x v="0"/>
    <s v="Yes"/>
    <x v="0"/>
    <n v="84.6"/>
    <n v="1017.35"/>
    <x v="0"/>
    <n v="2"/>
    <x v="0"/>
    <x v="0"/>
    <n v="84.779166666666669"/>
    <x v="0"/>
  </r>
  <r>
    <s v="7244-KXYZN"/>
    <x v="0"/>
    <n v="0"/>
    <s v="No"/>
    <s v="No"/>
    <x v="65"/>
    <s v="Yes"/>
    <s v="No"/>
    <x v="2"/>
    <s v="No"/>
    <s v="No"/>
    <s v="No"/>
    <s v="No"/>
    <s v="No"/>
    <s v="No"/>
    <x v="1"/>
    <s v="No"/>
    <x v="3"/>
    <n v="20.45"/>
    <n v="527.35"/>
    <x v="0"/>
    <n v="0"/>
    <x v="1"/>
    <x v="1"/>
    <n v="21.972916666666666"/>
    <x v="0"/>
  </r>
  <r>
    <s v="5226-NOZFC"/>
    <x v="1"/>
    <n v="0"/>
    <s v="No"/>
    <s v="No"/>
    <x v="70"/>
    <s v="Yes"/>
    <s v="No"/>
    <x v="1"/>
    <s v="No"/>
    <s v="Yes"/>
    <s v="No"/>
    <s v="No"/>
    <s v="Yes"/>
    <s v="No"/>
    <x v="0"/>
    <s v="Yes"/>
    <x v="0"/>
    <n v="85.75"/>
    <n v="2146.5"/>
    <x v="0"/>
    <n v="2"/>
    <x v="1"/>
    <x v="0"/>
    <n v="82.557692307692307"/>
    <x v="0"/>
  </r>
  <r>
    <s v="2672-HUYVI"/>
    <x v="0"/>
    <n v="0"/>
    <s v="No"/>
    <s v="No"/>
    <x v="53"/>
    <s v="Yes"/>
    <s v="No"/>
    <x v="1"/>
    <s v="No"/>
    <s v="No"/>
    <s v="No"/>
    <s v="No"/>
    <s v="Yes"/>
    <s v="Yes"/>
    <x v="0"/>
    <s v="Yes"/>
    <x v="0"/>
    <n v="91.1"/>
    <n v="455.3"/>
    <x v="1"/>
    <n v="2"/>
    <x v="0"/>
    <x v="0"/>
    <n v="75.88333333333334"/>
    <x v="0"/>
  </r>
  <r>
    <s v="1400-WIVLL"/>
    <x v="1"/>
    <n v="0"/>
    <s v="Yes"/>
    <s v="No"/>
    <x v="58"/>
    <s v="Yes"/>
    <s v="Yes"/>
    <x v="1"/>
    <s v="No"/>
    <s v="No"/>
    <s v="Yes"/>
    <s v="Yes"/>
    <s v="Yes"/>
    <s v="Yes"/>
    <x v="2"/>
    <s v="No"/>
    <x v="0"/>
    <n v="107.95"/>
    <n v="5969.85"/>
    <x v="0"/>
    <n v="4"/>
    <x v="2"/>
    <x v="1"/>
    <n v="104.73421052631579"/>
    <x v="0"/>
  </r>
  <r>
    <s v="7508-MYBOG"/>
    <x v="1"/>
    <n v="0"/>
    <s v="Yes"/>
    <s v="No"/>
    <x v="60"/>
    <s v="Yes"/>
    <s v="Yes"/>
    <x v="1"/>
    <s v="No"/>
    <s v="No"/>
    <s v="No"/>
    <s v="No"/>
    <s v="Yes"/>
    <s v="No"/>
    <x v="0"/>
    <s v="Yes"/>
    <x v="0"/>
    <n v="86.1"/>
    <n v="1235.55"/>
    <x v="1"/>
    <n v="1"/>
    <x v="1"/>
    <x v="0"/>
    <n v="88.253571428571419"/>
    <x v="0"/>
  </r>
  <r>
    <s v="8148-NLEGT"/>
    <x v="0"/>
    <n v="0"/>
    <s v="Yes"/>
    <s v="Yes"/>
    <x v="41"/>
    <s v="Yes"/>
    <s v="Yes"/>
    <x v="2"/>
    <s v="No"/>
    <s v="No"/>
    <s v="No"/>
    <s v="No"/>
    <s v="No"/>
    <s v="No"/>
    <x v="2"/>
    <s v="No"/>
    <x v="0"/>
    <n v="22.95"/>
    <n v="1014.25"/>
    <x v="0"/>
    <n v="0"/>
    <x v="2"/>
    <x v="1"/>
    <n v="24.148809523809526"/>
    <x v="0"/>
  </r>
  <r>
    <s v="0148-DCDOS"/>
    <x v="1"/>
    <n v="0"/>
    <s v="No"/>
    <s v="No"/>
    <x v="13"/>
    <s v="Yes"/>
    <s v="Yes"/>
    <x v="1"/>
    <s v="No"/>
    <s v="No"/>
    <s v="No"/>
    <s v="No"/>
    <s v="Yes"/>
    <s v="Yes"/>
    <x v="0"/>
    <s v="Yes"/>
    <x v="2"/>
    <n v="94.7"/>
    <n v="2362.1"/>
    <x v="1"/>
    <n v="2"/>
    <x v="1"/>
    <x v="1"/>
    <n v="94.483999999999995"/>
    <x v="0"/>
  </r>
  <r>
    <s v="8347-GDTMP"/>
    <x v="0"/>
    <n v="0"/>
    <s v="Yes"/>
    <s v="No"/>
    <x v="38"/>
    <s v="Yes"/>
    <s v="No"/>
    <x v="2"/>
    <s v="No"/>
    <s v="No"/>
    <s v="No"/>
    <s v="No"/>
    <s v="No"/>
    <s v="No"/>
    <x v="2"/>
    <s v="No"/>
    <x v="3"/>
    <n v="19.45"/>
    <n v="1225.6500000000001"/>
    <x v="0"/>
    <n v="0"/>
    <x v="3"/>
    <x v="1"/>
    <n v="19.150781250000001"/>
    <x v="0"/>
  </r>
  <r>
    <s v="9992-RRAMN"/>
    <x v="1"/>
    <n v="0"/>
    <s v="Yes"/>
    <s v="No"/>
    <x v="5"/>
    <s v="Yes"/>
    <s v="Yes"/>
    <x v="1"/>
    <s v="No"/>
    <s v="No"/>
    <s v="No"/>
    <s v="No"/>
    <s v="No"/>
    <s v="Yes"/>
    <x v="0"/>
    <s v="Yes"/>
    <x v="0"/>
    <n v="85.1"/>
    <n v="1873.7"/>
    <x v="1"/>
    <n v="1"/>
    <x v="1"/>
    <x v="0"/>
    <n v="85.168181818181822"/>
    <x v="0"/>
  </r>
  <r>
    <s v="6746-WAUWT"/>
    <x v="1"/>
    <n v="0"/>
    <s v="No"/>
    <s v="No"/>
    <x v="67"/>
    <s v="Yes"/>
    <s v="No"/>
    <x v="2"/>
    <s v="No"/>
    <s v="No"/>
    <s v="No"/>
    <s v="No"/>
    <s v="No"/>
    <s v="No"/>
    <x v="1"/>
    <s v="Yes"/>
    <x v="3"/>
    <n v="19.7"/>
    <n v="386.5"/>
    <x v="0"/>
    <n v="0"/>
    <x v="1"/>
    <x v="1"/>
    <n v="20.342105263157894"/>
    <x v="0"/>
  </r>
  <r>
    <s v="0310-MVLET"/>
    <x v="0"/>
    <n v="0"/>
    <s v="Yes"/>
    <s v="Yes"/>
    <x v="59"/>
    <s v="Yes"/>
    <s v="Yes"/>
    <x v="1"/>
    <s v="No"/>
    <s v="Yes"/>
    <s v="No"/>
    <s v="No"/>
    <s v="Yes"/>
    <s v="Yes"/>
    <x v="0"/>
    <s v="Yes"/>
    <x v="0"/>
    <n v="99.15"/>
    <n v="6010.05"/>
    <x v="1"/>
    <n v="3"/>
    <x v="3"/>
    <x v="0"/>
    <n v="98.525409836065577"/>
    <x v="0"/>
  </r>
  <r>
    <s v="0428-IKYCP"/>
    <x v="1"/>
    <n v="0"/>
    <s v="Yes"/>
    <s v="No"/>
    <x v="5"/>
    <s v="Yes"/>
    <s v="No"/>
    <x v="1"/>
    <s v="No"/>
    <s v="No"/>
    <s v="Yes"/>
    <s v="No"/>
    <s v="Yes"/>
    <s v="No"/>
    <x v="0"/>
    <s v="Yes"/>
    <x v="2"/>
    <n v="87"/>
    <n v="1850.65"/>
    <x v="0"/>
    <n v="2"/>
    <x v="1"/>
    <x v="1"/>
    <n v="84.12045454545455"/>
    <x v="0"/>
  </r>
  <r>
    <s v="4550-VBOFE"/>
    <x v="1"/>
    <n v="1"/>
    <s v="Yes"/>
    <s v="No"/>
    <x v="27"/>
    <s v="Yes"/>
    <s v="Yes"/>
    <x v="1"/>
    <s v="No"/>
    <s v="Yes"/>
    <s v="Yes"/>
    <s v="No"/>
    <s v="Yes"/>
    <s v="Yes"/>
    <x v="0"/>
    <s v="Yes"/>
    <x v="0"/>
    <n v="102.95"/>
    <n v="7101.5"/>
    <x v="1"/>
    <n v="4"/>
    <x v="3"/>
    <x v="0"/>
    <n v="101.45"/>
    <x v="1"/>
  </r>
  <r>
    <s v="2187-PKZAY"/>
    <x v="1"/>
    <n v="0"/>
    <s v="No"/>
    <s v="No"/>
    <x v="18"/>
    <s v="Yes"/>
    <s v="No"/>
    <x v="1"/>
    <s v="No"/>
    <s v="No"/>
    <s v="No"/>
    <s v="No"/>
    <s v="No"/>
    <s v="Yes"/>
    <x v="0"/>
    <s v="Yes"/>
    <x v="2"/>
    <n v="79.95"/>
    <n v="1043.4000000000001"/>
    <x v="0"/>
    <n v="1"/>
    <x v="0"/>
    <x v="1"/>
    <n v="86.95"/>
    <x v="0"/>
  </r>
  <r>
    <s v="4003-OCTMP"/>
    <x v="0"/>
    <n v="0"/>
    <s v="Yes"/>
    <s v="No"/>
    <x v="36"/>
    <s v="Yes"/>
    <s v="No"/>
    <x v="0"/>
    <s v="Yes"/>
    <s v="No"/>
    <s v="No"/>
    <s v="Yes"/>
    <s v="No"/>
    <s v="Yes"/>
    <x v="1"/>
    <s v="Yes"/>
    <x v="0"/>
    <n v="64"/>
    <n v="1910.75"/>
    <x v="0"/>
    <n v="3"/>
    <x v="1"/>
    <x v="1"/>
    <n v="61.637096774193552"/>
    <x v="0"/>
  </r>
  <r>
    <s v="6652-YFFJO"/>
    <x v="0"/>
    <n v="0"/>
    <s v="No"/>
    <s v="No"/>
    <x v="26"/>
    <s v="Yes"/>
    <s v="No"/>
    <x v="0"/>
    <s v="No"/>
    <s v="No"/>
    <s v="No"/>
    <s v="No"/>
    <s v="Yes"/>
    <s v="Yes"/>
    <x v="0"/>
    <s v="Yes"/>
    <x v="0"/>
    <n v="64.900000000000006"/>
    <n v="716.1"/>
    <x v="0"/>
    <n v="2"/>
    <x v="0"/>
    <x v="0"/>
    <n v="65.100000000000009"/>
    <x v="0"/>
  </r>
  <r>
    <s v="7225-IILWY"/>
    <x v="1"/>
    <n v="0"/>
    <s v="Yes"/>
    <s v="Yes"/>
    <x v="47"/>
    <s v="Yes"/>
    <s v="Yes"/>
    <x v="2"/>
    <s v="No"/>
    <s v="No"/>
    <s v="No"/>
    <s v="No"/>
    <s v="No"/>
    <s v="No"/>
    <x v="2"/>
    <s v="No"/>
    <x v="1"/>
    <n v="25.75"/>
    <n v="1686.15"/>
    <x v="0"/>
    <n v="0"/>
    <x v="3"/>
    <x v="1"/>
    <n v="24.796323529411765"/>
    <x v="0"/>
  </r>
  <r>
    <s v="5248-RPYWW"/>
    <x v="0"/>
    <n v="1"/>
    <s v="Yes"/>
    <s v="Yes"/>
    <x v="21"/>
    <s v="Yes"/>
    <s v="Yes"/>
    <x v="0"/>
    <s v="Yes"/>
    <s v="Yes"/>
    <s v="Yes"/>
    <s v="Yes"/>
    <s v="Yes"/>
    <s v="Yes"/>
    <x v="2"/>
    <s v="Yes"/>
    <x v="2"/>
    <n v="90.15"/>
    <n v="6716.45"/>
    <x v="0"/>
    <n v="6"/>
    <x v="3"/>
    <x v="1"/>
    <n v="93.28402777777778"/>
    <x v="1"/>
  </r>
  <r>
    <s v="7923-IYJWY"/>
    <x v="1"/>
    <n v="1"/>
    <s v="No"/>
    <s v="No"/>
    <x v="56"/>
    <s v="Yes"/>
    <s v="Yes"/>
    <x v="1"/>
    <s v="Yes"/>
    <s v="Yes"/>
    <s v="Yes"/>
    <s v="Yes"/>
    <s v="Yes"/>
    <s v="Yes"/>
    <x v="2"/>
    <s v="Yes"/>
    <x v="3"/>
    <n v="116.1"/>
    <n v="7839.85"/>
    <x v="0"/>
    <n v="6"/>
    <x v="3"/>
    <x v="1"/>
    <n v="117.01268656716418"/>
    <x v="1"/>
  </r>
  <r>
    <s v="3170-GWYKC"/>
    <x v="0"/>
    <n v="0"/>
    <s v="No"/>
    <s v="No"/>
    <x v="31"/>
    <s v="Yes"/>
    <s v="No"/>
    <x v="1"/>
    <s v="Yes"/>
    <s v="No"/>
    <s v="Yes"/>
    <s v="Yes"/>
    <s v="Yes"/>
    <s v="Yes"/>
    <x v="0"/>
    <s v="Yes"/>
    <x v="2"/>
    <n v="104.95"/>
    <n v="6236.75"/>
    <x v="0"/>
    <n v="5"/>
    <x v="2"/>
    <x v="1"/>
    <n v="103.94583333333334"/>
    <x v="0"/>
  </r>
  <r>
    <s v="5696-QURRL"/>
    <x v="1"/>
    <n v="0"/>
    <s v="No"/>
    <s v="No"/>
    <x v="0"/>
    <s v="Yes"/>
    <s v="No"/>
    <x v="0"/>
    <s v="No"/>
    <s v="No"/>
    <s v="No"/>
    <s v="No"/>
    <s v="No"/>
    <s v="No"/>
    <x v="0"/>
    <s v="Yes"/>
    <x v="1"/>
    <n v="45.05"/>
    <n v="45.05"/>
    <x v="1"/>
    <n v="0"/>
    <x v="0"/>
    <x v="1"/>
    <n v="45.05"/>
    <x v="0"/>
  </r>
  <r>
    <s v="7409-KIUTL"/>
    <x v="0"/>
    <n v="1"/>
    <s v="No"/>
    <s v="Yes"/>
    <x v="0"/>
    <s v="Yes"/>
    <s v="No"/>
    <x v="1"/>
    <s v="No"/>
    <s v="No"/>
    <s v="No"/>
    <s v="No"/>
    <s v="No"/>
    <s v="No"/>
    <x v="0"/>
    <s v="Yes"/>
    <x v="0"/>
    <n v="71"/>
    <n v="71"/>
    <x v="1"/>
    <n v="0"/>
    <x v="0"/>
    <x v="0"/>
    <n v="71"/>
    <x v="1"/>
  </r>
  <r>
    <s v="9830-ECLEN"/>
    <x v="1"/>
    <n v="0"/>
    <s v="Yes"/>
    <s v="Yes"/>
    <x v="11"/>
    <s v="No"/>
    <s v="No"/>
    <x v="0"/>
    <s v="Yes"/>
    <s v="Yes"/>
    <s v="Yes"/>
    <s v="No"/>
    <s v="Yes"/>
    <s v="No"/>
    <x v="1"/>
    <s v="No"/>
    <x v="1"/>
    <n v="50"/>
    <n v="2919.85"/>
    <x v="0"/>
    <n v="4"/>
    <x v="2"/>
    <x v="1"/>
    <n v="50.342241379310344"/>
    <x v="0"/>
  </r>
  <r>
    <s v="1732-VHUBQ"/>
    <x v="0"/>
    <n v="1"/>
    <s v="Yes"/>
    <s v="Yes"/>
    <x v="20"/>
    <s v="Yes"/>
    <s v="No"/>
    <x v="1"/>
    <s v="No"/>
    <s v="No"/>
    <s v="No"/>
    <s v="No"/>
    <s v="No"/>
    <s v="No"/>
    <x v="0"/>
    <s v="No"/>
    <x v="2"/>
    <n v="70.55"/>
    <n v="3309.25"/>
    <x v="1"/>
    <n v="0"/>
    <x v="2"/>
    <x v="1"/>
    <n v="70.409574468085111"/>
    <x v="1"/>
  </r>
  <r>
    <s v="0495-RVCBF"/>
    <x v="0"/>
    <n v="0"/>
    <s v="No"/>
    <s v="No"/>
    <x v="0"/>
    <s v="Yes"/>
    <s v="No"/>
    <x v="1"/>
    <s v="No"/>
    <s v="No"/>
    <s v="No"/>
    <s v="No"/>
    <s v="No"/>
    <s v="Yes"/>
    <x v="0"/>
    <s v="Yes"/>
    <x v="0"/>
    <n v="79.7"/>
    <n v="79.7"/>
    <x v="1"/>
    <n v="1"/>
    <x v="0"/>
    <x v="0"/>
    <n v="79.7"/>
    <x v="0"/>
  </r>
  <r>
    <s v="2668-TZSPS"/>
    <x v="1"/>
    <n v="0"/>
    <s v="No"/>
    <s v="No"/>
    <x v="0"/>
    <s v="Yes"/>
    <s v="No"/>
    <x v="2"/>
    <s v="No"/>
    <s v="No"/>
    <s v="No"/>
    <s v="No"/>
    <s v="No"/>
    <s v="No"/>
    <x v="0"/>
    <s v="No"/>
    <x v="1"/>
    <n v="20.45"/>
    <n v="20.45"/>
    <x v="0"/>
    <n v="0"/>
    <x v="0"/>
    <x v="1"/>
    <n v="20.45"/>
    <x v="0"/>
  </r>
  <r>
    <s v="7854-EDSSA"/>
    <x v="1"/>
    <n v="0"/>
    <s v="No"/>
    <s v="No"/>
    <x v="5"/>
    <s v="Yes"/>
    <s v="Yes"/>
    <x v="0"/>
    <s v="Yes"/>
    <s v="Yes"/>
    <s v="No"/>
    <s v="No"/>
    <s v="No"/>
    <s v="No"/>
    <x v="0"/>
    <s v="No"/>
    <x v="0"/>
    <n v="59"/>
    <n v="1254.7"/>
    <x v="1"/>
    <n v="2"/>
    <x v="1"/>
    <x v="0"/>
    <n v="57.031818181818181"/>
    <x v="0"/>
  </r>
  <r>
    <s v="8869-TORSS"/>
    <x v="0"/>
    <n v="0"/>
    <s v="No"/>
    <s v="No"/>
    <x v="43"/>
    <s v="Yes"/>
    <s v="No"/>
    <x v="0"/>
    <s v="Yes"/>
    <s v="No"/>
    <s v="Yes"/>
    <s v="Yes"/>
    <s v="No"/>
    <s v="No"/>
    <x v="1"/>
    <s v="Yes"/>
    <x v="3"/>
    <n v="60.35"/>
    <n v="2896.4"/>
    <x v="1"/>
    <n v="3"/>
    <x v="2"/>
    <x v="1"/>
    <n v="60.341666666666669"/>
    <x v="0"/>
  </r>
  <r>
    <s v="7446-SFAOA"/>
    <x v="0"/>
    <n v="0"/>
    <s v="Yes"/>
    <s v="No"/>
    <x v="50"/>
    <s v="Yes"/>
    <s v="No"/>
    <x v="2"/>
    <s v="No"/>
    <s v="No"/>
    <s v="No"/>
    <s v="No"/>
    <s v="No"/>
    <s v="No"/>
    <x v="1"/>
    <s v="Yes"/>
    <x v="2"/>
    <n v="19.850000000000001"/>
    <n v="717.5"/>
    <x v="0"/>
    <n v="0"/>
    <x v="2"/>
    <x v="1"/>
    <n v="19.391891891891891"/>
    <x v="0"/>
  </r>
  <r>
    <s v="9522-ZSINC"/>
    <x v="1"/>
    <n v="0"/>
    <s v="No"/>
    <s v="No"/>
    <x v="9"/>
    <s v="Yes"/>
    <s v="No"/>
    <x v="2"/>
    <s v="No"/>
    <s v="No"/>
    <s v="No"/>
    <s v="No"/>
    <s v="No"/>
    <s v="No"/>
    <x v="1"/>
    <s v="Yes"/>
    <x v="0"/>
    <n v="19.95"/>
    <n v="253.8"/>
    <x v="0"/>
    <n v="0"/>
    <x v="1"/>
    <x v="1"/>
    <n v="19.523076923076925"/>
    <x v="0"/>
  </r>
  <r>
    <s v="8234-GSZYK"/>
    <x v="1"/>
    <n v="0"/>
    <s v="No"/>
    <s v="No"/>
    <x v="29"/>
    <s v="Yes"/>
    <s v="Yes"/>
    <x v="2"/>
    <s v="No"/>
    <s v="No"/>
    <s v="No"/>
    <s v="No"/>
    <s v="No"/>
    <s v="No"/>
    <x v="2"/>
    <s v="No"/>
    <x v="2"/>
    <n v="26.45"/>
    <n v="1110.05"/>
    <x v="0"/>
    <n v="0"/>
    <x v="2"/>
    <x v="1"/>
    <n v="25.815116279069766"/>
    <x v="0"/>
  </r>
  <r>
    <s v="6505-OZNPG"/>
    <x v="0"/>
    <n v="0"/>
    <s v="No"/>
    <s v="No"/>
    <x v="53"/>
    <s v="No"/>
    <s v="No"/>
    <x v="0"/>
    <s v="Yes"/>
    <s v="Yes"/>
    <s v="Yes"/>
    <s v="Yes"/>
    <s v="Yes"/>
    <s v="Yes"/>
    <x v="2"/>
    <s v="Yes"/>
    <x v="1"/>
    <n v="63.4"/>
    <n v="348.8"/>
    <x v="0"/>
    <n v="6"/>
    <x v="0"/>
    <x v="1"/>
    <n v="58.133333333333333"/>
    <x v="0"/>
  </r>
  <r>
    <s v="6164-HAQTX"/>
    <x v="1"/>
    <n v="0"/>
    <s v="No"/>
    <s v="No"/>
    <x v="16"/>
    <s v="No"/>
    <s v="No"/>
    <x v="0"/>
    <s v="Yes"/>
    <s v="Yes"/>
    <s v="Yes"/>
    <s v="Yes"/>
    <s v="Yes"/>
    <s v="No"/>
    <x v="2"/>
    <s v="No"/>
    <x v="2"/>
    <n v="53.95"/>
    <n v="3888.65"/>
    <x v="0"/>
    <n v="5"/>
    <x v="3"/>
    <x v="1"/>
    <n v="54.769718309859158"/>
    <x v="0"/>
  </r>
  <r>
    <s v="0679-IDSTG"/>
    <x v="0"/>
    <n v="1"/>
    <s v="Yes"/>
    <s v="Yes"/>
    <x v="0"/>
    <s v="Yes"/>
    <s v="No"/>
    <x v="1"/>
    <s v="No"/>
    <s v="No"/>
    <s v="No"/>
    <s v="No"/>
    <s v="No"/>
    <s v="No"/>
    <x v="0"/>
    <s v="Yes"/>
    <x v="0"/>
    <n v="69.25"/>
    <n v="69.25"/>
    <x v="1"/>
    <n v="0"/>
    <x v="0"/>
    <x v="0"/>
    <n v="69.25"/>
    <x v="1"/>
  </r>
  <r>
    <s v="7765-LWVVH"/>
    <x v="0"/>
    <n v="0"/>
    <s v="Yes"/>
    <s v="Yes"/>
    <x v="21"/>
    <s v="Yes"/>
    <s v="Yes"/>
    <x v="1"/>
    <s v="Yes"/>
    <s v="Yes"/>
    <s v="No"/>
    <s v="No"/>
    <s v="Yes"/>
    <s v="No"/>
    <x v="2"/>
    <s v="Yes"/>
    <x v="0"/>
    <n v="95.1"/>
    <n v="6843.15"/>
    <x v="0"/>
    <n v="3"/>
    <x v="3"/>
    <x v="1"/>
    <n v="95.043749999999989"/>
    <x v="0"/>
  </r>
  <r>
    <s v="1658-TJVOA"/>
    <x v="0"/>
    <n v="1"/>
    <s v="No"/>
    <s v="No"/>
    <x v="53"/>
    <s v="Yes"/>
    <s v="No"/>
    <x v="1"/>
    <s v="Yes"/>
    <s v="No"/>
    <s v="No"/>
    <s v="No"/>
    <s v="No"/>
    <s v="No"/>
    <x v="0"/>
    <s v="Yes"/>
    <x v="0"/>
    <n v="74.099999999999994"/>
    <n v="450.9"/>
    <x v="0"/>
    <n v="1"/>
    <x v="0"/>
    <x v="0"/>
    <n v="75.149999999999991"/>
    <x v="1"/>
  </r>
  <r>
    <s v="0953-LGOVU"/>
    <x v="1"/>
    <n v="0"/>
    <s v="Yes"/>
    <s v="Yes"/>
    <x v="18"/>
    <s v="No"/>
    <s v="No"/>
    <x v="0"/>
    <s v="No"/>
    <s v="Yes"/>
    <s v="No"/>
    <s v="Yes"/>
    <s v="No"/>
    <s v="No"/>
    <x v="0"/>
    <s v="No"/>
    <x v="1"/>
    <n v="35.5"/>
    <n v="432.25"/>
    <x v="0"/>
    <n v="2"/>
    <x v="0"/>
    <x v="1"/>
    <n v="36.020833333333336"/>
    <x v="0"/>
  </r>
  <r>
    <s v="2115-BFTIW"/>
    <x v="1"/>
    <n v="0"/>
    <s v="No"/>
    <s v="No"/>
    <x v="13"/>
    <s v="Yes"/>
    <s v="No"/>
    <x v="1"/>
    <s v="No"/>
    <s v="No"/>
    <s v="No"/>
    <s v="No"/>
    <s v="No"/>
    <s v="No"/>
    <x v="0"/>
    <s v="No"/>
    <x v="1"/>
    <n v="70.95"/>
    <n v="1767.35"/>
    <x v="1"/>
    <n v="0"/>
    <x v="1"/>
    <x v="1"/>
    <n v="70.694000000000003"/>
    <x v="0"/>
  </r>
  <r>
    <s v="4692-NNQRU"/>
    <x v="0"/>
    <n v="0"/>
    <s v="Yes"/>
    <s v="No"/>
    <x v="17"/>
    <s v="Yes"/>
    <s v="No"/>
    <x v="1"/>
    <s v="No"/>
    <s v="No"/>
    <s v="Yes"/>
    <s v="Yes"/>
    <s v="No"/>
    <s v="No"/>
    <x v="1"/>
    <s v="No"/>
    <x v="0"/>
    <n v="79.2"/>
    <n v="1742.45"/>
    <x v="0"/>
    <n v="2"/>
    <x v="1"/>
    <x v="1"/>
    <n v="82.973809523809521"/>
    <x v="0"/>
  </r>
  <r>
    <s v="7742-MYPGI"/>
    <x v="0"/>
    <n v="0"/>
    <s v="Yes"/>
    <s v="Yes"/>
    <x v="53"/>
    <s v="Yes"/>
    <s v="No"/>
    <x v="0"/>
    <s v="No"/>
    <s v="No"/>
    <s v="No"/>
    <s v="Yes"/>
    <s v="No"/>
    <s v="No"/>
    <x v="0"/>
    <s v="Yes"/>
    <x v="1"/>
    <n v="48.8"/>
    <n v="297.35000000000002"/>
    <x v="0"/>
    <n v="1"/>
    <x v="0"/>
    <x v="1"/>
    <n v="49.558333333333337"/>
    <x v="0"/>
  </r>
  <r>
    <s v="0611-DFXKO"/>
    <x v="1"/>
    <n v="0"/>
    <s v="Yes"/>
    <s v="No"/>
    <x v="61"/>
    <s v="Yes"/>
    <s v="No"/>
    <x v="1"/>
    <s v="No"/>
    <s v="No"/>
    <s v="No"/>
    <s v="No"/>
    <s v="Yes"/>
    <s v="Yes"/>
    <x v="0"/>
    <s v="Yes"/>
    <x v="1"/>
    <n v="89"/>
    <n v="1820.45"/>
    <x v="1"/>
    <n v="2"/>
    <x v="1"/>
    <x v="1"/>
    <n v="91.022500000000008"/>
    <x v="0"/>
  </r>
  <r>
    <s v="7780-OTDSO"/>
    <x v="1"/>
    <n v="0"/>
    <s v="Yes"/>
    <s v="No"/>
    <x v="32"/>
    <s v="Yes"/>
    <s v="Yes"/>
    <x v="1"/>
    <s v="Yes"/>
    <s v="No"/>
    <s v="No"/>
    <s v="No"/>
    <s v="Yes"/>
    <s v="Yes"/>
    <x v="0"/>
    <s v="Yes"/>
    <x v="0"/>
    <n v="99.4"/>
    <n v="1742.95"/>
    <x v="1"/>
    <n v="3"/>
    <x v="1"/>
    <x v="0"/>
    <n v="96.830555555555563"/>
    <x v="0"/>
  </r>
  <r>
    <s v="9619-GSATL"/>
    <x v="0"/>
    <n v="0"/>
    <s v="No"/>
    <s v="No"/>
    <x v="29"/>
    <s v="Yes"/>
    <s v="No"/>
    <x v="0"/>
    <s v="No"/>
    <s v="Yes"/>
    <s v="No"/>
    <s v="Yes"/>
    <s v="No"/>
    <s v="No"/>
    <x v="1"/>
    <s v="No"/>
    <x v="0"/>
    <n v="55.45"/>
    <n v="2444.25"/>
    <x v="0"/>
    <n v="2"/>
    <x v="2"/>
    <x v="1"/>
    <n v="56.843023255813954"/>
    <x v="0"/>
  </r>
  <r>
    <s v="5622-UEJFI"/>
    <x v="0"/>
    <n v="0"/>
    <s v="Yes"/>
    <s v="Yes"/>
    <x v="42"/>
    <s v="Yes"/>
    <s v="Yes"/>
    <x v="2"/>
    <s v="No"/>
    <s v="No"/>
    <s v="No"/>
    <s v="No"/>
    <s v="No"/>
    <s v="No"/>
    <x v="2"/>
    <s v="Yes"/>
    <x v="3"/>
    <n v="25.4"/>
    <n v="949.8"/>
    <x v="0"/>
    <n v="0"/>
    <x v="1"/>
    <x v="1"/>
    <n v="27.137142857142855"/>
    <x v="0"/>
  </r>
  <r>
    <s v="9747-DDZOS"/>
    <x v="0"/>
    <n v="0"/>
    <s v="No"/>
    <s v="No"/>
    <x v="0"/>
    <s v="Yes"/>
    <s v="No"/>
    <x v="1"/>
    <s v="No"/>
    <s v="No"/>
    <s v="Yes"/>
    <s v="No"/>
    <s v="No"/>
    <s v="No"/>
    <x v="0"/>
    <s v="No"/>
    <x v="2"/>
    <n v="73.5"/>
    <n v="73.5"/>
    <x v="1"/>
    <n v="1"/>
    <x v="0"/>
    <x v="1"/>
    <n v="73.5"/>
    <x v="0"/>
  </r>
  <r>
    <s v="0674-DGMAQ"/>
    <x v="1"/>
    <n v="1"/>
    <s v="Yes"/>
    <s v="No"/>
    <x v="48"/>
    <s v="Yes"/>
    <s v="Yes"/>
    <x v="1"/>
    <s v="No"/>
    <s v="Yes"/>
    <s v="Yes"/>
    <s v="No"/>
    <s v="No"/>
    <s v="Yes"/>
    <x v="0"/>
    <s v="Yes"/>
    <x v="0"/>
    <n v="93.5"/>
    <n v="2970.8"/>
    <x v="0"/>
    <n v="3"/>
    <x v="1"/>
    <x v="0"/>
    <n v="92.837500000000006"/>
    <x v="1"/>
  </r>
  <r>
    <s v="6203-HBZPA"/>
    <x v="1"/>
    <n v="0"/>
    <s v="No"/>
    <s v="No"/>
    <x v="15"/>
    <s v="No"/>
    <s v="No"/>
    <x v="0"/>
    <s v="Yes"/>
    <s v="Yes"/>
    <s v="Yes"/>
    <s v="Yes"/>
    <s v="Yes"/>
    <s v="Yes"/>
    <x v="2"/>
    <s v="No"/>
    <x v="3"/>
    <n v="63.9"/>
    <n v="3334.95"/>
    <x v="0"/>
    <n v="6"/>
    <x v="2"/>
    <x v="1"/>
    <n v="64.133653846153848"/>
    <x v="0"/>
  </r>
  <r>
    <s v="0484-FFVBJ"/>
    <x v="1"/>
    <n v="0"/>
    <s v="No"/>
    <s v="No"/>
    <x v="48"/>
    <s v="Yes"/>
    <s v="No"/>
    <x v="0"/>
    <s v="No"/>
    <s v="No"/>
    <s v="No"/>
    <s v="No"/>
    <s v="Yes"/>
    <s v="Yes"/>
    <x v="1"/>
    <s v="Yes"/>
    <x v="2"/>
    <n v="64.849999999999994"/>
    <n v="2010.95"/>
    <x v="0"/>
    <n v="2"/>
    <x v="1"/>
    <x v="1"/>
    <n v="62.842187500000001"/>
    <x v="0"/>
  </r>
  <r>
    <s v="0301-FIDRB"/>
    <x v="0"/>
    <n v="0"/>
    <s v="Yes"/>
    <s v="Yes"/>
    <x v="21"/>
    <s v="No"/>
    <s v="No"/>
    <x v="0"/>
    <s v="Yes"/>
    <s v="Yes"/>
    <s v="Yes"/>
    <s v="Yes"/>
    <s v="Yes"/>
    <s v="Yes"/>
    <x v="2"/>
    <s v="Yes"/>
    <x v="2"/>
    <n v="63.8"/>
    <n v="4684.3"/>
    <x v="0"/>
    <n v="6"/>
    <x v="3"/>
    <x v="1"/>
    <n v="65.05972222222222"/>
    <x v="0"/>
  </r>
  <r>
    <s v="4139-JPIAM"/>
    <x v="1"/>
    <n v="0"/>
    <s v="No"/>
    <s v="No"/>
    <x v="69"/>
    <s v="No"/>
    <s v="No"/>
    <x v="0"/>
    <s v="Yes"/>
    <s v="No"/>
    <s v="No"/>
    <s v="Yes"/>
    <s v="No"/>
    <s v="Yes"/>
    <x v="0"/>
    <s v="Yes"/>
    <x v="3"/>
    <n v="44.45"/>
    <n v="2181.5500000000002"/>
    <x v="0"/>
    <n v="3"/>
    <x v="2"/>
    <x v="1"/>
    <n v="42.775490196078437"/>
    <x v="0"/>
  </r>
  <r>
    <s v="2181-TIDSV"/>
    <x v="1"/>
    <n v="0"/>
    <s v="Yes"/>
    <s v="Yes"/>
    <x v="47"/>
    <s v="Yes"/>
    <s v="No"/>
    <x v="2"/>
    <s v="No"/>
    <s v="No"/>
    <s v="No"/>
    <s v="No"/>
    <s v="No"/>
    <s v="No"/>
    <x v="2"/>
    <s v="Yes"/>
    <x v="2"/>
    <n v="19.95"/>
    <n v="1303.25"/>
    <x v="0"/>
    <n v="0"/>
    <x v="3"/>
    <x v="1"/>
    <n v="19.165441176470587"/>
    <x v="0"/>
  </r>
  <r>
    <s v="2761-XECQW"/>
    <x v="1"/>
    <n v="1"/>
    <s v="Yes"/>
    <s v="No"/>
    <x v="4"/>
    <s v="No"/>
    <s v="No"/>
    <x v="0"/>
    <s v="No"/>
    <s v="Yes"/>
    <s v="Yes"/>
    <s v="No"/>
    <s v="No"/>
    <s v="Yes"/>
    <x v="0"/>
    <s v="Yes"/>
    <x v="1"/>
    <n v="43.35"/>
    <n v="371.4"/>
    <x v="0"/>
    <n v="3"/>
    <x v="0"/>
    <x v="1"/>
    <n v="46.424999999999997"/>
    <x v="1"/>
  </r>
  <r>
    <s v="1936-CZAKF"/>
    <x v="1"/>
    <n v="0"/>
    <s v="Yes"/>
    <s v="No"/>
    <x v="12"/>
    <s v="No"/>
    <s v="No"/>
    <x v="0"/>
    <s v="No"/>
    <s v="Yes"/>
    <s v="No"/>
    <s v="No"/>
    <s v="Yes"/>
    <s v="Yes"/>
    <x v="2"/>
    <s v="No"/>
    <x v="3"/>
    <n v="49.65"/>
    <n v="2409.9"/>
    <x v="0"/>
    <n v="3"/>
    <x v="2"/>
    <x v="1"/>
    <n v="49.181632653061229"/>
    <x v="0"/>
  </r>
  <r>
    <s v="9453-PATOS"/>
    <x v="0"/>
    <n v="0"/>
    <s v="Yes"/>
    <s v="No"/>
    <x v="21"/>
    <s v="Yes"/>
    <s v="No"/>
    <x v="0"/>
    <s v="Yes"/>
    <s v="Yes"/>
    <s v="Yes"/>
    <s v="Yes"/>
    <s v="Yes"/>
    <s v="Yes"/>
    <x v="2"/>
    <s v="No"/>
    <x v="1"/>
    <n v="85.1"/>
    <n v="6155.4"/>
    <x v="0"/>
    <n v="6"/>
    <x v="3"/>
    <x v="1"/>
    <n v="85.49166666666666"/>
    <x v="0"/>
  </r>
  <r>
    <s v="0564-JJHGS"/>
    <x v="1"/>
    <n v="0"/>
    <s v="No"/>
    <s v="No"/>
    <x v="34"/>
    <s v="Yes"/>
    <s v="Yes"/>
    <x v="1"/>
    <s v="No"/>
    <s v="No"/>
    <s v="No"/>
    <s v="No"/>
    <s v="Yes"/>
    <s v="Yes"/>
    <x v="0"/>
    <s v="Yes"/>
    <x v="0"/>
    <n v="95.5"/>
    <n v="829.1"/>
    <x v="1"/>
    <n v="2"/>
    <x v="0"/>
    <x v="0"/>
    <n v="92.12222222222222"/>
    <x v="0"/>
  </r>
  <r>
    <s v="3348-CFRNX"/>
    <x v="0"/>
    <n v="0"/>
    <s v="Yes"/>
    <s v="No"/>
    <x v="7"/>
    <s v="Yes"/>
    <s v="No"/>
    <x v="1"/>
    <s v="Yes"/>
    <s v="No"/>
    <s v="No"/>
    <s v="No"/>
    <s v="Yes"/>
    <s v="Yes"/>
    <x v="0"/>
    <s v="Yes"/>
    <x v="1"/>
    <n v="92.35"/>
    <n v="2602.9"/>
    <x v="1"/>
    <n v="3"/>
    <x v="1"/>
    <x v="1"/>
    <n v="92.960714285714289"/>
    <x v="0"/>
  </r>
  <r>
    <s v="4402-FTBXC"/>
    <x v="1"/>
    <n v="0"/>
    <s v="No"/>
    <s v="No"/>
    <x v="68"/>
    <s v="Yes"/>
    <s v="No"/>
    <x v="1"/>
    <s v="Yes"/>
    <s v="No"/>
    <s v="Yes"/>
    <s v="No"/>
    <s v="Yes"/>
    <s v="No"/>
    <x v="0"/>
    <s v="No"/>
    <x v="1"/>
    <n v="89.8"/>
    <n v="4667"/>
    <x v="0"/>
    <n v="3"/>
    <x v="2"/>
    <x v="1"/>
    <n v="86.425925925925924"/>
    <x v="0"/>
  </r>
  <r>
    <s v="1428-GTBJJ"/>
    <x v="1"/>
    <n v="0"/>
    <s v="No"/>
    <s v="No"/>
    <x v="26"/>
    <s v="Yes"/>
    <s v="No"/>
    <x v="1"/>
    <s v="No"/>
    <s v="Yes"/>
    <s v="No"/>
    <s v="No"/>
    <s v="No"/>
    <s v="No"/>
    <x v="0"/>
    <s v="Yes"/>
    <x v="0"/>
    <n v="74.55"/>
    <n v="824.75"/>
    <x v="1"/>
    <n v="1"/>
    <x v="0"/>
    <x v="0"/>
    <n v="74.977272727272734"/>
    <x v="0"/>
  </r>
  <r>
    <s v="2931-XIQBR"/>
    <x v="0"/>
    <n v="0"/>
    <s v="Yes"/>
    <s v="Yes"/>
    <x v="37"/>
    <s v="Yes"/>
    <s v="No"/>
    <x v="1"/>
    <s v="No"/>
    <s v="No"/>
    <s v="Yes"/>
    <s v="Yes"/>
    <s v="Yes"/>
    <s v="Yes"/>
    <x v="1"/>
    <s v="No"/>
    <x v="1"/>
    <n v="103.05"/>
    <n v="5153.5"/>
    <x v="0"/>
    <n v="4"/>
    <x v="2"/>
    <x v="1"/>
    <n v="103.07"/>
    <x v="0"/>
  </r>
  <r>
    <s v="0106-UGRDO"/>
    <x v="0"/>
    <n v="0"/>
    <s v="Yes"/>
    <s v="No"/>
    <x v="14"/>
    <s v="Yes"/>
    <s v="Yes"/>
    <x v="1"/>
    <s v="Yes"/>
    <s v="Yes"/>
    <s v="Yes"/>
    <s v="Yes"/>
    <s v="Yes"/>
    <s v="Yes"/>
    <x v="2"/>
    <s v="Yes"/>
    <x v="0"/>
    <n v="116"/>
    <n v="8182.85"/>
    <x v="0"/>
    <n v="6"/>
    <x v="3"/>
    <x v="1"/>
    <n v="118.59202898550726"/>
    <x v="0"/>
  </r>
  <r>
    <s v="5542-TBBWB"/>
    <x v="1"/>
    <n v="0"/>
    <s v="No"/>
    <s v="No"/>
    <x v="0"/>
    <s v="Yes"/>
    <s v="No"/>
    <x v="1"/>
    <s v="No"/>
    <s v="No"/>
    <s v="No"/>
    <s v="No"/>
    <s v="No"/>
    <s v="No"/>
    <x v="0"/>
    <s v="Yes"/>
    <x v="0"/>
    <n v="69.900000000000006"/>
    <n v="69.900000000000006"/>
    <x v="0"/>
    <n v="0"/>
    <x v="0"/>
    <x v="0"/>
    <n v="69.900000000000006"/>
    <x v="0"/>
  </r>
  <r>
    <s v="1930-QPBVZ"/>
    <x v="1"/>
    <n v="0"/>
    <s v="Yes"/>
    <s v="Yes"/>
    <x v="47"/>
    <s v="Yes"/>
    <s v="No"/>
    <x v="1"/>
    <s v="Yes"/>
    <s v="Yes"/>
    <s v="No"/>
    <s v="Yes"/>
    <s v="No"/>
    <s v="Yes"/>
    <x v="2"/>
    <s v="No"/>
    <x v="2"/>
    <n v="95.1"/>
    <n v="6683.4"/>
    <x v="0"/>
    <n v="4"/>
    <x v="3"/>
    <x v="1"/>
    <n v="98.285294117647055"/>
    <x v="0"/>
  </r>
  <r>
    <s v="2606-PKWJB"/>
    <x v="1"/>
    <n v="0"/>
    <s v="No"/>
    <s v="Yes"/>
    <x v="63"/>
    <s v="No"/>
    <s v="No"/>
    <x v="0"/>
    <s v="Yes"/>
    <s v="Yes"/>
    <s v="No"/>
    <s v="Yes"/>
    <s v="No"/>
    <s v="No"/>
    <x v="1"/>
    <s v="No"/>
    <x v="1"/>
    <n v="40.25"/>
    <n v="1564.05"/>
    <x v="0"/>
    <n v="3"/>
    <x v="2"/>
    <x v="1"/>
    <n v="39.10125"/>
    <x v="0"/>
  </r>
  <r>
    <s v="5322-ZSMZY"/>
    <x v="1"/>
    <n v="0"/>
    <s v="Yes"/>
    <s v="Yes"/>
    <x v="36"/>
    <s v="Yes"/>
    <s v="Yes"/>
    <x v="2"/>
    <s v="No"/>
    <s v="No"/>
    <s v="No"/>
    <s v="No"/>
    <s v="No"/>
    <s v="No"/>
    <x v="2"/>
    <s v="No"/>
    <x v="1"/>
    <n v="25.75"/>
    <n v="755.6"/>
    <x v="0"/>
    <n v="0"/>
    <x v="1"/>
    <x v="1"/>
    <n v="24.374193548387098"/>
    <x v="0"/>
  </r>
  <r>
    <s v="8059-UDZFY"/>
    <x v="0"/>
    <n v="1"/>
    <s v="No"/>
    <s v="Yes"/>
    <x v="55"/>
    <s v="Yes"/>
    <s v="Yes"/>
    <x v="1"/>
    <s v="No"/>
    <s v="Yes"/>
    <s v="Yes"/>
    <s v="No"/>
    <s v="Yes"/>
    <s v="Yes"/>
    <x v="0"/>
    <s v="Yes"/>
    <x v="2"/>
    <n v="105.35"/>
    <n v="3465.05"/>
    <x v="0"/>
    <n v="4"/>
    <x v="1"/>
    <x v="1"/>
    <n v="105.00151515151515"/>
    <x v="1"/>
  </r>
  <r>
    <s v="7740-BTPUX"/>
    <x v="1"/>
    <n v="1"/>
    <s v="Yes"/>
    <s v="No"/>
    <x v="49"/>
    <s v="Yes"/>
    <s v="Yes"/>
    <x v="1"/>
    <s v="No"/>
    <s v="Yes"/>
    <s v="Yes"/>
    <s v="Yes"/>
    <s v="Yes"/>
    <s v="Yes"/>
    <x v="2"/>
    <s v="Yes"/>
    <x v="0"/>
    <n v="113.6"/>
    <n v="6292.7"/>
    <x v="0"/>
    <n v="5"/>
    <x v="2"/>
    <x v="1"/>
    <n v="114.41272727272727"/>
    <x v="1"/>
  </r>
  <r>
    <s v="5220-AGAAX"/>
    <x v="1"/>
    <n v="0"/>
    <s v="Yes"/>
    <s v="Yes"/>
    <x v="47"/>
    <s v="Yes"/>
    <s v="Yes"/>
    <x v="2"/>
    <s v="No"/>
    <s v="No"/>
    <s v="No"/>
    <s v="No"/>
    <s v="No"/>
    <s v="No"/>
    <x v="2"/>
    <s v="Yes"/>
    <x v="2"/>
    <n v="24"/>
    <n v="1664.3"/>
    <x v="0"/>
    <n v="0"/>
    <x v="3"/>
    <x v="1"/>
    <n v="24.474999999999998"/>
    <x v="0"/>
  </r>
  <r>
    <s v="0208-BPQEJ"/>
    <x v="0"/>
    <n v="0"/>
    <s v="Yes"/>
    <s v="Yes"/>
    <x v="18"/>
    <s v="Yes"/>
    <s v="No"/>
    <x v="2"/>
    <s v="No"/>
    <s v="No"/>
    <s v="No"/>
    <s v="No"/>
    <s v="No"/>
    <s v="No"/>
    <x v="0"/>
    <s v="No"/>
    <x v="2"/>
    <n v="19.399999999999999"/>
    <n v="198.1"/>
    <x v="0"/>
    <n v="0"/>
    <x v="0"/>
    <x v="1"/>
    <n v="16.508333333333333"/>
    <x v="0"/>
  </r>
  <r>
    <s v="9435-JMLSX"/>
    <x v="1"/>
    <n v="0"/>
    <s v="Yes"/>
    <s v="No"/>
    <x v="16"/>
    <s v="Yes"/>
    <s v="No"/>
    <x v="0"/>
    <s v="Yes"/>
    <s v="Yes"/>
    <s v="Yes"/>
    <s v="Yes"/>
    <s v="Yes"/>
    <s v="Yes"/>
    <x v="2"/>
    <s v="Yes"/>
    <x v="2"/>
    <n v="86.1"/>
    <n v="6045.9"/>
    <x v="0"/>
    <n v="6"/>
    <x v="3"/>
    <x v="1"/>
    <n v="85.153521126760552"/>
    <x v="0"/>
  </r>
  <r>
    <s v="3352-ALMCK"/>
    <x v="1"/>
    <n v="0"/>
    <s v="No"/>
    <s v="No"/>
    <x v="63"/>
    <s v="Yes"/>
    <s v="Yes"/>
    <x v="1"/>
    <s v="No"/>
    <s v="Yes"/>
    <s v="Yes"/>
    <s v="No"/>
    <s v="Yes"/>
    <s v="Yes"/>
    <x v="0"/>
    <s v="Yes"/>
    <x v="1"/>
    <n v="102.65"/>
    <n v="4108.1499999999996"/>
    <x v="0"/>
    <n v="4"/>
    <x v="2"/>
    <x v="1"/>
    <n v="102.70374999999999"/>
    <x v="0"/>
  </r>
  <r>
    <s v="5312-IRCFR"/>
    <x v="0"/>
    <n v="0"/>
    <s v="Yes"/>
    <s v="Yes"/>
    <x v="38"/>
    <s v="Yes"/>
    <s v="Yes"/>
    <x v="1"/>
    <s v="No"/>
    <s v="Yes"/>
    <s v="Yes"/>
    <s v="No"/>
    <s v="No"/>
    <s v="Yes"/>
    <x v="1"/>
    <s v="Yes"/>
    <x v="0"/>
    <n v="92.85"/>
    <n v="5980.75"/>
    <x v="0"/>
    <n v="3"/>
    <x v="3"/>
    <x v="1"/>
    <n v="93.44921875"/>
    <x v="0"/>
  </r>
  <r>
    <s v="5294-IMHHT"/>
    <x v="1"/>
    <n v="0"/>
    <s v="Yes"/>
    <s v="No"/>
    <x v="62"/>
    <s v="Yes"/>
    <s v="Yes"/>
    <x v="1"/>
    <s v="No"/>
    <s v="Yes"/>
    <s v="No"/>
    <s v="Yes"/>
    <s v="No"/>
    <s v="Yes"/>
    <x v="1"/>
    <s v="No"/>
    <x v="2"/>
    <n v="97.75"/>
    <n v="5043.2"/>
    <x v="0"/>
    <n v="3"/>
    <x v="2"/>
    <x v="1"/>
    <n v="95.154716981132069"/>
    <x v="0"/>
  </r>
  <r>
    <s v="8802-UNOJF"/>
    <x v="1"/>
    <n v="1"/>
    <s v="No"/>
    <s v="No"/>
    <x v="18"/>
    <s v="Yes"/>
    <s v="No"/>
    <x v="1"/>
    <s v="No"/>
    <s v="Yes"/>
    <s v="Yes"/>
    <s v="Yes"/>
    <s v="No"/>
    <s v="No"/>
    <x v="0"/>
    <s v="Yes"/>
    <x v="1"/>
    <n v="83.8"/>
    <n v="1029.75"/>
    <x v="1"/>
    <n v="3"/>
    <x v="0"/>
    <x v="1"/>
    <n v="85.8125"/>
    <x v="1"/>
  </r>
  <r>
    <s v="6313-GIDIT"/>
    <x v="1"/>
    <n v="1"/>
    <s v="No"/>
    <s v="No"/>
    <x v="62"/>
    <s v="No"/>
    <s v="No"/>
    <x v="0"/>
    <s v="No"/>
    <s v="Yes"/>
    <s v="Yes"/>
    <s v="No"/>
    <s v="Yes"/>
    <s v="Yes"/>
    <x v="0"/>
    <s v="Yes"/>
    <x v="0"/>
    <n v="54.45"/>
    <n v="2854.55"/>
    <x v="1"/>
    <n v="4"/>
    <x v="2"/>
    <x v="0"/>
    <n v="53.859433962264156"/>
    <x v="1"/>
  </r>
  <r>
    <s v="6176-YJWAS"/>
    <x v="1"/>
    <n v="0"/>
    <s v="Yes"/>
    <s v="No"/>
    <x v="21"/>
    <s v="Yes"/>
    <s v="Yes"/>
    <x v="1"/>
    <s v="Yes"/>
    <s v="Yes"/>
    <s v="Yes"/>
    <s v="No"/>
    <s v="Yes"/>
    <s v="No"/>
    <x v="2"/>
    <s v="Yes"/>
    <x v="3"/>
    <n v="97.95"/>
    <n v="7114.25"/>
    <x v="0"/>
    <n v="4"/>
    <x v="3"/>
    <x v="1"/>
    <n v="98.809027777777771"/>
    <x v="0"/>
  </r>
  <r>
    <s v="5310-NOOVA"/>
    <x v="1"/>
    <n v="0"/>
    <s v="No"/>
    <s v="No"/>
    <x v="25"/>
    <s v="Yes"/>
    <s v="No"/>
    <x v="2"/>
    <s v="No"/>
    <s v="No"/>
    <s v="No"/>
    <s v="No"/>
    <s v="No"/>
    <s v="No"/>
    <x v="2"/>
    <s v="No"/>
    <x v="0"/>
    <n v="19.95"/>
    <n v="907.05"/>
    <x v="0"/>
    <n v="0"/>
    <x v="2"/>
    <x v="1"/>
    <n v="19.718478260869563"/>
    <x v="0"/>
  </r>
  <r>
    <s v="4526-EXKKN"/>
    <x v="1"/>
    <n v="0"/>
    <s v="No"/>
    <s v="No"/>
    <x v="63"/>
    <s v="Yes"/>
    <s v="Yes"/>
    <x v="2"/>
    <s v="No"/>
    <s v="No"/>
    <s v="No"/>
    <s v="No"/>
    <s v="No"/>
    <s v="No"/>
    <x v="2"/>
    <s v="Yes"/>
    <x v="1"/>
    <n v="24.6"/>
    <n v="973.95"/>
    <x v="0"/>
    <n v="0"/>
    <x v="2"/>
    <x v="1"/>
    <n v="24.348750000000003"/>
    <x v="0"/>
  </r>
  <r>
    <s v="5311-IHLEI"/>
    <x v="1"/>
    <n v="0"/>
    <s v="No"/>
    <s v="No"/>
    <x v="18"/>
    <s v="No"/>
    <s v="No"/>
    <x v="0"/>
    <s v="Yes"/>
    <s v="Yes"/>
    <s v="No"/>
    <s v="Yes"/>
    <s v="Yes"/>
    <s v="No"/>
    <x v="0"/>
    <s v="Yes"/>
    <x v="2"/>
    <n v="50.95"/>
    <n v="605.75"/>
    <x v="0"/>
    <n v="4"/>
    <x v="0"/>
    <x v="1"/>
    <n v="50.479166666666664"/>
    <x v="0"/>
  </r>
  <r>
    <s v="3987-KQDDU"/>
    <x v="1"/>
    <n v="0"/>
    <s v="No"/>
    <s v="No"/>
    <x v="34"/>
    <s v="Yes"/>
    <s v="No"/>
    <x v="1"/>
    <s v="Yes"/>
    <s v="No"/>
    <s v="No"/>
    <s v="No"/>
    <s v="No"/>
    <s v="No"/>
    <x v="0"/>
    <s v="No"/>
    <x v="0"/>
    <n v="75.599999999999994"/>
    <n v="661.55"/>
    <x v="0"/>
    <n v="1"/>
    <x v="0"/>
    <x v="0"/>
    <n v="73.505555555555546"/>
    <x v="0"/>
  </r>
  <r>
    <s v="3404-JNXAX"/>
    <x v="0"/>
    <n v="0"/>
    <s v="Yes"/>
    <s v="Yes"/>
    <x v="69"/>
    <s v="Yes"/>
    <s v="Yes"/>
    <x v="1"/>
    <s v="No"/>
    <s v="No"/>
    <s v="No"/>
    <s v="Yes"/>
    <s v="No"/>
    <s v="No"/>
    <x v="0"/>
    <s v="Yes"/>
    <x v="0"/>
    <n v="80.75"/>
    <n v="4116.8999999999996"/>
    <x v="0"/>
    <n v="1"/>
    <x v="2"/>
    <x v="0"/>
    <n v="80.723529411764702"/>
    <x v="0"/>
  </r>
  <r>
    <s v="5131-PONJI"/>
    <x v="1"/>
    <n v="0"/>
    <s v="Yes"/>
    <s v="Yes"/>
    <x v="12"/>
    <s v="Yes"/>
    <s v="No"/>
    <x v="1"/>
    <s v="No"/>
    <s v="Yes"/>
    <s v="Yes"/>
    <s v="No"/>
    <s v="Yes"/>
    <s v="No"/>
    <x v="0"/>
    <s v="Yes"/>
    <x v="3"/>
    <n v="90.4"/>
    <n v="4494.6499999999996"/>
    <x v="0"/>
    <n v="3"/>
    <x v="2"/>
    <x v="1"/>
    <n v="91.727551020408157"/>
    <x v="0"/>
  </r>
  <r>
    <s v="2845-AFFTX"/>
    <x v="1"/>
    <n v="1"/>
    <s v="Yes"/>
    <s v="No"/>
    <x v="52"/>
    <s v="Yes"/>
    <s v="Yes"/>
    <x v="1"/>
    <s v="No"/>
    <s v="No"/>
    <s v="Yes"/>
    <s v="No"/>
    <s v="Yes"/>
    <s v="Yes"/>
    <x v="0"/>
    <s v="Yes"/>
    <x v="0"/>
    <n v="99.8"/>
    <n v="4259.3"/>
    <x v="1"/>
    <n v="3"/>
    <x v="2"/>
    <x v="0"/>
    <n v="103.88536585365854"/>
    <x v="1"/>
  </r>
  <r>
    <s v="3489-VSFRD"/>
    <x v="0"/>
    <n v="0"/>
    <s v="No"/>
    <s v="No"/>
    <x v="39"/>
    <s v="Yes"/>
    <s v="No"/>
    <x v="0"/>
    <s v="Yes"/>
    <s v="No"/>
    <s v="Yes"/>
    <s v="Yes"/>
    <s v="No"/>
    <s v="No"/>
    <x v="1"/>
    <s v="Yes"/>
    <x v="3"/>
    <n v="60.25"/>
    <n v="3282.75"/>
    <x v="0"/>
    <n v="3"/>
    <x v="2"/>
    <x v="1"/>
    <n v="58.620535714285715"/>
    <x v="0"/>
  </r>
  <r>
    <s v="3345-JHUEO"/>
    <x v="1"/>
    <n v="0"/>
    <s v="No"/>
    <s v="No"/>
    <x v="54"/>
    <s v="Yes"/>
    <s v="No"/>
    <x v="2"/>
    <s v="No"/>
    <s v="No"/>
    <s v="No"/>
    <s v="No"/>
    <s v="No"/>
    <s v="No"/>
    <x v="0"/>
    <s v="Yes"/>
    <x v="0"/>
    <n v="20.2"/>
    <n v="55.7"/>
    <x v="0"/>
    <n v="0"/>
    <x v="0"/>
    <x v="0"/>
    <n v="13.925000000000001"/>
    <x v="0"/>
  </r>
  <r>
    <s v="5815-HGGHV"/>
    <x v="1"/>
    <n v="0"/>
    <s v="Yes"/>
    <s v="No"/>
    <x v="61"/>
    <s v="Yes"/>
    <s v="No"/>
    <x v="0"/>
    <s v="Yes"/>
    <s v="No"/>
    <s v="No"/>
    <s v="Yes"/>
    <s v="No"/>
    <s v="Yes"/>
    <x v="1"/>
    <s v="Yes"/>
    <x v="1"/>
    <n v="64.150000000000006"/>
    <n v="1274.45"/>
    <x v="0"/>
    <n v="3"/>
    <x v="1"/>
    <x v="1"/>
    <n v="63.722500000000004"/>
    <x v="0"/>
  </r>
  <r>
    <s v="5260-UMPWX"/>
    <x v="0"/>
    <n v="0"/>
    <s v="Yes"/>
    <s v="Yes"/>
    <x v="70"/>
    <s v="Yes"/>
    <s v="No"/>
    <x v="2"/>
    <s v="No"/>
    <s v="No"/>
    <s v="No"/>
    <s v="No"/>
    <s v="No"/>
    <s v="No"/>
    <x v="0"/>
    <s v="Yes"/>
    <x v="3"/>
    <n v="20.25"/>
    <n v="493.95"/>
    <x v="0"/>
    <n v="0"/>
    <x v="1"/>
    <x v="1"/>
    <n v="18.998076923076923"/>
    <x v="0"/>
  </r>
  <r>
    <s v="2249-YPRNG"/>
    <x v="0"/>
    <n v="0"/>
    <s v="Yes"/>
    <s v="Yes"/>
    <x v="61"/>
    <s v="Yes"/>
    <s v="Yes"/>
    <x v="1"/>
    <s v="No"/>
    <s v="Yes"/>
    <s v="Yes"/>
    <s v="No"/>
    <s v="Yes"/>
    <s v="Yes"/>
    <x v="0"/>
    <s v="Yes"/>
    <x v="2"/>
    <n v="105.85"/>
    <n v="2239.65"/>
    <x v="1"/>
    <n v="4"/>
    <x v="1"/>
    <x v="1"/>
    <n v="111.9825"/>
    <x v="0"/>
  </r>
  <r>
    <s v="7410-YTJIK"/>
    <x v="0"/>
    <n v="0"/>
    <s v="No"/>
    <s v="No"/>
    <x v="40"/>
    <s v="Yes"/>
    <s v="Yes"/>
    <x v="1"/>
    <s v="No"/>
    <s v="No"/>
    <s v="No"/>
    <s v="No"/>
    <s v="No"/>
    <s v="No"/>
    <x v="0"/>
    <s v="No"/>
    <x v="1"/>
    <n v="75.45"/>
    <n v="480.75"/>
    <x v="1"/>
    <n v="0"/>
    <x v="0"/>
    <x v="1"/>
    <n v="68.678571428571431"/>
    <x v="0"/>
  </r>
  <r>
    <s v="4626-GYCZP"/>
    <x v="1"/>
    <n v="0"/>
    <s v="No"/>
    <s v="No"/>
    <x v="40"/>
    <s v="Yes"/>
    <s v="Yes"/>
    <x v="1"/>
    <s v="No"/>
    <s v="No"/>
    <s v="No"/>
    <s v="No"/>
    <s v="Yes"/>
    <s v="Yes"/>
    <x v="0"/>
    <s v="Yes"/>
    <x v="0"/>
    <n v="93.85"/>
    <n v="635.6"/>
    <x v="1"/>
    <n v="2"/>
    <x v="0"/>
    <x v="0"/>
    <n v="90.8"/>
    <x v="0"/>
  </r>
  <r>
    <s v="5649-RXQTV"/>
    <x v="1"/>
    <n v="0"/>
    <s v="No"/>
    <s v="No"/>
    <x v="69"/>
    <s v="Yes"/>
    <s v="No"/>
    <x v="1"/>
    <s v="No"/>
    <s v="Yes"/>
    <s v="Yes"/>
    <s v="No"/>
    <s v="Yes"/>
    <s v="Yes"/>
    <x v="0"/>
    <s v="Yes"/>
    <x v="0"/>
    <n v="99"/>
    <n v="5038.1499999999996"/>
    <x v="0"/>
    <n v="4"/>
    <x v="2"/>
    <x v="0"/>
    <n v="98.787254901960779"/>
    <x v="0"/>
  </r>
  <r>
    <s v="2674-MIAHT"/>
    <x v="0"/>
    <n v="0"/>
    <s v="No"/>
    <s v="No"/>
    <x v="54"/>
    <s v="Yes"/>
    <s v="Yes"/>
    <x v="1"/>
    <s v="No"/>
    <s v="Yes"/>
    <s v="No"/>
    <s v="No"/>
    <s v="No"/>
    <s v="No"/>
    <x v="0"/>
    <s v="Yes"/>
    <x v="1"/>
    <n v="80.3"/>
    <n v="324.2"/>
    <x v="0"/>
    <n v="1"/>
    <x v="0"/>
    <x v="1"/>
    <n v="81.05"/>
    <x v="0"/>
  </r>
  <r>
    <s v="2576-HXMPA"/>
    <x v="0"/>
    <n v="0"/>
    <s v="No"/>
    <s v="No"/>
    <x v="0"/>
    <s v="Yes"/>
    <s v="No"/>
    <x v="2"/>
    <s v="No"/>
    <s v="No"/>
    <s v="No"/>
    <s v="No"/>
    <s v="No"/>
    <s v="No"/>
    <x v="0"/>
    <s v="No"/>
    <x v="3"/>
    <n v="19.55"/>
    <n v="19.55"/>
    <x v="0"/>
    <n v="0"/>
    <x v="0"/>
    <x v="1"/>
    <n v="19.55"/>
    <x v="0"/>
  </r>
  <r>
    <s v="7587-AOVVU"/>
    <x v="1"/>
    <n v="0"/>
    <s v="Yes"/>
    <s v="Yes"/>
    <x v="23"/>
    <s v="Yes"/>
    <s v="Yes"/>
    <x v="1"/>
    <s v="Yes"/>
    <s v="Yes"/>
    <s v="No"/>
    <s v="Yes"/>
    <s v="Yes"/>
    <s v="No"/>
    <x v="0"/>
    <s v="No"/>
    <x v="0"/>
    <n v="100.75"/>
    <n v="2793.55"/>
    <x v="0"/>
    <n v="4"/>
    <x v="1"/>
    <x v="0"/>
    <n v="103.46481481481482"/>
    <x v="0"/>
  </r>
  <r>
    <s v="5590-BYNII"/>
    <x v="1"/>
    <n v="0"/>
    <s v="No"/>
    <s v="No"/>
    <x v="5"/>
    <s v="Yes"/>
    <s v="Yes"/>
    <x v="1"/>
    <s v="Yes"/>
    <s v="No"/>
    <s v="No"/>
    <s v="No"/>
    <s v="Yes"/>
    <s v="Yes"/>
    <x v="0"/>
    <s v="Yes"/>
    <x v="0"/>
    <n v="100.75"/>
    <n v="2095"/>
    <x v="1"/>
    <n v="3"/>
    <x v="1"/>
    <x v="0"/>
    <n v="95.227272727272734"/>
    <x v="0"/>
  </r>
  <r>
    <s v="6898-MDLZW"/>
    <x v="1"/>
    <n v="0"/>
    <s v="No"/>
    <s v="No"/>
    <x v="18"/>
    <s v="Yes"/>
    <s v="No"/>
    <x v="0"/>
    <s v="No"/>
    <s v="Yes"/>
    <s v="No"/>
    <s v="Yes"/>
    <s v="No"/>
    <s v="No"/>
    <x v="0"/>
    <s v="Yes"/>
    <x v="1"/>
    <n v="53.75"/>
    <n v="648.65"/>
    <x v="0"/>
    <n v="2"/>
    <x v="0"/>
    <x v="1"/>
    <n v="54.054166666666667"/>
    <x v="0"/>
  </r>
  <r>
    <s v="3237-AJGEH"/>
    <x v="0"/>
    <n v="0"/>
    <s v="Yes"/>
    <s v="Yes"/>
    <x v="35"/>
    <s v="No"/>
    <s v="No"/>
    <x v="0"/>
    <s v="No"/>
    <s v="No"/>
    <s v="No"/>
    <s v="Yes"/>
    <s v="No"/>
    <s v="No"/>
    <x v="0"/>
    <s v="Yes"/>
    <x v="1"/>
    <n v="31"/>
    <n v="95.05"/>
    <x v="1"/>
    <n v="1"/>
    <x v="0"/>
    <x v="1"/>
    <n v="31.683333333333334"/>
    <x v="0"/>
  </r>
  <r>
    <s v="4707-YNOQA"/>
    <x v="0"/>
    <n v="0"/>
    <s v="Yes"/>
    <s v="Yes"/>
    <x v="1"/>
    <s v="Yes"/>
    <s v="Yes"/>
    <x v="2"/>
    <s v="No"/>
    <s v="No"/>
    <s v="No"/>
    <s v="No"/>
    <s v="No"/>
    <s v="No"/>
    <x v="1"/>
    <s v="Yes"/>
    <x v="3"/>
    <n v="25.6"/>
    <n v="917.15"/>
    <x v="0"/>
    <n v="0"/>
    <x v="1"/>
    <x v="1"/>
    <n v="26.974999999999998"/>
    <x v="0"/>
  </r>
  <r>
    <s v="9357-UJRUN"/>
    <x v="1"/>
    <n v="0"/>
    <s v="Yes"/>
    <s v="No"/>
    <x v="65"/>
    <s v="Yes"/>
    <s v="Yes"/>
    <x v="0"/>
    <s v="Yes"/>
    <s v="No"/>
    <s v="No"/>
    <s v="Yes"/>
    <s v="No"/>
    <s v="No"/>
    <x v="1"/>
    <s v="Yes"/>
    <x v="0"/>
    <n v="58.35"/>
    <n v="1346.9"/>
    <x v="0"/>
    <n v="2"/>
    <x v="1"/>
    <x v="1"/>
    <n v="56.120833333333337"/>
    <x v="0"/>
  </r>
  <r>
    <s v="1591-NFNLQ"/>
    <x v="1"/>
    <n v="0"/>
    <s v="No"/>
    <s v="No"/>
    <x v="69"/>
    <s v="Yes"/>
    <s v="Yes"/>
    <x v="1"/>
    <s v="No"/>
    <s v="No"/>
    <s v="Yes"/>
    <s v="No"/>
    <s v="No"/>
    <s v="No"/>
    <x v="0"/>
    <s v="No"/>
    <x v="3"/>
    <n v="80"/>
    <n v="4242.3500000000004"/>
    <x v="1"/>
    <n v="1"/>
    <x v="2"/>
    <x v="1"/>
    <n v="83.183333333333337"/>
    <x v="0"/>
  </r>
  <r>
    <s v="8648-PFRMP"/>
    <x v="0"/>
    <n v="1"/>
    <s v="No"/>
    <s v="No"/>
    <x v="60"/>
    <s v="No"/>
    <s v="No"/>
    <x v="0"/>
    <s v="No"/>
    <s v="No"/>
    <s v="No"/>
    <s v="No"/>
    <s v="Yes"/>
    <s v="Yes"/>
    <x v="0"/>
    <s v="Yes"/>
    <x v="0"/>
    <n v="46.35"/>
    <n v="672.7"/>
    <x v="0"/>
    <n v="2"/>
    <x v="1"/>
    <x v="0"/>
    <n v="48.050000000000004"/>
    <x v="1"/>
  </r>
  <r>
    <s v="7663-CUXZB"/>
    <x v="1"/>
    <n v="0"/>
    <s v="Yes"/>
    <s v="No"/>
    <x v="64"/>
    <s v="Yes"/>
    <s v="Yes"/>
    <x v="1"/>
    <s v="Yes"/>
    <s v="Yes"/>
    <s v="Yes"/>
    <s v="Yes"/>
    <s v="Yes"/>
    <s v="Yes"/>
    <x v="2"/>
    <s v="No"/>
    <x v="0"/>
    <n v="113.75"/>
    <n v="6561.25"/>
    <x v="0"/>
    <n v="6"/>
    <x v="2"/>
    <x v="1"/>
    <n v="111.20762711864407"/>
    <x v="0"/>
  </r>
  <r>
    <s v="0258-NOKBL"/>
    <x v="1"/>
    <n v="0"/>
    <s v="No"/>
    <s v="No"/>
    <x v="35"/>
    <s v="Yes"/>
    <s v="No"/>
    <x v="1"/>
    <s v="No"/>
    <s v="Yes"/>
    <s v="Yes"/>
    <s v="No"/>
    <s v="No"/>
    <s v="Yes"/>
    <x v="0"/>
    <s v="No"/>
    <x v="0"/>
    <n v="90.4"/>
    <n v="268.45"/>
    <x v="0"/>
    <n v="3"/>
    <x v="0"/>
    <x v="0"/>
    <n v="89.483333333333334"/>
    <x v="0"/>
  </r>
  <r>
    <s v="1163-VIPRI"/>
    <x v="0"/>
    <n v="0"/>
    <s v="Yes"/>
    <s v="Yes"/>
    <x v="45"/>
    <s v="Yes"/>
    <s v="Yes"/>
    <x v="1"/>
    <s v="Yes"/>
    <s v="No"/>
    <s v="Yes"/>
    <s v="Yes"/>
    <s v="Yes"/>
    <s v="Yes"/>
    <x v="2"/>
    <s v="No"/>
    <x v="0"/>
    <n v="109.3"/>
    <n v="7337.55"/>
    <x v="0"/>
    <n v="5"/>
    <x v="3"/>
    <x v="1"/>
    <n v="112.88538461538462"/>
    <x v="0"/>
  </r>
  <r>
    <s v="2815-CPTUL"/>
    <x v="1"/>
    <n v="1"/>
    <s v="No"/>
    <s v="No"/>
    <x v="24"/>
    <s v="Yes"/>
    <s v="No"/>
    <x v="1"/>
    <s v="No"/>
    <s v="No"/>
    <s v="No"/>
    <s v="No"/>
    <s v="No"/>
    <s v="No"/>
    <x v="0"/>
    <s v="Yes"/>
    <x v="1"/>
    <n v="70.25"/>
    <n v="331.9"/>
    <x v="1"/>
    <n v="0"/>
    <x v="0"/>
    <x v="1"/>
    <n v="66.38"/>
    <x v="1"/>
  </r>
  <r>
    <s v="9348-ROUAI"/>
    <x v="0"/>
    <n v="0"/>
    <s v="Yes"/>
    <s v="Yes"/>
    <x v="64"/>
    <s v="Yes"/>
    <s v="Yes"/>
    <x v="0"/>
    <s v="Yes"/>
    <s v="Yes"/>
    <s v="Yes"/>
    <s v="Yes"/>
    <s v="Yes"/>
    <s v="Yes"/>
    <x v="2"/>
    <s v="No"/>
    <x v="3"/>
    <n v="90.3"/>
    <n v="5194.05"/>
    <x v="0"/>
    <n v="6"/>
    <x v="2"/>
    <x v="1"/>
    <n v="88.034745762711864"/>
    <x v="0"/>
  </r>
  <r>
    <s v="9443-JUBUO"/>
    <x v="1"/>
    <n v="0"/>
    <s v="Yes"/>
    <s v="Yes"/>
    <x v="21"/>
    <s v="No"/>
    <s v="No"/>
    <x v="0"/>
    <s v="Yes"/>
    <s v="Yes"/>
    <s v="Yes"/>
    <s v="Yes"/>
    <s v="Yes"/>
    <s v="Yes"/>
    <x v="2"/>
    <s v="Yes"/>
    <x v="3"/>
    <n v="65.25"/>
    <n v="4478.8500000000004"/>
    <x v="0"/>
    <n v="6"/>
    <x v="3"/>
    <x v="1"/>
    <n v="62.206250000000004"/>
    <x v="0"/>
  </r>
  <r>
    <s v="0596-BQCEQ"/>
    <x v="0"/>
    <n v="0"/>
    <s v="Yes"/>
    <s v="Yes"/>
    <x v="8"/>
    <s v="Yes"/>
    <s v="No"/>
    <x v="1"/>
    <s v="No"/>
    <s v="Yes"/>
    <s v="Yes"/>
    <s v="No"/>
    <s v="Yes"/>
    <s v="Yes"/>
    <x v="0"/>
    <s v="Yes"/>
    <x v="0"/>
    <n v="100.15"/>
    <n v="6283.3"/>
    <x v="1"/>
    <n v="4"/>
    <x v="3"/>
    <x v="0"/>
    <n v="101.34354838709677"/>
    <x v="0"/>
  </r>
  <r>
    <s v="1481-ZUWZA"/>
    <x v="1"/>
    <n v="0"/>
    <s v="No"/>
    <s v="No"/>
    <x v="7"/>
    <s v="Yes"/>
    <s v="Yes"/>
    <x v="1"/>
    <s v="Yes"/>
    <s v="Yes"/>
    <s v="No"/>
    <s v="No"/>
    <s v="No"/>
    <s v="Yes"/>
    <x v="0"/>
    <s v="Yes"/>
    <x v="3"/>
    <n v="94.5"/>
    <n v="2659.4"/>
    <x v="1"/>
    <n v="3"/>
    <x v="1"/>
    <x v="1"/>
    <n v="94.978571428571428"/>
    <x v="0"/>
  </r>
  <r>
    <s v="3043-TYBNO"/>
    <x v="1"/>
    <n v="0"/>
    <s v="No"/>
    <s v="No"/>
    <x v="35"/>
    <s v="Yes"/>
    <s v="No"/>
    <x v="0"/>
    <s v="No"/>
    <s v="No"/>
    <s v="No"/>
    <s v="Yes"/>
    <s v="No"/>
    <s v="Yes"/>
    <x v="0"/>
    <s v="No"/>
    <x v="1"/>
    <n v="60.65"/>
    <n v="196.9"/>
    <x v="0"/>
    <n v="2"/>
    <x v="0"/>
    <x v="1"/>
    <n v="65.63333333333334"/>
    <x v="0"/>
  </r>
  <r>
    <s v="4830-FAXFM"/>
    <x v="1"/>
    <n v="0"/>
    <s v="No"/>
    <s v="Yes"/>
    <x v="67"/>
    <s v="Yes"/>
    <s v="Yes"/>
    <x v="2"/>
    <s v="No"/>
    <s v="No"/>
    <s v="No"/>
    <s v="No"/>
    <s v="No"/>
    <s v="No"/>
    <x v="0"/>
    <s v="Yes"/>
    <x v="3"/>
    <n v="24.1"/>
    <n v="439.2"/>
    <x v="0"/>
    <n v="0"/>
    <x v="1"/>
    <x v="1"/>
    <n v="23.11578947368421"/>
    <x v="0"/>
  </r>
  <r>
    <s v="5906-BFOZT"/>
    <x v="1"/>
    <n v="0"/>
    <s v="No"/>
    <s v="No"/>
    <x v="0"/>
    <s v="Yes"/>
    <s v="No"/>
    <x v="2"/>
    <s v="No"/>
    <s v="No"/>
    <s v="No"/>
    <s v="No"/>
    <s v="No"/>
    <s v="No"/>
    <x v="0"/>
    <s v="Yes"/>
    <x v="1"/>
    <n v="19.5"/>
    <n v="19.5"/>
    <x v="0"/>
    <n v="0"/>
    <x v="0"/>
    <x v="1"/>
    <n v="19.5"/>
    <x v="0"/>
  </r>
  <r>
    <s v="2960-NKRSO"/>
    <x v="1"/>
    <n v="0"/>
    <s v="No"/>
    <s v="No"/>
    <x v="65"/>
    <s v="Yes"/>
    <s v="No"/>
    <x v="1"/>
    <s v="No"/>
    <s v="Yes"/>
    <s v="Yes"/>
    <s v="Yes"/>
    <s v="No"/>
    <s v="No"/>
    <x v="0"/>
    <s v="Yes"/>
    <x v="0"/>
    <n v="85.95"/>
    <n v="2107.15"/>
    <x v="0"/>
    <n v="3"/>
    <x v="1"/>
    <x v="0"/>
    <n v="87.797916666666666"/>
    <x v="0"/>
  </r>
  <r>
    <s v="8996-ZROXE"/>
    <x v="1"/>
    <n v="1"/>
    <s v="No"/>
    <s v="No"/>
    <x v="58"/>
    <s v="Yes"/>
    <s v="No"/>
    <x v="0"/>
    <s v="No"/>
    <s v="No"/>
    <s v="Yes"/>
    <s v="Yes"/>
    <s v="No"/>
    <s v="No"/>
    <x v="1"/>
    <s v="Yes"/>
    <x v="0"/>
    <n v="53.5"/>
    <n v="3035.8"/>
    <x v="0"/>
    <n v="2"/>
    <x v="2"/>
    <x v="1"/>
    <n v="53.259649122807019"/>
    <x v="1"/>
  </r>
  <r>
    <s v="5598-IKHQQ"/>
    <x v="0"/>
    <n v="0"/>
    <s v="No"/>
    <s v="No"/>
    <x v="21"/>
    <s v="Yes"/>
    <s v="Yes"/>
    <x v="2"/>
    <s v="No"/>
    <s v="No"/>
    <s v="No"/>
    <s v="No"/>
    <s v="No"/>
    <s v="No"/>
    <x v="2"/>
    <s v="No"/>
    <x v="3"/>
    <n v="25.45"/>
    <n v="1866.45"/>
    <x v="0"/>
    <n v="0"/>
    <x v="3"/>
    <x v="1"/>
    <n v="25.922916666666666"/>
    <x v="0"/>
  </r>
  <r>
    <s v="0397-ZXWQF"/>
    <x v="1"/>
    <n v="0"/>
    <s v="No"/>
    <s v="No"/>
    <x v="56"/>
    <s v="Yes"/>
    <s v="No"/>
    <x v="2"/>
    <s v="No"/>
    <s v="No"/>
    <s v="No"/>
    <s v="No"/>
    <s v="No"/>
    <s v="No"/>
    <x v="2"/>
    <s v="No"/>
    <x v="2"/>
    <n v="20.5"/>
    <n v="1430.95"/>
    <x v="0"/>
    <n v="0"/>
    <x v="3"/>
    <x v="1"/>
    <n v="21.357462686567164"/>
    <x v="0"/>
  </r>
  <r>
    <s v="5266-PFRQK"/>
    <x v="1"/>
    <n v="0"/>
    <s v="Yes"/>
    <s v="Yes"/>
    <x v="15"/>
    <s v="Yes"/>
    <s v="No"/>
    <x v="2"/>
    <s v="No"/>
    <s v="No"/>
    <s v="No"/>
    <s v="No"/>
    <s v="No"/>
    <s v="No"/>
    <x v="1"/>
    <s v="Yes"/>
    <x v="3"/>
    <n v="20.85"/>
    <n v="1071.5999999999999"/>
    <x v="0"/>
    <n v="0"/>
    <x v="2"/>
    <x v="1"/>
    <n v="20.607692307692307"/>
    <x v="0"/>
  </r>
  <r>
    <s v="4674-HGNUA"/>
    <x v="1"/>
    <n v="0"/>
    <s v="Yes"/>
    <s v="Yes"/>
    <x v="16"/>
    <s v="Yes"/>
    <s v="Yes"/>
    <x v="0"/>
    <s v="Yes"/>
    <s v="Yes"/>
    <s v="Yes"/>
    <s v="Yes"/>
    <s v="Yes"/>
    <s v="Yes"/>
    <x v="2"/>
    <s v="No"/>
    <x v="3"/>
    <n v="89.9"/>
    <n v="6457.15"/>
    <x v="0"/>
    <n v="6"/>
    <x v="3"/>
    <x v="1"/>
    <n v="90.945774647887319"/>
    <x v="0"/>
  </r>
  <r>
    <s v="6765-MBQNU"/>
    <x v="0"/>
    <n v="0"/>
    <s v="Yes"/>
    <s v="No"/>
    <x v="70"/>
    <s v="Yes"/>
    <s v="Yes"/>
    <x v="2"/>
    <s v="No"/>
    <s v="No"/>
    <s v="No"/>
    <s v="No"/>
    <s v="No"/>
    <s v="No"/>
    <x v="1"/>
    <s v="No"/>
    <x v="1"/>
    <n v="26"/>
    <n v="684.05"/>
    <x v="0"/>
    <n v="0"/>
    <x v="1"/>
    <x v="1"/>
    <n v="26.309615384615384"/>
    <x v="0"/>
  </r>
  <r>
    <s v="9786-IJYDL"/>
    <x v="0"/>
    <n v="0"/>
    <s v="No"/>
    <s v="No"/>
    <x v="42"/>
    <s v="Yes"/>
    <s v="Yes"/>
    <x v="1"/>
    <s v="Yes"/>
    <s v="Yes"/>
    <s v="Yes"/>
    <s v="Yes"/>
    <s v="Yes"/>
    <s v="Yes"/>
    <x v="2"/>
    <s v="Yes"/>
    <x v="1"/>
    <n v="113.2"/>
    <n v="3914.05"/>
    <x v="0"/>
    <n v="6"/>
    <x v="1"/>
    <x v="1"/>
    <n v="111.83"/>
    <x v="0"/>
  </r>
  <r>
    <s v="1303-SRDOK"/>
    <x v="0"/>
    <n v="0"/>
    <s v="Yes"/>
    <s v="Yes"/>
    <x v="49"/>
    <s v="Yes"/>
    <s v="No"/>
    <x v="1"/>
    <s v="No"/>
    <s v="No"/>
    <s v="No"/>
    <s v="No"/>
    <s v="No"/>
    <s v="No"/>
    <x v="2"/>
    <s v="Yes"/>
    <x v="3"/>
    <n v="69.05"/>
    <n v="3842.6"/>
    <x v="0"/>
    <n v="0"/>
    <x v="2"/>
    <x v="1"/>
    <n v="69.86545454545454"/>
    <x v="0"/>
  </r>
  <r>
    <s v="3769-MHZNV"/>
    <x v="0"/>
    <n v="0"/>
    <s v="Yes"/>
    <s v="Yes"/>
    <x v="55"/>
    <s v="Yes"/>
    <s v="No"/>
    <x v="2"/>
    <s v="No"/>
    <s v="No"/>
    <s v="No"/>
    <s v="No"/>
    <s v="No"/>
    <s v="No"/>
    <x v="2"/>
    <s v="No"/>
    <x v="1"/>
    <n v="20.100000000000001"/>
    <n v="670.35"/>
    <x v="0"/>
    <n v="0"/>
    <x v="1"/>
    <x v="1"/>
    <n v="20.313636363636363"/>
    <x v="0"/>
  </r>
  <r>
    <s v="6295-OSINB"/>
    <x v="1"/>
    <n v="0"/>
    <s v="Yes"/>
    <s v="No"/>
    <x v="21"/>
    <s v="Yes"/>
    <s v="Yes"/>
    <x v="1"/>
    <s v="Yes"/>
    <s v="Yes"/>
    <s v="Yes"/>
    <s v="No"/>
    <s v="Yes"/>
    <s v="Yes"/>
    <x v="2"/>
    <s v="Yes"/>
    <x v="0"/>
    <n v="109.65"/>
    <n v="7880.25"/>
    <x v="0"/>
    <n v="5"/>
    <x v="3"/>
    <x v="1"/>
    <n v="109.44791666666667"/>
    <x v="0"/>
  </r>
  <r>
    <s v="3308-MHOOC"/>
    <x v="1"/>
    <n v="0"/>
    <s v="No"/>
    <s v="Yes"/>
    <x v="0"/>
    <s v="Yes"/>
    <s v="No"/>
    <x v="2"/>
    <s v="No"/>
    <s v="No"/>
    <s v="No"/>
    <s v="No"/>
    <s v="No"/>
    <s v="No"/>
    <x v="0"/>
    <s v="Yes"/>
    <x v="1"/>
    <n v="19.2"/>
    <n v="19.2"/>
    <x v="0"/>
    <n v="0"/>
    <x v="0"/>
    <x v="1"/>
    <n v="19.2"/>
    <x v="0"/>
  </r>
  <r>
    <s v="2309-OSFEU"/>
    <x v="1"/>
    <n v="0"/>
    <s v="No"/>
    <s v="No"/>
    <x v="6"/>
    <s v="No"/>
    <s v="No"/>
    <x v="0"/>
    <s v="No"/>
    <s v="No"/>
    <s v="No"/>
    <s v="No"/>
    <s v="No"/>
    <s v="Yes"/>
    <x v="0"/>
    <s v="Yes"/>
    <x v="1"/>
    <n v="33.9"/>
    <n v="298.45"/>
    <x v="1"/>
    <n v="1"/>
    <x v="0"/>
    <x v="1"/>
    <n v="29.844999999999999"/>
    <x v="0"/>
  </r>
  <r>
    <s v="2207-QPJED"/>
    <x v="0"/>
    <n v="1"/>
    <s v="Yes"/>
    <s v="No"/>
    <x v="50"/>
    <s v="Yes"/>
    <s v="No"/>
    <x v="1"/>
    <s v="No"/>
    <s v="No"/>
    <s v="Yes"/>
    <s v="Yes"/>
    <s v="Yes"/>
    <s v="No"/>
    <x v="0"/>
    <s v="No"/>
    <x v="0"/>
    <n v="90"/>
    <n v="3371.75"/>
    <x v="0"/>
    <n v="3"/>
    <x v="2"/>
    <x v="0"/>
    <n v="91.128378378378372"/>
    <x v="1"/>
  </r>
  <r>
    <s v="4177-JPDFU"/>
    <x v="1"/>
    <n v="0"/>
    <s v="No"/>
    <s v="No"/>
    <x v="18"/>
    <s v="No"/>
    <s v="No"/>
    <x v="0"/>
    <s v="No"/>
    <s v="Yes"/>
    <s v="No"/>
    <s v="Yes"/>
    <s v="No"/>
    <s v="No"/>
    <x v="0"/>
    <s v="No"/>
    <x v="1"/>
    <n v="34"/>
    <n v="442.45"/>
    <x v="0"/>
    <n v="2"/>
    <x v="0"/>
    <x v="1"/>
    <n v="36.87083333333333"/>
    <x v="0"/>
  </r>
  <r>
    <s v="2239-CFOUJ"/>
    <x v="1"/>
    <n v="0"/>
    <s v="Yes"/>
    <s v="Yes"/>
    <x v="0"/>
    <s v="Yes"/>
    <s v="No"/>
    <x v="2"/>
    <s v="No"/>
    <s v="No"/>
    <s v="No"/>
    <s v="No"/>
    <s v="No"/>
    <s v="No"/>
    <x v="1"/>
    <s v="No"/>
    <x v="1"/>
    <n v="20.399999999999999"/>
    <n v="20.399999999999999"/>
    <x v="0"/>
    <n v="0"/>
    <x v="0"/>
    <x v="1"/>
    <n v="20.399999999999999"/>
    <x v="0"/>
  </r>
  <r>
    <s v="8046-DNVTL"/>
    <x v="1"/>
    <n v="0"/>
    <s v="Yes"/>
    <s v="No"/>
    <x v="8"/>
    <s v="No"/>
    <s v="No"/>
    <x v="0"/>
    <s v="Yes"/>
    <s v="Yes"/>
    <s v="No"/>
    <s v="Yes"/>
    <s v="No"/>
    <s v="No"/>
    <x v="2"/>
    <s v="Yes"/>
    <x v="3"/>
    <n v="38.6"/>
    <n v="2345.5500000000002"/>
    <x v="0"/>
    <n v="3"/>
    <x v="3"/>
    <x v="1"/>
    <n v="37.83145161290323"/>
    <x v="0"/>
  </r>
  <r>
    <s v="2209-XADXF"/>
    <x v="0"/>
    <n v="0"/>
    <s v="No"/>
    <s v="No"/>
    <x v="0"/>
    <s v="No"/>
    <s v="No"/>
    <x v="0"/>
    <s v="No"/>
    <s v="No"/>
    <s v="No"/>
    <s v="No"/>
    <s v="No"/>
    <s v="No"/>
    <x v="0"/>
    <s v="No"/>
    <x v="2"/>
    <n v="25.25"/>
    <n v="25.25"/>
    <x v="0"/>
    <n v="0"/>
    <x v="0"/>
    <x v="1"/>
    <n v="25.25"/>
    <x v="0"/>
  </r>
  <r>
    <s v="6620-JDYNW"/>
    <x v="0"/>
    <n v="0"/>
    <s v="No"/>
    <s v="No"/>
    <x v="32"/>
    <s v="Yes"/>
    <s v="Yes"/>
    <x v="0"/>
    <s v="Yes"/>
    <s v="No"/>
    <s v="Yes"/>
    <s v="No"/>
    <s v="No"/>
    <s v="No"/>
    <x v="0"/>
    <s v="Yes"/>
    <x v="1"/>
    <n v="60.6"/>
    <n v="1156.3499999999999"/>
    <x v="0"/>
    <n v="2"/>
    <x v="1"/>
    <x v="1"/>
    <n v="64.24166666666666"/>
    <x v="0"/>
  </r>
  <r>
    <s v="1891-FZYSA"/>
    <x v="1"/>
    <n v="1"/>
    <s v="Yes"/>
    <s v="No"/>
    <x v="14"/>
    <s v="Yes"/>
    <s v="Yes"/>
    <x v="1"/>
    <s v="No"/>
    <s v="Yes"/>
    <s v="No"/>
    <s v="No"/>
    <s v="Yes"/>
    <s v="No"/>
    <x v="0"/>
    <s v="Yes"/>
    <x v="0"/>
    <n v="89.95"/>
    <n v="6143.15"/>
    <x v="1"/>
    <n v="2"/>
    <x v="3"/>
    <x v="0"/>
    <n v="89.031159420289853"/>
    <x v="1"/>
  </r>
  <r>
    <s v="4770-UEZOX"/>
    <x v="1"/>
    <n v="0"/>
    <s v="No"/>
    <s v="No"/>
    <x v="2"/>
    <s v="Yes"/>
    <s v="No"/>
    <x v="1"/>
    <s v="No"/>
    <s v="Yes"/>
    <s v="No"/>
    <s v="No"/>
    <s v="No"/>
    <s v="No"/>
    <x v="0"/>
    <s v="Yes"/>
    <x v="0"/>
    <n v="74.75"/>
    <n v="144.80000000000001"/>
    <x v="0"/>
    <n v="1"/>
    <x v="0"/>
    <x v="0"/>
    <n v="72.400000000000006"/>
    <x v="0"/>
  </r>
  <r>
    <s v="1038-RQOST"/>
    <x v="1"/>
    <n v="0"/>
    <s v="Yes"/>
    <s v="Yes"/>
    <x v="67"/>
    <s v="Yes"/>
    <s v="No"/>
    <x v="2"/>
    <s v="No"/>
    <s v="No"/>
    <s v="No"/>
    <s v="No"/>
    <s v="No"/>
    <s v="No"/>
    <x v="0"/>
    <s v="No"/>
    <x v="1"/>
    <n v="20.6"/>
    <n v="414.95"/>
    <x v="0"/>
    <n v="0"/>
    <x v="1"/>
    <x v="1"/>
    <n v="21.839473684210525"/>
    <x v="0"/>
  </r>
  <r>
    <s v="7613-LLQFO"/>
    <x v="1"/>
    <n v="0"/>
    <s v="No"/>
    <s v="No"/>
    <x v="18"/>
    <s v="Yes"/>
    <s v="Yes"/>
    <x v="1"/>
    <s v="No"/>
    <s v="No"/>
    <s v="No"/>
    <s v="No"/>
    <s v="Yes"/>
    <s v="No"/>
    <x v="0"/>
    <s v="Yes"/>
    <x v="0"/>
    <n v="84.45"/>
    <n v="1059.55"/>
    <x v="1"/>
    <n v="1"/>
    <x v="0"/>
    <x v="0"/>
    <n v="88.295833333333334"/>
    <x v="0"/>
  </r>
  <r>
    <s v="4568-TTZRT"/>
    <x v="1"/>
    <n v="0"/>
    <s v="No"/>
    <s v="No"/>
    <x v="34"/>
    <s v="Yes"/>
    <s v="No"/>
    <x v="2"/>
    <s v="No"/>
    <s v="No"/>
    <s v="No"/>
    <s v="No"/>
    <s v="No"/>
    <s v="No"/>
    <x v="0"/>
    <s v="No"/>
    <x v="1"/>
    <n v="20.399999999999999"/>
    <n v="181.8"/>
    <x v="0"/>
    <n v="0"/>
    <x v="0"/>
    <x v="1"/>
    <n v="20.200000000000003"/>
    <x v="0"/>
  </r>
  <r>
    <s v="9513-DXHDA"/>
    <x v="1"/>
    <n v="0"/>
    <s v="No"/>
    <s v="No"/>
    <x v="23"/>
    <s v="Yes"/>
    <s v="No"/>
    <x v="0"/>
    <s v="Yes"/>
    <s v="No"/>
    <s v="Yes"/>
    <s v="Yes"/>
    <s v="Yes"/>
    <s v="Yes"/>
    <x v="1"/>
    <s v="No"/>
    <x v="0"/>
    <n v="81.7"/>
    <n v="2212.5500000000002"/>
    <x v="0"/>
    <n v="5"/>
    <x v="1"/>
    <x v="1"/>
    <n v="81.946296296296296"/>
    <x v="0"/>
  </r>
  <r>
    <s v="2640-PMGFL"/>
    <x v="1"/>
    <n v="0"/>
    <s v="No"/>
    <s v="Yes"/>
    <x v="23"/>
    <s v="Yes"/>
    <s v="Yes"/>
    <x v="1"/>
    <s v="No"/>
    <s v="No"/>
    <s v="No"/>
    <s v="Yes"/>
    <s v="No"/>
    <s v="No"/>
    <x v="0"/>
    <s v="Yes"/>
    <x v="0"/>
    <n v="79.5"/>
    <n v="2180.5500000000002"/>
    <x v="1"/>
    <n v="1"/>
    <x v="1"/>
    <x v="0"/>
    <n v="80.76111111111112"/>
    <x v="0"/>
  </r>
  <r>
    <s v="3801-HMYNL"/>
    <x v="1"/>
    <n v="0"/>
    <s v="Yes"/>
    <s v="Yes"/>
    <x v="0"/>
    <s v="Yes"/>
    <s v="No"/>
    <x v="1"/>
    <s v="No"/>
    <s v="No"/>
    <s v="No"/>
    <s v="No"/>
    <s v="Yes"/>
    <s v="Yes"/>
    <x v="0"/>
    <s v="No"/>
    <x v="1"/>
    <n v="89.15"/>
    <n v="89.15"/>
    <x v="1"/>
    <n v="2"/>
    <x v="0"/>
    <x v="1"/>
    <n v="89.15"/>
    <x v="0"/>
  </r>
  <r>
    <s v="0516-QREYC"/>
    <x v="0"/>
    <n v="1"/>
    <s v="No"/>
    <s v="No"/>
    <x v="65"/>
    <s v="Yes"/>
    <s v="No"/>
    <x v="2"/>
    <s v="No"/>
    <s v="No"/>
    <s v="No"/>
    <s v="No"/>
    <s v="No"/>
    <s v="No"/>
    <x v="0"/>
    <s v="Yes"/>
    <x v="1"/>
    <n v="20.3"/>
    <n v="459.95"/>
    <x v="0"/>
    <n v="0"/>
    <x v="1"/>
    <x v="1"/>
    <n v="19.164583333333333"/>
    <x v="1"/>
  </r>
  <r>
    <s v="9685-WKZGT"/>
    <x v="1"/>
    <n v="1"/>
    <s v="No"/>
    <s v="No"/>
    <x v="60"/>
    <s v="Yes"/>
    <s v="Yes"/>
    <x v="1"/>
    <s v="No"/>
    <s v="No"/>
    <s v="No"/>
    <s v="No"/>
    <s v="No"/>
    <s v="No"/>
    <x v="0"/>
    <s v="Yes"/>
    <x v="0"/>
    <n v="74.95"/>
    <n v="1036.75"/>
    <x v="1"/>
    <n v="0"/>
    <x v="1"/>
    <x v="0"/>
    <n v="74.053571428571431"/>
    <x v="1"/>
  </r>
  <r>
    <s v="6022-UGGSO"/>
    <x v="0"/>
    <n v="1"/>
    <s v="No"/>
    <s v="No"/>
    <x v="48"/>
    <s v="Yes"/>
    <s v="No"/>
    <x v="1"/>
    <s v="No"/>
    <s v="Yes"/>
    <s v="No"/>
    <s v="No"/>
    <s v="No"/>
    <s v="No"/>
    <x v="0"/>
    <s v="Yes"/>
    <x v="0"/>
    <n v="74.400000000000006"/>
    <n v="2276.9499999999998"/>
    <x v="1"/>
    <n v="1"/>
    <x v="1"/>
    <x v="0"/>
    <n v="71.154687499999994"/>
    <x v="1"/>
  </r>
  <r>
    <s v="8084-OIVBS"/>
    <x v="0"/>
    <n v="0"/>
    <s v="No"/>
    <s v="No"/>
    <x v="26"/>
    <s v="Yes"/>
    <s v="No"/>
    <x v="2"/>
    <s v="No"/>
    <s v="No"/>
    <s v="No"/>
    <s v="No"/>
    <s v="No"/>
    <s v="No"/>
    <x v="1"/>
    <s v="No"/>
    <x v="1"/>
    <n v="20"/>
    <n v="211.95"/>
    <x v="0"/>
    <n v="0"/>
    <x v="0"/>
    <x v="1"/>
    <n v="19.268181818181816"/>
    <x v="0"/>
  </r>
  <r>
    <s v="8896-BQTTI"/>
    <x v="1"/>
    <n v="0"/>
    <s v="No"/>
    <s v="No"/>
    <x v="0"/>
    <s v="Yes"/>
    <s v="Yes"/>
    <x v="2"/>
    <s v="No"/>
    <s v="No"/>
    <s v="No"/>
    <s v="No"/>
    <s v="No"/>
    <s v="No"/>
    <x v="0"/>
    <s v="Yes"/>
    <x v="1"/>
    <n v="25"/>
    <n v="25"/>
    <x v="0"/>
    <n v="0"/>
    <x v="0"/>
    <x v="1"/>
    <n v="25"/>
    <x v="0"/>
  </r>
  <r>
    <s v="3865-QBWSJ"/>
    <x v="1"/>
    <n v="1"/>
    <s v="No"/>
    <s v="Yes"/>
    <x v="46"/>
    <s v="Yes"/>
    <s v="Yes"/>
    <x v="1"/>
    <s v="Yes"/>
    <s v="No"/>
    <s v="No"/>
    <s v="No"/>
    <s v="No"/>
    <s v="No"/>
    <x v="0"/>
    <s v="Yes"/>
    <x v="1"/>
    <n v="80.45"/>
    <n v="3162.65"/>
    <x v="0"/>
    <n v="1"/>
    <x v="2"/>
    <x v="1"/>
    <n v="83.227631578947367"/>
    <x v="1"/>
  </r>
  <r>
    <s v="3352-RICWQ"/>
    <x v="0"/>
    <n v="0"/>
    <s v="Yes"/>
    <s v="Yes"/>
    <x v="34"/>
    <s v="Yes"/>
    <s v="No"/>
    <x v="2"/>
    <s v="No"/>
    <s v="No"/>
    <s v="No"/>
    <s v="No"/>
    <s v="No"/>
    <s v="No"/>
    <x v="2"/>
    <s v="No"/>
    <x v="1"/>
    <n v="19.75"/>
    <n v="210.65"/>
    <x v="0"/>
    <n v="0"/>
    <x v="0"/>
    <x v="1"/>
    <n v="23.405555555555555"/>
    <x v="0"/>
  </r>
  <r>
    <s v="2160-GPFXD"/>
    <x v="1"/>
    <n v="0"/>
    <s v="Yes"/>
    <s v="Yes"/>
    <x v="68"/>
    <s v="Yes"/>
    <s v="Yes"/>
    <x v="0"/>
    <s v="Yes"/>
    <s v="Yes"/>
    <s v="No"/>
    <s v="Yes"/>
    <s v="No"/>
    <s v="No"/>
    <x v="2"/>
    <s v="Yes"/>
    <x v="3"/>
    <n v="65.650000000000006"/>
    <n v="3566.7"/>
    <x v="0"/>
    <n v="3"/>
    <x v="2"/>
    <x v="1"/>
    <n v="66.05"/>
    <x v="0"/>
  </r>
  <r>
    <s v="2065-MMKGR"/>
    <x v="0"/>
    <n v="0"/>
    <s v="No"/>
    <s v="No"/>
    <x v="44"/>
    <s v="Yes"/>
    <s v="Yes"/>
    <x v="0"/>
    <s v="No"/>
    <s v="No"/>
    <s v="No"/>
    <s v="No"/>
    <s v="Yes"/>
    <s v="Yes"/>
    <x v="1"/>
    <s v="Yes"/>
    <x v="3"/>
    <n v="71"/>
    <n v="2080.1"/>
    <x v="0"/>
    <n v="2"/>
    <x v="1"/>
    <x v="1"/>
    <n v="71.727586206896547"/>
    <x v="0"/>
  </r>
  <r>
    <s v="5857-TYBCJ"/>
    <x v="1"/>
    <n v="1"/>
    <s v="Yes"/>
    <s v="No"/>
    <x v="66"/>
    <s v="Yes"/>
    <s v="Yes"/>
    <x v="1"/>
    <s v="No"/>
    <s v="No"/>
    <s v="Yes"/>
    <s v="No"/>
    <s v="Yes"/>
    <s v="No"/>
    <x v="0"/>
    <s v="Yes"/>
    <x v="0"/>
    <n v="89.2"/>
    <n v="4040.2"/>
    <x v="0"/>
    <n v="2"/>
    <x v="2"/>
    <x v="0"/>
    <n v="91.822727272727263"/>
    <x v="1"/>
  </r>
  <r>
    <s v="1498-NHTLT"/>
    <x v="1"/>
    <n v="0"/>
    <s v="Yes"/>
    <s v="Yes"/>
    <x v="64"/>
    <s v="Yes"/>
    <s v="No"/>
    <x v="0"/>
    <s v="Yes"/>
    <s v="Yes"/>
    <s v="Yes"/>
    <s v="Yes"/>
    <s v="Yes"/>
    <s v="Yes"/>
    <x v="2"/>
    <s v="Yes"/>
    <x v="0"/>
    <n v="86.75"/>
    <n v="5186"/>
    <x v="0"/>
    <n v="6"/>
    <x v="2"/>
    <x v="1"/>
    <n v="87.898305084745758"/>
    <x v="0"/>
  </r>
  <r>
    <s v="4484-CGXFK"/>
    <x v="0"/>
    <n v="0"/>
    <s v="No"/>
    <s v="No"/>
    <x v="35"/>
    <s v="Yes"/>
    <s v="No"/>
    <x v="0"/>
    <s v="No"/>
    <s v="No"/>
    <s v="No"/>
    <s v="No"/>
    <s v="No"/>
    <s v="Yes"/>
    <x v="0"/>
    <s v="Yes"/>
    <x v="0"/>
    <n v="55.3"/>
    <n v="196.15"/>
    <x v="1"/>
    <n v="1"/>
    <x v="0"/>
    <x v="0"/>
    <n v="65.38333333333334"/>
    <x v="0"/>
  </r>
  <r>
    <s v="1402-PTHGN"/>
    <x v="0"/>
    <n v="0"/>
    <s v="Yes"/>
    <s v="Yes"/>
    <x v="32"/>
    <s v="Yes"/>
    <s v="No"/>
    <x v="0"/>
    <s v="Yes"/>
    <s v="Yes"/>
    <s v="No"/>
    <s v="Yes"/>
    <s v="No"/>
    <s v="No"/>
    <x v="1"/>
    <s v="Yes"/>
    <x v="1"/>
    <n v="61.5"/>
    <n v="1087.45"/>
    <x v="0"/>
    <n v="3"/>
    <x v="1"/>
    <x v="1"/>
    <n v="60.413888888888891"/>
    <x v="0"/>
  </r>
  <r>
    <s v="4176-RELJR"/>
    <x v="1"/>
    <n v="1"/>
    <s v="No"/>
    <s v="No"/>
    <x v="56"/>
    <s v="Yes"/>
    <s v="Yes"/>
    <x v="2"/>
    <s v="No"/>
    <s v="No"/>
    <s v="No"/>
    <s v="No"/>
    <s v="No"/>
    <s v="No"/>
    <x v="2"/>
    <s v="No"/>
    <x v="3"/>
    <n v="25.1"/>
    <n v="1672.15"/>
    <x v="0"/>
    <n v="0"/>
    <x v="3"/>
    <x v="1"/>
    <n v="24.957462686567165"/>
    <x v="1"/>
  </r>
  <r>
    <s v="6214-EDAKZ"/>
    <x v="0"/>
    <n v="0"/>
    <s v="Yes"/>
    <s v="Yes"/>
    <x v="5"/>
    <s v="Yes"/>
    <s v="No"/>
    <x v="0"/>
    <s v="No"/>
    <s v="Yes"/>
    <s v="No"/>
    <s v="Yes"/>
    <s v="No"/>
    <s v="No"/>
    <x v="0"/>
    <s v="No"/>
    <x v="0"/>
    <n v="55.15"/>
    <n v="1206.05"/>
    <x v="1"/>
    <n v="2"/>
    <x v="1"/>
    <x v="0"/>
    <n v="54.820454545454545"/>
    <x v="0"/>
  </r>
  <r>
    <s v="5199-FPUSP"/>
    <x v="1"/>
    <n v="0"/>
    <s v="No"/>
    <s v="Yes"/>
    <x v="55"/>
    <s v="No"/>
    <s v="No"/>
    <x v="0"/>
    <s v="Yes"/>
    <s v="No"/>
    <s v="No"/>
    <s v="Yes"/>
    <s v="No"/>
    <s v="No"/>
    <x v="1"/>
    <s v="No"/>
    <x v="3"/>
    <n v="34.049999999999997"/>
    <n v="1113.95"/>
    <x v="0"/>
    <n v="2"/>
    <x v="1"/>
    <x v="1"/>
    <n v="33.756060606060608"/>
    <x v="0"/>
  </r>
  <r>
    <s v="6377-KSLXC"/>
    <x v="1"/>
    <n v="0"/>
    <s v="No"/>
    <s v="No"/>
    <x v="24"/>
    <s v="Yes"/>
    <s v="No"/>
    <x v="2"/>
    <s v="No"/>
    <s v="No"/>
    <s v="No"/>
    <s v="No"/>
    <s v="No"/>
    <s v="No"/>
    <x v="0"/>
    <s v="No"/>
    <x v="1"/>
    <n v="19.95"/>
    <n v="107.05"/>
    <x v="0"/>
    <n v="0"/>
    <x v="0"/>
    <x v="1"/>
    <n v="21.41"/>
    <x v="0"/>
  </r>
  <r>
    <s v="1796-JANOW"/>
    <x v="0"/>
    <n v="0"/>
    <s v="No"/>
    <s v="No"/>
    <x v="2"/>
    <s v="Yes"/>
    <s v="No"/>
    <x v="2"/>
    <s v="No"/>
    <s v="No"/>
    <s v="No"/>
    <s v="No"/>
    <s v="No"/>
    <s v="No"/>
    <x v="0"/>
    <s v="No"/>
    <x v="1"/>
    <n v="19.95"/>
    <n v="38.15"/>
    <x v="0"/>
    <n v="0"/>
    <x v="0"/>
    <x v="1"/>
    <n v="19.074999999999999"/>
    <x v="0"/>
  </r>
  <r>
    <s v="0238-WHBIQ"/>
    <x v="1"/>
    <n v="0"/>
    <s v="Yes"/>
    <s v="Yes"/>
    <x v="21"/>
    <s v="Yes"/>
    <s v="Yes"/>
    <x v="0"/>
    <s v="Yes"/>
    <s v="Yes"/>
    <s v="Yes"/>
    <s v="Yes"/>
    <s v="Yes"/>
    <s v="Yes"/>
    <x v="2"/>
    <s v="No"/>
    <x v="3"/>
    <n v="89.7"/>
    <n v="6339.3"/>
    <x v="0"/>
    <n v="6"/>
    <x v="3"/>
    <x v="1"/>
    <n v="88.045833333333334"/>
    <x v="0"/>
  </r>
  <r>
    <s v="8735-NBLWT"/>
    <x v="1"/>
    <n v="0"/>
    <s v="No"/>
    <s v="Yes"/>
    <x v="34"/>
    <s v="Yes"/>
    <s v="No"/>
    <x v="2"/>
    <s v="No"/>
    <s v="No"/>
    <s v="No"/>
    <s v="No"/>
    <s v="No"/>
    <s v="No"/>
    <x v="0"/>
    <s v="No"/>
    <x v="1"/>
    <n v="20.399999999999999"/>
    <n v="184.1"/>
    <x v="0"/>
    <n v="0"/>
    <x v="0"/>
    <x v="1"/>
    <n v="20.455555555555556"/>
    <x v="0"/>
  </r>
  <r>
    <s v="6651-RLGGM"/>
    <x v="1"/>
    <n v="0"/>
    <s v="Yes"/>
    <s v="Yes"/>
    <x v="56"/>
    <s v="Yes"/>
    <s v="Yes"/>
    <x v="2"/>
    <s v="No"/>
    <s v="No"/>
    <s v="No"/>
    <s v="No"/>
    <s v="No"/>
    <s v="No"/>
    <x v="2"/>
    <s v="No"/>
    <x v="1"/>
    <n v="26.3"/>
    <n v="1688.9"/>
    <x v="0"/>
    <n v="0"/>
    <x v="3"/>
    <x v="1"/>
    <n v="25.207462686567165"/>
    <x v="0"/>
  </r>
  <r>
    <s v="6127-ISGTU"/>
    <x v="0"/>
    <n v="0"/>
    <s v="Yes"/>
    <s v="No"/>
    <x v="10"/>
    <s v="Yes"/>
    <s v="Yes"/>
    <x v="1"/>
    <s v="No"/>
    <s v="No"/>
    <s v="No"/>
    <s v="No"/>
    <s v="Yes"/>
    <s v="No"/>
    <x v="0"/>
    <s v="Yes"/>
    <x v="0"/>
    <n v="84.95"/>
    <n v="1378.25"/>
    <x v="1"/>
    <n v="1"/>
    <x v="1"/>
    <x v="0"/>
    <n v="86.140625"/>
    <x v="0"/>
  </r>
  <r>
    <s v="1614-JBEBI"/>
    <x v="0"/>
    <n v="0"/>
    <s v="No"/>
    <s v="No"/>
    <x v="4"/>
    <s v="Yes"/>
    <s v="No"/>
    <x v="2"/>
    <s v="No"/>
    <s v="No"/>
    <s v="No"/>
    <s v="No"/>
    <s v="No"/>
    <s v="No"/>
    <x v="0"/>
    <s v="Yes"/>
    <x v="1"/>
    <n v="20.7"/>
    <n v="137.6"/>
    <x v="0"/>
    <n v="0"/>
    <x v="0"/>
    <x v="1"/>
    <n v="17.2"/>
    <x v="0"/>
  </r>
  <r>
    <s v="8740-XLHDR"/>
    <x v="1"/>
    <n v="0"/>
    <s v="No"/>
    <s v="No"/>
    <x v="24"/>
    <s v="No"/>
    <s v="No"/>
    <x v="0"/>
    <s v="Yes"/>
    <s v="Yes"/>
    <s v="Yes"/>
    <s v="Yes"/>
    <s v="No"/>
    <s v="No"/>
    <x v="0"/>
    <s v="Yes"/>
    <x v="1"/>
    <n v="43.25"/>
    <n v="219"/>
    <x v="1"/>
    <n v="4"/>
    <x v="0"/>
    <x v="1"/>
    <n v="43.8"/>
    <x v="0"/>
  </r>
  <r>
    <s v="1208-DNHLN"/>
    <x v="1"/>
    <n v="0"/>
    <s v="Yes"/>
    <s v="Yes"/>
    <x v="57"/>
    <s v="Yes"/>
    <s v="Yes"/>
    <x v="0"/>
    <s v="No"/>
    <s v="No"/>
    <s v="No"/>
    <s v="No"/>
    <s v="No"/>
    <s v="No"/>
    <x v="1"/>
    <s v="Yes"/>
    <x v="3"/>
    <n v="48.35"/>
    <n v="1067.1500000000001"/>
    <x v="1"/>
    <n v="0"/>
    <x v="1"/>
    <x v="1"/>
    <n v="46.397826086956528"/>
    <x v="0"/>
  </r>
  <r>
    <s v="1761-AEZZR"/>
    <x v="1"/>
    <n v="0"/>
    <s v="No"/>
    <s v="No"/>
    <x v="0"/>
    <s v="Yes"/>
    <s v="No"/>
    <x v="1"/>
    <s v="No"/>
    <s v="No"/>
    <s v="No"/>
    <s v="No"/>
    <s v="Yes"/>
    <s v="No"/>
    <x v="0"/>
    <s v="Yes"/>
    <x v="0"/>
    <n v="79.55"/>
    <n v="79.55"/>
    <x v="1"/>
    <n v="1"/>
    <x v="0"/>
    <x v="0"/>
    <n v="79.55"/>
    <x v="0"/>
  </r>
  <r>
    <s v="3923-CSIHK"/>
    <x v="0"/>
    <n v="1"/>
    <s v="Yes"/>
    <s v="No"/>
    <x v="37"/>
    <s v="Yes"/>
    <s v="No"/>
    <x v="1"/>
    <s v="No"/>
    <s v="No"/>
    <s v="No"/>
    <s v="No"/>
    <s v="No"/>
    <s v="No"/>
    <x v="0"/>
    <s v="Yes"/>
    <x v="0"/>
    <n v="71.05"/>
    <n v="3444.85"/>
    <x v="1"/>
    <n v="0"/>
    <x v="2"/>
    <x v="0"/>
    <n v="68.896999999999991"/>
    <x v="1"/>
  </r>
  <r>
    <s v="5696-EXCYS"/>
    <x v="1"/>
    <n v="0"/>
    <s v="No"/>
    <s v="No"/>
    <x v="22"/>
    <s v="Yes"/>
    <s v="No"/>
    <x v="2"/>
    <s v="No"/>
    <s v="No"/>
    <s v="No"/>
    <s v="No"/>
    <s v="No"/>
    <s v="No"/>
    <x v="2"/>
    <s v="No"/>
    <x v="3"/>
    <n v="19.45"/>
    <n v="369.05"/>
    <x v="0"/>
    <n v="0"/>
    <x v="1"/>
    <x v="1"/>
    <n v="21.708823529411767"/>
    <x v="0"/>
  </r>
  <r>
    <s v="5795-KTGUD"/>
    <x v="0"/>
    <n v="0"/>
    <s v="Yes"/>
    <s v="No"/>
    <x v="47"/>
    <s v="Yes"/>
    <s v="Yes"/>
    <x v="1"/>
    <s v="Yes"/>
    <s v="Yes"/>
    <s v="Yes"/>
    <s v="No"/>
    <s v="Yes"/>
    <s v="Yes"/>
    <x v="2"/>
    <s v="Yes"/>
    <x v="2"/>
    <n v="110.8"/>
    <n v="7553.6"/>
    <x v="0"/>
    <n v="5"/>
    <x v="3"/>
    <x v="1"/>
    <n v="111.08235294117648"/>
    <x v="0"/>
  </r>
  <r>
    <s v="7120-RFMVS"/>
    <x v="1"/>
    <n v="0"/>
    <s v="No"/>
    <s v="No"/>
    <x v="0"/>
    <s v="Yes"/>
    <s v="Yes"/>
    <x v="1"/>
    <s v="No"/>
    <s v="No"/>
    <s v="No"/>
    <s v="No"/>
    <s v="Yes"/>
    <s v="No"/>
    <x v="0"/>
    <s v="No"/>
    <x v="0"/>
    <n v="84.5"/>
    <n v="84.5"/>
    <x v="1"/>
    <n v="1"/>
    <x v="0"/>
    <x v="0"/>
    <n v="84.5"/>
    <x v="0"/>
  </r>
  <r>
    <s v="7924-GJZFI"/>
    <x v="0"/>
    <n v="1"/>
    <s v="Yes"/>
    <s v="No"/>
    <x v="13"/>
    <s v="Yes"/>
    <s v="No"/>
    <x v="1"/>
    <s v="No"/>
    <s v="No"/>
    <s v="No"/>
    <s v="No"/>
    <s v="No"/>
    <s v="No"/>
    <x v="0"/>
    <s v="Yes"/>
    <x v="0"/>
    <n v="69.3"/>
    <n v="1813.1"/>
    <x v="0"/>
    <n v="0"/>
    <x v="1"/>
    <x v="0"/>
    <n v="72.524000000000001"/>
    <x v="1"/>
  </r>
  <r>
    <s v="4702-HDRKD"/>
    <x v="1"/>
    <n v="0"/>
    <s v="No"/>
    <s v="No"/>
    <x v="56"/>
    <s v="No"/>
    <s v="No"/>
    <x v="0"/>
    <s v="Yes"/>
    <s v="No"/>
    <s v="Yes"/>
    <s v="Yes"/>
    <s v="Yes"/>
    <s v="No"/>
    <x v="1"/>
    <s v="Yes"/>
    <x v="2"/>
    <n v="49.35"/>
    <n v="3321.35"/>
    <x v="0"/>
    <n v="4"/>
    <x v="3"/>
    <x v="1"/>
    <n v="49.572388059701488"/>
    <x v="0"/>
  </r>
  <r>
    <s v="8512-WIWYV"/>
    <x v="1"/>
    <n v="0"/>
    <s v="No"/>
    <s v="No"/>
    <x v="48"/>
    <s v="Yes"/>
    <s v="No"/>
    <x v="2"/>
    <s v="No"/>
    <s v="No"/>
    <s v="No"/>
    <s v="No"/>
    <s v="No"/>
    <s v="No"/>
    <x v="1"/>
    <s v="No"/>
    <x v="3"/>
    <n v="20.350000000000001"/>
    <n v="707.5"/>
    <x v="0"/>
    <n v="0"/>
    <x v="1"/>
    <x v="1"/>
    <n v="22.109375"/>
    <x v="0"/>
  </r>
  <r>
    <s v="5897-ZYEKH"/>
    <x v="0"/>
    <n v="1"/>
    <s v="Yes"/>
    <s v="No"/>
    <x v="56"/>
    <s v="Yes"/>
    <s v="Yes"/>
    <x v="1"/>
    <s v="Yes"/>
    <s v="Yes"/>
    <s v="No"/>
    <s v="No"/>
    <s v="Yes"/>
    <s v="Yes"/>
    <x v="1"/>
    <s v="Yes"/>
    <x v="0"/>
    <n v="105.6"/>
    <n v="7112.15"/>
    <x v="0"/>
    <n v="4"/>
    <x v="3"/>
    <x v="1"/>
    <n v="106.15149253731343"/>
    <x v="1"/>
  </r>
  <r>
    <s v="5456-ITGIC"/>
    <x v="1"/>
    <n v="1"/>
    <s v="Yes"/>
    <s v="No"/>
    <x v="21"/>
    <s v="No"/>
    <s v="No"/>
    <x v="0"/>
    <s v="Yes"/>
    <s v="Yes"/>
    <s v="Yes"/>
    <s v="Yes"/>
    <s v="Yes"/>
    <s v="Yes"/>
    <x v="2"/>
    <s v="Yes"/>
    <x v="3"/>
    <n v="64.45"/>
    <n v="4641.1000000000004"/>
    <x v="0"/>
    <n v="6"/>
    <x v="3"/>
    <x v="1"/>
    <n v="64.459722222222226"/>
    <x v="1"/>
  </r>
  <r>
    <s v="7317-GGVPB"/>
    <x v="1"/>
    <n v="0"/>
    <s v="Yes"/>
    <s v="No"/>
    <x v="16"/>
    <s v="Yes"/>
    <s v="Yes"/>
    <x v="1"/>
    <s v="No"/>
    <s v="Yes"/>
    <s v="Yes"/>
    <s v="Yes"/>
    <s v="Yes"/>
    <s v="Yes"/>
    <x v="2"/>
    <s v="Yes"/>
    <x v="3"/>
    <n v="108.6"/>
    <n v="7690.9"/>
    <x v="1"/>
    <n v="5"/>
    <x v="3"/>
    <x v="1"/>
    <n v="108.32253521126761"/>
    <x v="0"/>
  </r>
  <r>
    <s v="1406-PUQVY"/>
    <x v="1"/>
    <n v="0"/>
    <s v="No"/>
    <s v="Yes"/>
    <x v="0"/>
    <s v="Yes"/>
    <s v="No"/>
    <x v="0"/>
    <s v="No"/>
    <s v="Yes"/>
    <s v="No"/>
    <s v="No"/>
    <s v="No"/>
    <s v="No"/>
    <x v="0"/>
    <s v="Yes"/>
    <x v="0"/>
    <n v="49.9"/>
    <n v="49.9"/>
    <x v="0"/>
    <n v="1"/>
    <x v="0"/>
    <x v="0"/>
    <n v="49.9"/>
    <x v="0"/>
  </r>
  <r>
    <s v="1322-AGOQM"/>
    <x v="1"/>
    <n v="0"/>
    <s v="No"/>
    <s v="No"/>
    <x v="25"/>
    <s v="No"/>
    <s v="No"/>
    <x v="0"/>
    <s v="No"/>
    <s v="Yes"/>
    <s v="No"/>
    <s v="No"/>
    <s v="No"/>
    <s v="No"/>
    <x v="0"/>
    <s v="No"/>
    <x v="2"/>
    <n v="30.3"/>
    <n v="1380.1"/>
    <x v="1"/>
    <n v="1"/>
    <x v="2"/>
    <x v="1"/>
    <n v="30.002173913043475"/>
    <x v="0"/>
  </r>
  <r>
    <s v="3677-IYRBF"/>
    <x v="0"/>
    <n v="1"/>
    <s v="No"/>
    <s v="No"/>
    <x v="2"/>
    <s v="No"/>
    <s v="No"/>
    <x v="0"/>
    <s v="No"/>
    <s v="No"/>
    <s v="Yes"/>
    <s v="No"/>
    <s v="No"/>
    <s v="No"/>
    <x v="0"/>
    <s v="Yes"/>
    <x v="0"/>
    <n v="30.4"/>
    <n v="78.650000000000006"/>
    <x v="1"/>
    <n v="1"/>
    <x v="0"/>
    <x v="0"/>
    <n v="39.325000000000003"/>
    <x v="1"/>
  </r>
  <r>
    <s v="5692-FPTAH"/>
    <x v="0"/>
    <n v="0"/>
    <s v="No"/>
    <s v="No"/>
    <x v="0"/>
    <s v="Yes"/>
    <s v="No"/>
    <x v="0"/>
    <s v="No"/>
    <s v="No"/>
    <s v="No"/>
    <s v="No"/>
    <s v="No"/>
    <s v="No"/>
    <x v="0"/>
    <s v="Yes"/>
    <x v="1"/>
    <n v="45.4"/>
    <n v="45.4"/>
    <x v="1"/>
    <n v="0"/>
    <x v="0"/>
    <x v="1"/>
    <n v="45.4"/>
    <x v="0"/>
  </r>
  <r>
    <s v="9114-AAFQH"/>
    <x v="0"/>
    <n v="0"/>
    <s v="Yes"/>
    <s v="No"/>
    <x v="43"/>
    <s v="Yes"/>
    <s v="No"/>
    <x v="0"/>
    <s v="No"/>
    <s v="Yes"/>
    <s v="Yes"/>
    <s v="No"/>
    <s v="No"/>
    <s v="Yes"/>
    <x v="1"/>
    <s v="Yes"/>
    <x v="0"/>
    <n v="65.650000000000006"/>
    <n v="3094.65"/>
    <x v="0"/>
    <n v="3"/>
    <x v="2"/>
    <x v="1"/>
    <n v="64.471874999999997"/>
    <x v="0"/>
  </r>
  <r>
    <s v="8715-KKTFG"/>
    <x v="0"/>
    <n v="0"/>
    <s v="Yes"/>
    <s v="No"/>
    <x v="59"/>
    <s v="Yes"/>
    <s v="Yes"/>
    <x v="1"/>
    <s v="No"/>
    <s v="No"/>
    <s v="Yes"/>
    <s v="Yes"/>
    <s v="Yes"/>
    <s v="Yes"/>
    <x v="1"/>
    <s v="Yes"/>
    <x v="2"/>
    <n v="103.3"/>
    <n v="6518.35"/>
    <x v="0"/>
    <n v="4"/>
    <x v="3"/>
    <x v="1"/>
    <n v="106.85819672131149"/>
    <x v="0"/>
  </r>
  <r>
    <s v="1550-LOAHA"/>
    <x v="0"/>
    <n v="0"/>
    <s v="Yes"/>
    <s v="No"/>
    <x v="48"/>
    <s v="Yes"/>
    <s v="No"/>
    <x v="1"/>
    <s v="No"/>
    <s v="Yes"/>
    <s v="No"/>
    <s v="No"/>
    <s v="No"/>
    <s v="Yes"/>
    <x v="0"/>
    <s v="No"/>
    <x v="2"/>
    <n v="84.15"/>
    <n v="2585.9499999999998"/>
    <x v="1"/>
    <n v="2"/>
    <x v="1"/>
    <x v="1"/>
    <n v="80.810937499999994"/>
    <x v="0"/>
  </r>
  <r>
    <s v="1728-BQDMA"/>
    <x v="0"/>
    <n v="0"/>
    <s v="No"/>
    <s v="No"/>
    <x v="2"/>
    <s v="Yes"/>
    <s v="No"/>
    <x v="0"/>
    <s v="No"/>
    <s v="No"/>
    <s v="No"/>
    <s v="No"/>
    <s v="No"/>
    <s v="No"/>
    <x v="0"/>
    <s v="No"/>
    <x v="0"/>
    <n v="44.45"/>
    <n v="82.7"/>
    <x v="0"/>
    <n v="0"/>
    <x v="0"/>
    <x v="0"/>
    <n v="41.35"/>
    <x v="0"/>
  </r>
  <r>
    <s v="0268-QKIWO"/>
    <x v="0"/>
    <n v="0"/>
    <s v="No"/>
    <s v="No"/>
    <x v="35"/>
    <s v="Yes"/>
    <s v="No"/>
    <x v="2"/>
    <s v="No"/>
    <s v="No"/>
    <s v="No"/>
    <s v="No"/>
    <s v="No"/>
    <s v="No"/>
    <x v="0"/>
    <s v="No"/>
    <x v="0"/>
    <n v="19.75"/>
    <n v="58.85"/>
    <x v="1"/>
    <n v="0"/>
    <x v="0"/>
    <x v="0"/>
    <n v="19.616666666666667"/>
    <x v="0"/>
  </r>
  <r>
    <s v="0876-WDUUZ"/>
    <x v="0"/>
    <n v="0"/>
    <s v="No"/>
    <s v="No"/>
    <x v="24"/>
    <s v="Yes"/>
    <s v="No"/>
    <x v="1"/>
    <s v="No"/>
    <s v="No"/>
    <s v="No"/>
    <s v="Yes"/>
    <s v="No"/>
    <s v="Yes"/>
    <x v="0"/>
    <s v="Yes"/>
    <x v="3"/>
    <n v="85.4"/>
    <n v="425.9"/>
    <x v="1"/>
    <n v="2"/>
    <x v="0"/>
    <x v="1"/>
    <n v="85.179999999999993"/>
    <x v="0"/>
  </r>
  <r>
    <s v="5117-ZSMHQ"/>
    <x v="0"/>
    <n v="0"/>
    <s v="Yes"/>
    <s v="Yes"/>
    <x v="16"/>
    <s v="Yes"/>
    <s v="Yes"/>
    <x v="0"/>
    <s v="Yes"/>
    <s v="Yes"/>
    <s v="Yes"/>
    <s v="Yes"/>
    <s v="Yes"/>
    <s v="Yes"/>
    <x v="2"/>
    <s v="No"/>
    <x v="2"/>
    <n v="89.9"/>
    <n v="6342.7"/>
    <x v="0"/>
    <n v="6"/>
    <x v="3"/>
    <x v="1"/>
    <n v="89.333802816901411"/>
    <x v="0"/>
  </r>
  <r>
    <s v="5151-HQRDG"/>
    <x v="1"/>
    <n v="0"/>
    <s v="Yes"/>
    <s v="No"/>
    <x v="50"/>
    <s v="Yes"/>
    <s v="Yes"/>
    <x v="0"/>
    <s v="Yes"/>
    <s v="No"/>
    <s v="No"/>
    <s v="No"/>
    <s v="No"/>
    <s v="No"/>
    <x v="0"/>
    <s v="Yes"/>
    <x v="1"/>
    <n v="55.05"/>
    <n v="2030.75"/>
    <x v="0"/>
    <n v="1"/>
    <x v="2"/>
    <x v="1"/>
    <n v="54.885135135135137"/>
    <x v="0"/>
  </r>
  <r>
    <s v="0960-HUWBM"/>
    <x v="1"/>
    <n v="0"/>
    <s v="Yes"/>
    <s v="Yes"/>
    <x v="45"/>
    <s v="Yes"/>
    <s v="Yes"/>
    <x v="1"/>
    <s v="No"/>
    <s v="No"/>
    <s v="Yes"/>
    <s v="Yes"/>
    <s v="Yes"/>
    <s v="Yes"/>
    <x v="2"/>
    <s v="Yes"/>
    <x v="2"/>
    <n v="104.1"/>
    <n v="6700.05"/>
    <x v="0"/>
    <n v="4"/>
    <x v="3"/>
    <x v="1"/>
    <n v="103.07769230769232"/>
    <x v="0"/>
  </r>
  <r>
    <s v="6465-GSRCL"/>
    <x v="0"/>
    <n v="0"/>
    <s v="No"/>
    <s v="Yes"/>
    <x v="56"/>
    <s v="Yes"/>
    <s v="Yes"/>
    <x v="1"/>
    <s v="No"/>
    <s v="Yes"/>
    <s v="No"/>
    <s v="Yes"/>
    <s v="Yes"/>
    <s v="Yes"/>
    <x v="1"/>
    <s v="Yes"/>
    <x v="2"/>
    <n v="106.6"/>
    <n v="7244.7"/>
    <x v="0"/>
    <n v="4"/>
    <x v="3"/>
    <x v="1"/>
    <n v="108.12985074626866"/>
    <x v="0"/>
  </r>
  <r>
    <s v="0617-FHSGK"/>
    <x v="1"/>
    <n v="0"/>
    <s v="No"/>
    <s v="Yes"/>
    <x v="12"/>
    <s v="Yes"/>
    <s v="Yes"/>
    <x v="1"/>
    <s v="No"/>
    <s v="No"/>
    <s v="No"/>
    <s v="No"/>
    <s v="No"/>
    <s v="No"/>
    <x v="0"/>
    <s v="No"/>
    <x v="3"/>
    <n v="75.2"/>
    <n v="3678.3"/>
    <x v="1"/>
    <n v="0"/>
    <x v="2"/>
    <x v="1"/>
    <n v="75.067346938775515"/>
    <x v="0"/>
  </r>
  <r>
    <s v="0263-FJTQO"/>
    <x v="1"/>
    <n v="0"/>
    <s v="Yes"/>
    <s v="Yes"/>
    <x v="37"/>
    <s v="Yes"/>
    <s v="Yes"/>
    <x v="0"/>
    <s v="Yes"/>
    <s v="No"/>
    <s v="No"/>
    <s v="Yes"/>
    <s v="Yes"/>
    <s v="No"/>
    <x v="2"/>
    <s v="Yes"/>
    <x v="3"/>
    <n v="70.5"/>
    <n v="3486.65"/>
    <x v="0"/>
    <n v="3"/>
    <x v="2"/>
    <x v="1"/>
    <n v="69.733000000000004"/>
    <x v="0"/>
  </r>
  <r>
    <s v="7319-ZNRTR"/>
    <x v="1"/>
    <n v="0"/>
    <s v="Yes"/>
    <s v="Yes"/>
    <x v="13"/>
    <s v="Yes"/>
    <s v="No"/>
    <x v="2"/>
    <s v="No"/>
    <s v="No"/>
    <s v="No"/>
    <s v="No"/>
    <s v="No"/>
    <s v="No"/>
    <x v="1"/>
    <s v="No"/>
    <x v="0"/>
    <n v="19.600000000000001"/>
    <n v="411.15"/>
    <x v="0"/>
    <n v="0"/>
    <x v="1"/>
    <x v="1"/>
    <n v="16.445999999999998"/>
    <x v="0"/>
  </r>
  <r>
    <s v="2858-MOFSQ"/>
    <x v="0"/>
    <n v="0"/>
    <s v="No"/>
    <s v="Yes"/>
    <x v="22"/>
    <s v="Yes"/>
    <s v="Yes"/>
    <x v="0"/>
    <s v="No"/>
    <s v="No"/>
    <s v="Yes"/>
    <s v="No"/>
    <s v="No"/>
    <s v="No"/>
    <x v="1"/>
    <s v="Yes"/>
    <x v="1"/>
    <n v="55.85"/>
    <n v="937.5"/>
    <x v="1"/>
    <n v="1"/>
    <x v="1"/>
    <x v="1"/>
    <n v="55.147058823529413"/>
    <x v="0"/>
  </r>
  <r>
    <s v="7503-EPSZW"/>
    <x v="0"/>
    <n v="0"/>
    <s v="Yes"/>
    <s v="Yes"/>
    <x v="38"/>
    <s v="Yes"/>
    <s v="Yes"/>
    <x v="2"/>
    <s v="No"/>
    <s v="No"/>
    <s v="No"/>
    <s v="No"/>
    <s v="No"/>
    <s v="No"/>
    <x v="2"/>
    <s v="Yes"/>
    <x v="1"/>
    <n v="24.05"/>
    <n v="1559.15"/>
    <x v="0"/>
    <n v="0"/>
    <x v="3"/>
    <x v="1"/>
    <n v="24.361718750000001"/>
    <x v="0"/>
  </r>
  <r>
    <s v="7089-XXAYG"/>
    <x v="1"/>
    <n v="0"/>
    <s v="Yes"/>
    <s v="No"/>
    <x v="13"/>
    <s v="No"/>
    <s v="No"/>
    <x v="0"/>
    <s v="No"/>
    <s v="No"/>
    <s v="Yes"/>
    <s v="No"/>
    <s v="Yes"/>
    <s v="No"/>
    <x v="1"/>
    <s v="Yes"/>
    <x v="3"/>
    <n v="38.1"/>
    <n v="970.4"/>
    <x v="0"/>
    <n v="2"/>
    <x v="1"/>
    <x v="1"/>
    <n v="38.816000000000003"/>
    <x v="0"/>
  </r>
  <r>
    <s v="8118-LSUEL"/>
    <x v="1"/>
    <n v="1"/>
    <s v="No"/>
    <s v="No"/>
    <x v="57"/>
    <s v="Yes"/>
    <s v="Yes"/>
    <x v="1"/>
    <s v="No"/>
    <s v="Yes"/>
    <s v="Yes"/>
    <s v="No"/>
    <s v="Yes"/>
    <s v="Yes"/>
    <x v="0"/>
    <s v="Yes"/>
    <x v="0"/>
    <n v="106.4"/>
    <n v="2483.5"/>
    <x v="1"/>
    <n v="4"/>
    <x v="1"/>
    <x v="0"/>
    <n v="107.97826086956522"/>
    <x v="1"/>
  </r>
  <r>
    <s v="8070-AAWZP"/>
    <x v="1"/>
    <n v="1"/>
    <s v="Yes"/>
    <s v="No"/>
    <x v="65"/>
    <s v="No"/>
    <s v="No"/>
    <x v="0"/>
    <s v="No"/>
    <s v="No"/>
    <s v="Yes"/>
    <s v="Yes"/>
    <s v="No"/>
    <s v="No"/>
    <x v="0"/>
    <s v="No"/>
    <x v="1"/>
    <n v="34.25"/>
    <n v="828.2"/>
    <x v="0"/>
    <n v="2"/>
    <x v="1"/>
    <x v="1"/>
    <n v="34.508333333333333"/>
    <x v="1"/>
  </r>
  <r>
    <s v="1666-JXLKU"/>
    <x v="0"/>
    <n v="0"/>
    <s v="No"/>
    <s v="No"/>
    <x v="50"/>
    <s v="Yes"/>
    <s v="Yes"/>
    <x v="1"/>
    <s v="No"/>
    <s v="No"/>
    <s v="Yes"/>
    <s v="No"/>
    <s v="Yes"/>
    <s v="Yes"/>
    <x v="0"/>
    <s v="Yes"/>
    <x v="0"/>
    <n v="100.05"/>
    <n v="3810.55"/>
    <x v="0"/>
    <n v="3"/>
    <x v="2"/>
    <x v="0"/>
    <n v="102.98783783783784"/>
    <x v="0"/>
  </r>
  <r>
    <s v="7855-DIWPO"/>
    <x v="0"/>
    <n v="0"/>
    <s v="No"/>
    <s v="No"/>
    <x v="17"/>
    <s v="Yes"/>
    <s v="No"/>
    <x v="1"/>
    <s v="No"/>
    <s v="No"/>
    <s v="No"/>
    <s v="No"/>
    <s v="No"/>
    <s v="No"/>
    <x v="0"/>
    <s v="Yes"/>
    <x v="0"/>
    <n v="68.650000000000006"/>
    <n v="1493.2"/>
    <x v="0"/>
    <n v="0"/>
    <x v="1"/>
    <x v="0"/>
    <n v="71.104761904761901"/>
    <x v="0"/>
  </r>
  <r>
    <s v="5133-POWUA"/>
    <x v="1"/>
    <n v="0"/>
    <s v="No"/>
    <s v="No"/>
    <x v="0"/>
    <s v="Yes"/>
    <s v="No"/>
    <x v="0"/>
    <s v="No"/>
    <s v="No"/>
    <s v="No"/>
    <s v="No"/>
    <s v="No"/>
    <s v="No"/>
    <x v="0"/>
    <s v="Yes"/>
    <x v="1"/>
    <n v="45.8"/>
    <n v="45.8"/>
    <x v="0"/>
    <n v="0"/>
    <x v="0"/>
    <x v="1"/>
    <n v="45.8"/>
    <x v="0"/>
  </r>
  <r>
    <s v="5652-MSDEY"/>
    <x v="0"/>
    <n v="0"/>
    <s v="No"/>
    <s v="No"/>
    <x v="6"/>
    <s v="Yes"/>
    <s v="Yes"/>
    <x v="1"/>
    <s v="No"/>
    <s v="No"/>
    <s v="No"/>
    <s v="No"/>
    <s v="No"/>
    <s v="No"/>
    <x v="0"/>
    <s v="Yes"/>
    <x v="1"/>
    <n v="75.75"/>
    <n v="777.3"/>
    <x v="0"/>
    <n v="0"/>
    <x v="0"/>
    <x v="1"/>
    <n v="77.72999999999999"/>
    <x v="0"/>
  </r>
  <r>
    <s v="7005-CCBKV"/>
    <x v="1"/>
    <n v="0"/>
    <s v="No"/>
    <s v="No"/>
    <x v="53"/>
    <s v="Yes"/>
    <s v="No"/>
    <x v="1"/>
    <s v="No"/>
    <s v="Yes"/>
    <s v="No"/>
    <s v="No"/>
    <s v="No"/>
    <s v="Yes"/>
    <x v="0"/>
    <s v="Yes"/>
    <x v="0"/>
    <n v="84.4"/>
    <n v="556.35"/>
    <x v="1"/>
    <n v="2"/>
    <x v="0"/>
    <x v="0"/>
    <n v="92.725000000000009"/>
    <x v="0"/>
  </r>
  <r>
    <s v="1810-BOHSY"/>
    <x v="1"/>
    <n v="0"/>
    <s v="Yes"/>
    <s v="No"/>
    <x v="69"/>
    <s v="Yes"/>
    <s v="Yes"/>
    <x v="1"/>
    <s v="Yes"/>
    <s v="Yes"/>
    <s v="No"/>
    <s v="No"/>
    <s v="No"/>
    <s v="Yes"/>
    <x v="1"/>
    <s v="Yes"/>
    <x v="3"/>
    <n v="96.4"/>
    <n v="4911.05"/>
    <x v="0"/>
    <n v="3"/>
    <x v="2"/>
    <x v="1"/>
    <n v="96.295098039215688"/>
    <x v="0"/>
  </r>
  <r>
    <s v="1784-BXEFA"/>
    <x v="0"/>
    <n v="0"/>
    <s v="No"/>
    <s v="No"/>
    <x v="6"/>
    <s v="Yes"/>
    <s v="No"/>
    <x v="2"/>
    <s v="No"/>
    <s v="No"/>
    <s v="No"/>
    <s v="No"/>
    <s v="No"/>
    <s v="No"/>
    <x v="0"/>
    <s v="Yes"/>
    <x v="1"/>
    <n v="20.55"/>
    <n v="187.35"/>
    <x v="0"/>
    <n v="0"/>
    <x v="0"/>
    <x v="1"/>
    <n v="18.734999999999999"/>
    <x v="0"/>
  </r>
  <r>
    <s v="7351-MHQVU"/>
    <x v="0"/>
    <n v="0"/>
    <s v="No"/>
    <s v="No"/>
    <x v="53"/>
    <s v="No"/>
    <s v="No"/>
    <x v="0"/>
    <s v="Yes"/>
    <s v="Yes"/>
    <s v="No"/>
    <s v="Yes"/>
    <s v="No"/>
    <s v="Yes"/>
    <x v="0"/>
    <s v="No"/>
    <x v="3"/>
    <n v="50.95"/>
    <n v="307.60000000000002"/>
    <x v="0"/>
    <n v="4"/>
    <x v="0"/>
    <x v="1"/>
    <n v="51.266666666666673"/>
    <x v="0"/>
  </r>
  <r>
    <s v="9224-VTYID"/>
    <x v="1"/>
    <n v="0"/>
    <s v="Yes"/>
    <s v="Yes"/>
    <x v="20"/>
    <s v="Yes"/>
    <s v="Yes"/>
    <x v="0"/>
    <s v="Yes"/>
    <s v="Yes"/>
    <s v="Yes"/>
    <s v="Yes"/>
    <s v="Yes"/>
    <s v="Yes"/>
    <x v="2"/>
    <s v="Yes"/>
    <x v="1"/>
    <n v="90.5"/>
    <n v="4318.3500000000004"/>
    <x v="0"/>
    <n v="6"/>
    <x v="2"/>
    <x v="1"/>
    <n v="91.879787234042567"/>
    <x v="0"/>
  </r>
  <r>
    <s v="9500-IWPXQ"/>
    <x v="0"/>
    <n v="0"/>
    <s v="Yes"/>
    <s v="Yes"/>
    <x v="59"/>
    <s v="Yes"/>
    <s v="Yes"/>
    <x v="0"/>
    <s v="Yes"/>
    <s v="Yes"/>
    <s v="Yes"/>
    <s v="Yes"/>
    <s v="No"/>
    <s v="Yes"/>
    <x v="1"/>
    <s v="Yes"/>
    <x v="0"/>
    <n v="79.400000000000006"/>
    <n v="4820.55"/>
    <x v="0"/>
    <n v="5"/>
    <x v="3"/>
    <x v="1"/>
    <n v="79.025409836065577"/>
    <x v="0"/>
  </r>
  <r>
    <s v="5762-TJXGK"/>
    <x v="0"/>
    <n v="0"/>
    <s v="No"/>
    <s v="No"/>
    <x v="15"/>
    <s v="No"/>
    <s v="No"/>
    <x v="0"/>
    <s v="Yes"/>
    <s v="Yes"/>
    <s v="Yes"/>
    <s v="No"/>
    <s v="Yes"/>
    <s v="Yes"/>
    <x v="2"/>
    <s v="Yes"/>
    <x v="2"/>
    <n v="58.75"/>
    <n v="3038.55"/>
    <x v="0"/>
    <n v="5"/>
    <x v="2"/>
    <x v="1"/>
    <n v="58.433653846153852"/>
    <x v="0"/>
  </r>
  <r>
    <s v="4504-YOULA"/>
    <x v="0"/>
    <n v="0"/>
    <s v="Yes"/>
    <s v="Yes"/>
    <x v="42"/>
    <s v="Yes"/>
    <s v="Yes"/>
    <x v="0"/>
    <s v="Yes"/>
    <s v="Yes"/>
    <s v="No"/>
    <s v="No"/>
    <s v="No"/>
    <s v="No"/>
    <x v="0"/>
    <s v="Yes"/>
    <x v="3"/>
    <n v="59.45"/>
    <n v="2136.9"/>
    <x v="0"/>
    <n v="2"/>
    <x v="1"/>
    <x v="1"/>
    <n v="61.054285714285719"/>
    <x v="0"/>
  </r>
  <r>
    <s v="5569-IDSEY"/>
    <x v="1"/>
    <n v="0"/>
    <s v="Yes"/>
    <s v="No"/>
    <x v="16"/>
    <s v="Yes"/>
    <s v="Yes"/>
    <x v="1"/>
    <s v="No"/>
    <s v="Yes"/>
    <s v="Yes"/>
    <s v="No"/>
    <s v="Yes"/>
    <s v="Yes"/>
    <x v="1"/>
    <s v="Yes"/>
    <x v="2"/>
    <n v="105.7"/>
    <n v="7472.15"/>
    <x v="0"/>
    <n v="4"/>
    <x v="3"/>
    <x v="1"/>
    <n v="105.24154929577465"/>
    <x v="0"/>
  </r>
  <r>
    <s v="4250-FDVOU"/>
    <x v="0"/>
    <n v="0"/>
    <s v="No"/>
    <s v="No"/>
    <x v="53"/>
    <s v="Yes"/>
    <s v="No"/>
    <x v="0"/>
    <s v="Yes"/>
    <s v="Yes"/>
    <s v="No"/>
    <s v="No"/>
    <s v="No"/>
    <s v="No"/>
    <x v="0"/>
    <s v="No"/>
    <x v="0"/>
    <n v="56.25"/>
    <n v="389.1"/>
    <x v="1"/>
    <n v="2"/>
    <x v="0"/>
    <x v="0"/>
    <n v="64.850000000000009"/>
    <x v="0"/>
  </r>
  <r>
    <s v="7284-ZZLOH"/>
    <x v="1"/>
    <n v="0"/>
    <s v="Yes"/>
    <s v="No"/>
    <x v="3"/>
    <s v="Yes"/>
    <s v="No"/>
    <x v="0"/>
    <s v="Yes"/>
    <s v="No"/>
    <s v="Yes"/>
    <s v="No"/>
    <s v="No"/>
    <s v="No"/>
    <x v="2"/>
    <s v="No"/>
    <x v="3"/>
    <n v="53.3"/>
    <n v="2296.25"/>
    <x v="0"/>
    <n v="2"/>
    <x v="2"/>
    <x v="1"/>
    <n v="51.027777777777779"/>
    <x v="0"/>
  </r>
  <r>
    <s v="5277-ZLOOR"/>
    <x v="0"/>
    <n v="1"/>
    <s v="No"/>
    <s v="No"/>
    <x v="2"/>
    <s v="Yes"/>
    <s v="Yes"/>
    <x v="1"/>
    <s v="No"/>
    <s v="No"/>
    <s v="No"/>
    <s v="No"/>
    <s v="Yes"/>
    <s v="No"/>
    <x v="0"/>
    <s v="Yes"/>
    <x v="0"/>
    <n v="85.55"/>
    <n v="187.45"/>
    <x v="1"/>
    <n v="1"/>
    <x v="0"/>
    <x v="0"/>
    <n v="93.724999999999994"/>
    <x v="1"/>
  </r>
  <r>
    <s v="2141-RRYGO"/>
    <x v="0"/>
    <n v="0"/>
    <s v="No"/>
    <s v="No"/>
    <x v="54"/>
    <s v="Yes"/>
    <s v="No"/>
    <x v="0"/>
    <s v="No"/>
    <s v="Yes"/>
    <s v="No"/>
    <s v="No"/>
    <s v="Yes"/>
    <s v="Yes"/>
    <x v="0"/>
    <s v="Yes"/>
    <x v="2"/>
    <n v="68.650000000000006"/>
    <n v="261.25"/>
    <x v="1"/>
    <n v="3"/>
    <x v="0"/>
    <x v="1"/>
    <n v="65.3125"/>
    <x v="0"/>
  </r>
  <r>
    <s v="1777-JYQPJ"/>
    <x v="1"/>
    <n v="0"/>
    <s v="No"/>
    <s v="No"/>
    <x v="2"/>
    <s v="No"/>
    <s v="No"/>
    <x v="0"/>
    <s v="No"/>
    <s v="No"/>
    <s v="No"/>
    <s v="No"/>
    <s v="No"/>
    <s v="No"/>
    <x v="0"/>
    <s v="No"/>
    <x v="1"/>
    <n v="24.3"/>
    <n v="38.450000000000003"/>
    <x v="0"/>
    <n v="0"/>
    <x v="0"/>
    <x v="1"/>
    <n v="19.225000000000001"/>
    <x v="0"/>
  </r>
  <r>
    <s v="6376-GAHQE"/>
    <x v="1"/>
    <n v="0"/>
    <s v="No"/>
    <s v="No"/>
    <x v="54"/>
    <s v="Yes"/>
    <s v="No"/>
    <x v="1"/>
    <s v="No"/>
    <s v="No"/>
    <s v="No"/>
    <s v="No"/>
    <s v="Yes"/>
    <s v="No"/>
    <x v="0"/>
    <s v="No"/>
    <x v="0"/>
    <n v="77.849999999999994"/>
    <n v="299.2"/>
    <x v="1"/>
    <n v="1"/>
    <x v="0"/>
    <x v="0"/>
    <n v="74.8"/>
    <x v="0"/>
  </r>
  <r>
    <s v="3401-URHDA"/>
    <x v="1"/>
    <n v="0"/>
    <s v="No"/>
    <s v="No"/>
    <x v="69"/>
    <s v="Yes"/>
    <s v="Yes"/>
    <x v="0"/>
    <s v="Yes"/>
    <s v="No"/>
    <s v="No"/>
    <s v="Yes"/>
    <s v="No"/>
    <s v="No"/>
    <x v="1"/>
    <s v="No"/>
    <x v="3"/>
    <n v="59.9"/>
    <n v="3043.6"/>
    <x v="0"/>
    <n v="2"/>
    <x v="2"/>
    <x v="1"/>
    <n v="59.678431372549021"/>
    <x v="0"/>
  </r>
  <r>
    <s v="1599-EAHXY"/>
    <x v="1"/>
    <n v="0"/>
    <s v="Yes"/>
    <s v="Yes"/>
    <x v="31"/>
    <s v="Yes"/>
    <s v="Yes"/>
    <x v="2"/>
    <s v="No"/>
    <s v="No"/>
    <s v="No"/>
    <s v="No"/>
    <s v="No"/>
    <s v="No"/>
    <x v="1"/>
    <s v="No"/>
    <x v="3"/>
    <n v="23.95"/>
    <n v="1506.4"/>
    <x v="0"/>
    <n v="0"/>
    <x v="2"/>
    <x v="1"/>
    <n v="25.106666666666669"/>
    <x v="0"/>
  </r>
  <r>
    <s v="8631-XVRZL"/>
    <x v="1"/>
    <n v="0"/>
    <s v="No"/>
    <s v="No"/>
    <x v="34"/>
    <s v="Yes"/>
    <s v="No"/>
    <x v="2"/>
    <s v="No"/>
    <s v="No"/>
    <s v="No"/>
    <s v="No"/>
    <s v="No"/>
    <s v="No"/>
    <x v="1"/>
    <s v="Yes"/>
    <x v="1"/>
    <n v="20.149999999999999"/>
    <n v="163.69999999999999"/>
    <x v="0"/>
    <n v="0"/>
    <x v="0"/>
    <x v="1"/>
    <n v="18.188888888888886"/>
    <x v="0"/>
  </r>
  <r>
    <s v="5052-PNLOS"/>
    <x v="1"/>
    <n v="0"/>
    <s v="No"/>
    <s v="No"/>
    <x v="35"/>
    <s v="Yes"/>
    <s v="Yes"/>
    <x v="1"/>
    <s v="No"/>
    <s v="Yes"/>
    <s v="Yes"/>
    <s v="No"/>
    <s v="Yes"/>
    <s v="Yes"/>
    <x v="0"/>
    <s v="Yes"/>
    <x v="2"/>
    <n v="105.35"/>
    <n v="323.25"/>
    <x v="1"/>
    <n v="4"/>
    <x v="0"/>
    <x v="1"/>
    <n v="107.75"/>
    <x v="0"/>
  </r>
  <r>
    <s v="3853-LYGAM"/>
    <x v="1"/>
    <n v="0"/>
    <s v="No"/>
    <s v="No"/>
    <x v="22"/>
    <s v="Yes"/>
    <s v="Yes"/>
    <x v="1"/>
    <s v="No"/>
    <s v="No"/>
    <s v="Yes"/>
    <s v="Yes"/>
    <s v="No"/>
    <s v="Yes"/>
    <x v="0"/>
    <s v="Yes"/>
    <x v="2"/>
    <n v="95.65"/>
    <n v="1640"/>
    <x v="0"/>
    <n v="3"/>
    <x v="1"/>
    <x v="1"/>
    <n v="96.470588235294116"/>
    <x v="0"/>
  </r>
  <r>
    <s v="6979-ZNSFF"/>
    <x v="0"/>
    <n v="0"/>
    <s v="No"/>
    <s v="No"/>
    <x v="4"/>
    <s v="Yes"/>
    <s v="Yes"/>
    <x v="1"/>
    <s v="No"/>
    <s v="No"/>
    <s v="No"/>
    <s v="No"/>
    <s v="Yes"/>
    <s v="No"/>
    <x v="0"/>
    <s v="Yes"/>
    <x v="0"/>
    <n v="87.05"/>
    <n v="762.1"/>
    <x v="1"/>
    <n v="1"/>
    <x v="0"/>
    <x v="0"/>
    <n v="95.262500000000003"/>
    <x v="0"/>
  </r>
  <r>
    <s v="5751-USDBL"/>
    <x v="1"/>
    <n v="0"/>
    <s v="Yes"/>
    <s v="Yes"/>
    <x v="25"/>
    <s v="Yes"/>
    <s v="No"/>
    <x v="0"/>
    <s v="Yes"/>
    <s v="No"/>
    <s v="Yes"/>
    <s v="Yes"/>
    <s v="Yes"/>
    <s v="Yes"/>
    <x v="2"/>
    <s v="No"/>
    <x v="1"/>
    <n v="81"/>
    <n v="3846.35"/>
    <x v="0"/>
    <n v="5"/>
    <x v="2"/>
    <x v="1"/>
    <n v="83.616304347826087"/>
    <x v="0"/>
  </r>
  <r>
    <s v="5680-LQOGP"/>
    <x v="0"/>
    <n v="0"/>
    <s v="No"/>
    <s v="No"/>
    <x v="47"/>
    <s v="Yes"/>
    <s v="No"/>
    <x v="0"/>
    <s v="Yes"/>
    <s v="Yes"/>
    <s v="Yes"/>
    <s v="Yes"/>
    <s v="Yes"/>
    <s v="Yes"/>
    <x v="2"/>
    <s v="Yes"/>
    <x v="3"/>
    <n v="82.45"/>
    <n v="5646.6"/>
    <x v="0"/>
    <n v="6"/>
    <x v="3"/>
    <x v="1"/>
    <n v="83.038235294117655"/>
    <x v="0"/>
  </r>
  <r>
    <s v="2386-LAHRK"/>
    <x v="1"/>
    <n v="0"/>
    <s v="No"/>
    <s v="No"/>
    <x v="0"/>
    <s v="Yes"/>
    <s v="No"/>
    <x v="0"/>
    <s v="No"/>
    <s v="No"/>
    <s v="No"/>
    <s v="No"/>
    <s v="Yes"/>
    <s v="No"/>
    <x v="0"/>
    <s v="Yes"/>
    <x v="1"/>
    <n v="53.5"/>
    <n v="53.5"/>
    <x v="1"/>
    <n v="1"/>
    <x v="0"/>
    <x v="1"/>
    <n v="53.5"/>
    <x v="0"/>
  </r>
  <r>
    <s v="8189-DUKMV"/>
    <x v="0"/>
    <n v="0"/>
    <s v="Yes"/>
    <s v="No"/>
    <x v="54"/>
    <s v="Yes"/>
    <s v="No"/>
    <x v="2"/>
    <s v="No"/>
    <s v="No"/>
    <s v="No"/>
    <s v="No"/>
    <s v="No"/>
    <s v="No"/>
    <x v="1"/>
    <s v="No"/>
    <x v="2"/>
    <n v="20.5"/>
    <n v="79.05"/>
    <x v="0"/>
    <n v="0"/>
    <x v="0"/>
    <x v="1"/>
    <n v="19.762499999999999"/>
    <x v="0"/>
  </r>
  <r>
    <s v="6032-IGALN"/>
    <x v="0"/>
    <n v="0"/>
    <s v="No"/>
    <s v="No"/>
    <x v="0"/>
    <s v="No"/>
    <s v="No"/>
    <x v="0"/>
    <s v="No"/>
    <s v="No"/>
    <s v="No"/>
    <s v="No"/>
    <s v="No"/>
    <s v="No"/>
    <x v="0"/>
    <s v="Yes"/>
    <x v="1"/>
    <n v="25.1"/>
    <n v="25.1"/>
    <x v="1"/>
    <n v="0"/>
    <x v="0"/>
    <x v="1"/>
    <n v="25.1"/>
    <x v="0"/>
  </r>
  <r>
    <s v="9931-DCEZH"/>
    <x v="1"/>
    <n v="0"/>
    <s v="No"/>
    <s v="Yes"/>
    <x v="7"/>
    <s v="Yes"/>
    <s v="No"/>
    <x v="0"/>
    <s v="No"/>
    <s v="Yes"/>
    <s v="No"/>
    <s v="Yes"/>
    <s v="No"/>
    <s v="No"/>
    <x v="1"/>
    <s v="Yes"/>
    <x v="3"/>
    <n v="54.4"/>
    <n v="1516.6"/>
    <x v="0"/>
    <n v="2"/>
    <x v="1"/>
    <x v="1"/>
    <n v="54.164285714285711"/>
    <x v="0"/>
  </r>
  <r>
    <s v="1898-JSNDC"/>
    <x v="0"/>
    <n v="0"/>
    <s v="No"/>
    <s v="No"/>
    <x v="72"/>
    <s v="Yes"/>
    <s v="No"/>
    <x v="0"/>
    <s v="No"/>
    <s v="Yes"/>
    <s v="No"/>
    <s v="No"/>
    <s v="Yes"/>
    <s v="No"/>
    <x v="1"/>
    <s v="Yes"/>
    <x v="3"/>
    <n v="58.6"/>
    <n v="2224.5"/>
    <x v="0"/>
    <n v="2"/>
    <x v="2"/>
    <x v="1"/>
    <n v="57.03846153846154"/>
    <x v="0"/>
  </r>
  <r>
    <s v="0315-LVCRK"/>
    <x v="1"/>
    <n v="0"/>
    <s v="No"/>
    <s v="No"/>
    <x v="26"/>
    <s v="Yes"/>
    <s v="No"/>
    <x v="1"/>
    <s v="No"/>
    <s v="No"/>
    <s v="Yes"/>
    <s v="No"/>
    <s v="No"/>
    <s v="Yes"/>
    <x v="0"/>
    <s v="No"/>
    <x v="0"/>
    <n v="84.8"/>
    <n v="888.75"/>
    <x v="0"/>
    <n v="2"/>
    <x v="0"/>
    <x v="0"/>
    <n v="80.795454545454547"/>
    <x v="0"/>
  </r>
  <r>
    <s v="3911-RSNHI"/>
    <x v="0"/>
    <n v="0"/>
    <s v="Yes"/>
    <s v="No"/>
    <x v="16"/>
    <s v="No"/>
    <s v="No"/>
    <x v="0"/>
    <s v="No"/>
    <s v="Yes"/>
    <s v="Yes"/>
    <s v="Yes"/>
    <s v="Yes"/>
    <s v="Yes"/>
    <x v="2"/>
    <s v="Yes"/>
    <x v="3"/>
    <n v="61.4"/>
    <n v="4310.3500000000004"/>
    <x v="0"/>
    <n v="5"/>
    <x v="3"/>
    <x v="1"/>
    <n v="60.709154929577473"/>
    <x v="0"/>
  </r>
  <r>
    <s v="2410-CIYFZ"/>
    <x v="1"/>
    <n v="0"/>
    <s v="No"/>
    <s v="Yes"/>
    <x v="2"/>
    <s v="Yes"/>
    <s v="No"/>
    <x v="2"/>
    <s v="No"/>
    <s v="No"/>
    <s v="No"/>
    <s v="No"/>
    <s v="No"/>
    <s v="No"/>
    <x v="0"/>
    <s v="No"/>
    <x v="1"/>
    <n v="20.399999999999999"/>
    <n v="42.9"/>
    <x v="0"/>
    <n v="0"/>
    <x v="0"/>
    <x v="1"/>
    <n v="21.45"/>
    <x v="0"/>
  </r>
  <r>
    <s v="4248-HCETZ"/>
    <x v="1"/>
    <n v="1"/>
    <s v="Yes"/>
    <s v="No"/>
    <x v="19"/>
    <s v="Yes"/>
    <s v="No"/>
    <x v="1"/>
    <s v="No"/>
    <s v="Yes"/>
    <s v="Yes"/>
    <s v="No"/>
    <s v="No"/>
    <s v="No"/>
    <x v="0"/>
    <s v="Yes"/>
    <x v="1"/>
    <n v="79.650000000000006"/>
    <n v="2365.15"/>
    <x v="1"/>
    <n v="2"/>
    <x v="1"/>
    <x v="1"/>
    <n v="78.838333333333338"/>
    <x v="1"/>
  </r>
  <r>
    <s v="5505-OVWQW"/>
    <x v="0"/>
    <n v="0"/>
    <s v="No"/>
    <s v="No"/>
    <x v="22"/>
    <s v="Yes"/>
    <s v="No"/>
    <x v="2"/>
    <s v="No"/>
    <s v="No"/>
    <s v="No"/>
    <s v="No"/>
    <s v="No"/>
    <s v="No"/>
    <x v="1"/>
    <s v="No"/>
    <x v="1"/>
    <n v="20.149999999999999"/>
    <n v="353.65"/>
    <x v="0"/>
    <n v="0"/>
    <x v="1"/>
    <x v="1"/>
    <n v="20.802941176470586"/>
    <x v="0"/>
  </r>
  <r>
    <s v="7271-AJDTL"/>
    <x v="0"/>
    <n v="0"/>
    <s v="Yes"/>
    <s v="No"/>
    <x v="49"/>
    <s v="Yes"/>
    <s v="Yes"/>
    <x v="1"/>
    <s v="No"/>
    <s v="Yes"/>
    <s v="Yes"/>
    <s v="No"/>
    <s v="Yes"/>
    <s v="No"/>
    <x v="0"/>
    <s v="Yes"/>
    <x v="3"/>
    <n v="94.45"/>
    <n v="5073.1000000000004"/>
    <x v="0"/>
    <n v="3"/>
    <x v="2"/>
    <x v="1"/>
    <n v="92.238181818181829"/>
    <x v="0"/>
  </r>
  <r>
    <s v="1867-TJHTS"/>
    <x v="0"/>
    <n v="0"/>
    <s v="No"/>
    <s v="No"/>
    <x v="11"/>
    <s v="Yes"/>
    <s v="Yes"/>
    <x v="1"/>
    <s v="Yes"/>
    <s v="No"/>
    <s v="No"/>
    <s v="No"/>
    <s v="No"/>
    <s v="No"/>
    <x v="0"/>
    <s v="Yes"/>
    <x v="2"/>
    <n v="79.8"/>
    <n v="4526.8500000000004"/>
    <x v="0"/>
    <n v="1"/>
    <x v="2"/>
    <x v="1"/>
    <n v="78.049137931034494"/>
    <x v="0"/>
  </r>
  <r>
    <s v="0516-WJVXC"/>
    <x v="0"/>
    <n v="0"/>
    <s v="No"/>
    <s v="No"/>
    <x v="24"/>
    <s v="Yes"/>
    <s v="No"/>
    <x v="0"/>
    <s v="Yes"/>
    <s v="No"/>
    <s v="No"/>
    <s v="Yes"/>
    <s v="No"/>
    <s v="No"/>
    <x v="0"/>
    <s v="No"/>
    <x v="0"/>
    <n v="54.2"/>
    <n v="308.25"/>
    <x v="1"/>
    <n v="2"/>
    <x v="0"/>
    <x v="0"/>
    <n v="61.65"/>
    <x v="0"/>
  </r>
  <r>
    <s v="9174-FKWZE"/>
    <x v="0"/>
    <n v="1"/>
    <s v="No"/>
    <s v="No"/>
    <x v="0"/>
    <s v="Yes"/>
    <s v="No"/>
    <x v="2"/>
    <s v="No"/>
    <s v="No"/>
    <s v="No"/>
    <s v="No"/>
    <s v="No"/>
    <s v="No"/>
    <x v="0"/>
    <s v="Yes"/>
    <x v="0"/>
    <n v="19.45"/>
    <n v="19.45"/>
    <x v="1"/>
    <n v="0"/>
    <x v="0"/>
    <x v="0"/>
    <n v="19.45"/>
    <x v="1"/>
  </r>
  <r>
    <s v="6860-YRJZP"/>
    <x v="1"/>
    <n v="1"/>
    <s v="No"/>
    <s v="No"/>
    <x v="34"/>
    <s v="Yes"/>
    <s v="Yes"/>
    <x v="1"/>
    <s v="No"/>
    <s v="No"/>
    <s v="No"/>
    <s v="No"/>
    <s v="No"/>
    <s v="No"/>
    <x v="0"/>
    <s v="Yes"/>
    <x v="0"/>
    <n v="74.05"/>
    <n v="678.45"/>
    <x v="0"/>
    <n v="0"/>
    <x v="0"/>
    <x v="0"/>
    <n v="75.38333333333334"/>
    <x v="1"/>
  </r>
  <r>
    <s v="4429-WYGFR"/>
    <x v="1"/>
    <n v="0"/>
    <s v="No"/>
    <s v="No"/>
    <x v="70"/>
    <s v="Yes"/>
    <s v="No"/>
    <x v="0"/>
    <s v="No"/>
    <s v="No"/>
    <s v="No"/>
    <s v="Yes"/>
    <s v="No"/>
    <s v="No"/>
    <x v="0"/>
    <s v="No"/>
    <x v="2"/>
    <n v="49.15"/>
    <n v="1237.3"/>
    <x v="0"/>
    <n v="1"/>
    <x v="1"/>
    <x v="1"/>
    <n v="47.588461538461537"/>
    <x v="0"/>
  </r>
  <r>
    <s v="2817-LVCPP"/>
    <x v="0"/>
    <n v="0"/>
    <s v="No"/>
    <s v="No"/>
    <x v="37"/>
    <s v="Yes"/>
    <s v="No"/>
    <x v="2"/>
    <s v="No"/>
    <s v="No"/>
    <s v="No"/>
    <s v="No"/>
    <s v="No"/>
    <s v="No"/>
    <x v="2"/>
    <s v="No"/>
    <x v="3"/>
    <n v="19.399999999999999"/>
    <n v="1023.95"/>
    <x v="0"/>
    <n v="0"/>
    <x v="2"/>
    <x v="1"/>
    <n v="20.478999999999999"/>
    <x v="0"/>
  </r>
  <r>
    <s v="5038-ETMLM"/>
    <x v="0"/>
    <n v="0"/>
    <s v="Yes"/>
    <s v="No"/>
    <x v="21"/>
    <s v="Yes"/>
    <s v="Yes"/>
    <x v="1"/>
    <s v="Yes"/>
    <s v="Yes"/>
    <s v="Yes"/>
    <s v="Yes"/>
    <s v="Yes"/>
    <s v="Yes"/>
    <x v="2"/>
    <s v="Yes"/>
    <x v="2"/>
    <n v="113.65"/>
    <n v="8182.75"/>
    <x v="0"/>
    <n v="6"/>
    <x v="3"/>
    <x v="1"/>
    <n v="113.64930555555556"/>
    <x v="0"/>
  </r>
  <r>
    <s v="5056-FIMPT"/>
    <x v="0"/>
    <n v="0"/>
    <s v="No"/>
    <s v="Yes"/>
    <x v="29"/>
    <s v="Yes"/>
    <s v="No"/>
    <x v="1"/>
    <s v="Yes"/>
    <s v="Yes"/>
    <s v="No"/>
    <s v="Yes"/>
    <s v="Yes"/>
    <s v="Yes"/>
    <x v="1"/>
    <s v="Yes"/>
    <x v="3"/>
    <n v="106"/>
    <n v="4532.3"/>
    <x v="0"/>
    <n v="5"/>
    <x v="2"/>
    <x v="1"/>
    <n v="105.40232558139536"/>
    <x v="0"/>
  </r>
  <r>
    <s v="4521-WFJAI"/>
    <x v="1"/>
    <n v="0"/>
    <s v="No"/>
    <s v="No"/>
    <x v="39"/>
    <s v="Yes"/>
    <s v="Yes"/>
    <x v="2"/>
    <s v="No"/>
    <s v="No"/>
    <s v="No"/>
    <s v="No"/>
    <s v="No"/>
    <s v="No"/>
    <x v="2"/>
    <s v="Yes"/>
    <x v="2"/>
    <n v="25.95"/>
    <n v="1444.05"/>
    <x v="0"/>
    <n v="0"/>
    <x v="2"/>
    <x v="1"/>
    <n v="25.786607142857143"/>
    <x v="0"/>
  </r>
  <r>
    <s v="6569-KTMDU"/>
    <x v="0"/>
    <n v="0"/>
    <s v="No"/>
    <s v="No"/>
    <x v="0"/>
    <s v="Yes"/>
    <s v="No"/>
    <x v="2"/>
    <s v="No"/>
    <s v="No"/>
    <s v="No"/>
    <s v="No"/>
    <s v="No"/>
    <s v="No"/>
    <x v="0"/>
    <s v="No"/>
    <x v="1"/>
    <n v="19.100000000000001"/>
    <n v="19.100000000000001"/>
    <x v="0"/>
    <n v="0"/>
    <x v="0"/>
    <x v="1"/>
    <n v="19.100000000000001"/>
    <x v="0"/>
  </r>
  <r>
    <s v="8809-RIHDD"/>
    <x v="1"/>
    <n v="0"/>
    <s v="Yes"/>
    <s v="Yes"/>
    <x v="21"/>
    <s v="Yes"/>
    <s v="Yes"/>
    <x v="1"/>
    <s v="No"/>
    <s v="Yes"/>
    <s v="Yes"/>
    <s v="No"/>
    <s v="Yes"/>
    <s v="Yes"/>
    <x v="2"/>
    <s v="Yes"/>
    <x v="0"/>
    <n v="103.4"/>
    <n v="7372.65"/>
    <x v="1"/>
    <n v="4"/>
    <x v="3"/>
    <x v="1"/>
    <n v="102.39791666666666"/>
    <x v="0"/>
  </r>
  <r>
    <s v="8809-XKHMD"/>
    <x v="1"/>
    <n v="0"/>
    <s v="Yes"/>
    <s v="No"/>
    <x v="21"/>
    <s v="Yes"/>
    <s v="Yes"/>
    <x v="1"/>
    <s v="Yes"/>
    <s v="Yes"/>
    <s v="No"/>
    <s v="Yes"/>
    <s v="No"/>
    <s v="Yes"/>
    <x v="2"/>
    <s v="Yes"/>
    <x v="2"/>
    <n v="100.55"/>
    <n v="7325.1"/>
    <x v="0"/>
    <n v="4"/>
    <x v="3"/>
    <x v="1"/>
    <n v="101.73750000000001"/>
    <x v="0"/>
  </r>
  <r>
    <s v="0396-YCHWO"/>
    <x v="1"/>
    <n v="0"/>
    <s v="Yes"/>
    <s v="No"/>
    <x v="51"/>
    <s v="Yes"/>
    <s v="Yes"/>
    <x v="1"/>
    <s v="No"/>
    <s v="No"/>
    <s v="No"/>
    <s v="No"/>
    <s v="Yes"/>
    <s v="Yes"/>
    <x v="0"/>
    <s v="Yes"/>
    <x v="0"/>
    <n v="95.4"/>
    <n v="3474.2"/>
    <x v="0"/>
    <n v="2"/>
    <x v="1"/>
    <x v="0"/>
    <n v="96.505555555555546"/>
    <x v="0"/>
  </r>
  <r>
    <s v="0867-LDTTC"/>
    <x v="1"/>
    <n v="0"/>
    <s v="No"/>
    <s v="No"/>
    <x v="24"/>
    <s v="Yes"/>
    <s v="No"/>
    <x v="0"/>
    <s v="No"/>
    <s v="No"/>
    <s v="Yes"/>
    <s v="Yes"/>
    <s v="Yes"/>
    <s v="Yes"/>
    <x v="0"/>
    <s v="No"/>
    <x v="2"/>
    <n v="75.150000000000006"/>
    <n v="392.65"/>
    <x v="0"/>
    <n v="4"/>
    <x v="0"/>
    <x v="1"/>
    <n v="78.53"/>
    <x v="0"/>
  </r>
  <r>
    <s v="4822-NGOCH"/>
    <x v="0"/>
    <n v="0"/>
    <s v="No"/>
    <s v="No"/>
    <x v="9"/>
    <s v="Yes"/>
    <s v="Yes"/>
    <x v="1"/>
    <s v="No"/>
    <s v="Yes"/>
    <s v="Yes"/>
    <s v="No"/>
    <s v="No"/>
    <s v="No"/>
    <x v="0"/>
    <s v="Yes"/>
    <x v="0"/>
    <n v="84.45"/>
    <n v="1058.5999999999999"/>
    <x v="1"/>
    <n v="2"/>
    <x v="1"/>
    <x v="0"/>
    <n v="81.430769230769229"/>
    <x v="0"/>
  </r>
  <r>
    <s v="9391-DXGGG"/>
    <x v="0"/>
    <n v="1"/>
    <s v="No"/>
    <s v="No"/>
    <x v="66"/>
    <s v="Yes"/>
    <s v="No"/>
    <x v="1"/>
    <s v="No"/>
    <s v="Yes"/>
    <s v="Yes"/>
    <s v="No"/>
    <s v="No"/>
    <s v="Yes"/>
    <x v="1"/>
    <s v="No"/>
    <x v="3"/>
    <n v="89.15"/>
    <n v="3990.75"/>
    <x v="0"/>
    <n v="3"/>
    <x v="2"/>
    <x v="1"/>
    <n v="90.69886363636364"/>
    <x v="1"/>
  </r>
  <r>
    <s v="9844-FELAJ"/>
    <x v="0"/>
    <n v="1"/>
    <s v="Yes"/>
    <s v="Yes"/>
    <x v="27"/>
    <s v="Yes"/>
    <s v="Yes"/>
    <x v="1"/>
    <s v="No"/>
    <s v="Yes"/>
    <s v="Yes"/>
    <s v="Yes"/>
    <s v="Yes"/>
    <s v="Yes"/>
    <x v="1"/>
    <s v="Yes"/>
    <x v="0"/>
    <n v="107.9"/>
    <n v="7475.85"/>
    <x v="0"/>
    <n v="5"/>
    <x v="3"/>
    <x v="1"/>
    <n v="106.79785714285715"/>
    <x v="1"/>
  </r>
  <r>
    <s v="2122-SZZZD"/>
    <x v="1"/>
    <n v="0"/>
    <s v="No"/>
    <s v="No"/>
    <x v="66"/>
    <s v="Yes"/>
    <s v="No"/>
    <x v="2"/>
    <s v="No"/>
    <s v="No"/>
    <s v="No"/>
    <s v="No"/>
    <s v="No"/>
    <s v="No"/>
    <x v="1"/>
    <s v="No"/>
    <x v="3"/>
    <n v="19.5"/>
    <n v="835.5"/>
    <x v="0"/>
    <n v="0"/>
    <x v="2"/>
    <x v="1"/>
    <n v="18.988636363636363"/>
    <x v="0"/>
  </r>
  <r>
    <s v="5307-DZCVC"/>
    <x v="0"/>
    <n v="1"/>
    <s v="Yes"/>
    <s v="No"/>
    <x v="48"/>
    <s v="Yes"/>
    <s v="Yes"/>
    <x v="1"/>
    <s v="No"/>
    <s v="No"/>
    <s v="No"/>
    <s v="No"/>
    <s v="Yes"/>
    <s v="No"/>
    <x v="0"/>
    <s v="Yes"/>
    <x v="3"/>
    <n v="85.95"/>
    <n v="2628.6"/>
    <x v="1"/>
    <n v="1"/>
    <x v="1"/>
    <x v="1"/>
    <n v="82.143749999999997"/>
    <x v="1"/>
  </r>
  <r>
    <s v="3148-AOIQT"/>
    <x v="0"/>
    <n v="0"/>
    <s v="Yes"/>
    <s v="No"/>
    <x v="14"/>
    <s v="Yes"/>
    <s v="Yes"/>
    <x v="2"/>
    <s v="No"/>
    <s v="No"/>
    <s v="No"/>
    <s v="No"/>
    <s v="No"/>
    <s v="No"/>
    <x v="2"/>
    <s v="Yes"/>
    <x v="3"/>
    <n v="24.95"/>
    <n v="1718.35"/>
    <x v="0"/>
    <n v="0"/>
    <x v="3"/>
    <x v="1"/>
    <n v="24.903623188405795"/>
    <x v="0"/>
  </r>
  <r>
    <s v="8679-JOEVF"/>
    <x v="0"/>
    <n v="1"/>
    <s v="No"/>
    <s v="No"/>
    <x v="10"/>
    <s v="Yes"/>
    <s v="No"/>
    <x v="0"/>
    <s v="No"/>
    <s v="No"/>
    <s v="No"/>
    <s v="Yes"/>
    <s v="Yes"/>
    <s v="No"/>
    <x v="0"/>
    <s v="No"/>
    <x v="0"/>
    <n v="59.4"/>
    <n v="1023.9"/>
    <x v="1"/>
    <n v="2"/>
    <x v="1"/>
    <x v="0"/>
    <n v="63.993749999999999"/>
    <x v="1"/>
  </r>
  <r>
    <s v="8395-ETZKQ"/>
    <x v="1"/>
    <n v="1"/>
    <s v="Yes"/>
    <s v="Yes"/>
    <x v="47"/>
    <s v="Yes"/>
    <s v="No"/>
    <x v="2"/>
    <s v="No"/>
    <s v="No"/>
    <s v="No"/>
    <s v="No"/>
    <s v="No"/>
    <s v="No"/>
    <x v="1"/>
    <s v="No"/>
    <x v="2"/>
    <n v="19.5"/>
    <n v="1193.55"/>
    <x v="0"/>
    <n v="0"/>
    <x v="3"/>
    <x v="1"/>
    <n v="17.55220588235294"/>
    <x v="1"/>
  </r>
  <r>
    <s v="6692-YQHXC"/>
    <x v="1"/>
    <n v="0"/>
    <s v="No"/>
    <s v="No"/>
    <x v="10"/>
    <s v="Yes"/>
    <s v="No"/>
    <x v="1"/>
    <s v="No"/>
    <s v="No"/>
    <s v="No"/>
    <s v="No"/>
    <s v="No"/>
    <s v="No"/>
    <x v="0"/>
    <s v="Yes"/>
    <x v="3"/>
    <n v="69.95"/>
    <n v="1205.5"/>
    <x v="0"/>
    <n v="0"/>
    <x v="1"/>
    <x v="1"/>
    <n v="75.34375"/>
    <x v="0"/>
  </r>
  <r>
    <s v="3889-VWBID"/>
    <x v="1"/>
    <n v="0"/>
    <s v="Yes"/>
    <s v="Yes"/>
    <x v="47"/>
    <s v="Yes"/>
    <s v="No"/>
    <x v="0"/>
    <s v="Yes"/>
    <s v="Yes"/>
    <s v="No"/>
    <s v="Yes"/>
    <s v="Yes"/>
    <s v="Yes"/>
    <x v="2"/>
    <s v="No"/>
    <x v="2"/>
    <n v="82.85"/>
    <n v="5776.45"/>
    <x v="0"/>
    <n v="5"/>
    <x v="3"/>
    <x v="1"/>
    <n v="84.947794117647049"/>
    <x v="0"/>
  </r>
  <r>
    <s v="5222-JCXZT"/>
    <x v="1"/>
    <n v="0"/>
    <s v="No"/>
    <s v="No"/>
    <x v="54"/>
    <s v="Yes"/>
    <s v="No"/>
    <x v="2"/>
    <s v="No"/>
    <s v="No"/>
    <s v="No"/>
    <s v="No"/>
    <s v="No"/>
    <s v="No"/>
    <x v="0"/>
    <s v="No"/>
    <x v="1"/>
    <n v="19"/>
    <n v="78.900000000000006"/>
    <x v="0"/>
    <n v="0"/>
    <x v="0"/>
    <x v="1"/>
    <n v="19.725000000000001"/>
    <x v="0"/>
  </r>
  <r>
    <s v="9754-CLVZW"/>
    <x v="0"/>
    <n v="0"/>
    <s v="Yes"/>
    <s v="Yes"/>
    <x v="70"/>
    <s v="No"/>
    <s v="No"/>
    <x v="0"/>
    <s v="Yes"/>
    <s v="Yes"/>
    <s v="No"/>
    <s v="Yes"/>
    <s v="No"/>
    <s v="No"/>
    <x v="0"/>
    <s v="No"/>
    <x v="3"/>
    <n v="38.85"/>
    <n v="1025.1500000000001"/>
    <x v="0"/>
    <n v="3"/>
    <x v="1"/>
    <x v="1"/>
    <n v="39.428846153846159"/>
    <x v="0"/>
  </r>
  <r>
    <s v="1432-FPAXX"/>
    <x v="0"/>
    <n v="0"/>
    <s v="No"/>
    <s v="No"/>
    <x v="44"/>
    <s v="No"/>
    <s v="No"/>
    <x v="0"/>
    <s v="No"/>
    <s v="Yes"/>
    <s v="No"/>
    <s v="No"/>
    <s v="No"/>
    <s v="No"/>
    <x v="0"/>
    <s v="Yes"/>
    <x v="0"/>
    <n v="30.6"/>
    <n v="856.35"/>
    <x v="1"/>
    <n v="1"/>
    <x v="1"/>
    <x v="0"/>
    <n v="29.529310344827586"/>
    <x v="0"/>
  </r>
  <r>
    <s v="2739-CCZMB"/>
    <x v="1"/>
    <n v="0"/>
    <s v="No"/>
    <s v="Yes"/>
    <x v="24"/>
    <s v="Yes"/>
    <s v="No"/>
    <x v="2"/>
    <s v="No"/>
    <s v="No"/>
    <s v="No"/>
    <s v="No"/>
    <s v="No"/>
    <s v="No"/>
    <x v="0"/>
    <s v="No"/>
    <x v="3"/>
    <n v="20.350000000000001"/>
    <n v="122"/>
    <x v="0"/>
    <n v="0"/>
    <x v="0"/>
    <x v="1"/>
    <n v="24.4"/>
    <x v="0"/>
  </r>
  <r>
    <s v="7080-TNUWP"/>
    <x v="1"/>
    <n v="0"/>
    <s v="Yes"/>
    <s v="No"/>
    <x v="27"/>
    <s v="Yes"/>
    <s v="Yes"/>
    <x v="1"/>
    <s v="No"/>
    <s v="Yes"/>
    <s v="Yes"/>
    <s v="No"/>
    <s v="Yes"/>
    <s v="No"/>
    <x v="1"/>
    <s v="Yes"/>
    <x v="2"/>
    <n v="95"/>
    <n v="6602.9"/>
    <x v="0"/>
    <n v="3"/>
    <x v="3"/>
    <x v="1"/>
    <n v="94.327142857142846"/>
    <x v="0"/>
  </r>
  <r>
    <s v="0496-AHOOK"/>
    <x v="1"/>
    <n v="0"/>
    <s v="Yes"/>
    <s v="No"/>
    <x v="65"/>
    <s v="Yes"/>
    <s v="No"/>
    <x v="0"/>
    <s v="Yes"/>
    <s v="No"/>
    <s v="No"/>
    <s v="Yes"/>
    <s v="Yes"/>
    <s v="Yes"/>
    <x v="1"/>
    <s v="No"/>
    <x v="2"/>
    <n v="74.400000000000006"/>
    <n v="1712.9"/>
    <x v="0"/>
    <n v="4"/>
    <x v="1"/>
    <x v="1"/>
    <n v="71.370833333333337"/>
    <x v="0"/>
  </r>
  <r>
    <s v="8336-TAVKX"/>
    <x v="0"/>
    <n v="1"/>
    <s v="Yes"/>
    <s v="No"/>
    <x v="21"/>
    <s v="Yes"/>
    <s v="Yes"/>
    <x v="0"/>
    <s v="Yes"/>
    <s v="Yes"/>
    <s v="Yes"/>
    <s v="Yes"/>
    <s v="No"/>
    <s v="Yes"/>
    <x v="2"/>
    <s v="No"/>
    <x v="2"/>
    <n v="78.45"/>
    <n v="5682.25"/>
    <x v="0"/>
    <n v="5"/>
    <x v="3"/>
    <x v="1"/>
    <n v="78.920138888888886"/>
    <x v="1"/>
  </r>
  <r>
    <s v="2468-SJFLM"/>
    <x v="1"/>
    <n v="0"/>
    <s v="No"/>
    <s v="No"/>
    <x v="0"/>
    <s v="Yes"/>
    <s v="No"/>
    <x v="1"/>
    <s v="No"/>
    <s v="No"/>
    <s v="No"/>
    <s v="Yes"/>
    <s v="No"/>
    <s v="No"/>
    <x v="0"/>
    <s v="Yes"/>
    <x v="1"/>
    <n v="74.3"/>
    <n v="74.3"/>
    <x v="0"/>
    <n v="1"/>
    <x v="0"/>
    <x v="1"/>
    <n v="74.3"/>
    <x v="0"/>
  </r>
  <r>
    <s v="3181-VTHOE"/>
    <x v="1"/>
    <n v="0"/>
    <s v="Yes"/>
    <s v="No"/>
    <x v="27"/>
    <s v="No"/>
    <s v="No"/>
    <x v="0"/>
    <s v="No"/>
    <s v="Yes"/>
    <s v="Yes"/>
    <s v="Yes"/>
    <s v="No"/>
    <s v="Yes"/>
    <x v="1"/>
    <s v="Yes"/>
    <x v="2"/>
    <n v="51.05"/>
    <n v="3635.15"/>
    <x v="0"/>
    <n v="4"/>
    <x v="3"/>
    <x v="1"/>
    <n v="51.930714285714288"/>
    <x v="0"/>
  </r>
  <r>
    <s v="7168-HDQHG"/>
    <x v="0"/>
    <n v="0"/>
    <s v="Yes"/>
    <s v="Yes"/>
    <x v="51"/>
    <s v="Yes"/>
    <s v="No"/>
    <x v="2"/>
    <s v="No"/>
    <s v="No"/>
    <s v="No"/>
    <s v="No"/>
    <s v="No"/>
    <s v="No"/>
    <x v="0"/>
    <s v="No"/>
    <x v="2"/>
    <n v="19.2"/>
    <n v="702.9"/>
    <x v="0"/>
    <n v="0"/>
    <x v="1"/>
    <x v="1"/>
    <n v="19.524999999999999"/>
    <x v="0"/>
  </r>
  <r>
    <s v="4803-AXVYP"/>
    <x v="0"/>
    <n v="1"/>
    <s v="No"/>
    <s v="No"/>
    <x v="46"/>
    <s v="Yes"/>
    <s v="Yes"/>
    <x v="1"/>
    <s v="No"/>
    <s v="No"/>
    <s v="No"/>
    <s v="Yes"/>
    <s v="Yes"/>
    <s v="Yes"/>
    <x v="0"/>
    <s v="Yes"/>
    <x v="0"/>
    <n v="99.55"/>
    <n v="3734.25"/>
    <x v="1"/>
    <n v="3"/>
    <x v="2"/>
    <x v="0"/>
    <n v="98.26973684210526"/>
    <x v="1"/>
  </r>
  <r>
    <s v="3884-HCSWG"/>
    <x v="0"/>
    <n v="0"/>
    <s v="No"/>
    <s v="No"/>
    <x v="22"/>
    <s v="Yes"/>
    <s v="No"/>
    <x v="1"/>
    <s v="No"/>
    <s v="No"/>
    <s v="No"/>
    <s v="No"/>
    <s v="No"/>
    <s v="No"/>
    <x v="0"/>
    <s v="Yes"/>
    <x v="0"/>
    <n v="70"/>
    <n v="1144.5"/>
    <x v="1"/>
    <n v="0"/>
    <x v="1"/>
    <x v="0"/>
    <n v="67.32352941176471"/>
    <x v="0"/>
  </r>
  <r>
    <s v="4567-AKPIA"/>
    <x v="0"/>
    <n v="0"/>
    <s v="Yes"/>
    <s v="Yes"/>
    <x v="52"/>
    <s v="Yes"/>
    <s v="Yes"/>
    <x v="1"/>
    <s v="No"/>
    <s v="Yes"/>
    <s v="Yes"/>
    <s v="Yes"/>
    <s v="Yes"/>
    <s v="Yes"/>
    <x v="1"/>
    <s v="Yes"/>
    <x v="2"/>
    <n v="109.1"/>
    <n v="4454.25"/>
    <x v="0"/>
    <n v="5"/>
    <x v="2"/>
    <x v="1"/>
    <n v="108.64024390243902"/>
    <x v="0"/>
  </r>
  <r>
    <s v="5077-DXTCG"/>
    <x v="0"/>
    <n v="0"/>
    <s v="No"/>
    <s v="No"/>
    <x v="0"/>
    <s v="Yes"/>
    <s v="No"/>
    <x v="0"/>
    <s v="No"/>
    <s v="No"/>
    <s v="No"/>
    <s v="No"/>
    <s v="No"/>
    <s v="No"/>
    <x v="0"/>
    <s v="Yes"/>
    <x v="0"/>
    <n v="45.3"/>
    <n v="45.3"/>
    <x v="1"/>
    <n v="0"/>
    <x v="0"/>
    <x v="0"/>
    <n v="45.3"/>
    <x v="0"/>
  </r>
  <r>
    <s v="1142-WACZW"/>
    <x v="1"/>
    <n v="0"/>
    <s v="No"/>
    <s v="No"/>
    <x v="2"/>
    <s v="No"/>
    <s v="No"/>
    <x v="0"/>
    <s v="No"/>
    <s v="No"/>
    <s v="No"/>
    <s v="Yes"/>
    <s v="No"/>
    <s v="No"/>
    <x v="0"/>
    <s v="No"/>
    <x v="2"/>
    <n v="29.85"/>
    <n v="75.599999999999994"/>
    <x v="1"/>
    <n v="1"/>
    <x v="0"/>
    <x v="1"/>
    <n v="37.799999999999997"/>
    <x v="0"/>
  </r>
  <r>
    <s v="7901-HXJVA"/>
    <x v="1"/>
    <n v="0"/>
    <s v="No"/>
    <s v="No"/>
    <x v="60"/>
    <s v="Yes"/>
    <s v="No"/>
    <x v="1"/>
    <s v="No"/>
    <s v="No"/>
    <s v="Yes"/>
    <s v="No"/>
    <s v="No"/>
    <s v="No"/>
    <x v="0"/>
    <s v="No"/>
    <x v="0"/>
    <n v="76.45"/>
    <n v="1117.55"/>
    <x v="0"/>
    <n v="1"/>
    <x v="1"/>
    <x v="0"/>
    <n v="79.825000000000003"/>
    <x v="0"/>
  </r>
  <r>
    <s v="5649-ANRML"/>
    <x v="1"/>
    <n v="1"/>
    <s v="No"/>
    <s v="No"/>
    <x v="2"/>
    <s v="Yes"/>
    <s v="No"/>
    <x v="1"/>
    <s v="No"/>
    <s v="Yes"/>
    <s v="Yes"/>
    <s v="Yes"/>
    <s v="No"/>
    <s v="Yes"/>
    <x v="0"/>
    <s v="Yes"/>
    <x v="3"/>
    <n v="95.1"/>
    <n v="180.25"/>
    <x v="1"/>
    <n v="4"/>
    <x v="0"/>
    <x v="1"/>
    <n v="90.125"/>
    <x v="1"/>
  </r>
  <r>
    <s v="4892-VLANZ"/>
    <x v="1"/>
    <n v="0"/>
    <s v="No"/>
    <s v="No"/>
    <x v="0"/>
    <s v="Yes"/>
    <s v="No"/>
    <x v="2"/>
    <s v="No"/>
    <s v="No"/>
    <s v="No"/>
    <s v="No"/>
    <s v="No"/>
    <s v="No"/>
    <x v="0"/>
    <s v="No"/>
    <x v="1"/>
    <n v="19.8"/>
    <n v="19.8"/>
    <x v="1"/>
    <n v="0"/>
    <x v="0"/>
    <x v="1"/>
    <n v="19.8"/>
    <x v="0"/>
  </r>
  <r>
    <s v="5924-IFQTT"/>
    <x v="1"/>
    <n v="0"/>
    <s v="Yes"/>
    <s v="Yes"/>
    <x v="9"/>
    <s v="Yes"/>
    <s v="Yes"/>
    <x v="0"/>
    <s v="No"/>
    <s v="Yes"/>
    <s v="Yes"/>
    <s v="Yes"/>
    <s v="Yes"/>
    <s v="No"/>
    <x v="0"/>
    <s v="Yes"/>
    <x v="0"/>
    <n v="72.8"/>
    <n v="930.05"/>
    <x v="0"/>
    <n v="4"/>
    <x v="1"/>
    <x v="0"/>
    <n v="71.542307692307688"/>
    <x v="0"/>
  </r>
  <r>
    <s v="7968-QUXNS"/>
    <x v="1"/>
    <n v="0"/>
    <s v="No"/>
    <s v="No"/>
    <x v="53"/>
    <s v="Yes"/>
    <s v="No"/>
    <x v="2"/>
    <s v="No"/>
    <s v="No"/>
    <s v="No"/>
    <s v="No"/>
    <s v="No"/>
    <s v="No"/>
    <x v="0"/>
    <s v="No"/>
    <x v="1"/>
    <n v="18.95"/>
    <n v="110.15"/>
    <x v="0"/>
    <n v="0"/>
    <x v="0"/>
    <x v="1"/>
    <n v="18.358333333333334"/>
    <x v="0"/>
  </r>
  <r>
    <s v="2919-HBCJO"/>
    <x v="0"/>
    <n v="0"/>
    <s v="No"/>
    <s v="No"/>
    <x v="54"/>
    <s v="Yes"/>
    <s v="No"/>
    <x v="1"/>
    <s v="No"/>
    <s v="Yes"/>
    <s v="No"/>
    <s v="No"/>
    <s v="No"/>
    <s v="No"/>
    <x v="0"/>
    <s v="Yes"/>
    <x v="2"/>
    <n v="76.650000000000006"/>
    <n v="333.6"/>
    <x v="1"/>
    <n v="1"/>
    <x v="0"/>
    <x v="1"/>
    <n v="83.4"/>
    <x v="0"/>
  </r>
  <r>
    <s v="4236-XPXAV"/>
    <x v="0"/>
    <n v="0"/>
    <s v="Yes"/>
    <s v="Yes"/>
    <x v="24"/>
    <s v="Yes"/>
    <s v="No"/>
    <x v="1"/>
    <s v="No"/>
    <s v="Yes"/>
    <s v="No"/>
    <s v="Yes"/>
    <s v="Yes"/>
    <s v="Yes"/>
    <x v="0"/>
    <s v="Yes"/>
    <x v="1"/>
    <n v="99.15"/>
    <n v="465.05"/>
    <x v="1"/>
    <n v="4"/>
    <x v="0"/>
    <x v="1"/>
    <n v="93.01"/>
    <x v="0"/>
  </r>
  <r>
    <s v="8903-WMRNW"/>
    <x v="0"/>
    <n v="0"/>
    <s v="Yes"/>
    <s v="No"/>
    <x v="30"/>
    <s v="Yes"/>
    <s v="No"/>
    <x v="1"/>
    <s v="Yes"/>
    <s v="No"/>
    <s v="Yes"/>
    <s v="No"/>
    <s v="Yes"/>
    <s v="Yes"/>
    <x v="0"/>
    <s v="No"/>
    <x v="0"/>
    <n v="101.75"/>
    <n v="1669.4"/>
    <x v="0"/>
    <n v="4"/>
    <x v="1"/>
    <x v="0"/>
    <n v="111.29333333333334"/>
    <x v="0"/>
  </r>
  <r>
    <s v="2452-SNHFZ"/>
    <x v="0"/>
    <n v="0"/>
    <s v="No"/>
    <s v="No"/>
    <x v="20"/>
    <s v="Yes"/>
    <s v="No"/>
    <x v="1"/>
    <s v="Yes"/>
    <s v="No"/>
    <s v="No"/>
    <s v="No"/>
    <s v="No"/>
    <s v="No"/>
    <x v="0"/>
    <s v="No"/>
    <x v="3"/>
    <n v="75.45"/>
    <n v="3545.1"/>
    <x v="0"/>
    <n v="1"/>
    <x v="2"/>
    <x v="1"/>
    <n v="75.42765957446808"/>
    <x v="0"/>
  </r>
  <r>
    <s v="3629-WEAAM"/>
    <x v="0"/>
    <n v="0"/>
    <s v="No"/>
    <s v="No"/>
    <x v="4"/>
    <s v="Yes"/>
    <s v="No"/>
    <x v="0"/>
    <s v="No"/>
    <s v="No"/>
    <s v="Yes"/>
    <s v="Yes"/>
    <s v="No"/>
    <s v="Yes"/>
    <x v="0"/>
    <s v="No"/>
    <x v="1"/>
    <n v="64.099999999999994"/>
    <n v="504.05"/>
    <x v="0"/>
    <n v="3"/>
    <x v="0"/>
    <x v="1"/>
    <n v="63.006250000000001"/>
    <x v="0"/>
  </r>
  <r>
    <s v="6029-CSMJE"/>
    <x v="1"/>
    <n v="0"/>
    <s v="No"/>
    <s v="No"/>
    <x v="22"/>
    <s v="No"/>
    <s v="No"/>
    <x v="0"/>
    <s v="No"/>
    <s v="No"/>
    <s v="No"/>
    <s v="No"/>
    <s v="No"/>
    <s v="No"/>
    <x v="0"/>
    <s v="Yes"/>
    <x v="1"/>
    <n v="25.65"/>
    <n v="440.2"/>
    <x v="0"/>
    <n v="0"/>
    <x v="1"/>
    <x v="1"/>
    <n v="25.894117647058824"/>
    <x v="0"/>
  </r>
  <r>
    <s v="7993-NQLJE"/>
    <x v="1"/>
    <n v="0"/>
    <s v="Yes"/>
    <s v="Yes"/>
    <x v="30"/>
    <s v="Yes"/>
    <s v="No"/>
    <x v="1"/>
    <s v="Yes"/>
    <s v="No"/>
    <s v="No"/>
    <s v="No"/>
    <s v="No"/>
    <s v="No"/>
    <x v="0"/>
    <s v="No"/>
    <x v="1"/>
    <n v="75.099999999999994"/>
    <n v="1151.55"/>
    <x v="0"/>
    <n v="1"/>
    <x v="1"/>
    <x v="1"/>
    <n v="76.77"/>
    <x v="0"/>
  </r>
  <r>
    <s v="9909-DFRJA"/>
    <x v="0"/>
    <n v="0"/>
    <s v="No"/>
    <s v="No"/>
    <x v="70"/>
    <s v="Yes"/>
    <s v="No"/>
    <x v="1"/>
    <s v="Yes"/>
    <s v="No"/>
    <s v="Yes"/>
    <s v="Yes"/>
    <s v="No"/>
    <s v="Yes"/>
    <x v="1"/>
    <s v="Yes"/>
    <x v="2"/>
    <n v="95.85"/>
    <n v="2475.35"/>
    <x v="0"/>
    <n v="4"/>
    <x v="1"/>
    <x v="1"/>
    <n v="95.205769230769221"/>
    <x v="0"/>
  </r>
  <r>
    <s v="9099-FTUHS"/>
    <x v="0"/>
    <n v="0"/>
    <s v="No"/>
    <s v="No"/>
    <x v="57"/>
    <s v="Yes"/>
    <s v="Yes"/>
    <x v="0"/>
    <s v="Yes"/>
    <s v="No"/>
    <s v="No"/>
    <s v="No"/>
    <s v="No"/>
    <s v="No"/>
    <x v="0"/>
    <s v="No"/>
    <x v="0"/>
    <n v="54.4"/>
    <n v="1249.25"/>
    <x v="0"/>
    <n v="1"/>
    <x v="1"/>
    <x v="0"/>
    <n v="54.315217391304351"/>
    <x v="0"/>
  </r>
  <r>
    <s v="0581-BXBUB"/>
    <x v="0"/>
    <n v="1"/>
    <s v="No"/>
    <s v="No"/>
    <x v="54"/>
    <s v="Yes"/>
    <s v="No"/>
    <x v="1"/>
    <s v="No"/>
    <s v="Yes"/>
    <s v="No"/>
    <s v="No"/>
    <s v="No"/>
    <s v="No"/>
    <x v="0"/>
    <s v="No"/>
    <x v="0"/>
    <n v="72.75"/>
    <n v="317.75"/>
    <x v="0"/>
    <n v="1"/>
    <x v="0"/>
    <x v="0"/>
    <n v="79.4375"/>
    <x v="1"/>
  </r>
  <r>
    <s v="4962-CHQPW"/>
    <x v="1"/>
    <n v="0"/>
    <s v="No"/>
    <s v="Yes"/>
    <x v="44"/>
    <s v="Yes"/>
    <s v="No"/>
    <x v="2"/>
    <s v="No"/>
    <s v="No"/>
    <s v="No"/>
    <s v="No"/>
    <s v="No"/>
    <s v="No"/>
    <x v="1"/>
    <s v="No"/>
    <x v="1"/>
    <n v="19.850000000000001"/>
    <n v="535.04999999999995"/>
    <x v="0"/>
    <n v="0"/>
    <x v="1"/>
    <x v="1"/>
    <n v="18.45"/>
    <x v="0"/>
  </r>
  <r>
    <s v="9467-ROOLM"/>
    <x v="0"/>
    <n v="0"/>
    <s v="No"/>
    <s v="No"/>
    <x v="13"/>
    <s v="Yes"/>
    <s v="No"/>
    <x v="2"/>
    <s v="No"/>
    <s v="No"/>
    <s v="No"/>
    <s v="No"/>
    <s v="No"/>
    <s v="No"/>
    <x v="0"/>
    <s v="No"/>
    <x v="1"/>
    <n v="19.05"/>
    <n v="461.3"/>
    <x v="0"/>
    <n v="0"/>
    <x v="1"/>
    <x v="1"/>
    <n v="18.452000000000002"/>
    <x v="0"/>
  </r>
  <r>
    <s v="3030-YZADT"/>
    <x v="1"/>
    <n v="0"/>
    <s v="No"/>
    <s v="No"/>
    <x v="34"/>
    <s v="Yes"/>
    <s v="No"/>
    <x v="0"/>
    <s v="No"/>
    <s v="No"/>
    <s v="No"/>
    <s v="No"/>
    <s v="No"/>
    <s v="No"/>
    <x v="0"/>
    <s v="No"/>
    <x v="1"/>
    <n v="44.95"/>
    <n v="431"/>
    <x v="1"/>
    <n v="0"/>
    <x v="0"/>
    <x v="1"/>
    <n v="47.888888888888886"/>
    <x v="0"/>
  </r>
  <r>
    <s v="7410-KTVFV"/>
    <x v="1"/>
    <n v="0"/>
    <s v="Yes"/>
    <s v="No"/>
    <x v="32"/>
    <s v="Yes"/>
    <s v="No"/>
    <x v="0"/>
    <s v="No"/>
    <s v="No"/>
    <s v="Yes"/>
    <s v="No"/>
    <s v="No"/>
    <s v="No"/>
    <x v="0"/>
    <s v="Yes"/>
    <x v="1"/>
    <n v="49.55"/>
    <n v="878.35"/>
    <x v="1"/>
    <n v="1"/>
    <x v="1"/>
    <x v="1"/>
    <n v="48.797222222222224"/>
    <x v="0"/>
  </r>
  <r>
    <s v="5150-ITWWB"/>
    <x v="1"/>
    <n v="1"/>
    <s v="No"/>
    <s v="No"/>
    <x v="35"/>
    <s v="Yes"/>
    <s v="Yes"/>
    <x v="1"/>
    <s v="No"/>
    <s v="No"/>
    <s v="No"/>
    <s v="No"/>
    <s v="Yes"/>
    <s v="Yes"/>
    <x v="0"/>
    <s v="Yes"/>
    <x v="0"/>
    <n v="94.85"/>
    <n v="335.75"/>
    <x v="0"/>
    <n v="2"/>
    <x v="0"/>
    <x v="0"/>
    <n v="111.91666666666667"/>
    <x v="1"/>
  </r>
  <r>
    <s v="2253-KPMNB"/>
    <x v="0"/>
    <n v="0"/>
    <s v="Yes"/>
    <s v="Yes"/>
    <x v="14"/>
    <s v="No"/>
    <s v="No"/>
    <x v="0"/>
    <s v="Yes"/>
    <s v="Yes"/>
    <s v="Yes"/>
    <s v="Yes"/>
    <s v="No"/>
    <s v="No"/>
    <x v="2"/>
    <s v="No"/>
    <x v="2"/>
    <n v="46.25"/>
    <n v="3121.4"/>
    <x v="0"/>
    <n v="4"/>
    <x v="3"/>
    <x v="1"/>
    <n v="45.237681159420291"/>
    <x v="0"/>
  </r>
  <r>
    <s v="1345-ZUKID"/>
    <x v="1"/>
    <n v="0"/>
    <s v="No"/>
    <s v="No"/>
    <x v="60"/>
    <s v="Yes"/>
    <s v="No"/>
    <x v="2"/>
    <s v="No"/>
    <s v="No"/>
    <s v="No"/>
    <s v="No"/>
    <s v="No"/>
    <s v="No"/>
    <x v="1"/>
    <s v="No"/>
    <x v="1"/>
    <n v="19.350000000000001"/>
    <n v="324.8"/>
    <x v="0"/>
    <n v="0"/>
    <x v="1"/>
    <x v="1"/>
    <n v="23.2"/>
    <x v="0"/>
  </r>
  <r>
    <s v="6429-SHBCB"/>
    <x v="1"/>
    <n v="0"/>
    <s v="No"/>
    <s v="No"/>
    <x v="67"/>
    <s v="Yes"/>
    <s v="Yes"/>
    <x v="0"/>
    <s v="No"/>
    <s v="No"/>
    <s v="No"/>
    <s v="No"/>
    <s v="Yes"/>
    <s v="Yes"/>
    <x v="0"/>
    <s v="No"/>
    <x v="1"/>
    <n v="69.599999999999994"/>
    <n v="1394.55"/>
    <x v="0"/>
    <n v="2"/>
    <x v="1"/>
    <x v="1"/>
    <n v="73.397368421052633"/>
    <x v="0"/>
  </r>
  <r>
    <s v="9281-OFDMF"/>
    <x v="1"/>
    <n v="1"/>
    <s v="No"/>
    <s v="No"/>
    <x v="72"/>
    <s v="Yes"/>
    <s v="Yes"/>
    <x v="1"/>
    <s v="No"/>
    <s v="Yes"/>
    <s v="No"/>
    <s v="No"/>
    <s v="No"/>
    <s v="Yes"/>
    <x v="0"/>
    <s v="No"/>
    <x v="0"/>
    <n v="90.7"/>
    <n v="3413.25"/>
    <x v="0"/>
    <n v="2"/>
    <x v="2"/>
    <x v="0"/>
    <n v="87.519230769230774"/>
    <x v="1"/>
  </r>
  <r>
    <s v="2603-HVKCG"/>
    <x v="1"/>
    <n v="0"/>
    <s v="No"/>
    <s v="No"/>
    <x v="36"/>
    <s v="Yes"/>
    <s v="No"/>
    <x v="1"/>
    <s v="No"/>
    <s v="Yes"/>
    <s v="Yes"/>
    <s v="No"/>
    <s v="Yes"/>
    <s v="Yes"/>
    <x v="0"/>
    <s v="Yes"/>
    <x v="0"/>
    <n v="101.4"/>
    <n v="3143.65"/>
    <x v="0"/>
    <n v="4"/>
    <x v="1"/>
    <x v="0"/>
    <n v="101.40806451612903"/>
    <x v="0"/>
  </r>
  <r>
    <s v="1834-WULEG"/>
    <x v="1"/>
    <n v="0"/>
    <s v="Yes"/>
    <s v="Yes"/>
    <x v="65"/>
    <s v="Yes"/>
    <s v="No"/>
    <x v="2"/>
    <s v="No"/>
    <s v="No"/>
    <s v="No"/>
    <s v="No"/>
    <s v="No"/>
    <s v="No"/>
    <x v="1"/>
    <s v="No"/>
    <x v="1"/>
    <n v="20.25"/>
    <n v="439.75"/>
    <x v="0"/>
    <n v="0"/>
    <x v="1"/>
    <x v="1"/>
    <n v="18.322916666666668"/>
    <x v="0"/>
  </r>
  <r>
    <s v="9097-ZUBYC"/>
    <x v="1"/>
    <n v="0"/>
    <s v="Yes"/>
    <s v="No"/>
    <x v="60"/>
    <s v="Yes"/>
    <s v="No"/>
    <x v="0"/>
    <s v="No"/>
    <s v="No"/>
    <s v="No"/>
    <s v="Yes"/>
    <s v="No"/>
    <s v="No"/>
    <x v="0"/>
    <s v="No"/>
    <x v="2"/>
    <n v="48.8"/>
    <n v="664.4"/>
    <x v="0"/>
    <n v="1"/>
    <x v="1"/>
    <x v="1"/>
    <n v="47.457142857142856"/>
    <x v="0"/>
  </r>
  <r>
    <s v="5148-ORICT"/>
    <x v="0"/>
    <n v="0"/>
    <s v="Yes"/>
    <s v="No"/>
    <x v="38"/>
    <s v="Yes"/>
    <s v="No"/>
    <x v="0"/>
    <s v="Yes"/>
    <s v="Yes"/>
    <s v="Yes"/>
    <s v="Yes"/>
    <s v="No"/>
    <s v="Yes"/>
    <x v="2"/>
    <s v="Yes"/>
    <x v="1"/>
    <n v="74.349999999999994"/>
    <n v="4759.55"/>
    <x v="0"/>
    <n v="5"/>
    <x v="3"/>
    <x v="1"/>
    <n v="74.367968750000003"/>
    <x v="0"/>
  </r>
  <r>
    <s v="4893-GYUJU"/>
    <x v="0"/>
    <n v="0"/>
    <s v="No"/>
    <s v="No"/>
    <x v="37"/>
    <s v="Yes"/>
    <s v="No"/>
    <x v="2"/>
    <s v="No"/>
    <s v="No"/>
    <s v="No"/>
    <s v="No"/>
    <s v="No"/>
    <s v="No"/>
    <x v="1"/>
    <s v="Yes"/>
    <x v="1"/>
    <n v="19.350000000000001"/>
    <n v="1033"/>
    <x v="0"/>
    <n v="0"/>
    <x v="2"/>
    <x v="1"/>
    <n v="20.66"/>
    <x v="0"/>
  </r>
  <r>
    <s v="4578-PHJYZ"/>
    <x v="1"/>
    <n v="0"/>
    <s v="Yes"/>
    <s v="Yes"/>
    <x v="15"/>
    <s v="Yes"/>
    <s v="No"/>
    <x v="0"/>
    <s v="No"/>
    <s v="Yes"/>
    <s v="Yes"/>
    <s v="Yes"/>
    <s v="Yes"/>
    <s v="No"/>
    <x v="1"/>
    <s v="Yes"/>
    <x v="0"/>
    <n v="68.75"/>
    <n v="3482.85"/>
    <x v="0"/>
    <n v="4"/>
    <x v="2"/>
    <x v="1"/>
    <n v="66.97788461538461"/>
    <x v="0"/>
  </r>
  <r>
    <s v="7272-QDCKA"/>
    <x v="1"/>
    <n v="0"/>
    <s v="No"/>
    <s v="No"/>
    <x v="7"/>
    <s v="Yes"/>
    <s v="Yes"/>
    <x v="1"/>
    <s v="No"/>
    <s v="Yes"/>
    <s v="No"/>
    <s v="No"/>
    <s v="Yes"/>
    <s v="Yes"/>
    <x v="1"/>
    <s v="No"/>
    <x v="0"/>
    <n v="100.2"/>
    <n v="2688.45"/>
    <x v="0"/>
    <n v="3"/>
    <x v="1"/>
    <x v="1"/>
    <n v="96.016071428571422"/>
    <x v="0"/>
  </r>
  <r>
    <s v="8908-SLFCJ"/>
    <x v="0"/>
    <n v="0"/>
    <s v="No"/>
    <s v="No"/>
    <x v="17"/>
    <s v="Yes"/>
    <s v="No"/>
    <x v="2"/>
    <s v="No"/>
    <s v="No"/>
    <s v="No"/>
    <s v="No"/>
    <s v="No"/>
    <s v="No"/>
    <x v="2"/>
    <s v="Yes"/>
    <x v="3"/>
    <n v="20.85"/>
    <n v="435.25"/>
    <x v="0"/>
    <n v="0"/>
    <x v="1"/>
    <x v="1"/>
    <n v="20.726190476190474"/>
    <x v="0"/>
  </r>
  <r>
    <s v="8393-DLHGA"/>
    <x v="1"/>
    <n v="0"/>
    <s v="No"/>
    <s v="Yes"/>
    <x v="13"/>
    <s v="Yes"/>
    <s v="No"/>
    <x v="1"/>
    <s v="No"/>
    <s v="Yes"/>
    <s v="No"/>
    <s v="No"/>
    <s v="Yes"/>
    <s v="Yes"/>
    <x v="0"/>
    <s v="Yes"/>
    <x v="0"/>
    <n v="95.9"/>
    <n v="2448.75"/>
    <x v="1"/>
    <n v="3"/>
    <x v="1"/>
    <x v="0"/>
    <n v="97.95"/>
    <x v="0"/>
  </r>
  <r>
    <s v="9766-HGEDE"/>
    <x v="0"/>
    <n v="0"/>
    <s v="Yes"/>
    <s v="No"/>
    <x v="22"/>
    <s v="Yes"/>
    <s v="No"/>
    <x v="2"/>
    <s v="No"/>
    <s v="No"/>
    <s v="No"/>
    <s v="No"/>
    <s v="No"/>
    <s v="No"/>
    <x v="1"/>
    <s v="No"/>
    <x v="1"/>
    <n v="19.350000000000001"/>
    <n v="307"/>
    <x v="0"/>
    <n v="0"/>
    <x v="1"/>
    <x v="1"/>
    <n v="18.058823529411764"/>
    <x v="0"/>
  </r>
  <r>
    <s v="6968-MHOMU"/>
    <x v="1"/>
    <n v="0"/>
    <s v="Yes"/>
    <s v="No"/>
    <x v="11"/>
    <s v="No"/>
    <s v="No"/>
    <x v="0"/>
    <s v="No"/>
    <s v="No"/>
    <s v="No"/>
    <s v="No"/>
    <s v="Yes"/>
    <s v="Yes"/>
    <x v="1"/>
    <s v="Yes"/>
    <x v="3"/>
    <n v="45"/>
    <n v="2689.35"/>
    <x v="0"/>
    <n v="2"/>
    <x v="2"/>
    <x v="1"/>
    <n v="46.368103448275861"/>
    <x v="0"/>
  </r>
  <r>
    <s v="7395-IGJOS"/>
    <x v="1"/>
    <n v="1"/>
    <s v="Yes"/>
    <s v="No"/>
    <x v="22"/>
    <s v="Yes"/>
    <s v="No"/>
    <x v="1"/>
    <s v="No"/>
    <s v="No"/>
    <s v="No"/>
    <s v="No"/>
    <s v="No"/>
    <s v="Yes"/>
    <x v="0"/>
    <s v="No"/>
    <x v="2"/>
    <n v="81.5"/>
    <n v="1329.2"/>
    <x v="1"/>
    <n v="1"/>
    <x v="1"/>
    <x v="1"/>
    <n v="78.188235294117646"/>
    <x v="1"/>
  </r>
  <r>
    <s v="5044-XDPYX"/>
    <x v="0"/>
    <n v="0"/>
    <s v="Yes"/>
    <s v="No"/>
    <x v="69"/>
    <s v="Yes"/>
    <s v="Yes"/>
    <x v="2"/>
    <s v="No"/>
    <s v="No"/>
    <s v="No"/>
    <s v="No"/>
    <s v="No"/>
    <s v="No"/>
    <x v="2"/>
    <s v="No"/>
    <x v="1"/>
    <n v="25.5"/>
    <n v="1281.25"/>
    <x v="0"/>
    <n v="0"/>
    <x v="2"/>
    <x v="1"/>
    <n v="25.122549019607842"/>
    <x v="0"/>
  </r>
  <r>
    <s v="1814-WFGVS"/>
    <x v="1"/>
    <n v="0"/>
    <s v="Yes"/>
    <s v="Yes"/>
    <x v="21"/>
    <s v="No"/>
    <s v="No"/>
    <x v="0"/>
    <s v="Yes"/>
    <s v="No"/>
    <s v="Yes"/>
    <s v="Yes"/>
    <s v="Yes"/>
    <s v="No"/>
    <x v="2"/>
    <s v="No"/>
    <x v="1"/>
    <n v="48.9"/>
    <n v="3527"/>
    <x v="0"/>
    <n v="4"/>
    <x v="3"/>
    <x v="1"/>
    <n v="48.986111111111114"/>
    <x v="0"/>
  </r>
  <r>
    <s v="2834-SPCJV"/>
    <x v="1"/>
    <n v="0"/>
    <s v="Yes"/>
    <s v="No"/>
    <x v="15"/>
    <s v="Yes"/>
    <s v="No"/>
    <x v="1"/>
    <s v="Yes"/>
    <s v="No"/>
    <s v="No"/>
    <s v="No"/>
    <s v="Yes"/>
    <s v="No"/>
    <x v="0"/>
    <s v="No"/>
    <x v="0"/>
    <n v="84.1"/>
    <n v="4348.6499999999996"/>
    <x v="1"/>
    <n v="2"/>
    <x v="2"/>
    <x v="0"/>
    <n v="83.627884615384602"/>
    <x v="0"/>
  </r>
  <r>
    <s v="3721-WKIIL"/>
    <x v="0"/>
    <n v="0"/>
    <s v="No"/>
    <s v="No"/>
    <x v="23"/>
    <s v="Yes"/>
    <s v="No"/>
    <x v="2"/>
    <s v="No"/>
    <s v="No"/>
    <s v="No"/>
    <s v="No"/>
    <s v="No"/>
    <s v="No"/>
    <x v="2"/>
    <s v="Yes"/>
    <x v="1"/>
    <n v="19.600000000000001"/>
    <n v="561.15"/>
    <x v="0"/>
    <n v="0"/>
    <x v="1"/>
    <x v="1"/>
    <n v="20.783333333333331"/>
    <x v="0"/>
  </r>
  <r>
    <s v="6734-CKRSM"/>
    <x v="0"/>
    <n v="0"/>
    <s v="No"/>
    <s v="No"/>
    <x v="35"/>
    <s v="Yes"/>
    <s v="No"/>
    <x v="2"/>
    <s v="No"/>
    <s v="No"/>
    <s v="No"/>
    <s v="No"/>
    <s v="No"/>
    <s v="No"/>
    <x v="0"/>
    <s v="No"/>
    <x v="1"/>
    <n v="20"/>
    <n v="63.6"/>
    <x v="0"/>
    <n v="0"/>
    <x v="0"/>
    <x v="1"/>
    <n v="21.2"/>
    <x v="0"/>
  </r>
  <r>
    <s v="1265-ZFOSD"/>
    <x v="0"/>
    <n v="0"/>
    <s v="Yes"/>
    <s v="No"/>
    <x v="38"/>
    <s v="Yes"/>
    <s v="Yes"/>
    <x v="0"/>
    <s v="Yes"/>
    <s v="Yes"/>
    <s v="Yes"/>
    <s v="Yes"/>
    <s v="No"/>
    <s v="Yes"/>
    <x v="2"/>
    <s v="Yes"/>
    <x v="1"/>
    <n v="81.3"/>
    <n v="5129.3"/>
    <x v="0"/>
    <n v="5"/>
    <x v="3"/>
    <x v="1"/>
    <n v="80.145312500000003"/>
    <x v="0"/>
  </r>
  <r>
    <s v="6568-POCUI"/>
    <x v="0"/>
    <n v="0"/>
    <s v="Yes"/>
    <s v="No"/>
    <x v="3"/>
    <s v="Yes"/>
    <s v="No"/>
    <x v="1"/>
    <s v="No"/>
    <s v="No"/>
    <s v="No"/>
    <s v="Yes"/>
    <s v="Yes"/>
    <s v="Yes"/>
    <x v="2"/>
    <s v="Yes"/>
    <x v="3"/>
    <n v="95.2"/>
    <n v="4285.8"/>
    <x v="0"/>
    <n v="3"/>
    <x v="2"/>
    <x v="1"/>
    <n v="95.240000000000009"/>
    <x v="0"/>
  </r>
  <r>
    <s v="7890-VYYWG"/>
    <x v="1"/>
    <n v="1"/>
    <s v="Yes"/>
    <s v="No"/>
    <x v="35"/>
    <s v="No"/>
    <s v="No"/>
    <x v="0"/>
    <s v="No"/>
    <s v="No"/>
    <s v="No"/>
    <s v="No"/>
    <s v="Yes"/>
    <s v="No"/>
    <x v="0"/>
    <s v="Yes"/>
    <x v="1"/>
    <n v="36.450000000000003"/>
    <n v="93.7"/>
    <x v="1"/>
    <n v="1"/>
    <x v="0"/>
    <x v="1"/>
    <n v="31.233333333333334"/>
    <x v="1"/>
  </r>
  <r>
    <s v="5197-LQXXH"/>
    <x v="0"/>
    <n v="0"/>
    <s v="Yes"/>
    <s v="No"/>
    <x v="16"/>
    <s v="Yes"/>
    <s v="Yes"/>
    <x v="0"/>
    <s v="No"/>
    <s v="Yes"/>
    <s v="Yes"/>
    <s v="Yes"/>
    <s v="Yes"/>
    <s v="Yes"/>
    <x v="2"/>
    <s v="Yes"/>
    <x v="3"/>
    <n v="83.3"/>
    <n v="5894.5"/>
    <x v="0"/>
    <n v="5"/>
    <x v="3"/>
    <x v="1"/>
    <n v="83.021126760563376"/>
    <x v="0"/>
  </r>
  <r>
    <s v="9907-SWKKF"/>
    <x v="0"/>
    <n v="1"/>
    <s v="No"/>
    <s v="No"/>
    <x v="0"/>
    <s v="No"/>
    <s v="No"/>
    <x v="0"/>
    <s v="No"/>
    <s v="No"/>
    <s v="No"/>
    <s v="No"/>
    <s v="No"/>
    <s v="No"/>
    <x v="0"/>
    <s v="No"/>
    <x v="1"/>
    <n v="25.05"/>
    <n v="25.05"/>
    <x v="1"/>
    <n v="0"/>
    <x v="0"/>
    <x v="1"/>
    <n v="25.05"/>
    <x v="1"/>
  </r>
  <r>
    <s v="3457-PQBYH"/>
    <x v="0"/>
    <n v="0"/>
    <s v="Yes"/>
    <s v="Yes"/>
    <x v="11"/>
    <s v="Yes"/>
    <s v="No"/>
    <x v="2"/>
    <s v="No"/>
    <s v="No"/>
    <s v="No"/>
    <s v="No"/>
    <s v="No"/>
    <s v="No"/>
    <x v="2"/>
    <s v="No"/>
    <x v="3"/>
    <n v="20.3"/>
    <n v="1160.75"/>
    <x v="0"/>
    <n v="0"/>
    <x v="2"/>
    <x v="1"/>
    <n v="20.012931034482758"/>
    <x v="0"/>
  </r>
  <r>
    <s v="7682-AZNDK"/>
    <x v="1"/>
    <n v="0"/>
    <s v="Yes"/>
    <s v="Yes"/>
    <x v="1"/>
    <s v="Yes"/>
    <s v="No"/>
    <x v="1"/>
    <s v="No"/>
    <s v="Yes"/>
    <s v="Yes"/>
    <s v="No"/>
    <s v="Yes"/>
    <s v="No"/>
    <x v="0"/>
    <s v="Yes"/>
    <x v="0"/>
    <n v="89.85"/>
    <n v="3091.75"/>
    <x v="0"/>
    <n v="3"/>
    <x v="1"/>
    <x v="0"/>
    <n v="90.933823529411768"/>
    <x v="0"/>
  </r>
  <r>
    <s v="0587-DMGBH"/>
    <x v="0"/>
    <n v="0"/>
    <s v="No"/>
    <s v="No"/>
    <x v="4"/>
    <s v="Yes"/>
    <s v="No"/>
    <x v="0"/>
    <s v="Yes"/>
    <s v="No"/>
    <s v="No"/>
    <s v="No"/>
    <s v="No"/>
    <s v="No"/>
    <x v="0"/>
    <s v="Yes"/>
    <x v="0"/>
    <n v="49.85"/>
    <n v="365.55"/>
    <x v="1"/>
    <n v="1"/>
    <x v="0"/>
    <x v="0"/>
    <n v="45.693750000000001"/>
    <x v="0"/>
  </r>
  <r>
    <s v="5384-ZTTWP"/>
    <x v="0"/>
    <n v="0"/>
    <s v="Yes"/>
    <s v="Yes"/>
    <x v="30"/>
    <s v="Yes"/>
    <s v="No"/>
    <x v="2"/>
    <s v="No"/>
    <s v="No"/>
    <s v="No"/>
    <s v="No"/>
    <s v="No"/>
    <s v="No"/>
    <x v="0"/>
    <s v="No"/>
    <x v="1"/>
    <n v="19.8"/>
    <n v="272.95"/>
    <x v="0"/>
    <n v="0"/>
    <x v="1"/>
    <x v="1"/>
    <n v="18.196666666666665"/>
    <x v="0"/>
  </r>
  <r>
    <s v="3745-HRPHI"/>
    <x v="1"/>
    <n v="0"/>
    <s v="Yes"/>
    <s v="Yes"/>
    <x v="33"/>
    <s v="No"/>
    <s v="No"/>
    <x v="0"/>
    <s v="No"/>
    <s v="No"/>
    <s v="Yes"/>
    <s v="Yes"/>
    <s v="Yes"/>
    <s v="Yes"/>
    <x v="2"/>
    <s v="No"/>
    <x v="2"/>
    <n v="54.65"/>
    <n v="3632"/>
    <x v="0"/>
    <n v="4"/>
    <x v="3"/>
    <x v="1"/>
    <n v="55.030303030303031"/>
    <x v="0"/>
  </r>
  <r>
    <s v="7636-OWBPG"/>
    <x v="1"/>
    <n v="1"/>
    <s v="No"/>
    <s v="No"/>
    <x v="18"/>
    <s v="No"/>
    <s v="No"/>
    <x v="0"/>
    <s v="No"/>
    <s v="Yes"/>
    <s v="No"/>
    <s v="No"/>
    <s v="No"/>
    <s v="No"/>
    <x v="0"/>
    <s v="Yes"/>
    <x v="3"/>
    <n v="29.35"/>
    <n v="381.2"/>
    <x v="0"/>
    <n v="1"/>
    <x v="0"/>
    <x v="1"/>
    <n v="31.766666666666666"/>
    <x v="1"/>
  </r>
  <r>
    <s v="1231-YNDEK"/>
    <x v="1"/>
    <n v="0"/>
    <s v="No"/>
    <s v="No"/>
    <x v="11"/>
    <s v="Yes"/>
    <s v="No"/>
    <x v="2"/>
    <s v="No"/>
    <s v="No"/>
    <s v="No"/>
    <s v="No"/>
    <s v="No"/>
    <s v="No"/>
    <x v="2"/>
    <s v="Yes"/>
    <x v="2"/>
    <n v="19.149999999999999"/>
    <n v="1035.5"/>
    <x v="0"/>
    <n v="0"/>
    <x v="2"/>
    <x v="1"/>
    <n v="17.853448275862068"/>
    <x v="0"/>
  </r>
  <r>
    <s v="1407-DIGZV"/>
    <x v="0"/>
    <n v="0"/>
    <s v="Yes"/>
    <s v="Yes"/>
    <x v="35"/>
    <s v="Yes"/>
    <s v="No"/>
    <x v="2"/>
    <s v="No"/>
    <s v="No"/>
    <s v="No"/>
    <s v="No"/>
    <s v="No"/>
    <s v="No"/>
    <x v="2"/>
    <s v="No"/>
    <x v="1"/>
    <n v="19.100000000000001"/>
    <n v="52"/>
    <x v="0"/>
    <n v="0"/>
    <x v="0"/>
    <x v="1"/>
    <n v="17.333333333333332"/>
    <x v="0"/>
  </r>
  <r>
    <s v="6397-JNZZG"/>
    <x v="0"/>
    <n v="1"/>
    <s v="Yes"/>
    <s v="No"/>
    <x v="29"/>
    <s v="No"/>
    <s v="No"/>
    <x v="0"/>
    <s v="No"/>
    <s v="Yes"/>
    <s v="Yes"/>
    <s v="No"/>
    <s v="Yes"/>
    <s v="Yes"/>
    <x v="0"/>
    <s v="No"/>
    <x v="3"/>
    <n v="55.55"/>
    <n v="2342.1999999999998"/>
    <x v="1"/>
    <n v="4"/>
    <x v="2"/>
    <x v="1"/>
    <n v="54.469767441860462"/>
    <x v="1"/>
  </r>
  <r>
    <s v="0570-BFQHT"/>
    <x v="0"/>
    <n v="0"/>
    <s v="No"/>
    <s v="No"/>
    <x v="34"/>
    <s v="Yes"/>
    <s v="No"/>
    <x v="1"/>
    <s v="No"/>
    <s v="Yes"/>
    <s v="Yes"/>
    <s v="No"/>
    <s v="No"/>
    <s v="No"/>
    <x v="0"/>
    <s v="No"/>
    <x v="0"/>
    <n v="80.55"/>
    <n v="653.9"/>
    <x v="0"/>
    <n v="2"/>
    <x v="0"/>
    <x v="0"/>
    <n v="72.655555555555551"/>
    <x v="0"/>
  </r>
  <r>
    <s v="4393-OBCRR"/>
    <x v="0"/>
    <n v="0"/>
    <s v="No"/>
    <s v="No"/>
    <x v="35"/>
    <s v="Yes"/>
    <s v="No"/>
    <x v="2"/>
    <s v="No"/>
    <s v="No"/>
    <s v="No"/>
    <s v="No"/>
    <s v="No"/>
    <s v="No"/>
    <x v="1"/>
    <s v="No"/>
    <x v="1"/>
    <n v="20.25"/>
    <n v="71.2"/>
    <x v="0"/>
    <n v="0"/>
    <x v="0"/>
    <x v="1"/>
    <n v="23.733333333333334"/>
    <x v="0"/>
  </r>
  <r>
    <s v="3523-QRQLL"/>
    <x v="0"/>
    <n v="0"/>
    <s v="Yes"/>
    <s v="Yes"/>
    <x v="5"/>
    <s v="Yes"/>
    <s v="No"/>
    <x v="0"/>
    <s v="No"/>
    <s v="Yes"/>
    <s v="No"/>
    <s v="No"/>
    <s v="Yes"/>
    <s v="Yes"/>
    <x v="1"/>
    <s v="Yes"/>
    <x v="2"/>
    <n v="69.5"/>
    <n v="1498.2"/>
    <x v="1"/>
    <n v="3"/>
    <x v="1"/>
    <x v="1"/>
    <n v="68.100000000000009"/>
    <x v="0"/>
  </r>
  <r>
    <s v="8564-LDKFL"/>
    <x v="1"/>
    <n v="0"/>
    <s v="Yes"/>
    <s v="No"/>
    <x v="63"/>
    <s v="Yes"/>
    <s v="Yes"/>
    <x v="1"/>
    <s v="No"/>
    <s v="Yes"/>
    <s v="Yes"/>
    <s v="No"/>
    <s v="Yes"/>
    <s v="Yes"/>
    <x v="1"/>
    <s v="Yes"/>
    <x v="2"/>
    <n v="106"/>
    <n v="4178.6499999999996"/>
    <x v="0"/>
    <n v="4"/>
    <x v="2"/>
    <x v="1"/>
    <n v="104.46624999999999"/>
    <x v="0"/>
  </r>
  <r>
    <s v="3696-DFHHB"/>
    <x v="0"/>
    <n v="0"/>
    <s v="No"/>
    <s v="No"/>
    <x v="47"/>
    <s v="Yes"/>
    <s v="Yes"/>
    <x v="2"/>
    <s v="No"/>
    <s v="No"/>
    <s v="No"/>
    <s v="No"/>
    <s v="No"/>
    <s v="No"/>
    <x v="2"/>
    <s v="No"/>
    <x v="2"/>
    <n v="25.5"/>
    <n v="1821.8"/>
    <x v="0"/>
    <n v="0"/>
    <x v="3"/>
    <x v="1"/>
    <n v="26.791176470588233"/>
    <x v="0"/>
  </r>
  <r>
    <s v="0895-DQHEW"/>
    <x v="1"/>
    <n v="0"/>
    <s v="Yes"/>
    <s v="No"/>
    <x v="68"/>
    <s v="Yes"/>
    <s v="Yes"/>
    <x v="1"/>
    <s v="No"/>
    <s v="Yes"/>
    <s v="Yes"/>
    <s v="No"/>
    <s v="Yes"/>
    <s v="Yes"/>
    <x v="0"/>
    <s v="Yes"/>
    <x v="0"/>
    <n v="104.3"/>
    <n v="5278.15"/>
    <x v="1"/>
    <n v="4"/>
    <x v="2"/>
    <x v="0"/>
    <n v="97.743518518518513"/>
    <x v="0"/>
  </r>
  <r>
    <s v="4717-GHADL"/>
    <x v="0"/>
    <n v="0"/>
    <s v="No"/>
    <s v="No"/>
    <x v="37"/>
    <s v="Yes"/>
    <s v="Yes"/>
    <x v="0"/>
    <s v="No"/>
    <s v="Yes"/>
    <s v="No"/>
    <s v="Yes"/>
    <s v="Yes"/>
    <s v="Yes"/>
    <x v="2"/>
    <s v="Yes"/>
    <x v="1"/>
    <n v="79.599999999999994"/>
    <n v="4024.2"/>
    <x v="0"/>
    <n v="4"/>
    <x v="2"/>
    <x v="1"/>
    <n v="80.483999999999995"/>
    <x v="0"/>
  </r>
  <r>
    <s v="5501-TVMGM"/>
    <x v="1"/>
    <n v="0"/>
    <s v="No"/>
    <s v="No"/>
    <x v="0"/>
    <s v="Yes"/>
    <s v="No"/>
    <x v="0"/>
    <s v="No"/>
    <s v="No"/>
    <s v="No"/>
    <s v="No"/>
    <s v="No"/>
    <s v="Yes"/>
    <x v="0"/>
    <s v="Yes"/>
    <x v="0"/>
    <n v="55.25"/>
    <n v="55.25"/>
    <x v="0"/>
    <n v="1"/>
    <x v="0"/>
    <x v="0"/>
    <n v="55.25"/>
    <x v="0"/>
  </r>
  <r>
    <s v="5879-HMFFH"/>
    <x v="0"/>
    <n v="0"/>
    <s v="Yes"/>
    <s v="No"/>
    <x v="21"/>
    <s v="Yes"/>
    <s v="Yes"/>
    <x v="0"/>
    <s v="Yes"/>
    <s v="Yes"/>
    <s v="Yes"/>
    <s v="Yes"/>
    <s v="Yes"/>
    <s v="Yes"/>
    <x v="2"/>
    <s v="No"/>
    <x v="2"/>
    <n v="88.05"/>
    <n v="6520.8"/>
    <x v="0"/>
    <n v="6"/>
    <x v="3"/>
    <x v="1"/>
    <n v="90.566666666666663"/>
    <x v="0"/>
  </r>
  <r>
    <s v="6772-WFQRD"/>
    <x v="1"/>
    <n v="0"/>
    <s v="No"/>
    <s v="Yes"/>
    <x v="63"/>
    <s v="Yes"/>
    <s v="No"/>
    <x v="2"/>
    <s v="No"/>
    <s v="No"/>
    <s v="No"/>
    <s v="No"/>
    <s v="No"/>
    <s v="No"/>
    <x v="1"/>
    <s v="Yes"/>
    <x v="2"/>
    <n v="20.399999999999999"/>
    <n v="854.9"/>
    <x v="0"/>
    <n v="0"/>
    <x v="2"/>
    <x v="1"/>
    <n v="21.372499999999999"/>
    <x v="0"/>
  </r>
  <r>
    <s v="3810-DVDQQ"/>
    <x v="0"/>
    <n v="0"/>
    <s v="Yes"/>
    <s v="Yes"/>
    <x v="21"/>
    <s v="Yes"/>
    <s v="Yes"/>
    <x v="1"/>
    <s v="Yes"/>
    <s v="Yes"/>
    <s v="Yes"/>
    <s v="Yes"/>
    <s v="Yes"/>
    <s v="Yes"/>
    <x v="2"/>
    <s v="Yes"/>
    <x v="2"/>
    <n v="117.6"/>
    <n v="8308.9"/>
    <x v="0"/>
    <n v="6"/>
    <x v="3"/>
    <x v="1"/>
    <n v="115.40138888888889"/>
    <x v="0"/>
  </r>
  <r>
    <s v="6972-SNKKW"/>
    <x v="0"/>
    <n v="0"/>
    <s v="No"/>
    <s v="No"/>
    <x v="53"/>
    <s v="Yes"/>
    <s v="No"/>
    <x v="2"/>
    <s v="No"/>
    <s v="No"/>
    <s v="No"/>
    <s v="No"/>
    <s v="No"/>
    <s v="No"/>
    <x v="0"/>
    <s v="No"/>
    <x v="1"/>
    <n v="20"/>
    <n v="109.2"/>
    <x v="0"/>
    <n v="0"/>
    <x v="0"/>
    <x v="1"/>
    <n v="18.2"/>
    <x v="0"/>
  </r>
  <r>
    <s v="3694-GLTJM"/>
    <x v="0"/>
    <n v="0"/>
    <s v="No"/>
    <s v="No"/>
    <x v="24"/>
    <s v="Yes"/>
    <s v="No"/>
    <x v="2"/>
    <s v="No"/>
    <s v="No"/>
    <s v="No"/>
    <s v="No"/>
    <s v="No"/>
    <s v="No"/>
    <x v="0"/>
    <s v="Yes"/>
    <x v="3"/>
    <n v="19.649999999999999"/>
    <n v="92.05"/>
    <x v="0"/>
    <n v="0"/>
    <x v="0"/>
    <x v="1"/>
    <n v="18.41"/>
    <x v="0"/>
  </r>
  <r>
    <s v="8550-XSXUQ"/>
    <x v="1"/>
    <n v="0"/>
    <s v="Yes"/>
    <s v="No"/>
    <x v="43"/>
    <s v="Yes"/>
    <s v="Yes"/>
    <x v="0"/>
    <s v="No"/>
    <s v="Yes"/>
    <s v="Yes"/>
    <s v="No"/>
    <s v="No"/>
    <s v="Yes"/>
    <x v="1"/>
    <s v="Yes"/>
    <x v="3"/>
    <n v="70.55"/>
    <n v="3420.5"/>
    <x v="0"/>
    <n v="3"/>
    <x v="2"/>
    <x v="1"/>
    <n v="71.260416666666671"/>
    <x v="0"/>
  </r>
  <r>
    <s v="8149-RSOUN"/>
    <x v="0"/>
    <n v="0"/>
    <s v="No"/>
    <s v="No"/>
    <x v="0"/>
    <s v="Yes"/>
    <s v="Yes"/>
    <x v="1"/>
    <s v="No"/>
    <s v="No"/>
    <s v="No"/>
    <s v="No"/>
    <s v="Yes"/>
    <s v="Yes"/>
    <x v="0"/>
    <s v="Yes"/>
    <x v="0"/>
    <n v="93.85"/>
    <n v="93.85"/>
    <x v="1"/>
    <n v="2"/>
    <x v="0"/>
    <x v="0"/>
    <n v="93.85"/>
    <x v="0"/>
  </r>
  <r>
    <s v="9055-MOJJJ"/>
    <x v="0"/>
    <n v="0"/>
    <s v="Yes"/>
    <s v="Yes"/>
    <x v="38"/>
    <s v="Yes"/>
    <s v="No"/>
    <x v="0"/>
    <s v="Yes"/>
    <s v="No"/>
    <s v="No"/>
    <s v="Yes"/>
    <s v="Yes"/>
    <s v="No"/>
    <x v="1"/>
    <s v="No"/>
    <x v="1"/>
    <n v="65.8"/>
    <n v="4068"/>
    <x v="0"/>
    <n v="3"/>
    <x v="3"/>
    <x v="1"/>
    <n v="63.5625"/>
    <x v="0"/>
  </r>
  <r>
    <s v="4359-INNWN"/>
    <x v="0"/>
    <n v="0"/>
    <s v="No"/>
    <s v="No"/>
    <x v="22"/>
    <s v="Yes"/>
    <s v="No"/>
    <x v="2"/>
    <s v="No"/>
    <s v="No"/>
    <s v="No"/>
    <s v="No"/>
    <s v="No"/>
    <s v="No"/>
    <x v="1"/>
    <s v="No"/>
    <x v="3"/>
    <n v="20.05"/>
    <n v="337.9"/>
    <x v="0"/>
    <n v="0"/>
    <x v="1"/>
    <x v="1"/>
    <n v="19.876470588235293"/>
    <x v="0"/>
  </r>
  <r>
    <s v="0585-EGDDA"/>
    <x v="1"/>
    <n v="0"/>
    <s v="Yes"/>
    <s v="No"/>
    <x v="63"/>
    <s v="Yes"/>
    <s v="No"/>
    <x v="1"/>
    <s v="No"/>
    <s v="Yes"/>
    <s v="Yes"/>
    <s v="No"/>
    <s v="No"/>
    <s v="No"/>
    <x v="0"/>
    <s v="Yes"/>
    <x v="0"/>
    <n v="80"/>
    <n v="3168.75"/>
    <x v="0"/>
    <n v="2"/>
    <x v="2"/>
    <x v="0"/>
    <n v="79.21875"/>
    <x v="0"/>
  </r>
  <r>
    <s v="4032-RMHCI"/>
    <x v="0"/>
    <n v="0"/>
    <s v="Yes"/>
    <s v="Yes"/>
    <x v="52"/>
    <s v="No"/>
    <s v="No"/>
    <x v="0"/>
    <s v="Yes"/>
    <s v="No"/>
    <s v="Yes"/>
    <s v="No"/>
    <s v="No"/>
    <s v="No"/>
    <x v="1"/>
    <s v="No"/>
    <x v="3"/>
    <n v="35.4"/>
    <n v="1412.4"/>
    <x v="0"/>
    <n v="2"/>
    <x v="2"/>
    <x v="1"/>
    <n v="34.448780487804882"/>
    <x v="0"/>
  </r>
  <r>
    <s v="0549-CYCQN"/>
    <x v="1"/>
    <n v="1"/>
    <s v="No"/>
    <s v="No"/>
    <x v="69"/>
    <s v="Yes"/>
    <s v="Yes"/>
    <x v="1"/>
    <s v="No"/>
    <s v="Yes"/>
    <s v="No"/>
    <s v="No"/>
    <s v="No"/>
    <s v="No"/>
    <x v="1"/>
    <s v="Yes"/>
    <x v="2"/>
    <n v="79.599999999999994"/>
    <n v="3974.7"/>
    <x v="0"/>
    <n v="1"/>
    <x v="2"/>
    <x v="1"/>
    <n v="77.935294117647061"/>
    <x v="1"/>
  </r>
  <r>
    <s v="3481-JHUZH"/>
    <x v="1"/>
    <n v="0"/>
    <s v="Yes"/>
    <s v="No"/>
    <x v="52"/>
    <s v="Yes"/>
    <s v="Yes"/>
    <x v="1"/>
    <s v="No"/>
    <s v="Yes"/>
    <s v="No"/>
    <s v="No"/>
    <s v="No"/>
    <s v="No"/>
    <x v="0"/>
    <s v="Yes"/>
    <x v="0"/>
    <n v="80.25"/>
    <n v="3439"/>
    <x v="0"/>
    <n v="1"/>
    <x v="2"/>
    <x v="0"/>
    <n v="83.878048780487802"/>
    <x v="0"/>
  </r>
  <r>
    <s v="7250-EQKIY"/>
    <x v="0"/>
    <n v="0"/>
    <s v="Yes"/>
    <s v="Yes"/>
    <x v="0"/>
    <s v="Yes"/>
    <s v="No"/>
    <x v="0"/>
    <s v="No"/>
    <s v="No"/>
    <s v="Yes"/>
    <s v="No"/>
    <s v="No"/>
    <s v="No"/>
    <x v="0"/>
    <s v="No"/>
    <x v="1"/>
    <n v="50.45"/>
    <n v="50.45"/>
    <x v="1"/>
    <n v="1"/>
    <x v="0"/>
    <x v="1"/>
    <n v="50.45"/>
    <x v="0"/>
  </r>
  <r>
    <s v="3594-IVHJZ"/>
    <x v="0"/>
    <n v="0"/>
    <s v="No"/>
    <s v="No"/>
    <x v="2"/>
    <s v="Yes"/>
    <s v="No"/>
    <x v="2"/>
    <s v="No"/>
    <s v="No"/>
    <s v="No"/>
    <s v="No"/>
    <s v="No"/>
    <s v="No"/>
    <x v="0"/>
    <s v="Yes"/>
    <x v="1"/>
    <n v="20.45"/>
    <n v="42.45"/>
    <x v="0"/>
    <n v="0"/>
    <x v="0"/>
    <x v="1"/>
    <n v="21.225000000000001"/>
    <x v="0"/>
  </r>
  <r>
    <s v="6869-FGJJC"/>
    <x v="1"/>
    <n v="0"/>
    <s v="No"/>
    <s v="No"/>
    <x v="47"/>
    <s v="Yes"/>
    <s v="No"/>
    <x v="1"/>
    <s v="No"/>
    <s v="Yes"/>
    <s v="Yes"/>
    <s v="No"/>
    <s v="No"/>
    <s v="No"/>
    <x v="1"/>
    <s v="No"/>
    <x v="3"/>
    <n v="79.599999999999994"/>
    <n v="5461.45"/>
    <x v="0"/>
    <n v="2"/>
    <x v="3"/>
    <x v="1"/>
    <n v="80.315441176470586"/>
    <x v="0"/>
  </r>
  <r>
    <s v="3896-ZVNET"/>
    <x v="0"/>
    <n v="0"/>
    <s v="Yes"/>
    <s v="Yes"/>
    <x v="65"/>
    <s v="Yes"/>
    <s v="Yes"/>
    <x v="2"/>
    <s v="No"/>
    <s v="No"/>
    <s v="No"/>
    <s v="No"/>
    <s v="No"/>
    <s v="No"/>
    <x v="2"/>
    <s v="No"/>
    <x v="1"/>
    <n v="24.7"/>
    <n v="571.75"/>
    <x v="0"/>
    <n v="0"/>
    <x v="1"/>
    <x v="1"/>
    <n v="23.822916666666668"/>
    <x v="0"/>
  </r>
  <r>
    <s v="8205-VSLRB"/>
    <x v="1"/>
    <n v="0"/>
    <s v="Yes"/>
    <s v="No"/>
    <x v="27"/>
    <s v="Yes"/>
    <s v="Yes"/>
    <x v="0"/>
    <s v="Yes"/>
    <s v="No"/>
    <s v="Yes"/>
    <s v="Yes"/>
    <s v="No"/>
    <s v="Yes"/>
    <x v="2"/>
    <s v="No"/>
    <x v="3"/>
    <n v="77.3"/>
    <n v="5498.2"/>
    <x v="0"/>
    <n v="4"/>
    <x v="3"/>
    <x v="1"/>
    <n v="78.545714285714283"/>
    <x v="0"/>
  </r>
  <r>
    <s v="5960-MVTUK"/>
    <x v="1"/>
    <n v="0"/>
    <s v="No"/>
    <s v="No"/>
    <x v="35"/>
    <s v="No"/>
    <s v="No"/>
    <x v="0"/>
    <s v="No"/>
    <s v="No"/>
    <s v="No"/>
    <s v="Yes"/>
    <s v="No"/>
    <s v="No"/>
    <x v="0"/>
    <s v="Yes"/>
    <x v="0"/>
    <n v="29.75"/>
    <n v="96.85"/>
    <x v="0"/>
    <n v="1"/>
    <x v="0"/>
    <x v="0"/>
    <n v="32.283333333333331"/>
    <x v="0"/>
  </r>
  <r>
    <s v="6817-WTYHE"/>
    <x v="1"/>
    <n v="0"/>
    <s v="No"/>
    <s v="No"/>
    <x v="2"/>
    <s v="Yes"/>
    <s v="No"/>
    <x v="0"/>
    <s v="No"/>
    <s v="No"/>
    <s v="No"/>
    <s v="No"/>
    <s v="No"/>
    <s v="No"/>
    <x v="0"/>
    <s v="No"/>
    <x v="2"/>
    <n v="44.9"/>
    <n v="111.05"/>
    <x v="0"/>
    <n v="0"/>
    <x v="0"/>
    <x v="1"/>
    <n v="55.524999999999999"/>
    <x v="0"/>
  </r>
  <r>
    <s v="3082-VQXNH"/>
    <x v="1"/>
    <n v="0"/>
    <s v="Yes"/>
    <s v="No"/>
    <x v="35"/>
    <s v="No"/>
    <s v="No"/>
    <x v="0"/>
    <s v="No"/>
    <s v="Yes"/>
    <s v="No"/>
    <s v="No"/>
    <s v="No"/>
    <s v="No"/>
    <x v="0"/>
    <s v="No"/>
    <x v="3"/>
    <n v="29.8"/>
    <n v="94.4"/>
    <x v="0"/>
    <n v="1"/>
    <x v="0"/>
    <x v="1"/>
    <n v="31.466666666666669"/>
    <x v="0"/>
  </r>
  <r>
    <s v="4013-UBXWQ"/>
    <x v="0"/>
    <n v="0"/>
    <s v="No"/>
    <s v="No"/>
    <x v="40"/>
    <s v="Yes"/>
    <s v="Yes"/>
    <x v="0"/>
    <s v="No"/>
    <s v="No"/>
    <s v="No"/>
    <s v="Yes"/>
    <s v="Yes"/>
    <s v="Yes"/>
    <x v="0"/>
    <s v="Yes"/>
    <x v="0"/>
    <n v="74.650000000000006"/>
    <n v="521.1"/>
    <x v="1"/>
    <n v="3"/>
    <x v="0"/>
    <x v="0"/>
    <n v="74.44285714285715"/>
    <x v="0"/>
  </r>
  <r>
    <s v="4931-TRZWN"/>
    <x v="0"/>
    <n v="0"/>
    <s v="No"/>
    <s v="No"/>
    <x v="9"/>
    <s v="Yes"/>
    <s v="No"/>
    <x v="0"/>
    <s v="Yes"/>
    <s v="No"/>
    <s v="No"/>
    <s v="No"/>
    <s v="Yes"/>
    <s v="Yes"/>
    <x v="0"/>
    <s v="Yes"/>
    <x v="0"/>
    <n v="71.95"/>
    <n v="923.85"/>
    <x v="0"/>
    <n v="3"/>
    <x v="1"/>
    <x v="0"/>
    <n v="71.065384615384616"/>
    <x v="0"/>
  </r>
  <r>
    <s v="0750-EKNGL"/>
    <x v="1"/>
    <n v="0"/>
    <s v="No"/>
    <s v="No"/>
    <x v="40"/>
    <s v="Yes"/>
    <s v="No"/>
    <x v="2"/>
    <s v="No"/>
    <s v="No"/>
    <s v="No"/>
    <s v="No"/>
    <s v="No"/>
    <s v="No"/>
    <x v="0"/>
    <s v="No"/>
    <x v="1"/>
    <n v="20.75"/>
    <n v="141.1"/>
    <x v="0"/>
    <n v="0"/>
    <x v="0"/>
    <x v="1"/>
    <n v="20.157142857142855"/>
    <x v="0"/>
  </r>
  <r>
    <s v="7669-LCRSD"/>
    <x v="1"/>
    <n v="0"/>
    <s v="Yes"/>
    <s v="Yes"/>
    <x v="18"/>
    <s v="Yes"/>
    <s v="No"/>
    <x v="0"/>
    <s v="No"/>
    <s v="No"/>
    <s v="No"/>
    <s v="No"/>
    <s v="Yes"/>
    <s v="No"/>
    <x v="0"/>
    <s v="Yes"/>
    <x v="1"/>
    <n v="56.3"/>
    <n v="628.65"/>
    <x v="0"/>
    <n v="1"/>
    <x v="0"/>
    <x v="1"/>
    <n v="52.387499999999996"/>
    <x v="0"/>
  </r>
  <r>
    <s v="3567-PQTSO"/>
    <x v="1"/>
    <n v="0"/>
    <s v="Yes"/>
    <s v="Yes"/>
    <x v="62"/>
    <s v="Yes"/>
    <s v="Yes"/>
    <x v="1"/>
    <s v="No"/>
    <s v="Yes"/>
    <s v="Yes"/>
    <s v="No"/>
    <s v="Yes"/>
    <s v="Yes"/>
    <x v="1"/>
    <s v="Yes"/>
    <x v="0"/>
    <n v="105.25"/>
    <n v="5576.3"/>
    <x v="0"/>
    <n v="4"/>
    <x v="2"/>
    <x v="1"/>
    <n v="105.21320754716982"/>
    <x v="0"/>
  </r>
  <r>
    <s v="5519-NPHVG"/>
    <x v="0"/>
    <n v="0"/>
    <s v="No"/>
    <s v="No"/>
    <x v="18"/>
    <s v="Yes"/>
    <s v="Yes"/>
    <x v="1"/>
    <s v="No"/>
    <s v="No"/>
    <s v="No"/>
    <s v="No"/>
    <s v="Yes"/>
    <s v="Yes"/>
    <x v="0"/>
    <s v="Yes"/>
    <x v="0"/>
    <n v="94.2"/>
    <n v="1046.0999999999999"/>
    <x v="1"/>
    <n v="2"/>
    <x v="0"/>
    <x v="0"/>
    <n v="87.174999999999997"/>
    <x v="0"/>
  </r>
  <r>
    <s v="8043-PNYSD"/>
    <x v="1"/>
    <n v="0"/>
    <s v="Yes"/>
    <s v="Yes"/>
    <x v="28"/>
    <s v="Yes"/>
    <s v="No"/>
    <x v="2"/>
    <s v="No"/>
    <s v="No"/>
    <s v="No"/>
    <s v="No"/>
    <s v="No"/>
    <s v="No"/>
    <x v="2"/>
    <s v="No"/>
    <x v="1"/>
    <n v="19.55"/>
    <n v="1245.5999999999999"/>
    <x v="0"/>
    <n v="0"/>
    <x v="3"/>
    <x v="1"/>
    <n v="19.771428571428569"/>
    <x v="0"/>
  </r>
  <r>
    <s v="9938-EKRGF"/>
    <x v="0"/>
    <n v="0"/>
    <s v="No"/>
    <s v="No"/>
    <x v="30"/>
    <s v="Yes"/>
    <s v="No"/>
    <x v="0"/>
    <s v="Yes"/>
    <s v="Yes"/>
    <s v="Yes"/>
    <s v="Yes"/>
    <s v="Yes"/>
    <s v="Yes"/>
    <x v="0"/>
    <s v="No"/>
    <x v="1"/>
    <n v="84.45"/>
    <n v="1287.8499999999999"/>
    <x v="0"/>
    <n v="6"/>
    <x v="1"/>
    <x v="1"/>
    <n v="85.856666666666655"/>
    <x v="0"/>
  </r>
  <r>
    <s v="2703-AMTUL"/>
    <x v="1"/>
    <n v="0"/>
    <s v="Yes"/>
    <s v="Yes"/>
    <x v="51"/>
    <s v="Yes"/>
    <s v="No"/>
    <x v="0"/>
    <s v="Yes"/>
    <s v="Yes"/>
    <s v="No"/>
    <s v="No"/>
    <s v="No"/>
    <s v="No"/>
    <x v="1"/>
    <s v="No"/>
    <x v="1"/>
    <n v="53.65"/>
    <n v="1939.35"/>
    <x v="0"/>
    <n v="2"/>
    <x v="1"/>
    <x v="1"/>
    <n v="53.87083333333333"/>
    <x v="0"/>
  </r>
  <r>
    <s v="0928-JMXNP"/>
    <x v="1"/>
    <n v="1"/>
    <s v="Yes"/>
    <s v="No"/>
    <x v="54"/>
    <s v="No"/>
    <s v="No"/>
    <x v="0"/>
    <s v="No"/>
    <s v="No"/>
    <s v="Yes"/>
    <s v="No"/>
    <s v="No"/>
    <s v="No"/>
    <x v="0"/>
    <s v="Yes"/>
    <x v="0"/>
    <n v="29.9"/>
    <n v="118.25"/>
    <x v="0"/>
    <n v="1"/>
    <x v="0"/>
    <x v="0"/>
    <n v="29.5625"/>
    <x v="1"/>
  </r>
  <r>
    <s v="8173-RXAYP"/>
    <x v="0"/>
    <n v="0"/>
    <s v="Yes"/>
    <s v="Yes"/>
    <x v="65"/>
    <s v="Yes"/>
    <s v="No"/>
    <x v="2"/>
    <s v="No"/>
    <s v="No"/>
    <s v="No"/>
    <s v="No"/>
    <s v="No"/>
    <s v="No"/>
    <x v="2"/>
    <s v="No"/>
    <x v="1"/>
    <n v="19.7"/>
    <n v="452.55"/>
    <x v="0"/>
    <n v="0"/>
    <x v="1"/>
    <x v="1"/>
    <n v="18.856249999999999"/>
    <x v="0"/>
  </r>
  <r>
    <s v="4825-XJGDM"/>
    <x v="0"/>
    <n v="0"/>
    <s v="No"/>
    <s v="No"/>
    <x v="59"/>
    <s v="No"/>
    <s v="No"/>
    <x v="0"/>
    <s v="Yes"/>
    <s v="Yes"/>
    <s v="Yes"/>
    <s v="Yes"/>
    <s v="No"/>
    <s v="No"/>
    <x v="1"/>
    <s v="No"/>
    <x v="3"/>
    <n v="43.7"/>
    <n v="2696.55"/>
    <x v="0"/>
    <n v="4"/>
    <x v="3"/>
    <x v="1"/>
    <n v="44.205737704918036"/>
    <x v="0"/>
  </r>
  <r>
    <s v="5402-HTOTQ"/>
    <x v="1"/>
    <n v="0"/>
    <s v="No"/>
    <s v="No"/>
    <x v="10"/>
    <s v="Yes"/>
    <s v="Yes"/>
    <x v="0"/>
    <s v="No"/>
    <s v="Yes"/>
    <s v="No"/>
    <s v="No"/>
    <s v="No"/>
    <s v="No"/>
    <x v="0"/>
    <s v="No"/>
    <x v="0"/>
    <n v="55.3"/>
    <n v="875.35"/>
    <x v="0"/>
    <n v="1"/>
    <x v="1"/>
    <x v="0"/>
    <n v="54.709375000000001"/>
    <x v="0"/>
  </r>
  <r>
    <s v="6734-JDTTV"/>
    <x v="1"/>
    <n v="0"/>
    <s v="Yes"/>
    <s v="Yes"/>
    <x v="45"/>
    <s v="Yes"/>
    <s v="No"/>
    <x v="2"/>
    <s v="No"/>
    <s v="No"/>
    <s v="No"/>
    <s v="No"/>
    <s v="No"/>
    <s v="No"/>
    <x v="2"/>
    <s v="Yes"/>
    <x v="3"/>
    <n v="19.850000000000001"/>
    <n v="1267.05"/>
    <x v="0"/>
    <n v="0"/>
    <x v="3"/>
    <x v="1"/>
    <n v="19.493076923076924"/>
    <x v="0"/>
  </r>
  <r>
    <s v="7850-THJMU"/>
    <x v="0"/>
    <n v="0"/>
    <s v="Yes"/>
    <s v="Yes"/>
    <x v="70"/>
    <s v="Yes"/>
    <s v="No"/>
    <x v="2"/>
    <s v="No"/>
    <s v="No"/>
    <s v="No"/>
    <s v="No"/>
    <s v="No"/>
    <s v="No"/>
    <x v="2"/>
    <s v="No"/>
    <x v="3"/>
    <n v="19.649999999999999"/>
    <n v="494.9"/>
    <x v="0"/>
    <n v="0"/>
    <x v="1"/>
    <x v="1"/>
    <n v="19.034615384615385"/>
    <x v="0"/>
  </r>
  <r>
    <s v="3890-RTCMS"/>
    <x v="1"/>
    <n v="0"/>
    <s v="No"/>
    <s v="No"/>
    <x v="10"/>
    <s v="Yes"/>
    <s v="No"/>
    <x v="0"/>
    <s v="No"/>
    <s v="No"/>
    <s v="No"/>
    <s v="Yes"/>
    <s v="No"/>
    <s v="No"/>
    <x v="0"/>
    <s v="Yes"/>
    <x v="1"/>
    <n v="49.45"/>
    <n v="799"/>
    <x v="0"/>
    <n v="1"/>
    <x v="1"/>
    <x v="1"/>
    <n v="49.9375"/>
    <x v="0"/>
  </r>
  <r>
    <s v="8849-GYOKR"/>
    <x v="0"/>
    <n v="0"/>
    <s v="Yes"/>
    <s v="No"/>
    <x v="68"/>
    <s v="Yes"/>
    <s v="Yes"/>
    <x v="1"/>
    <s v="Yes"/>
    <s v="Yes"/>
    <s v="No"/>
    <s v="No"/>
    <s v="Yes"/>
    <s v="Yes"/>
    <x v="1"/>
    <s v="No"/>
    <x v="2"/>
    <n v="106.55"/>
    <n v="5763.3"/>
    <x v="1"/>
    <n v="4"/>
    <x v="2"/>
    <x v="1"/>
    <n v="106.72777777777777"/>
    <x v="0"/>
  </r>
  <r>
    <s v="3148-BLQJT"/>
    <x v="1"/>
    <n v="0"/>
    <s v="No"/>
    <s v="No"/>
    <x v="0"/>
    <s v="Yes"/>
    <s v="No"/>
    <x v="2"/>
    <s v="No"/>
    <s v="No"/>
    <s v="No"/>
    <s v="No"/>
    <s v="No"/>
    <s v="No"/>
    <x v="0"/>
    <s v="No"/>
    <x v="1"/>
    <n v="20.100000000000001"/>
    <n v="20.100000000000001"/>
    <x v="1"/>
    <n v="0"/>
    <x v="0"/>
    <x v="1"/>
    <n v="20.100000000000001"/>
    <x v="0"/>
  </r>
  <r>
    <s v="3717-FDJFU"/>
    <x v="1"/>
    <n v="0"/>
    <s v="No"/>
    <s v="Yes"/>
    <x v="24"/>
    <s v="Yes"/>
    <s v="No"/>
    <x v="2"/>
    <s v="No"/>
    <s v="No"/>
    <s v="No"/>
    <s v="No"/>
    <s v="No"/>
    <s v="No"/>
    <x v="2"/>
    <s v="No"/>
    <x v="1"/>
    <n v="20.45"/>
    <n v="106.9"/>
    <x v="0"/>
    <n v="0"/>
    <x v="0"/>
    <x v="1"/>
    <n v="21.380000000000003"/>
    <x v="0"/>
  </r>
  <r>
    <s v="3665-JATSN"/>
    <x v="0"/>
    <n v="0"/>
    <s v="No"/>
    <s v="No"/>
    <x v="67"/>
    <s v="No"/>
    <s v="No"/>
    <x v="0"/>
    <s v="No"/>
    <s v="Yes"/>
    <s v="No"/>
    <s v="No"/>
    <s v="No"/>
    <s v="Yes"/>
    <x v="0"/>
    <s v="Yes"/>
    <x v="0"/>
    <n v="39.700000000000003"/>
    <n v="710.05"/>
    <x v="0"/>
    <n v="2"/>
    <x v="1"/>
    <x v="0"/>
    <n v="37.371052631578948"/>
    <x v="0"/>
  </r>
  <r>
    <s v="7966-YOTQW"/>
    <x v="1"/>
    <n v="0"/>
    <s v="No"/>
    <s v="No"/>
    <x v="6"/>
    <s v="Yes"/>
    <s v="Yes"/>
    <x v="0"/>
    <s v="Yes"/>
    <s v="No"/>
    <s v="No"/>
    <s v="No"/>
    <s v="No"/>
    <s v="No"/>
    <x v="0"/>
    <s v="Yes"/>
    <x v="3"/>
    <n v="54.5"/>
    <n v="568.20000000000005"/>
    <x v="0"/>
    <n v="1"/>
    <x v="0"/>
    <x v="1"/>
    <n v="56.820000000000007"/>
    <x v="0"/>
  </r>
  <r>
    <s v="0461-CVKMU"/>
    <x v="0"/>
    <n v="0"/>
    <s v="Yes"/>
    <s v="Yes"/>
    <x v="57"/>
    <s v="Yes"/>
    <s v="No"/>
    <x v="1"/>
    <s v="No"/>
    <s v="Yes"/>
    <s v="Yes"/>
    <s v="Yes"/>
    <s v="No"/>
    <s v="No"/>
    <x v="0"/>
    <s v="No"/>
    <x v="0"/>
    <n v="83.8"/>
    <n v="1900.25"/>
    <x v="1"/>
    <n v="3"/>
    <x v="1"/>
    <x v="0"/>
    <n v="82.619565217391298"/>
    <x v="0"/>
  </r>
  <r>
    <s v="8806-EAGWC"/>
    <x v="1"/>
    <n v="0"/>
    <s v="No"/>
    <s v="No"/>
    <x v="35"/>
    <s v="Yes"/>
    <s v="No"/>
    <x v="0"/>
    <s v="No"/>
    <s v="No"/>
    <s v="No"/>
    <s v="No"/>
    <s v="Yes"/>
    <s v="No"/>
    <x v="0"/>
    <s v="No"/>
    <x v="1"/>
    <n v="55.15"/>
    <n v="159.15"/>
    <x v="1"/>
    <n v="1"/>
    <x v="0"/>
    <x v="1"/>
    <n v="53.050000000000004"/>
    <x v="0"/>
  </r>
  <r>
    <s v="8853-TZDGH"/>
    <x v="0"/>
    <n v="0"/>
    <s v="No"/>
    <s v="No"/>
    <x v="21"/>
    <s v="Yes"/>
    <s v="Yes"/>
    <x v="1"/>
    <s v="No"/>
    <s v="Yes"/>
    <s v="Yes"/>
    <s v="Yes"/>
    <s v="Yes"/>
    <s v="Yes"/>
    <x v="2"/>
    <s v="Yes"/>
    <x v="2"/>
    <n v="111.6"/>
    <n v="8012.75"/>
    <x v="0"/>
    <n v="5"/>
    <x v="3"/>
    <x v="1"/>
    <n v="111.28819444444444"/>
    <x v="0"/>
  </r>
  <r>
    <s v="7779-LGOVN"/>
    <x v="1"/>
    <n v="1"/>
    <s v="Yes"/>
    <s v="No"/>
    <x v="6"/>
    <s v="Yes"/>
    <s v="Yes"/>
    <x v="1"/>
    <s v="No"/>
    <s v="No"/>
    <s v="No"/>
    <s v="No"/>
    <s v="No"/>
    <s v="Yes"/>
    <x v="0"/>
    <s v="Yes"/>
    <x v="0"/>
    <n v="86.65"/>
    <n v="856.65"/>
    <x v="1"/>
    <n v="1"/>
    <x v="0"/>
    <x v="0"/>
    <n v="85.664999999999992"/>
    <x v="1"/>
  </r>
  <r>
    <s v="4324-BZCKL"/>
    <x v="0"/>
    <n v="0"/>
    <s v="Yes"/>
    <s v="Yes"/>
    <x v="6"/>
    <s v="Yes"/>
    <s v="No"/>
    <x v="0"/>
    <s v="No"/>
    <s v="Yes"/>
    <s v="Yes"/>
    <s v="No"/>
    <s v="No"/>
    <s v="No"/>
    <x v="0"/>
    <s v="Yes"/>
    <x v="1"/>
    <n v="55.55"/>
    <n v="551.29999999999995"/>
    <x v="0"/>
    <n v="2"/>
    <x v="0"/>
    <x v="1"/>
    <n v="55.129999999999995"/>
    <x v="0"/>
  </r>
  <r>
    <s v="6924-TDGMT"/>
    <x v="1"/>
    <n v="0"/>
    <s v="Yes"/>
    <s v="No"/>
    <x v="26"/>
    <s v="Yes"/>
    <s v="No"/>
    <x v="2"/>
    <s v="No"/>
    <s v="No"/>
    <s v="No"/>
    <s v="No"/>
    <s v="No"/>
    <s v="No"/>
    <x v="1"/>
    <s v="Yes"/>
    <x v="1"/>
    <n v="20.55"/>
    <n v="184.95"/>
    <x v="0"/>
    <n v="0"/>
    <x v="0"/>
    <x v="1"/>
    <n v="16.813636363636363"/>
    <x v="0"/>
  </r>
  <r>
    <s v="9710-ZUSHQ"/>
    <x v="0"/>
    <n v="1"/>
    <s v="No"/>
    <s v="No"/>
    <x v="50"/>
    <s v="Yes"/>
    <s v="Yes"/>
    <x v="1"/>
    <s v="Yes"/>
    <s v="Yes"/>
    <s v="No"/>
    <s v="No"/>
    <s v="Yes"/>
    <s v="Yes"/>
    <x v="0"/>
    <s v="Yes"/>
    <x v="2"/>
    <n v="106.75"/>
    <n v="4056.75"/>
    <x v="1"/>
    <n v="4"/>
    <x v="2"/>
    <x v="1"/>
    <n v="109.64189189189189"/>
    <x v="1"/>
  </r>
  <r>
    <s v="1536-YHDOE"/>
    <x v="1"/>
    <n v="0"/>
    <s v="Yes"/>
    <s v="Yes"/>
    <x v="22"/>
    <s v="Yes"/>
    <s v="Yes"/>
    <x v="0"/>
    <s v="Yes"/>
    <s v="No"/>
    <s v="No"/>
    <s v="Yes"/>
    <s v="No"/>
    <s v="No"/>
    <x v="1"/>
    <s v="Yes"/>
    <x v="1"/>
    <n v="62.1"/>
    <n v="1096.6500000000001"/>
    <x v="0"/>
    <n v="2"/>
    <x v="1"/>
    <x v="1"/>
    <n v="64.508823529411771"/>
    <x v="0"/>
  </r>
  <r>
    <s v="8123-QBNAZ"/>
    <x v="0"/>
    <n v="0"/>
    <s v="Yes"/>
    <s v="Yes"/>
    <x v="51"/>
    <s v="Yes"/>
    <s v="Yes"/>
    <x v="1"/>
    <s v="Yes"/>
    <s v="No"/>
    <s v="Yes"/>
    <s v="No"/>
    <s v="Yes"/>
    <s v="Yes"/>
    <x v="0"/>
    <s v="Yes"/>
    <x v="3"/>
    <n v="104.5"/>
    <n v="3684.95"/>
    <x v="0"/>
    <n v="4"/>
    <x v="1"/>
    <x v="1"/>
    <n v="102.35972222222222"/>
    <x v="0"/>
  </r>
  <r>
    <s v="3629-ZNKXA"/>
    <x v="1"/>
    <n v="1"/>
    <s v="No"/>
    <s v="No"/>
    <x v="22"/>
    <s v="Yes"/>
    <s v="No"/>
    <x v="1"/>
    <s v="No"/>
    <s v="Yes"/>
    <s v="Yes"/>
    <s v="No"/>
    <s v="Yes"/>
    <s v="Yes"/>
    <x v="0"/>
    <s v="Yes"/>
    <x v="0"/>
    <n v="101.8"/>
    <n v="1752.45"/>
    <x v="0"/>
    <n v="4"/>
    <x v="1"/>
    <x v="0"/>
    <n v="103.08529411764707"/>
    <x v="1"/>
  </r>
  <r>
    <s v="4827-LTQRJ"/>
    <x v="0"/>
    <n v="1"/>
    <s v="Yes"/>
    <s v="Yes"/>
    <x v="33"/>
    <s v="Yes"/>
    <s v="Yes"/>
    <x v="1"/>
    <s v="Yes"/>
    <s v="Yes"/>
    <s v="No"/>
    <s v="Yes"/>
    <s v="Yes"/>
    <s v="Yes"/>
    <x v="1"/>
    <s v="Yes"/>
    <x v="3"/>
    <n v="110.6"/>
    <n v="7210.85"/>
    <x v="0"/>
    <n v="5"/>
    <x v="3"/>
    <x v="1"/>
    <n v="109.25530303030304"/>
    <x v="1"/>
  </r>
  <r>
    <s v="7711-YIJWC"/>
    <x v="1"/>
    <n v="0"/>
    <s v="Yes"/>
    <s v="Yes"/>
    <x v="59"/>
    <s v="Yes"/>
    <s v="No"/>
    <x v="0"/>
    <s v="Yes"/>
    <s v="Yes"/>
    <s v="Yes"/>
    <s v="Yes"/>
    <s v="Yes"/>
    <s v="Yes"/>
    <x v="1"/>
    <s v="No"/>
    <x v="2"/>
    <n v="84.9"/>
    <n v="5264.5"/>
    <x v="0"/>
    <n v="6"/>
    <x v="3"/>
    <x v="1"/>
    <n v="86.303278688524586"/>
    <x v="0"/>
  </r>
  <r>
    <s v="5482-VXSXJ"/>
    <x v="1"/>
    <n v="0"/>
    <s v="No"/>
    <s v="No"/>
    <x v="5"/>
    <s v="Yes"/>
    <s v="No"/>
    <x v="1"/>
    <s v="No"/>
    <s v="Yes"/>
    <s v="No"/>
    <s v="No"/>
    <s v="Yes"/>
    <s v="Yes"/>
    <x v="0"/>
    <s v="Yes"/>
    <x v="1"/>
    <n v="93.2"/>
    <n v="2157.3000000000002"/>
    <x v="0"/>
    <n v="3"/>
    <x v="1"/>
    <x v="1"/>
    <n v="98.059090909090912"/>
    <x v="0"/>
  </r>
  <r>
    <s v="7365-BVCJH"/>
    <x v="1"/>
    <n v="0"/>
    <s v="No"/>
    <s v="No"/>
    <x v="0"/>
    <s v="No"/>
    <s v="No"/>
    <x v="0"/>
    <s v="No"/>
    <s v="No"/>
    <s v="No"/>
    <s v="No"/>
    <s v="No"/>
    <s v="No"/>
    <x v="0"/>
    <s v="Yes"/>
    <x v="0"/>
    <n v="24.4"/>
    <n v="24.4"/>
    <x v="0"/>
    <n v="0"/>
    <x v="0"/>
    <x v="0"/>
    <n v="24.4"/>
    <x v="0"/>
  </r>
  <r>
    <s v="9620-ENEJV"/>
    <x v="0"/>
    <n v="0"/>
    <s v="No"/>
    <s v="No"/>
    <x v="53"/>
    <s v="Yes"/>
    <s v="No"/>
    <x v="1"/>
    <s v="No"/>
    <s v="No"/>
    <s v="No"/>
    <s v="No"/>
    <s v="No"/>
    <s v="No"/>
    <x v="0"/>
    <s v="No"/>
    <x v="3"/>
    <n v="70.55"/>
    <n v="433.95"/>
    <x v="0"/>
    <n v="0"/>
    <x v="0"/>
    <x v="1"/>
    <n v="72.325000000000003"/>
    <x v="0"/>
  </r>
  <r>
    <s v="4183-WCSEP"/>
    <x v="1"/>
    <n v="0"/>
    <s v="No"/>
    <s v="No"/>
    <x v="36"/>
    <s v="Yes"/>
    <s v="No"/>
    <x v="1"/>
    <s v="No"/>
    <s v="Yes"/>
    <s v="No"/>
    <s v="Yes"/>
    <s v="No"/>
    <s v="No"/>
    <x v="0"/>
    <s v="Yes"/>
    <x v="0"/>
    <n v="78.45"/>
    <n v="2435.15"/>
    <x v="1"/>
    <n v="2"/>
    <x v="1"/>
    <x v="0"/>
    <n v="78.553225806451621"/>
    <x v="0"/>
  </r>
  <r>
    <s v="2378-YIZKA"/>
    <x v="0"/>
    <n v="0"/>
    <s v="Yes"/>
    <s v="Yes"/>
    <x v="47"/>
    <s v="Yes"/>
    <s v="No"/>
    <x v="0"/>
    <s v="Yes"/>
    <s v="Yes"/>
    <s v="Yes"/>
    <s v="Yes"/>
    <s v="Yes"/>
    <s v="Yes"/>
    <x v="2"/>
    <s v="Yes"/>
    <x v="3"/>
    <n v="85"/>
    <n v="5607.75"/>
    <x v="0"/>
    <n v="6"/>
    <x v="3"/>
    <x v="1"/>
    <n v="82.466911764705884"/>
    <x v="0"/>
  </r>
  <r>
    <s v="5498-TXHLF"/>
    <x v="0"/>
    <n v="0"/>
    <s v="Yes"/>
    <s v="Yes"/>
    <x v="1"/>
    <s v="Yes"/>
    <s v="Yes"/>
    <x v="1"/>
    <s v="No"/>
    <s v="No"/>
    <s v="Yes"/>
    <s v="No"/>
    <s v="Yes"/>
    <s v="No"/>
    <x v="0"/>
    <s v="No"/>
    <x v="0"/>
    <n v="87.45"/>
    <n v="2874.15"/>
    <x v="1"/>
    <n v="2"/>
    <x v="1"/>
    <x v="0"/>
    <n v="84.533823529411762"/>
    <x v="0"/>
  </r>
  <r>
    <s v="0689-DSXGL"/>
    <x v="0"/>
    <n v="0"/>
    <s v="Yes"/>
    <s v="Yes"/>
    <x v="15"/>
    <s v="Yes"/>
    <s v="No"/>
    <x v="1"/>
    <s v="No"/>
    <s v="Yes"/>
    <s v="Yes"/>
    <s v="Yes"/>
    <s v="No"/>
    <s v="No"/>
    <x v="0"/>
    <s v="No"/>
    <x v="2"/>
    <n v="85.8"/>
    <n v="4433.3"/>
    <x v="0"/>
    <n v="3"/>
    <x v="2"/>
    <x v="1"/>
    <n v="85.255769230769232"/>
    <x v="0"/>
  </r>
  <r>
    <s v="6818-DJXAA"/>
    <x v="0"/>
    <n v="0"/>
    <s v="No"/>
    <s v="Yes"/>
    <x v="6"/>
    <s v="Yes"/>
    <s v="No"/>
    <x v="1"/>
    <s v="No"/>
    <s v="No"/>
    <s v="Yes"/>
    <s v="Yes"/>
    <s v="Yes"/>
    <s v="No"/>
    <x v="0"/>
    <s v="Yes"/>
    <x v="0"/>
    <n v="91.1"/>
    <n v="964.35"/>
    <x v="0"/>
    <n v="3"/>
    <x v="0"/>
    <x v="0"/>
    <n v="96.435000000000002"/>
    <x v="0"/>
  </r>
  <r>
    <s v="9722-UJOJR"/>
    <x v="1"/>
    <n v="0"/>
    <s v="Yes"/>
    <s v="Yes"/>
    <x v="44"/>
    <s v="Yes"/>
    <s v="No"/>
    <x v="1"/>
    <s v="No"/>
    <s v="No"/>
    <s v="No"/>
    <s v="No"/>
    <s v="No"/>
    <s v="No"/>
    <x v="0"/>
    <s v="Yes"/>
    <x v="0"/>
    <n v="70.75"/>
    <n v="1974.8"/>
    <x v="1"/>
    <n v="0"/>
    <x v="1"/>
    <x v="0"/>
    <n v="68.096551724137925"/>
    <x v="0"/>
  </r>
  <r>
    <s v="0464-WJTKO"/>
    <x v="0"/>
    <n v="0"/>
    <s v="Yes"/>
    <s v="Yes"/>
    <x v="21"/>
    <s v="Yes"/>
    <s v="No"/>
    <x v="2"/>
    <s v="No"/>
    <s v="No"/>
    <s v="No"/>
    <s v="No"/>
    <s v="No"/>
    <s v="No"/>
    <x v="2"/>
    <s v="No"/>
    <x v="2"/>
    <n v="20.100000000000001"/>
    <n v="1460.85"/>
    <x v="0"/>
    <n v="0"/>
    <x v="3"/>
    <x v="1"/>
    <n v="20.289583333333333"/>
    <x v="0"/>
  </r>
  <r>
    <s v="8902-ZEOVF"/>
    <x v="1"/>
    <n v="0"/>
    <s v="Yes"/>
    <s v="Yes"/>
    <x v="20"/>
    <s v="Yes"/>
    <s v="No"/>
    <x v="2"/>
    <s v="No"/>
    <s v="No"/>
    <s v="No"/>
    <s v="No"/>
    <s v="No"/>
    <s v="No"/>
    <x v="1"/>
    <s v="No"/>
    <x v="1"/>
    <n v="20.05"/>
    <n v="951.55"/>
    <x v="0"/>
    <n v="0"/>
    <x v="2"/>
    <x v="1"/>
    <n v="20.245744680851065"/>
    <x v="0"/>
  </r>
  <r>
    <s v="6778-EICRF"/>
    <x v="1"/>
    <n v="0"/>
    <s v="Yes"/>
    <s v="Yes"/>
    <x v="65"/>
    <s v="Yes"/>
    <s v="Yes"/>
    <x v="0"/>
    <s v="Yes"/>
    <s v="No"/>
    <s v="No"/>
    <s v="No"/>
    <s v="Yes"/>
    <s v="Yes"/>
    <x v="1"/>
    <s v="No"/>
    <x v="1"/>
    <n v="74.8"/>
    <n v="1821.2"/>
    <x v="0"/>
    <n v="3"/>
    <x v="1"/>
    <x v="1"/>
    <n v="75.88333333333334"/>
    <x v="0"/>
  </r>
  <r>
    <s v="2662-NNTDK"/>
    <x v="1"/>
    <n v="0"/>
    <s v="No"/>
    <s v="No"/>
    <x v="45"/>
    <s v="Yes"/>
    <s v="Yes"/>
    <x v="2"/>
    <s v="No"/>
    <s v="No"/>
    <s v="No"/>
    <s v="No"/>
    <s v="No"/>
    <s v="No"/>
    <x v="1"/>
    <s v="No"/>
    <x v="3"/>
    <n v="24.8"/>
    <n v="1600.95"/>
    <x v="0"/>
    <n v="0"/>
    <x v="3"/>
    <x v="1"/>
    <n v="24.63"/>
    <x v="0"/>
  </r>
  <r>
    <s v="4132-KALRO"/>
    <x v="0"/>
    <n v="0"/>
    <s v="No"/>
    <s v="No"/>
    <x v="54"/>
    <s v="Yes"/>
    <s v="Yes"/>
    <x v="1"/>
    <s v="No"/>
    <s v="No"/>
    <s v="No"/>
    <s v="Yes"/>
    <s v="Yes"/>
    <s v="Yes"/>
    <x v="0"/>
    <s v="Yes"/>
    <x v="1"/>
    <n v="100.85"/>
    <n v="399.25"/>
    <x v="0"/>
    <n v="3"/>
    <x v="0"/>
    <x v="1"/>
    <n v="99.8125"/>
    <x v="0"/>
  </r>
  <r>
    <s v="3902-FOIGH"/>
    <x v="1"/>
    <n v="1"/>
    <s v="Yes"/>
    <s v="No"/>
    <x v="18"/>
    <s v="Yes"/>
    <s v="Yes"/>
    <x v="1"/>
    <s v="No"/>
    <s v="Yes"/>
    <s v="No"/>
    <s v="No"/>
    <s v="Yes"/>
    <s v="Yes"/>
    <x v="0"/>
    <s v="Yes"/>
    <x v="0"/>
    <n v="101.35"/>
    <n v="1218.55"/>
    <x v="1"/>
    <n v="3"/>
    <x v="0"/>
    <x v="0"/>
    <n v="101.54583333333333"/>
    <x v="1"/>
  </r>
  <r>
    <s v="6772-KSATR"/>
    <x v="1"/>
    <n v="0"/>
    <s v="No"/>
    <s v="No"/>
    <x v="0"/>
    <s v="Yes"/>
    <s v="Yes"/>
    <x v="1"/>
    <s v="Yes"/>
    <s v="No"/>
    <s v="No"/>
    <s v="No"/>
    <s v="No"/>
    <s v="No"/>
    <x v="0"/>
    <s v="Yes"/>
    <x v="0"/>
    <n v="81.7"/>
    <n v="81.7"/>
    <x v="1"/>
    <n v="1"/>
    <x v="0"/>
    <x v="0"/>
    <n v="81.7"/>
    <x v="0"/>
  </r>
  <r>
    <s v="7112-OPOTK"/>
    <x v="1"/>
    <n v="0"/>
    <s v="No"/>
    <s v="No"/>
    <x v="55"/>
    <s v="Yes"/>
    <s v="No"/>
    <x v="1"/>
    <s v="No"/>
    <s v="No"/>
    <s v="No"/>
    <s v="No"/>
    <s v="No"/>
    <s v="No"/>
    <x v="0"/>
    <s v="No"/>
    <x v="0"/>
    <n v="68.25"/>
    <n v="2171.15"/>
    <x v="1"/>
    <n v="0"/>
    <x v="1"/>
    <x v="0"/>
    <n v="65.792424242424246"/>
    <x v="0"/>
  </r>
  <r>
    <s v="2874-YXVVA"/>
    <x v="0"/>
    <n v="0"/>
    <s v="No"/>
    <s v="No"/>
    <x v="1"/>
    <s v="Yes"/>
    <s v="No"/>
    <x v="1"/>
    <s v="No"/>
    <s v="Yes"/>
    <s v="Yes"/>
    <s v="Yes"/>
    <s v="Yes"/>
    <s v="Yes"/>
    <x v="0"/>
    <s v="Yes"/>
    <x v="0"/>
    <n v="105.1"/>
    <n v="3634.8"/>
    <x v="0"/>
    <n v="5"/>
    <x v="1"/>
    <x v="0"/>
    <n v="106.90588235294118"/>
    <x v="0"/>
  </r>
  <r>
    <s v="1245-HARPS"/>
    <x v="0"/>
    <n v="0"/>
    <s v="Yes"/>
    <s v="No"/>
    <x v="60"/>
    <s v="Yes"/>
    <s v="No"/>
    <x v="2"/>
    <s v="No"/>
    <s v="No"/>
    <s v="No"/>
    <s v="No"/>
    <s v="No"/>
    <s v="No"/>
    <x v="2"/>
    <s v="No"/>
    <x v="1"/>
    <n v="20.399999999999999"/>
    <n v="292.39999999999998"/>
    <x v="0"/>
    <n v="0"/>
    <x v="1"/>
    <x v="1"/>
    <n v="20.885714285714283"/>
    <x v="0"/>
  </r>
  <r>
    <s v="4210-QFJMF"/>
    <x v="0"/>
    <n v="0"/>
    <s v="No"/>
    <s v="No"/>
    <x v="54"/>
    <s v="Yes"/>
    <s v="No"/>
    <x v="1"/>
    <s v="No"/>
    <s v="No"/>
    <s v="No"/>
    <s v="No"/>
    <s v="No"/>
    <s v="Yes"/>
    <x v="0"/>
    <s v="Yes"/>
    <x v="0"/>
    <n v="79.150000000000006"/>
    <n v="317.25"/>
    <x v="1"/>
    <n v="1"/>
    <x v="0"/>
    <x v="0"/>
    <n v="79.3125"/>
    <x v="0"/>
  </r>
  <r>
    <s v="4323-ELYYB"/>
    <x v="1"/>
    <n v="0"/>
    <s v="Yes"/>
    <s v="Yes"/>
    <x v="9"/>
    <s v="Yes"/>
    <s v="No"/>
    <x v="2"/>
    <s v="No"/>
    <s v="No"/>
    <s v="No"/>
    <s v="No"/>
    <s v="No"/>
    <s v="No"/>
    <x v="1"/>
    <s v="No"/>
    <x v="1"/>
    <n v="20"/>
    <n v="218.55"/>
    <x v="0"/>
    <n v="0"/>
    <x v="1"/>
    <x v="1"/>
    <n v="16.811538461538461"/>
    <x v="0"/>
  </r>
  <r>
    <s v="4293-ETKAP"/>
    <x v="0"/>
    <n v="0"/>
    <s v="Yes"/>
    <s v="Yes"/>
    <x v="45"/>
    <s v="Yes"/>
    <s v="Yes"/>
    <x v="0"/>
    <s v="No"/>
    <s v="Yes"/>
    <s v="No"/>
    <s v="Yes"/>
    <s v="Yes"/>
    <s v="Yes"/>
    <x v="2"/>
    <s v="Yes"/>
    <x v="2"/>
    <n v="79.400000000000006"/>
    <n v="5071.8999999999996"/>
    <x v="0"/>
    <n v="4"/>
    <x v="3"/>
    <x v="1"/>
    <n v="78.029230769230765"/>
    <x v="0"/>
  </r>
  <r>
    <s v="6064-PUPMC"/>
    <x v="1"/>
    <n v="0"/>
    <s v="Yes"/>
    <s v="Yes"/>
    <x v="57"/>
    <s v="Yes"/>
    <s v="No"/>
    <x v="0"/>
    <s v="Yes"/>
    <s v="No"/>
    <s v="No"/>
    <s v="Yes"/>
    <s v="No"/>
    <s v="No"/>
    <x v="1"/>
    <s v="No"/>
    <x v="3"/>
    <n v="57.2"/>
    <n v="1423.35"/>
    <x v="0"/>
    <n v="2"/>
    <x v="1"/>
    <x v="1"/>
    <n v="61.884782608695652"/>
    <x v="0"/>
  </r>
  <r>
    <s v="6504-VBLFL"/>
    <x v="1"/>
    <n v="0"/>
    <s v="Yes"/>
    <s v="No"/>
    <x v="49"/>
    <s v="Yes"/>
    <s v="No"/>
    <x v="0"/>
    <s v="Yes"/>
    <s v="Yes"/>
    <s v="Yes"/>
    <s v="No"/>
    <s v="No"/>
    <s v="No"/>
    <x v="2"/>
    <s v="No"/>
    <x v="0"/>
    <n v="58.6"/>
    <n v="3068.6"/>
    <x v="0"/>
    <n v="3"/>
    <x v="2"/>
    <x v="1"/>
    <n v="55.792727272727269"/>
    <x v="0"/>
  </r>
  <r>
    <s v="6322-PJJDJ"/>
    <x v="1"/>
    <n v="0"/>
    <s v="Yes"/>
    <s v="No"/>
    <x v="12"/>
    <s v="Yes"/>
    <s v="No"/>
    <x v="1"/>
    <s v="No"/>
    <s v="Yes"/>
    <s v="No"/>
    <s v="No"/>
    <s v="Yes"/>
    <s v="Yes"/>
    <x v="2"/>
    <s v="Yes"/>
    <x v="0"/>
    <n v="94.8"/>
    <n v="4690.6499999999996"/>
    <x v="0"/>
    <n v="3"/>
    <x v="2"/>
    <x v="1"/>
    <n v="95.727551020408157"/>
    <x v="0"/>
  </r>
  <r>
    <s v="0330-BGYZE"/>
    <x v="1"/>
    <n v="0"/>
    <s v="Yes"/>
    <s v="No"/>
    <x v="31"/>
    <s v="Yes"/>
    <s v="Yes"/>
    <x v="1"/>
    <s v="No"/>
    <s v="Yes"/>
    <s v="Yes"/>
    <s v="No"/>
    <s v="Yes"/>
    <s v="Yes"/>
    <x v="1"/>
    <s v="No"/>
    <x v="2"/>
    <n v="102.5"/>
    <n v="6157.6"/>
    <x v="0"/>
    <n v="4"/>
    <x v="2"/>
    <x v="1"/>
    <n v="102.62666666666668"/>
    <x v="0"/>
  </r>
  <r>
    <s v="1085-LDWAM"/>
    <x v="0"/>
    <n v="0"/>
    <s v="Yes"/>
    <s v="Yes"/>
    <x v="14"/>
    <s v="Yes"/>
    <s v="No"/>
    <x v="2"/>
    <s v="No"/>
    <s v="No"/>
    <s v="No"/>
    <s v="No"/>
    <s v="No"/>
    <s v="No"/>
    <x v="1"/>
    <s v="Yes"/>
    <x v="3"/>
    <n v="20.350000000000001"/>
    <n v="1442.65"/>
    <x v="0"/>
    <n v="0"/>
    <x v="3"/>
    <x v="1"/>
    <n v="20.907971014492755"/>
    <x v="0"/>
  </r>
  <r>
    <s v="7586-ZATGZ"/>
    <x v="1"/>
    <n v="0"/>
    <s v="No"/>
    <s v="No"/>
    <x v="63"/>
    <s v="Yes"/>
    <s v="Yes"/>
    <x v="1"/>
    <s v="No"/>
    <s v="No"/>
    <s v="No"/>
    <s v="No"/>
    <s v="Yes"/>
    <s v="No"/>
    <x v="0"/>
    <s v="Yes"/>
    <x v="0"/>
    <n v="84.9"/>
    <n v="3369.05"/>
    <x v="0"/>
    <n v="1"/>
    <x v="2"/>
    <x v="0"/>
    <n v="84.226250000000007"/>
    <x v="0"/>
  </r>
  <r>
    <s v="7197-VOJMM"/>
    <x v="1"/>
    <n v="0"/>
    <s v="Yes"/>
    <s v="No"/>
    <x v="56"/>
    <s v="Yes"/>
    <s v="No"/>
    <x v="0"/>
    <s v="Yes"/>
    <s v="Yes"/>
    <s v="No"/>
    <s v="Yes"/>
    <s v="No"/>
    <s v="Yes"/>
    <x v="2"/>
    <s v="Yes"/>
    <x v="3"/>
    <n v="69.2"/>
    <n v="4671.6499999999996"/>
    <x v="0"/>
    <n v="4"/>
    <x v="3"/>
    <x v="1"/>
    <n v="69.726119402985063"/>
    <x v="0"/>
  </r>
  <r>
    <s v="3318-OSATS"/>
    <x v="1"/>
    <n v="1"/>
    <s v="No"/>
    <s v="No"/>
    <x v="42"/>
    <s v="Yes"/>
    <s v="Yes"/>
    <x v="1"/>
    <s v="No"/>
    <s v="No"/>
    <s v="No"/>
    <s v="No"/>
    <s v="Yes"/>
    <s v="Yes"/>
    <x v="0"/>
    <s v="Yes"/>
    <x v="0"/>
    <n v="95.45"/>
    <n v="3474.05"/>
    <x v="1"/>
    <n v="2"/>
    <x v="1"/>
    <x v="0"/>
    <n v="99.258571428571429"/>
    <x v="1"/>
  </r>
  <r>
    <s v="5828-AVIPD"/>
    <x v="1"/>
    <n v="0"/>
    <s v="Yes"/>
    <s v="Yes"/>
    <x v="67"/>
    <s v="Yes"/>
    <s v="Yes"/>
    <x v="1"/>
    <s v="No"/>
    <s v="No"/>
    <s v="No"/>
    <s v="Yes"/>
    <s v="Yes"/>
    <s v="Yes"/>
    <x v="1"/>
    <s v="Yes"/>
    <x v="0"/>
    <n v="100.95"/>
    <n v="1875.55"/>
    <x v="1"/>
    <n v="3"/>
    <x v="1"/>
    <x v="1"/>
    <n v="98.713157894736838"/>
    <x v="0"/>
  </r>
  <r>
    <s v="1843-TLSGD"/>
    <x v="0"/>
    <n v="0"/>
    <s v="Yes"/>
    <s v="Yes"/>
    <x v="9"/>
    <s v="Yes"/>
    <s v="No"/>
    <x v="2"/>
    <s v="No"/>
    <s v="No"/>
    <s v="No"/>
    <s v="No"/>
    <s v="No"/>
    <s v="No"/>
    <x v="2"/>
    <s v="No"/>
    <x v="1"/>
    <n v="20.85"/>
    <n v="272.35000000000002"/>
    <x v="0"/>
    <n v="0"/>
    <x v="1"/>
    <x v="1"/>
    <n v="20.950000000000003"/>
    <x v="0"/>
  </r>
  <r>
    <s v="9626-VFRGG"/>
    <x v="0"/>
    <n v="0"/>
    <s v="No"/>
    <s v="Yes"/>
    <x v="52"/>
    <s v="Yes"/>
    <s v="Yes"/>
    <x v="1"/>
    <s v="No"/>
    <s v="Yes"/>
    <s v="No"/>
    <s v="No"/>
    <s v="Yes"/>
    <s v="No"/>
    <x v="0"/>
    <s v="Yes"/>
    <x v="2"/>
    <n v="88.5"/>
    <n v="3645.05"/>
    <x v="0"/>
    <n v="2"/>
    <x v="2"/>
    <x v="1"/>
    <n v="88.903658536585368"/>
    <x v="0"/>
  </r>
  <r>
    <s v="7075-BNDVQ"/>
    <x v="0"/>
    <n v="0"/>
    <s v="No"/>
    <s v="No"/>
    <x v="54"/>
    <s v="No"/>
    <s v="No"/>
    <x v="0"/>
    <s v="Yes"/>
    <s v="No"/>
    <s v="Yes"/>
    <s v="No"/>
    <s v="No"/>
    <s v="No"/>
    <x v="0"/>
    <s v="No"/>
    <x v="1"/>
    <n v="35"/>
    <n v="135.75"/>
    <x v="0"/>
    <n v="2"/>
    <x v="0"/>
    <x v="1"/>
    <n v="33.9375"/>
    <x v="0"/>
  </r>
  <r>
    <s v="9143-CANJF"/>
    <x v="0"/>
    <n v="0"/>
    <s v="Yes"/>
    <s v="Yes"/>
    <x v="65"/>
    <s v="Yes"/>
    <s v="No"/>
    <x v="0"/>
    <s v="Yes"/>
    <s v="No"/>
    <s v="No"/>
    <s v="Yes"/>
    <s v="No"/>
    <s v="No"/>
    <x v="0"/>
    <s v="No"/>
    <x v="0"/>
    <n v="55.15"/>
    <n v="1319.85"/>
    <x v="0"/>
    <n v="2"/>
    <x v="1"/>
    <x v="0"/>
    <n v="54.993749999999999"/>
    <x v="0"/>
  </r>
  <r>
    <s v="7284-BUYEC"/>
    <x v="0"/>
    <n v="0"/>
    <s v="No"/>
    <s v="No"/>
    <x v="24"/>
    <s v="No"/>
    <s v="No"/>
    <x v="0"/>
    <s v="No"/>
    <s v="Yes"/>
    <s v="No"/>
    <s v="No"/>
    <s v="Yes"/>
    <s v="Yes"/>
    <x v="0"/>
    <s v="Yes"/>
    <x v="3"/>
    <n v="50.95"/>
    <n v="229.4"/>
    <x v="0"/>
    <n v="3"/>
    <x v="0"/>
    <x v="1"/>
    <n v="45.88"/>
    <x v="0"/>
  </r>
  <r>
    <s v="2041-JIJCI"/>
    <x v="0"/>
    <n v="0"/>
    <s v="No"/>
    <s v="No"/>
    <x v="24"/>
    <s v="Yes"/>
    <s v="Yes"/>
    <x v="0"/>
    <s v="No"/>
    <s v="Yes"/>
    <s v="No"/>
    <s v="No"/>
    <s v="No"/>
    <s v="Yes"/>
    <x v="0"/>
    <s v="Yes"/>
    <x v="0"/>
    <n v="64"/>
    <n v="370.25"/>
    <x v="0"/>
    <n v="2"/>
    <x v="0"/>
    <x v="0"/>
    <n v="74.05"/>
    <x v="0"/>
  </r>
  <r>
    <s v="1086-LXKFY"/>
    <x v="0"/>
    <n v="0"/>
    <s v="Yes"/>
    <s v="Yes"/>
    <x v="0"/>
    <s v="Yes"/>
    <s v="No"/>
    <x v="1"/>
    <s v="No"/>
    <s v="No"/>
    <s v="No"/>
    <s v="No"/>
    <s v="No"/>
    <s v="No"/>
    <x v="0"/>
    <s v="Yes"/>
    <x v="1"/>
    <n v="69.099999999999994"/>
    <n v="69.099999999999994"/>
    <x v="1"/>
    <n v="0"/>
    <x v="0"/>
    <x v="1"/>
    <n v="69.099999999999994"/>
    <x v="0"/>
  </r>
  <r>
    <s v="4900-MSOMT"/>
    <x v="0"/>
    <n v="0"/>
    <s v="Yes"/>
    <s v="Yes"/>
    <x v="21"/>
    <s v="Yes"/>
    <s v="Yes"/>
    <x v="0"/>
    <s v="Yes"/>
    <s v="Yes"/>
    <s v="Yes"/>
    <s v="Yes"/>
    <s v="Yes"/>
    <s v="No"/>
    <x v="2"/>
    <s v="No"/>
    <x v="2"/>
    <n v="80.2"/>
    <n v="5714.2"/>
    <x v="0"/>
    <n v="5"/>
    <x v="3"/>
    <x v="1"/>
    <n v="79.36388888888888"/>
    <x v="0"/>
  </r>
  <r>
    <s v="2229-VWQJH"/>
    <x v="0"/>
    <n v="0"/>
    <s v="No"/>
    <s v="No"/>
    <x v="65"/>
    <s v="Yes"/>
    <s v="No"/>
    <x v="0"/>
    <s v="No"/>
    <s v="No"/>
    <s v="Yes"/>
    <s v="No"/>
    <s v="No"/>
    <s v="No"/>
    <x v="0"/>
    <s v="Yes"/>
    <x v="3"/>
    <n v="49.3"/>
    <n v="1233.25"/>
    <x v="0"/>
    <n v="1"/>
    <x v="1"/>
    <x v="1"/>
    <n v="51.385416666666664"/>
    <x v="0"/>
  </r>
  <r>
    <s v="9194-GFVOI"/>
    <x v="0"/>
    <n v="0"/>
    <s v="Yes"/>
    <s v="No"/>
    <x v="41"/>
    <s v="Yes"/>
    <s v="Yes"/>
    <x v="0"/>
    <s v="Yes"/>
    <s v="No"/>
    <s v="Yes"/>
    <s v="Yes"/>
    <s v="Yes"/>
    <s v="Yes"/>
    <x v="2"/>
    <s v="No"/>
    <x v="3"/>
    <n v="84.35"/>
    <n v="3571.6"/>
    <x v="0"/>
    <n v="5"/>
    <x v="2"/>
    <x v="1"/>
    <n v="85.038095238095238"/>
    <x v="0"/>
  </r>
  <r>
    <s v="1336-EZFZY"/>
    <x v="0"/>
    <n v="0"/>
    <s v="No"/>
    <s v="No"/>
    <x v="54"/>
    <s v="Yes"/>
    <s v="No"/>
    <x v="2"/>
    <s v="No"/>
    <s v="No"/>
    <s v="No"/>
    <s v="No"/>
    <s v="No"/>
    <s v="No"/>
    <x v="0"/>
    <s v="No"/>
    <x v="1"/>
    <n v="20.05"/>
    <n v="83.3"/>
    <x v="0"/>
    <n v="0"/>
    <x v="0"/>
    <x v="1"/>
    <n v="20.824999999999999"/>
    <x v="0"/>
  </r>
  <r>
    <s v="4282-MSACW"/>
    <x v="1"/>
    <n v="0"/>
    <s v="No"/>
    <s v="No"/>
    <x v="47"/>
    <s v="Yes"/>
    <s v="Yes"/>
    <x v="1"/>
    <s v="Yes"/>
    <s v="Yes"/>
    <s v="Yes"/>
    <s v="Yes"/>
    <s v="Yes"/>
    <s v="Yes"/>
    <x v="1"/>
    <s v="Yes"/>
    <x v="3"/>
    <n v="117.2"/>
    <n v="8035.95"/>
    <x v="0"/>
    <n v="6"/>
    <x v="3"/>
    <x v="1"/>
    <n v="118.17573529411764"/>
    <x v="0"/>
  </r>
  <r>
    <s v="1403-LKLIK"/>
    <x v="0"/>
    <n v="0"/>
    <s v="Yes"/>
    <s v="Yes"/>
    <x v="55"/>
    <s v="Yes"/>
    <s v="No"/>
    <x v="2"/>
    <s v="No"/>
    <s v="No"/>
    <s v="No"/>
    <s v="No"/>
    <s v="No"/>
    <s v="No"/>
    <x v="1"/>
    <s v="No"/>
    <x v="1"/>
    <n v="20.100000000000001"/>
    <n v="579.4"/>
    <x v="0"/>
    <n v="0"/>
    <x v="1"/>
    <x v="1"/>
    <n v="17.557575757575759"/>
    <x v="0"/>
  </r>
  <r>
    <s v="2636-ALXXZ"/>
    <x v="0"/>
    <n v="1"/>
    <s v="No"/>
    <s v="No"/>
    <x v="0"/>
    <s v="Yes"/>
    <s v="No"/>
    <x v="1"/>
    <s v="No"/>
    <s v="No"/>
    <s v="No"/>
    <s v="No"/>
    <s v="No"/>
    <s v="No"/>
    <x v="0"/>
    <s v="Yes"/>
    <x v="0"/>
    <n v="69.599999999999994"/>
    <n v="69.599999999999994"/>
    <x v="1"/>
    <n v="0"/>
    <x v="0"/>
    <x v="0"/>
    <n v="69.599999999999994"/>
    <x v="1"/>
  </r>
  <r>
    <s v="7774-OJSXI"/>
    <x v="1"/>
    <n v="0"/>
    <s v="No"/>
    <s v="No"/>
    <x v="36"/>
    <s v="Yes"/>
    <s v="Yes"/>
    <x v="1"/>
    <s v="No"/>
    <s v="Yes"/>
    <s v="Yes"/>
    <s v="No"/>
    <s v="Yes"/>
    <s v="Yes"/>
    <x v="1"/>
    <s v="Yes"/>
    <x v="0"/>
    <n v="103.45"/>
    <n v="3066.45"/>
    <x v="1"/>
    <n v="4"/>
    <x v="1"/>
    <x v="1"/>
    <n v="98.917741935483861"/>
    <x v="0"/>
  </r>
  <r>
    <s v="7786-WBJYI"/>
    <x v="0"/>
    <n v="0"/>
    <s v="No"/>
    <s v="No"/>
    <x v="54"/>
    <s v="Yes"/>
    <s v="Yes"/>
    <x v="1"/>
    <s v="No"/>
    <s v="Yes"/>
    <s v="No"/>
    <s v="No"/>
    <s v="No"/>
    <s v="No"/>
    <x v="0"/>
    <s v="No"/>
    <x v="2"/>
    <n v="77.95"/>
    <n v="305.55"/>
    <x v="1"/>
    <n v="1"/>
    <x v="0"/>
    <x v="1"/>
    <n v="76.387500000000003"/>
    <x v="0"/>
  </r>
  <r>
    <s v="0136-IFMYD"/>
    <x v="1"/>
    <n v="1"/>
    <s v="Yes"/>
    <s v="No"/>
    <x v="14"/>
    <s v="Yes"/>
    <s v="Yes"/>
    <x v="1"/>
    <s v="No"/>
    <s v="Yes"/>
    <s v="Yes"/>
    <s v="Yes"/>
    <s v="Yes"/>
    <s v="Yes"/>
    <x v="2"/>
    <s v="Yes"/>
    <x v="0"/>
    <n v="109.95"/>
    <n v="7634.25"/>
    <x v="0"/>
    <n v="5"/>
    <x v="3"/>
    <x v="1"/>
    <n v="110.64130434782609"/>
    <x v="1"/>
  </r>
  <r>
    <s v="5144-TVGLP"/>
    <x v="1"/>
    <n v="1"/>
    <s v="No"/>
    <s v="No"/>
    <x v="46"/>
    <s v="Yes"/>
    <s v="Yes"/>
    <x v="1"/>
    <s v="No"/>
    <s v="No"/>
    <s v="No"/>
    <s v="No"/>
    <s v="Yes"/>
    <s v="Yes"/>
    <x v="0"/>
    <s v="No"/>
    <x v="0"/>
    <n v="94.75"/>
    <n v="3653"/>
    <x v="0"/>
    <n v="2"/>
    <x v="2"/>
    <x v="0"/>
    <n v="96.131578947368425"/>
    <x v="1"/>
  </r>
  <r>
    <s v="9643-AVVWI"/>
    <x v="0"/>
    <n v="0"/>
    <s v="Yes"/>
    <s v="Yes"/>
    <x v="35"/>
    <s v="Yes"/>
    <s v="No"/>
    <x v="1"/>
    <s v="No"/>
    <s v="Yes"/>
    <s v="No"/>
    <s v="Yes"/>
    <s v="No"/>
    <s v="No"/>
    <x v="0"/>
    <s v="Yes"/>
    <x v="0"/>
    <n v="80"/>
    <n v="241.3"/>
    <x v="0"/>
    <n v="2"/>
    <x v="0"/>
    <x v="0"/>
    <n v="80.433333333333337"/>
    <x v="0"/>
  </r>
  <r>
    <s v="0253-ZTEOB"/>
    <x v="0"/>
    <n v="0"/>
    <s v="Yes"/>
    <s v="Yes"/>
    <x v="43"/>
    <s v="Yes"/>
    <s v="Yes"/>
    <x v="0"/>
    <s v="No"/>
    <s v="Yes"/>
    <s v="No"/>
    <s v="Yes"/>
    <s v="Yes"/>
    <s v="Yes"/>
    <x v="2"/>
    <s v="No"/>
    <x v="0"/>
    <n v="79.650000000000006"/>
    <n v="3870.3"/>
    <x v="0"/>
    <n v="4"/>
    <x v="2"/>
    <x v="1"/>
    <n v="80.631250000000009"/>
    <x v="0"/>
  </r>
  <r>
    <s v="2706-QZIHY"/>
    <x v="0"/>
    <n v="0"/>
    <s v="Yes"/>
    <s v="No"/>
    <x v="30"/>
    <s v="Yes"/>
    <s v="Yes"/>
    <x v="2"/>
    <s v="No"/>
    <s v="No"/>
    <s v="No"/>
    <s v="No"/>
    <s v="No"/>
    <s v="No"/>
    <x v="2"/>
    <s v="No"/>
    <x v="1"/>
    <n v="25.2"/>
    <n v="387.9"/>
    <x v="0"/>
    <n v="0"/>
    <x v="1"/>
    <x v="1"/>
    <n v="25.86"/>
    <x v="0"/>
  </r>
  <r>
    <s v="6061-PQHMK"/>
    <x v="0"/>
    <n v="0"/>
    <s v="No"/>
    <s v="No"/>
    <x v="13"/>
    <s v="Yes"/>
    <s v="No"/>
    <x v="2"/>
    <s v="No"/>
    <s v="No"/>
    <s v="No"/>
    <s v="No"/>
    <s v="No"/>
    <s v="No"/>
    <x v="1"/>
    <s v="No"/>
    <x v="3"/>
    <n v="19.899999999999999"/>
    <n v="527.5"/>
    <x v="0"/>
    <n v="0"/>
    <x v="1"/>
    <x v="1"/>
    <n v="21.1"/>
    <x v="0"/>
  </r>
  <r>
    <s v="9885-CSMWE"/>
    <x v="0"/>
    <n v="1"/>
    <s v="No"/>
    <s v="No"/>
    <x v="0"/>
    <s v="Yes"/>
    <s v="No"/>
    <x v="1"/>
    <s v="No"/>
    <s v="No"/>
    <s v="No"/>
    <s v="No"/>
    <s v="Yes"/>
    <s v="No"/>
    <x v="0"/>
    <s v="No"/>
    <x v="0"/>
    <n v="78.45"/>
    <n v="78.45"/>
    <x v="1"/>
    <n v="1"/>
    <x v="0"/>
    <x v="0"/>
    <n v="78.45"/>
    <x v="1"/>
  </r>
  <r>
    <s v="6137-MFAJN"/>
    <x v="0"/>
    <n v="0"/>
    <s v="No"/>
    <s v="No"/>
    <x v="43"/>
    <s v="No"/>
    <s v="No"/>
    <x v="0"/>
    <s v="Yes"/>
    <s v="Yes"/>
    <s v="No"/>
    <s v="No"/>
    <s v="Yes"/>
    <s v="No"/>
    <x v="0"/>
    <s v="Yes"/>
    <x v="0"/>
    <n v="44.8"/>
    <n v="2104.5500000000002"/>
    <x v="0"/>
    <n v="3"/>
    <x v="2"/>
    <x v="0"/>
    <n v="43.844791666666673"/>
    <x v="0"/>
  </r>
  <r>
    <s v="9122-UMROB"/>
    <x v="1"/>
    <n v="0"/>
    <s v="No"/>
    <s v="No"/>
    <x v="0"/>
    <s v="Yes"/>
    <s v="No"/>
    <x v="2"/>
    <s v="No"/>
    <s v="No"/>
    <s v="No"/>
    <s v="No"/>
    <s v="No"/>
    <s v="No"/>
    <x v="0"/>
    <s v="No"/>
    <x v="1"/>
    <n v="20.3"/>
    <n v="20.3"/>
    <x v="0"/>
    <n v="0"/>
    <x v="0"/>
    <x v="1"/>
    <n v="20.3"/>
    <x v="0"/>
  </r>
  <r>
    <s v="4232-JGKIY"/>
    <x v="1"/>
    <n v="0"/>
    <s v="No"/>
    <s v="No"/>
    <x v="0"/>
    <s v="Yes"/>
    <s v="No"/>
    <x v="2"/>
    <s v="No"/>
    <s v="No"/>
    <s v="No"/>
    <s v="No"/>
    <s v="No"/>
    <s v="No"/>
    <x v="0"/>
    <s v="No"/>
    <x v="0"/>
    <n v="19.2"/>
    <n v="19.2"/>
    <x v="0"/>
    <n v="0"/>
    <x v="0"/>
    <x v="0"/>
    <n v="19.2"/>
    <x v="0"/>
  </r>
  <r>
    <s v="2402-TAIRZ"/>
    <x v="0"/>
    <n v="0"/>
    <s v="No"/>
    <s v="No"/>
    <x v="50"/>
    <s v="Yes"/>
    <s v="No"/>
    <x v="1"/>
    <s v="No"/>
    <s v="Yes"/>
    <s v="Yes"/>
    <s v="No"/>
    <s v="No"/>
    <s v="No"/>
    <x v="1"/>
    <s v="No"/>
    <x v="0"/>
    <n v="80.05"/>
    <n v="3019.1"/>
    <x v="0"/>
    <n v="2"/>
    <x v="2"/>
    <x v="1"/>
    <n v="81.597297297297288"/>
    <x v="0"/>
  </r>
  <r>
    <s v="9659-ZTWSM"/>
    <x v="1"/>
    <n v="1"/>
    <s v="Yes"/>
    <s v="No"/>
    <x v="33"/>
    <s v="Yes"/>
    <s v="Yes"/>
    <x v="1"/>
    <s v="No"/>
    <s v="Yes"/>
    <s v="Yes"/>
    <s v="Yes"/>
    <s v="Yes"/>
    <s v="Yes"/>
    <x v="1"/>
    <s v="Yes"/>
    <x v="2"/>
    <n v="107.35"/>
    <n v="7051.95"/>
    <x v="0"/>
    <n v="5"/>
    <x v="3"/>
    <x v="1"/>
    <n v="106.84772727272727"/>
    <x v="1"/>
  </r>
  <r>
    <s v="9139-TWBAS"/>
    <x v="0"/>
    <n v="0"/>
    <s v="Yes"/>
    <s v="No"/>
    <x v="70"/>
    <s v="No"/>
    <s v="No"/>
    <x v="0"/>
    <s v="Yes"/>
    <s v="Yes"/>
    <s v="Yes"/>
    <s v="No"/>
    <s v="Yes"/>
    <s v="No"/>
    <x v="1"/>
    <s v="No"/>
    <x v="2"/>
    <n v="47.85"/>
    <n v="1190.5"/>
    <x v="0"/>
    <n v="4"/>
    <x v="1"/>
    <x v="1"/>
    <n v="45.78846153846154"/>
    <x v="0"/>
  </r>
  <r>
    <s v="6685-GBWJZ"/>
    <x v="1"/>
    <n v="0"/>
    <s v="Yes"/>
    <s v="No"/>
    <x v="28"/>
    <s v="Yes"/>
    <s v="No"/>
    <x v="0"/>
    <s v="Yes"/>
    <s v="Yes"/>
    <s v="No"/>
    <s v="Yes"/>
    <s v="Yes"/>
    <s v="No"/>
    <x v="1"/>
    <s v="No"/>
    <x v="3"/>
    <n v="70.8"/>
    <n v="4448.8"/>
    <x v="0"/>
    <n v="4"/>
    <x v="3"/>
    <x v="1"/>
    <n v="70.615873015873021"/>
    <x v="0"/>
  </r>
  <r>
    <s v="5016-ETTFF"/>
    <x v="1"/>
    <n v="0"/>
    <s v="No"/>
    <s v="No"/>
    <x v="6"/>
    <s v="No"/>
    <s v="No"/>
    <x v="0"/>
    <s v="No"/>
    <s v="No"/>
    <s v="Yes"/>
    <s v="No"/>
    <s v="No"/>
    <s v="No"/>
    <x v="0"/>
    <s v="No"/>
    <x v="1"/>
    <n v="29.5"/>
    <n v="255.25"/>
    <x v="1"/>
    <n v="1"/>
    <x v="0"/>
    <x v="1"/>
    <n v="25.524999999999999"/>
    <x v="0"/>
  </r>
  <r>
    <s v="3866-MDTUB"/>
    <x v="0"/>
    <n v="0"/>
    <s v="No"/>
    <s v="No"/>
    <x v="2"/>
    <s v="Yes"/>
    <s v="No"/>
    <x v="0"/>
    <s v="Yes"/>
    <s v="No"/>
    <s v="No"/>
    <s v="No"/>
    <s v="Yes"/>
    <s v="Yes"/>
    <x v="0"/>
    <s v="Yes"/>
    <x v="0"/>
    <n v="70.75"/>
    <n v="146.9"/>
    <x v="1"/>
    <n v="3"/>
    <x v="0"/>
    <x v="0"/>
    <n v="73.45"/>
    <x v="0"/>
  </r>
  <r>
    <s v="2195-VVRJF"/>
    <x v="1"/>
    <n v="1"/>
    <s v="Yes"/>
    <s v="No"/>
    <x v="32"/>
    <s v="Yes"/>
    <s v="No"/>
    <x v="0"/>
    <s v="Yes"/>
    <s v="No"/>
    <s v="No"/>
    <s v="No"/>
    <s v="No"/>
    <s v="Yes"/>
    <x v="0"/>
    <s v="Yes"/>
    <x v="3"/>
    <n v="59.1"/>
    <n v="1011.05"/>
    <x v="0"/>
    <n v="2"/>
    <x v="1"/>
    <x v="1"/>
    <n v="56.169444444444444"/>
    <x v="1"/>
  </r>
  <r>
    <s v="3913-RDSJZ"/>
    <x v="0"/>
    <n v="0"/>
    <s v="Yes"/>
    <s v="No"/>
    <x v="38"/>
    <s v="Yes"/>
    <s v="Yes"/>
    <x v="2"/>
    <s v="No"/>
    <s v="No"/>
    <s v="No"/>
    <s v="No"/>
    <s v="No"/>
    <s v="No"/>
    <x v="2"/>
    <s v="No"/>
    <x v="1"/>
    <n v="25.55"/>
    <n v="1714.95"/>
    <x v="0"/>
    <n v="0"/>
    <x v="3"/>
    <x v="1"/>
    <n v="26.796093750000001"/>
    <x v="0"/>
  </r>
  <r>
    <s v="8058-JMEQO"/>
    <x v="0"/>
    <n v="1"/>
    <s v="No"/>
    <s v="No"/>
    <x v="34"/>
    <s v="Yes"/>
    <s v="Yes"/>
    <x v="1"/>
    <s v="No"/>
    <s v="No"/>
    <s v="No"/>
    <s v="No"/>
    <s v="No"/>
    <s v="Yes"/>
    <x v="0"/>
    <s v="Yes"/>
    <x v="0"/>
    <n v="84.45"/>
    <n v="762.5"/>
    <x v="1"/>
    <n v="1"/>
    <x v="0"/>
    <x v="0"/>
    <n v="84.722222222222229"/>
    <x v="1"/>
  </r>
  <r>
    <s v="4203-QGNZA"/>
    <x v="0"/>
    <n v="0"/>
    <s v="No"/>
    <s v="Yes"/>
    <x v="7"/>
    <s v="Yes"/>
    <s v="No"/>
    <x v="2"/>
    <s v="No"/>
    <s v="No"/>
    <s v="No"/>
    <s v="No"/>
    <s v="No"/>
    <s v="No"/>
    <x v="0"/>
    <s v="No"/>
    <x v="1"/>
    <n v="20.25"/>
    <n v="535.35"/>
    <x v="0"/>
    <n v="0"/>
    <x v="1"/>
    <x v="1"/>
    <n v="19.119642857142857"/>
    <x v="0"/>
  </r>
  <r>
    <s v="5043-TRZWM"/>
    <x v="0"/>
    <n v="0"/>
    <s v="No"/>
    <s v="No"/>
    <x v="0"/>
    <s v="Yes"/>
    <s v="No"/>
    <x v="1"/>
    <s v="No"/>
    <s v="No"/>
    <s v="Yes"/>
    <s v="No"/>
    <s v="No"/>
    <s v="No"/>
    <x v="0"/>
    <s v="No"/>
    <x v="0"/>
    <n v="75.55"/>
    <n v="75.55"/>
    <x v="0"/>
    <n v="1"/>
    <x v="0"/>
    <x v="0"/>
    <n v="75.55"/>
    <x v="0"/>
  </r>
  <r>
    <s v="0697-ZMSWS"/>
    <x v="1"/>
    <n v="0"/>
    <s v="No"/>
    <s v="No"/>
    <x v="54"/>
    <s v="Yes"/>
    <s v="Yes"/>
    <x v="1"/>
    <s v="No"/>
    <s v="No"/>
    <s v="No"/>
    <s v="No"/>
    <s v="No"/>
    <s v="Yes"/>
    <x v="0"/>
    <s v="Yes"/>
    <x v="0"/>
    <n v="85.65"/>
    <n v="338.9"/>
    <x v="1"/>
    <n v="1"/>
    <x v="0"/>
    <x v="0"/>
    <n v="84.724999999999994"/>
    <x v="0"/>
  </r>
  <r>
    <s v="7657-DYEPJ"/>
    <x v="1"/>
    <n v="1"/>
    <s v="No"/>
    <s v="No"/>
    <x v="46"/>
    <s v="Yes"/>
    <s v="No"/>
    <x v="0"/>
    <s v="No"/>
    <s v="Yes"/>
    <s v="Yes"/>
    <s v="Yes"/>
    <s v="Yes"/>
    <s v="No"/>
    <x v="1"/>
    <s v="Yes"/>
    <x v="3"/>
    <n v="70.150000000000006"/>
    <n v="2497.35"/>
    <x v="1"/>
    <n v="4"/>
    <x v="2"/>
    <x v="1"/>
    <n v="65.719736842105263"/>
    <x v="1"/>
  </r>
  <r>
    <s v="9494-BDNNC"/>
    <x v="1"/>
    <n v="0"/>
    <s v="Yes"/>
    <s v="No"/>
    <x v="33"/>
    <s v="Yes"/>
    <s v="Yes"/>
    <x v="1"/>
    <s v="No"/>
    <s v="Yes"/>
    <s v="Yes"/>
    <s v="No"/>
    <s v="No"/>
    <s v="Yes"/>
    <x v="1"/>
    <s v="No"/>
    <x v="0"/>
    <n v="95.3"/>
    <n v="6273.4"/>
    <x v="0"/>
    <n v="3"/>
    <x v="3"/>
    <x v="1"/>
    <n v="95.051515151515147"/>
    <x v="0"/>
  </r>
  <r>
    <s v="1640-PLFMP"/>
    <x v="0"/>
    <n v="0"/>
    <s v="No"/>
    <s v="No"/>
    <x v="0"/>
    <s v="Yes"/>
    <s v="No"/>
    <x v="1"/>
    <s v="No"/>
    <s v="No"/>
    <s v="No"/>
    <s v="No"/>
    <s v="No"/>
    <s v="No"/>
    <x v="0"/>
    <s v="Yes"/>
    <x v="0"/>
    <n v="70.25"/>
    <n v="70.25"/>
    <x v="0"/>
    <n v="0"/>
    <x v="0"/>
    <x v="0"/>
    <n v="70.25"/>
    <x v="0"/>
  </r>
  <r>
    <s v="5366-OBVMR"/>
    <x v="0"/>
    <n v="0"/>
    <s v="Yes"/>
    <s v="No"/>
    <x v="32"/>
    <s v="Yes"/>
    <s v="No"/>
    <x v="0"/>
    <s v="No"/>
    <s v="No"/>
    <s v="No"/>
    <s v="Yes"/>
    <s v="No"/>
    <s v="No"/>
    <x v="0"/>
    <s v="Yes"/>
    <x v="1"/>
    <n v="50.3"/>
    <n v="908.75"/>
    <x v="0"/>
    <n v="1"/>
    <x v="1"/>
    <x v="1"/>
    <n v="50.486111111111114"/>
    <x v="0"/>
  </r>
  <r>
    <s v="8276-MQBYC"/>
    <x v="1"/>
    <n v="1"/>
    <s v="No"/>
    <s v="No"/>
    <x v="69"/>
    <s v="Yes"/>
    <s v="Yes"/>
    <x v="1"/>
    <s v="No"/>
    <s v="No"/>
    <s v="Yes"/>
    <s v="No"/>
    <s v="Yes"/>
    <s v="Yes"/>
    <x v="0"/>
    <s v="Yes"/>
    <x v="0"/>
    <n v="97.8"/>
    <n v="4913.3"/>
    <x v="1"/>
    <n v="3"/>
    <x v="2"/>
    <x v="0"/>
    <n v="96.339215686274514"/>
    <x v="1"/>
  </r>
  <r>
    <s v="7644-OMVMY"/>
    <x v="1"/>
    <n v="0"/>
    <s v="Yes"/>
    <s v="Yes"/>
    <x v="71"/>
    <s v="Yes"/>
    <s v="No"/>
    <x v="2"/>
    <s v="No"/>
    <s v="No"/>
    <s v="No"/>
    <s v="No"/>
    <s v="No"/>
    <s v="No"/>
    <x v="2"/>
    <s v="No"/>
    <x v="1"/>
    <n v="19.850000000000001"/>
    <n v="0"/>
    <x v="0"/>
    <n v="0"/>
    <x v="0"/>
    <x v="1"/>
    <s v="0"/>
    <x v="0"/>
  </r>
  <r>
    <s v="7593-XFKDI"/>
    <x v="1"/>
    <n v="0"/>
    <s v="No"/>
    <s v="No"/>
    <x v="0"/>
    <s v="Yes"/>
    <s v="No"/>
    <x v="0"/>
    <s v="No"/>
    <s v="No"/>
    <s v="No"/>
    <s v="No"/>
    <s v="No"/>
    <s v="No"/>
    <x v="0"/>
    <s v="No"/>
    <x v="1"/>
    <n v="46.3"/>
    <n v="46.3"/>
    <x v="1"/>
    <n v="0"/>
    <x v="0"/>
    <x v="1"/>
    <n v="46.3"/>
    <x v="0"/>
  </r>
  <r>
    <s v="4573-JKNAE"/>
    <x v="1"/>
    <n v="0"/>
    <s v="No"/>
    <s v="Yes"/>
    <x v="18"/>
    <s v="Yes"/>
    <s v="No"/>
    <x v="2"/>
    <s v="No"/>
    <s v="No"/>
    <s v="No"/>
    <s v="No"/>
    <s v="No"/>
    <s v="No"/>
    <x v="2"/>
    <s v="No"/>
    <x v="2"/>
    <n v="19.350000000000001"/>
    <n v="212.3"/>
    <x v="0"/>
    <n v="0"/>
    <x v="0"/>
    <x v="1"/>
    <n v="17.691666666666666"/>
    <x v="0"/>
  </r>
  <r>
    <s v="0337-CNPZE"/>
    <x v="0"/>
    <n v="0"/>
    <s v="No"/>
    <s v="No"/>
    <x v="52"/>
    <s v="Yes"/>
    <s v="Yes"/>
    <x v="1"/>
    <s v="No"/>
    <s v="Yes"/>
    <s v="Yes"/>
    <s v="No"/>
    <s v="Yes"/>
    <s v="Yes"/>
    <x v="0"/>
    <s v="Yes"/>
    <x v="0"/>
    <n v="106.3"/>
    <n v="4443.45"/>
    <x v="1"/>
    <n v="4"/>
    <x v="2"/>
    <x v="0"/>
    <n v="108.37682926829268"/>
    <x v="0"/>
  </r>
  <r>
    <s v="9817-APLHW"/>
    <x v="1"/>
    <n v="0"/>
    <s v="No"/>
    <s v="No"/>
    <x v="18"/>
    <s v="Yes"/>
    <s v="Yes"/>
    <x v="2"/>
    <s v="No"/>
    <s v="No"/>
    <s v="No"/>
    <s v="No"/>
    <s v="No"/>
    <s v="No"/>
    <x v="0"/>
    <s v="No"/>
    <x v="0"/>
    <n v="25"/>
    <n v="316.2"/>
    <x v="0"/>
    <n v="0"/>
    <x v="0"/>
    <x v="0"/>
    <n v="26.349999999999998"/>
    <x v="0"/>
  </r>
  <r>
    <s v="8380-MQINP"/>
    <x v="0"/>
    <n v="0"/>
    <s v="Yes"/>
    <s v="Yes"/>
    <x v="49"/>
    <s v="Yes"/>
    <s v="No"/>
    <x v="2"/>
    <s v="No"/>
    <s v="No"/>
    <s v="No"/>
    <s v="No"/>
    <s v="No"/>
    <s v="No"/>
    <x v="2"/>
    <s v="No"/>
    <x v="1"/>
    <n v="20.3"/>
    <n v="1079.05"/>
    <x v="0"/>
    <n v="0"/>
    <x v="2"/>
    <x v="1"/>
    <n v="19.619090909090907"/>
    <x v="0"/>
  </r>
  <r>
    <s v="0840-DFEZH"/>
    <x v="0"/>
    <n v="0"/>
    <s v="No"/>
    <s v="No"/>
    <x v="40"/>
    <s v="Yes"/>
    <s v="Yes"/>
    <x v="1"/>
    <s v="No"/>
    <s v="No"/>
    <s v="No"/>
    <s v="No"/>
    <s v="No"/>
    <s v="No"/>
    <x v="0"/>
    <s v="Yes"/>
    <x v="0"/>
    <n v="75.349999999999994"/>
    <n v="564.65"/>
    <x v="0"/>
    <n v="0"/>
    <x v="0"/>
    <x v="0"/>
    <n v="80.664285714285711"/>
    <x v="0"/>
  </r>
  <r>
    <s v="1513-XNPPH"/>
    <x v="0"/>
    <n v="0"/>
    <s v="No"/>
    <s v="No"/>
    <x v="18"/>
    <s v="Yes"/>
    <s v="No"/>
    <x v="1"/>
    <s v="No"/>
    <s v="No"/>
    <s v="Yes"/>
    <s v="Yes"/>
    <s v="No"/>
    <s v="Yes"/>
    <x v="0"/>
    <s v="Yes"/>
    <x v="0"/>
    <n v="89.4"/>
    <n v="1095.6500000000001"/>
    <x v="1"/>
    <n v="3"/>
    <x v="0"/>
    <x v="0"/>
    <n v="91.304166666666674"/>
    <x v="0"/>
  </r>
  <r>
    <s v="8690-ZVLCL"/>
    <x v="0"/>
    <n v="0"/>
    <s v="Yes"/>
    <s v="Yes"/>
    <x v="47"/>
    <s v="Yes"/>
    <s v="Yes"/>
    <x v="0"/>
    <s v="Yes"/>
    <s v="Yes"/>
    <s v="Yes"/>
    <s v="Yes"/>
    <s v="Yes"/>
    <s v="Yes"/>
    <x v="2"/>
    <s v="No"/>
    <x v="3"/>
    <n v="88"/>
    <n v="6161.9"/>
    <x v="0"/>
    <n v="6"/>
    <x v="3"/>
    <x v="1"/>
    <n v="90.616176470588229"/>
    <x v="0"/>
  </r>
  <r>
    <s v="6015-VVHHE"/>
    <x v="0"/>
    <n v="1"/>
    <s v="No"/>
    <s v="No"/>
    <x v="24"/>
    <s v="Yes"/>
    <s v="Yes"/>
    <x v="1"/>
    <s v="No"/>
    <s v="No"/>
    <s v="No"/>
    <s v="No"/>
    <s v="Yes"/>
    <s v="No"/>
    <x v="0"/>
    <s v="Yes"/>
    <x v="3"/>
    <n v="83.15"/>
    <n v="446.05"/>
    <x v="1"/>
    <n v="1"/>
    <x v="0"/>
    <x v="1"/>
    <n v="89.210000000000008"/>
    <x v="1"/>
  </r>
  <r>
    <s v="1125-SNVCK"/>
    <x v="0"/>
    <n v="1"/>
    <s v="No"/>
    <s v="No"/>
    <x v="12"/>
    <s v="Yes"/>
    <s v="No"/>
    <x v="0"/>
    <s v="No"/>
    <s v="No"/>
    <s v="No"/>
    <s v="No"/>
    <s v="No"/>
    <s v="No"/>
    <x v="0"/>
    <s v="No"/>
    <x v="1"/>
    <n v="43.8"/>
    <n v="2106.0500000000002"/>
    <x v="0"/>
    <n v="0"/>
    <x v="2"/>
    <x v="1"/>
    <n v="42.980612244897962"/>
    <x v="1"/>
  </r>
  <r>
    <s v="0384-LPITE"/>
    <x v="1"/>
    <n v="0"/>
    <s v="No"/>
    <s v="No"/>
    <x v="63"/>
    <s v="No"/>
    <s v="No"/>
    <x v="0"/>
    <s v="Yes"/>
    <s v="Yes"/>
    <s v="Yes"/>
    <s v="No"/>
    <s v="Yes"/>
    <s v="Yes"/>
    <x v="1"/>
    <s v="No"/>
    <x v="3"/>
    <n v="62.05"/>
    <n v="2511.5500000000002"/>
    <x v="0"/>
    <n v="5"/>
    <x v="2"/>
    <x v="1"/>
    <n v="62.788750000000007"/>
    <x v="0"/>
  </r>
  <r>
    <s v="4616-EWBNJ"/>
    <x v="0"/>
    <n v="0"/>
    <s v="No"/>
    <s v="No"/>
    <x v="10"/>
    <s v="Yes"/>
    <s v="No"/>
    <x v="2"/>
    <s v="No"/>
    <s v="No"/>
    <s v="No"/>
    <s v="No"/>
    <s v="No"/>
    <s v="No"/>
    <x v="1"/>
    <s v="No"/>
    <x v="2"/>
    <n v="20.100000000000001"/>
    <n v="318.60000000000002"/>
    <x v="0"/>
    <n v="0"/>
    <x v="1"/>
    <x v="1"/>
    <n v="19.912500000000001"/>
    <x v="0"/>
  </r>
  <r>
    <s v="6347-DCUIK"/>
    <x v="1"/>
    <n v="0"/>
    <s v="No"/>
    <s v="No"/>
    <x v="6"/>
    <s v="Yes"/>
    <s v="Yes"/>
    <x v="1"/>
    <s v="No"/>
    <s v="No"/>
    <s v="No"/>
    <s v="No"/>
    <s v="No"/>
    <s v="No"/>
    <x v="0"/>
    <s v="Yes"/>
    <x v="1"/>
    <n v="74.150000000000006"/>
    <n v="811.8"/>
    <x v="1"/>
    <n v="0"/>
    <x v="0"/>
    <x v="1"/>
    <n v="81.179999999999993"/>
    <x v="0"/>
  </r>
  <r>
    <s v="1335-HQMKX"/>
    <x v="0"/>
    <n v="0"/>
    <s v="Yes"/>
    <s v="No"/>
    <x v="21"/>
    <s v="Yes"/>
    <s v="Yes"/>
    <x v="1"/>
    <s v="No"/>
    <s v="Yes"/>
    <s v="Yes"/>
    <s v="No"/>
    <s v="Yes"/>
    <s v="Yes"/>
    <x v="1"/>
    <s v="Yes"/>
    <x v="0"/>
    <n v="101.35"/>
    <n v="7323.15"/>
    <x v="0"/>
    <n v="4"/>
    <x v="3"/>
    <x v="1"/>
    <n v="101.71041666666666"/>
    <x v="0"/>
  </r>
  <r>
    <s v="2545-EBUPK"/>
    <x v="0"/>
    <n v="1"/>
    <s v="No"/>
    <s v="No"/>
    <x v="2"/>
    <s v="Yes"/>
    <s v="Yes"/>
    <x v="1"/>
    <s v="No"/>
    <s v="No"/>
    <s v="No"/>
    <s v="No"/>
    <s v="No"/>
    <s v="Yes"/>
    <x v="0"/>
    <s v="Yes"/>
    <x v="0"/>
    <n v="84.05"/>
    <n v="186.05"/>
    <x v="0"/>
    <n v="1"/>
    <x v="0"/>
    <x v="0"/>
    <n v="93.025000000000006"/>
    <x v="1"/>
  </r>
  <r>
    <s v="6923-AQONU"/>
    <x v="1"/>
    <n v="0"/>
    <s v="Yes"/>
    <s v="Yes"/>
    <x v="57"/>
    <s v="Yes"/>
    <s v="No"/>
    <x v="2"/>
    <s v="No"/>
    <s v="No"/>
    <s v="No"/>
    <s v="No"/>
    <s v="No"/>
    <s v="No"/>
    <x v="2"/>
    <s v="No"/>
    <x v="1"/>
    <n v="20.9"/>
    <n v="454"/>
    <x v="0"/>
    <n v="0"/>
    <x v="1"/>
    <x v="1"/>
    <n v="19.739130434782609"/>
    <x v="0"/>
  </r>
  <r>
    <s v="2172-EJXVF"/>
    <x v="0"/>
    <n v="1"/>
    <s v="No"/>
    <s v="No"/>
    <x v="16"/>
    <s v="Yes"/>
    <s v="Yes"/>
    <x v="1"/>
    <s v="No"/>
    <s v="Yes"/>
    <s v="Yes"/>
    <s v="No"/>
    <s v="Yes"/>
    <s v="Yes"/>
    <x v="1"/>
    <s v="Yes"/>
    <x v="0"/>
    <n v="105.9"/>
    <n v="7521.95"/>
    <x v="0"/>
    <n v="4"/>
    <x v="3"/>
    <x v="1"/>
    <n v="105.94295774647887"/>
    <x v="1"/>
  </r>
  <r>
    <s v="0897-FEGMU"/>
    <x v="0"/>
    <n v="0"/>
    <s v="Yes"/>
    <s v="No"/>
    <x v="26"/>
    <s v="Yes"/>
    <s v="Yes"/>
    <x v="1"/>
    <s v="No"/>
    <s v="No"/>
    <s v="Yes"/>
    <s v="No"/>
    <s v="Yes"/>
    <s v="Yes"/>
    <x v="0"/>
    <s v="Yes"/>
    <x v="0"/>
    <n v="99.5"/>
    <n v="1056.95"/>
    <x v="1"/>
    <n v="3"/>
    <x v="0"/>
    <x v="0"/>
    <n v="96.086363636363643"/>
    <x v="0"/>
  </r>
  <r>
    <s v="7663-RGWBC"/>
    <x v="1"/>
    <n v="0"/>
    <s v="No"/>
    <s v="No"/>
    <x v="0"/>
    <s v="Yes"/>
    <s v="No"/>
    <x v="0"/>
    <s v="No"/>
    <s v="No"/>
    <s v="No"/>
    <s v="No"/>
    <s v="No"/>
    <s v="No"/>
    <x v="0"/>
    <s v="Yes"/>
    <x v="1"/>
    <n v="44.15"/>
    <n v="44.15"/>
    <x v="1"/>
    <n v="0"/>
    <x v="0"/>
    <x v="1"/>
    <n v="44.15"/>
    <x v="0"/>
  </r>
  <r>
    <s v="1120-BMWUB"/>
    <x v="0"/>
    <n v="0"/>
    <s v="No"/>
    <s v="No"/>
    <x v="10"/>
    <s v="Yes"/>
    <s v="No"/>
    <x v="0"/>
    <s v="No"/>
    <s v="Yes"/>
    <s v="No"/>
    <s v="Yes"/>
    <s v="No"/>
    <s v="No"/>
    <x v="0"/>
    <s v="Yes"/>
    <x v="1"/>
    <n v="53.9"/>
    <n v="834.15"/>
    <x v="1"/>
    <n v="2"/>
    <x v="1"/>
    <x v="1"/>
    <n v="52.134374999999999"/>
    <x v="0"/>
  </r>
  <r>
    <s v="9124-LHCJQ"/>
    <x v="0"/>
    <n v="0"/>
    <s v="No"/>
    <s v="No"/>
    <x v="0"/>
    <s v="Yes"/>
    <s v="Yes"/>
    <x v="1"/>
    <s v="No"/>
    <s v="No"/>
    <s v="No"/>
    <s v="No"/>
    <s v="No"/>
    <s v="Yes"/>
    <x v="0"/>
    <s v="Yes"/>
    <x v="1"/>
    <n v="85.45"/>
    <n v="85.45"/>
    <x v="1"/>
    <n v="1"/>
    <x v="0"/>
    <x v="1"/>
    <n v="85.45"/>
    <x v="0"/>
  </r>
  <r>
    <s v="4536-PLEQY"/>
    <x v="1"/>
    <n v="0"/>
    <s v="Yes"/>
    <s v="No"/>
    <x v="18"/>
    <s v="Yes"/>
    <s v="No"/>
    <x v="1"/>
    <s v="No"/>
    <s v="Yes"/>
    <s v="No"/>
    <s v="No"/>
    <s v="No"/>
    <s v="Yes"/>
    <x v="0"/>
    <s v="Yes"/>
    <x v="3"/>
    <n v="85.05"/>
    <n v="999.8"/>
    <x v="0"/>
    <n v="2"/>
    <x v="0"/>
    <x v="1"/>
    <n v="83.316666666666663"/>
    <x v="0"/>
  </r>
  <r>
    <s v="7029-IJEJK"/>
    <x v="0"/>
    <n v="0"/>
    <s v="No"/>
    <s v="No"/>
    <x v="68"/>
    <s v="No"/>
    <s v="No"/>
    <x v="0"/>
    <s v="Yes"/>
    <s v="No"/>
    <s v="No"/>
    <s v="Yes"/>
    <s v="No"/>
    <s v="Yes"/>
    <x v="1"/>
    <s v="No"/>
    <x v="2"/>
    <n v="44.1"/>
    <n v="2369.6999999999998"/>
    <x v="0"/>
    <n v="3"/>
    <x v="2"/>
    <x v="1"/>
    <n v="43.883333333333333"/>
    <x v="0"/>
  </r>
  <r>
    <s v="8871-JLMHM"/>
    <x v="0"/>
    <n v="0"/>
    <s v="Yes"/>
    <s v="No"/>
    <x v="47"/>
    <s v="Yes"/>
    <s v="Yes"/>
    <x v="1"/>
    <s v="No"/>
    <s v="Yes"/>
    <s v="Yes"/>
    <s v="Yes"/>
    <s v="No"/>
    <s v="No"/>
    <x v="2"/>
    <s v="No"/>
    <x v="3"/>
    <n v="90.2"/>
    <n v="6297.65"/>
    <x v="0"/>
    <n v="3"/>
    <x v="3"/>
    <x v="1"/>
    <n v="92.612499999999997"/>
    <x v="0"/>
  </r>
  <r>
    <s v="2235-ZGKPT"/>
    <x v="0"/>
    <n v="0"/>
    <s v="Yes"/>
    <s v="Yes"/>
    <x v="54"/>
    <s v="Yes"/>
    <s v="Yes"/>
    <x v="0"/>
    <s v="No"/>
    <s v="No"/>
    <s v="No"/>
    <s v="No"/>
    <s v="No"/>
    <s v="No"/>
    <x v="0"/>
    <s v="No"/>
    <x v="1"/>
    <n v="50.85"/>
    <n v="239.55"/>
    <x v="1"/>
    <n v="0"/>
    <x v="0"/>
    <x v="1"/>
    <n v="59.887500000000003"/>
    <x v="0"/>
  </r>
  <r>
    <s v="3891-PUQOD"/>
    <x v="0"/>
    <n v="0"/>
    <s v="No"/>
    <s v="Yes"/>
    <x v="0"/>
    <s v="Yes"/>
    <s v="No"/>
    <x v="0"/>
    <s v="No"/>
    <s v="No"/>
    <s v="Yes"/>
    <s v="No"/>
    <s v="No"/>
    <s v="Yes"/>
    <x v="0"/>
    <s v="No"/>
    <x v="0"/>
    <n v="59.2"/>
    <n v="59.2"/>
    <x v="1"/>
    <n v="2"/>
    <x v="0"/>
    <x v="0"/>
    <n v="59.2"/>
    <x v="0"/>
  </r>
  <r>
    <s v="5447-VYTKW"/>
    <x v="1"/>
    <n v="0"/>
    <s v="No"/>
    <s v="No"/>
    <x v="23"/>
    <s v="Yes"/>
    <s v="No"/>
    <x v="0"/>
    <s v="Yes"/>
    <s v="No"/>
    <s v="No"/>
    <s v="Yes"/>
    <s v="No"/>
    <s v="No"/>
    <x v="0"/>
    <s v="No"/>
    <x v="1"/>
    <n v="53.45"/>
    <n v="1461.45"/>
    <x v="0"/>
    <n v="2"/>
    <x v="1"/>
    <x v="1"/>
    <n v="54.12777777777778"/>
    <x v="0"/>
  </r>
  <r>
    <s v="3623-FQBOX"/>
    <x v="1"/>
    <n v="0"/>
    <s v="No"/>
    <s v="No"/>
    <x v="17"/>
    <s v="Yes"/>
    <s v="No"/>
    <x v="2"/>
    <s v="No"/>
    <s v="No"/>
    <s v="No"/>
    <s v="No"/>
    <s v="No"/>
    <s v="No"/>
    <x v="0"/>
    <s v="Yes"/>
    <x v="1"/>
    <n v="19.95"/>
    <n v="416.4"/>
    <x v="0"/>
    <n v="0"/>
    <x v="1"/>
    <x v="1"/>
    <n v="19.828571428571429"/>
    <x v="0"/>
  </r>
  <r>
    <s v="0689-NKYLF"/>
    <x v="1"/>
    <n v="0"/>
    <s v="No"/>
    <s v="No"/>
    <x v="9"/>
    <s v="Yes"/>
    <s v="No"/>
    <x v="1"/>
    <s v="No"/>
    <s v="No"/>
    <s v="Yes"/>
    <s v="No"/>
    <s v="Yes"/>
    <s v="No"/>
    <x v="0"/>
    <s v="Yes"/>
    <x v="0"/>
    <n v="83.2"/>
    <n v="1060.5999999999999"/>
    <x v="1"/>
    <n v="2"/>
    <x v="1"/>
    <x v="0"/>
    <n v="81.584615384615375"/>
    <x v="0"/>
  </r>
  <r>
    <s v="8659-HDIYE"/>
    <x v="0"/>
    <n v="1"/>
    <s v="No"/>
    <s v="No"/>
    <x v="38"/>
    <s v="Yes"/>
    <s v="Yes"/>
    <x v="0"/>
    <s v="No"/>
    <s v="Yes"/>
    <s v="Yes"/>
    <s v="Yes"/>
    <s v="No"/>
    <s v="Yes"/>
    <x v="0"/>
    <s v="No"/>
    <x v="3"/>
    <n v="74.650000000000006"/>
    <n v="4869.3500000000004"/>
    <x v="0"/>
    <n v="4"/>
    <x v="3"/>
    <x v="1"/>
    <n v="76.083593750000006"/>
    <x v="1"/>
  </r>
  <r>
    <s v="3658-KIBGF"/>
    <x v="0"/>
    <n v="0"/>
    <s v="No"/>
    <s v="No"/>
    <x v="0"/>
    <s v="Yes"/>
    <s v="No"/>
    <x v="0"/>
    <s v="Yes"/>
    <s v="Yes"/>
    <s v="No"/>
    <s v="No"/>
    <s v="No"/>
    <s v="No"/>
    <x v="0"/>
    <s v="Yes"/>
    <x v="0"/>
    <n v="54.9"/>
    <n v="54.9"/>
    <x v="1"/>
    <n v="2"/>
    <x v="0"/>
    <x v="0"/>
    <n v="54.9"/>
    <x v="0"/>
  </r>
  <r>
    <s v="3474-BAFSJ"/>
    <x v="1"/>
    <n v="0"/>
    <s v="Yes"/>
    <s v="No"/>
    <x v="58"/>
    <s v="No"/>
    <s v="No"/>
    <x v="0"/>
    <s v="No"/>
    <s v="Yes"/>
    <s v="Yes"/>
    <s v="Yes"/>
    <s v="Yes"/>
    <s v="Yes"/>
    <x v="2"/>
    <s v="Yes"/>
    <x v="2"/>
    <n v="57.5"/>
    <n v="3265.95"/>
    <x v="0"/>
    <n v="5"/>
    <x v="2"/>
    <x v="1"/>
    <n v="57.297368421052632"/>
    <x v="0"/>
  </r>
  <r>
    <s v="5519-YLDGW"/>
    <x v="0"/>
    <n v="0"/>
    <s v="Yes"/>
    <s v="No"/>
    <x v="17"/>
    <s v="Yes"/>
    <s v="Yes"/>
    <x v="1"/>
    <s v="Yes"/>
    <s v="No"/>
    <s v="Yes"/>
    <s v="No"/>
    <s v="Yes"/>
    <s v="Yes"/>
    <x v="0"/>
    <s v="Yes"/>
    <x v="0"/>
    <n v="103.9"/>
    <n v="2254.1999999999998"/>
    <x v="1"/>
    <n v="4"/>
    <x v="1"/>
    <x v="0"/>
    <n v="107.34285714285713"/>
    <x v="0"/>
  </r>
  <r>
    <s v="3865-ZFZIB"/>
    <x v="1"/>
    <n v="0"/>
    <s v="No"/>
    <s v="No"/>
    <x v="67"/>
    <s v="Yes"/>
    <s v="No"/>
    <x v="2"/>
    <s v="No"/>
    <s v="No"/>
    <s v="No"/>
    <s v="No"/>
    <s v="No"/>
    <s v="No"/>
    <x v="2"/>
    <s v="No"/>
    <x v="1"/>
    <n v="19.649999999999999"/>
    <n v="358.15"/>
    <x v="0"/>
    <n v="0"/>
    <x v="1"/>
    <x v="1"/>
    <n v="18.849999999999998"/>
    <x v="0"/>
  </r>
  <r>
    <s v="1855-AGAWH"/>
    <x v="1"/>
    <n v="0"/>
    <s v="Yes"/>
    <s v="No"/>
    <x v="36"/>
    <s v="Yes"/>
    <s v="No"/>
    <x v="1"/>
    <s v="No"/>
    <s v="No"/>
    <s v="Yes"/>
    <s v="No"/>
    <s v="Yes"/>
    <s v="Yes"/>
    <x v="1"/>
    <s v="Yes"/>
    <x v="0"/>
    <n v="93.8"/>
    <n v="2939.8"/>
    <x v="0"/>
    <n v="3"/>
    <x v="1"/>
    <x v="1"/>
    <n v="94.832258064516139"/>
    <x v="0"/>
  </r>
  <r>
    <s v="7109-CQYUZ"/>
    <x v="1"/>
    <n v="0"/>
    <s v="No"/>
    <s v="No"/>
    <x v="15"/>
    <s v="Yes"/>
    <s v="Yes"/>
    <x v="0"/>
    <s v="Yes"/>
    <s v="Yes"/>
    <s v="Yes"/>
    <s v="Yes"/>
    <s v="Yes"/>
    <s v="Yes"/>
    <x v="2"/>
    <s v="Yes"/>
    <x v="1"/>
    <n v="89.25"/>
    <n v="4652.3999999999996"/>
    <x v="0"/>
    <n v="6"/>
    <x v="2"/>
    <x v="1"/>
    <n v="89.469230769230762"/>
    <x v="0"/>
  </r>
  <r>
    <s v="1370-GGAWX"/>
    <x v="0"/>
    <n v="0"/>
    <s v="No"/>
    <s v="No"/>
    <x v="25"/>
    <s v="Yes"/>
    <s v="Yes"/>
    <x v="1"/>
    <s v="No"/>
    <s v="Yes"/>
    <s v="Yes"/>
    <s v="No"/>
    <s v="No"/>
    <s v="Yes"/>
    <x v="1"/>
    <s v="Yes"/>
    <x v="0"/>
    <n v="94.15"/>
    <n v="4408.45"/>
    <x v="0"/>
    <n v="3"/>
    <x v="2"/>
    <x v="1"/>
    <n v="95.835869565217394"/>
    <x v="0"/>
  </r>
  <r>
    <s v="4680-KUTAJ"/>
    <x v="0"/>
    <n v="1"/>
    <s v="No"/>
    <s v="No"/>
    <x v="26"/>
    <s v="Yes"/>
    <s v="Yes"/>
    <x v="0"/>
    <s v="Yes"/>
    <s v="No"/>
    <s v="No"/>
    <s v="No"/>
    <s v="No"/>
    <s v="No"/>
    <x v="0"/>
    <s v="Yes"/>
    <x v="0"/>
    <n v="55.6"/>
    <n v="580.79999999999995"/>
    <x v="0"/>
    <n v="1"/>
    <x v="0"/>
    <x v="0"/>
    <n v="52.8"/>
    <x v="1"/>
  </r>
  <r>
    <s v="5307-UVGNB"/>
    <x v="0"/>
    <n v="0"/>
    <s v="Yes"/>
    <s v="Yes"/>
    <x v="62"/>
    <s v="No"/>
    <s v="No"/>
    <x v="0"/>
    <s v="Yes"/>
    <s v="Yes"/>
    <s v="Yes"/>
    <s v="No"/>
    <s v="No"/>
    <s v="Yes"/>
    <x v="0"/>
    <s v="Yes"/>
    <x v="2"/>
    <n v="48.7"/>
    <n v="2495.1999999999998"/>
    <x v="0"/>
    <n v="4"/>
    <x v="2"/>
    <x v="1"/>
    <n v="47.079245283018864"/>
    <x v="0"/>
  </r>
  <r>
    <s v="4946-EDSEW"/>
    <x v="0"/>
    <n v="0"/>
    <s v="Yes"/>
    <s v="Yes"/>
    <x v="26"/>
    <s v="Yes"/>
    <s v="No"/>
    <x v="2"/>
    <s v="No"/>
    <s v="No"/>
    <s v="No"/>
    <s v="No"/>
    <s v="No"/>
    <s v="No"/>
    <x v="0"/>
    <s v="Yes"/>
    <x v="1"/>
    <n v="19.25"/>
    <n v="180.3"/>
    <x v="1"/>
    <n v="0"/>
    <x v="0"/>
    <x v="1"/>
    <n v="16.390909090909091"/>
    <x v="0"/>
  </r>
  <r>
    <s v="2883-ILGWO"/>
    <x v="1"/>
    <n v="1"/>
    <s v="No"/>
    <s v="No"/>
    <x v="58"/>
    <s v="Yes"/>
    <s v="Yes"/>
    <x v="1"/>
    <s v="No"/>
    <s v="Yes"/>
    <s v="No"/>
    <s v="Yes"/>
    <s v="Yes"/>
    <s v="Yes"/>
    <x v="0"/>
    <s v="Yes"/>
    <x v="2"/>
    <n v="104.9"/>
    <n v="5913.95"/>
    <x v="0"/>
    <n v="4"/>
    <x v="2"/>
    <x v="1"/>
    <n v="103.75350877192982"/>
    <x v="1"/>
  </r>
  <r>
    <s v="2516-VQRRV"/>
    <x v="0"/>
    <n v="1"/>
    <s v="No"/>
    <s v="No"/>
    <x v="2"/>
    <s v="Yes"/>
    <s v="Yes"/>
    <x v="1"/>
    <s v="No"/>
    <s v="No"/>
    <s v="No"/>
    <s v="No"/>
    <s v="No"/>
    <s v="No"/>
    <x v="0"/>
    <s v="Yes"/>
    <x v="1"/>
    <n v="75.45"/>
    <n v="158.4"/>
    <x v="1"/>
    <n v="0"/>
    <x v="0"/>
    <x v="1"/>
    <n v="79.2"/>
    <x v="1"/>
  </r>
  <r>
    <s v="7580-UGXNC"/>
    <x v="0"/>
    <n v="1"/>
    <s v="No"/>
    <s v="No"/>
    <x v="2"/>
    <s v="Yes"/>
    <s v="No"/>
    <x v="0"/>
    <s v="Yes"/>
    <s v="Yes"/>
    <s v="No"/>
    <s v="No"/>
    <s v="No"/>
    <s v="No"/>
    <x v="0"/>
    <s v="No"/>
    <x v="1"/>
    <n v="54.85"/>
    <n v="104.2"/>
    <x v="1"/>
    <n v="2"/>
    <x v="0"/>
    <x v="1"/>
    <n v="52.1"/>
    <x v="1"/>
  </r>
  <r>
    <s v="3642-BYHDO"/>
    <x v="0"/>
    <n v="0"/>
    <s v="Yes"/>
    <s v="Yes"/>
    <x v="16"/>
    <s v="Yes"/>
    <s v="No"/>
    <x v="2"/>
    <s v="No"/>
    <s v="No"/>
    <s v="No"/>
    <s v="No"/>
    <s v="No"/>
    <s v="No"/>
    <x v="2"/>
    <s v="No"/>
    <x v="2"/>
    <n v="19.899999999999999"/>
    <n v="1389.35"/>
    <x v="0"/>
    <n v="0"/>
    <x v="3"/>
    <x v="1"/>
    <n v="19.56830985915493"/>
    <x v="0"/>
  </r>
  <r>
    <s v="9629-NHXFW"/>
    <x v="0"/>
    <n v="0"/>
    <s v="Yes"/>
    <s v="Yes"/>
    <x v="0"/>
    <s v="Yes"/>
    <s v="No"/>
    <x v="2"/>
    <s v="No"/>
    <s v="No"/>
    <s v="No"/>
    <s v="No"/>
    <s v="No"/>
    <s v="No"/>
    <x v="0"/>
    <s v="Yes"/>
    <x v="1"/>
    <n v="19.399999999999999"/>
    <n v="19.399999999999999"/>
    <x v="0"/>
    <n v="0"/>
    <x v="0"/>
    <x v="1"/>
    <n v="19.399999999999999"/>
    <x v="0"/>
  </r>
  <r>
    <s v="2696-RZVZW"/>
    <x v="1"/>
    <n v="0"/>
    <s v="Yes"/>
    <s v="No"/>
    <x v="47"/>
    <s v="Yes"/>
    <s v="Yes"/>
    <x v="2"/>
    <s v="No"/>
    <s v="No"/>
    <s v="No"/>
    <s v="No"/>
    <s v="No"/>
    <s v="No"/>
    <x v="2"/>
    <s v="No"/>
    <x v="3"/>
    <n v="25.05"/>
    <n v="1629.2"/>
    <x v="0"/>
    <n v="0"/>
    <x v="3"/>
    <x v="1"/>
    <n v="23.958823529411767"/>
    <x v="0"/>
  </r>
  <r>
    <s v="5766-FTRTS"/>
    <x v="1"/>
    <n v="0"/>
    <s v="Yes"/>
    <s v="No"/>
    <x v="21"/>
    <s v="Yes"/>
    <s v="No"/>
    <x v="0"/>
    <s v="Yes"/>
    <s v="Yes"/>
    <s v="Yes"/>
    <s v="Yes"/>
    <s v="Yes"/>
    <s v="Yes"/>
    <x v="2"/>
    <s v="No"/>
    <x v="1"/>
    <n v="84.45"/>
    <n v="6033.1"/>
    <x v="0"/>
    <n v="6"/>
    <x v="3"/>
    <x v="1"/>
    <n v="83.793055555555554"/>
    <x v="0"/>
  </r>
  <r>
    <s v="0396-HUJBP"/>
    <x v="0"/>
    <n v="0"/>
    <s v="No"/>
    <s v="No"/>
    <x v="2"/>
    <s v="Yes"/>
    <s v="No"/>
    <x v="2"/>
    <s v="No"/>
    <s v="No"/>
    <s v="No"/>
    <s v="No"/>
    <s v="No"/>
    <s v="No"/>
    <x v="0"/>
    <s v="No"/>
    <x v="1"/>
    <n v="19.3"/>
    <n v="44.4"/>
    <x v="0"/>
    <n v="0"/>
    <x v="0"/>
    <x v="1"/>
    <n v="22.2"/>
    <x v="0"/>
  </r>
  <r>
    <s v="5178-LMXOP"/>
    <x v="1"/>
    <n v="1"/>
    <s v="Yes"/>
    <s v="No"/>
    <x v="0"/>
    <s v="Yes"/>
    <s v="Yes"/>
    <x v="1"/>
    <s v="No"/>
    <s v="No"/>
    <s v="No"/>
    <s v="No"/>
    <s v="Yes"/>
    <s v="Yes"/>
    <x v="0"/>
    <s v="Yes"/>
    <x v="0"/>
    <n v="95.1"/>
    <n v="95.1"/>
    <x v="1"/>
    <n v="2"/>
    <x v="0"/>
    <x v="0"/>
    <n v="95.1"/>
    <x v="1"/>
  </r>
  <r>
    <s v="8879-ZKJOF"/>
    <x v="0"/>
    <n v="0"/>
    <s v="No"/>
    <s v="No"/>
    <x v="52"/>
    <s v="Yes"/>
    <s v="No"/>
    <x v="0"/>
    <s v="Yes"/>
    <s v="No"/>
    <s v="Yes"/>
    <s v="Yes"/>
    <s v="Yes"/>
    <s v="Yes"/>
    <x v="1"/>
    <s v="Yes"/>
    <x v="2"/>
    <n v="79.849999999999994"/>
    <n v="3320.75"/>
    <x v="0"/>
    <n v="5"/>
    <x v="2"/>
    <x v="1"/>
    <n v="80.993902439024396"/>
    <x v="0"/>
  </r>
  <r>
    <s v="6285-FTQBF"/>
    <x v="1"/>
    <n v="0"/>
    <s v="Yes"/>
    <s v="Yes"/>
    <x v="21"/>
    <s v="Yes"/>
    <s v="Yes"/>
    <x v="2"/>
    <s v="No"/>
    <s v="No"/>
    <s v="No"/>
    <s v="No"/>
    <s v="No"/>
    <s v="No"/>
    <x v="2"/>
    <s v="No"/>
    <x v="3"/>
    <n v="25.55"/>
    <n v="1867.7"/>
    <x v="0"/>
    <n v="0"/>
    <x v="3"/>
    <x v="1"/>
    <n v="25.94027777777778"/>
    <x v="0"/>
  </r>
  <r>
    <s v="8185-UPYBR"/>
    <x v="1"/>
    <n v="0"/>
    <s v="Yes"/>
    <s v="No"/>
    <x v="53"/>
    <s v="Yes"/>
    <s v="Yes"/>
    <x v="1"/>
    <s v="No"/>
    <s v="No"/>
    <s v="No"/>
    <s v="No"/>
    <s v="No"/>
    <s v="No"/>
    <x v="0"/>
    <s v="Yes"/>
    <x v="0"/>
    <n v="75.5"/>
    <n v="438"/>
    <x v="1"/>
    <n v="0"/>
    <x v="0"/>
    <x v="0"/>
    <n v="73"/>
    <x v="0"/>
  </r>
  <r>
    <s v="4585-HETAI"/>
    <x v="0"/>
    <n v="0"/>
    <s v="Yes"/>
    <s v="Yes"/>
    <x v="54"/>
    <s v="Yes"/>
    <s v="No"/>
    <x v="1"/>
    <s v="No"/>
    <s v="No"/>
    <s v="Yes"/>
    <s v="No"/>
    <s v="No"/>
    <s v="No"/>
    <x v="0"/>
    <s v="Yes"/>
    <x v="0"/>
    <n v="73.75"/>
    <n v="325.45"/>
    <x v="1"/>
    <n v="1"/>
    <x v="0"/>
    <x v="0"/>
    <n v="81.362499999999997"/>
    <x v="0"/>
  </r>
  <r>
    <s v="7526-BEZQB"/>
    <x v="1"/>
    <n v="0"/>
    <s v="No"/>
    <s v="No"/>
    <x v="18"/>
    <s v="Yes"/>
    <s v="Yes"/>
    <x v="1"/>
    <s v="No"/>
    <s v="No"/>
    <s v="No"/>
    <s v="No"/>
    <s v="Yes"/>
    <s v="Yes"/>
    <x v="0"/>
    <s v="Yes"/>
    <x v="0"/>
    <n v="96.05"/>
    <n v="1148.0999999999999"/>
    <x v="1"/>
    <n v="2"/>
    <x v="0"/>
    <x v="0"/>
    <n v="95.674999999999997"/>
    <x v="0"/>
  </r>
  <r>
    <s v="1474-JUWSM"/>
    <x v="0"/>
    <n v="0"/>
    <s v="Yes"/>
    <s v="No"/>
    <x v="11"/>
    <s v="Yes"/>
    <s v="Yes"/>
    <x v="0"/>
    <s v="Yes"/>
    <s v="No"/>
    <s v="No"/>
    <s v="Yes"/>
    <s v="No"/>
    <s v="Yes"/>
    <x v="1"/>
    <s v="Yes"/>
    <x v="0"/>
    <n v="68.400000000000006"/>
    <n v="3972.25"/>
    <x v="0"/>
    <n v="3"/>
    <x v="2"/>
    <x v="1"/>
    <n v="68.487068965517238"/>
    <x v="0"/>
  </r>
  <r>
    <s v="3530-CRZSB"/>
    <x v="0"/>
    <n v="0"/>
    <s v="No"/>
    <s v="No"/>
    <x v="40"/>
    <s v="Yes"/>
    <s v="No"/>
    <x v="2"/>
    <s v="No"/>
    <s v="No"/>
    <s v="No"/>
    <s v="No"/>
    <s v="No"/>
    <s v="No"/>
    <x v="0"/>
    <s v="No"/>
    <x v="1"/>
    <n v="20.65"/>
    <n v="155.9"/>
    <x v="0"/>
    <n v="0"/>
    <x v="0"/>
    <x v="1"/>
    <n v="22.271428571428572"/>
    <x v="0"/>
  </r>
  <r>
    <s v="8498-XXGWA"/>
    <x v="0"/>
    <n v="0"/>
    <s v="Yes"/>
    <s v="No"/>
    <x v="45"/>
    <s v="Yes"/>
    <s v="No"/>
    <x v="0"/>
    <s v="Yes"/>
    <s v="No"/>
    <s v="Yes"/>
    <s v="No"/>
    <s v="No"/>
    <s v="No"/>
    <x v="0"/>
    <s v="Yes"/>
    <x v="1"/>
    <n v="55.15"/>
    <n v="3673.15"/>
    <x v="0"/>
    <n v="2"/>
    <x v="3"/>
    <x v="1"/>
    <n v="56.51"/>
    <x v="0"/>
  </r>
  <r>
    <s v="9617-INGJY"/>
    <x v="1"/>
    <n v="0"/>
    <s v="No"/>
    <s v="No"/>
    <x v="0"/>
    <s v="Yes"/>
    <s v="No"/>
    <x v="1"/>
    <s v="No"/>
    <s v="No"/>
    <s v="No"/>
    <s v="No"/>
    <s v="No"/>
    <s v="No"/>
    <x v="0"/>
    <s v="Yes"/>
    <x v="1"/>
    <n v="70.599999999999994"/>
    <n v="70.599999999999994"/>
    <x v="0"/>
    <n v="0"/>
    <x v="0"/>
    <x v="1"/>
    <n v="70.599999999999994"/>
    <x v="0"/>
  </r>
  <r>
    <s v="0621-TSSMU"/>
    <x v="1"/>
    <n v="0"/>
    <s v="Yes"/>
    <s v="No"/>
    <x v="39"/>
    <s v="Yes"/>
    <s v="No"/>
    <x v="2"/>
    <s v="No"/>
    <s v="No"/>
    <s v="No"/>
    <s v="No"/>
    <s v="No"/>
    <s v="No"/>
    <x v="1"/>
    <s v="No"/>
    <x v="3"/>
    <n v="19.95"/>
    <n v="1126.75"/>
    <x v="0"/>
    <n v="0"/>
    <x v="2"/>
    <x v="1"/>
    <n v="20.120535714285715"/>
    <x v="0"/>
  </r>
  <r>
    <s v="7234-KMNRQ"/>
    <x v="1"/>
    <n v="0"/>
    <s v="No"/>
    <s v="No"/>
    <x v="54"/>
    <s v="Yes"/>
    <s v="No"/>
    <x v="2"/>
    <s v="No"/>
    <s v="No"/>
    <s v="No"/>
    <s v="No"/>
    <s v="No"/>
    <s v="No"/>
    <x v="0"/>
    <s v="No"/>
    <x v="1"/>
    <n v="19"/>
    <n v="73.45"/>
    <x v="0"/>
    <n v="0"/>
    <x v="0"/>
    <x v="1"/>
    <n v="18.362500000000001"/>
    <x v="0"/>
  </r>
  <r>
    <s v="7636-PEPNS"/>
    <x v="0"/>
    <n v="0"/>
    <s v="Yes"/>
    <s v="Yes"/>
    <x v="11"/>
    <s v="Yes"/>
    <s v="No"/>
    <x v="0"/>
    <s v="No"/>
    <s v="No"/>
    <s v="No"/>
    <s v="No"/>
    <s v="No"/>
    <s v="No"/>
    <x v="1"/>
    <s v="Yes"/>
    <x v="1"/>
    <n v="44.1"/>
    <n v="2413.0500000000002"/>
    <x v="0"/>
    <n v="0"/>
    <x v="2"/>
    <x v="1"/>
    <n v="41.604310344827589"/>
    <x v="0"/>
  </r>
  <r>
    <s v="4683-WYDOU"/>
    <x v="1"/>
    <n v="0"/>
    <s v="Yes"/>
    <s v="No"/>
    <x v="8"/>
    <s v="Yes"/>
    <s v="Yes"/>
    <x v="1"/>
    <s v="No"/>
    <s v="No"/>
    <s v="Yes"/>
    <s v="Yes"/>
    <s v="Yes"/>
    <s v="Yes"/>
    <x v="2"/>
    <s v="Yes"/>
    <x v="2"/>
    <n v="107.6"/>
    <n v="6912.7"/>
    <x v="0"/>
    <n v="4"/>
    <x v="3"/>
    <x v="1"/>
    <n v="111.49516129032257"/>
    <x v="0"/>
  </r>
  <r>
    <s v="9052-DHNKM"/>
    <x v="1"/>
    <n v="0"/>
    <s v="No"/>
    <s v="No"/>
    <x v="70"/>
    <s v="Yes"/>
    <s v="Yes"/>
    <x v="0"/>
    <s v="Yes"/>
    <s v="Yes"/>
    <s v="No"/>
    <s v="No"/>
    <s v="No"/>
    <s v="No"/>
    <x v="1"/>
    <s v="No"/>
    <x v="0"/>
    <n v="61.55"/>
    <n v="1581.95"/>
    <x v="0"/>
    <n v="2"/>
    <x v="1"/>
    <x v="1"/>
    <n v="60.844230769230769"/>
    <x v="0"/>
  </r>
  <r>
    <s v="6794-HKIAJ"/>
    <x v="1"/>
    <n v="0"/>
    <s v="No"/>
    <s v="No"/>
    <x v="8"/>
    <s v="Yes"/>
    <s v="Yes"/>
    <x v="1"/>
    <s v="Yes"/>
    <s v="Yes"/>
    <s v="Yes"/>
    <s v="No"/>
    <s v="No"/>
    <s v="No"/>
    <x v="0"/>
    <s v="No"/>
    <x v="2"/>
    <n v="90.7"/>
    <n v="5586.45"/>
    <x v="0"/>
    <n v="3"/>
    <x v="3"/>
    <x v="1"/>
    <n v="90.104032258064507"/>
    <x v="0"/>
  </r>
  <r>
    <s v="5578-NKCXI"/>
    <x v="0"/>
    <n v="0"/>
    <s v="Yes"/>
    <s v="Yes"/>
    <x v="11"/>
    <s v="Yes"/>
    <s v="No"/>
    <x v="1"/>
    <s v="Yes"/>
    <s v="Yes"/>
    <s v="No"/>
    <s v="No"/>
    <s v="Yes"/>
    <s v="Yes"/>
    <x v="1"/>
    <s v="No"/>
    <x v="3"/>
    <n v="99.25"/>
    <n v="5846.65"/>
    <x v="0"/>
    <n v="4"/>
    <x v="2"/>
    <x v="1"/>
    <n v="100.80431034482758"/>
    <x v="0"/>
  </r>
  <r>
    <s v="1642-HMARX"/>
    <x v="0"/>
    <n v="0"/>
    <s v="Yes"/>
    <s v="No"/>
    <x v="47"/>
    <s v="Yes"/>
    <s v="Yes"/>
    <x v="0"/>
    <s v="Yes"/>
    <s v="Yes"/>
    <s v="Yes"/>
    <s v="Yes"/>
    <s v="Yes"/>
    <s v="Yes"/>
    <x v="2"/>
    <s v="Yes"/>
    <x v="0"/>
    <n v="91.7"/>
    <n v="6424.7"/>
    <x v="0"/>
    <n v="6"/>
    <x v="3"/>
    <x v="1"/>
    <n v="94.48088235294118"/>
    <x v="0"/>
  </r>
  <r>
    <s v="3096-WPXBT"/>
    <x v="0"/>
    <n v="0"/>
    <s v="Yes"/>
    <s v="Yes"/>
    <x v="59"/>
    <s v="Yes"/>
    <s v="Yes"/>
    <x v="1"/>
    <s v="Yes"/>
    <s v="Yes"/>
    <s v="Yes"/>
    <s v="No"/>
    <s v="No"/>
    <s v="Yes"/>
    <x v="1"/>
    <s v="Yes"/>
    <x v="3"/>
    <n v="100.7"/>
    <n v="6018.65"/>
    <x v="0"/>
    <n v="4"/>
    <x v="3"/>
    <x v="1"/>
    <n v="98.666393442622947"/>
    <x v="0"/>
  </r>
  <r>
    <s v="8434-PNQZX"/>
    <x v="0"/>
    <n v="0"/>
    <s v="No"/>
    <s v="No"/>
    <x v="41"/>
    <s v="Yes"/>
    <s v="Yes"/>
    <x v="0"/>
    <s v="No"/>
    <s v="No"/>
    <s v="Yes"/>
    <s v="Yes"/>
    <s v="Yes"/>
    <s v="Yes"/>
    <x v="2"/>
    <s v="Yes"/>
    <x v="3"/>
    <n v="78.45"/>
    <n v="3373.4"/>
    <x v="0"/>
    <n v="4"/>
    <x v="2"/>
    <x v="1"/>
    <n v="80.319047619047623"/>
    <x v="0"/>
  </r>
  <r>
    <s v="5950-AAAGJ"/>
    <x v="1"/>
    <n v="0"/>
    <s v="No"/>
    <s v="No"/>
    <x v="32"/>
    <s v="Yes"/>
    <s v="Yes"/>
    <x v="1"/>
    <s v="No"/>
    <s v="No"/>
    <s v="No"/>
    <s v="No"/>
    <s v="Yes"/>
    <s v="No"/>
    <x v="0"/>
    <s v="No"/>
    <x v="2"/>
    <n v="84.3"/>
    <n v="1537.9"/>
    <x v="0"/>
    <n v="1"/>
    <x v="1"/>
    <x v="1"/>
    <n v="85.438888888888897"/>
    <x v="0"/>
  </r>
  <r>
    <s v="4299-OPXEJ"/>
    <x v="0"/>
    <n v="0"/>
    <s v="No"/>
    <s v="No"/>
    <x v="39"/>
    <s v="Yes"/>
    <s v="No"/>
    <x v="2"/>
    <s v="No"/>
    <s v="No"/>
    <s v="No"/>
    <s v="No"/>
    <s v="No"/>
    <s v="No"/>
    <x v="2"/>
    <s v="Yes"/>
    <x v="2"/>
    <n v="19.55"/>
    <n v="1080.55"/>
    <x v="0"/>
    <n v="0"/>
    <x v="2"/>
    <x v="1"/>
    <n v="19.295535714285712"/>
    <x v="0"/>
  </r>
  <r>
    <s v="4951-UKAAQ"/>
    <x v="0"/>
    <n v="0"/>
    <s v="No"/>
    <s v="No"/>
    <x v="54"/>
    <s v="Yes"/>
    <s v="Yes"/>
    <x v="1"/>
    <s v="No"/>
    <s v="Yes"/>
    <s v="No"/>
    <s v="No"/>
    <s v="No"/>
    <s v="Yes"/>
    <x v="0"/>
    <s v="Yes"/>
    <x v="0"/>
    <n v="88.95"/>
    <n v="355.2"/>
    <x v="1"/>
    <n v="2"/>
    <x v="0"/>
    <x v="0"/>
    <n v="88.8"/>
    <x v="0"/>
  </r>
  <r>
    <s v="9618-LFJRU"/>
    <x v="0"/>
    <n v="0"/>
    <s v="No"/>
    <s v="No"/>
    <x v="54"/>
    <s v="Yes"/>
    <s v="No"/>
    <x v="2"/>
    <s v="No"/>
    <s v="No"/>
    <s v="No"/>
    <s v="No"/>
    <s v="No"/>
    <s v="No"/>
    <x v="0"/>
    <s v="No"/>
    <x v="3"/>
    <n v="20.45"/>
    <n v="82.85"/>
    <x v="0"/>
    <n v="0"/>
    <x v="0"/>
    <x v="1"/>
    <n v="20.712499999999999"/>
    <x v="0"/>
  </r>
  <r>
    <s v="6693-DJWTY"/>
    <x v="0"/>
    <n v="0"/>
    <s v="No"/>
    <s v="Yes"/>
    <x v="42"/>
    <s v="Yes"/>
    <s v="No"/>
    <x v="0"/>
    <s v="Yes"/>
    <s v="Yes"/>
    <s v="No"/>
    <s v="No"/>
    <s v="No"/>
    <s v="No"/>
    <x v="1"/>
    <s v="No"/>
    <x v="3"/>
    <n v="55.6"/>
    <n v="2016.45"/>
    <x v="0"/>
    <n v="2"/>
    <x v="1"/>
    <x v="1"/>
    <n v="57.612857142857145"/>
    <x v="0"/>
  </r>
  <r>
    <s v="0744-GKNGE"/>
    <x v="0"/>
    <n v="0"/>
    <s v="Yes"/>
    <s v="Yes"/>
    <x v="38"/>
    <s v="Yes"/>
    <s v="Yes"/>
    <x v="1"/>
    <s v="Yes"/>
    <s v="No"/>
    <s v="No"/>
    <s v="Yes"/>
    <s v="No"/>
    <s v="No"/>
    <x v="0"/>
    <s v="Yes"/>
    <x v="2"/>
    <n v="86.8"/>
    <n v="5327.25"/>
    <x v="0"/>
    <n v="2"/>
    <x v="3"/>
    <x v="1"/>
    <n v="83.23828125"/>
    <x v="0"/>
  </r>
  <r>
    <s v="6447-EGDIV"/>
    <x v="0"/>
    <n v="0"/>
    <s v="No"/>
    <s v="No"/>
    <x v="36"/>
    <s v="Yes"/>
    <s v="No"/>
    <x v="2"/>
    <s v="No"/>
    <s v="No"/>
    <s v="No"/>
    <s v="No"/>
    <s v="No"/>
    <s v="No"/>
    <x v="1"/>
    <s v="No"/>
    <x v="1"/>
    <n v="20.95"/>
    <n v="683.25"/>
    <x v="0"/>
    <n v="0"/>
    <x v="1"/>
    <x v="1"/>
    <n v="22.04032258064516"/>
    <x v="0"/>
  </r>
  <r>
    <s v="1167-OYZJF"/>
    <x v="0"/>
    <n v="1"/>
    <s v="Yes"/>
    <s v="No"/>
    <x v="56"/>
    <s v="Yes"/>
    <s v="No"/>
    <x v="2"/>
    <s v="No"/>
    <s v="No"/>
    <s v="No"/>
    <s v="No"/>
    <s v="No"/>
    <s v="No"/>
    <x v="2"/>
    <s v="Yes"/>
    <x v="2"/>
    <n v="20.05"/>
    <n v="1263.05"/>
    <x v="0"/>
    <n v="0"/>
    <x v="3"/>
    <x v="1"/>
    <n v="18.851492537313433"/>
    <x v="1"/>
  </r>
  <r>
    <s v="2108-YKQTY"/>
    <x v="0"/>
    <n v="0"/>
    <s v="No"/>
    <s v="No"/>
    <x v="54"/>
    <s v="Yes"/>
    <s v="No"/>
    <x v="0"/>
    <s v="No"/>
    <s v="Yes"/>
    <s v="No"/>
    <s v="No"/>
    <s v="No"/>
    <s v="No"/>
    <x v="0"/>
    <s v="No"/>
    <x v="3"/>
    <n v="50.7"/>
    <n v="151.30000000000001"/>
    <x v="1"/>
    <n v="1"/>
    <x v="0"/>
    <x v="1"/>
    <n v="37.825000000000003"/>
    <x v="0"/>
  </r>
  <r>
    <s v="4806-DXQCE"/>
    <x v="0"/>
    <n v="1"/>
    <s v="Yes"/>
    <s v="No"/>
    <x v="27"/>
    <s v="Yes"/>
    <s v="Yes"/>
    <x v="1"/>
    <s v="Yes"/>
    <s v="Yes"/>
    <s v="Yes"/>
    <s v="Yes"/>
    <s v="Yes"/>
    <s v="Yes"/>
    <x v="2"/>
    <s v="Yes"/>
    <x v="0"/>
    <n v="113.65"/>
    <n v="7714.65"/>
    <x v="0"/>
    <n v="6"/>
    <x v="3"/>
    <x v="1"/>
    <n v="110.20928571428571"/>
    <x v="1"/>
  </r>
  <r>
    <s v="4918-QLLIW"/>
    <x v="1"/>
    <n v="0"/>
    <s v="No"/>
    <s v="No"/>
    <x v="35"/>
    <s v="Yes"/>
    <s v="No"/>
    <x v="0"/>
    <s v="No"/>
    <s v="No"/>
    <s v="No"/>
    <s v="No"/>
    <s v="Yes"/>
    <s v="No"/>
    <x v="0"/>
    <s v="No"/>
    <x v="3"/>
    <n v="53.4"/>
    <n v="188.7"/>
    <x v="1"/>
    <n v="1"/>
    <x v="0"/>
    <x v="1"/>
    <n v="62.9"/>
    <x v="0"/>
  </r>
  <r>
    <s v="7056-IMHCC"/>
    <x v="1"/>
    <n v="1"/>
    <s v="Yes"/>
    <s v="No"/>
    <x v="62"/>
    <s v="Yes"/>
    <s v="Yes"/>
    <x v="1"/>
    <s v="No"/>
    <s v="Yes"/>
    <s v="No"/>
    <s v="No"/>
    <s v="Yes"/>
    <s v="Yes"/>
    <x v="0"/>
    <s v="Yes"/>
    <x v="0"/>
    <n v="101.9"/>
    <n v="5549.4"/>
    <x v="1"/>
    <n v="3"/>
    <x v="2"/>
    <x v="0"/>
    <n v="104.70566037735848"/>
    <x v="1"/>
  </r>
  <r>
    <s v="4854-SSLTN"/>
    <x v="1"/>
    <n v="0"/>
    <s v="Yes"/>
    <s v="Yes"/>
    <x v="2"/>
    <s v="Yes"/>
    <s v="No"/>
    <x v="0"/>
    <s v="Yes"/>
    <s v="Yes"/>
    <s v="No"/>
    <s v="Yes"/>
    <s v="No"/>
    <s v="No"/>
    <x v="2"/>
    <s v="No"/>
    <x v="1"/>
    <n v="59.5"/>
    <n v="130.5"/>
    <x v="0"/>
    <n v="3"/>
    <x v="0"/>
    <x v="1"/>
    <n v="65.25"/>
    <x v="0"/>
  </r>
  <r>
    <s v="5294-DMSFH"/>
    <x v="0"/>
    <n v="0"/>
    <s v="Yes"/>
    <s v="Yes"/>
    <x v="44"/>
    <s v="Yes"/>
    <s v="No"/>
    <x v="1"/>
    <s v="No"/>
    <s v="No"/>
    <s v="No"/>
    <s v="No"/>
    <s v="Yes"/>
    <s v="Yes"/>
    <x v="0"/>
    <s v="Yes"/>
    <x v="3"/>
    <n v="87.8"/>
    <n v="2621.75"/>
    <x v="0"/>
    <n v="2"/>
    <x v="1"/>
    <x v="1"/>
    <n v="90.40517241379311"/>
    <x v="0"/>
  </r>
  <r>
    <s v="4837-PZTIC"/>
    <x v="0"/>
    <n v="0"/>
    <s v="No"/>
    <s v="No"/>
    <x v="20"/>
    <s v="No"/>
    <s v="No"/>
    <x v="0"/>
    <s v="Yes"/>
    <s v="No"/>
    <s v="Yes"/>
    <s v="Yes"/>
    <s v="No"/>
    <s v="No"/>
    <x v="2"/>
    <s v="No"/>
    <x v="1"/>
    <n v="41.9"/>
    <n v="1875.25"/>
    <x v="0"/>
    <n v="3"/>
    <x v="2"/>
    <x v="1"/>
    <n v="39.898936170212764"/>
    <x v="0"/>
  </r>
  <r>
    <s v="1625-JAIIY"/>
    <x v="0"/>
    <n v="0"/>
    <s v="Yes"/>
    <s v="Yes"/>
    <x v="47"/>
    <s v="Yes"/>
    <s v="Yes"/>
    <x v="1"/>
    <s v="No"/>
    <s v="No"/>
    <s v="No"/>
    <s v="No"/>
    <s v="Yes"/>
    <s v="No"/>
    <x v="1"/>
    <s v="Yes"/>
    <x v="0"/>
    <n v="83"/>
    <n v="5685.8"/>
    <x v="1"/>
    <n v="1"/>
    <x v="3"/>
    <x v="1"/>
    <n v="83.614705882352951"/>
    <x v="0"/>
  </r>
  <r>
    <s v="0603-OLQDC"/>
    <x v="1"/>
    <n v="0"/>
    <s v="No"/>
    <s v="Yes"/>
    <x v="18"/>
    <s v="Yes"/>
    <s v="No"/>
    <x v="0"/>
    <s v="Yes"/>
    <s v="No"/>
    <s v="No"/>
    <s v="No"/>
    <s v="Yes"/>
    <s v="Yes"/>
    <x v="0"/>
    <s v="Yes"/>
    <x v="1"/>
    <n v="69.849999999999994"/>
    <n v="837.5"/>
    <x v="0"/>
    <n v="3"/>
    <x v="0"/>
    <x v="1"/>
    <n v="69.791666666666671"/>
    <x v="0"/>
  </r>
  <r>
    <s v="3272-VUHPV"/>
    <x v="0"/>
    <n v="0"/>
    <s v="Yes"/>
    <s v="Yes"/>
    <x v="4"/>
    <s v="Yes"/>
    <s v="No"/>
    <x v="0"/>
    <s v="No"/>
    <s v="Yes"/>
    <s v="No"/>
    <s v="Yes"/>
    <s v="No"/>
    <s v="No"/>
    <x v="0"/>
    <s v="No"/>
    <x v="2"/>
    <n v="56.3"/>
    <n v="401.5"/>
    <x v="0"/>
    <n v="2"/>
    <x v="0"/>
    <x v="1"/>
    <n v="50.1875"/>
    <x v="0"/>
  </r>
  <r>
    <s v="4176-FXYBO"/>
    <x v="1"/>
    <n v="0"/>
    <s v="Yes"/>
    <s v="No"/>
    <x v="68"/>
    <s v="Yes"/>
    <s v="Yes"/>
    <x v="1"/>
    <s v="Yes"/>
    <s v="Yes"/>
    <s v="Yes"/>
    <s v="No"/>
    <s v="Yes"/>
    <s v="Yes"/>
    <x v="0"/>
    <s v="No"/>
    <x v="0"/>
    <n v="109.55"/>
    <n v="6118.95"/>
    <x v="0"/>
    <n v="5"/>
    <x v="2"/>
    <x v="0"/>
    <n v="113.31388888888888"/>
    <x v="0"/>
  </r>
  <r>
    <s v="1063-DHQJF"/>
    <x v="1"/>
    <n v="0"/>
    <s v="Yes"/>
    <s v="Yes"/>
    <x v="14"/>
    <s v="Yes"/>
    <s v="No"/>
    <x v="1"/>
    <s v="No"/>
    <s v="Yes"/>
    <s v="No"/>
    <s v="Yes"/>
    <s v="Yes"/>
    <s v="No"/>
    <x v="2"/>
    <s v="Yes"/>
    <x v="1"/>
    <n v="92.15"/>
    <n v="6480.9"/>
    <x v="0"/>
    <n v="3"/>
    <x v="3"/>
    <x v="1"/>
    <n v="93.926086956521729"/>
    <x v="0"/>
  </r>
  <r>
    <s v="8663-UPDGF"/>
    <x v="0"/>
    <n v="0"/>
    <s v="No"/>
    <s v="No"/>
    <x v="70"/>
    <s v="Yes"/>
    <s v="Yes"/>
    <x v="0"/>
    <s v="Yes"/>
    <s v="Yes"/>
    <s v="No"/>
    <s v="No"/>
    <s v="Yes"/>
    <s v="No"/>
    <x v="0"/>
    <s v="Yes"/>
    <x v="2"/>
    <n v="69.5"/>
    <n v="1800.05"/>
    <x v="0"/>
    <n v="3"/>
    <x v="1"/>
    <x v="1"/>
    <n v="69.232692307692304"/>
    <x v="0"/>
  </r>
  <r>
    <s v="6719-FGEDO"/>
    <x v="0"/>
    <n v="0"/>
    <s v="Yes"/>
    <s v="No"/>
    <x v="21"/>
    <s v="Yes"/>
    <s v="Yes"/>
    <x v="1"/>
    <s v="Yes"/>
    <s v="Yes"/>
    <s v="Yes"/>
    <s v="Yes"/>
    <s v="No"/>
    <s v="No"/>
    <x v="2"/>
    <s v="Yes"/>
    <x v="2"/>
    <n v="97"/>
    <n v="7104.2"/>
    <x v="0"/>
    <n v="4"/>
    <x v="3"/>
    <x v="1"/>
    <n v="98.669444444444437"/>
    <x v="0"/>
  </r>
  <r>
    <s v="1837-YQUCE"/>
    <x v="0"/>
    <n v="0"/>
    <s v="No"/>
    <s v="No"/>
    <x v="27"/>
    <s v="No"/>
    <s v="No"/>
    <x v="0"/>
    <s v="Yes"/>
    <s v="No"/>
    <s v="Yes"/>
    <s v="Yes"/>
    <s v="Yes"/>
    <s v="Yes"/>
    <x v="2"/>
    <s v="Yes"/>
    <x v="2"/>
    <n v="58.35"/>
    <n v="4214.25"/>
    <x v="0"/>
    <n v="5"/>
    <x v="3"/>
    <x v="1"/>
    <n v="60.203571428571429"/>
    <x v="0"/>
  </r>
  <r>
    <s v="2947-DOMLJ"/>
    <x v="1"/>
    <n v="0"/>
    <s v="No"/>
    <s v="Yes"/>
    <x v="0"/>
    <s v="Yes"/>
    <s v="No"/>
    <x v="0"/>
    <s v="Yes"/>
    <s v="No"/>
    <s v="No"/>
    <s v="No"/>
    <s v="No"/>
    <s v="No"/>
    <x v="0"/>
    <s v="No"/>
    <x v="1"/>
    <n v="50.6"/>
    <n v="50.6"/>
    <x v="1"/>
    <n v="1"/>
    <x v="0"/>
    <x v="1"/>
    <n v="50.6"/>
    <x v="0"/>
  </r>
  <r>
    <s v="4112-LUEIZ"/>
    <x v="1"/>
    <n v="0"/>
    <s v="No"/>
    <s v="No"/>
    <x v="6"/>
    <s v="Yes"/>
    <s v="No"/>
    <x v="1"/>
    <s v="No"/>
    <s v="No"/>
    <s v="No"/>
    <s v="No"/>
    <s v="Yes"/>
    <s v="Yes"/>
    <x v="0"/>
    <s v="Yes"/>
    <x v="0"/>
    <n v="89.5"/>
    <n v="863.1"/>
    <x v="1"/>
    <n v="2"/>
    <x v="0"/>
    <x v="0"/>
    <n v="86.31"/>
    <x v="0"/>
  </r>
  <r>
    <s v="0369-ZGOVK"/>
    <x v="0"/>
    <n v="0"/>
    <s v="Yes"/>
    <s v="Yes"/>
    <x v="7"/>
    <s v="Yes"/>
    <s v="No"/>
    <x v="1"/>
    <s v="No"/>
    <s v="No"/>
    <s v="No"/>
    <s v="No"/>
    <s v="No"/>
    <s v="No"/>
    <x v="1"/>
    <s v="Yes"/>
    <x v="2"/>
    <n v="70.400000000000006"/>
    <n v="1992.2"/>
    <x v="0"/>
    <n v="0"/>
    <x v="1"/>
    <x v="1"/>
    <n v="71.150000000000006"/>
    <x v="0"/>
  </r>
  <r>
    <s v="4510-HIMLV"/>
    <x v="1"/>
    <n v="0"/>
    <s v="No"/>
    <s v="No"/>
    <x v="0"/>
    <s v="Yes"/>
    <s v="No"/>
    <x v="1"/>
    <s v="No"/>
    <s v="No"/>
    <s v="No"/>
    <s v="No"/>
    <s v="No"/>
    <s v="No"/>
    <x v="0"/>
    <s v="Yes"/>
    <x v="0"/>
    <n v="69.8"/>
    <n v="69.8"/>
    <x v="1"/>
    <n v="0"/>
    <x v="0"/>
    <x v="0"/>
    <n v="69.8"/>
    <x v="0"/>
  </r>
  <r>
    <s v="9919-KNPOO"/>
    <x v="0"/>
    <n v="0"/>
    <s v="Yes"/>
    <s v="No"/>
    <x v="17"/>
    <s v="Yes"/>
    <s v="Yes"/>
    <x v="1"/>
    <s v="No"/>
    <s v="No"/>
    <s v="No"/>
    <s v="No"/>
    <s v="Yes"/>
    <s v="Yes"/>
    <x v="0"/>
    <s v="Yes"/>
    <x v="0"/>
    <n v="94.3"/>
    <n v="1948.35"/>
    <x v="0"/>
    <n v="2"/>
    <x v="1"/>
    <x v="0"/>
    <n v="92.778571428571425"/>
    <x v="0"/>
  </r>
  <r>
    <s v="8749-JMNKX"/>
    <x v="1"/>
    <n v="1"/>
    <s v="Yes"/>
    <s v="No"/>
    <x v="69"/>
    <s v="Yes"/>
    <s v="Yes"/>
    <x v="1"/>
    <s v="Yes"/>
    <s v="No"/>
    <s v="Yes"/>
    <s v="No"/>
    <s v="Yes"/>
    <s v="No"/>
    <x v="0"/>
    <s v="Yes"/>
    <x v="2"/>
    <n v="93.8"/>
    <n v="4750.95"/>
    <x v="1"/>
    <n v="3"/>
    <x v="2"/>
    <x v="1"/>
    <n v="93.155882352941177"/>
    <x v="1"/>
  </r>
  <r>
    <s v="7872-BAAZR"/>
    <x v="0"/>
    <n v="0"/>
    <s v="Yes"/>
    <s v="Yes"/>
    <x v="62"/>
    <s v="Yes"/>
    <s v="No"/>
    <x v="2"/>
    <s v="No"/>
    <s v="No"/>
    <s v="No"/>
    <s v="No"/>
    <s v="No"/>
    <s v="No"/>
    <x v="1"/>
    <s v="No"/>
    <x v="2"/>
    <n v="19.55"/>
    <n v="1007.9"/>
    <x v="0"/>
    <n v="0"/>
    <x v="2"/>
    <x v="1"/>
    <n v="19.016981132075472"/>
    <x v="0"/>
  </r>
  <r>
    <s v="9391-LMANN"/>
    <x v="1"/>
    <n v="0"/>
    <s v="No"/>
    <s v="Yes"/>
    <x v="62"/>
    <s v="Yes"/>
    <s v="No"/>
    <x v="1"/>
    <s v="Yes"/>
    <s v="Yes"/>
    <s v="Yes"/>
    <s v="No"/>
    <s v="No"/>
    <s v="Yes"/>
    <x v="1"/>
    <s v="No"/>
    <x v="0"/>
    <n v="95.95"/>
    <n v="5036.8999999999996"/>
    <x v="0"/>
    <n v="4"/>
    <x v="2"/>
    <x v="1"/>
    <n v="95.035849056603766"/>
    <x v="0"/>
  </r>
  <r>
    <s v="2430-USGXP"/>
    <x v="1"/>
    <n v="0"/>
    <s v="Yes"/>
    <s v="No"/>
    <x v="65"/>
    <s v="Yes"/>
    <s v="Yes"/>
    <x v="1"/>
    <s v="No"/>
    <s v="No"/>
    <s v="Yes"/>
    <s v="No"/>
    <s v="Yes"/>
    <s v="Yes"/>
    <x v="0"/>
    <s v="Yes"/>
    <x v="0"/>
    <n v="101.05"/>
    <n v="2391.8000000000002"/>
    <x v="1"/>
    <n v="3"/>
    <x v="1"/>
    <x v="0"/>
    <n v="99.658333333333346"/>
    <x v="0"/>
  </r>
  <r>
    <s v="8174-TBVCF"/>
    <x v="0"/>
    <n v="0"/>
    <s v="Yes"/>
    <s v="No"/>
    <x v="27"/>
    <s v="Yes"/>
    <s v="Yes"/>
    <x v="0"/>
    <s v="Yes"/>
    <s v="Yes"/>
    <s v="Yes"/>
    <s v="Yes"/>
    <s v="Yes"/>
    <s v="Yes"/>
    <x v="2"/>
    <s v="Yes"/>
    <x v="3"/>
    <n v="94.8"/>
    <n v="6859.05"/>
    <x v="0"/>
    <n v="6"/>
    <x v="3"/>
    <x v="1"/>
    <n v="97.986428571428576"/>
    <x v="0"/>
  </r>
  <r>
    <s v="1698-XFZCI"/>
    <x v="1"/>
    <n v="0"/>
    <s v="No"/>
    <s v="No"/>
    <x v="59"/>
    <s v="Yes"/>
    <s v="Yes"/>
    <x v="1"/>
    <s v="Yes"/>
    <s v="Yes"/>
    <s v="Yes"/>
    <s v="No"/>
    <s v="Yes"/>
    <s v="Yes"/>
    <x v="1"/>
    <s v="Yes"/>
    <x v="0"/>
    <n v="107.75"/>
    <n v="6521.9"/>
    <x v="0"/>
    <n v="5"/>
    <x v="3"/>
    <x v="1"/>
    <n v="106.91639344262295"/>
    <x v="0"/>
  </r>
  <r>
    <s v="1877-HKBQX"/>
    <x v="0"/>
    <n v="0"/>
    <s v="No"/>
    <s v="No"/>
    <x v="26"/>
    <s v="Yes"/>
    <s v="No"/>
    <x v="0"/>
    <s v="Yes"/>
    <s v="No"/>
    <s v="No"/>
    <s v="Yes"/>
    <s v="No"/>
    <s v="No"/>
    <x v="1"/>
    <s v="Yes"/>
    <x v="1"/>
    <n v="54.6"/>
    <n v="617.85"/>
    <x v="0"/>
    <n v="2"/>
    <x v="0"/>
    <x v="1"/>
    <n v="56.168181818181822"/>
    <x v="0"/>
  </r>
  <r>
    <s v="4450-DLLMH"/>
    <x v="1"/>
    <n v="0"/>
    <s v="No"/>
    <s v="No"/>
    <x v="2"/>
    <s v="Yes"/>
    <s v="No"/>
    <x v="1"/>
    <s v="No"/>
    <s v="No"/>
    <s v="No"/>
    <s v="No"/>
    <s v="No"/>
    <s v="No"/>
    <x v="0"/>
    <s v="Yes"/>
    <x v="3"/>
    <n v="71.3"/>
    <n v="157.75"/>
    <x v="0"/>
    <n v="0"/>
    <x v="0"/>
    <x v="1"/>
    <n v="78.875"/>
    <x v="0"/>
  </r>
  <r>
    <s v="0428-AXXLJ"/>
    <x v="1"/>
    <n v="0"/>
    <s v="No"/>
    <s v="No"/>
    <x v="13"/>
    <s v="Yes"/>
    <s v="No"/>
    <x v="2"/>
    <s v="No"/>
    <s v="No"/>
    <s v="No"/>
    <s v="No"/>
    <s v="No"/>
    <s v="No"/>
    <x v="1"/>
    <s v="Yes"/>
    <x v="2"/>
    <n v="19.5"/>
    <n v="516.29999999999995"/>
    <x v="0"/>
    <n v="0"/>
    <x v="1"/>
    <x v="1"/>
    <n v="20.651999999999997"/>
    <x v="0"/>
  </r>
  <r>
    <s v="2746-DIJLO"/>
    <x v="0"/>
    <n v="0"/>
    <s v="No"/>
    <s v="No"/>
    <x v="52"/>
    <s v="Yes"/>
    <s v="Yes"/>
    <x v="0"/>
    <s v="No"/>
    <s v="Yes"/>
    <s v="No"/>
    <s v="No"/>
    <s v="No"/>
    <s v="No"/>
    <x v="1"/>
    <s v="Yes"/>
    <x v="3"/>
    <n v="56.3"/>
    <n v="2364"/>
    <x v="0"/>
    <n v="1"/>
    <x v="2"/>
    <x v="1"/>
    <n v="57.658536585365852"/>
    <x v="0"/>
  </r>
  <r>
    <s v="5955-ERIHD"/>
    <x v="1"/>
    <n v="0"/>
    <s v="Yes"/>
    <s v="No"/>
    <x v="32"/>
    <s v="Yes"/>
    <s v="Yes"/>
    <x v="1"/>
    <s v="No"/>
    <s v="No"/>
    <s v="No"/>
    <s v="No"/>
    <s v="Yes"/>
    <s v="Yes"/>
    <x v="0"/>
    <s v="Yes"/>
    <x v="0"/>
    <n v="94.7"/>
    <n v="1687.95"/>
    <x v="1"/>
    <n v="2"/>
    <x v="1"/>
    <x v="0"/>
    <n v="93.775000000000006"/>
    <x v="0"/>
  </r>
  <r>
    <s v="0917-EZOLA"/>
    <x v="1"/>
    <n v="1"/>
    <s v="Yes"/>
    <s v="No"/>
    <x v="21"/>
    <s v="Yes"/>
    <s v="Yes"/>
    <x v="1"/>
    <s v="No"/>
    <s v="Yes"/>
    <s v="Yes"/>
    <s v="No"/>
    <s v="Yes"/>
    <s v="Yes"/>
    <x v="2"/>
    <s v="Yes"/>
    <x v="2"/>
    <n v="104.15"/>
    <n v="7689.95"/>
    <x v="1"/>
    <n v="4"/>
    <x v="3"/>
    <x v="1"/>
    <n v="106.80486111111111"/>
    <x v="1"/>
  </r>
  <r>
    <s v="3508-VLHCZ"/>
    <x v="0"/>
    <n v="0"/>
    <s v="Yes"/>
    <s v="Yes"/>
    <x v="16"/>
    <s v="Yes"/>
    <s v="Yes"/>
    <x v="0"/>
    <s v="Yes"/>
    <s v="Yes"/>
    <s v="Yes"/>
    <s v="Yes"/>
    <s v="Yes"/>
    <s v="Yes"/>
    <x v="2"/>
    <s v="Yes"/>
    <x v="3"/>
    <n v="90.55"/>
    <n v="6239.05"/>
    <x v="0"/>
    <n v="6"/>
    <x v="3"/>
    <x v="1"/>
    <n v="87.873943661971836"/>
    <x v="0"/>
  </r>
  <r>
    <s v="4086-ATNFV"/>
    <x v="0"/>
    <n v="0"/>
    <s v="Yes"/>
    <s v="Yes"/>
    <x v="1"/>
    <s v="Yes"/>
    <s v="No"/>
    <x v="0"/>
    <s v="Yes"/>
    <s v="Yes"/>
    <s v="Yes"/>
    <s v="No"/>
    <s v="No"/>
    <s v="No"/>
    <x v="1"/>
    <s v="Yes"/>
    <x v="1"/>
    <n v="60.8"/>
    <n v="2042.05"/>
    <x v="0"/>
    <n v="3"/>
    <x v="1"/>
    <x v="1"/>
    <n v="60.060294117647061"/>
    <x v="0"/>
  </r>
  <r>
    <s v="0468-YRPXN"/>
    <x v="1"/>
    <n v="0"/>
    <s v="No"/>
    <s v="No"/>
    <x v="44"/>
    <s v="Yes"/>
    <s v="No"/>
    <x v="1"/>
    <s v="No"/>
    <s v="No"/>
    <s v="Yes"/>
    <s v="Yes"/>
    <s v="Yes"/>
    <s v="Yes"/>
    <x v="0"/>
    <s v="Yes"/>
    <x v="3"/>
    <n v="98.8"/>
    <n v="2807.1"/>
    <x v="0"/>
    <n v="4"/>
    <x v="1"/>
    <x v="1"/>
    <n v="96.796551724137927"/>
    <x v="0"/>
  </r>
  <r>
    <s v="5996-NRVXR"/>
    <x v="1"/>
    <n v="1"/>
    <s v="Yes"/>
    <s v="No"/>
    <x v="63"/>
    <s v="Yes"/>
    <s v="No"/>
    <x v="1"/>
    <s v="Yes"/>
    <s v="Yes"/>
    <s v="Yes"/>
    <s v="Yes"/>
    <s v="Yes"/>
    <s v="No"/>
    <x v="1"/>
    <s v="Yes"/>
    <x v="3"/>
    <n v="98.15"/>
    <n v="4116.8"/>
    <x v="0"/>
    <n v="5"/>
    <x v="2"/>
    <x v="1"/>
    <n v="102.92"/>
    <x v="1"/>
  </r>
  <r>
    <s v="3739-YBWAB"/>
    <x v="1"/>
    <n v="0"/>
    <s v="Yes"/>
    <s v="No"/>
    <x v="51"/>
    <s v="No"/>
    <s v="No"/>
    <x v="0"/>
    <s v="Yes"/>
    <s v="No"/>
    <s v="Yes"/>
    <s v="No"/>
    <s v="No"/>
    <s v="No"/>
    <x v="1"/>
    <s v="No"/>
    <x v="1"/>
    <n v="35.35"/>
    <n v="1317.95"/>
    <x v="0"/>
    <n v="2"/>
    <x v="1"/>
    <x v="1"/>
    <n v="36.609722222222224"/>
    <x v="0"/>
  </r>
  <r>
    <s v="7047-FWEYA"/>
    <x v="0"/>
    <n v="0"/>
    <s v="Yes"/>
    <s v="No"/>
    <x v="25"/>
    <s v="Yes"/>
    <s v="Yes"/>
    <x v="1"/>
    <s v="No"/>
    <s v="Yes"/>
    <s v="No"/>
    <s v="Yes"/>
    <s v="Yes"/>
    <s v="Yes"/>
    <x v="1"/>
    <s v="Yes"/>
    <x v="0"/>
    <n v="103.15"/>
    <n v="4594.6499999999996"/>
    <x v="0"/>
    <n v="4"/>
    <x v="2"/>
    <x v="1"/>
    <n v="99.883695652173898"/>
    <x v="0"/>
  </r>
  <r>
    <s v="2000-MPKCA"/>
    <x v="0"/>
    <n v="0"/>
    <s v="No"/>
    <s v="No"/>
    <x v="11"/>
    <s v="Yes"/>
    <s v="Yes"/>
    <x v="1"/>
    <s v="Yes"/>
    <s v="Yes"/>
    <s v="Yes"/>
    <s v="No"/>
    <s v="Yes"/>
    <s v="Yes"/>
    <x v="1"/>
    <s v="Yes"/>
    <x v="0"/>
    <n v="107.75"/>
    <n v="6332.75"/>
    <x v="0"/>
    <n v="5"/>
    <x v="2"/>
    <x v="1"/>
    <n v="109.18534482758621"/>
    <x v="0"/>
  </r>
  <r>
    <s v="9762-YAQAA"/>
    <x v="1"/>
    <n v="0"/>
    <s v="No"/>
    <s v="No"/>
    <x v="72"/>
    <s v="Yes"/>
    <s v="Yes"/>
    <x v="1"/>
    <s v="No"/>
    <s v="Yes"/>
    <s v="No"/>
    <s v="No"/>
    <s v="No"/>
    <s v="No"/>
    <x v="1"/>
    <s v="No"/>
    <x v="3"/>
    <n v="81.400000000000006"/>
    <n v="3213.75"/>
    <x v="0"/>
    <n v="1"/>
    <x v="2"/>
    <x v="1"/>
    <n v="82.40384615384616"/>
    <x v="0"/>
  </r>
  <r>
    <s v="5949-EBSQK"/>
    <x v="1"/>
    <n v="0"/>
    <s v="Yes"/>
    <s v="Yes"/>
    <x v="54"/>
    <s v="Yes"/>
    <s v="No"/>
    <x v="0"/>
    <s v="No"/>
    <s v="No"/>
    <s v="No"/>
    <s v="Yes"/>
    <s v="No"/>
    <s v="Yes"/>
    <x v="0"/>
    <s v="No"/>
    <x v="3"/>
    <n v="61.45"/>
    <n v="229.55"/>
    <x v="1"/>
    <n v="2"/>
    <x v="0"/>
    <x v="1"/>
    <n v="57.387500000000003"/>
    <x v="0"/>
  </r>
  <r>
    <s v="5473-KHBPS"/>
    <x v="0"/>
    <n v="0"/>
    <s v="Yes"/>
    <s v="Yes"/>
    <x v="15"/>
    <s v="Yes"/>
    <s v="Yes"/>
    <x v="1"/>
    <s v="No"/>
    <s v="Yes"/>
    <s v="Yes"/>
    <s v="No"/>
    <s v="Yes"/>
    <s v="No"/>
    <x v="1"/>
    <s v="Yes"/>
    <x v="3"/>
    <n v="95.7"/>
    <n v="4976.1499999999996"/>
    <x v="0"/>
    <n v="3"/>
    <x v="2"/>
    <x v="1"/>
    <n v="95.695192307692295"/>
    <x v="0"/>
  </r>
  <r>
    <s v="0100-DUVFC"/>
    <x v="1"/>
    <n v="1"/>
    <s v="Yes"/>
    <s v="No"/>
    <x v="27"/>
    <s v="Yes"/>
    <s v="Yes"/>
    <x v="1"/>
    <s v="No"/>
    <s v="Yes"/>
    <s v="Yes"/>
    <s v="No"/>
    <s v="Yes"/>
    <s v="Yes"/>
    <x v="1"/>
    <s v="Yes"/>
    <x v="0"/>
    <n v="104.8"/>
    <n v="7308.95"/>
    <x v="0"/>
    <n v="4"/>
    <x v="3"/>
    <x v="1"/>
    <n v="104.41357142857143"/>
    <x v="1"/>
  </r>
  <r>
    <s v="5397-TUPSH"/>
    <x v="1"/>
    <n v="1"/>
    <s v="Yes"/>
    <s v="No"/>
    <x v="45"/>
    <s v="Yes"/>
    <s v="No"/>
    <x v="1"/>
    <s v="No"/>
    <s v="No"/>
    <s v="No"/>
    <s v="No"/>
    <s v="No"/>
    <s v="No"/>
    <x v="1"/>
    <s v="Yes"/>
    <x v="2"/>
    <n v="70.95"/>
    <n v="4555.2"/>
    <x v="0"/>
    <n v="0"/>
    <x v="3"/>
    <x v="1"/>
    <n v="70.08"/>
    <x v="1"/>
  </r>
  <r>
    <s v="8950-MTZNV"/>
    <x v="1"/>
    <n v="0"/>
    <s v="No"/>
    <s v="No"/>
    <x v="0"/>
    <s v="Yes"/>
    <s v="No"/>
    <x v="0"/>
    <s v="No"/>
    <s v="No"/>
    <s v="No"/>
    <s v="No"/>
    <s v="No"/>
    <s v="No"/>
    <x v="0"/>
    <s v="Yes"/>
    <x v="1"/>
    <n v="44.95"/>
    <n v="44.95"/>
    <x v="0"/>
    <n v="0"/>
    <x v="0"/>
    <x v="1"/>
    <n v="44.95"/>
    <x v="0"/>
  </r>
  <r>
    <s v="0326-VDYXE"/>
    <x v="0"/>
    <n v="0"/>
    <s v="Yes"/>
    <s v="No"/>
    <x v="27"/>
    <s v="Yes"/>
    <s v="Yes"/>
    <x v="1"/>
    <s v="No"/>
    <s v="No"/>
    <s v="Yes"/>
    <s v="No"/>
    <s v="Yes"/>
    <s v="Yes"/>
    <x v="1"/>
    <s v="Yes"/>
    <x v="0"/>
    <n v="97.65"/>
    <n v="6982.5"/>
    <x v="0"/>
    <n v="3"/>
    <x v="3"/>
    <x v="1"/>
    <n v="99.75"/>
    <x v="0"/>
  </r>
  <r>
    <s v="6773-LQTVT"/>
    <x v="0"/>
    <n v="1"/>
    <s v="Yes"/>
    <s v="Yes"/>
    <x v="44"/>
    <s v="No"/>
    <s v="No"/>
    <x v="0"/>
    <s v="No"/>
    <s v="Yes"/>
    <s v="Yes"/>
    <s v="No"/>
    <s v="No"/>
    <s v="No"/>
    <x v="0"/>
    <s v="Yes"/>
    <x v="1"/>
    <n v="35.65"/>
    <n v="1025.1500000000001"/>
    <x v="0"/>
    <n v="2"/>
    <x v="1"/>
    <x v="1"/>
    <n v="35.35"/>
    <x v="1"/>
  </r>
  <r>
    <s v="7274-RTAPZ"/>
    <x v="1"/>
    <n v="0"/>
    <s v="No"/>
    <s v="No"/>
    <x v="0"/>
    <s v="Yes"/>
    <s v="No"/>
    <x v="1"/>
    <s v="No"/>
    <s v="No"/>
    <s v="No"/>
    <s v="No"/>
    <s v="Yes"/>
    <s v="Yes"/>
    <x v="0"/>
    <s v="Yes"/>
    <x v="0"/>
    <n v="90.55"/>
    <n v="90.55"/>
    <x v="1"/>
    <n v="2"/>
    <x v="0"/>
    <x v="0"/>
    <n v="90.55"/>
    <x v="0"/>
  </r>
  <r>
    <s v="0436-TWFFZ"/>
    <x v="0"/>
    <n v="0"/>
    <s v="No"/>
    <s v="No"/>
    <x v="56"/>
    <s v="Yes"/>
    <s v="Yes"/>
    <x v="0"/>
    <s v="Yes"/>
    <s v="No"/>
    <s v="Yes"/>
    <s v="Yes"/>
    <s v="Yes"/>
    <s v="Yes"/>
    <x v="2"/>
    <s v="Yes"/>
    <x v="1"/>
    <n v="85.25"/>
    <n v="5714.2"/>
    <x v="0"/>
    <n v="5"/>
    <x v="3"/>
    <x v="1"/>
    <n v="85.286567164179104"/>
    <x v="0"/>
  </r>
  <r>
    <s v="8566-YPRGL"/>
    <x v="0"/>
    <n v="0"/>
    <s v="No"/>
    <s v="No"/>
    <x v="0"/>
    <s v="Yes"/>
    <s v="No"/>
    <x v="2"/>
    <s v="No"/>
    <s v="No"/>
    <s v="No"/>
    <s v="No"/>
    <s v="No"/>
    <s v="No"/>
    <x v="0"/>
    <s v="Yes"/>
    <x v="1"/>
    <n v="19.5"/>
    <n v="19.5"/>
    <x v="0"/>
    <n v="0"/>
    <x v="0"/>
    <x v="1"/>
    <n v="19.5"/>
    <x v="0"/>
  </r>
  <r>
    <s v="0311-UNPFF"/>
    <x v="0"/>
    <n v="0"/>
    <s v="No"/>
    <s v="No"/>
    <x v="70"/>
    <s v="Yes"/>
    <s v="No"/>
    <x v="1"/>
    <s v="No"/>
    <s v="No"/>
    <s v="No"/>
    <s v="No"/>
    <s v="Yes"/>
    <s v="Yes"/>
    <x v="0"/>
    <s v="Yes"/>
    <x v="2"/>
    <n v="88.8"/>
    <n v="2274.35"/>
    <x v="1"/>
    <n v="2"/>
    <x v="1"/>
    <x v="1"/>
    <n v="87.474999999999994"/>
    <x v="0"/>
  </r>
  <r>
    <s v="6609-MXJHJ"/>
    <x v="0"/>
    <n v="0"/>
    <s v="Yes"/>
    <s v="Yes"/>
    <x v="19"/>
    <s v="Yes"/>
    <s v="Yes"/>
    <x v="2"/>
    <s v="No"/>
    <s v="No"/>
    <s v="No"/>
    <s v="No"/>
    <s v="No"/>
    <s v="No"/>
    <x v="2"/>
    <s v="Yes"/>
    <x v="1"/>
    <n v="25.1"/>
    <n v="789.55"/>
    <x v="0"/>
    <n v="0"/>
    <x v="1"/>
    <x v="1"/>
    <n v="26.318333333333332"/>
    <x v="0"/>
  </r>
  <r>
    <s v="2669-OIDSD"/>
    <x v="0"/>
    <n v="0"/>
    <s v="Yes"/>
    <s v="No"/>
    <x v="43"/>
    <s v="Yes"/>
    <s v="No"/>
    <x v="1"/>
    <s v="No"/>
    <s v="No"/>
    <s v="Yes"/>
    <s v="Yes"/>
    <s v="Yes"/>
    <s v="Yes"/>
    <x v="0"/>
    <s v="Yes"/>
    <x v="3"/>
    <n v="100.05"/>
    <n v="4834"/>
    <x v="0"/>
    <n v="4"/>
    <x v="2"/>
    <x v="1"/>
    <n v="100.70833333333333"/>
    <x v="0"/>
  </r>
  <r>
    <s v="8400-WZICQ"/>
    <x v="0"/>
    <n v="0"/>
    <s v="Yes"/>
    <s v="Yes"/>
    <x v="49"/>
    <s v="Yes"/>
    <s v="No"/>
    <x v="0"/>
    <s v="Yes"/>
    <s v="Yes"/>
    <s v="No"/>
    <s v="No"/>
    <s v="No"/>
    <s v="No"/>
    <x v="0"/>
    <s v="No"/>
    <x v="0"/>
    <n v="55.7"/>
    <n v="3131.8"/>
    <x v="0"/>
    <n v="2"/>
    <x v="2"/>
    <x v="0"/>
    <n v="56.941818181818185"/>
    <x v="0"/>
  </r>
  <r>
    <s v="3834-XUIFC"/>
    <x v="1"/>
    <n v="0"/>
    <s v="No"/>
    <s v="No"/>
    <x v="40"/>
    <s v="Yes"/>
    <s v="Yes"/>
    <x v="1"/>
    <s v="No"/>
    <s v="No"/>
    <s v="No"/>
    <s v="No"/>
    <s v="No"/>
    <s v="Yes"/>
    <x v="0"/>
    <s v="Yes"/>
    <x v="1"/>
    <n v="85.2"/>
    <n v="602.54999999999995"/>
    <x v="1"/>
    <n v="1"/>
    <x v="0"/>
    <x v="1"/>
    <n v="86.078571428571422"/>
    <x v="0"/>
  </r>
  <r>
    <s v="9576-SYUHJ"/>
    <x v="1"/>
    <n v="0"/>
    <s v="No"/>
    <s v="No"/>
    <x v="50"/>
    <s v="Yes"/>
    <s v="Yes"/>
    <x v="1"/>
    <s v="Yes"/>
    <s v="No"/>
    <s v="No"/>
    <s v="No"/>
    <s v="Yes"/>
    <s v="No"/>
    <x v="0"/>
    <s v="Yes"/>
    <x v="0"/>
    <n v="91.15"/>
    <n v="3369.25"/>
    <x v="0"/>
    <n v="2"/>
    <x v="2"/>
    <x v="0"/>
    <n v="91.060810810810807"/>
    <x v="0"/>
  </r>
  <r>
    <s v="0410-IPFTY"/>
    <x v="0"/>
    <n v="0"/>
    <s v="Yes"/>
    <s v="No"/>
    <x v="36"/>
    <s v="Yes"/>
    <s v="No"/>
    <x v="1"/>
    <s v="No"/>
    <s v="Yes"/>
    <s v="No"/>
    <s v="No"/>
    <s v="No"/>
    <s v="Yes"/>
    <x v="0"/>
    <s v="Yes"/>
    <x v="2"/>
    <n v="83.85"/>
    <n v="2674.15"/>
    <x v="0"/>
    <n v="2"/>
    <x v="1"/>
    <x v="1"/>
    <n v="86.262903225806454"/>
    <x v="0"/>
  </r>
  <r>
    <s v="2831-EBWRN"/>
    <x v="1"/>
    <n v="0"/>
    <s v="No"/>
    <s v="No"/>
    <x v="54"/>
    <s v="Yes"/>
    <s v="No"/>
    <x v="0"/>
    <s v="No"/>
    <s v="No"/>
    <s v="No"/>
    <s v="No"/>
    <s v="No"/>
    <s v="No"/>
    <x v="0"/>
    <s v="Yes"/>
    <x v="0"/>
    <n v="45.9"/>
    <n v="199.75"/>
    <x v="0"/>
    <n v="0"/>
    <x v="0"/>
    <x v="0"/>
    <n v="49.9375"/>
    <x v="0"/>
  </r>
  <r>
    <s v="9430-NKQLY"/>
    <x v="1"/>
    <n v="0"/>
    <s v="Yes"/>
    <s v="Yes"/>
    <x v="21"/>
    <s v="Yes"/>
    <s v="Yes"/>
    <x v="2"/>
    <s v="No"/>
    <s v="No"/>
    <s v="No"/>
    <s v="No"/>
    <s v="No"/>
    <s v="No"/>
    <x v="2"/>
    <s v="Yes"/>
    <x v="3"/>
    <n v="25.1"/>
    <n v="1790.8"/>
    <x v="0"/>
    <n v="0"/>
    <x v="3"/>
    <x v="1"/>
    <n v="24.87222222222222"/>
    <x v="0"/>
  </r>
  <r>
    <s v="8414-MYSHR"/>
    <x v="1"/>
    <n v="1"/>
    <s v="No"/>
    <s v="No"/>
    <x v="24"/>
    <s v="Yes"/>
    <s v="No"/>
    <x v="1"/>
    <s v="No"/>
    <s v="No"/>
    <s v="No"/>
    <s v="No"/>
    <s v="Yes"/>
    <s v="Yes"/>
    <x v="0"/>
    <s v="Yes"/>
    <x v="0"/>
    <n v="91.4"/>
    <n v="449.75"/>
    <x v="1"/>
    <n v="2"/>
    <x v="0"/>
    <x v="0"/>
    <n v="89.95"/>
    <x v="1"/>
  </r>
  <r>
    <s v="0247-SLUJI"/>
    <x v="1"/>
    <n v="0"/>
    <s v="Yes"/>
    <s v="Yes"/>
    <x v="0"/>
    <s v="Yes"/>
    <s v="No"/>
    <x v="2"/>
    <s v="No"/>
    <s v="No"/>
    <s v="No"/>
    <s v="No"/>
    <s v="No"/>
    <s v="No"/>
    <x v="0"/>
    <s v="No"/>
    <x v="1"/>
    <n v="19.7"/>
    <n v="19.7"/>
    <x v="0"/>
    <n v="0"/>
    <x v="0"/>
    <x v="1"/>
    <n v="19.7"/>
    <x v="0"/>
  </r>
  <r>
    <s v="9402-ORRAH"/>
    <x v="0"/>
    <n v="1"/>
    <s v="No"/>
    <s v="No"/>
    <x v="30"/>
    <s v="Yes"/>
    <s v="No"/>
    <x v="1"/>
    <s v="No"/>
    <s v="No"/>
    <s v="No"/>
    <s v="No"/>
    <s v="Yes"/>
    <s v="Yes"/>
    <x v="0"/>
    <s v="Yes"/>
    <x v="0"/>
    <n v="91.5"/>
    <n v="1400.3"/>
    <x v="0"/>
    <n v="2"/>
    <x v="1"/>
    <x v="0"/>
    <n v="93.353333333333325"/>
    <x v="1"/>
  </r>
  <r>
    <s v="6483-OATDN"/>
    <x v="1"/>
    <n v="0"/>
    <s v="Yes"/>
    <s v="Yes"/>
    <x v="4"/>
    <s v="Yes"/>
    <s v="No"/>
    <x v="0"/>
    <s v="Yes"/>
    <s v="No"/>
    <s v="No"/>
    <s v="No"/>
    <s v="No"/>
    <s v="No"/>
    <x v="0"/>
    <s v="Yes"/>
    <x v="3"/>
    <n v="51.3"/>
    <n v="411.6"/>
    <x v="0"/>
    <n v="1"/>
    <x v="0"/>
    <x v="1"/>
    <n v="51.45"/>
    <x v="0"/>
  </r>
  <r>
    <s v="1293-HHSHJ"/>
    <x v="0"/>
    <n v="0"/>
    <s v="No"/>
    <s v="No"/>
    <x v="42"/>
    <s v="Yes"/>
    <s v="No"/>
    <x v="2"/>
    <s v="No"/>
    <s v="No"/>
    <s v="No"/>
    <s v="No"/>
    <s v="No"/>
    <s v="No"/>
    <x v="1"/>
    <s v="No"/>
    <x v="1"/>
    <n v="21.1"/>
    <n v="741"/>
    <x v="0"/>
    <n v="0"/>
    <x v="1"/>
    <x v="1"/>
    <n v="21.171428571428571"/>
    <x v="0"/>
  </r>
  <r>
    <s v="4840-ORQXB"/>
    <x v="0"/>
    <n v="1"/>
    <s v="No"/>
    <s v="No"/>
    <x v="39"/>
    <s v="Yes"/>
    <s v="Yes"/>
    <x v="1"/>
    <s v="No"/>
    <s v="Yes"/>
    <s v="Yes"/>
    <s v="No"/>
    <s v="Yes"/>
    <s v="Yes"/>
    <x v="0"/>
    <s v="No"/>
    <x v="0"/>
    <n v="104.75"/>
    <n v="5841.35"/>
    <x v="0"/>
    <n v="4"/>
    <x v="2"/>
    <x v="0"/>
    <n v="104.30982142857144"/>
    <x v="1"/>
  </r>
  <r>
    <s v="7599-FKVXZ"/>
    <x v="1"/>
    <n v="0"/>
    <s v="Yes"/>
    <s v="No"/>
    <x v="41"/>
    <s v="Yes"/>
    <s v="Yes"/>
    <x v="1"/>
    <s v="No"/>
    <s v="No"/>
    <s v="Yes"/>
    <s v="Yes"/>
    <s v="Yes"/>
    <s v="Yes"/>
    <x v="0"/>
    <s v="Yes"/>
    <x v="2"/>
    <n v="106.15"/>
    <n v="4512.7"/>
    <x v="1"/>
    <n v="4"/>
    <x v="2"/>
    <x v="1"/>
    <n v="107.4452380952381"/>
    <x v="0"/>
  </r>
  <r>
    <s v="3982-DQLUS"/>
    <x v="1"/>
    <n v="1"/>
    <s v="Yes"/>
    <s v="Yes"/>
    <x v="45"/>
    <s v="Yes"/>
    <s v="Yes"/>
    <x v="1"/>
    <s v="Yes"/>
    <s v="Yes"/>
    <s v="No"/>
    <s v="No"/>
    <s v="No"/>
    <s v="No"/>
    <x v="0"/>
    <s v="Yes"/>
    <x v="0"/>
    <n v="85.75"/>
    <n v="5688.45"/>
    <x v="0"/>
    <n v="2"/>
    <x v="3"/>
    <x v="0"/>
    <n v="87.514615384615382"/>
    <x v="1"/>
  </r>
  <r>
    <s v="8610-ZIKJJ"/>
    <x v="0"/>
    <n v="0"/>
    <s v="Yes"/>
    <s v="Yes"/>
    <x v="2"/>
    <s v="Yes"/>
    <s v="No"/>
    <x v="2"/>
    <s v="No"/>
    <s v="No"/>
    <s v="No"/>
    <s v="No"/>
    <s v="No"/>
    <s v="No"/>
    <x v="1"/>
    <s v="No"/>
    <x v="1"/>
    <n v="20.3"/>
    <n v="31.9"/>
    <x v="0"/>
    <n v="0"/>
    <x v="0"/>
    <x v="1"/>
    <n v="15.95"/>
    <x v="0"/>
  </r>
  <r>
    <s v="3756-VNWDH"/>
    <x v="1"/>
    <n v="1"/>
    <s v="Yes"/>
    <s v="No"/>
    <x v="45"/>
    <s v="Yes"/>
    <s v="Yes"/>
    <x v="1"/>
    <s v="Yes"/>
    <s v="No"/>
    <s v="No"/>
    <s v="No"/>
    <s v="Yes"/>
    <s v="Yes"/>
    <x v="1"/>
    <s v="Yes"/>
    <x v="0"/>
    <n v="100.75"/>
    <n v="6674.65"/>
    <x v="0"/>
    <n v="3"/>
    <x v="3"/>
    <x v="1"/>
    <n v="102.68692307692307"/>
    <x v="1"/>
  </r>
  <r>
    <s v="7801-KICAO"/>
    <x v="0"/>
    <n v="0"/>
    <s v="No"/>
    <s v="No"/>
    <x v="32"/>
    <s v="Yes"/>
    <s v="Yes"/>
    <x v="1"/>
    <s v="No"/>
    <s v="No"/>
    <s v="No"/>
    <s v="No"/>
    <s v="No"/>
    <s v="No"/>
    <x v="0"/>
    <s v="Yes"/>
    <x v="0"/>
    <n v="74.150000000000006"/>
    <n v="1345.75"/>
    <x v="0"/>
    <n v="0"/>
    <x v="1"/>
    <x v="0"/>
    <n v="74.763888888888886"/>
    <x v="0"/>
  </r>
  <r>
    <s v="7673-LPRNY"/>
    <x v="0"/>
    <n v="0"/>
    <s v="No"/>
    <s v="No"/>
    <x v="57"/>
    <s v="Yes"/>
    <s v="Yes"/>
    <x v="0"/>
    <s v="Yes"/>
    <s v="No"/>
    <s v="Yes"/>
    <s v="No"/>
    <s v="Yes"/>
    <s v="Yes"/>
    <x v="1"/>
    <s v="Yes"/>
    <x v="0"/>
    <n v="78.55"/>
    <n v="1843.05"/>
    <x v="0"/>
    <n v="4"/>
    <x v="1"/>
    <x v="1"/>
    <n v="80.132608695652166"/>
    <x v="0"/>
  </r>
  <r>
    <s v="8229-TNIQA"/>
    <x v="0"/>
    <n v="0"/>
    <s v="No"/>
    <s v="No"/>
    <x v="54"/>
    <s v="Yes"/>
    <s v="No"/>
    <x v="0"/>
    <s v="No"/>
    <s v="No"/>
    <s v="No"/>
    <s v="No"/>
    <s v="No"/>
    <s v="No"/>
    <x v="0"/>
    <s v="Yes"/>
    <x v="1"/>
    <n v="45.3"/>
    <n v="196.95"/>
    <x v="1"/>
    <n v="0"/>
    <x v="0"/>
    <x v="1"/>
    <n v="49.237499999999997"/>
    <x v="0"/>
  </r>
  <r>
    <s v="6060-QBMGV"/>
    <x v="1"/>
    <n v="0"/>
    <s v="Yes"/>
    <s v="No"/>
    <x v="27"/>
    <s v="Yes"/>
    <s v="No"/>
    <x v="2"/>
    <s v="No"/>
    <s v="No"/>
    <s v="No"/>
    <s v="No"/>
    <s v="No"/>
    <s v="No"/>
    <x v="2"/>
    <s v="No"/>
    <x v="3"/>
    <n v="19.850000000000001"/>
    <n v="1433.8"/>
    <x v="0"/>
    <n v="0"/>
    <x v="3"/>
    <x v="1"/>
    <n v="20.482857142857142"/>
    <x v="0"/>
  </r>
  <r>
    <s v="7339-POGZN"/>
    <x v="0"/>
    <n v="0"/>
    <s v="No"/>
    <s v="No"/>
    <x v="54"/>
    <s v="Yes"/>
    <s v="Yes"/>
    <x v="0"/>
    <s v="No"/>
    <s v="No"/>
    <s v="No"/>
    <s v="No"/>
    <s v="No"/>
    <s v="No"/>
    <x v="0"/>
    <s v="No"/>
    <x v="0"/>
    <n v="50.7"/>
    <n v="214.55"/>
    <x v="0"/>
    <n v="0"/>
    <x v="0"/>
    <x v="0"/>
    <n v="53.637500000000003"/>
    <x v="0"/>
  </r>
  <r>
    <s v="2828-SLQPF"/>
    <x v="1"/>
    <n v="0"/>
    <s v="No"/>
    <s v="No"/>
    <x v="67"/>
    <s v="Yes"/>
    <s v="No"/>
    <x v="0"/>
    <s v="No"/>
    <s v="No"/>
    <s v="No"/>
    <s v="No"/>
    <s v="No"/>
    <s v="No"/>
    <x v="0"/>
    <s v="Yes"/>
    <x v="2"/>
    <n v="45"/>
    <n v="865.85"/>
    <x v="0"/>
    <n v="0"/>
    <x v="1"/>
    <x v="1"/>
    <n v="45.571052631578951"/>
    <x v="0"/>
  </r>
  <r>
    <s v="4465-VDKIQ"/>
    <x v="0"/>
    <n v="0"/>
    <s v="No"/>
    <s v="No"/>
    <x v="32"/>
    <s v="Yes"/>
    <s v="No"/>
    <x v="1"/>
    <s v="No"/>
    <s v="Yes"/>
    <s v="Yes"/>
    <s v="No"/>
    <s v="No"/>
    <s v="No"/>
    <x v="0"/>
    <s v="No"/>
    <x v="0"/>
    <n v="77.8"/>
    <n v="1358.6"/>
    <x v="0"/>
    <n v="2"/>
    <x v="1"/>
    <x v="0"/>
    <n v="75.477777777777774"/>
    <x v="0"/>
  </r>
  <r>
    <s v="2921-XWDJH"/>
    <x v="0"/>
    <n v="1"/>
    <s v="Yes"/>
    <s v="No"/>
    <x v="46"/>
    <s v="Yes"/>
    <s v="No"/>
    <x v="1"/>
    <s v="Yes"/>
    <s v="No"/>
    <s v="No"/>
    <s v="No"/>
    <s v="No"/>
    <s v="Yes"/>
    <x v="0"/>
    <s v="Yes"/>
    <x v="0"/>
    <n v="83.45"/>
    <n v="3147.15"/>
    <x v="0"/>
    <n v="2"/>
    <x v="2"/>
    <x v="0"/>
    <n v="82.819736842105272"/>
    <x v="1"/>
  </r>
  <r>
    <s v="6221-AVQYL"/>
    <x v="1"/>
    <n v="0"/>
    <s v="No"/>
    <s v="No"/>
    <x v="2"/>
    <s v="Yes"/>
    <s v="Yes"/>
    <x v="1"/>
    <s v="No"/>
    <s v="No"/>
    <s v="No"/>
    <s v="No"/>
    <s v="No"/>
    <s v="No"/>
    <x v="0"/>
    <s v="Yes"/>
    <x v="3"/>
    <n v="73.25"/>
    <n v="131.05000000000001"/>
    <x v="1"/>
    <n v="0"/>
    <x v="0"/>
    <x v="1"/>
    <n v="65.525000000000006"/>
    <x v="0"/>
  </r>
  <r>
    <s v="2558-BUOZZ"/>
    <x v="1"/>
    <n v="0"/>
    <s v="No"/>
    <s v="No"/>
    <x v="20"/>
    <s v="Yes"/>
    <s v="Yes"/>
    <x v="1"/>
    <s v="Yes"/>
    <s v="Yes"/>
    <s v="No"/>
    <s v="No"/>
    <s v="Yes"/>
    <s v="No"/>
    <x v="1"/>
    <s v="No"/>
    <x v="2"/>
    <n v="94.8"/>
    <n v="4535.8500000000004"/>
    <x v="0"/>
    <n v="3"/>
    <x v="2"/>
    <x v="1"/>
    <n v="96.50744680851065"/>
    <x v="0"/>
  </r>
  <r>
    <s v="9257-AZMTZ"/>
    <x v="0"/>
    <n v="0"/>
    <s v="Yes"/>
    <s v="Yes"/>
    <x v="15"/>
    <s v="Yes"/>
    <s v="No"/>
    <x v="2"/>
    <s v="No"/>
    <s v="No"/>
    <s v="No"/>
    <s v="No"/>
    <s v="No"/>
    <s v="No"/>
    <x v="2"/>
    <s v="No"/>
    <x v="2"/>
    <n v="20.100000000000001"/>
    <n v="1078.75"/>
    <x v="0"/>
    <n v="0"/>
    <x v="2"/>
    <x v="1"/>
    <n v="20.745192307692307"/>
    <x v="0"/>
  </r>
  <r>
    <s v="0003-MKNFE"/>
    <x v="1"/>
    <n v="0"/>
    <s v="No"/>
    <s v="No"/>
    <x v="34"/>
    <s v="Yes"/>
    <s v="Yes"/>
    <x v="0"/>
    <s v="No"/>
    <s v="No"/>
    <s v="No"/>
    <s v="No"/>
    <s v="No"/>
    <s v="Yes"/>
    <x v="0"/>
    <s v="No"/>
    <x v="1"/>
    <n v="59.9"/>
    <n v="542.4"/>
    <x v="0"/>
    <n v="1"/>
    <x v="0"/>
    <x v="1"/>
    <n v="60.266666666666666"/>
    <x v="0"/>
  </r>
  <r>
    <s v="0975-UYDTX"/>
    <x v="0"/>
    <n v="0"/>
    <s v="Yes"/>
    <s v="No"/>
    <x v="70"/>
    <s v="Yes"/>
    <s v="Yes"/>
    <x v="0"/>
    <s v="Yes"/>
    <s v="Yes"/>
    <s v="Yes"/>
    <s v="Yes"/>
    <s v="Yes"/>
    <s v="Yes"/>
    <x v="1"/>
    <s v="Yes"/>
    <x v="3"/>
    <n v="90.1"/>
    <n v="2312.5500000000002"/>
    <x v="0"/>
    <n v="6"/>
    <x v="1"/>
    <x v="1"/>
    <n v="88.944230769230771"/>
    <x v="0"/>
  </r>
  <r>
    <s v="7743-EXURX"/>
    <x v="1"/>
    <n v="0"/>
    <s v="Yes"/>
    <s v="Yes"/>
    <x v="4"/>
    <s v="Yes"/>
    <s v="No"/>
    <x v="0"/>
    <s v="No"/>
    <s v="No"/>
    <s v="Yes"/>
    <s v="No"/>
    <s v="No"/>
    <s v="No"/>
    <x v="0"/>
    <s v="Yes"/>
    <x v="0"/>
    <n v="51.05"/>
    <n v="415.05"/>
    <x v="1"/>
    <n v="1"/>
    <x v="0"/>
    <x v="0"/>
    <n v="51.881250000000001"/>
    <x v="0"/>
  </r>
  <r>
    <s v="4682-BLBUC"/>
    <x v="1"/>
    <n v="0"/>
    <s v="Yes"/>
    <s v="No"/>
    <x v="66"/>
    <s v="Yes"/>
    <s v="No"/>
    <x v="0"/>
    <s v="No"/>
    <s v="Yes"/>
    <s v="Yes"/>
    <s v="Yes"/>
    <s v="Yes"/>
    <s v="No"/>
    <x v="1"/>
    <s v="Yes"/>
    <x v="0"/>
    <n v="70.95"/>
    <n v="3250.45"/>
    <x v="0"/>
    <n v="4"/>
    <x v="2"/>
    <x v="1"/>
    <n v="73.873863636363637"/>
    <x v="0"/>
  </r>
  <r>
    <s v="0975-VOOVL"/>
    <x v="0"/>
    <n v="0"/>
    <s v="No"/>
    <s v="No"/>
    <x v="35"/>
    <s v="No"/>
    <s v="No"/>
    <x v="0"/>
    <s v="No"/>
    <s v="Yes"/>
    <s v="No"/>
    <s v="No"/>
    <s v="No"/>
    <s v="No"/>
    <x v="0"/>
    <s v="No"/>
    <x v="1"/>
    <n v="29.2"/>
    <n v="98.5"/>
    <x v="0"/>
    <n v="1"/>
    <x v="0"/>
    <x v="1"/>
    <n v="32.833333333333336"/>
    <x v="0"/>
  </r>
  <r>
    <s v="5968-VXZLG"/>
    <x v="1"/>
    <n v="0"/>
    <s v="No"/>
    <s v="No"/>
    <x v="2"/>
    <s v="Yes"/>
    <s v="No"/>
    <x v="0"/>
    <s v="No"/>
    <s v="No"/>
    <s v="No"/>
    <s v="No"/>
    <s v="No"/>
    <s v="No"/>
    <x v="0"/>
    <s v="Yes"/>
    <x v="2"/>
    <n v="46.6"/>
    <n v="87.9"/>
    <x v="0"/>
    <n v="0"/>
    <x v="0"/>
    <x v="1"/>
    <n v="43.95"/>
    <x v="0"/>
  </r>
  <r>
    <s v="5569-KGJHX"/>
    <x v="0"/>
    <n v="0"/>
    <s v="Yes"/>
    <s v="Yes"/>
    <x v="34"/>
    <s v="Yes"/>
    <s v="Yes"/>
    <x v="1"/>
    <s v="No"/>
    <s v="No"/>
    <s v="No"/>
    <s v="No"/>
    <s v="Yes"/>
    <s v="No"/>
    <x v="0"/>
    <s v="Yes"/>
    <x v="2"/>
    <n v="85.35"/>
    <n v="754.65"/>
    <x v="1"/>
    <n v="1"/>
    <x v="0"/>
    <x v="1"/>
    <n v="83.85"/>
    <x v="0"/>
  </r>
  <r>
    <s v="4988-IQIGL"/>
    <x v="1"/>
    <n v="1"/>
    <s v="No"/>
    <s v="No"/>
    <x v="0"/>
    <s v="Yes"/>
    <s v="Yes"/>
    <x v="1"/>
    <s v="No"/>
    <s v="No"/>
    <s v="No"/>
    <s v="No"/>
    <s v="No"/>
    <s v="No"/>
    <x v="0"/>
    <s v="Yes"/>
    <x v="0"/>
    <n v="75.349999999999994"/>
    <n v="75.349999999999994"/>
    <x v="1"/>
    <n v="0"/>
    <x v="0"/>
    <x v="0"/>
    <n v="75.349999999999994"/>
    <x v="1"/>
  </r>
  <r>
    <s v="5201-FRKKS"/>
    <x v="1"/>
    <n v="0"/>
    <s v="No"/>
    <s v="No"/>
    <x v="13"/>
    <s v="Yes"/>
    <s v="No"/>
    <x v="1"/>
    <s v="Yes"/>
    <s v="No"/>
    <s v="No"/>
    <s v="No"/>
    <s v="No"/>
    <s v="No"/>
    <x v="0"/>
    <s v="No"/>
    <x v="2"/>
    <n v="74.3"/>
    <n v="1952.25"/>
    <x v="0"/>
    <n v="1"/>
    <x v="1"/>
    <x v="1"/>
    <n v="78.09"/>
    <x v="0"/>
  </r>
  <r>
    <s v="9799-CAYJJ"/>
    <x v="0"/>
    <n v="1"/>
    <s v="Yes"/>
    <s v="No"/>
    <x v="2"/>
    <s v="Yes"/>
    <s v="No"/>
    <x v="1"/>
    <s v="No"/>
    <s v="No"/>
    <s v="No"/>
    <s v="No"/>
    <s v="No"/>
    <s v="No"/>
    <x v="0"/>
    <s v="Yes"/>
    <x v="0"/>
    <n v="69.3"/>
    <n v="153.80000000000001"/>
    <x v="0"/>
    <n v="0"/>
    <x v="0"/>
    <x v="0"/>
    <n v="76.900000000000006"/>
    <x v="1"/>
  </r>
  <r>
    <s v="7730-IUTDZ"/>
    <x v="1"/>
    <n v="0"/>
    <s v="No"/>
    <s v="No"/>
    <x v="29"/>
    <s v="Yes"/>
    <s v="No"/>
    <x v="1"/>
    <s v="Yes"/>
    <s v="No"/>
    <s v="No"/>
    <s v="No"/>
    <s v="No"/>
    <s v="No"/>
    <x v="0"/>
    <s v="Yes"/>
    <x v="0"/>
    <n v="75.2"/>
    <n v="3198.6"/>
    <x v="1"/>
    <n v="1"/>
    <x v="2"/>
    <x v="0"/>
    <n v="74.38604651162791"/>
    <x v="0"/>
  </r>
  <r>
    <s v="0426-TIRNE"/>
    <x v="0"/>
    <n v="0"/>
    <s v="No"/>
    <s v="No"/>
    <x v="0"/>
    <s v="Yes"/>
    <s v="No"/>
    <x v="2"/>
    <s v="No"/>
    <s v="No"/>
    <s v="No"/>
    <s v="No"/>
    <s v="No"/>
    <s v="No"/>
    <x v="0"/>
    <s v="No"/>
    <x v="1"/>
    <n v="20.9"/>
    <n v="20.9"/>
    <x v="1"/>
    <n v="0"/>
    <x v="0"/>
    <x v="1"/>
    <n v="20.9"/>
    <x v="0"/>
  </r>
  <r>
    <s v="5443-SCMKX"/>
    <x v="0"/>
    <n v="0"/>
    <s v="Yes"/>
    <s v="No"/>
    <x v="11"/>
    <s v="Yes"/>
    <s v="Yes"/>
    <x v="1"/>
    <s v="No"/>
    <s v="Yes"/>
    <s v="Yes"/>
    <s v="No"/>
    <s v="No"/>
    <s v="Yes"/>
    <x v="1"/>
    <s v="Yes"/>
    <x v="0"/>
    <n v="94.3"/>
    <n v="5610.15"/>
    <x v="0"/>
    <n v="3"/>
    <x v="2"/>
    <x v="1"/>
    <n v="96.726724137931029"/>
    <x v="0"/>
  </r>
  <r>
    <s v="8295-KMENE"/>
    <x v="0"/>
    <n v="0"/>
    <s v="Yes"/>
    <s v="Yes"/>
    <x v="64"/>
    <s v="Yes"/>
    <s v="Yes"/>
    <x v="0"/>
    <s v="Yes"/>
    <s v="No"/>
    <s v="Yes"/>
    <s v="Yes"/>
    <s v="Yes"/>
    <s v="No"/>
    <x v="2"/>
    <s v="Yes"/>
    <x v="1"/>
    <n v="76.45"/>
    <n v="4519.5"/>
    <x v="0"/>
    <n v="4"/>
    <x v="2"/>
    <x v="1"/>
    <n v="76.601694915254242"/>
    <x v="0"/>
  </r>
  <r>
    <s v="6738-ISCBM"/>
    <x v="1"/>
    <n v="0"/>
    <s v="No"/>
    <s v="No"/>
    <x v="66"/>
    <s v="No"/>
    <s v="No"/>
    <x v="0"/>
    <s v="Yes"/>
    <s v="No"/>
    <s v="Yes"/>
    <s v="No"/>
    <s v="Yes"/>
    <s v="Yes"/>
    <x v="1"/>
    <s v="Yes"/>
    <x v="0"/>
    <n v="54"/>
    <n v="2440.25"/>
    <x v="0"/>
    <n v="4"/>
    <x v="2"/>
    <x v="1"/>
    <n v="55.460227272727273"/>
    <x v="0"/>
  </r>
  <r>
    <s v="9821-BESNZ"/>
    <x v="1"/>
    <n v="0"/>
    <s v="No"/>
    <s v="No"/>
    <x v="33"/>
    <s v="Yes"/>
    <s v="Yes"/>
    <x v="1"/>
    <s v="No"/>
    <s v="Yes"/>
    <s v="No"/>
    <s v="Yes"/>
    <s v="Yes"/>
    <s v="Yes"/>
    <x v="1"/>
    <s v="Yes"/>
    <x v="0"/>
    <n v="104.25"/>
    <n v="6860.6"/>
    <x v="0"/>
    <n v="4"/>
    <x v="3"/>
    <x v="1"/>
    <n v="103.94848484848485"/>
    <x v="0"/>
  </r>
  <r>
    <s v="3678-MNGZX"/>
    <x v="1"/>
    <n v="0"/>
    <s v="Yes"/>
    <s v="Yes"/>
    <x v="47"/>
    <s v="Yes"/>
    <s v="No"/>
    <x v="2"/>
    <s v="No"/>
    <s v="No"/>
    <s v="No"/>
    <s v="No"/>
    <s v="No"/>
    <s v="No"/>
    <x v="2"/>
    <s v="No"/>
    <x v="2"/>
    <n v="19.95"/>
    <n v="1377.7"/>
    <x v="0"/>
    <n v="0"/>
    <x v="3"/>
    <x v="1"/>
    <n v="20.26029411764706"/>
    <x v="0"/>
  </r>
  <r>
    <s v="1335-NTIUC"/>
    <x v="1"/>
    <n v="0"/>
    <s v="No"/>
    <s v="No"/>
    <x v="34"/>
    <s v="No"/>
    <s v="No"/>
    <x v="0"/>
    <s v="No"/>
    <s v="No"/>
    <s v="No"/>
    <s v="No"/>
    <s v="No"/>
    <s v="No"/>
    <x v="0"/>
    <s v="Yes"/>
    <x v="0"/>
    <n v="24.95"/>
    <n v="190.25"/>
    <x v="0"/>
    <n v="0"/>
    <x v="0"/>
    <x v="0"/>
    <n v="21.138888888888889"/>
    <x v="0"/>
  </r>
  <r>
    <s v="2916-BQZLN"/>
    <x v="1"/>
    <n v="0"/>
    <s v="No"/>
    <s v="No"/>
    <x v="67"/>
    <s v="Yes"/>
    <s v="Yes"/>
    <x v="1"/>
    <s v="Yes"/>
    <s v="No"/>
    <s v="Yes"/>
    <s v="No"/>
    <s v="No"/>
    <s v="No"/>
    <x v="0"/>
    <s v="Yes"/>
    <x v="0"/>
    <n v="84.75"/>
    <n v="1651.95"/>
    <x v="0"/>
    <n v="2"/>
    <x v="1"/>
    <x v="0"/>
    <n v="86.944736842105272"/>
    <x v="0"/>
  </r>
  <r>
    <s v="4558-CGYCZ"/>
    <x v="1"/>
    <n v="0"/>
    <s v="No"/>
    <s v="No"/>
    <x v="54"/>
    <s v="Yes"/>
    <s v="No"/>
    <x v="2"/>
    <s v="No"/>
    <s v="No"/>
    <s v="No"/>
    <s v="No"/>
    <s v="No"/>
    <s v="No"/>
    <x v="0"/>
    <s v="No"/>
    <x v="1"/>
    <n v="19.75"/>
    <n v="78.3"/>
    <x v="0"/>
    <n v="0"/>
    <x v="0"/>
    <x v="1"/>
    <n v="19.574999999999999"/>
    <x v="0"/>
  </r>
  <r>
    <s v="2368-GAKKQ"/>
    <x v="0"/>
    <n v="0"/>
    <s v="No"/>
    <s v="No"/>
    <x v="27"/>
    <s v="Yes"/>
    <s v="Yes"/>
    <x v="1"/>
    <s v="Yes"/>
    <s v="Yes"/>
    <s v="Yes"/>
    <s v="Yes"/>
    <s v="Yes"/>
    <s v="Yes"/>
    <x v="2"/>
    <s v="Yes"/>
    <x v="2"/>
    <n v="113.65"/>
    <n v="7939.25"/>
    <x v="0"/>
    <n v="6"/>
    <x v="3"/>
    <x v="1"/>
    <n v="113.41785714285714"/>
    <x v="0"/>
  </r>
  <r>
    <s v="8710-YGLWG"/>
    <x v="1"/>
    <n v="0"/>
    <s v="No"/>
    <s v="No"/>
    <x v="0"/>
    <s v="Yes"/>
    <s v="No"/>
    <x v="0"/>
    <s v="No"/>
    <s v="No"/>
    <s v="No"/>
    <s v="No"/>
    <s v="No"/>
    <s v="No"/>
    <x v="0"/>
    <s v="Yes"/>
    <x v="1"/>
    <n v="44.9"/>
    <n v="44.9"/>
    <x v="0"/>
    <n v="0"/>
    <x v="0"/>
    <x v="1"/>
    <n v="44.9"/>
    <x v="0"/>
  </r>
  <r>
    <s v="3199-XGZCY"/>
    <x v="0"/>
    <n v="0"/>
    <s v="No"/>
    <s v="No"/>
    <x v="4"/>
    <s v="Yes"/>
    <s v="Yes"/>
    <x v="1"/>
    <s v="No"/>
    <s v="No"/>
    <s v="No"/>
    <s v="No"/>
    <s v="No"/>
    <s v="No"/>
    <x v="0"/>
    <s v="Yes"/>
    <x v="0"/>
    <n v="75.25"/>
    <n v="576.70000000000005"/>
    <x v="0"/>
    <n v="0"/>
    <x v="0"/>
    <x v="0"/>
    <n v="72.087500000000006"/>
    <x v="0"/>
  </r>
  <r>
    <s v="3785-KTYSH"/>
    <x v="1"/>
    <n v="0"/>
    <s v="No"/>
    <s v="No"/>
    <x v="62"/>
    <s v="Yes"/>
    <s v="Yes"/>
    <x v="2"/>
    <s v="No"/>
    <s v="No"/>
    <s v="No"/>
    <s v="No"/>
    <s v="No"/>
    <s v="No"/>
    <x v="2"/>
    <s v="No"/>
    <x v="1"/>
    <n v="24.6"/>
    <n v="1279"/>
    <x v="0"/>
    <n v="0"/>
    <x v="2"/>
    <x v="1"/>
    <n v="24.132075471698112"/>
    <x v="0"/>
  </r>
  <r>
    <s v="6814-ZPWFQ"/>
    <x v="1"/>
    <n v="1"/>
    <s v="No"/>
    <s v="No"/>
    <x v="69"/>
    <s v="Yes"/>
    <s v="Yes"/>
    <x v="2"/>
    <s v="No"/>
    <s v="No"/>
    <s v="No"/>
    <s v="No"/>
    <s v="No"/>
    <s v="No"/>
    <x v="1"/>
    <s v="No"/>
    <x v="2"/>
    <n v="25"/>
    <n v="1260.7"/>
    <x v="0"/>
    <n v="0"/>
    <x v="2"/>
    <x v="1"/>
    <n v="24.719607843137254"/>
    <x v="1"/>
  </r>
  <r>
    <s v="4063-EIKNQ"/>
    <x v="1"/>
    <n v="0"/>
    <s v="Yes"/>
    <s v="Yes"/>
    <x v="26"/>
    <s v="Yes"/>
    <s v="No"/>
    <x v="2"/>
    <s v="No"/>
    <s v="No"/>
    <s v="No"/>
    <s v="No"/>
    <s v="No"/>
    <s v="No"/>
    <x v="0"/>
    <s v="No"/>
    <x v="2"/>
    <n v="20.95"/>
    <n v="267.35000000000002"/>
    <x v="0"/>
    <n v="0"/>
    <x v="0"/>
    <x v="1"/>
    <n v="24.304545454545458"/>
    <x v="0"/>
  </r>
  <r>
    <s v="6993-YCOBK"/>
    <x v="1"/>
    <n v="0"/>
    <s v="Yes"/>
    <s v="Yes"/>
    <x v="31"/>
    <s v="Yes"/>
    <s v="Yes"/>
    <x v="1"/>
    <s v="Yes"/>
    <s v="No"/>
    <s v="Yes"/>
    <s v="Yes"/>
    <s v="Yes"/>
    <s v="Yes"/>
    <x v="2"/>
    <s v="Yes"/>
    <x v="0"/>
    <n v="110.6"/>
    <n v="6586.85"/>
    <x v="0"/>
    <n v="5"/>
    <x v="2"/>
    <x v="1"/>
    <n v="109.78083333333333"/>
    <x v="0"/>
  </r>
  <r>
    <s v="5206-HPJKM"/>
    <x v="1"/>
    <n v="0"/>
    <s v="No"/>
    <s v="No"/>
    <x v="22"/>
    <s v="Yes"/>
    <s v="No"/>
    <x v="0"/>
    <s v="Yes"/>
    <s v="Yes"/>
    <s v="No"/>
    <s v="No"/>
    <s v="No"/>
    <s v="No"/>
    <x v="0"/>
    <s v="Yes"/>
    <x v="3"/>
    <n v="55.5"/>
    <n v="934.15"/>
    <x v="0"/>
    <n v="2"/>
    <x v="1"/>
    <x v="1"/>
    <n v="54.949999999999996"/>
    <x v="0"/>
  </r>
  <r>
    <s v="7587-RZNME"/>
    <x v="1"/>
    <n v="0"/>
    <s v="No"/>
    <s v="No"/>
    <x v="35"/>
    <s v="Yes"/>
    <s v="No"/>
    <x v="0"/>
    <s v="No"/>
    <s v="No"/>
    <s v="No"/>
    <s v="No"/>
    <s v="No"/>
    <s v="No"/>
    <x v="0"/>
    <s v="Yes"/>
    <x v="0"/>
    <n v="43.3"/>
    <n v="123.65"/>
    <x v="1"/>
    <n v="0"/>
    <x v="0"/>
    <x v="0"/>
    <n v="41.216666666666669"/>
    <x v="0"/>
  </r>
  <r>
    <s v="0748-RDGGM"/>
    <x v="1"/>
    <n v="0"/>
    <s v="Yes"/>
    <s v="No"/>
    <x v="27"/>
    <s v="Yes"/>
    <s v="No"/>
    <x v="1"/>
    <s v="Yes"/>
    <s v="Yes"/>
    <s v="Yes"/>
    <s v="Yes"/>
    <s v="Yes"/>
    <s v="Yes"/>
    <x v="1"/>
    <s v="Yes"/>
    <x v="2"/>
    <n v="109.5"/>
    <n v="7534.65"/>
    <x v="1"/>
    <n v="6"/>
    <x v="3"/>
    <x v="1"/>
    <n v="107.63785714285714"/>
    <x v="0"/>
  </r>
  <r>
    <s v="8393-JMVMB"/>
    <x v="1"/>
    <n v="0"/>
    <s v="No"/>
    <s v="No"/>
    <x v="0"/>
    <s v="Yes"/>
    <s v="No"/>
    <x v="2"/>
    <s v="No"/>
    <s v="No"/>
    <s v="No"/>
    <s v="No"/>
    <s v="No"/>
    <s v="No"/>
    <x v="0"/>
    <s v="No"/>
    <x v="1"/>
    <n v="19.45"/>
    <n v="19.45"/>
    <x v="0"/>
    <n v="0"/>
    <x v="0"/>
    <x v="1"/>
    <n v="19.45"/>
    <x v="0"/>
  </r>
  <r>
    <s v="5019-GQVCR"/>
    <x v="1"/>
    <n v="1"/>
    <s v="No"/>
    <s v="No"/>
    <x v="29"/>
    <s v="Yes"/>
    <s v="Yes"/>
    <x v="1"/>
    <s v="No"/>
    <s v="No"/>
    <s v="No"/>
    <s v="No"/>
    <s v="Yes"/>
    <s v="No"/>
    <x v="0"/>
    <s v="Yes"/>
    <x v="0"/>
    <n v="84.85"/>
    <n v="3645.6"/>
    <x v="0"/>
    <n v="1"/>
    <x v="2"/>
    <x v="0"/>
    <n v="84.781395348837208"/>
    <x v="1"/>
  </r>
  <r>
    <s v="6036-TTFYU"/>
    <x v="0"/>
    <n v="0"/>
    <s v="Yes"/>
    <s v="No"/>
    <x v="10"/>
    <s v="Yes"/>
    <s v="No"/>
    <x v="2"/>
    <s v="No"/>
    <s v="No"/>
    <s v="No"/>
    <s v="No"/>
    <s v="No"/>
    <s v="No"/>
    <x v="0"/>
    <s v="No"/>
    <x v="1"/>
    <n v="19.600000000000001"/>
    <n v="314.45"/>
    <x v="0"/>
    <n v="0"/>
    <x v="1"/>
    <x v="1"/>
    <n v="19.653124999999999"/>
    <x v="0"/>
  </r>
  <r>
    <s v="2550-AEVRU"/>
    <x v="0"/>
    <n v="0"/>
    <s v="Yes"/>
    <s v="Yes"/>
    <x v="58"/>
    <s v="Yes"/>
    <s v="No"/>
    <x v="0"/>
    <s v="Yes"/>
    <s v="Yes"/>
    <s v="No"/>
    <s v="No"/>
    <s v="No"/>
    <s v="No"/>
    <x v="1"/>
    <s v="No"/>
    <x v="0"/>
    <n v="53.45"/>
    <n v="3053"/>
    <x v="0"/>
    <n v="2"/>
    <x v="2"/>
    <x v="1"/>
    <n v="53.561403508771932"/>
    <x v="0"/>
  </r>
  <r>
    <s v="0969-RGKCU"/>
    <x v="1"/>
    <n v="0"/>
    <s v="Yes"/>
    <s v="Yes"/>
    <x v="50"/>
    <s v="Yes"/>
    <s v="No"/>
    <x v="2"/>
    <s v="No"/>
    <s v="No"/>
    <s v="No"/>
    <s v="No"/>
    <s v="No"/>
    <s v="No"/>
    <x v="1"/>
    <s v="No"/>
    <x v="3"/>
    <n v="19.8"/>
    <n v="677.05"/>
    <x v="0"/>
    <n v="0"/>
    <x v="2"/>
    <x v="1"/>
    <n v="18.298648648648648"/>
    <x v="0"/>
  </r>
  <r>
    <s v="0378-CJKPV"/>
    <x v="0"/>
    <n v="0"/>
    <s v="Yes"/>
    <s v="No"/>
    <x v="21"/>
    <s v="Yes"/>
    <s v="Yes"/>
    <x v="1"/>
    <s v="Yes"/>
    <s v="Yes"/>
    <s v="Yes"/>
    <s v="Yes"/>
    <s v="Yes"/>
    <s v="Yes"/>
    <x v="2"/>
    <s v="No"/>
    <x v="3"/>
    <n v="112.1"/>
    <n v="7965.95"/>
    <x v="0"/>
    <n v="6"/>
    <x v="3"/>
    <x v="1"/>
    <n v="110.63819444444444"/>
    <x v="0"/>
  </r>
  <r>
    <s v="4706-AXVKM"/>
    <x v="0"/>
    <n v="1"/>
    <s v="No"/>
    <s v="No"/>
    <x v="26"/>
    <s v="Yes"/>
    <s v="Yes"/>
    <x v="1"/>
    <s v="No"/>
    <s v="No"/>
    <s v="No"/>
    <s v="No"/>
    <s v="No"/>
    <s v="Yes"/>
    <x v="0"/>
    <s v="Yes"/>
    <x v="3"/>
    <n v="84.8"/>
    <n v="906.85"/>
    <x v="1"/>
    <n v="1"/>
    <x v="0"/>
    <x v="1"/>
    <n v="82.440909090909088"/>
    <x v="1"/>
  </r>
  <r>
    <s v="5889-JTMUL"/>
    <x v="0"/>
    <n v="1"/>
    <s v="Yes"/>
    <s v="No"/>
    <x v="37"/>
    <s v="Yes"/>
    <s v="Yes"/>
    <x v="1"/>
    <s v="No"/>
    <s v="Yes"/>
    <s v="Yes"/>
    <s v="No"/>
    <s v="Yes"/>
    <s v="No"/>
    <x v="0"/>
    <s v="Yes"/>
    <x v="0"/>
    <n v="95.05"/>
    <n v="4888.7"/>
    <x v="1"/>
    <n v="3"/>
    <x v="2"/>
    <x v="0"/>
    <n v="97.774000000000001"/>
    <x v="1"/>
  </r>
  <r>
    <s v="9026-RNUJS"/>
    <x v="1"/>
    <n v="1"/>
    <s v="No"/>
    <s v="No"/>
    <x v="24"/>
    <s v="Yes"/>
    <s v="No"/>
    <x v="0"/>
    <s v="No"/>
    <s v="No"/>
    <s v="Yes"/>
    <s v="No"/>
    <s v="No"/>
    <s v="No"/>
    <x v="0"/>
    <s v="No"/>
    <x v="0"/>
    <n v="50.35"/>
    <n v="237.25"/>
    <x v="1"/>
    <n v="1"/>
    <x v="0"/>
    <x v="0"/>
    <n v="47.45"/>
    <x v="1"/>
  </r>
  <r>
    <s v="3746-EUBYR"/>
    <x v="1"/>
    <n v="0"/>
    <s v="Yes"/>
    <s v="No"/>
    <x v="0"/>
    <s v="Yes"/>
    <s v="Yes"/>
    <x v="1"/>
    <s v="No"/>
    <s v="No"/>
    <s v="No"/>
    <s v="No"/>
    <s v="No"/>
    <s v="No"/>
    <x v="0"/>
    <s v="Yes"/>
    <x v="2"/>
    <n v="74.599999999999994"/>
    <n v="74.599999999999994"/>
    <x v="1"/>
    <n v="0"/>
    <x v="0"/>
    <x v="1"/>
    <n v="74.599999999999994"/>
    <x v="0"/>
  </r>
  <r>
    <s v="2332-EFBJY"/>
    <x v="1"/>
    <n v="0"/>
    <s v="No"/>
    <s v="No"/>
    <x v="10"/>
    <s v="Yes"/>
    <s v="No"/>
    <x v="2"/>
    <s v="No"/>
    <s v="No"/>
    <s v="No"/>
    <s v="No"/>
    <s v="No"/>
    <s v="No"/>
    <x v="0"/>
    <s v="Yes"/>
    <x v="1"/>
    <n v="19.7"/>
    <n v="342.4"/>
    <x v="1"/>
    <n v="0"/>
    <x v="1"/>
    <x v="1"/>
    <n v="21.4"/>
    <x v="0"/>
  </r>
  <r>
    <s v="2880-FPNAE"/>
    <x v="1"/>
    <n v="1"/>
    <s v="Yes"/>
    <s v="No"/>
    <x v="2"/>
    <s v="Yes"/>
    <s v="No"/>
    <x v="1"/>
    <s v="No"/>
    <s v="No"/>
    <s v="Yes"/>
    <s v="No"/>
    <s v="No"/>
    <s v="No"/>
    <x v="0"/>
    <s v="Yes"/>
    <x v="0"/>
    <n v="74.2"/>
    <n v="140.1"/>
    <x v="0"/>
    <n v="1"/>
    <x v="0"/>
    <x v="0"/>
    <n v="70.05"/>
    <x v="1"/>
  </r>
  <r>
    <s v="1703-MGIAB"/>
    <x v="0"/>
    <n v="0"/>
    <s v="No"/>
    <s v="No"/>
    <x v="22"/>
    <s v="Yes"/>
    <s v="Yes"/>
    <x v="0"/>
    <s v="No"/>
    <s v="No"/>
    <s v="Yes"/>
    <s v="Yes"/>
    <s v="Yes"/>
    <s v="No"/>
    <x v="0"/>
    <s v="Yes"/>
    <x v="1"/>
    <n v="69"/>
    <n v="1108"/>
    <x v="0"/>
    <n v="3"/>
    <x v="1"/>
    <x v="1"/>
    <n v="65.17647058823529"/>
    <x v="0"/>
  </r>
  <r>
    <s v="4311-QTTAI"/>
    <x v="0"/>
    <n v="0"/>
    <s v="No"/>
    <s v="No"/>
    <x v="10"/>
    <s v="Yes"/>
    <s v="No"/>
    <x v="2"/>
    <s v="No"/>
    <s v="No"/>
    <s v="No"/>
    <s v="No"/>
    <s v="No"/>
    <s v="No"/>
    <x v="1"/>
    <s v="No"/>
    <x v="3"/>
    <n v="19.350000000000001"/>
    <n v="295.55"/>
    <x v="0"/>
    <n v="0"/>
    <x v="1"/>
    <x v="1"/>
    <n v="18.471875000000001"/>
    <x v="0"/>
  </r>
  <r>
    <s v="9474-PHLYD"/>
    <x v="0"/>
    <n v="0"/>
    <s v="No"/>
    <s v="No"/>
    <x v="30"/>
    <s v="Yes"/>
    <s v="No"/>
    <x v="0"/>
    <s v="No"/>
    <s v="No"/>
    <s v="Yes"/>
    <s v="No"/>
    <s v="No"/>
    <s v="Yes"/>
    <x v="0"/>
    <s v="Yes"/>
    <x v="0"/>
    <n v="59.45"/>
    <n v="892.65"/>
    <x v="1"/>
    <n v="2"/>
    <x v="1"/>
    <x v="0"/>
    <n v="59.51"/>
    <x v="0"/>
  </r>
  <r>
    <s v="4318-RAJVY"/>
    <x v="0"/>
    <n v="0"/>
    <s v="No"/>
    <s v="No"/>
    <x v="6"/>
    <s v="Yes"/>
    <s v="No"/>
    <x v="2"/>
    <s v="No"/>
    <s v="No"/>
    <s v="No"/>
    <s v="No"/>
    <s v="No"/>
    <s v="No"/>
    <x v="1"/>
    <s v="Yes"/>
    <x v="1"/>
    <n v="19.8"/>
    <n v="198.25"/>
    <x v="0"/>
    <n v="0"/>
    <x v="0"/>
    <x v="1"/>
    <n v="19.824999999999999"/>
    <x v="0"/>
  </r>
  <r>
    <s v="2165-VOEGB"/>
    <x v="0"/>
    <n v="0"/>
    <s v="No"/>
    <s v="Yes"/>
    <x v="25"/>
    <s v="Yes"/>
    <s v="No"/>
    <x v="1"/>
    <s v="Yes"/>
    <s v="Yes"/>
    <s v="No"/>
    <s v="Yes"/>
    <s v="Yes"/>
    <s v="Yes"/>
    <x v="1"/>
    <s v="Yes"/>
    <x v="2"/>
    <n v="105.2"/>
    <n v="4822.8500000000004"/>
    <x v="1"/>
    <n v="5"/>
    <x v="2"/>
    <x v="1"/>
    <n v="104.84456521739131"/>
    <x v="0"/>
  </r>
  <r>
    <s v="3612-YUNGG"/>
    <x v="1"/>
    <n v="0"/>
    <s v="Yes"/>
    <s v="Yes"/>
    <x v="38"/>
    <s v="Yes"/>
    <s v="Yes"/>
    <x v="1"/>
    <s v="No"/>
    <s v="Yes"/>
    <s v="Yes"/>
    <s v="Yes"/>
    <s v="Yes"/>
    <s v="Yes"/>
    <x v="2"/>
    <s v="Yes"/>
    <x v="3"/>
    <n v="109.2"/>
    <n v="6741.15"/>
    <x v="0"/>
    <n v="5"/>
    <x v="3"/>
    <x v="1"/>
    <n v="105.33046874999999"/>
    <x v="0"/>
  </r>
  <r>
    <s v="2254-DLXRI"/>
    <x v="0"/>
    <n v="0"/>
    <s v="No"/>
    <s v="No"/>
    <x v="0"/>
    <s v="Yes"/>
    <s v="Yes"/>
    <x v="1"/>
    <s v="No"/>
    <s v="Yes"/>
    <s v="No"/>
    <s v="No"/>
    <s v="No"/>
    <s v="No"/>
    <x v="0"/>
    <s v="Yes"/>
    <x v="1"/>
    <n v="79.150000000000006"/>
    <n v="79.150000000000006"/>
    <x v="0"/>
    <n v="1"/>
    <x v="0"/>
    <x v="1"/>
    <n v="79.150000000000006"/>
    <x v="0"/>
  </r>
  <r>
    <s v="5062-CJJKH"/>
    <x v="1"/>
    <n v="0"/>
    <s v="Yes"/>
    <s v="Yes"/>
    <x v="13"/>
    <s v="Yes"/>
    <s v="No"/>
    <x v="0"/>
    <s v="No"/>
    <s v="Yes"/>
    <s v="Yes"/>
    <s v="No"/>
    <s v="No"/>
    <s v="No"/>
    <x v="1"/>
    <s v="No"/>
    <x v="1"/>
    <n v="53.65"/>
    <n v="1355.45"/>
    <x v="0"/>
    <n v="2"/>
    <x v="1"/>
    <x v="1"/>
    <n v="54.218000000000004"/>
    <x v="0"/>
  </r>
  <r>
    <s v="9028-LIHRP"/>
    <x v="1"/>
    <n v="0"/>
    <s v="Yes"/>
    <s v="Yes"/>
    <x v="16"/>
    <s v="Yes"/>
    <s v="No"/>
    <x v="1"/>
    <s v="Yes"/>
    <s v="Yes"/>
    <s v="Yes"/>
    <s v="Yes"/>
    <s v="Yes"/>
    <s v="No"/>
    <x v="2"/>
    <s v="No"/>
    <x v="3"/>
    <n v="100.2"/>
    <n v="7209"/>
    <x v="0"/>
    <n v="5"/>
    <x v="3"/>
    <x v="1"/>
    <n v="101.53521126760563"/>
    <x v="0"/>
  </r>
  <r>
    <s v="2219-MVUSO"/>
    <x v="1"/>
    <n v="0"/>
    <s v="No"/>
    <s v="No"/>
    <x v="4"/>
    <s v="Yes"/>
    <s v="No"/>
    <x v="0"/>
    <s v="No"/>
    <s v="No"/>
    <s v="No"/>
    <s v="No"/>
    <s v="No"/>
    <s v="No"/>
    <x v="0"/>
    <s v="Yes"/>
    <x v="1"/>
    <n v="45.15"/>
    <n v="438.4"/>
    <x v="1"/>
    <n v="0"/>
    <x v="0"/>
    <x v="1"/>
    <n v="54.8"/>
    <x v="0"/>
  </r>
  <r>
    <s v="1053-MXTTK"/>
    <x v="0"/>
    <n v="0"/>
    <s v="Yes"/>
    <s v="Yes"/>
    <x v="21"/>
    <s v="Yes"/>
    <s v="No"/>
    <x v="1"/>
    <s v="Yes"/>
    <s v="Yes"/>
    <s v="Yes"/>
    <s v="Yes"/>
    <s v="Yes"/>
    <s v="Yes"/>
    <x v="2"/>
    <s v="Yes"/>
    <x v="2"/>
    <n v="108.65"/>
    <n v="7726.35"/>
    <x v="0"/>
    <n v="6"/>
    <x v="3"/>
    <x v="1"/>
    <n v="107.31041666666667"/>
    <x v="0"/>
  </r>
  <r>
    <s v="1530-ZTDOZ"/>
    <x v="0"/>
    <n v="0"/>
    <s v="Yes"/>
    <s v="No"/>
    <x v="12"/>
    <s v="No"/>
    <s v="No"/>
    <x v="0"/>
    <s v="Yes"/>
    <s v="No"/>
    <s v="No"/>
    <s v="No"/>
    <s v="Yes"/>
    <s v="No"/>
    <x v="0"/>
    <s v="No"/>
    <x v="2"/>
    <n v="40.65"/>
    <n v="2070.75"/>
    <x v="0"/>
    <n v="2"/>
    <x v="2"/>
    <x v="1"/>
    <n v="42.260204081632651"/>
    <x v="0"/>
  </r>
  <r>
    <s v="1301-LOPVR"/>
    <x v="1"/>
    <n v="0"/>
    <s v="Yes"/>
    <s v="Yes"/>
    <x v="44"/>
    <s v="No"/>
    <s v="No"/>
    <x v="0"/>
    <s v="Yes"/>
    <s v="Yes"/>
    <s v="Yes"/>
    <s v="Yes"/>
    <s v="No"/>
    <s v="Yes"/>
    <x v="1"/>
    <s v="Yes"/>
    <x v="3"/>
    <n v="55.35"/>
    <n v="1636.95"/>
    <x v="0"/>
    <n v="5"/>
    <x v="1"/>
    <x v="1"/>
    <n v="56.446551724137933"/>
    <x v="0"/>
  </r>
  <r>
    <s v="0853-TWRVK"/>
    <x v="1"/>
    <n v="0"/>
    <s v="Yes"/>
    <s v="No"/>
    <x v="21"/>
    <s v="Yes"/>
    <s v="Yes"/>
    <x v="1"/>
    <s v="Yes"/>
    <s v="Yes"/>
    <s v="Yes"/>
    <s v="Yes"/>
    <s v="No"/>
    <s v="Yes"/>
    <x v="2"/>
    <s v="No"/>
    <x v="2"/>
    <n v="105.6"/>
    <n v="7581.5"/>
    <x v="0"/>
    <n v="5"/>
    <x v="3"/>
    <x v="1"/>
    <n v="105.29861111111111"/>
    <x v="0"/>
  </r>
  <r>
    <s v="8914-RBTSB"/>
    <x v="1"/>
    <n v="0"/>
    <s v="Yes"/>
    <s v="No"/>
    <x v="36"/>
    <s v="Yes"/>
    <s v="Yes"/>
    <x v="1"/>
    <s v="No"/>
    <s v="Yes"/>
    <s v="Yes"/>
    <s v="No"/>
    <s v="Yes"/>
    <s v="No"/>
    <x v="0"/>
    <s v="No"/>
    <x v="0"/>
    <n v="93.8"/>
    <n v="3019.5"/>
    <x v="1"/>
    <n v="3"/>
    <x v="1"/>
    <x v="0"/>
    <n v="97.403225806451616"/>
    <x v="0"/>
  </r>
  <r>
    <s v="6212-ATMLK"/>
    <x v="0"/>
    <n v="0"/>
    <s v="No"/>
    <s v="No"/>
    <x v="37"/>
    <s v="Yes"/>
    <s v="Yes"/>
    <x v="1"/>
    <s v="No"/>
    <s v="No"/>
    <s v="No"/>
    <s v="No"/>
    <s v="Yes"/>
    <s v="Yes"/>
    <x v="0"/>
    <s v="Yes"/>
    <x v="0"/>
    <n v="95.7"/>
    <n v="4729.75"/>
    <x v="0"/>
    <n v="2"/>
    <x v="2"/>
    <x v="0"/>
    <n v="94.594999999999999"/>
    <x v="0"/>
  </r>
  <r>
    <s v="8200-LGKSR"/>
    <x v="1"/>
    <n v="0"/>
    <s v="Yes"/>
    <s v="No"/>
    <x v="16"/>
    <s v="Yes"/>
    <s v="Yes"/>
    <x v="0"/>
    <s v="Yes"/>
    <s v="No"/>
    <s v="Yes"/>
    <s v="Yes"/>
    <s v="Yes"/>
    <s v="Yes"/>
    <x v="2"/>
    <s v="No"/>
    <x v="0"/>
    <n v="83.2"/>
    <n v="6126.1"/>
    <x v="0"/>
    <n v="5"/>
    <x v="3"/>
    <x v="1"/>
    <n v="86.283098591549305"/>
    <x v="0"/>
  </r>
  <r>
    <s v="1568-BEKZM"/>
    <x v="1"/>
    <n v="1"/>
    <s v="Yes"/>
    <s v="No"/>
    <x v="27"/>
    <s v="Yes"/>
    <s v="Yes"/>
    <x v="0"/>
    <s v="Yes"/>
    <s v="Yes"/>
    <s v="Yes"/>
    <s v="Yes"/>
    <s v="Yes"/>
    <s v="Yes"/>
    <x v="2"/>
    <s v="No"/>
    <x v="3"/>
    <n v="90.05"/>
    <n v="6333.4"/>
    <x v="0"/>
    <n v="6"/>
    <x v="3"/>
    <x v="1"/>
    <n v="90.477142857142852"/>
    <x v="1"/>
  </r>
  <r>
    <s v="0670-ANMUU"/>
    <x v="1"/>
    <n v="0"/>
    <s v="No"/>
    <s v="No"/>
    <x v="16"/>
    <s v="Yes"/>
    <s v="Yes"/>
    <x v="1"/>
    <s v="Yes"/>
    <s v="No"/>
    <s v="No"/>
    <s v="Yes"/>
    <s v="No"/>
    <s v="Yes"/>
    <x v="1"/>
    <s v="No"/>
    <x v="3"/>
    <n v="97.65"/>
    <n v="6687.85"/>
    <x v="0"/>
    <n v="3"/>
    <x v="3"/>
    <x v="1"/>
    <n v="94.19507042253521"/>
    <x v="0"/>
  </r>
  <r>
    <s v="6897-RWMUB"/>
    <x v="1"/>
    <n v="0"/>
    <s v="Yes"/>
    <s v="Yes"/>
    <x v="59"/>
    <s v="Yes"/>
    <s v="No"/>
    <x v="0"/>
    <s v="Yes"/>
    <s v="Yes"/>
    <s v="Yes"/>
    <s v="Yes"/>
    <s v="No"/>
    <s v="No"/>
    <x v="2"/>
    <s v="Yes"/>
    <x v="2"/>
    <n v="68.05"/>
    <n v="4158.25"/>
    <x v="0"/>
    <n v="4"/>
    <x v="3"/>
    <x v="1"/>
    <n v="68.168032786885249"/>
    <x v="0"/>
  </r>
  <r>
    <s v="0963-ZBDRN"/>
    <x v="1"/>
    <n v="0"/>
    <s v="No"/>
    <s v="No"/>
    <x v="48"/>
    <s v="Yes"/>
    <s v="No"/>
    <x v="1"/>
    <s v="No"/>
    <s v="No"/>
    <s v="No"/>
    <s v="Yes"/>
    <s v="Yes"/>
    <s v="Yes"/>
    <x v="0"/>
    <s v="Yes"/>
    <x v="0"/>
    <n v="96.2"/>
    <n v="3183.4"/>
    <x v="1"/>
    <n v="3"/>
    <x v="1"/>
    <x v="0"/>
    <n v="99.481250000000003"/>
    <x v="0"/>
  </r>
  <r>
    <s v="7594-RQHXR"/>
    <x v="0"/>
    <n v="0"/>
    <s v="No"/>
    <s v="Yes"/>
    <x v="0"/>
    <s v="Yes"/>
    <s v="No"/>
    <x v="1"/>
    <s v="No"/>
    <s v="No"/>
    <s v="No"/>
    <s v="No"/>
    <s v="No"/>
    <s v="Yes"/>
    <x v="0"/>
    <s v="Yes"/>
    <x v="0"/>
    <n v="79.599999999999994"/>
    <n v="79.599999999999994"/>
    <x v="1"/>
    <n v="1"/>
    <x v="0"/>
    <x v="0"/>
    <n v="79.599999999999994"/>
    <x v="0"/>
  </r>
  <r>
    <s v="6999-CHVCF"/>
    <x v="1"/>
    <n v="0"/>
    <s v="No"/>
    <s v="No"/>
    <x v="47"/>
    <s v="Yes"/>
    <s v="Yes"/>
    <x v="1"/>
    <s v="Yes"/>
    <s v="Yes"/>
    <s v="Yes"/>
    <s v="No"/>
    <s v="No"/>
    <s v="Yes"/>
    <x v="2"/>
    <s v="Yes"/>
    <x v="2"/>
    <n v="102.1"/>
    <n v="7149.35"/>
    <x v="0"/>
    <n v="4"/>
    <x v="3"/>
    <x v="1"/>
    <n v="105.1375"/>
    <x v="0"/>
  </r>
  <r>
    <s v="6134-KWTBV"/>
    <x v="1"/>
    <n v="0"/>
    <s v="No"/>
    <s v="No"/>
    <x v="8"/>
    <s v="Yes"/>
    <s v="Yes"/>
    <x v="2"/>
    <s v="No"/>
    <s v="No"/>
    <s v="No"/>
    <s v="No"/>
    <s v="No"/>
    <s v="No"/>
    <x v="2"/>
    <s v="No"/>
    <x v="2"/>
    <n v="23.4"/>
    <n v="1429.65"/>
    <x v="0"/>
    <n v="0"/>
    <x v="3"/>
    <x v="1"/>
    <n v="23.058870967741935"/>
    <x v="0"/>
  </r>
  <r>
    <s v="1077-HUUJM"/>
    <x v="0"/>
    <n v="0"/>
    <s v="No"/>
    <s v="Yes"/>
    <x v="40"/>
    <s v="Yes"/>
    <s v="No"/>
    <x v="1"/>
    <s v="No"/>
    <s v="No"/>
    <s v="No"/>
    <s v="No"/>
    <s v="No"/>
    <s v="No"/>
    <x v="0"/>
    <s v="Yes"/>
    <x v="0"/>
    <n v="71.05"/>
    <n v="472.65"/>
    <x v="0"/>
    <n v="0"/>
    <x v="0"/>
    <x v="0"/>
    <n v="67.521428571428572"/>
    <x v="0"/>
  </r>
  <r>
    <s v="6331-EWIEB"/>
    <x v="1"/>
    <n v="0"/>
    <s v="No"/>
    <s v="No"/>
    <x v="61"/>
    <s v="Yes"/>
    <s v="Yes"/>
    <x v="1"/>
    <s v="No"/>
    <s v="No"/>
    <s v="No"/>
    <s v="No"/>
    <s v="Yes"/>
    <s v="No"/>
    <x v="0"/>
    <s v="Yes"/>
    <x v="0"/>
    <n v="85.25"/>
    <n v="1734.5"/>
    <x v="1"/>
    <n v="1"/>
    <x v="1"/>
    <x v="0"/>
    <n v="86.724999999999994"/>
    <x v="0"/>
  </r>
  <r>
    <s v="0895-LNKRC"/>
    <x v="1"/>
    <n v="0"/>
    <s v="Yes"/>
    <s v="Yes"/>
    <x v="53"/>
    <s v="Yes"/>
    <s v="No"/>
    <x v="2"/>
    <s v="No"/>
    <s v="No"/>
    <s v="No"/>
    <s v="No"/>
    <s v="No"/>
    <s v="No"/>
    <x v="1"/>
    <s v="No"/>
    <x v="1"/>
    <n v="19.45"/>
    <n v="113.5"/>
    <x v="0"/>
    <n v="0"/>
    <x v="0"/>
    <x v="1"/>
    <n v="18.916666666666668"/>
    <x v="0"/>
  </r>
  <r>
    <s v="2045-BMBTJ"/>
    <x v="0"/>
    <n v="1"/>
    <s v="No"/>
    <s v="No"/>
    <x v="55"/>
    <s v="No"/>
    <s v="No"/>
    <x v="0"/>
    <s v="Yes"/>
    <s v="Yes"/>
    <s v="Yes"/>
    <s v="No"/>
    <s v="Yes"/>
    <s v="Yes"/>
    <x v="0"/>
    <s v="Yes"/>
    <x v="2"/>
    <n v="59.45"/>
    <n v="1884.65"/>
    <x v="0"/>
    <n v="5"/>
    <x v="1"/>
    <x v="1"/>
    <n v="57.110606060606067"/>
    <x v="1"/>
  </r>
  <r>
    <s v="8417-GSODA"/>
    <x v="1"/>
    <n v="0"/>
    <s v="Yes"/>
    <s v="Yes"/>
    <x v="7"/>
    <s v="Yes"/>
    <s v="Yes"/>
    <x v="1"/>
    <s v="No"/>
    <s v="No"/>
    <s v="No"/>
    <s v="No"/>
    <s v="Yes"/>
    <s v="Yes"/>
    <x v="1"/>
    <s v="No"/>
    <x v="2"/>
    <n v="92.2"/>
    <n v="2568.15"/>
    <x v="0"/>
    <n v="2"/>
    <x v="1"/>
    <x v="1"/>
    <n v="91.719642857142858"/>
    <x v="0"/>
  </r>
  <r>
    <s v="5171-EPLKN"/>
    <x v="1"/>
    <n v="0"/>
    <s v="No"/>
    <s v="No"/>
    <x v="23"/>
    <s v="Yes"/>
    <s v="No"/>
    <x v="2"/>
    <s v="No"/>
    <s v="No"/>
    <s v="No"/>
    <s v="No"/>
    <s v="No"/>
    <s v="No"/>
    <x v="2"/>
    <s v="No"/>
    <x v="3"/>
    <n v="19.850000000000001"/>
    <n v="470"/>
    <x v="0"/>
    <n v="0"/>
    <x v="1"/>
    <x v="1"/>
    <n v="17.407407407407408"/>
    <x v="0"/>
  </r>
  <r>
    <s v="4452-QIIEB"/>
    <x v="1"/>
    <n v="0"/>
    <s v="No"/>
    <s v="No"/>
    <x v="40"/>
    <s v="Yes"/>
    <s v="No"/>
    <x v="0"/>
    <s v="No"/>
    <s v="No"/>
    <s v="No"/>
    <s v="No"/>
    <s v="No"/>
    <s v="No"/>
    <x v="0"/>
    <s v="No"/>
    <x v="1"/>
    <n v="43.9"/>
    <n v="278.39999999999998"/>
    <x v="0"/>
    <n v="0"/>
    <x v="0"/>
    <x v="1"/>
    <n v="39.771428571428565"/>
    <x v="0"/>
  </r>
  <r>
    <s v="5998-VVEJY"/>
    <x v="1"/>
    <n v="0"/>
    <s v="No"/>
    <s v="No"/>
    <x v="70"/>
    <s v="Yes"/>
    <s v="Yes"/>
    <x v="1"/>
    <s v="No"/>
    <s v="No"/>
    <s v="No"/>
    <s v="Yes"/>
    <s v="No"/>
    <s v="No"/>
    <x v="0"/>
    <s v="Yes"/>
    <x v="0"/>
    <n v="80.5"/>
    <n v="2088.8000000000002"/>
    <x v="1"/>
    <n v="1"/>
    <x v="1"/>
    <x v="0"/>
    <n v="80.338461538461544"/>
    <x v="0"/>
  </r>
  <r>
    <s v="1624-NALOJ"/>
    <x v="1"/>
    <n v="1"/>
    <s v="No"/>
    <s v="No"/>
    <x v="24"/>
    <s v="Yes"/>
    <s v="Yes"/>
    <x v="1"/>
    <s v="No"/>
    <s v="Yes"/>
    <s v="No"/>
    <s v="No"/>
    <s v="No"/>
    <s v="Yes"/>
    <x v="0"/>
    <s v="Yes"/>
    <x v="0"/>
    <n v="89.8"/>
    <n v="502.6"/>
    <x v="1"/>
    <n v="2"/>
    <x v="0"/>
    <x v="0"/>
    <n v="100.52000000000001"/>
    <x v="1"/>
  </r>
  <r>
    <s v="6741-EGCBI"/>
    <x v="1"/>
    <n v="1"/>
    <s v="No"/>
    <s v="No"/>
    <x v="19"/>
    <s v="Yes"/>
    <s v="Yes"/>
    <x v="1"/>
    <s v="Yes"/>
    <s v="No"/>
    <s v="No"/>
    <s v="No"/>
    <s v="No"/>
    <s v="Yes"/>
    <x v="0"/>
    <s v="Yes"/>
    <x v="3"/>
    <n v="90.5"/>
    <n v="2595.85"/>
    <x v="0"/>
    <n v="2"/>
    <x v="1"/>
    <x v="1"/>
    <n v="86.528333333333336"/>
    <x v="1"/>
  </r>
  <r>
    <s v="7820-ZYGNY"/>
    <x v="1"/>
    <n v="0"/>
    <s v="No"/>
    <s v="No"/>
    <x v="28"/>
    <s v="Yes"/>
    <s v="Yes"/>
    <x v="1"/>
    <s v="No"/>
    <s v="Yes"/>
    <s v="No"/>
    <s v="No"/>
    <s v="No"/>
    <s v="Yes"/>
    <x v="1"/>
    <s v="No"/>
    <x v="3"/>
    <n v="90.45"/>
    <n v="5825.5"/>
    <x v="0"/>
    <n v="2"/>
    <x v="3"/>
    <x v="1"/>
    <n v="92.468253968253961"/>
    <x v="0"/>
  </r>
  <r>
    <s v="4317-VTEOA"/>
    <x v="1"/>
    <n v="0"/>
    <s v="No"/>
    <s v="No"/>
    <x v="0"/>
    <s v="Yes"/>
    <s v="No"/>
    <x v="0"/>
    <s v="No"/>
    <s v="Yes"/>
    <s v="No"/>
    <s v="No"/>
    <s v="No"/>
    <s v="No"/>
    <x v="0"/>
    <s v="Yes"/>
    <x v="0"/>
    <n v="50.75"/>
    <n v="50.75"/>
    <x v="1"/>
    <n v="1"/>
    <x v="0"/>
    <x v="0"/>
    <n v="50.75"/>
    <x v="0"/>
  </r>
  <r>
    <s v="9677-AVKED"/>
    <x v="0"/>
    <n v="0"/>
    <s v="No"/>
    <s v="Yes"/>
    <x v="62"/>
    <s v="Yes"/>
    <s v="Yes"/>
    <x v="0"/>
    <s v="No"/>
    <s v="Yes"/>
    <s v="Yes"/>
    <s v="Yes"/>
    <s v="Yes"/>
    <s v="Yes"/>
    <x v="1"/>
    <s v="Yes"/>
    <x v="0"/>
    <n v="84.6"/>
    <n v="4449.75"/>
    <x v="0"/>
    <n v="5"/>
    <x v="2"/>
    <x v="1"/>
    <n v="83.95754716981132"/>
    <x v="0"/>
  </r>
  <r>
    <s v="1670-SVOWZ"/>
    <x v="0"/>
    <n v="0"/>
    <s v="Yes"/>
    <s v="Yes"/>
    <x v="60"/>
    <s v="Yes"/>
    <s v="No"/>
    <x v="1"/>
    <s v="No"/>
    <s v="Yes"/>
    <s v="No"/>
    <s v="Yes"/>
    <s v="No"/>
    <s v="Yes"/>
    <x v="0"/>
    <s v="Yes"/>
    <x v="3"/>
    <n v="89.65"/>
    <n v="1208.3499999999999"/>
    <x v="1"/>
    <n v="3"/>
    <x v="1"/>
    <x v="1"/>
    <n v="86.310714285714283"/>
    <x v="0"/>
  </r>
  <r>
    <s v="2227-JRSJX"/>
    <x v="0"/>
    <n v="0"/>
    <s v="No"/>
    <s v="No"/>
    <x v="17"/>
    <s v="Yes"/>
    <s v="No"/>
    <x v="1"/>
    <s v="No"/>
    <s v="Yes"/>
    <s v="No"/>
    <s v="Yes"/>
    <s v="Yes"/>
    <s v="Yes"/>
    <x v="0"/>
    <s v="Yes"/>
    <x v="2"/>
    <n v="99.15"/>
    <n v="1956.4"/>
    <x v="0"/>
    <n v="4"/>
    <x v="1"/>
    <x v="1"/>
    <n v="93.161904761904765"/>
    <x v="0"/>
  </r>
  <r>
    <s v="9847-HNVGP"/>
    <x v="1"/>
    <n v="0"/>
    <s v="No"/>
    <s v="No"/>
    <x v="22"/>
    <s v="Yes"/>
    <s v="No"/>
    <x v="2"/>
    <s v="No"/>
    <s v="No"/>
    <s v="No"/>
    <s v="No"/>
    <s v="No"/>
    <s v="No"/>
    <x v="1"/>
    <s v="No"/>
    <x v="1"/>
    <n v="19.95"/>
    <n v="310.60000000000002"/>
    <x v="0"/>
    <n v="0"/>
    <x v="1"/>
    <x v="1"/>
    <n v="18.27058823529412"/>
    <x v="0"/>
  </r>
  <r>
    <s v="6696-YDAYZ"/>
    <x v="1"/>
    <n v="0"/>
    <s v="Yes"/>
    <s v="Yes"/>
    <x v="10"/>
    <s v="Yes"/>
    <s v="No"/>
    <x v="2"/>
    <s v="No"/>
    <s v="No"/>
    <s v="No"/>
    <s v="No"/>
    <s v="No"/>
    <s v="No"/>
    <x v="2"/>
    <s v="No"/>
    <x v="1"/>
    <n v="20.5"/>
    <n v="290.55"/>
    <x v="0"/>
    <n v="0"/>
    <x v="1"/>
    <x v="1"/>
    <n v="18.159375000000001"/>
    <x v="0"/>
  </r>
  <r>
    <s v="8980-WQFWL"/>
    <x v="0"/>
    <n v="0"/>
    <s v="No"/>
    <s v="No"/>
    <x v="42"/>
    <s v="Yes"/>
    <s v="No"/>
    <x v="0"/>
    <s v="No"/>
    <s v="No"/>
    <s v="Yes"/>
    <s v="No"/>
    <s v="No"/>
    <s v="Yes"/>
    <x v="0"/>
    <s v="Yes"/>
    <x v="0"/>
    <n v="62.1"/>
    <n v="2096.1"/>
    <x v="0"/>
    <n v="2"/>
    <x v="1"/>
    <x v="0"/>
    <n v="59.888571428571424"/>
    <x v="0"/>
  </r>
  <r>
    <s v="1730-ZMAME"/>
    <x v="0"/>
    <n v="1"/>
    <s v="No"/>
    <s v="No"/>
    <x v="48"/>
    <s v="Yes"/>
    <s v="No"/>
    <x v="1"/>
    <s v="No"/>
    <s v="No"/>
    <s v="No"/>
    <s v="No"/>
    <s v="No"/>
    <s v="Yes"/>
    <x v="0"/>
    <s v="Yes"/>
    <x v="0"/>
    <n v="79.5"/>
    <n v="2665"/>
    <x v="0"/>
    <n v="1"/>
    <x v="1"/>
    <x v="0"/>
    <n v="83.28125"/>
    <x v="1"/>
  </r>
  <r>
    <s v="6506-EYCNH"/>
    <x v="0"/>
    <n v="0"/>
    <s v="Yes"/>
    <s v="Yes"/>
    <x v="7"/>
    <s v="Yes"/>
    <s v="No"/>
    <x v="2"/>
    <s v="No"/>
    <s v="No"/>
    <s v="No"/>
    <s v="No"/>
    <s v="No"/>
    <s v="No"/>
    <x v="0"/>
    <s v="Yes"/>
    <x v="2"/>
    <n v="19.55"/>
    <n v="543.79999999999995"/>
    <x v="0"/>
    <n v="0"/>
    <x v="1"/>
    <x v="1"/>
    <n v="19.421428571428571"/>
    <x v="0"/>
  </r>
  <r>
    <s v="4634-JLRJT"/>
    <x v="0"/>
    <n v="0"/>
    <s v="No"/>
    <s v="No"/>
    <x v="0"/>
    <s v="Yes"/>
    <s v="No"/>
    <x v="2"/>
    <s v="No"/>
    <s v="No"/>
    <s v="No"/>
    <s v="No"/>
    <s v="No"/>
    <s v="No"/>
    <x v="0"/>
    <s v="Yes"/>
    <x v="1"/>
    <n v="20.350000000000001"/>
    <n v="20.350000000000001"/>
    <x v="0"/>
    <n v="0"/>
    <x v="0"/>
    <x v="1"/>
    <n v="20.350000000000001"/>
    <x v="0"/>
  </r>
  <r>
    <s v="9501-UKKNL"/>
    <x v="1"/>
    <n v="0"/>
    <s v="No"/>
    <s v="No"/>
    <x v="64"/>
    <s v="No"/>
    <s v="No"/>
    <x v="0"/>
    <s v="No"/>
    <s v="No"/>
    <s v="No"/>
    <s v="Yes"/>
    <s v="Yes"/>
    <s v="Yes"/>
    <x v="0"/>
    <s v="Yes"/>
    <x v="0"/>
    <n v="51.7"/>
    <n v="3005.8"/>
    <x v="0"/>
    <n v="3"/>
    <x v="2"/>
    <x v="0"/>
    <n v="50.945762711864411"/>
    <x v="0"/>
  </r>
  <r>
    <s v="2560-QTSBS"/>
    <x v="0"/>
    <n v="0"/>
    <s v="Yes"/>
    <s v="Yes"/>
    <x v="21"/>
    <s v="Yes"/>
    <s v="Yes"/>
    <x v="2"/>
    <s v="No"/>
    <s v="No"/>
    <s v="No"/>
    <s v="No"/>
    <s v="No"/>
    <s v="No"/>
    <x v="1"/>
    <s v="Yes"/>
    <x v="2"/>
    <n v="23.3"/>
    <n v="1623.15"/>
    <x v="0"/>
    <n v="0"/>
    <x v="3"/>
    <x v="1"/>
    <n v="22.543750000000003"/>
    <x v="0"/>
  </r>
  <r>
    <s v="7541-YLXCL"/>
    <x v="1"/>
    <n v="0"/>
    <s v="No"/>
    <s v="No"/>
    <x v="51"/>
    <s v="Yes"/>
    <s v="No"/>
    <x v="0"/>
    <s v="No"/>
    <s v="Yes"/>
    <s v="No"/>
    <s v="Yes"/>
    <s v="No"/>
    <s v="Yes"/>
    <x v="1"/>
    <s v="Yes"/>
    <x v="1"/>
    <n v="65.400000000000006"/>
    <n v="2498.4"/>
    <x v="1"/>
    <n v="3"/>
    <x v="1"/>
    <x v="1"/>
    <n v="69.400000000000006"/>
    <x v="0"/>
  </r>
  <r>
    <s v="4795-WRNVT"/>
    <x v="0"/>
    <n v="0"/>
    <s v="No"/>
    <s v="No"/>
    <x v="63"/>
    <s v="Yes"/>
    <s v="No"/>
    <x v="0"/>
    <s v="Yes"/>
    <s v="Yes"/>
    <s v="No"/>
    <s v="No"/>
    <s v="Yes"/>
    <s v="No"/>
    <x v="0"/>
    <s v="No"/>
    <x v="1"/>
    <n v="65.099999999999994"/>
    <n v="2586"/>
    <x v="0"/>
    <n v="3"/>
    <x v="2"/>
    <x v="1"/>
    <n v="64.650000000000006"/>
    <x v="0"/>
  </r>
  <r>
    <s v="6080-TCMYC"/>
    <x v="1"/>
    <n v="0"/>
    <s v="Yes"/>
    <s v="Yes"/>
    <x v="63"/>
    <s v="Yes"/>
    <s v="Yes"/>
    <x v="1"/>
    <s v="No"/>
    <s v="No"/>
    <s v="Yes"/>
    <s v="No"/>
    <s v="No"/>
    <s v="No"/>
    <x v="0"/>
    <s v="Yes"/>
    <x v="0"/>
    <n v="81.2"/>
    <n v="3292.3"/>
    <x v="0"/>
    <n v="1"/>
    <x v="2"/>
    <x v="0"/>
    <n v="82.307500000000005"/>
    <x v="0"/>
  </r>
  <r>
    <s v="0260-ZDLGK"/>
    <x v="0"/>
    <n v="0"/>
    <s v="No"/>
    <s v="Yes"/>
    <x v="34"/>
    <s v="Yes"/>
    <s v="No"/>
    <x v="0"/>
    <s v="No"/>
    <s v="No"/>
    <s v="Yes"/>
    <s v="Yes"/>
    <s v="Yes"/>
    <s v="Yes"/>
    <x v="0"/>
    <s v="Yes"/>
    <x v="1"/>
    <n v="72.900000000000006"/>
    <n v="651.4"/>
    <x v="1"/>
    <n v="4"/>
    <x v="0"/>
    <x v="1"/>
    <n v="72.37777777777778"/>
    <x v="0"/>
  </r>
  <r>
    <s v="7860-UXCRM"/>
    <x v="1"/>
    <n v="0"/>
    <s v="Yes"/>
    <s v="Yes"/>
    <x v="28"/>
    <s v="Yes"/>
    <s v="No"/>
    <x v="0"/>
    <s v="Yes"/>
    <s v="Yes"/>
    <s v="Yes"/>
    <s v="Yes"/>
    <s v="Yes"/>
    <s v="No"/>
    <x v="2"/>
    <s v="No"/>
    <x v="3"/>
    <n v="74.5"/>
    <n v="4674.55"/>
    <x v="0"/>
    <n v="5"/>
    <x v="3"/>
    <x v="1"/>
    <n v="74.199206349206349"/>
    <x v="0"/>
  </r>
  <r>
    <s v="6357-JJPQT"/>
    <x v="0"/>
    <n v="0"/>
    <s v="No"/>
    <s v="No"/>
    <x v="35"/>
    <s v="Yes"/>
    <s v="No"/>
    <x v="1"/>
    <s v="No"/>
    <s v="No"/>
    <s v="No"/>
    <s v="No"/>
    <s v="Yes"/>
    <s v="No"/>
    <x v="0"/>
    <s v="Yes"/>
    <x v="0"/>
    <n v="80.5"/>
    <n v="232.35"/>
    <x v="0"/>
    <n v="1"/>
    <x v="0"/>
    <x v="0"/>
    <n v="77.45"/>
    <x v="0"/>
  </r>
  <r>
    <s v="2292-XQWSV"/>
    <x v="1"/>
    <n v="0"/>
    <s v="Yes"/>
    <s v="Yes"/>
    <x v="63"/>
    <s v="No"/>
    <s v="No"/>
    <x v="0"/>
    <s v="No"/>
    <s v="Yes"/>
    <s v="Yes"/>
    <s v="Yes"/>
    <s v="Yes"/>
    <s v="Yes"/>
    <x v="1"/>
    <s v="No"/>
    <x v="1"/>
    <n v="60.3"/>
    <n v="2448.5"/>
    <x v="0"/>
    <n v="5"/>
    <x v="2"/>
    <x v="1"/>
    <n v="61.212499999999999"/>
    <x v="0"/>
  </r>
  <r>
    <s v="9552-TGUZV"/>
    <x v="1"/>
    <n v="0"/>
    <s v="Yes"/>
    <s v="No"/>
    <x v="4"/>
    <s v="Yes"/>
    <s v="No"/>
    <x v="1"/>
    <s v="Yes"/>
    <s v="No"/>
    <s v="No"/>
    <s v="No"/>
    <s v="No"/>
    <s v="No"/>
    <x v="0"/>
    <s v="Yes"/>
    <x v="1"/>
    <n v="75"/>
    <n v="658.1"/>
    <x v="0"/>
    <n v="1"/>
    <x v="0"/>
    <x v="1"/>
    <n v="82.262500000000003"/>
    <x v="0"/>
  </r>
  <r>
    <s v="5913-INRQV"/>
    <x v="1"/>
    <n v="1"/>
    <s v="Yes"/>
    <s v="No"/>
    <x v="1"/>
    <s v="Yes"/>
    <s v="No"/>
    <x v="1"/>
    <s v="Yes"/>
    <s v="No"/>
    <s v="No"/>
    <s v="Yes"/>
    <s v="Yes"/>
    <s v="No"/>
    <x v="1"/>
    <s v="No"/>
    <x v="1"/>
    <n v="90.15"/>
    <n v="3128.8"/>
    <x v="0"/>
    <n v="3"/>
    <x v="1"/>
    <x v="1"/>
    <n v="92.023529411764713"/>
    <x v="1"/>
  </r>
  <r>
    <s v="8722-NGNBH"/>
    <x v="1"/>
    <n v="0"/>
    <s v="No"/>
    <s v="No"/>
    <x v="24"/>
    <s v="No"/>
    <s v="No"/>
    <x v="0"/>
    <s v="Yes"/>
    <s v="No"/>
    <s v="Yes"/>
    <s v="Yes"/>
    <s v="No"/>
    <s v="No"/>
    <x v="0"/>
    <s v="No"/>
    <x v="1"/>
    <n v="40"/>
    <n v="223.45"/>
    <x v="1"/>
    <n v="3"/>
    <x v="0"/>
    <x v="1"/>
    <n v="44.69"/>
    <x v="0"/>
  </r>
  <r>
    <s v="6210-KBBPI"/>
    <x v="1"/>
    <n v="1"/>
    <s v="No"/>
    <s v="No"/>
    <x v="34"/>
    <s v="Yes"/>
    <s v="Yes"/>
    <x v="1"/>
    <s v="No"/>
    <s v="Yes"/>
    <s v="No"/>
    <s v="No"/>
    <s v="Yes"/>
    <s v="Yes"/>
    <x v="0"/>
    <s v="Yes"/>
    <x v="3"/>
    <n v="99.45"/>
    <n v="919.4"/>
    <x v="1"/>
    <n v="3"/>
    <x v="0"/>
    <x v="1"/>
    <n v="102.15555555555555"/>
    <x v="1"/>
  </r>
  <r>
    <s v="9643-YBLUR"/>
    <x v="1"/>
    <n v="0"/>
    <s v="Yes"/>
    <s v="No"/>
    <x v="34"/>
    <s v="Yes"/>
    <s v="Yes"/>
    <x v="0"/>
    <s v="No"/>
    <s v="Yes"/>
    <s v="Yes"/>
    <s v="No"/>
    <s v="No"/>
    <s v="Yes"/>
    <x v="0"/>
    <s v="Yes"/>
    <x v="3"/>
    <n v="69.05"/>
    <n v="653.95000000000005"/>
    <x v="0"/>
    <n v="3"/>
    <x v="0"/>
    <x v="1"/>
    <n v="72.661111111111111"/>
    <x v="0"/>
  </r>
  <r>
    <s v="8734-FNWVH"/>
    <x v="1"/>
    <n v="0"/>
    <s v="Yes"/>
    <s v="Yes"/>
    <x v="36"/>
    <s v="Yes"/>
    <s v="Yes"/>
    <x v="0"/>
    <s v="No"/>
    <s v="No"/>
    <s v="No"/>
    <s v="No"/>
    <s v="No"/>
    <s v="Yes"/>
    <x v="0"/>
    <s v="No"/>
    <x v="2"/>
    <n v="59.7"/>
    <n v="1825.5"/>
    <x v="0"/>
    <n v="1"/>
    <x v="1"/>
    <x v="1"/>
    <n v="58.887096774193552"/>
    <x v="0"/>
  </r>
  <r>
    <s v="9447-YPTBX"/>
    <x v="0"/>
    <n v="0"/>
    <s v="Yes"/>
    <s v="No"/>
    <x v="37"/>
    <s v="Yes"/>
    <s v="No"/>
    <x v="2"/>
    <s v="No"/>
    <s v="No"/>
    <s v="No"/>
    <s v="No"/>
    <s v="No"/>
    <s v="No"/>
    <x v="1"/>
    <s v="Yes"/>
    <x v="2"/>
    <n v="19.850000000000001"/>
    <n v="943.1"/>
    <x v="0"/>
    <n v="0"/>
    <x v="2"/>
    <x v="1"/>
    <n v="18.862000000000002"/>
    <x v="0"/>
  </r>
  <r>
    <s v="0133-BMFZO"/>
    <x v="0"/>
    <n v="0"/>
    <s v="No"/>
    <s v="No"/>
    <x v="2"/>
    <s v="Yes"/>
    <s v="No"/>
    <x v="1"/>
    <s v="Yes"/>
    <s v="Yes"/>
    <s v="No"/>
    <s v="Yes"/>
    <s v="No"/>
    <s v="No"/>
    <x v="0"/>
    <s v="Yes"/>
    <x v="0"/>
    <n v="86.25"/>
    <n v="181.65"/>
    <x v="1"/>
    <n v="3"/>
    <x v="0"/>
    <x v="0"/>
    <n v="90.825000000000003"/>
    <x v="0"/>
  </r>
  <r>
    <s v="6128-CZOMY"/>
    <x v="0"/>
    <n v="0"/>
    <s v="No"/>
    <s v="No"/>
    <x v="0"/>
    <s v="Yes"/>
    <s v="No"/>
    <x v="0"/>
    <s v="No"/>
    <s v="No"/>
    <s v="No"/>
    <s v="No"/>
    <s v="No"/>
    <s v="No"/>
    <x v="0"/>
    <s v="Yes"/>
    <x v="0"/>
    <n v="45.65"/>
    <n v="45.65"/>
    <x v="1"/>
    <n v="0"/>
    <x v="0"/>
    <x v="0"/>
    <n v="45.65"/>
    <x v="0"/>
  </r>
  <r>
    <s v="9540-JYROE"/>
    <x v="1"/>
    <n v="0"/>
    <s v="No"/>
    <s v="No"/>
    <x v="4"/>
    <s v="Yes"/>
    <s v="No"/>
    <x v="1"/>
    <s v="No"/>
    <s v="No"/>
    <s v="No"/>
    <s v="No"/>
    <s v="No"/>
    <s v="No"/>
    <x v="0"/>
    <s v="Yes"/>
    <x v="1"/>
    <n v="70.099999999999994"/>
    <n v="551.35"/>
    <x v="1"/>
    <n v="0"/>
    <x v="0"/>
    <x v="1"/>
    <n v="68.918750000000003"/>
    <x v="0"/>
  </r>
  <r>
    <s v="9026-LHEVG"/>
    <x v="0"/>
    <n v="0"/>
    <s v="No"/>
    <s v="No"/>
    <x v="34"/>
    <s v="No"/>
    <s v="No"/>
    <x v="0"/>
    <s v="No"/>
    <s v="Yes"/>
    <s v="No"/>
    <s v="No"/>
    <s v="No"/>
    <s v="Yes"/>
    <x v="0"/>
    <s v="No"/>
    <x v="0"/>
    <n v="40.75"/>
    <n v="359.4"/>
    <x v="0"/>
    <n v="2"/>
    <x v="0"/>
    <x v="0"/>
    <n v="39.93333333333333"/>
    <x v="0"/>
  </r>
  <r>
    <s v="2260-USTRB"/>
    <x v="0"/>
    <n v="1"/>
    <s v="No"/>
    <s v="No"/>
    <x v="2"/>
    <s v="Yes"/>
    <s v="No"/>
    <x v="1"/>
    <s v="No"/>
    <s v="No"/>
    <s v="No"/>
    <s v="No"/>
    <s v="No"/>
    <s v="No"/>
    <x v="0"/>
    <s v="Yes"/>
    <x v="2"/>
    <n v="70.2"/>
    <n v="115.95"/>
    <x v="1"/>
    <n v="0"/>
    <x v="0"/>
    <x v="1"/>
    <n v="57.975000000000001"/>
    <x v="1"/>
  </r>
  <r>
    <s v="3656-TKRVZ"/>
    <x v="0"/>
    <n v="0"/>
    <s v="No"/>
    <s v="No"/>
    <x v="35"/>
    <s v="Yes"/>
    <s v="No"/>
    <x v="0"/>
    <s v="Yes"/>
    <s v="Yes"/>
    <s v="No"/>
    <s v="No"/>
    <s v="No"/>
    <s v="No"/>
    <x v="0"/>
    <s v="No"/>
    <x v="0"/>
    <n v="55.35"/>
    <n v="165.2"/>
    <x v="1"/>
    <n v="2"/>
    <x v="0"/>
    <x v="0"/>
    <n v="55.066666666666663"/>
    <x v="0"/>
  </r>
  <r>
    <s v="7011-CVEUC"/>
    <x v="1"/>
    <n v="0"/>
    <s v="Yes"/>
    <s v="No"/>
    <x v="13"/>
    <s v="Yes"/>
    <s v="No"/>
    <x v="1"/>
    <s v="No"/>
    <s v="No"/>
    <s v="No"/>
    <s v="Yes"/>
    <s v="Yes"/>
    <s v="Yes"/>
    <x v="0"/>
    <s v="Yes"/>
    <x v="3"/>
    <n v="95.7"/>
    <n v="2338.35"/>
    <x v="0"/>
    <n v="3"/>
    <x v="1"/>
    <x v="1"/>
    <n v="93.533999999999992"/>
    <x v="0"/>
  </r>
  <r>
    <s v="6185-TASNN"/>
    <x v="1"/>
    <n v="1"/>
    <s v="No"/>
    <s v="No"/>
    <x v="0"/>
    <s v="Yes"/>
    <s v="No"/>
    <x v="0"/>
    <s v="No"/>
    <s v="No"/>
    <s v="No"/>
    <s v="No"/>
    <s v="No"/>
    <s v="No"/>
    <x v="0"/>
    <s v="No"/>
    <x v="0"/>
    <n v="46.3"/>
    <n v="46.3"/>
    <x v="0"/>
    <n v="0"/>
    <x v="0"/>
    <x v="0"/>
    <n v="46.3"/>
    <x v="1"/>
  </r>
  <r>
    <s v="7925-PNRGI"/>
    <x v="0"/>
    <n v="0"/>
    <s v="Yes"/>
    <s v="Yes"/>
    <x v="3"/>
    <s v="Yes"/>
    <s v="Yes"/>
    <x v="0"/>
    <s v="Yes"/>
    <s v="Yes"/>
    <s v="Yes"/>
    <s v="Yes"/>
    <s v="Yes"/>
    <s v="No"/>
    <x v="0"/>
    <s v="No"/>
    <x v="1"/>
    <n v="81.3"/>
    <n v="3541.1"/>
    <x v="0"/>
    <n v="5"/>
    <x v="2"/>
    <x v="1"/>
    <n v="78.691111111111113"/>
    <x v="0"/>
  </r>
  <r>
    <s v="8623-TMRBY"/>
    <x v="1"/>
    <n v="1"/>
    <s v="Yes"/>
    <s v="Yes"/>
    <x v="69"/>
    <s v="Yes"/>
    <s v="Yes"/>
    <x v="1"/>
    <s v="No"/>
    <s v="Yes"/>
    <s v="Yes"/>
    <s v="No"/>
    <s v="No"/>
    <s v="No"/>
    <x v="0"/>
    <s v="Yes"/>
    <x v="0"/>
    <n v="84.2"/>
    <n v="4146.05"/>
    <x v="1"/>
    <n v="2"/>
    <x v="2"/>
    <x v="0"/>
    <n v="81.295098039215688"/>
    <x v="1"/>
  </r>
  <r>
    <s v="1552-CZCLL"/>
    <x v="0"/>
    <n v="0"/>
    <s v="Yes"/>
    <s v="Yes"/>
    <x v="49"/>
    <s v="Yes"/>
    <s v="No"/>
    <x v="2"/>
    <s v="No"/>
    <s v="No"/>
    <s v="No"/>
    <s v="No"/>
    <s v="No"/>
    <s v="No"/>
    <x v="0"/>
    <s v="No"/>
    <x v="3"/>
    <n v="20"/>
    <n v="1087.25"/>
    <x v="0"/>
    <n v="0"/>
    <x v="2"/>
    <x v="1"/>
    <n v="19.768181818181819"/>
    <x v="0"/>
  </r>
  <r>
    <s v="3038-PQIUY"/>
    <x v="0"/>
    <n v="0"/>
    <s v="No"/>
    <s v="No"/>
    <x v="46"/>
    <s v="Yes"/>
    <s v="Yes"/>
    <x v="0"/>
    <s v="Yes"/>
    <s v="Yes"/>
    <s v="Yes"/>
    <s v="No"/>
    <s v="No"/>
    <s v="No"/>
    <x v="0"/>
    <s v="Yes"/>
    <x v="2"/>
    <n v="66.150000000000006"/>
    <n v="2522.4"/>
    <x v="0"/>
    <n v="3"/>
    <x v="2"/>
    <x v="1"/>
    <n v="66.378947368421052"/>
    <x v="0"/>
  </r>
  <r>
    <s v="1501-SGHBW"/>
    <x v="1"/>
    <n v="0"/>
    <s v="No"/>
    <s v="No"/>
    <x v="2"/>
    <s v="Yes"/>
    <s v="No"/>
    <x v="0"/>
    <s v="No"/>
    <s v="No"/>
    <s v="No"/>
    <s v="No"/>
    <s v="No"/>
    <s v="No"/>
    <x v="0"/>
    <s v="No"/>
    <x v="1"/>
    <n v="45.85"/>
    <n v="81"/>
    <x v="1"/>
    <n v="0"/>
    <x v="0"/>
    <x v="1"/>
    <n v="40.5"/>
    <x v="0"/>
  </r>
  <r>
    <s v="9313-CDOGY"/>
    <x v="1"/>
    <n v="0"/>
    <s v="Yes"/>
    <s v="Yes"/>
    <x v="46"/>
    <s v="Yes"/>
    <s v="No"/>
    <x v="2"/>
    <s v="No"/>
    <s v="No"/>
    <s v="No"/>
    <s v="No"/>
    <s v="No"/>
    <s v="No"/>
    <x v="0"/>
    <s v="No"/>
    <x v="0"/>
    <n v="19.600000000000001"/>
    <n v="717.3"/>
    <x v="0"/>
    <n v="0"/>
    <x v="2"/>
    <x v="0"/>
    <n v="18.876315789473683"/>
    <x v="0"/>
  </r>
  <r>
    <s v="8148-BPLZQ"/>
    <x v="1"/>
    <n v="0"/>
    <s v="No"/>
    <s v="No"/>
    <x v="1"/>
    <s v="Yes"/>
    <s v="No"/>
    <x v="0"/>
    <s v="No"/>
    <s v="Yes"/>
    <s v="No"/>
    <s v="No"/>
    <s v="No"/>
    <s v="No"/>
    <x v="0"/>
    <s v="Yes"/>
    <x v="0"/>
    <n v="49.8"/>
    <n v="1734.2"/>
    <x v="0"/>
    <n v="1"/>
    <x v="1"/>
    <x v="0"/>
    <n v="51.005882352941178"/>
    <x v="0"/>
  </r>
  <r>
    <s v="2623-DRYAM"/>
    <x v="0"/>
    <n v="0"/>
    <s v="Yes"/>
    <s v="No"/>
    <x v="27"/>
    <s v="Yes"/>
    <s v="Yes"/>
    <x v="1"/>
    <s v="No"/>
    <s v="No"/>
    <s v="Yes"/>
    <s v="No"/>
    <s v="Yes"/>
    <s v="Yes"/>
    <x v="1"/>
    <s v="Yes"/>
    <x v="0"/>
    <n v="101.75"/>
    <n v="7069.3"/>
    <x v="0"/>
    <n v="3"/>
    <x v="3"/>
    <x v="1"/>
    <n v="100.99000000000001"/>
    <x v="0"/>
  </r>
  <r>
    <s v="9987-LUTYD"/>
    <x v="0"/>
    <n v="0"/>
    <s v="No"/>
    <s v="No"/>
    <x v="9"/>
    <s v="Yes"/>
    <s v="No"/>
    <x v="0"/>
    <s v="Yes"/>
    <s v="No"/>
    <s v="No"/>
    <s v="Yes"/>
    <s v="No"/>
    <s v="No"/>
    <x v="1"/>
    <s v="No"/>
    <x v="1"/>
    <n v="55.15"/>
    <n v="742.9"/>
    <x v="0"/>
    <n v="2"/>
    <x v="1"/>
    <x v="1"/>
    <n v="57.146153846153844"/>
    <x v="0"/>
  </r>
  <r>
    <s v="3208-YPIOE"/>
    <x v="1"/>
    <n v="0"/>
    <s v="No"/>
    <s v="No"/>
    <x v="72"/>
    <s v="Yes"/>
    <s v="Yes"/>
    <x v="1"/>
    <s v="No"/>
    <s v="No"/>
    <s v="No"/>
    <s v="No"/>
    <s v="No"/>
    <s v="No"/>
    <x v="0"/>
    <s v="No"/>
    <x v="0"/>
    <n v="75.25"/>
    <n v="3017.65"/>
    <x v="1"/>
    <n v="0"/>
    <x v="2"/>
    <x v="0"/>
    <n v="77.375641025641031"/>
    <x v="0"/>
  </r>
  <r>
    <s v="4488-KQFDT"/>
    <x v="0"/>
    <n v="0"/>
    <s v="No"/>
    <s v="No"/>
    <x v="59"/>
    <s v="Yes"/>
    <s v="Yes"/>
    <x v="1"/>
    <s v="No"/>
    <s v="Yes"/>
    <s v="Yes"/>
    <s v="No"/>
    <s v="Yes"/>
    <s v="Yes"/>
    <x v="1"/>
    <s v="Yes"/>
    <x v="0"/>
    <n v="103.95"/>
    <n v="6423"/>
    <x v="0"/>
    <n v="4"/>
    <x v="3"/>
    <x v="1"/>
    <n v="105.29508196721312"/>
    <x v="0"/>
  </r>
  <r>
    <s v="2612-RANWT"/>
    <x v="0"/>
    <n v="0"/>
    <s v="No"/>
    <s v="No"/>
    <x v="18"/>
    <s v="Yes"/>
    <s v="Yes"/>
    <x v="1"/>
    <s v="No"/>
    <s v="No"/>
    <s v="Yes"/>
    <s v="No"/>
    <s v="Yes"/>
    <s v="Yes"/>
    <x v="0"/>
    <s v="Yes"/>
    <x v="2"/>
    <n v="100.15"/>
    <n v="1164.3"/>
    <x v="1"/>
    <n v="3"/>
    <x v="0"/>
    <x v="1"/>
    <n v="97.024999999999991"/>
    <x v="0"/>
  </r>
  <r>
    <s v="5693-PIPCS"/>
    <x v="1"/>
    <n v="0"/>
    <s v="No"/>
    <s v="No"/>
    <x v="52"/>
    <s v="Yes"/>
    <s v="No"/>
    <x v="1"/>
    <s v="No"/>
    <s v="Yes"/>
    <s v="No"/>
    <s v="Yes"/>
    <s v="Yes"/>
    <s v="Yes"/>
    <x v="2"/>
    <s v="Yes"/>
    <x v="3"/>
    <n v="99.65"/>
    <n v="4220.3500000000004"/>
    <x v="0"/>
    <n v="4"/>
    <x v="2"/>
    <x v="1"/>
    <n v="102.93536585365854"/>
    <x v="0"/>
  </r>
  <r>
    <s v="0491-KAPQG"/>
    <x v="1"/>
    <n v="0"/>
    <s v="No"/>
    <s v="No"/>
    <x v="17"/>
    <s v="Yes"/>
    <s v="Yes"/>
    <x v="1"/>
    <s v="No"/>
    <s v="No"/>
    <s v="No"/>
    <s v="No"/>
    <s v="No"/>
    <s v="No"/>
    <x v="0"/>
    <s v="Yes"/>
    <x v="0"/>
    <n v="73.7"/>
    <n v="1558.7"/>
    <x v="0"/>
    <n v="0"/>
    <x v="1"/>
    <x v="0"/>
    <n v="74.223809523809521"/>
    <x v="0"/>
  </r>
  <r>
    <s v="1925-LFCZZ"/>
    <x v="1"/>
    <n v="1"/>
    <s v="No"/>
    <s v="No"/>
    <x v="49"/>
    <s v="No"/>
    <s v="No"/>
    <x v="0"/>
    <s v="No"/>
    <s v="No"/>
    <s v="Yes"/>
    <s v="No"/>
    <s v="Yes"/>
    <s v="Yes"/>
    <x v="1"/>
    <s v="Yes"/>
    <x v="2"/>
    <n v="50.05"/>
    <n v="2743.45"/>
    <x v="0"/>
    <n v="3"/>
    <x v="2"/>
    <x v="1"/>
    <n v="49.880909090909086"/>
    <x v="1"/>
  </r>
  <r>
    <s v="8039-EQPIM"/>
    <x v="1"/>
    <n v="0"/>
    <s v="Yes"/>
    <s v="No"/>
    <x v="14"/>
    <s v="No"/>
    <s v="No"/>
    <x v="0"/>
    <s v="Yes"/>
    <s v="No"/>
    <s v="Yes"/>
    <s v="Yes"/>
    <s v="Yes"/>
    <s v="Yes"/>
    <x v="2"/>
    <s v="No"/>
    <x v="2"/>
    <n v="60.25"/>
    <n v="4055.5"/>
    <x v="0"/>
    <n v="5"/>
    <x v="3"/>
    <x v="1"/>
    <n v="58.775362318840578"/>
    <x v="0"/>
  </r>
  <r>
    <s v="6900-PXRMS"/>
    <x v="1"/>
    <n v="1"/>
    <s v="Yes"/>
    <s v="Yes"/>
    <x v="70"/>
    <s v="Yes"/>
    <s v="Yes"/>
    <x v="1"/>
    <s v="No"/>
    <s v="Yes"/>
    <s v="Yes"/>
    <s v="No"/>
    <s v="Yes"/>
    <s v="Yes"/>
    <x v="0"/>
    <s v="No"/>
    <x v="0"/>
    <n v="105.75"/>
    <n v="2710.25"/>
    <x v="1"/>
    <n v="4"/>
    <x v="1"/>
    <x v="0"/>
    <n v="104.24038461538461"/>
    <x v="1"/>
  </r>
  <r>
    <s v="8707-RMEZH"/>
    <x v="0"/>
    <n v="1"/>
    <s v="Yes"/>
    <s v="No"/>
    <x v="14"/>
    <s v="Yes"/>
    <s v="No"/>
    <x v="1"/>
    <s v="Yes"/>
    <s v="Yes"/>
    <s v="No"/>
    <s v="No"/>
    <s v="No"/>
    <s v="Yes"/>
    <x v="1"/>
    <s v="No"/>
    <x v="3"/>
    <n v="87.3"/>
    <n v="6055.55"/>
    <x v="0"/>
    <n v="3"/>
    <x v="3"/>
    <x v="1"/>
    <n v="87.76159420289855"/>
    <x v="1"/>
  </r>
  <r>
    <s v="3346-BRMIS"/>
    <x v="0"/>
    <n v="1"/>
    <s v="Yes"/>
    <s v="No"/>
    <x v="32"/>
    <s v="No"/>
    <s v="No"/>
    <x v="0"/>
    <s v="No"/>
    <s v="No"/>
    <s v="Yes"/>
    <s v="No"/>
    <s v="Yes"/>
    <s v="Yes"/>
    <x v="0"/>
    <s v="Yes"/>
    <x v="0"/>
    <n v="48.35"/>
    <n v="810.7"/>
    <x v="1"/>
    <n v="3"/>
    <x v="1"/>
    <x v="0"/>
    <n v="45.038888888888891"/>
    <x v="1"/>
  </r>
  <r>
    <s v="3209-ZPKFI"/>
    <x v="1"/>
    <n v="0"/>
    <s v="Yes"/>
    <s v="Yes"/>
    <x v="20"/>
    <s v="Yes"/>
    <s v="Yes"/>
    <x v="0"/>
    <s v="No"/>
    <s v="Yes"/>
    <s v="No"/>
    <s v="No"/>
    <s v="No"/>
    <s v="No"/>
    <x v="0"/>
    <s v="No"/>
    <x v="0"/>
    <n v="54.25"/>
    <n v="2538.1999999999998"/>
    <x v="0"/>
    <n v="1"/>
    <x v="2"/>
    <x v="0"/>
    <n v="54.004255319148932"/>
    <x v="0"/>
  </r>
  <r>
    <s v="6479-VDGRK"/>
    <x v="0"/>
    <n v="0"/>
    <s v="Yes"/>
    <s v="Yes"/>
    <x v="21"/>
    <s v="Yes"/>
    <s v="No"/>
    <x v="0"/>
    <s v="Yes"/>
    <s v="Yes"/>
    <s v="Yes"/>
    <s v="Yes"/>
    <s v="Yes"/>
    <s v="Yes"/>
    <x v="2"/>
    <s v="No"/>
    <x v="2"/>
    <n v="85.3"/>
    <n v="6129.2"/>
    <x v="0"/>
    <n v="6"/>
    <x v="3"/>
    <x v="1"/>
    <n v="85.12777777777778"/>
    <x v="0"/>
  </r>
  <r>
    <s v="9373-WSLOY"/>
    <x v="1"/>
    <n v="1"/>
    <s v="Yes"/>
    <s v="No"/>
    <x v="55"/>
    <s v="No"/>
    <s v="No"/>
    <x v="0"/>
    <s v="No"/>
    <s v="Yes"/>
    <s v="Yes"/>
    <s v="Yes"/>
    <s v="Yes"/>
    <s v="No"/>
    <x v="0"/>
    <s v="Yes"/>
    <x v="0"/>
    <n v="50"/>
    <n v="1750.85"/>
    <x v="0"/>
    <n v="4"/>
    <x v="1"/>
    <x v="0"/>
    <n v="53.056060606060605"/>
    <x v="1"/>
  </r>
  <r>
    <s v="2933-FILNV"/>
    <x v="0"/>
    <n v="0"/>
    <s v="Yes"/>
    <s v="Yes"/>
    <x v="2"/>
    <s v="No"/>
    <s v="No"/>
    <x v="0"/>
    <s v="No"/>
    <s v="No"/>
    <s v="No"/>
    <s v="No"/>
    <s v="No"/>
    <s v="No"/>
    <x v="0"/>
    <s v="Yes"/>
    <x v="1"/>
    <n v="24.4"/>
    <n v="36.549999999999997"/>
    <x v="1"/>
    <n v="0"/>
    <x v="0"/>
    <x v="1"/>
    <n v="18.274999999999999"/>
    <x v="0"/>
  </r>
  <r>
    <s v="3569-JFODW"/>
    <x v="0"/>
    <n v="0"/>
    <s v="Yes"/>
    <s v="Yes"/>
    <x v="21"/>
    <s v="Yes"/>
    <s v="Yes"/>
    <x v="0"/>
    <s v="Yes"/>
    <s v="Yes"/>
    <s v="Yes"/>
    <s v="Yes"/>
    <s v="Yes"/>
    <s v="Yes"/>
    <x v="2"/>
    <s v="No"/>
    <x v="3"/>
    <n v="90.95"/>
    <n v="6652.45"/>
    <x v="0"/>
    <n v="6"/>
    <x v="3"/>
    <x v="1"/>
    <n v="92.39513888888888"/>
    <x v="0"/>
  </r>
  <r>
    <s v="9819-FBNSV"/>
    <x v="1"/>
    <n v="1"/>
    <s v="Yes"/>
    <s v="No"/>
    <x v="50"/>
    <s v="Yes"/>
    <s v="No"/>
    <x v="1"/>
    <s v="No"/>
    <s v="No"/>
    <s v="No"/>
    <s v="No"/>
    <s v="No"/>
    <s v="No"/>
    <x v="0"/>
    <s v="Yes"/>
    <x v="2"/>
    <n v="72.25"/>
    <n v="2575.4499999999998"/>
    <x v="0"/>
    <n v="0"/>
    <x v="2"/>
    <x v="1"/>
    <n v="69.606756756756752"/>
    <x v="1"/>
  </r>
  <r>
    <s v="9544-PYPSJ"/>
    <x v="0"/>
    <n v="1"/>
    <s v="Yes"/>
    <s v="Yes"/>
    <x v="8"/>
    <s v="Yes"/>
    <s v="Yes"/>
    <x v="1"/>
    <s v="No"/>
    <s v="Yes"/>
    <s v="Yes"/>
    <s v="No"/>
    <s v="No"/>
    <s v="Yes"/>
    <x v="0"/>
    <s v="Yes"/>
    <x v="3"/>
    <n v="96.1"/>
    <n v="6019.35"/>
    <x v="0"/>
    <n v="3"/>
    <x v="3"/>
    <x v="1"/>
    <n v="97.086290322580652"/>
    <x v="1"/>
  </r>
  <r>
    <s v="1591-XWLGB"/>
    <x v="0"/>
    <n v="0"/>
    <s v="Yes"/>
    <s v="No"/>
    <x v="16"/>
    <s v="Yes"/>
    <s v="No"/>
    <x v="2"/>
    <s v="No"/>
    <s v="No"/>
    <s v="No"/>
    <s v="No"/>
    <s v="No"/>
    <s v="No"/>
    <x v="2"/>
    <s v="No"/>
    <x v="3"/>
    <n v="19.850000000000001"/>
    <n v="1379.6"/>
    <x v="0"/>
    <n v="0"/>
    <x v="3"/>
    <x v="1"/>
    <n v="19.430985915492958"/>
    <x v="0"/>
  </r>
  <r>
    <s v="0396-UKGAI"/>
    <x v="1"/>
    <n v="0"/>
    <s v="No"/>
    <s v="Yes"/>
    <x v="57"/>
    <s v="Yes"/>
    <s v="No"/>
    <x v="0"/>
    <s v="No"/>
    <s v="Yes"/>
    <s v="No"/>
    <s v="Yes"/>
    <s v="No"/>
    <s v="No"/>
    <x v="0"/>
    <s v="Yes"/>
    <x v="2"/>
    <n v="55.3"/>
    <n v="1284.2"/>
    <x v="0"/>
    <n v="2"/>
    <x v="1"/>
    <x v="1"/>
    <n v="55.834782608695654"/>
    <x v="0"/>
  </r>
  <r>
    <s v="3243-ZHOHY"/>
    <x v="0"/>
    <n v="0"/>
    <s v="No"/>
    <s v="No"/>
    <x v="10"/>
    <s v="Yes"/>
    <s v="No"/>
    <x v="2"/>
    <s v="No"/>
    <s v="No"/>
    <s v="No"/>
    <s v="No"/>
    <s v="No"/>
    <s v="No"/>
    <x v="1"/>
    <s v="No"/>
    <x v="1"/>
    <n v="20.100000000000001"/>
    <n v="296.14999999999998"/>
    <x v="0"/>
    <n v="0"/>
    <x v="1"/>
    <x v="1"/>
    <n v="18.509374999999999"/>
    <x v="0"/>
  </r>
  <r>
    <s v="5186-EJEGL"/>
    <x v="1"/>
    <n v="0"/>
    <s v="No"/>
    <s v="No"/>
    <x v="34"/>
    <s v="Yes"/>
    <s v="No"/>
    <x v="0"/>
    <s v="Yes"/>
    <s v="No"/>
    <s v="Yes"/>
    <s v="Yes"/>
    <s v="Yes"/>
    <s v="No"/>
    <x v="0"/>
    <s v="Yes"/>
    <x v="1"/>
    <n v="69.5"/>
    <n v="653.25"/>
    <x v="0"/>
    <n v="4"/>
    <x v="0"/>
    <x v="1"/>
    <n v="72.583333333333329"/>
    <x v="0"/>
  </r>
  <r>
    <s v="7527-QNRUS"/>
    <x v="1"/>
    <n v="0"/>
    <s v="Yes"/>
    <s v="Yes"/>
    <x v="22"/>
    <s v="Yes"/>
    <s v="Yes"/>
    <x v="2"/>
    <s v="No"/>
    <s v="No"/>
    <s v="No"/>
    <s v="No"/>
    <s v="No"/>
    <s v="No"/>
    <x v="2"/>
    <s v="Yes"/>
    <x v="1"/>
    <n v="25.15"/>
    <n v="412.6"/>
    <x v="0"/>
    <n v="0"/>
    <x v="1"/>
    <x v="1"/>
    <n v="24.27058823529412"/>
    <x v="0"/>
  </r>
  <r>
    <s v="9986-BONCE"/>
    <x v="0"/>
    <n v="0"/>
    <s v="No"/>
    <s v="No"/>
    <x v="54"/>
    <s v="Yes"/>
    <s v="No"/>
    <x v="2"/>
    <s v="No"/>
    <s v="No"/>
    <s v="No"/>
    <s v="No"/>
    <s v="No"/>
    <s v="No"/>
    <x v="0"/>
    <s v="No"/>
    <x v="2"/>
    <n v="20.95"/>
    <n v="85.5"/>
    <x v="1"/>
    <n v="0"/>
    <x v="0"/>
    <x v="1"/>
    <n v="21.375"/>
    <x v="0"/>
  </r>
  <r>
    <s v="2722-JMONI"/>
    <x v="0"/>
    <n v="1"/>
    <s v="Yes"/>
    <s v="No"/>
    <x v="0"/>
    <s v="Yes"/>
    <s v="No"/>
    <x v="0"/>
    <s v="Yes"/>
    <s v="No"/>
    <s v="No"/>
    <s v="No"/>
    <s v="No"/>
    <s v="No"/>
    <x v="0"/>
    <s v="Yes"/>
    <x v="0"/>
    <n v="49.55"/>
    <n v="49.55"/>
    <x v="1"/>
    <n v="1"/>
    <x v="0"/>
    <x v="0"/>
    <n v="49.55"/>
    <x v="1"/>
  </r>
  <r>
    <s v="2203-GHNWN"/>
    <x v="0"/>
    <n v="0"/>
    <s v="Yes"/>
    <s v="No"/>
    <x v="65"/>
    <s v="Yes"/>
    <s v="Yes"/>
    <x v="1"/>
    <s v="No"/>
    <s v="No"/>
    <s v="Yes"/>
    <s v="No"/>
    <s v="No"/>
    <s v="No"/>
    <x v="0"/>
    <s v="Yes"/>
    <x v="1"/>
    <n v="79.650000000000006"/>
    <n v="1928.7"/>
    <x v="0"/>
    <n v="1"/>
    <x v="1"/>
    <x v="1"/>
    <n v="80.362499999999997"/>
    <x v="0"/>
  </r>
  <r>
    <s v="3878-AVSOQ"/>
    <x v="0"/>
    <n v="1"/>
    <s v="No"/>
    <s v="No"/>
    <x v="0"/>
    <s v="Yes"/>
    <s v="No"/>
    <x v="1"/>
    <s v="No"/>
    <s v="No"/>
    <s v="No"/>
    <s v="No"/>
    <s v="No"/>
    <s v="No"/>
    <x v="0"/>
    <s v="Yes"/>
    <x v="0"/>
    <n v="71.25"/>
    <n v="71.25"/>
    <x v="0"/>
    <n v="0"/>
    <x v="0"/>
    <x v="0"/>
    <n v="71.25"/>
    <x v="1"/>
  </r>
  <r>
    <s v="3258-SYSWS"/>
    <x v="1"/>
    <n v="1"/>
    <s v="No"/>
    <s v="No"/>
    <x v="21"/>
    <s v="Yes"/>
    <s v="Yes"/>
    <x v="1"/>
    <s v="Yes"/>
    <s v="Yes"/>
    <s v="Yes"/>
    <s v="Yes"/>
    <s v="Yes"/>
    <s v="Yes"/>
    <x v="2"/>
    <s v="No"/>
    <x v="2"/>
    <n v="113.8"/>
    <n v="7845.8"/>
    <x v="0"/>
    <n v="6"/>
    <x v="3"/>
    <x v="1"/>
    <n v="108.96944444444445"/>
    <x v="1"/>
  </r>
  <r>
    <s v="5296-PSYVW"/>
    <x v="0"/>
    <n v="0"/>
    <s v="Yes"/>
    <s v="No"/>
    <x v="21"/>
    <s v="Yes"/>
    <s v="Yes"/>
    <x v="2"/>
    <s v="No"/>
    <s v="No"/>
    <s v="No"/>
    <s v="No"/>
    <s v="No"/>
    <s v="No"/>
    <x v="2"/>
    <s v="No"/>
    <x v="0"/>
    <n v="24.55"/>
    <n v="1750.7"/>
    <x v="0"/>
    <n v="0"/>
    <x v="3"/>
    <x v="1"/>
    <n v="24.31527777777778"/>
    <x v="0"/>
  </r>
  <r>
    <s v="6319-QSUSR"/>
    <x v="0"/>
    <n v="0"/>
    <s v="No"/>
    <s v="Yes"/>
    <x v="26"/>
    <s v="Yes"/>
    <s v="No"/>
    <x v="2"/>
    <s v="No"/>
    <s v="No"/>
    <s v="No"/>
    <s v="No"/>
    <s v="No"/>
    <s v="No"/>
    <x v="0"/>
    <s v="No"/>
    <x v="3"/>
    <n v="19.7"/>
    <n v="216.2"/>
    <x v="0"/>
    <n v="0"/>
    <x v="0"/>
    <x v="1"/>
    <n v="19.654545454545453"/>
    <x v="0"/>
  </r>
  <r>
    <s v="4083-EUGRJ"/>
    <x v="1"/>
    <n v="0"/>
    <s v="No"/>
    <s v="No"/>
    <x v="34"/>
    <s v="Yes"/>
    <s v="No"/>
    <x v="2"/>
    <s v="No"/>
    <s v="No"/>
    <s v="No"/>
    <s v="No"/>
    <s v="No"/>
    <s v="No"/>
    <x v="0"/>
    <s v="No"/>
    <x v="1"/>
    <n v="20.25"/>
    <n v="178.5"/>
    <x v="1"/>
    <n v="0"/>
    <x v="0"/>
    <x v="1"/>
    <n v="19.833333333333332"/>
    <x v="0"/>
  </r>
  <r>
    <s v="7579-OOPEC"/>
    <x v="0"/>
    <n v="1"/>
    <s v="Yes"/>
    <s v="No"/>
    <x v="2"/>
    <s v="Yes"/>
    <s v="No"/>
    <x v="0"/>
    <s v="No"/>
    <s v="Yes"/>
    <s v="No"/>
    <s v="No"/>
    <s v="No"/>
    <s v="No"/>
    <x v="0"/>
    <s v="No"/>
    <x v="3"/>
    <n v="50.15"/>
    <n v="115.1"/>
    <x v="1"/>
    <n v="1"/>
    <x v="0"/>
    <x v="1"/>
    <n v="57.55"/>
    <x v="1"/>
  </r>
  <r>
    <s v="0512-FLFDW"/>
    <x v="0"/>
    <n v="1"/>
    <s v="Yes"/>
    <s v="No"/>
    <x v="31"/>
    <s v="Yes"/>
    <s v="Yes"/>
    <x v="1"/>
    <s v="No"/>
    <s v="No"/>
    <s v="Yes"/>
    <s v="No"/>
    <s v="Yes"/>
    <s v="Yes"/>
    <x v="1"/>
    <s v="Yes"/>
    <x v="3"/>
    <n v="100.5"/>
    <n v="6029"/>
    <x v="0"/>
    <n v="3"/>
    <x v="2"/>
    <x v="1"/>
    <n v="100.48333333333333"/>
    <x v="1"/>
  </r>
  <r>
    <s v="1771-OADNZ"/>
    <x v="1"/>
    <n v="1"/>
    <s v="Yes"/>
    <s v="No"/>
    <x v="44"/>
    <s v="Yes"/>
    <s v="Yes"/>
    <x v="1"/>
    <s v="No"/>
    <s v="Yes"/>
    <s v="Yes"/>
    <s v="No"/>
    <s v="No"/>
    <s v="Yes"/>
    <x v="0"/>
    <s v="Yes"/>
    <x v="0"/>
    <n v="95.9"/>
    <n v="2745.2"/>
    <x v="1"/>
    <n v="3"/>
    <x v="1"/>
    <x v="0"/>
    <n v="94.662068965517236"/>
    <x v="1"/>
  </r>
  <r>
    <s v="0487-CRLZF"/>
    <x v="0"/>
    <n v="0"/>
    <s v="No"/>
    <s v="No"/>
    <x v="12"/>
    <s v="Yes"/>
    <s v="No"/>
    <x v="0"/>
    <s v="No"/>
    <s v="No"/>
    <s v="Yes"/>
    <s v="Yes"/>
    <s v="Yes"/>
    <s v="Yes"/>
    <x v="2"/>
    <s v="Yes"/>
    <x v="2"/>
    <n v="74.45"/>
    <n v="3721.9"/>
    <x v="0"/>
    <n v="4"/>
    <x v="2"/>
    <x v="1"/>
    <n v="75.957142857142856"/>
    <x v="0"/>
  </r>
  <r>
    <s v="2107-FBPTK"/>
    <x v="0"/>
    <n v="1"/>
    <s v="No"/>
    <s v="No"/>
    <x v="19"/>
    <s v="Yes"/>
    <s v="Yes"/>
    <x v="1"/>
    <s v="No"/>
    <s v="Yes"/>
    <s v="Yes"/>
    <s v="No"/>
    <s v="Yes"/>
    <s v="Yes"/>
    <x v="0"/>
    <s v="Yes"/>
    <x v="0"/>
    <n v="104.1"/>
    <n v="3121.1"/>
    <x v="0"/>
    <n v="4"/>
    <x v="1"/>
    <x v="0"/>
    <n v="104.03666666666666"/>
    <x v="1"/>
  </r>
  <r>
    <s v="9451-WLYRI"/>
    <x v="0"/>
    <n v="0"/>
    <s v="Yes"/>
    <s v="No"/>
    <x v="62"/>
    <s v="Yes"/>
    <s v="No"/>
    <x v="2"/>
    <s v="No"/>
    <s v="No"/>
    <s v="No"/>
    <s v="No"/>
    <s v="No"/>
    <s v="No"/>
    <x v="1"/>
    <s v="No"/>
    <x v="3"/>
    <n v="19.05"/>
    <n v="990.45"/>
    <x v="0"/>
    <n v="0"/>
    <x v="2"/>
    <x v="1"/>
    <n v="18.687735849056605"/>
    <x v="0"/>
  </r>
  <r>
    <s v="8219-VYBVI"/>
    <x v="1"/>
    <n v="0"/>
    <s v="No"/>
    <s v="Yes"/>
    <x v="72"/>
    <s v="Yes"/>
    <s v="Yes"/>
    <x v="2"/>
    <s v="No"/>
    <s v="No"/>
    <s v="No"/>
    <s v="No"/>
    <s v="No"/>
    <s v="No"/>
    <x v="2"/>
    <s v="No"/>
    <x v="1"/>
    <n v="25"/>
    <n v="1004.35"/>
    <x v="0"/>
    <n v="0"/>
    <x v="2"/>
    <x v="1"/>
    <n v="25.752564102564104"/>
    <x v="0"/>
  </r>
  <r>
    <s v="1991-VOPLL"/>
    <x v="0"/>
    <n v="0"/>
    <s v="No"/>
    <s v="No"/>
    <x v="34"/>
    <s v="Yes"/>
    <s v="No"/>
    <x v="2"/>
    <s v="No"/>
    <s v="No"/>
    <s v="No"/>
    <s v="No"/>
    <s v="No"/>
    <s v="No"/>
    <x v="0"/>
    <s v="No"/>
    <x v="1"/>
    <n v="19.05"/>
    <n v="157.65"/>
    <x v="0"/>
    <n v="0"/>
    <x v="0"/>
    <x v="1"/>
    <n v="17.516666666666666"/>
    <x v="0"/>
  </r>
  <r>
    <s v="9738-QLWTP"/>
    <x v="1"/>
    <n v="0"/>
    <s v="No"/>
    <s v="No"/>
    <x v="72"/>
    <s v="Yes"/>
    <s v="No"/>
    <x v="1"/>
    <s v="No"/>
    <s v="No"/>
    <s v="Yes"/>
    <s v="Yes"/>
    <s v="No"/>
    <s v="No"/>
    <x v="1"/>
    <s v="No"/>
    <x v="0"/>
    <n v="81.900000000000006"/>
    <n v="3219.75"/>
    <x v="0"/>
    <n v="2"/>
    <x v="2"/>
    <x v="1"/>
    <n v="82.557692307692307"/>
    <x v="0"/>
  </r>
  <r>
    <s v="1016-DJTSV"/>
    <x v="1"/>
    <n v="1"/>
    <s v="No"/>
    <s v="No"/>
    <x v="4"/>
    <s v="Yes"/>
    <s v="No"/>
    <x v="1"/>
    <s v="No"/>
    <s v="No"/>
    <s v="No"/>
    <s v="No"/>
    <s v="No"/>
    <s v="No"/>
    <x v="0"/>
    <s v="Yes"/>
    <x v="0"/>
    <n v="69.7"/>
    <n v="572.85"/>
    <x v="0"/>
    <n v="0"/>
    <x v="0"/>
    <x v="0"/>
    <n v="71.606250000000003"/>
    <x v="1"/>
  </r>
  <r>
    <s v="9419-IPPBE"/>
    <x v="0"/>
    <n v="0"/>
    <s v="Yes"/>
    <s v="Yes"/>
    <x v="69"/>
    <s v="Yes"/>
    <s v="Yes"/>
    <x v="1"/>
    <s v="No"/>
    <s v="No"/>
    <s v="Yes"/>
    <s v="No"/>
    <s v="No"/>
    <s v="Yes"/>
    <x v="1"/>
    <s v="Yes"/>
    <x v="0"/>
    <n v="90.15"/>
    <n v="4554.8500000000004"/>
    <x v="0"/>
    <n v="2"/>
    <x v="2"/>
    <x v="1"/>
    <n v="89.310784313725492"/>
    <x v="0"/>
  </r>
  <r>
    <s v="0174-QRVVY"/>
    <x v="1"/>
    <n v="0"/>
    <s v="Yes"/>
    <s v="Yes"/>
    <x v="16"/>
    <s v="Yes"/>
    <s v="Yes"/>
    <x v="2"/>
    <s v="No"/>
    <s v="No"/>
    <s v="No"/>
    <s v="No"/>
    <s v="No"/>
    <s v="No"/>
    <x v="2"/>
    <s v="No"/>
    <x v="3"/>
    <n v="25.35"/>
    <n v="1847.55"/>
    <x v="0"/>
    <n v="0"/>
    <x v="3"/>
    <x v="1"/>
    <n v="26.021830985915493"/>
    <x v="0"/>
  </r>
  <r>
    <s v="5699-BNCAS"/>
    <x v="1"/>
    <n v="1"/>
    <s v="No"/>
    <s v="No"/>
    <x v="16"/>
    <s v="Yes"/>
    <s v="Yes"/>
    <x v="2"/>
    <s v="No"/>
    <s v="No"/>
    <s v="No"/>
    <s v="No"/>
    <s v="No"/>
    <s v="No"/>
    <x v="2"/>
    <s v="Yes"/>
    <x v="1"/>
    <n v="24.65"/>
    <n v="1766.75"/>
    <x v="0"/>
    <n v="0"/>
    <x v="3"/>
    <x v="1"/>
    <n v="24.883802816901408"/>
    <x v="1"/>
  </r>
  <r>
    <s v="2900-PHPLN"/>
    <x v="0"/>
    <n v="1"/>
    <s v="Yes"/>
    <s v="No"/>
    <x v="27"/>
    <s v="Yes"/>
    <s v="No"/>
    <x v="2"/>
    <s v="No"/>
    <s v="No"/>
    <s v="No"/>
    <s v="No"/>
    <s v="No"/>
    <s v="No"/>
    <x v="2"/>
    <s v="Yes"/>
    <x v="3"/>
    <n v="19.55"/>
    <n v="1462.05"/>
    <x v="0"/>
    <n v="0"/>
    <x v="3"/>
    <x v="1"/>
    <n v="20.886428571428571"/>
    <x v="1"/>
  </r>
  <r>
    <s v="0612-RTZZA"/>
    <x v="0"/>
    <n v="1"/>
    <s v="No"/>
    <s v="No"/>
    <x v="0"/>
    <s v="No"/>
    <s v="No"/>
    <x v="0"/>
    <s v="No"/>
    <s v="No"/>
    <s v="No"/>
    <s v="No"/>
    <s v="No"/>
    <s v="No"/>
    <x v="0"/>
    <s v="No"/>
    <x v="0"/>
    <n v="25.25"/>
    <n v="25.25"/>
    <x v="1"/>
    <n v="0"/>
    <x v="0"/>
    <x v="0"/>
    <n v="25.25"/>
    <x v="1"/>
  </r>
  <r>
    <s v="8106-GWQOK"/>
    <x v="1"/>
    <n v="0"/>
    <s v="Yes"/>
    <s v="No"/>
    <x v="46"/>
    <s v="No"/>
    <s v="No"/>
    <x v="0"/>
    <s v="Yes"/>
    <s v="Yes"/>
    <s v="No"/>
    <s v="Yes"/>
    <s v="Yes"/>
    <s v="Yes"/>
    <x v="2"/>
    <s v="Yes"/>
    <x v="2"/>
    <n v="60"/>
    <n v="2193.1999999999998"/>
    <x v="0"/>
    <n v="5"/>
    <x v="2"/>
    <x v="1"/>
    <n v="57.715789473684204"/>
    <x v="0"/>
  </r>
  <r>
    <s v="8751-EDEKA"/>
    <x v="0"/>
    <n v="0"/>
    <s v="Yes"/>
    <s v="No"/>
    <x v="7"/>
    <s v="Yes"/>
    <s v="No"/>
    <x v="1"/>
    <s v="No"/>
    <s v="Yes"/>
    <s v="Yes"/>
    <s v="No"/>
    <s v="No"/>
    <s v="Yes"/>
    <x v="0"/>
    <s v="No"/>
    <x v="3"/>
    <n v="89.9"/>
    <n v="2433.5"/>
    <x v="0"/>
    <n v="3"/>
    <x v="1"/>
    <x v="1"/>
    <n v="86.910714285714292"/>
    <x v="0"/>
  </r>
  <r>
    <s v="6878-GGDWG"/>
    <x v="0"/>
    <n v="0"/>
    <s v="Yes"/>
    <s v="No"/>
    <x v="48"/>
    <s v="Yes"/>
    <s v="No"/>
    <x v="2"/>
    <s v="No"/>
    <s v="No"/>
    <s v="No"/>
    <s v="No"/>
    <s v="No"/>
    <s v="No"/>
    <x v="0"/>
    <s v="No"/>
    <x v="2"/>
    <n v="19.399999999999999"/>
    <n v="641.15"/>
    <x v="0"/>
    <n v="0"/>
    <x v="1"/>
    <x v="1"/>
    <n v="20.035937499999999"/>
    <x v="0"/>
  </r>
  <r>
    <s v="4039-PIMHX"/>
    <x v="1"/>
    <n v="1"/>
    <s v="Yes"/>
    <s v="No"/>
    <x v="12"/>
    <s v="Yes"/>
    <s v="No"/>
    <x v="0"/>
    <s v="No"/>
    <s v="Yes"/>
    <s v="No"/>
    <s v="No"/>
    <s v="No"/>
    <s v="No"/>
    <x v="2"/>
    <s v="No"/>
    <x v="1"/>
    <n v="49.8"/>
    <n v="2398.4"/>
    <x v="0"/>
    <n v="1"/>
    <x v="2"/>
    <x v="1"/>
    <n v="48.946938775510205"/>
    <x v="1"/>
  </r>
  <r>
    <s v="8450-LUGUK"/>
    <x v="0"/>
    <n v="0"/>
    <s v="Yes"/>
    <s v="Yes"/>
    <x v="50"/>
    <s v="Yes"/>
    <s v="Yes"/>
    <x v="2"/>
    <s v="No"/>
    <s v="No"/>
    <s v="No"/>
    <s v="No"/>
    <s v="No"/>
    <s v="No"/>
    <x v="2"/>
    <s v="Yes"/>
    <x v="2"/>
    <n v="24.1"/>
    <n v="861.85"/>
    <x v="0"/>
    <n v="0"/>
    <x v="2"/>
    <x v="1"/>
    <n v="23.293243243243243"/>
    <x v="0"/>
  </r>
  <r>
    <s v="3604-WLABM"/>
    <x v="0"/>
    <n v="0"/>
    <s v="No"/>
    <s v="No"/>
    <x v="6"/>
    <s v="Yes"/>
    <s v="No"/>
    <x v="0"/>
    <s v="No"/>
    <s v="No"/>
    <s v="Yes"/>
    <s v="Yes"/>
    <s v="No"/>
    <s v="No"/>
    <x v="0"/>
    <s v="No"/>
    <x v="0"/>
    <n v="54.25"/>
    <n v="583"/>
    <x v="0"/>
    <n v="2"/>
    <x v="0"/>
    <x v="0"/>
    <n v="58.3"/>
    <x v="0"/>
  </r>
  <r>
    <s v="0795-GMVQO"/>
    <x v="1"/>
    <n v="0"/>
    <s v="Yes"/>
    <s v="No"/>
    <x v="56"/>
    <s v="Yes"/>
    <s v="Yes"/>
    <x v="1"/>
    <s v="Yes"/>
    <s v="Yes"/>
    <s v="Yes"/>
    <s v="No"/>
    <s v="Yes"/>
    <s v="Yes"/>
    <x v="1"/>
    <s v="No"/>
    <x v="3"/>
    <n v="109.9"/>
    <n v="7332.4"/>
    <x v="0"/>
    <n v="5"/>
    <x v="3"/>
    <x v="1"/>
    <n v="109.43880597014925"/>
    <x v="0"/>
  </r>
  <r>
    <s v="2259-OUUSZ"/>
    <x v="1"/>
    <n v="0"/>
    <s v="No"/>
    <s v="No"/>
    <x v="40"/>
    <s v="No"/>
    <s v="No"/>
    <x v="0"/>
    <s v="No"/>
    <s v="No"/>
    <s v="Yes"/>
    <s v="Yes"/>
    <s v="No"/>
    <s v="No"/>
    <x v="1"/>
    <s v="Yes"/>
    <x v="3"/>
    <n v="35.5"/>
    <n v="249.55"/>
    <x v="0"/>
    <n v="2"/>
    <x v="0"/>
    <x v="1"/>
    <n v="35.65"/>
    <x v="0"/>
  </r>
  <r>
    <s v="1142-IHLOO"/>
    <x v="0"/>
    <n v="0"/>
    <s v="No"/>
    <s v="No"/>
    <x v="69"/>
    <s v="Yes"/>
    <s v="No"/>
    <x v="1"/>
    <s v="No"/>
    <s v="No"/>
    <s v="No"/>
    <s v="No"/>
    <s v="Yes"/>
    <s v="Yes"/>
    <x v="1"/>
    <s v="No"/>
    <x v="3"/>
    <n v="87.55"/>
    <n v="4475.8999999999996"/>
    <x v="0"/>
    <n v="2"/>
    <x v="2"/>
    <x v="1"/>
    <n v="87.762745098039204"/>
    <x v="0"/>
  </r>
  <r>
    <s v="6410-LEFEN"/>
    <x v="0"/>
    <n v="0"/>
    <s v="No"/>
    <s v="No"/>
    <x v="34"/>
    <s v="Yes"/>
    <s v="No"/>
    <x v="0"/>
    <s v="No"/>
    <s v="No"/>
    <s v="No"/>
    <s v="No"/>
    <s v="No"/>
    <s v="No"/>
    <x v="0"/>
    <s v="No"/>
    <x v="0"/>
    <n v="45.15"/>
    <n v="416.45"/>
    <x v="1"/>
    <n v="0"/>
    <x v="0"/>
    <x v="0"/>
    <n v="46.272222222222219"/>
    <x v="0"/>
  </r>
  <r>
    <s v="4633-MKHYU"/>
    <x v="0"/>
    <n v="0"/>
    <s v="No"/>
    <s v="No"/>
    <x v="34"/>
    <s v="Yes"/>
    <s v="No"/>
    <x v="1"/>
    <s v="No"/>
    <s v="No"/>
    <s v="No"/>
    <s v="No"/>
    <s v="Yes"/>
    <s v="Yes"/>
    <x v="0"/>
    <s v="Yes"/>
    <x v="1"/>
    <n v="88.4"/>
    <n v="788.6"/>
    <x v="0"/>
    <n v="2"/>
    <x v="0"/>
    <x v="1"/>
    <n v="87.62222222222222"/>
    <x v="0"/>
  </r>
  <r>
    <s v="6257-RJOHI"/>
    <x v="1"/>
    <n v="0"/>
    <s v="No"/>
    <s v="No"/>
    <x v="54"/>
    <s v="Yes"/>
    <s v="No"/>
    <x v="0"/>
    <s v="No"/>
    <s v="No"/>
    <s v="No"/>
    <s v="Yes"/>
    <s v="No"/>
    <s v="No"/>
    <x v="0"/>
    <s v="Yes"/>
    <x v="1"/>
    <n v="50.8"/>
    <n v="202.3"/>
    <x v="0"/>
    <n v="1"/>
    <x v="0"/>
    <x v="1"/>
    <n v="50.575000000000003"/>
    <x v="0"/>
  </r>
  <r>
    <s v="1545-JFUML"/>
    <x v="1"/>
    <n v="0"/>
    <s v="Yes"/>
    <s v="No"/>
    <x v="16"/>
    <s v="Yes"/>
    <s v="Yes"/>
    <x v="1"/>
    <s v="Yes"/>
    <s v="Yes"/>
    <s v="Yes"/>
    <s v="No"/>
    <s v="Yes"/>
    <s v="No"/>
    <x v="2"/>
    <s v="Yes"/>
    <x v="0"/>
    <n v="99"/>
    <n v="6994.6"/>
    <x v="0"/>
    <n v="4"/>
    <x v="3"/>
    <x v="1"/>
    <n v="98.515492957746488"/>
    <x v="0"/>
  </r>
  <r>
    <s v="3194-ORPIK"/>
    <x v="0"/>
    <n v="0"/>
    <s v="Yes"/>
    <s v="Yes"/>
    <x v="37"/>
    <s v="Yes"/>
    <s v="Yes"/>
    <x v="1"/>
    <s v="No"/>
    <s v="No"/>
    <s v="No"/>
    <s v="No"/>
    <s v="Yes"/>
    <s v="No"/>
    <x v="0"/>
    <s v="Yes"/>
    <x v="2"/>
    <n v="84.4"/>
    <n v="4116.1499999999996"/>
    <x v="1"/>
    <n v="1"/>
    <x v="2"/>
    <x v="1"/>
    <n v="82.322999999999993"/>
    <x v="0"/>
  </r>
  <r>
    <s v="7826-VVKWT"/>
    <x v="0"/>
    <n v="1"/>
    <s v="Yes"/>
    <s v="Yes"/>
    <x v="65"/>
    <s v="Yes"/>
    <s v="No"/>
    <x v="1"/>
    <s v="No"/>
    <s v="No"/>
    <s v="Yes"/>
    <s v="No"/>
    <s v="Yes"/>
    <s v="Yes"/>
    <x v="2"/>
    <s v="Yes"/>
    <x v="0"/>
    <n v="96.55"/>
    <n v="2263.4499999999998"/>
    <x v="0"/>
    <n v="3"/>
    <x v="1"/>
    <x v="1"/>
    <n v="94.310416666666654"/>
    <x v="1"/>
  </r>
  <r>
    <s v="1353-GHZOS"/>
    <x v="1"/>
    <n v="0"/>
    <s v="Yes"/>
    <s v="No"/>
    <x v="5"/>
    <s v="Yes"/>
    <s v="No"/>
    <x v="0"/>
    <s v="Yes"/>
    <s v="No"/>
    <s v="No"/>
    <s v="No"/>
    <s v="Yes"/>
    <s v="No"/>
    <x v="1"/>
    <s v="Yes"/>
    <x v="2"/>
    <n v="59.75"/>
    <n v="1374.35"/>
    <x v="0"/>
    <n v="2"/>
    <x v="1"/>
    <x v="1"/>
    <n v="62.470454545454544"/>
    <x v="0"/>
  </r>
  <r>
    <s v="2587-EKXTS"/>
    <x v="1"/>
    <n v="0"/>
    <s v="No"/>
    <s v="No"/>
    <x v="66"/>
    <s v="Yes"/>
    <s v="Yes"/>
    <x v="1"/>
    <s v="Yes"/>
    <s v="Yes"/>
    <s v="Yes"/>
    <s v="No"/>
    <s v="Yes"/>
    <s v="Yes"/>
    <x v="0"/>
    <s v="Yes"/>
    <x v="0"/>
    <n v="111.5"/>
    <n v="4915.1499999999996"/>
    <x v="0"/>
    <n v="5"/>
    <x v="2"/>
    <x v="0"/>
    <n v="111.70795454545454"/>
    <x v="0"/>
  </r>
  <r>
    <s v="5442-BXVND"/>
    <x v="0"/>
    <n v="0"/>
    <s v="Yes"/>
    <s v="Yes"/>
    <x v="55"/>
    <s v="Yes"/>
    <s v="Yes"/>
    <x v="2"/>
    <s v="No"/>
    <s v="No"/>
    <s v="No"/>
    <s v="No"/>
    <s v="No"/>
    <s v="No"/>
    <x v="0"/>
    <s v="No"/>
    <x v="2"/>
    <n v="24.25"/>
    <n v="838.5"/>
    <x v="0"/>
    <n v="0"/>
    <x v="1"/>
    <x v="1"/>
    <n v="25.40909090909091"/>
    <x v="0"/>
  </r>
  <r>
    <s v="8816-VXNZD"/>
    <x v="0"/>
    <n v="0"/>
    <s v="No"/>
    <s v="No"/>
    <x v="0"/>
    <s v="Yes"/>
    <s v="Yes"/>
    <x v="1"/>
    <s v="No"/>
    <s v="No"/>
    <s v="No"/>
    <s v="No"/>
    <s v="No"/>
    <s v="No"/>
    <x v="0"/>
    <s v="Yes"/>
    <x v="0"/>
    <n v="75.099999999999994"/>
    <n v="75.099999999999994"/>
    <x v="1"/>
    <n v="0"/>
    <x v="0"/>
    <x v="0"/>
    <n v="75.099999999999994"/>
    <x v="0"/>
  </r>
  <r>
    <s v="9378-FXTIZ"/>
    <x v="0"/>
    <n v="0"/>
    <s v="Yes"/>
    <s v="No"/>
    <x v="68"/>
    <s v="Yes"/>
    <s v="Yes"/>
    <x v="0"/>
    <s v="No"/>
    <s v="No"/>
    <s v="No"/>
    <s v="No"/>
    <s v="Yes"/>
    <s v="Yes"/>
    <x v="1"/>
    <s v="Yes"/>
    <x v="3"/>
    <n v="70.150000000000006"/>
    <n v="3715.65"/>
    <x v="1"/>
    <n v="2"/>
    <x v="2"/>
    <x v="1"/>
    <n v="68.808333333333337"/>
    <x v="0"/>
  </r>
  <r>
    <s v="1723-HKXJQ"/>
    <x v="1"/>
    <n v="0"/>
    <s v="No"/>
    <s v="No"/>
    <x v="41"/>
    <s v="Yes"/>
    <s v="Yes"/>
    <x v="1"/>
    <s v="No"/>
    <s v="Yes"/>
    <s v="No"/>
    <s v="No"/>
    <s v="Yes"/>
    <s v="Yes"/>
    <x v="0"/>
    <s v="Yes"/>
    <x v="0"/>
    <n v="101.75"/>
    <n v="4273.45"/>
    <x v="1"/>
    <n v="3"/>
    <x v="2"/>
    <x v="0"/>
    <n v="101.74880952380951"/>
    <x v="0"/>
  </r>
  <r>
    <s v="7825-GKXMW"/>
    <x v="0"/>
    <n v="0"/>
    <s v="No"/>
    <s v="No"/>
    <x v="0"/>
    <s v="Yes"/>
    <s v="No"/>
    <x v="0"/>
    <s v="No"/>
    <s v="No"/>
    <s v="No"/>
    <s v="No"/>
    <s v="No"/>
    <s v="No"/>
    <x v="0"/>
    <s v="No"/>
    <x v="0"/>
    <n v="45.8"/>
    <n v="45.8"/>
    <x v="1"/>
    <n v="0"/>
    <x v="0"/>
    <x v="0"/>
    <n v="45.8"/>
    <x v="0"/>
  </r>
  <r>
    <s v="9753-OYLBX"/>
    <x v="0"/>
    <n v="0"/>
    <s v="No"/>
    <s v="No"/>
    <x v="0"/>
    <s v="Yes"/>
    <s v="No"/>
    <x v="2"/>
    <s v="No"/>
    <s v="No"/>
    <s v="No"/>
    <s v="No"/>
    <s v="No"/>
    <s v="No"/>
    <x v="0"/>
    <s v="No"/>
    <x v="1"/>
    <n v="20.5"/>
    <n v="20.5"/>
    <x v="0"/>
    <n v="0"/>
    <x v="0"/>
    <x v="1"/>
    <n v="20.5"/>
    <x v="0"/>
  </r>
  <r>
    <s v="2364-UFROM"/>
    <x v="1"/>
    <n v="0"/>
    <s v="No"/>
    <s v="No"/>
    <x v="19"/>
    <s v="Yes"/>
    <s v="No"/>
    <x v="0"/>
    <s v="Yes"/>
    <s v="Yes"/>
    <s v="No"/>
    <s v="Yes"/>
    <s v="Yes"/>
    <s v="No"/>
    <x v="1"/>
    <s v="No"/>
    <x v="0"/>
    <n v="70.400000000000006"/>
    <n v="2044.75"/>
    <x v="0"/>
    <n v="4"/>
    <x v="1"/>
    <x v="1"/>
    <n v="68.158333333333331"/>
    <x v="0"/>
  </r>
  <r>
    <s v="6656-JWRQX"/>
    <x v="0"/>
    <n v="0"/>
    <s v="No"/>
    <s v="No"/>
    <x v="0"/>
    <s v="No"/>
    <s v="No"/>
    <x v="0"/>
    <s v="No"/>
    <s v="No"/>
    <s v="No"/>
    <s v="Yes"/>
    <s v="No"/>
    <s v="No"/>
    <x v="0"/>
    <s v="No"/>
    <x v="1"/>
    <n v="30.55"/>
    <n v="30.55"/>
    <x v="0"/>
    <n v="1"/>
    <x v="0"/>
    <x v="1"/>
    <n v="30.55"/>
    <x v="0"/>
  </r>
  <r>
    <s v="6473-ULUHT"/>
    <x v="1"/>
    <n v="0"/>
    <s v="Yes"/>
    <s v="Yes"/>
    <x v="10"/>
    <s v="Yes"/>
    <s v="Yes"/>
    <x v="0"/>
    <s v="Yes"/>
    <s v="Yes"/>
    <s v="No"/>
    <s v="Yes"/>
    <s v="Yes"/>
    <s v="Yes"/>
    <x v="0"/>
    <s v="No"/>
    <x v="0"/>
    <n v="84.9"/>
    <n v="1398.25"/>
    <x v="0"/>
    <n v="5"/>
    <x v="1"/>
    <x v="0"/>
    <n v="87.390625"/>
    <x v="0"/>
  </r>
  <r>
    <s v="1240-KNSEZ"/>
    <x v="1"/>
    <n v="0"/>
    <s v="No"/>
    <s v="No"/>
    <x v="0"/>
    <s v="Yes"/>
    <s v="No"/>
    <x v="2"/>
    <s v="No"/>
    <s v="No"/>
    <s v="No"/>
    <s v="No"/>
    <s v="No"/>
    <s v="No"/>
    <x v="0"/>
    <s v="Yes"/>
    <x v="1"/>
    <n v="20.100000000000001"/>
    <n v="20.100000000000001"/>
    <x v="1"/>
    <n v="0"/>
    <x v="0"/>
    <x v="1"/>
    <n v="20.100000000000001"/>
    <x v="0"/>
  </r>
  <r>
    <s v="0836-SEYLU"/>
    <x v="1"/>
    <n v="0"/>
    <s v="Yes"/>
    <s v="No"/>
    <x v="34"/>
    <s v="No"/>
    <s v="No"/>
    <x v="0"/>
    <s v="No"/>
    <s v="No"/>
    <s v="No"/>
    <s v="Yes"/>
    <s v="Yes"/>
    <s v="No"/>
    <x v="0"/>
    <s v="No"/>
    <x v="1"/>
    <n v="40.65"/>
    <n v="328.95"/>
    <x v="1"/>
    <n v="2"/>
    <x v="0"/>
    <x v="1"/>
    <n v="36.549999999999997"/>
    <x v="0"/>
  </r>
  <r>
    <s v="4433-JCGCG"/>
    <x v="1"/>
    <n v="1"/>
    <s v="Yes"/>
    <s v="No"/>
    <x v="25"/>
    <s v="Yes"/>
    <s v="Yes"/>
    <x v="1"/>
    <s v="No"/>
    <s v="No"/>
    <s v="Yes"/>
    <s v="No"/>
    <s v="Yes"/>
    <s v="Yes"/>
    <x v="0"/>
    <s v="Yes"/>
    <x v="0"/>
    <n v="101"/>
    <n v="4680.05"/>
    <x v="1"/>
    <n v="3"/>
    <x v="2"/>
    <x v="0"/>
    <n v="101.74021739130436"/>
    <x v="1"/>
  </r>
  <r>
    <s v="3716-BDVDB"/>
    <x v="1"/>
    <n v="0"/>
    <s v="No"/>
    <s v="No"/>
    <x v="0"/>
    <s v="Yes"/>
    <s v="No"/>
    <x v="1"/>
    <s v="No"/>
    <s v="No"/>
    <s v="No"/>
    <s v="No"/>
    <s v="No"/>
    <s v="No"/>
    <x v="0"/>
    <s v="Yes"/>
    <x v="0"/>
    <n v="69.099999999999994"/>
    <n v="69.099999999999994"/>
    <x v="1"/>
    <n v="0"/>
    <x v="0"/>
    <x v="0"/>
    <n v="69.099999999999994"/>
    <x v="0"/>
  </r>
  <r>
    <s v="7688-AWMDX"/>
    <x v="1"/>
    <n v="0"/>
    <s v="Yes"/>
    <s v="No"/>
    <x v="16"/>
    <s v="Yes"/>
    <s v="No"/>
    <x v="0"/>
    <s v="Yes"/>
    <s v="No"/>
    <s v="No"/>
    <s v="Yes"/>
    <s v="No"/>
    <s v="No"/>
    <x v="2"/>
    <s v="No"/>
    <x v="2"/>
    <n v="54.5"/>
    <n v="3778.2"/>
    <x v="0"/>
    <n v="2"/>
    <x v="3"/>
    <x v="1"/>
    <n v="53.214084507042251"/>
    <x v="0"/>
  </r>
  <r>
    <s v="2842-BCQGE"/>
    <x v="1"/>
    <n v="0"/>
    <s v="No"/>
    <s v="No"/>
    <x v="29"/>
    <s v="Yes"/>
    <s v="Yes"/>
    <x v="1"/>
    <s v="No"/>
    <s v="No"/>
    <s v="No"/>
    <s v="No"/>
    <s v="No"/>
    <s v="No"/>
    <x v="0"/>
    <s v="Yes"/>
    <x v="3"/>
    <n v="75.349999999999994"/>
    <n v="3161.4"/>
    <x v="0"/>
    <n v="0"/>
    <x v="2"/>
    <x v="1"/>
    <n v="73.520930232558143"/>
    <x v="0"/>
  </r>
  <r>
    <s v="7244-QWYHG"/>
    <x v="1"/>
    <n v="0"/>
    <s v="Yes"/>
    <s v="No"/>
    <x v="37"/>
    <s v="No"/>
    <s v="No"/>
    <x v="0"/>
    <s v="Yes"/>
    <s v="No"/>
    <s v="No"/>
    <s v="Yes"/>
    <s v="Yes"/>
    <s v="No"/>
    <x v="1"/>
    <s v="Yes"/>
    <x v="2"/>
    <n v="44.45"/>
    <n v="2188.4499999999998"/>
    <x v="0"/>
    <n v="3"/>
    <x v="2"/>
    <x v="1"/>
    <n v="43.768999999999998"/>
    <x v="0"/>
  </r>
  <r>
    <s v="5899-MQZZL"/>
    <x v="0"/>
    <n v="0"/>
    <s v="No"/>
    <s v="No"/>
    <x v="9"/>
    <s v="Yes"/>
    <s v="Yes"/>
    <x v="1"/>
    <s v="No"/>
    <s v="No"/>
    <s v="No"/>
    <s v="No"/>
    <s v="No"/>
    <s v="No"/>
    <x v="0"/>
    <s v="Yes"/>
    <x v="1"/>
    <n v="75"/>
    <n v="999.45"/>
    <x v="1"/>
    <n v="0"/>
    <x v="1"/>
    <x v="1"/>
    <n v="76.880769230769232"/>
    <x v="0"/>
  </r>
  <r>
    <s v="6849-OYAMU"/>
    <x v="1"/>
    <n v="0"/>
    <s v="Yes"/>
    <s v="Yes"/>
    <x v="67"/>
    <s v="Yes"/>
    <s v="No"/>
    <x v="1"/>
    <s v="No"/>
    <s v="Yes"/>
    <s v="No"/>
    <s v="Yes"/>
    <s v="Yes"/>
    <s v="Yes"/>
    <x v="1"/>
    <s v="No"/>
    <x v="2"/>
    <n v="100"/>
    <n v="1888.65"/>
    <x v="1"/>
    <n v="4"/>
    <x v="1"/>
    <x v="1"/>
    <n v="99.402631578947378"/>
    <x v="0"/>
  </r>
  <r>
    <s v="5312-UXESG"/>
    <x v="0"/>
    <n v="0"/>
    <s v="No"/>
    <s v="No"/>
    <x v="52"/>
    <s v="Yes"/>
    <s v="Yes"/>
    <x v="1"/>
    <s v="No"/>
    <s v="No"/>
    <s v="Yes"/>
    <s v="No"/>
    <s v="Yes"/>
    <s v="Yes"/>
    <x v="0"/>
    <s v="No"/>
    <x v="2"/>
    <n v="98.05"/>
    <n v="3990.6"/>
    <x v="0"/>
    <n v="3"/>
    <x v="2"/>
    <x v="1"/>
    <n v="97.331707317073167"/>
    <x v="0"/>
  </r>
  <r>
    <s v="9488-HGMJH"/>
    <x v="0"/>
    <n v="1"/>
    <s v="No"/>
    <s v="No"/>
    <x v="0"/>
    <s v="Yes"/>
    <s v="No"/>
    <x v="1"/>
    <s v="No"/>
    <s v="No"/>
    <s v="No"/>
    <s v="No"/>
    <s v="No"/>
    <s v="No"/>
    <x v="0"/>
    <s v="Yes"/>
    <x v="0"/>
    <n v="71.150000000000006"/>
    <n v="71.150000000000006"/>
    <x v="1"/>
    <n v="0"/>
    <x v="0"/>
    <x v="0"/>
    <n v="71.150000000000006"/>
    <x v="1"/>
  </r>
  <r>
    <s v="6038-GCYEC"/>
    <x v="0"/>
    <n v="0"/>
    <s v="No"/>
    <s v="No"/>
    <x v="65"/>
    <s v="No"/>
    <s v="No"/>
    <x v="0"/>
    <s v="No"/>
    <s v="Yes"/>
    <s v="Yes"/>
    <s v="No"/>
    <s v="Yes"/>
    <s v="Yes"/>
    <x v="0"/>
    <s v="Yes"/>
    <x v="3"/>
    <n v="54.15"/>
    <n v="1240.25"/>
    <x v="1"/>
    <n v="4"/>
    <x v="1"/>
    <x v="1"/>
    <n v="51.677083333333336"/>
    <x v="0"/>
  </r>
  <r>
    <s v="2150-WLKUW"/>
    <x v="0"/>
    <n v="0"/>
    <s v="Yes"/>
    <s v="No"/>
    <x v="63"/>
    <s v="Yes"/>
    <s v="Yes"/>
    <x v="0"/>
    <s v="No"/>
    <s v="Yes"/>
    <s v="No"/>
    <s v="No"/>
    <s v="Yes"/>
    <s v="No"/>
    <x v="1"/>
    <s v="No"/>
    <x v="2"/>
    <n v="63.9"/>
    <n v="2635"/>
    <x v="0"/>
    <n v="2"/>
    <x v="2"/>
    <x v="1"/>
    <n v="65.875"/>
    <x v="0"/>
  </r>
  <r>
    <s v="7159-FVYPK"/>
    <x v="0"/>
    <n v="0"/>
    <s v="Yes"/>
    <s v="Yes"/>
    <x v="35"/>
    <s v="Yes"/>
    <s v="Yes"/>
    <x v="0"/>
    <s v="No"/>
    <s v="Yes"/>
    <s v="Yes"/>
    <s v="No"/>
    <s v="Yes"/>
    <s v="No"/>
    <x v="0"/>
    <s v="Yes"/>
    <x v="2"/>
    <n v="69.150000000000006"/>
    <n v="235"/>
    <x v="0"/>
    <n v="3"/>
    <x v="0"/>
    <x v="1"/>
    <n v="78.333333333333329"/>
    <x v="0"/>
  </r>
  <r>
    <s v="7032-LMBHI"/>
    <x v="0"/>
    <n v="0"/>
    <s v="No"/>
    <s v="No"/>
    <x v="50"/>
    <s v="Yes"/>
    <s v="Yes"/>
    <x v="0"/>
    <s v="Yes"/>
    <s v="No"/>
    <s v="No"/>
    <s v="No"/>
    <s v="Yes"/>
    <s v="No"/>
    <x v="1"/>
    <s v="No"/>
    <x v="2"/>
    <n v="64.650000000000006"/>
    <n v="2347.85"/>
    <x v="0"/>
    <n v="2"/>
    <x v="2"/>
    <x v="1"/>
    <n v="63.455405405405401"/>
    <x v="0"/>
  </r>
  <r>
    <s v="1150-WFARN"/>
    <x v="0"/>
    <n v="0"/>
    <s v="Yes"/>
    <s v="Yes"/>
    <x v="56"/>
    <s v="Yes"/>
    <s v="Yes"/>
    <x v="1"/>
    <s v="Yes"/>
    <s v="No"/>
    <s v="Yes"/>
    <s v="Yes"/>
    <s v="Yes"/>
    <s v="Yes"/>
    <x v="2"/>
    <s v="Yes"/>
    <x v="3"/>
    <n v="108.75"/>
    <n v="7156.2"/>
    <x v="1"/>
    <n v="5"/>
    <x v="3"/>
    <x v="1"/>
    <n v="106.80895522388059"/>
    <x v="0"/>
  </r>
  <r>
    <s v="6088-BXMRG"/>
    <x v="0"/>
    <n v="0"/>
    <s v="Yes"/>
    <s v="Yes"/>
    <x v="48"/>
    <s v="Yes"/>
    <s v="Yes"/>
    <x v="1"/>
    <s v="No"/>
    <s v="Yes"/>
    <s v="No"/>
    <s v="No"/>
    <s v="Yes"/>
    <s v="Yes"/>
    <x v="0"/>
    <s v="Yes"/>
    <x v="0"/>
    <n v="98.85"/>
    <n v="3089.6"/>
    <x v="0"/>
    <n v="3"/>
    <x v="1"/>
    <x v="0"/>
    <n v="96.55"/>
    <x v="0"/>
  </r>
  <r>
    <s v="3144-AUDBS"/>
    <x v="0"/>
    <n v="0"/>
    <s v="Yes"/>
    <s v="No"/>
    <x v="53"/>
    <s v="Yes"/>
    <s v="No"/>
    <x v="0"/>
    <s v="No"/>
    <s v="No"/>
    <s v="No"/>
    <s v="Yes"/>
    <s v="No"/>
    <s v="No"/>
    <x v="0"/>
    <s v="Yes"/>
    <x v="0"/>
    <n v="49.15"/>
    <n v="270.8"/>
    <x v="1"/>
    <n v="1"/>
    <x v="0"/>
    <x v="0"/>
    <n v="45.133333333333333"/>
    <x v="0"/>
  </r>
  <r>
    <s v="4821-SJHJV"/>
    <x v="0"/>
    <n v="0"/>
    <s v="Yes"/>
    <s v="Yes"/>
    <x v="48"/>
    <s v="Yes"/>
    <s v="Yes"/>
    <x v="1"/>
    <s v="Yes"/>
    <s v="No"/>
    <s v="No"/>
    <s v="No"/>
    <s v="Yes"/>
    <s v="No"/>
    <x v="0"/>
    <s v="No"/>
    <x v="0"/>
    <n v="89.6"/>
    <n v="2901.8"/>
    <x v="0"/>
    <n v="2"/>
    <x v="1"/>
    <x v="0"/>
    <n v="90.681250000000006"/>
    <x v="0"/>
  </r>
  <r>
    <s v="7346-MEDWM"/>
    <x v="0"/>
    <n v="0"/>
    <s v="No"/>
    <s v="No"/>
    <x v="64"/>
    <s v="Yes"/>
    <s v="Yes"/>
    <x v="1"/>
    <s v="No"/>
    <s v="Yes"/>
    <s v="Yes"/>
    <s v="No"/>
    <s v="No"/>
    <s v="No"/>
    <x v="0"/>
    <s v="Yes"/>
    <x v="0"/>
    <n v="83.25"/>
    <n v="4949.1000000000004"/>
    <x v="0"/>
    <n v="2"/>
    <x v="2"/>
    <x v="0"/>
    <n v="83.883050847457639"/>
    <x v="0"/>
  </r>
  <r>
    <s v="1137-DGOWI"/>
    <x v="0"/>
    <n v="0"/>
    <s v="Yes"/>
    <s v="No"/>
    <x v="19"/>
    <s v="Yes"/>
    <s v="No"/>
    <x v="0"/>
    <s v="No"/>
    <s v="Yes"/>
    <s v="Yes"/>
    <s v="Yes"/>
    <s v="No"/>
    <s v="Yes"/>
    <x v="1"/>
    <s v="No"/>
    <x v="2"/>
    <n v="70.25"/>
    <n v="2198.9"/>
    <x v="0"/>
    <n v="4"/>
    <x v="1"/>
    <x v="1"/>
    <n v="73.296666666666667"/>
    <x v="0"/>
  </r>
  <r>
    <s v="5616-PRTNT"/>
    <x v="1"/>
    <n v="0"/>
    <s v="No"/>
    <s v="Yes"/>
    <x v="61"/>
    <s v="Yes"/>
    <s v="No"/>
    <x v="2"/>
    <s v="No"/>
    <s v="No"/>
    <s v="No"/>
    <s v="No"/>
    <s v="No"/>
    <s v="No"/>
    <x v="0"/>
    <s v="Yes"/>
    <x v="0"/>
    <n v="19.399999999999999"/>
    <n v="374.5"/>
    <x v="1"/>
    <n v="0"/>
    <x v="1"/>
    <x v="0"/>
    <n v="18.725000000000001"/>
    <x v="0"/>
  </r>
  <r>
    <s v="3812-LRZIR"/>
    <x v="0"/>
    <n v="0"/>
    <s v="Yes"/>
    <s v="Yes"/>
    <x v="23"/>
    <s v="Yes"/>
    <s v="Yes"/>
    <x v="2"/>
    <s v="No"/>
    <s v="No"/>
    <s v="No"/>
    <s v="No"/>
    <s v="No"/>
    <s v="No"/>
    <x v="2"/>
    <s v="No"/>
    <x v="0"/>
    <n v="24.5"/>
    <n v="761.95"/>
    <x v="0"/>
    <n v="0"/>
    <x v="1"/>
    <x v="1"/>
    <n v="28.220370370370372"/>
    <x v="0"/>
  </r>
  <r>
    <s v="4818-QIUFN"/>
    <x v="0"/>
    <n v="1"/>
    <s v="No"/>
    <s v="No"/>
    <x v="61"/>
    <s v="Yes"/>
    <s v="Yes"/>
    <x v="1"/>
    <s v="Yes"/>
    <s v="No"/>
    <s v="No"/>
    <s v="No"/>
    <s v="No"/>
    <s v="No"/>
    <x v="0"/>
    <s v="Yes"/>
    <x v="0"/>
    <n v="79.150000000000006"/>
    <n v="1520.9"/>
    <x v="1"/>
    <n v="1"/>
    <x v="1"/>
    <x v="0"/>
    <n v="76.045000000000002"/>
    <x v="1"/>
  </r>
  <r>
    <s v="9483-GCPWE"/>
    <x v="1"/>
    <n v="0"/>
    <s v="No"/>
    <s v="Yes"/>
    <x v="34"/>
    <s v="Yes"/>
    <s v="No"/>
    <x v="2"/>
    <s v="No"/>
    <s v="No"/>
    <s v="No"/>
    <s v="No"/>
    <s v="No"/>
    <s v="No"/>
    <x v="1"/>
    <s v="No"/>
    <x v="1"/>
    <n v="20.100000000000001"/>
    <n v="190.25"/>
    <x v="0"/>
    <n v="0"/>
    <x v="0"/>
    <x v="1"/>
    <n v="21.138888888888889"/>
    <x v="0"/>
  </r>
  <r>
    <s v="4227-OJHAL"/>
    <x v="0"/>
    <n v="0"/>
    <s v="Yes"/>
    <s v="Yes"/>
    <x v="47"/>
    <s v="Yes"/>
    <s v="Yes"/>
    <x v="0"/>
    <s v="Yes"/>
    <s v="Yes"/>
    <s v="Yes"/>
    <s v="No"/>
    <s v="Yes"/>
    <s v="No"/>
    <x v="1"/>
    <s v="Yes"/>
    <x v="3"/>
    <n v="73"/>
    <n v="5163"/>
    <x v="0"/>
    <n v="4"/>
    <x v="3"/>
    <x v="1"/>
    <n v="75.92647058823529"/>
    <x v="0"/>
  </r>
  <r>
    <s v="9220-CXRSC"/>
    <x v="0"/>
    <n v="0"/>
    <s v="Yes"/>
    <s v="Yes"/>
    <x v="14"/>
    <s v="Yes"/>
    <s v="Yes"/>
    <x v="0"/>
    <s v="Yes"/>
    <s v="No"/>
    <s v="No"/>
    <s v="Yes"/>
    <s v="No"/>
    <s v="No"/>
    <x v="2"/>
    <s v="No"/>
    <x v="3"/>
    <n v="61.4"/>
    <n v="4059.85"/>
    <x v="0"/>
    <n v="2"/>
    <x v="3"/>
    <x v="1"/>
    <n v="58.838405797101451"/>
    <x v="0"/>
  </r>
  <r>
    <s v="4993-JCRGJ"/>
    <x v="1"/>
    <n v="0"/>
    <s v="No"/>
    <s v="No"/>
    <x v="70"/>
    <s v="Yes"/>
    <s v="Yes"/>
    <x v="1"/>
    <s v="No"/>
    <s v="No"/>
    <s v="Yes"/>
    <s v="Yes"/>
    <s v="No"/>
    <s v="No"/>
    <x v="0"/>
    <s v="Yes"/>
    <x v="1"/>
    <n v="84.3"/>
    <n v="2281.6"/>
    <x v="0"/>
    <n v="2"/>
    <x v="1"/>
    <x v="1"/>
    <n v="87.753846153846155"/>
    <x v="0"/>
  </r>
  <r>
    <s v="9537-JALFH"/>
    <x v="1"/>
    <n v="0"/>
    <s v="Yes"/>
    <s v="Yes"/>
    <x v="14"/>
    <s v="Yes"/>
    <s v="No"/>
    <x v="2"/>
    <s v="No"/>
    <s v="No"/>
    <s v="No"/>
    <s v="No"/>
    <s v="No"/>
    <s v="No"/>
    <x v="2"/>
    <s v="No"/>
    <x v="2"/>
    <n v="19.899999999999999"/>
    <n v="1356.7"/>
    <x v="0"/>
    <n v="0"/>
    <x v="3"/>
    <x v="1"/>
    <n v="19.662318840579712"/>
    <x v="0"/>
  </r>
  <r>
    <s v="6698-OXETB"/>
    <x v="1"/>
    <n v="0"/>
    <s v="No"/>
    <s v="No"/>
    <x v="26"/>
    <s v="Yes"/>
    <s v="No"/>
    <x v="2"/>
    <s v="No"/>
    <s v="No"/>
    <s v="No"/>
    <s v="No"/>
    <s v="No"/>
    <s v="No"/>
    <x v="2"/>
    <s v="No"/>
    <x v="1"/>
    <n v="20.399999999999999"/>
    <n v="231.45"/>
    <x v="0"/>
    <n v="0"/>
    <x v="0"/>
    <x v="1"/>
    <n v="21.040909090909089"/>
    <x v="0"/>
  </r>
  <r>
    <s v="2103-ZRXFN"/>
    <x v="1"/>
    <n v="0"/>
    <s v="No"/>
    <s v="No"/>
    <x v="0"/>
    <s v="Yes"/>
    <s v="Yes"/>
    <x v="0"/>
    <s v="No"/>
    <s v="No"/>
    <s v="No"/>
    <s v="No"/>
    <s v="No"/>
    <s v="No"/>
    <x v="0"/>
    <s v="No"/>
    <x v="1"/>
    <n v="50.75"/>
    <n v="50.75"/>
    <x v="0"/>
    <n v="0"/>
    <x v="0"/>
    <x v="1"/>
    <n v="50.75"/>
    <x v="0"/>
  </r>
  <r>
    <s v="3724-BSCVH"/>
    <x v="1"/>
    <n v="0"/>
    <s v="Yes"/>
    <s v="Yes"/>
    <x v="6"/>
    <s v="Yes"/>
    <s v="No"/>
    <x v="2"/>
    <s v="No"/>
    <s v="No"/>
    <s v="No"/>
    <s v="No"/>
    <s v="No"/>
    <s v="No"/>
    <x v="1"/>
    <s v="No"/>
    <x v="1"/>
    <n v="20.45"/>
    <n v="242.4"/>
    <x v="0"/>
    <n v="0"/>
    <x v="0"/>
    <x v="1"/>
    <n v="24.240000000000002"/>
    <x v="0"/>
  </r>
  <r>
    <s v="4877-TSOFF"/>
    <x v="0"/>
    <n v="0"/>
    <s v="Yes"/>
    <s v="Yes"/>
    <x v="49"/>
    <s v="Yes"/>
    <s v="Yes"/>
    <x v="0"/>
    <s v="Yes"/>
    <s v="Yes"/>
    <s v="No"/>
    <s v="Yes"/>
    <s v="No"/>
    <s v="Yes"/>
    <x v="1"/>
    <s v="Yes"/>
    <x v="2"/>
    <n v="75.75"/>
    <n v="4264.25"/>
    <x v="0"/>
    <n v="4"/>
    <x v="2"/>
    <x v="1"/>
    <n v="77.531818181818181"/>
    <x v="0"/>
  </r>
  <r>
    <s v="9209-NWPGU"/>
    <x v="1"/>
    <n v="0"/>
    <s v="No"/>
    <s v="No"/>
    <x v="66"/>
    <s v="Yes"/>
    <s v="No"/>
    <x v="0"/>
    <s v="Yes"/>
    <s v="No"/>
    <s v="No"/>
    <s v="Yes"/>
    <s v="Yes"/>
    <s v="No"/>
    <x v="1"/>
    <s v="No"/>
    <x v="0"/>
    <n v="65.400000000000006"/>
    <n v="2774.55"/>
    <x v="0"/>
    <n v="3"/>
    <x v="2"/>
    <x v="1"/>
    <n v="63.05795454545455"/>
    <x v="0"/>
  </r>
  <r>
    <s v="6961-VCPMC"/>
    <x v="1"/>
    <n v="1"/>
    <s v="Yes"/>
    <s v="No"/>
    <x v="25"/>
    <s v="Yes"/>
    <s v="No"/>
    <x v="1"/>
    <s v="No"/>
    <s v="No"/>
    <s v="No"/>
    <s v="No"/>
    <s v="No"/>
    <s v="Yes"/>
    <x v="0"/>
    <s v="Yes"/>
    <x v="0"/>
    <n v="80.400000000000006"/>
    <n v="3605.2"/>
    <x v="1"/>
    <n v="1"/>
    <x v="2"/>
    <x v="0"/>
    <n v="78.373913043478254"/>
    <x v="1"/>
  </r>
  <r>
    <s v="7306-YDSOI"/>
    <x v="1"/>
    <n v="0"/>
    <s v="Yes"/>
    <s v="Yes"/>
    <x v="14"/>
    <s v="Yes"/>
    <s v="No"/>
    <x v="0"/>
    <s v="Yes"/>
    <s v="Yes"/>
    <s v="Yes"/>
    <s v="No"/>
    <s v="No"/>
    <s v="No"/>
    <x v="2"/>
    <s v="Yes"/>
    <x v="2"/>
    <n v="59.75"/>
    <n v="4069.9"/>
    <x v="0"/>
    <n v="3"/>
    <x v="3"/>
    <x v="1"/>
    <n v="58.984057971014494"/>
    <x v="0"/>
  </r>
  <r>
    <s v="5288-AHOUP"/>
    <x v="1"/>
    <n v="1"/>
    <s v="No"/>
    <s v="No"/>
    <x v="26"/>
    <s v="Yes"/>
    <s v="No"/>
    <x v="1"/>
    <s v="No"/>
    <s v="No"/>
    <s v="No"/>
    <s v="No"/>
    <s v="No"/>
    <s v="Yes"/>
    <x v="0"/>
    <s v="Yes"/>
    <x v="0"/>
    <n v="78.5"/>
    <n v="874.2"/>
    <x v="0"/>
    <n v="1"/>
    <x v="0"/>
    <x v="0"/>
    <n v="79.472727272727283"/>
    <x v="1"/>
  </r>
  <r>
    <s v="6688-UZPWD"/>
    <x v="0"/>
    <n v="0"/>
    <s v="Yes"/>
    <s v="No"/>
    <x v="26"/>
    <s v="Yes"/>
    <s v="Yes"/>
    <x v="1"/>
    <s v="No"/>
    <s v="Yes"/>
    <s v="No"/>
    <s v="No"/>
    <s v="Yes"/>
    <s v="Yes"/>
    <x v="0"/>
    <s v="Yes"/>
    <x v="0"/>
    <n v="102"/>
    <n v="1145.3499999999999"/>
    <x v="1"/>
    <n v="3"/>
    <x v="0"/>
    <x v="0"/>
    <n v="104.12272727272726"/>
    <x v="0"/>
  </r>
  <r>
    <s v="0655-YDGFJ"/>
    <x v="1"/>
    <n v="0"/>
    <s v="No"/>
    <s v="No"/>
    <x v="44"/>
    <s v="Yes"/>
    <s v="No"/>
    <x v="0"/>
    <s v="No"/>
    <s v="No"/>
    <s v="Yes"/>
    <s v="No"/>
    <s v="No"/>
    <s v="No"/>
    <x v="0"/>
    <s v="No"/>
    <x v="2"/>
    <n v="48.95"/>
    <n v="1323.7"/>
    <x v="0"/>
    <n v="1"/>
    <x v="1"/>
    <x v="1"/>
    <n v="45.644827586206901"/>
    <x v="0"/>
  </r>
  <r>
    <s v="8468-EHYJA"/>
    <x v="0"/>
    <n v="0"/>
    <s v="Yes"/>
    <s v="No"/>
    <x v="58"/>
    <s v="Yes"/>
    <s v="Yes"/>
    <x v="1"/>
    <s v="Yes"/>
    <s v="No"/>
    <s v="No"/>
    <s v="No"/>
    <s v="Yes"/>
    <s v="Yes"/>
    <x v="0"/>
    <s v="Yes"/>
    <x v="0"/>
    <n v="99.65"/>
    <n v="5497.05"/>
    <x v="0"/>
    <n v="3"/>
    <x v="2"/>
    <x v="0"/>
    <n v="96.439473684210526"/>
    <x v="0"/>
  </r>
  <r>
    <s v="6823-SIDFQ"/>
    <x v="1"/>
    <n v="0"/>
    <s v="No"/>
    <s v="No"/>
    <x v="7"/>
    <s v="Yes"/>
    <s v="No"/>
    <x v="2"/>
    <s v="No"/>
    <s v="No"/>
    <s v="No"/>
    <s v="No"/>
    <s v="No"/>
    <s v="No"/>
    <x v="1"/>
    <s v="No"/>
    <x v="3"/>
    <n v="18.25"/>
    <n v="534.70000000000005"/>
    <x v="0"/>
    <n v="0"/>
    <x v="1"/>
    <x v="1"/>
    <n v="19.096428571428572"/>
    <x v="0"/>
  </r>
  <r>
    <s v="1097-FSPVW"/>
    <x v="0"/>
    <n v="0"/>
    <s v="No"/>
    <s v="No"/>
    <x v="41"/>
    <s v="Yes"/>
    <s v="No"/>
    <x v="0"/>
    <s v="Yes"/>
    <s v="No"/>
    <s v="Yes"/>
    <s v="No"/>
    <s v="No"/>
    <s v="No"/>
    <x v="0"/>
    <s v="No"/>
    <x v="3"/>
    <n v="54.55"/>
    <n v="2455.0500000000002"/>
    <x v="0"/>
    <n v="2"/>
    <x v="2"/>
    <x v="1"/>
    <n v="58.453571428571436"/>
    <x v="0"/>
  </r>
  <r>
    <s v="2839-RFSQE"/>
    <x v="0"/>
    <n v="0"/>
    <s v="No"/>
    <s v="No"/>
    <x v="2"/>
    <s v="Yes"/>
    <s v="No"/>
    <x v="2"/>
    <s v="No"/>
    <s v="No"/>
    <s v="No"/>
    <s v="No"/>
    <s v="No"/>
    <s v="No"/>
    <x v="0"/>
    <s v="No"/>
    <x v="1"/>
    <n v="20.65"/>
    <n v="38.700000000000003"/>
    <x v="1"/>
    <n v="0"/>
    <x v="0"/>
    <x v="1"/>
    <n v="19.350000000000001"/>
    <x v="0"/>
  </r>
  <r>
    <s v="8328-SKJNO"/>
    <x v="1"/>
    <n v="0"/>
    <s v="No"/>
    <s v="Yes"/>
    <x v="57"/>
    <s v="No"/>
    <s v="No"/>
    <x v="0"/>
    <s v="Yes"/>
    <s v="Yes"/>
    <s v="No"/>
    <s v="Yes"/>
    <s v="No"/>
    <s v="No"/>
    <x v="1"/>
    <s v="No"/>
    <x v="2"/>
    <n v="40.65"/>
    <n v="947.4"/>
    <x v="0"/>
    <n v="3"/>
    <x v="1"/>
    <x v="1"/>
    <n v="41.191304347826083"/>
    <x v="0"/>
  </r>
  <r>
    <s v="7010-ZMVBF"/>
    <x v="0"/>
    <n v="0"/>
    <s v="Yes"/>
    <s v="Yes"/>
    <x v="32"/>
    <s v="Yes"/>
    <s v="No"/>
    <x v="2"/>
    <s v="No"/>
    <s v="No"/>
    <s v="No"/>
    <s v="No"/>
    <s v="No"/>
    <s v="No"/>
    <x v="0"/>
    <s v="No"/>
    <x v="1"/>
    <n v="20.45"/>
    <n v="357"/>
    <x v="0"/>
    <n v="0"/>
    <x v="1"/>
    <x v="1"/>
    <n v="19.833333333333332"/>
    <x v="0"/>
  </r>
  <r>
    <s v="5201-CBWYG"/>
    <x v="1"/>
    <n v="0"/>
    <s v="Yes"/>
    <s v="Yes"/>
    <x v="8"/>
    <s v="Yes"/>
    <s v="Yes"/>
    <x v="2"/>
    <s v="No"/>
    <s v="No"/>
    <s v="No"/>
    <s v="No"/>
    <s v="No"/>
    <s v="No"/>
    <x v="1"/>
    <s v="No"/>
    <x v="2"/>
    <n v="24.8"/>
    <n v="1476.25"/>
    <x v="0"/>
    <n v="0"/>
    <x v="3"/>
    <x v="1"/>
    <n v="23.81048387096774"/>
    <x v="0"/>
  </r>
  <r>
    <s v="0968-GSIKN"/>
    <x v="0"/>
    <n v="0"/>
    <s v="No"/>
    <s v="No"/>
    <x v="0"/>
    <s v="Yes"/>
    <s v="No"/>
    <x v="1"/>
    <s v="No"/>
    <s v="No"/>
    <s v="No"/>
    <s v="No"/>
    <s v="No"/>
    <s v="No"/>
    <x v="0"/>
    <s v="Yes"/>
    <x v="1"/>
    <n v="70.8"/>
    <n v="70.8"/>
    <x v="1"/>
    <n v="0"/>
    <x v="0"/>
    <x v="1"/>
    <n v="70.8"/>
    <x v="0"/>
  </r>
  <r>
    <s v="1965-DDBWU"/>
    <x v="1"/>
    <n v="0"/>
    <s v="No"/>
    <s v="No"/>
    <x v="10"/>
    <s v="Yes"/>
    <s v="Yes"/>
    <x v="1"/>
    <s v="No"/>
    <s v="No"/>
    <s v="No"/>
    <s v="Yes"/>
    <s v="No"/>
    <s v="Yes"/>
    <x v="0"/>
    <s v="Yes"/>
    <x v="3"/>
    <n v="89.05"/>
    <n v="1448.6"/>
    <x v="1"/>
    <n v="2"/>
    <x v="1"/>
    <x v="1"/>
    <n v="90.537499999999994"/>
    <x v="0"/>
  </r>
  <r>
    <s v="9057-SIHCH"/>
    <x v="0"/>
    <n v="0"/>
    <s v="No"/>
    <s v="No"/>
    <x v="35"/>
    <s v="Yes"/>
    <s v="Yes"/>
    <x v="1"/>
    <s v="No"/>
    <s v="No"/>
    <s v="No"/>
    <s v="No"/>
    <s v="Yes"/>
    <s v="Yes"/>
    <x v="0"/>
    <s v="Yes"/>
    <x v="0"/>
    <n v="96.6"/>
    <n v="291.89999999999998"/>
    <x v="1"/>
    <n v="2"/>
    <x v="0"/>
    <x v="0"/>
    <n v="97.3"/>
    <x v="0"/>
  </r>
  <r>
    <s v="6352-GIGGQ"/>
    <x v="1"/>
    <n v="0"/>
    <s v="No"/>
    <s v="No"/>
    <x v="56"/>
    <s v="Yes"/>
    <s v="Yes"/>
    <x v="0"/>
    <s v="Yes"/>
    <s v="Yes"/>
    <s v="Yes"/>
    <s v="Yes"/>
    <s v="Yes"/>
    <s v="Yes"/>
    <x v="1"/>
    <s v="Yes"/>
    <x v="2"/>
    <n v="88.8"/>
    <n v="5903.15"/>
    <x v="0"/>
    <n v="6"/>
    <x v="3"/>
    <x v="1"/>
    <n v="88.106716417910448"/>
    <x v="0"/>
  </r>
  <r>
    <s v="3635-QQRQD"/>
    <x v="1"/>
    <n v="0"/>
    <s v="No"/>
    <s v="No"/>
    <x v="8"/>
    <s v="Yes"/>
    <s v="No"/>
    <x v="2"/>
    <s v="No"/>
    <s v="No"/>
    <s v="No"/>
    <s v="No"/>
    <s v="No"/>
    <s v="No"/>
    <x v="2"/>
    <s v="Yes"/>
    <x v="3"/>
    <n v="20.05"/>
    <n v="1201.6500000000001"/>
    <x v="0"/>
    <n v="0"/>
    <x v="3"/>
    <x v="1"/>
    <n v="19.381451612903227"/>
    <x v="0"/>
  </r>
  <r>
    <s v="6771-XWBDM"/>
    <x v="0"/>
    <n v="0"/>
    <s v="Yes"/>
    <s v="No"/>
    <x v="58"/>
    <s v="Yes"/>
    <s v="Yes"/>
    <x v="1"/>
    <s v="No"/>
    <s v="Yes"/>
    <s v="Yes"/>
    <s v="No"/>
    <s v="Yes"/>
    <s v="Yes"/>
    <x v="0"/>
    <s v="Yes"/>
    <x v="3"/>
    <n v="104.5"/>
    <n v="5921.35"/>
    <x v="1"/>
    <n v="4"/>
    <x v="2"/>
    <x v="1"/>
    <n v="103.88333333333334"/>
    <x v="0"/>
  </r>
  <r>
    <s v="2897-DOVND"/>
    <x v="1"/>
    <n v="0"/>
    <s v="No"/>
    <s v="No"/>
    <x v="2"/>
    <s v="Yes"/>
    <s v="No"/>
    <x v="1"/>
    <s v="No"/>
    <s v="No"/>
    <s v="No"/>
    <s v="No"/>
    <s v="No"/>
    <s v="No"/>
    <x v="0"/>
    <s v="Yes"/>
    <x v="0"/>
    <n v="69.8"/>
    <n v="146.65"/>
    <x v="0"/>
    <n v="0"/>
    <x v="0"/>
    <x v="0"/>
    <n v="73.325000000000003"/>
    <x v="0"/>
  </r>
  <r>
    <s v="3082-YVEKW"/>
    <x v="0"/>
    <n v="0"/>
    <s v="Yes"/>
    <s v="Yes"/>
    <x v="57"/>
    <s v="Yes"/>
    <s v="Yes"/>
    <x v="0"/>
    <s v="Yes"/>
    <s v="No"/>
    <s v="Yes"/>
    <s v="Yes"/>
    <s v="Yes"/>
    <s v="No"/>
    <x v="2"/>
    <s v="Yes"/>
    <x v="2"/>
    <n v="77.150000000000006"/>
    <n v="1759.4"/>
    <x v="0"/>
    <n v="4"/>
    <x v="1"/>
    <x v="1"/>
    <n v="76.495652173913044"/>
    <x v="0"/>
  </r>
  <r>
    <s v="0191-EQUUH"/>
    <x v="0"/>
    <n v="0"/>
    <s v="No"/>
    <s v="Yes"/>
    <x v="13"/>
    <s v="No"/>
    <s v="No"/>
    <x v="0"/>
    <s v="Yes"/>
    <s v="No"/>
    <s v="No"/>
    <s v="Yes"/>
    <s v="No"/>
    <s v="No"/>
    <x v="2"/>
    <s v="No"/>
    <x v="2"/>
    <n v="35.049999999999997"/>
    <n v="844.45"/>
    <x v="0"/>
    <n v="2"/>
    <x v="1"/>
    <x v="1"/>
    <n v="33.777999999999999"/>
    <x v="0"/>
  </r>
  <r>
    <s v="7134-HBPBS"/>
    <x v="0"/>
    <n v="1"/>
    <s v="No"/>
    <s v="No"/>
    <x v="21"/>
    <s v="Yes"/>
    <s v="Yes"/>
    <x v="1"/>
    <s v="No"/>
    <s v="Yes"/>
    <s v="Yes"/>
    <s v="Yes"/>
    <s v="Yes"/>
    <s v="Yes"/>
    <x v="2"/>
    <s v="Yes"/>
    <x v="2"/>
    <n v="108.1"/>
    <n v="7774.05"/>
    <x v="0"/>
    <n v="5"/>
    <x v="3"/>
    <x v="1"/>
    <n v="107.97291666666666"/>
    <x v="1"/>
  </r>
  <r>
    <s v="3489-HHPFY"/>
    <x v="0"/>
    <n v="0"/>
    <s v="Yes"/>
    <s v="No"/>
    <x v="2"/>
    <s v="Yes"/>
    <s v="Yes"/>
    <x v="1"/>
    <s v="No"/>
    <s v="No"/>
    <s v="No"/>
    <s v="No"/>
    <s v="Yes"/>
    <s v="No"/>
    <x v="0"/>
    <s v="Yes"/>
    <x v="0"/>
    <n v="84.05"/>
    <n v="134.05000000000001"/>
    <x v="0"/>
    <n v="1"/>
    <x v="0"/>
    <x v="0"/>
    <n v="67.025000000000006"/>
    <x v="0"/>
  </r>
  <r>
    <s v="2926-JEJJC"/>
    <x v="0"/>
    <n v="0"/>
    <s v="No"/>
    <s v="No"/>
    <x v="4"/>
    <s v="Yes"/>
    <s v="No"/>
    <x v="2"/>
    <s v="No"/>
    <s v="No"/>
    <s v="No"/>
    <s v="No"/>
    <s v="No"/>
    <s v="No"/>
    <x v="1"/>
    <s v="Yes"/>
    <x v="2"/>
    <n v="20.2"/>
    <n v="140.94999999999999"/>
    <x v="0"/>
    <n v="0"/>
    <x v="0"/>
    <x v="1"/>
    <n v="17.618749999999999"/>
    <x v="0"/>
  </r>
  <r>
    <s v="8601-QACRS"/>
    <x v="0"/>
    <n v="0"/>
    <s v="No"/>
    <s v="No"/>
    <x v="24"/>
    <s v="Yes"/>
    <s v="Yes"/>
    <x v="0"/>
    <s v="No"/>
    <s v="No"/>
    <s v="No"/>
    <s v="No"/>
    <s v="No"/>
    <s v="No"/>
    <x v="0"/>
    <s v="Yes"/>
    <x v="1"/>
    <n v="50.6"/>
    <n v="249.95"/>
    <x v="1"/>
    <n v="0"/>
    <x v="0"/>
    <x v="1"/>
    <n v="49.989999999999995"/>
    <x v="0"/>
  </r>
  <r>
    <s v="4950-BDEUX"/>
    <x v="1"/>
    <n v="0"/>
    <s v="No"/>
    <s v="No"/>
    <x v="42"/>
    <s v="No"/>
    <s v="No"/>
    <x v="0"/>
    <s v="No"/>
    <s v="No"/>
    <s v="Yes"/>
    <s v="No"/>
    <s v="Yes"/>
    <s v="Yes"/>
    <x v="0"/>
    <s v="No"/>
    <x v="0"/>
    <n v="49.2"/>
    <n v="1701.65"/>
    <x v="0"/>
    <n v="3"/>
    <x v="1"/>
    <x v="0"/>
    <n v="48.618571428571428"/>
    <x v="0"/>
  </r>
  <r>
    <s v="5789-LDFXO"/>
    <x v="1"/>
    <n v="0"/>
    <s v="No"/>
    <s v="No"/>
    <x v="65"/>
    <s v="Yes"/>
    <s v="Yes"/>
    <x v="2"/>
    <s v="No"/>
    <s v="No"/>
    <s v="No"/>
    <s v="No"/>
    <s v="No"/>
    <s v="No"/>
    <x v="1"/>
    <s v="No"/>
    <x v="0"/>
    <n v="24.6"/>
    <n v="592.65"/>
    <x v="0"/>
    <n v="0"/>
    <x v="1"/>
    <x v="1"/>
    <n v="24.693749999999998"/>
    <x v="0"/>
  </r>
  <r>
    <s v="0508-OOLTO"/>
    <x v="0"/>
    <n v="0"/>
    <s v="Yes"/>
    <s v="Yes"/>
    <x v="2"/>
    <s v="Yes"/>
    <s v="No"/>
    <x v="1"/>
    <s v="No"/>
    <s v="No"/>
    <s v="No"/>
    <s v="No"/>
    <s v="No"/>
    <s v="No"/>
    <x v="0"/>
    <s v="Yes"/>
    <x v="0"/>
    <n v="71.650000000000006"/>
    <n v="135.75"/>
    <x v="0"/>
    <n v="0"/>
    <x v="0"/>
    <x v="0"/>
    <n v="67.875"/>
    <x v="0"/>
  </r>
  <r>
    <s v="2984-TBYKU"/>
    <x v="1"/>
    <n v="0"/>
    <s v="Yes"/>
    <s v="Yes"/>
    <x v="21"/>
    <s v="Yes"/>
    <s v="Yes"/>
    <x v="1"/>
    <s v="Yes"/>
    <s v="Yes"/>
    <s v="Yes"/>
    <s v="Yes"/>
    <s v="No"/>
    <s v="Yes"/>
    <x v="2"/>
    <s v="Yes"/>
    <x v="3"/>
    <n v="104.9"/>
    <n v="7732.65"/>
    <x v="0"/>
    <n v="5"/>
    <x v="3"/>
    <x v="1"/>
    <n v="107.39791666666666"/>
    <x v="0"/>
  </r>
  <r>
    <s v="9822-WMWVG"/>
    <x v="0"/>
    <n v="0"/>
    <s v="No"/>
    <s v="No"/>
    <x v="52"/>
    <s v="Yes"/>
    <s v="Yes"/>
    <x v="1"/>
    <s v="Yes"/>
    <s v="Yes"/>
    <s v="Yes"/>
    <s v="Yes"/>
    <s v="Yes"/>
    <s v="No"/>
    <x v="0"/>
    <s v="Yes"/>
    <x v="0"/>
    <n v="106.5"/>
    <n v="4282.3999999999996"/>
    <x v="0"/>
    <n v="5"/>
    <x v="2"/>
    <x v="0"/>
    <n v="104.44878048780487"/>
    <x v="0"/>
  </r>
  <r>
    <s v="2391-SOORI"/>
    <x v="1"/>
    <n v="0"/>
    <s v="No"/>
    <s v="Yes"/>
    <x v="54"/>
    <s v="Yes"/>
    <s v="No"/>
    <x v="0"/>
    <s v="Yes"/>
    <s v="No"/>
    <s v="No"/>
    <s v="No"/>
    <s v="No"/>
    <s v="No"/>
    <x v="0"/>
    <s v="No"/>
    <x v="0"/>
    <n v="49.35"/>
    <n v="219.65"/>
    <x v="1"/>
    <n v="1"/>
    <x v="0"/>
    <x v="0"/>
    <n v="54.912500000000001"/>
    <x v="0"/>
  </r>
  <r>
    <s v="9040-KZVWO"/>
    <x v="1"/>
    <n v="0"/>
    <s v="No"/>
    <s v="No"/>
    <x v="70"/>
    <s v="Yes"/>
    <s v="No"/>
    <x v="1"/>
    <s v="No"/>
    <s v="Yes"/>
    <s v="No"/>
    <s v="No"/>
    <s v="No"/>
    <s v="No"/>
    <x v="1"/>
    <s v="No"/>
    <x v="2"/>
    <n v="75.5"/>
    <n v="2018.1"/>
    <x v="0"/>
    <n v="1"/>
    <x v="1"/>
    <x v="1"/>
    <n v="77.619230769230768"/>
    <x v="0"/>
  </r>
  <r>
    <s v="2645-QTLMB"/>
    <x v="1"/>
    <n v="0"/>
    <s v="No"/>
    <s v="No"/>
    <x v="40"/>
    <s v="Yes"/>
    <s v="No"/>
    <x v="1"/>
    <s v="No"/>
    <s v="Yes"/>
    <s v="No"/>
    <s v="No"/>
    <s v="Yes"/>
    <s v="Yes"/>
    <x v="0"/>
    <s v="Yes"/>
    <x v="0"/>
    <n v="94.25"/>
    <n v="669"/>
    <x v="1"/>
    <n v="3"/>
    <x v="0"/>
    <x v="0"/>
    <n v="95.571428571428569"/>
    <x v="0"/>
  </r>
  <r>
    <s v="4806-HIPDW"/>
    <x v="0"/>
    <n v="0"/>
    <s v="Yes"/>
    <s v="No"/>
    <x v="0"/>
    <s v="Yes"/>
    <s v="No"/>
    <x v="1"/>
    <s v="No"/>
    <s v="No"/>
    <s v="No"/>
    <s v="No"/>
    <s v="No"/>
    <s v="No"/>
    <x v="0"/>
    <s v="Yes"/>
    <x v="0"/>
    <n v="68.95"/>
    <n v="68.95"/>
    <x v="1"/>
    <n v="0"/>
    <x v="0"/>
    <x v="0"/>
    <n v="68.95"/>
    <x v="0"/>
  </r>
  <r>
    <s v="1548-ARAGG"/>
    <x v="0"/>
    <n v="0"/>
    <s v="Yes"/>
    <s v="Yes"/>
    <x v="54"/>
    <s v="Yes"/>
    <s v="Yes"/>
    <x v="0"/>
    <s v="No"/>
    <s v="Yes"/>
    <s v="No"/>
    <s v="Yes"/>
    <s v="No"/>
    <s v="No"/>
    <x v="0"/>
    <s v="Yes"/>
    <x v="1"/>
    <n v="58.5"/>
    <n v="224.85"/>
    <x v="0"/>
    <n v="2"/>
    <x v="0"/>
    <x v="1"/>
    <n v="56.212499999999999"/>
    <x v="0"/>
  </r>
  <r>
    <s v="6339-RZCBJ"/>
    <x v="1"/>
    <n v="0"/>
    <s v="No"/>
    <s v="No"/>
    <x v="43"/>
    <s v="Yes"/>
    <s v="No"/>
    <x v="0"/>
    <s v="No"/>
    <s v="Yes"/>
    <s v="Yes"/>
    <s v="Yes"/>
    <s v="Yes"/>
    <s v="Yes"/>
    <x v="2"/>
    <s v="No"/>
    <x v="3"/>
    <n v="78.900000000000006"/>
    <n v="3771.5"/>
    <x v="0"/>
    <n v="5"/>
    <x v="2"/>
    <x v="1"/>
    <n v="78.572916666666671"/>
    <x v="0"/>
  </r>
  <r>
    <s v="4424-TKOPW"/>
    <x v="1"/>
    <n v="1"/>
    <s v="No"/>
    <s v="No"/>
    <x v="2"/>
    <s v="Yes"/>
    <s v="Yes"/>
    <x v="1"/>
    <s v="No"/>
    <s v="No"/>
    <s v="No"/>
    <s v="No"/>
    <s v="Yes"/>
    <s v="Yes"/>
    <x v="0"/>
    <s v="Yes"/>
    <x v="0"/>
    <n v="93.85"/>
    <n v="196.75"/>
    <x v="1"/>
    <n v="2"/>
    <x v="0"/>
    <x v="0"/>
    <n v="98.375"/>
    <x v="1"/>
  </r>
  <r>
    <s v="4415-WNGVR"/>
    <x v="0"/>
    <n v="1"/>
    <s v="Yes"/>
    <s v="No"/>
    <x v="18"/>
    <s v="Yes"/>
    <s v="No"/>
    <x v="0"/>
    <s v="Yes"/>
    <s v="No"/>
    <s v="Yes"/>
    <s v="Yes"/>
    <s v="Yes"/>
    <s v="Yes"/>
    <x v="1"/>
    <s v="Yes"/>
    <x v="0"/>
    <n v="79.2"/>
    <n v="943.85"/>
    <x v="0"/>
    <n v="5"/>
    <x v="0"/>
    <x v="1"/>
    <n v="78.654166666666669"/>
    <x v="1"/>
  </r>
  <r>
    <s v="2522-AHJXR"/>
    <x v="1"/>
    <n v="0"/>
    <s v="Yes"/>
    <s v="No"/>
    <x v="31"/>
    <s v="Yes"/>
    <s v="Yes"/>
    <x v="1"/>
    <s v="Yes"/>
    <s v="No"/>
    <s v="Yes"/>
    <s v="Yes"/>
    <s v="Yes"/>
    <s v="Yes"/>
    <x v="0"/>
    <s v="Yes"/>
    <x v="2"/>
    <n v="109.45"/>
    <n v="6572.85"/>
    <x v="0"/>
    <n v="5"/>
    <x v="2"/>
    <x v="1"/>
    <n v="109.5475"/>
    <x v="0"/>
  </r>
  <r>
    <s v="0412-UCCNP"/>
    <x v="1"/>
    <n v="0"/>
    <s v="No"/>
    <s v="No"/>
    <x v="49"/>
    <s v="Yes"/>
    <s v="No"/>
    <x v="0"/>
    <s v="Yes"/>
    <s v="No"/>
    <s v="Yes"/>
    <s v="Yes"/>
    <s v="No"/>
    <s v="No"/>
    <x v="2"/>
    <s v="Yes"/>
    <x v="0"/>
    <n v="59.2"/>
    <n v="3175.85"/>
    <x v="0"/>
    <n v="3"/>
    <x v="2"/>
    <x v="1"/>
    <n v="57.742727272727272"/>
    <x v="0"/>
  </r>
  <r>
    <s v="1816-FLZDK"/>
    <x v="1"/>
    <n v="0"/>
    <s v="No"/>
    <s v="No"/>
    <x v="0"/>
    <s v="No"/>
    <s v="No"/>
    <x v="0"/>
    <s v="No"/>
    <s v="No"/>
    <s v="No"/>
    <s v="Yes"/>
    <s v="No"/>
    <s v="No"/>
    <x v="0"/>
    <s v="No"/>
    <x v="1"/>
    <n v="29.15"/>
    <n v="29.15"/>
    <x v="0"/>
    <n v="1"/>
    <x v="0"/>
    <x v="1"/>
    <n v="29.15"/>
    <x v="0"/>
  </r>
  <r>
    <s v="7096-UCLNH"/>
    <x v="1"/>
    <n v="0"/>
    <s v="No"/>
    <s v="No"/>
    <x v="0"/>
    <s v="Yes"/>
    <s v="No"/>
    <x v="2"/>
    <s v="No"/>
    <s v="No"/>
    <s v="No"/>
    <s v="No"/>
    <s v="No"/>
    <s v="No"/>
    <x v="0"/>
    <s v="No"/>
    <x v="1"/>
    <n v="20.05"/>
    <n v="20.05"/>
    <x v="0"/>
    <n v="0"/>
    <x v="0"/>
    <x v="1"/>
    <n v="20.05"/>
    <x v="0"/>
  </r>
  <r>
    <s v="8443-ZRDBZ"/>
    <x v="1"/>
    <n v="0"/>
    <s v="No"/>
    <s v="No"/>
    <x v="54"/>
    <s v="Yes"/>
    <s v="Yes"/>
    <x v="1"/>
    <s v="No"/>
    <s v="No"/>
    <s v="No"/>
    <s v="No"/>
    <s v="No"/>
    <s v="No"/>
    <x v="0"/>
    <s v="Yes"/>
    <x v="0"/>
    <n v="76.05"/>
    <n v="318.89999999999998"/>
    <x v="1"/>
    <n v="0"/>
    <x v="0"/>
    <x v="0"/>
    <n v="79.724999999999994"/>
    <x v="0"/>
  </r>
  <r>
    <s v="9136-ALYBR"/>
    <x v="1"/>
    <n v="0"/>
    <s v="No"/>
    <s v="No"/>
    <x v="0"/>
    <s v="No"/>
    <s v="No"/>
    <x v="0"/>
    <s v="No"/>
    <s v="No"/>
    <s v="No"/>
    <s v="No"/>
    <s v="No"/>
    <s v="No"/>
    <x v="0"/>
    <s v="Yes"/>
    <x v="1"/>
    <n v="24.45"/>
    <n v="24.45"/>
    <x v="1"/>
    <n v="0"/>
    <x v="0"/>
    <x v="1"/>
    <n v="24.45"/>
    <x v="0"/>
  </r>
  <r>
    <s v="4615-PIVVU"/>
    <x v="0"/>
    <n v="0"/>
    <s v="No"/>
    <s v="No"/>
    <x v="41"/>
    <s v="Yes"/>
    <s v="No"/>
    <x v="0"/>
    <s v="No"/>
    <s v="No"/>
    <s v="Yes"/>
    <s v="Yes"/>
    <s v="No"/>
    <s v="Yes"/>
    <x v="2"/>
    <s v="No"/>
    <x v="3"/>
    <n v="66.5"/>
    <n v="2762.75"/>
    <x v="0"/>
    <n v="3"/>
    <x v="2"/>
    <x v="1"/>
    <n v="65.779761904761898"/>
    <x v="0"/>
  </r>
  <r>
    <s v="8885-QSQBX"/>
    <x v="0"/>
    <n v="0"/>
    <s v="No"/>
    <s v="No"/>
    <x v="0"/>
    <s v="Yes"/>
    <s v="No"/>
    <x v="0"/>
    <s v="Yes"/>
    <s v="No"/>
    <s v="No"/>
    <s v="No"/>
    <s v="No"/>
    <s v="No"/>
    <x v="0"/>
    <s v="No"/>
    <x v="2"/>
    <n v="49.55"/>
    <n v="49.55"/>
    <x v="0"/>
    <n v="1"/>
    <x v="0"/>
    <x v="1"/>
    <n v="49.55"/>
    <x v="0"/>
  </r>
  <r>
    <s v="7479-NITWS"/>
    <x v="1"/>
    <n v="0"/>
    <s v="No"/>
    <s v="No"/>
    <x v="40"/>
    <s v="Yes"/>
    <s v="Yes"/>
    <x v="1"/>
    <s v="No"/>
    <s v="No"/>
    <s v="Yes"/>
    <s v="No"/>
    <s v="Yes"/>
    <s v="No"/>
    <x v="0"/>
    <s v="Yes"/>
    <x v="3"/>
    <n v="89.35"/>
    <n v="631.85"/>
    <x v="1"/>
    <n v="2"/>
    <x v="0"/>
    <x v="1"/>
    <n v="90.26428571428572"/>
    <x v="0"/>
  </r>
  <r>
    <s v="8617-ENBDS"/>
    <x v="1"/>
    <n v="0"/>
    <s v="No"/>
    <s v="No"/>
    <x v="35"/>
    <s v="Yes"/>
    <s v="No"/>
    <x v="1"/>
    <s v="No"/>
    <s v="No"/>
    <s v="Yes"/>
    <s v="No"/>
    <s v="No"/>
    <s v="No"/>
    <x v="0"/>
    <s v="Yes"/>
    <x v="3"/>
    <n v="73.599999999999994"/>
    <n v="232.5"/>
    <x v="0"/>
    <n v="1"/>
    <x v="0"/>
    <x v="1"/>
    <n v="77.5"/>
    <x v="0"/>
  </r>
  <r>
    <s v="9385-NXKDA"/>
    <x v="0"/>
    <n v="0"/>
    <s v="Yes"/>
    <s v="No"/>
    <x v="21"/>
    <s v="Yes"/>
    <s v="Yes"/>
    <x v="0"/>
    <s v="Yes"/>
    <s v="Yes"/>
    <s v="Yes"/>
    <s v="No"/>
    <s v="Yes"/>
    <s v="Yes"/>
    <x v="2"/>
    <s v="Yes"/>
    <x v="3"/>
    <n v="82.65"/>
    <n v="5919.35"/>
    <x v="0"/>
    <n v="5"/>
    <x v="3"/>
    <x v="1"/>
    <n v="82.213194444444454"/>
    <x v="0"/>
  </r>
  <r>
    <s v="0430-IHCDJ"/>
    <x v="1"/>
    <n v="0"/>
    <s v="No"/>
    <s v="No"/>
    <x v="30"/>
    <s v="Yes"/>
    <s v="Yes"/>
    <x v="0"/>
    <s v="No"/>
    <s v="No"/>
    <s v="No"/>
    <s v="No"/>
    <s v="No"/>
    <s v="No"/>
    <x v="0"/>
    <s v="Yes"/>
    <x v="0"/>
    <n v="49"/>
    <n v="749.25"/>
    <x v="0"/>
    <n v="0"/>
    <x v="1"/>
    <x v="0"/>
    <n v="49.95"/>
    <x v="0"/>
  </r>
  <r>
    <s v="2959-MJHIC"/>
    <x v="1"/>
    <n v="0"/>
    <s v="Yes"/>
    <s v="No"/>
    <x v="54"/>
    <s v="Yes"/>
    <s v="No"/>
    <x v="1"/>
    <s v="No"/>
    <s v="No"/>
    <s v="No"/>
    <s v="No"/>
    <s v="Yes"/>
    <s v="No"/>
    <x v="0"/>
    <s v="Yes"/>
    <x v="0"/>
    <n v="80.349999999999994"/>
    <n v="307.39999999999998"/>
    <x v="1"/>
    <n v="1"/>
    <x v="0"/>
    <x v="0"/>
    <n v="76.849999999999994"/>
    <x v="0"/>
  </r>
  <r>
    <s v="6674-KVJHG"/>
    <x v="0"/>
    <n v="0"/>
    <s v="No"/>
    <s v="No"/>
    <x v="26"/>
    <s v="Yes"/>
    <s v="Yes"/>
    <x v="2"/>
    <s v="No"/>
    <s v="No"/>
    <s v="No"/>
    <s v="No"/>
    <s v="No"/>
    <s v="No"/>
    <x v="1"/>
    <s v="No"/>
    <x v="0"/>
    <n v="25.2"/>
    <n v="245.15"/>
    <x v="0"/>
    <n v="0"/>
    <x v="0"/>
    <x v="1"/>
    <n v="22.286363636363635"/>
    <x v="0"/>
  </r>
  <r>
    <s v="1814-DKOLC"/>
    <x v="0"/>
    <n v="0"/>
    <s v="No"/>
    <s v="No"/>
    <x v="24"/>
    <s v="Yes"/>
    <s v="Yes"/>
    <x v="2"/>
    <s v="No"/>
    <s v="No"/>
    <s v="No"/>
    <s v="No"/>
    <s v="No"/>
    <s v="No"/>
    <x v="0"/>
    <s v="No"/>
    <x v="1"/>
    <n v="25.45"/>
    <n v="134.75"/>
    <x v="0"/>
    <n v="0"/>
    <x v="0"/>
    <x v="1"/>
    <n v="26.95"/>
    <x v="0"/>
  </r>
  <r>
    <s v="4201-JMNGR"/>
    <x v="0"/>
    <n v="1"/>
    <s v="No"/>
    <s v="No"/>
    <x v="0"/>
    <s v="Yes"/>
    <s v="No"/>
    <x v="0"/>
    <s v="Yes"/>
    <s v="No"/>
    <s v="Yes"/>
    <s v="No"/>
    <s v="No"/>
    <s v="No"/>
    <x v="0"/>
    <s v="Yes"/>
    <x v="0"/>
    <n v="55.8"/>
    <n v="55.8"/>
    <x v="1"/>
    <n v="2"/>
    <x v="0"/>
    <x v="0"/>
    <n v="55.8"/>
    <x v="1"/>
  </r>
  <r>
    <s v="9351-HXDMR"/>
    <x v="1"/>
    <n v="0"/>
    <s v="Yes"/>
    <s v="No"/>
    <x v="21"/>
    <s v="Yes"/>
    <s v="Yes"/>
    <x v="1"/>
    <s v="Yes"/>
    <s v="No"/>
    <s v="Yes"/>
    <s v="Yes"/>
    <s v="Yes"/>
    <s v="Yes"/>
    <x v="2"/>
    <s v="Yes"/>
    <x v="3"/>
    <n v="110.9"/>
    <n v="8240.85"/>
    <x v="0"/>
    <n v="5"/>
    <x v="3"/>
    <x v="1"/>
    <n v="114.45625000000001"/>
    <x v="0"/>
  </r>
  <r>
    <s v="3537-HPKQT"/>
    <x v="0"/>
    <n v="0"/>
    <s v="Yes"/>
    <s v="No"/>
    <x v="49"/>
    <s v="Yes"/>
    <s v="Yes"/>
    <x v="1"/>
    <s v="No"/>
    <s v="Yes"/>
    <s v="No"/>
    <s v="No"/>
    <s v="No"/>
    <s v="No"/>
    <x v="0"/>
    <s v="Yes"/>
    <x v="3"/>
    <n v="77.75"/>
    <n v="4266.3999999999996"/>
    <x v="0"/>
    <n v="1"/>
    <x v="2"/>
    <x v="1"/>
    <n v="77.570909090909083"/>
    <x v="0"/>
  </r>
  <r>
    <s v="2129-ALKBS"/>
    <x v="0"/>
    <n v="0"/>
    <s v="Yes"/>
    <s v="Yes"/>
    <x v="63"/>
    <s v="Yes"/>
    <s v="Yes"/>
    <x v="2"/>
    <s v="No"/>
    <s v="No"/>
    <s v="No"/>
    <s v="No"/>
    <s v="No"/>
    <s v="No"/>
    <x v="0"/>
    <s v="Yes"/>
    <x v="0"/>
    <n v="26.2"/>
    <n v="1077.5"/>
    <x v="0"/>
    <n v="0"/>
    <x v="2"/>
    <x v="0"/>
    <n v="26.9375"/>
    <x v="0"/>
  </r>
  <r>
    <s v="5821-MMEIL"/>
    <x v="0"/>
    <n v="0"/>
    <s v="Yes"/>
    <s v="No"/>
    <x v="58"/>
    <s v="Yes"/>
    <s v="No"/>
    <x v="2"/>
    <s v="No"/>
    <s v="No"/>
    <s v="No"/>
    <s v="No"/>
    <s v="No"/>
    <s v="No"/>
    <x v="2"/>
    <s v="No"/>
    <x v="2"/>
    <n v="19.899999999999999"/>
    <n v="1115.5999999999999"/>
    <x v="0"/>
    <n v="0"/>
    <x v="2"/>
    <x v="1"/>
    <n v="19.571929824561401"/>
    <x v="0"/>
  </r>
  <r>
    <s v="5960-WPXQM"/>
    <x v="1"/>
    <n v="0"/>
    <s v="No"/>
    <s v="No"/>
    <x v="0"/>
    <s v="Yes"/>
    <s v="No"/>
    <x v="1"/>
    <s v="No"/>
    <s v="No"/>
    <s v="No"/>
    <s v="No"/>
    <s v="Yes"/>
    <s v="No"/>
    <x v="0"/>
    <s v="Yes"/>
    <x v="0"/>
    <n v="79.05"/>
    <n v="79.05"/>
    <x v="1"/>
    <n v="1"/>
    <x v="0"/>
    <x v="0"/>
    <n v="79.05"/>
    <x v="0"/>
  </r>
  <r>
    <s v="0684-AOSIH"/>
    <x v="1"/>
    <n v="0"/>
    <s v="Yes"/>
    <s v="No"/>
    <x v="0"/>
    <s v="Yes"/>
    <s v="No"/>
    <x v="1"/>
    <s v="Yes"/>
    <s v="No"/>
    <s v="No"/>
    <s v="No"/>
    <s v="Yes"/>
    <s v="Yes"/>
    <x v="0"/>
    <s v="Yes"/>
    <x v="0"/>
    <n v="95"/>
    <n v="95"/>
    <x v="1"/>
    <n v="3"/>
    <x v="0"/>
    <x v="0"/>
    <n v="95"/>
    <x v="0"/>
  </r>
  <r>
    <s v="8260-NGFNY"/>
    <x v="0"/>
    <n v="0"/>
    <s v="No"/>
    <s v="No"/>
    <x v="0"/>
    <s v="No"/>
    <s v="No"/>
    <x v="0"/>
    <s v="No"/>
    <s v="No"/>
    <s v="No"/>
    <s v="No"/>
    <s v="No"/>
    <s v="No"/>
    <x v="0"/>
    <s v="No"/>
    <x v="1"/>
    <n v="25.2"/>
    <n v="25.2"/>
    <x v="1"/>
    <n v="0"/>
    <x v="0"/>
    <x v="1"/>
    <n v="25.2"/>
    <x v="0"/>
  </r>
  <r>
    <s v="1309-XGFSN"/>
    <x v="1"/>
    <n v="1"/>
    <s v="Yes"/>
    <s v="Yes"/>
    <x v="15"/>
    <s v="Yes"/>
    <s v="Yes"/>
    <x v="0"/>
    <s v="No"/>
    <s v="Yes"/>
    <s v="Yes"/>
    <s v="No"/>
    <s v="Yes"/>
    <s v="Yes"/>
    <x v="1"/>
    <s v="Yes"/>
    <x v="0"/>
    <n v="80.849999999999994"/>
    <n v="4079.55"/>
    <x v="0"/>
    <n v="4"/>
    <x v="2"/>
    <x v="1"/>
    <n v="78.452884615384619"/>
    <x v="1"/>
  </r>
  <r>
    <s v="1866-RZZQS"/>
    <x v="1"/>
    <n v="1"/>
    <s v="No"/>
    <s v="No"/>
    <x v="52"/>
    <s v="Yes"/>
    <s v="Yes"/>
    <x v="1"/>
    <s v="No"/>
    <s v="No"/>
    <s v="Yes"/>
    <s v="No"/>
    <s v="Yes"/>
    <s v="Yes"/>
    <x v="0"/>
    <s v="Yes"/>
    <x v="0"/>
    <n v="98.4"/>
    <n v="4187.75"/>
    <x v="1"/>
    <n v="3"/>
    <x v="2"/>
    <x v="0"/>
    <n v="102.14024390243902"/>
    <x v="1"/>
  </r>
  <r>
    <s v="6968-URWQU"/>
    <x v="1"/>
    <n v="0"/>
    <s v="Yes"/>
    <s v="No"/>
    <x v="29"/>
    <s v="Yes"/>
    <s v="No"/>
    <x v="0"/>
    <s v="No"/>
    <s v="No"/>
    <s v="No"/>
    <s v="No"/>
    <s v="Yes"/>
    <s v="No"/>
    <x v="1"/>
    <s v="Yes"/>
    <x v="1"/>
    <n v="56.35"/>
    <n v="2391.15"/>
    <x v="0"/>
    <n v="1"/>
    <x v="2"/>
    <x v="1"/>
    <n v="55.608139534883726"/>
    <x v="0"/>
  </r>
  <r>
    <s v="4742-TXUEX"/>
    <x v="0"/>
    <n v="0"/>
    <s v="Yes"/>
    <s v="Yes"/>
    <x v="20"/>
    <s v="Yes"/>
    <s v="No"/>
    <x v="2"/>
    <s v="No"/>
    <s v="No"/>
    <s v="No"/>
    <s v="No"/>
    <s v="No"/>
    <s v="No"/>
    <x v="2"/>
    <s v="No"/>
    <x v="2"/>
    <n v="19.3"/>
    <n v="890.5"/>
    <x v="0"/>
    <n v="0"/>
    <x v="2"/>
    <x v="1"/>
    <n v="18.946808510638299"/>
    <x v="0"/>
  </r>
  <r>
    <s v="9631-XEYKE"/>
    <x v="1"/>
    <n v="0"/>
    <s v="No"/>
    <s v="No"/>
    <x v="35"/>
    <s v="Yes"/>
    <s v="Yes"/>
    <x v="0"/>
    <s v="No"/>
    <s v="No"/>
    <s v="No"/>
    <s v="No"/>
    <s v="No"/>
    <s v="No"/>
    <x v="0"/>
    <s v="No"/>
    <x v="2"/>
    <n v="50.4"/>
    <n v="137.25"/>
    <x v="0"/>
    <n v="0"/>
    <x v="0"/>
    <x v="1"/>
    <n v="45.75"/>
    <x v="0"/>
  </r>
  <r>
    <s v="8631-NBHFZ"/>
    <x v="1"/>
    <n v="1"/>
    <s v="Yes"/>
    <s v="Yes"/>
    <x v="33"/>
    <s v="Yes"/>
    <s v="Yes"/>
    <x v="0"/>
    <s v="Yes"/>
    <s v="Yes"/>
    <s v="Yes"/>
    <s v="Yes"/>
    <s v="Yes"/>
    <s v="No"/>
    <x v="2"/>
    <s v="No"/>
    <x v="3"/>
    <n v="79.400000000000006"/>
    <n v="5154.6000000000004"/>
    <x v="1"/>
    <n v="5"/>
    <x v="3"/>
    <x v="1"/>
    <n v="78.100000000000009"/>
    <x v="1"/>
  </r>
  <r>
    <s v="1335-MXCSE"/>
    <x v="1"/>
    <n v="0"/>
    <s v="Yes"/>
    <s v="Yes"/>
    <x v="49"/>
    <s v="Yes"/>
    <s v="No"/>
    <x v="0"/>
    <s v="No"/>
    <s v="No"/>
    <s v="Yes"/>
    <s v="Yes"/>
    <s v="No"/>
    <s v="No"/>
    <x v="2"/>
    <s v="Yes"/>
    <x v="3"/>
    <n v="55.25"/>
    <n v="3119.9"/>
    <x v="0"/>
    <n v="2"/>
    <x v="2"/>
    <x v="1"/>
    <n v="56.725454545454546"/>
    <x v="0"/>
  </r>
  <r>
    <s v="8873-TMKGR"/>
    <x v="1"/>
    <n v="0"/>
    <s v="No"/>
    <s v="No"/>
    <x v="44"/>
    <s v="Yes"/>
    <s v="No"/>
    <x v="2"/>
    <s v="No"/>
    <s v="No"/>
    <s v="No"/>
    <s v="No"/>
    <s v="No"/>
    <s v="No"/>
    <x v="1"/>
    <s v="No"/>
    <x v="1"/>
    <n v="19.100000000000001"/>
    <n v="529.5"/>
    <x v="0"/>
    <n v="0"/>
    <x v="1"/>
    <x v="1"/>
    <n v="18.258620689655171"/>
    <x v="0"/>
  </r>
  <r>
    <s v="8800-JOOCF"/>
    <x v="0"/>
    <n v="0"/>
    <s v="No"/>
    <s v="Yes"/>
    <x v="18"/>
    <s v="Yes"/>
    <s v="Yes"/>
    <x v="1"/>
    <s v="No"/>
    <s v="No"/>
    <s v="No"/>
    <s v="No"/>
    <s v="Yes"/>
    <s v="No"/>
    <x v="0"/>
    <s v="Yes"/>
    <x v="0"/>
    <n v="84.05"/>
    <n v="966.55"/>
    <x v="0"/>
    <n v="1"/>
    <x v="0"/>
    <x v="0"/>
    <n v="80.545833333333334"/>
    <x v="0"/>
  </r>
  <r>
    <s v="1469-LBJQJ"/>
    <x v="0"/>
    <n v="0"/>
    <s v="Yes"/>
    <s v="No"/>
    <x v="33"/>
    <s v="Yes"/>
    <s v="Yes"/>
    <x v="1"/>
    <s v="No"/>
    <s v="Yes"/>
    <s v="Yes"/>
    <s v="No"/>
    <s v="Yes"/>
    <s v="Yes"/>
    <x v="0"/>
    <s v="Yes"/>
    <x v="0"/>
    <n v="105.2"/>
    <n v="6936.85"/>
    <x v="0"/>
    <n v="4"/>
    <x v="3"/>
    <x v="0"/>
    <n v="105.10378787878788"/>
    <x v="0"/>
  </r>
  <r>
    <s v="4958-XCBDQ"/>
    <x v="1"/>
    <n v="1"/>
    <s v="No"/>
    <s v="No"/>
    <x v="42"/>
    <s v="Yes"/>
    <s v="Yes"/>
    <x v="1"/>
    <s v="No"/>
    <s v="No"/>
    <s v="Yes"/>
    <s v="No"/>
    <s v="Yes"/>
    <s v="Yes"/>
    <x v="0"/>
    <s v="Yes"/>
    <x v="0"/>
    <n v="101.4"/>
    <n v="3496.3"/>
    <x v="1"/>
    <n v="3"/>
    <x v="1"/>
    <x v="0"/>
    <n v="99.894285714285715"/>
    <x v="1"/>
  </r>
  <r>
    <s v="8337-UPOAQ"/>
    <x v="1"/>
    <n v="1"/>
    <s v="Yes"/>
    <s v="No"/>
    <x v="6"/>
    <s v="Yes"/>
    <s v="Yes"/>
    <x v="1"/>
    <s v="No"/>
    <s v="No"/>
    <s v="Yes"/>
    <s v="No"/>
    <s v="No"/>
    <s v="Yes"/>
    <x v="0"/>
    <s v="Yes"/>
    <x v="0"/>
    <n v="89.8"/>
    <n v="914.3"/>
    <x v="1"/>
    <n v="2"/>
    <x v="0"/>
    <x v="0"/>
    <n v="91.429999999999993"/>
    <x v="1"/>
  </r>
  <r>
    <s v="0064-YIJGF"/>
    <x v="1"/>
    <n v="0"/>
    <s v="Yes"/>
    <s v="Yes"/>
    <x v="23"/>
    <s v="Yes"/>
    <s v="Yes"/>
    <x v="1"/>
    <s v="No"/>
    <s v="No"/>
    <s v="No"/>
    <s v="No"/>
    <s v="No"/>
    <s v="No"/>
    <x v="0"/>
    <s v="Yes"/>
    <x v="2"/>
    <n v="75.75"/>
    <n v="1929"/>
    <x v="0"/>
    <n v="0"/>
    <x v="1"/>
    <x v="1"/>
    <n v="71.444444444444443"/>
    <x v="0"/>
  </r>
  <r>
    <s v="2386-OWURY"/>
    <x v="0"/>
    <n v="0"/>
    <s v="No"/>
    <s v="No"/>
    <x v="11"/>
    <s v="Yes"/>
    <s v="No"/>
    <x v="1"/>
    <s v="No"/>
    <s v="No"/>
    <s v="No"/>
    <s v="Yes"/>
    <s v="Yes"/>
    <s v="Yes"/>
    <x v="0"/>
    <s v="Yes"/>
    <x v="0"/>
    <n v="95.3"/>
    <n v="5817.7"/>
    <x v="0"/>
    <n v="3"/>
    <x v="2"/>
    <x v="0"/>
    <n v="100.3051724137931"/>
    <x v="0"/>
  </r>
  <r>
    <s v="1725-IQNIY"/>
    <x v="1"/>
    <n v="0"/>
    <s v="Yes"/>
    <s v="No"/>
    <x v="68"/>
    <s v="Yes"/>
    <s v="No"/>
    <x v="1"/>
    <s v="Yes"/>
    <s v="Yes"/>
    <s v="Yes"/>
    <s v="Yes"/>
    <s v="Yes"/>
    <s v="Yes"/>
    <x v="2"/>
    <s v="No"/>
    <x v="2"/>
    <n v="109.75"/>
    <n v="6110.2"/>
    <x v="1"/>
    <n v="6"/>
    <x v="2"/>
    <x v="1"/>
    <n v="113.15185185185184"/>
    <x v="0"/>
  </r>
  <r>
    <s v="0310-VQXAM"/>
    <x v="1"/>
    <n v="0"/>
    <s v="No"/>
    <s v="No"/>
    <x v="34"/>
    <s v="Yes"/>
    <s v="No"/>
    <x v="2"/>
    <s v="No"/>
    <s v="No"/>
    <s v="No"/>
    <s v="No"/>
    <s v="No"/>
    <s v="No"/>
    <x v="0"/>
    <s v="No"/>
    <x v="1"/>
    <n v="19.850000000000001"/>
    <n v="178.8"/>
    <x v="0"/>
    <n v="0"/>
    <x v="0"/>
    <x v="1"/>
    <n v="19.866666666666667"/>
    <x v="0"/>
  </r>
  <r>
    <s v="6598-RFFVI"/>
    <x v="1"/>
    <n v="0"/>
    <s v="No"/>
    <s v="No"/>
    <x v="2"/>
    <s v="Yes"/>
    <s v="No"/>
    <x v="2"/>
    <s v="No"/>
    <s v="No"/>
    <s v="No"/>
    <s v="No"/>
    <s v="No"/>
    <s v="No"/>
    <x v="1"/>
    <s v="No"/>
    <x v="3"/>
    <n v="19.3"/>
    <n v="28.3"/>
    <x v="1"/>
    <n v="0"/>
    <x v="0"/>
    <x v="1"/>
    <n v="14.15"/>
    <x v="0"/>
  </r>
  <r>
    <s v="3453-RTHJQ"/>
    <x v="1"/>
    <n v="0"/>
    <s v="No"/>
    <s v="No"/>
    <x v="53"/>
    <s v="Yes"/>
    <s v="No"/>
    <x v="1"/>
    <s v="No"/>
    <s v="No"/>
    <s v="No"/>
    <s v="No"/>
    <s v="No"/>
    <s v="No"/>
    <x v="0"/>
    <s v="Yes"/>
    <x v="0"/>
    <n v="69.099999999999994"/>
    <n v="435"/>
    <x v="0"/>
    <n v="0"/>
    <x v="0"/>
    <x v="0"/>
    <n v="72.5"/>
    <x v="0"/>
  </r>
  <r>
    <s v="6712-OAWRH"/>
    <x v="0"/>
    <n v="1"/>
    <s v="No"/>
    <s v="No"/>
    <x v="70"/>
    <s v="Yes"/>
    <s v="No"/>
    <x v="1"/>
    <s v="No"/>
    <s v="No"/>
    <s v="No"/>
    <s v="No"/>
    <s v="Yes"/>
    <s v="Yes"/>
    <x v="0"/>
    <s v="Yes"/>
    <x v="0"/>
    <n v="91.25"/>
    <n v="2351.8000000000002"/>
    <x v="1"/>
    <n v="2"/>
    <x v="1"/>
    <x v="0"/>
    <n v="90.453846153846158"/>
    <x v="1"/>
  </r>
  <r>
    <s v="6278-FEPBZ"/>
    <x v="0"/>
    <n v="0"/>
    <s v="No"/>
    <s v="No"/>
    <x v="34"/>
    <s v="Yes"/>
    <s v="No"/>
    <x v="2"/>
    <s v="No"/>
    <s v="No"/>
    <s v="No"/>
    <s v="No"/>
    <s v="No"/>
    <s v="No"/>
    <x v="0"/>
    <s v="No"/>
    <x v="1"/>
    <n v="20.25"/>
    <n v="186.15"/>
    <x v="0"/>
    <n v="0"/>
    <x v="0"/>
    <x v="1"/>
    <n v="20.683333333333334"/>
    <x v="0"/>
  </r>
  <r>
    <s v="4280-DLSHD"/>
    <x v="1"/>
    <n v="0"/>
    <s v="Yes"/>
    <s v="No"/>
    <x v="4"/>
    <s v="Yes"/>
    <s v="No"/>
    <x v="0"/>
    <s v="No"/>
    <s v="Yes"/>
    <s v="Yes"/>
    <s v="No"/>
    <s v="No"/>
    <s v="No"/>
    <x v="0"/>
    <s v="Yes"/>
    <x v="1"/>
    <n v="54.75"/>
    <n v="445.85"/>
    <x v="0"/>
    <n v="2"/>
    <x v="0"/>
    <x v="1"/>
    <n v="55.731250000000003"/>
    <x v="0"/>
  </r>
  <r>
    <s v="1508-DFXCU"/>
    <x v="1"/>
    <n v="0"/>
    <s v="No"/>
    <s v="No"/>
    <x v="18"/>
    <s v="Yes"/>
    <s v="No"/>
    <x v="1"/>
    <s v="No"/>
    <s v="No"/>
    <s v="No"/>
    <s v="No"/>
    <s v="Yes"/>
    <s v="No"/>
    <x v="0"/>
    <s v="Yes"/>
    <x v="0"/>
    <n v="81.45"/>
    <n v="912"/>
    <x v="0"/>
    <n v="1"/>
    <x v="0"/>
    <x v="0"/>
    <n v="76"/>
    <x v="0"/>
  </r>
  <r>
    <s v="8614-VGMMV"/>
    <x v="0"/>
    <n v="0"/>
    <s v="No"/>
    <s v="No"/>
    <x v="30"/>
    <s v="Yes"/>
    <s v="Yes"/>
    <x v="0"/>
    <s v="No"/>
    <s v="No"/>
    <s v="No"/>
    <s v="No"/>
    <s v="No"/>
    <s v="No"/>
    <x v="0"/>
    <s v="Yes"/>
    <x v="0"/>
    <n v="49.1"/>
    <n v="679.55"/>
    <x v="1"/>
    <n v="0"/>
    <x v="1"/>
    <x v="0"/>
    <n v="45.303333333333327"/>
    <x v="0"/>
  </r>
  <r>
    <s v="7868-BGSZA"/>
    <x v="1"/>
    <n v="0"/>
    <s v="Yes"/>
    <s v="No"/>
    <x v="29"/>
    <s v="Yes"/>
    <s v="Yes"/>
    <x v="0"/>
    <s v="Yes"/>
    <s v="No"/>
    <s v="Yes"/>
    <s v="No"/>
    <s v="Yes"/>
    <s v="Yes"/>
    <x v="1"/>
    <s v="Yes"/>
    <x v="0"/>
    <n v="80.2"/>
    <n v="3581.6"/>
    <x v="0"/>
    <n v="4"/>
    <x v="2"/>
    <x v="1"/>
    <n v="83.293023255813949"/>
    <x v="0"/>
  </r>
  <r>
    <s v="2800-QQUSO"/>
    <x v="1"/>
    <n v="0"/>
    <s v="No"/>
    <s v="No"/>
    <x v="41"/>
    <s v="Yes"/>
    <s v="Yes"/>
    <x v="1"/>
    <s v="No"/>
    <s v="No"/>
    <s v="No"/>
    <s v="Yes"/>
    <s v="Yes"/>
    <s v="Yes"/>
    <x v="0"/>
    <s v="Yes"/>
    <x v="0"/>
    <n v="100.3"/>
    <n v="4222.95"/>
    <x v="0"/>
    <n v="3"/>
    <x v="2"/>
    <x v="0"/>
    <n v="100.54642857142856"/>
    <x v="0"/>
  </r>
  <r>
    <s v="2930-UOTMB"/>
    <x v="0"/>
    <n v="0"/>
    <s v="No"/>
    <s v="No"/>
    <x v="36"/>
    <s v="Yes"/>
    <s v="Yes"/>
    <x v="0"/>
    <s v="Yes"/>
    <s v="No"/>
    <s v="Yes"/>
    <s v="Yes"/>
    <s v="No"/>
    <s v="No"/>
    <x v="0"/>
    <s v="No"/>
    <x v="3"/>
    <n v="65.25"/>
    <n v="1994.3"/>
    <x v="1"/>
    <n v="3"/>
    <x v="1"/>
    <x v="1"/>
    <n v="64.332258064516125"/>
    <x v="0"/>
  </r>
  <r>
    <s v="7973-DZRKH"/>
    <x v="0"/>
    <n v="0"/>
    <s v="No"/>
    <s v="Yes"/>
    <x v="33"/>
    <s v="Yes"/>
    <s v="Yes"/>
    <x v="1"/>
    <s v="Yes"/>
    <s v="No"/>
    <s v="Yes"/>
    <s v="Yes"/>
    <s v="No"/>
    <s v="No"/>
    <x v="2"/>
    <s v="Yes"/>
    <x v="3"/>
    <n v="90.95"/>
    <n v="5930.05"/>
    <x v="0"/>
    <n v="3"/>
    <x v="3"/>
    <x v="1"/>
    <n v="89.849242424242433"/>
    <x v="0"/>
  </r>
  <r>
    <s v="5914-DVBWJ"/>
    <x v="0"/>
    <n v="1"/>
    <s v="No"/>
    <s v="No"/>
    <x v="32"/>
    <s v="Yes"/>
    <s v="Yes"/>
    <x v="1"/>
    <s v="No"/>
    <s v="Yes"/>
    <s v="No"/>
    <s v="Yes"/>
    <s v="No"/>
    <s v="No"/>
    <x v="0"/>
    <s v="Yes"/>
    <x v="0"/>
    <n v="85.45"/>
    <n v="1505.85"/>
    <x v="1"/>
    <n v="2"/>
    <x v="1"/>
    <x v="0"/>
    <n v="83.658333333333331"/>
    <x v="1"/>
  </r>
  <r>
    <s v="7698-YFGEZ"/>
    <x v="1"/>
    <n v="0"/>
    <s v="No"/>
    <s v="No"/>
    <x v="0"/>
    <s v="Yes"/>
    <s v="No"/>
    <x v="2"/>
    <s v="No"/>
    <s v="No"/>
    <s v="No"/>
    <s v="No"/>
    <s v="No"/>
    <s v="No"/>
    <x v="0"/>
    <s v="No"/>
    <x v="1"/>
    <n v="20"/>
    <n v="20"/>
    <x v="0"/>
    <n v="0"/>
    <x v="0"/>
    <x v="1"/>
    <n v="20"/>
    <x v="0"/>
  </r>
  <r>
    <s v="2533-QVMSK"/>
    <x v="1"/>
    <n v="0"/>
    <s v="Yes"/>
    <s v="No"/>
    <x v="59"/>
    <s v="Yes"/>
    <s v="Yes"/>
    <x v="1"/>
    <s v="No"/>
    <s v="Yes"/>
    <s v="No"/>
    <s v="Yes"/>
    <s v="Yes"/>
    <s v="No"/>
    <x v="2"/>
    <s v="Yes"/>
    <x v="0"/>
    <n v="94.1"/>
    <n v="5638.3"/>
    <x v="1"/>
    <n v="3"/>
    <x v="3"/>
    <x v="1"/>
    <n v="92.431147540983616"/>
    <x v="0"/>
  </r>
  <r>
    <s v="9773-PEQBZ"/>
    <x v="1"/>
    <n v="0"/>
    <s v="No"/>
    <s v="No"/>
    <x v="6"/>
    <s v="Yes"/>
    <s v="Yes"/>
    <x v="1"/>
    <s v="No"/>
    <s v="Yes"/>
    <s v="No"/>
    <s v="No"/>
    <s v="No"/>
    <s v="No"/>
    <x v="0"/>
    <s v="No"/>
    <x v="0"/>
    <n v="79.849999999999994"/>
    <n v="797.25"/>
    <x v="0"/>
    <n v="1"/>
    <x v="0"/>
    <x v="0"/>
    <n v="79.724999999999994"/>
    <x v="0"/>
  </r>
  <r>
    <s v="8644-XLFBW"/>
    <x v="1"/>
    <n v="1"/>
    <s v="No"/>
    <s v="No"/>
    <x v="0"/>
    <s v="Yes"/>
    <s v="No"/>
    <x v="1"/>
    <s v="No"/>
    <s v="No"/>
    <s v="No"/>
    <s v="No"/>
    <s v="No"/>
    <s v="No"/>
    <x v="0"/>
    <s v="Yes"/>
    <x v="0"/>
    <n v="71.650000000000006"/>
    <n v="71.650000000000006"/>
    <x v="1"/>
    <n v="0"/>
    <x v="0"/>
    <x v="0"/>
    <n v="71.650000000000006"/>
    <x v="1"/>
  </r>
  <r>
    <s v="0650-BWOZN"/>
    <x v="0"/>
    <n v="1"/>
    <s v="No"/>
    <s v="No"/>
    <x v="32"/>
    <s v="Yes"/>
    <s v="No"/>
    <x v="1"/>
    <s v="No"/>
    <s v="Yes"/>
    <s v="No"/>
    <s v="No"/>
    <s v="No"/>
    <s v="No"/>
    <x v="0"/>
    <s v="Yes"/>
    <x v="0"/>
    <n v="73.55"/>
    <n v="1359.45"/>
    <x v="0"/>
    <n v="1"/>
    <x v="1"/>
    <x v="0"/>
    <n v="75.525000000000006"/>
    <x v="1"/>
  </r>
  <r>
    <s v="8625-AZYZY"/>
    <x v="1"/>
    <n v="0"/>
    <s v="Yes"/>
    <s v="No"/>
    <x v="65"/>
    <s v="Yes"/>
    <s v="Yes"/>
    <x v="1"/>
    <s v="No"/>
    <s v="Yes"/>
    <s v="Yes"/>
    <s v="No"/>
    <s v="Yes"/>
    <s v="Yes"/>
    <x v="0"/>
    <s v="Yes"/>
    <x v="0"/>
    <n v="104.65"/>
    <n v="2542.4499999999998"/>
    <x v="1"/>
    <n v="4"/>
    <x v="1"/>
    <x v="0"/>
    <n v="105.93541666666665"/>
    <x v="0"/>
  </r>
  <r>
    <s v="7785-RDVIG"/>
    <x v="0"/>
    <n v="0"/>
    <s v="Yes"/>
    <s v="Yes"/>
    <x v="35"/>
    <s v="Yes"/>
    <s v="No"/>
    <x v="2"/>
    <s v="No"/>
    <s v="No"/>
    <s v="No"/>
    <s v="No"/>
    <s v="No"/>
    <s v="No"/>
    <x v="0"/>
    <s v="No"/>
    <x v="1"/>
    <n v="19.3"/>
    <n v="54.7"/>
    <x v="0"/>
    <n v="0"/>
    <x v="0"/>
    <x v="1"/>
    <n v="18.233333333333334"/>
    <x v="0"/>
  </r>
  <r>
    <s v="9602-WCXPI"/>
    <x v="1"/>
    <n v="0"/>
    <s v="No"/>
    <s v="No"/>
    <x v="37"/>
    <s v="Yes"/>
    <s v="No"/>
    <x v="2"/>
    <s v="No"/>
    <s v="No"/>
    <s v="No"/>
    <s v="No"/>
    <s v="No"/>
    <s v="No"/>
    <x v="1"/>
    <s v="No"/>
    <x v="3"/>
    <n v="20.149999999999999"/>
    <n v="989.05"/>
    <x v="0"/>
    <n v="0"/>
    <x v="2"/>
    <x v="1"/>
    <n v="19.780999999999999"/>
    <x v="0"/>
  </r>
  <r>
    <s v="2903-YYTBW"/>
    <x v="1"/>
    <n v="0"/>
    <s v="Yes"/>
    <s v="Yes"/>
    <x v="0"/>
    <s v="Yes"/>
    <s v="No"/>
    <x v="0"/>
    <s v="No"/>
    <s v="No"/>
    <s v="No"/>
    <s v="No"/>
    <s v="No"/>
    <s v="No"/>
    <x v="0"/>
    <s v="No"/>
    <x v="0"/>
    <n v="44.55"/>
    <n v="44.55"/>
    <x v="0"/>
    <n v="0"/>
    <x v="0"/>
    <x v="0"/>
    <n v="44.55"/>
    <x v="0"/>
  </r>
  <r>
    <s v="3620-MWJNE"/>
    <x v="1"/>
    <n v="0"/>
    <s v="No"/>
    <s v="No"/>
    <x v="2"/>
    <s v="Yes"/>
    <s v="No"/>
    <x v="0"/>
    <s v="Yes"/>
    <s v="No"/>
    <s v="No"/>
    <s v="Yes"/>
    <s v="No"/>
    <s v="No"/>
    <x v="0"/>
    <s v="Yes"/>
    <x v="1"/>
    <n v="54.45"/>
    <n v="87.3"/>
    <x v="0"/>
    <n v="2"/>
    <x v="0"/>
    <x v="1"/>
    <n v="43.65"/>
    <x v="0"/>
  </r>
  <r>
    <s v="8573-JGCZW"/>
    <x v="1"/>
    <n v="0"/>
    <s v="No"/>
    <s v="No"/>
    <x v="22"/>
    <s v="Yes"/>
    <s v="No"/>
    <x v="2"/>
    <s v="No"/>
    <s v="No"/>
    <s v="No"/>
    <s v="No"/>
    <s v="No"/>
    <s v="No"/>
    <x v="1"/>
    <s v="Yes"/>
    <x v="2"/>
    <n v="19.649999999999999"/>
    <n v="351.55"/>
    <x v="0"/>
    <n v="0"/>
    <x v="1"/>
    <x v="1"/>
    <n v="20.679411764705883"/>
    <x v="0"/>
  </r>
  <r>
    <s v="6837-HAEVO"/>
    <x v="1"/>
    <n v="0"/>
    <s v="Yes"/>
    <s v="Yes"/>
    <x v="14"/>
    <s v="Yes"/>
    <s v="Yes"/>
    <x v="1"/>
    <s v="No"/>
    <s v="Yes"/>
    <s v="Yes"/>
    <s v="No"/>
    <s v="Yes"/>
    <s v="Yes"/>
    <x v="2"/>
    <s v="Yes"/>
    <x v="0"/>
    <n v="105"/>
    <n v="7297.75"/>
    <x v="0"/>
    <n v="4"/>
    <x v="3"/>
    <x v="1"/>
    <n v="105.76449275362319"/>
    <x v="0"/>
  </r>
  <r>
    <s v="6701-YVNQG"/>
    <x v="1"/>
    <n v="0"/>
    <s v="Yes"/>
    <s v="No"/>
    <x v="21"/>
    <s v="Yes"/>
    <s v="Yes"/>
    <x v="0"/>
    <s v="Yes"/>
    <s v="Yes"/>
    <s v="Yes"/>
    <s v="Yes"/>
    <s v="Yes"/>
    <s v="Yes"/>
    <x v="2"/>
    <s v="Yes"/>
    <x v="3"/>
    <n v="88.7"/>
    <n v="6301.7"/>
    <x v="0"/>
    <n v="6"/>
    <x v="3"/>
    <x v="1"/>
    <n v="87.523611111111109"/>
    <x v="0"/>
  </r>
  <r>
    <s v="9306-CPCBC"/>
    <x v="0"/>
    <n v="0"/>
    <s v="No"/>
    <s v="No"/>
    <x v="35"/>
    <s v="Yes"/>
    <s v="Yes"/>
    <x v="1"/>
    <s v="No"/>
    <s v="No"/>
    <s v="No"/>
    <s v="No"/>
    <s v="No"/>
    <s v="No"/>
    <x v="0"/>
    <s v="Yes"/>
    <x v="0"/>
    <n v="74.25"/>
    <n v="210.3"/>
    <x v="1"/>
    <n v="0"/>
    <x v="0"/>
    <x v="0"/>
    <n v="70.100000000000009"/>
    <x v="0"/>
  </r>
  <r>
    <s v="4304-XUMGI"/>
    <x v="1"/>
    <n v="1"/>
    <s v="Yes"/>
    <s v="Yes"/>
    <x v="37"/>
    <s v="Yes"/>
    <s v="Yes"/>
    <x v="0"/>
    <s v="Yes"/>
    <s v="Yes"/>
    <s v="Yes"/>
    <s v="No"/>
    <s v="No"/>
    <s v="Yes"/>
    <x v="2"/>
    <s v="Yes"/>
    <x v="2"/>
    <n v="75.150000000000006"/>
    <n v="3822.45"/>
    <x v="0"/>
    <n v="4"/>
    <x v="2"/>
    <x v="1"/>
    <n v="76.448999999999998"/>
    <x v="1"/>
  </r>
  <r>
    <s v="9504-YAZWB"/>
    <x v="0"/>
    <n v="0"/>
    <s v="No"/>
    <s v="No"/>
    <x v="62"/>
    <s v="Yes"/>
    <s v="No"/>
    <x v="2"/>
    <s v="No"/>
    <s v="No"/>
    <s v="No"/>
    <s v="No"/>
    <s v="No"/>
    <s v="No"/>
    <x v="2"/>
    <s v="No"/>
    <x v="1"/>
    <n v="20.25"/>
    <n v="1048.45"/>
    <x v="0"/>
    <n v="0"/>
    <x v="2"/>
    <x v="1"/>
    <n v="19.782075471698114"/>
    <x v="0"/>
  </r>
  <r>
    <s v="8819-ZBYNA"/>
    <x v="0"/>
    <n v="0"/>
    <s v="Yes"/>
    <s v="No"/>
    <x v="11"/>
    <s v="Yes"/>
    <s v="Yes"/>
    <x v="1"/>
    <s v="Yes"/>
    <s v="Yes"/>
    <s v="No"/>
    <s v="Yes"/>
    <s v="Yes"/>
    <s v="Yes"/>
    <x v="2"/>
    <s v="Yes"/>
    <x v="3"/>
    <n v="109.1"/>
    <n v="6393.65"/>
    <x v="0"/>
    <n v="5"/>
    <x v="2"/>
    <x v="1"/>
    <n v="110.2353448275862"/>
    <x v="0"/>
  </r>
  <r>
    <s v="6174-NRBTZ"/>
    <x v="1"/>
    <n v="0"/>
    <s v="No"/>
    <s v="No"/>
    <x v="25"/>
    <s v="No"/>
    <s v="No"/>
    <x v="0"/>
    <s v="Yes"/>
    <s v="No"/>
    <s v="No"/>
    <s v="No"/>
    <s v="No"/>
    <s v="No"/>
    <x v="1"/>
    <s v="Yes"/>
    <x v="2"/>
    <n v="30.75"/>
    <n v="1489.3"/>
    <x v="0"/>
    <n v="1"/>
    <x v="2"/>
    <x v="1"/>
    <n v="32.376086956521739"/>
    <x v="0"/>
  </r>
  <r>
    <s v="9481-IEBZY"/>
    <x v="1"/>
    <n v="1"/>
    <s v="Yes"/>
    <s v="No"/>
    <x v="21"/>
    <s v="Yes"/>
    <s v="Yes"/>
    <x v="1"/>
    <s v="Yes"/>
    <s v="Yes"/>
    <s v="Yes"/>
    <s v="Yes"/>
    <s v="Yes"/>
    <s v="Yes"/>
    <x v="0"/>
    <s v="Yes"/>
    <x v="3"/>
    <n v="112.9"/>
    <n v="8061.5"/>
    <x v="0"/>
    <n v="6"/>
    <x v="3"/>
    <x v="1"/>
    <n v="111.96527777777777"/>
    <x v="1"/>
  </r>
  <r>
    <s v="1833-VGRUM"/>
    <x v="0"/>
    <n v="1"/>
    <s v="No"/>
    <s v="No"/>
    <x v="0"/>
    <s v="Yes"/>
    <s v="Yes"/>
    <x v="1"/>
    <s v="No"/>
    <s v="No"/>
    <s v="No"/>
    <s v="No"/>
    <s v="No"/>
    <s v="No"/>
    <x v="0"/>
    <s v="Yes"/>
    <x v="0"/>
    <n v="74.2"/>
    <n v="74.2"/>
    <x v="1"/>
    <n v="0"/>
    <x v="0"/>
    <x v="0"/>
    <n v="74.2"/>
    <x v="1"/>
  </r>
  <r>
    <s v="6137-NICCO"/>
    <x v="0"/>
    <n v="0"/>
    <s v="Yes"/>
    <s v="Yes"/>
    <x v="53"/>
    <s v="Yes"/>
    <s v="Yes"/>
    <x v="1"/>
    <s v="No"/>
    <s v="Yes"/>
    <s v="Yes"/>
    <s v="No"/>
    <s v="Yes"/>
    <s v="No"/>
    <x v="0"/>
    <s v="Yes"/>
    <x v="1"/>
    <n v="94.05"/>
    <n v="518.75"/>
    <x v="0"/>
    <n v="3"/>
    <x v="0"/>
    <x v="1"/>
    <n v="86.458333333333329"/>
    <x v="0"/>
  </r>
  <r>
    <s v="9065-ZCPQX"/>
    <x v="1"/>
    <n v="0"/>
    <s v="Yes"/>
    <s v="No"/>
    <x v="21"/>
    <s v="Yes"/>
    <s v="Yes"/>
    <x v="0"/>
    <s v="Yes"/>
    <s v="Yes"/>
    <s v="Yes"/>
    <s v="Yes"/>
    <s v="No"/>
    <s v="Yes"/>
    <x v="2"/>
    <s v="No"/>
    <x v="2"/>
    <n v="78.849999999999994"/>
    <n v="5763.15"/>
    <x v="0"/>
    <n v="5"/>
    <x v="3"/>
    <x v="1"/>
    <n v="80.043749999999989"/>
    <x v="0"/>
  </r>
  <r>
    <s v="6402-EJMWF"/>
    <x v="1"/>
    <n v="0"/>
    <s v="No"/>
    <s v="No"/>
    <x v="54"/>
    <s v="Yes"/>
    <s v="No"/>
    <x v="0"/>
    <s v="No"/>
    <s v="No"/>
    <s v="No"/>
    <s v="No"/>
    <s v="No"/>
    <s v="Yes"/>
    <x v="0"/>
    <s v="Yes"/>
    <x v="1"/>
    <n v="55.3"/>
    <n v="238.5"/>
    <x v="0"/>
    <n v="1"/>
    <x v="0"/>
    <x v="1"/>
    <n v="59.625"/>
    <x v="0"/>
  </r>
  <r>
    <s v="3620-EHIMZ"/>
    <x v="0"/>
    <n v="0"/>
    <s v="Yes"/>
    <s v="Yes"/>
    <x v="15"/>
    <s v="Yes"/>
    <s v="No"/>
    <x v="2"/>
    <s v="No"/>
    <s v="No"/>
    <s v="No"/>
    <s v="No"/>
    <s v="No"/>
    <s v="No"/>
    <x v="2"/>
    <s v="No"/>
    <x v="1"/>
    <n v="19.350000000000001"/>
    <n v="1031.7"/>
    <x v="0"/>
    <n v="0"/>
    <x v="2"/>
    <x v="1"/>
    <n v="19.840384615384615"/>
    <x v="0"/>
  </r>
  <r>
    <s v="3213-VVOLG"/>
    <x v="1"/>
    <n v="0"/>
    <s v="Yes"/>
    <s v="Yes"/>
    <x v="71"/>
    <s v="Yes"/>
    <s v="Yes"/>
    <x v="2"/>
    <s v="No"/>
    <s v="No"/>
    <s v="No"/>
    <s v="No"/>
    <s v="No"/>
    <s v="No"/>
    <x v="2"/>
    <s v="No"/>
    <x v="1"/>
    <n v="25.35"/>
    <n v="0"/>
    <x v="0"/>
    <n v="0"/>
    <x v="0"/>
    <x v="1"/>
    <s v="0"/>
    <x v="0"/>
  </r>
  <r>
    <s v="6870-ECSHE"/>
    <x v="0"/>
    <n v="0"/>
    <s v="No"/>
    <s v="No"/>
    <x v="2"/>
    <s v="Yes"/>
    <s v="No"/>
    <x v="2"/>
    <s v="No"/>
    <s v="No"/>
    <s v="No"/>
    <s v="No"/>
    <s v="No"/>
    <s v="No"/>
    <x v="1"/>
    <s v="No"/>
    <x v="1"/>
    <n v="20.45"/>
    <n v="34.799999999999997"/>
    <x v="0"/>
    <n v="0"/>
    <x v="0"/>
    <x v="1"/>
    <n v="17.399999999999999"/>
    <x v="0"/>
  </r>
  <r>
    <s v="8747-UDCOI"/>
    <x v="0"/>
    <n v="0"/>
    <s v="Yes"/>
    <s v="No"/>
    <x v="45"/>
    <s v="Yes"/>
    <s v="No"/>
    <x v="2"/>
    <s v="No"/>
    <s v="No"/>
    <s v="No"/>
    <s v="No"/>
    <s v="No"/>
    <s v="No"/>
    <x v="2"/>
    <s v="No"/>
    <x v="2"/>
    <n v="19.350000000000001"/>
    <n v="1319.95"/>
    <x v="0"/>
    <n v="0"/>
    <x v="3"/>
    <x v="1"/>
    <n v="20.306923076923077"/>
    <x v="0"/>
  </r>
  <r>
    <s v="8374-XGEJJ"/>
    <x v="1"/>
    <n v="1"/>
    <s v="Yes"/>
    <s v="No"/>
    <x v="29"/>
    <s v="Yes"/>
    <s v="Yes"/>
    <x v="1"/>
    <s v="No"/>
    <s v="Yes"/>
    <s v="No"/>
    <s v="No"/>
    <s v="Yes"/>
    <s v="Yes"/>
    <x v="0"/>
    <s v="Yes"/>
    <x v="0"/>
    <n v="101"/>
    <n v="4388.3999999999996"/>
    <x v="1"/>
    <n v="3"/>
    <x v="2"/>
    <x v="0"/>
    <n v="102.05581395348837"/>
    <x v="1"/>
  </r>
  <r>
    <s v="2656-TABEH"/>
    <x v="1"/>
    <n v="0"/>
    <s v="Yes"/>
    <s v="No"/>
    <x v="54"/>
    <s v="Yes"/>
    <s v="Yes"/>
    <x v="1"/>
    <s v="No"/>
    <s v="Yes"/>
    <s v="No"/>
    <s v="No"/>
    <s v="Yes"/>
    <s v="Yes"/>
    <x v="0"/>
    <s v="Yes"/>
    <x v="0"/>
    <n v="100.2"/>
    <n v="420.2"/>
    <x v="1"/>
    <n v="3"/>
    <x v="0"/>
    <x v="0"/>
    <n v="105.05"/>
    <x v="0"/>
  </r>
  <r>
    <s v="6946-LMSQS"/>
    <x v="1"/>
    <n v="1"/>
    <s v="Yes"/>
    <s v="No"/>
    <x v="13"/>
    <s v="Yes"/>
    <s v="Yes"/>
    <x v="1"/>
    <s v="Yes"/>
    <s v="No"/>
    <s v="No"/>
    <s v="No"/>
    <s v="No"/>
    <s v="Yes"/>
    <x v="1"/>
    <s v="Yes"/>
    <x v="0"/>
    <n v="89.05"/>
    <n v="2177.4499999999998"/>
    <x v="1"/>
    <n v="2"/>
    <x v="1"/>
    <x v="1"/>
    <n v="87.097999999999999"/>
    <x v="1"/>
  </r>
  <r>
    <s v="4626-OZDTJ"/>
    <x v="0"/>
    <n v="0"/>
    <s v="Yes"/>
    <s v="No"/>
    <x v="69"/>
    <s v="Yes"/>
    <s v="Yes"/>
    <x v="0"/>
    <s v="No"/>
    <s v="Yes"/>
    <s v="No"/>
    <s v="Yes"/>
    <s v="Yes"/>
    <s v="Yes"/>
    <x v="1"/>
    <s v="Yes"/>
    <x v="3"/>
    <n v="78.650000000000006"/>
    <n v="3950.85"/>
    <x v="0"/>
    <n v="4"/>
    <x v="2"/>
    <x v="1"/>
    <n v="77.46764705882353"/>
    <x v="0"/>
  </r>
  <r>
    <s v="9169-BSVIN"/>
    <x v="1"/>
    <n v="0"/>
    <s v="No"/>
    <s v="No"/>
    <x v="18"/>
    <s v="Yes"/>
    <s v="Yes"/>
    <x v="0"/>
    <s v="No"/>
    <s v="No"/>
    <s v="Yes"/>
    <s v="No"/>
    <s v="Yes"/>
    <s v="Yes"/>
    <x v="0"/>
    <s v="No"/>
    <x v="2"/>
    <n v="74.75"/>
    <n v="827.05"/>
    <x v="0"/>
    <n v="3"/>
    <x v="0"/>
    <x v="1"/>
    <n v="68.920833333333334"/>
    <x v="0"/>
  </r>
  <r>
    <s v="2325-ZUSFD"/>
    <x v="0"/>
    <n v="0"/>
    <s v="Yes"/>
    <s v="Yes"/>
    <x v="58"/>
    <s v="Yes"/>
    <s v="No"/>
    <x v="0"/>
    <s v="Yes"/>
    <s v="No"/>
    <s v="No"/>
    <s v="No"/>
    <s v="Yes"/>
    <s v="Yes"/>
    <x v="1"/>
    <s v="Yes"/>
    <x v="2"/>
    <n v="70.099999999999994"/>
    <n v="3913.3"/>
    <x v="1"/>
    <n v="3"/>
    <x v="2"/>
    <x v="1"/>
    <n v="68.654385964912279"/>
    <x v="0"/>
  </r>
  <r>
    <s v="8194-PEEBY"/>
    <x v="0"/>
    <n v="0"/>
    <s v="Yes"/>
    <s v="Yes"/>
    <x v="65"/>
    <s v="Yes"/>
    <s v="No"/>
    <x v="2"/>
    <s v="No"/>
    <s v="No"/>
    <s v="No"/>
    <s v="No"/>
    <s v="No"/>
    <s v="No"/>
    <x v="1"/>
    <s v="No"/>
    <x v="1"/>
    <n v="19.899999999999999"/>
    <n v="533.5"/>
    <x v="0"/>
    <n v="0"/>
    <x v="1"/>
    <x v="1"/>
    <n v="22.229166666666668"/>
    <x v="0"/>
  </r>
  <r>
    <s v="6872-HXFNF"/>
    <x v="0"/>
    <n v="0"/>
    <s v="Yes"/>
    <s v="No"/>
    <x v="38"/>
    <s v="Yes"/>
    <s v="Yes"/>
    <x v="0"/>
    <s v="No"/>
    <s v="No"/>
    <s v="Yes"/>
    <s v="Yes"/>
    <s v="No"/>
    <s v="No"/>
    <x v="1"/>
    <s v="No"/>
    <x v="2"/>
    <n v="58.35"/>
    <n v="3756.45"/>
    <x v="0"/>
    <n v="2"/>
    <x v="3"/>
    <x v="1"/>
    <n v="58.694531249999997"/>
    <x v="0"/>
  </r>
  <r>
    <s v="3932-CMDTD"/>
    <x v="0"/>
    <n v="0"/>
    <s v="No"/>
    <s v="No"/>
    <x v="54"/>
    <s v="Yes"/>
    <s v="No"/>
    <x v="1"/>
    <s v="No"/>
    <s v="Yes"/>
    <s v="Yes"/>
    <s v="Yes"/>
    <s v="Yes"/>
    <s v="Yes"/>
    <x v="1"/>
    <s v="Yes"/>
    <x v="0"/>
    <n v="105.65"/>
    <n v="443.9"/>
    <x v="1"/>
    <n v="5"/>
    <x v="0"/>
    <x v="1"/>
    <n v="110.97499999999999"/>
    <x v="0"/>
  </r>
  <r>
    <s v="7714-YXSMB"/>
    <x v="0"/>
    <n v="0"/>
    <s v="No"/>
    <s v="No"/>
    <x v="70"/>
    <s v="Yes"/>
    <s v="Yes"/>
    <x v="1"/>
    <s v="No"/>
    <s v="No"/>
    <s v="Yes"/>
    <s v="No"/>
    <s v="Yes"/>
    <s v="Yes"/>
    <x v="0"/>
    <s v="Yes"/>
    <x v="2"/>
    <n v="100.5"/>
    <n v="2599.9499999999998"/>
    <x v="0"/>
    <n v="3"/>
    <x v="1"/>
    <x v="1"/>
    <n v="99.998076923076923"/>
    <x v="0"/>
  </r>
  <r>
    <s v="8387-UGUSU"/>
    <x v="0"/>
    <n v="0"/>
    <s v="Yes"/>
    <s v="Yes"/>
    <x v="30"/>
    <s v="Yes"/>
    <s v="No"/>
    <x v="2"/>
    <s v="No"/>
    <s v="No"/>
    <s v="No"/>
    <s v="No"/>
    <s v="No"/>
    <s v="No"/>
    <x v="0"/>
    <s v="No"/>
    <x v="1"/>
    <n v="20.05"/>
    <n v="284.3"/>
    <x v="0"/>
    <n v="0"/>
    <x v="1"/>
    <x v="1"/>
    <n v="18.953333333333333"/>
    <x v="0"/>
  </r>
  <r>
    <s v="1080-BWSYE"/>
    <x v="1"/>
    <n v="1"/>
    <s v="Yes"/>
    <s v="No"/>
    <x v="38"/>
    <s v="Yes"/>
    <s v="Yes"/>
    <x v="2"/>
    <s v="No"/>
    <s v="No"/>
    <s v="No"/>
    <s v="No"/>
    <s v="No"/>
    <s v="No"/>
    <x v="2"/>
    <s v="No"/>
    <x v="3"/>
    <n v="25.65"/>
    <n v="1740.8"/>
    <x v="0"/>
    <n v="0"/>
    <x v="3"/>
    <x v="1"/>
    <n v="27.2"/>
    <x v="1"/>
  </r>
  <r>
    <s v="4039-HEUNW"/>
    <x v="1"/>
    <n v="1"/>
    <s v="Yes"/>
    <s v="No"/>
    <x v="51"/>
    <s v="Yes"/>
    <s v="Yes"/>
    <x v="1"/>
    <s v="No"/>
    <s v="Yes"/>
    <s v="No"/>
    <s v="No"/>
    <s v="Yes"/>
    <s v="Yes"/>
    <x v="0"/>
    <s v="Yes"/>
    <x v="0"/>
    <n v="96.5"/>
    <n v="3436.1"/>
    <x v="1"/>
    <n v="3"/>
    <x v="1"/>
    <x v="0"/>
    <n v="95.447222222222223"/>
    <x v="1"/>
  </r>
  <r>
    <s v="1194-HVAIF"/>
    <x v="0"/>
    <n v="0"/>
    <s v="Yes"/>
    <s v="No"/>
    <x v="23"/>
    <s v="Yes"/>
    <s v="Yes"/>
    <x v="1"/>
    <s v="No"/>
    <s v="No"/>
    <s v="No"/>
    <s v="No"/>
    <s v="Yes"/>
    <s v="Yes"/>
    <x v="0"/>
    <s v="No"/>
    <x v="3"/>
    <n v="95"/>
    <n v="2462.5500000000002"/>
    <x v="0"/>
    <n v="2"/>
    <x v="1"/>
    <x v="1"/>
    <n v="91.205555555555563"/>
    <x v="0"/>
  </r>
  <r>
    <s v="0812-WUPTB"/>
    <x v="1"/>
    <n v="1"/>
    <s v="Yes"/>
    <s v="No"/>
    <x v="0"/>
    <s v="Yes"/>
    <s v="No"/>
    <x v="1"/>
    <s v="No"/>
    <s v="No"/>
    <s v="No"/>
    <s v="No"/>
    <s v="No"/>
    <s v="No"/>
    <x v="0"/>
    <s v="No"/>
    <x v="1"/>
    <n v="70.849999999999994"/>
    <n v="70.849999999999994"/>
    <x v="1"/>
    <n v="0"/>
    <x v="0"/>
    <x v="1"/>
    <n v="70.849999999999994"/>
    <x v="1"/>
  </r>
  <r>
    <s v="3594-UVONA"/>
    <x v="0"/>
    <n v="0"/>
    <s v="No"/>
    <s v="No"/>
    <x v="42"/>
    <s v="Yes"/>
    <s v="Yes"/>
    <x v="0"/>
    <s v="Yes"/>
    <s v="No"/>
    <s v="Yes"/>
    <s v="Yes"/>
    <s v="Yes"/>
    <s v="Yes"/>
    <x v="1"/>
    <s v="Yes"/>
    <x v="3"/>
    <n v="85.95"/>
    <n v="3110.1"/>
    <x v="1"/>
    <n v="5"/>
    <x v="1"/>
    <x v="1"/>
    <n v="88.86"/>
    <x v="0"/>
  </r>
  <r>
    <s v="0004-TLHLJ"/>
    <x v="1"/>
    <n v="0"/>
    <s v="No"/>
    <s v="No"/>
    <x v="54"/>
    <s v="Yes"/>
    <s v="No"/>
    <x v="1"/>
    <s v="No"/>
    <s v="No"/>
    <s v="Yes"/>
    <s v="No"/>
    <s v="No"/>
    <s v="No"/>
    <x v="0"/>
    <s v="Yes"/>
    <x v="0"/>
    <n v="73.900000000000006"/>
    <n v="280.85000000000002"/>
    <x v="1"/>
    <n v="1"/>
    <x v="0"/>
    <x v="0"/>
    <n v="70.212500000000006"/>
    <x v="0"/>
  </r>
  <r>
    <s v="1767-TGTKO"/>
    <x v="0"/>
    <n v="0"/>
    <s v="Yes"/>
    <s v="Yes"/>
    <x v="4"/>
    <s v="Yes"/>
    <s v="No"/>
    <x v="0"/>
    <s v="No"/>
    <s v="No"/>
    <s v="No"/>
    <s v="No"/>
    <s v="No"/>
    <s v="No"/>
    <x v="0"/>
    <s v="Yes"/>
    <x v="0"/>
    <n v="45.45"/>
    <n v="411.75"/>
    <x v="0"/>
    <n v="0"/>
    <x v="0"/>
    <x v="0"/>
    <n v="51.46875"/>
    <x v="0"/>
  </r>
  <r>
    <s v="8439-LTUGF"/>
    <x v="1"/>
    <n v="0"/>
    <s v="No"/>
    <s v="No"/>
    <x v="6"/>
    <s v="Yes"/>
    <s v="No"/>
    <x v="2"/>
    <s v="No"/>
    <s v="No"/>
    <s v="No"/>
    <s v="No"/>
    <s v="No"/>
    <s v="No"/>
    <x v="0"/>
    <s v="Yes"/>
    <x v="3"/>
    <n v="20"/>
    <n v="198.6"/>
    <x v="0"/>
    <n v="0"/>
    <x v="0"/>
    <x v="1"/>
    <n v="19.86"/>
    <x v="0"/>
  </r>
  <r>
    <s v="8805-JNRAZ"/>
    <x v="0"/>
    <n v="0"/>
    <s v="No"/>
    <s v="No"/>
    <x v="2"/>
    <s v="Yes"/>
    <s v="No"/>
    <x v="0"/>
    <s v="No"/>
    <s v="Yes"/>
    <s v="No"/>
    <s v="No"/>
    <s v="No"/>
    <s v="No"/>
    <x v="0"/>
    <s v="No"/>
    <x v="1"/>
    <n v="49.2"/>
    <n v="103.7"/>
    <x v="0"/>
    <n v="1"/>
    <x v="0"/>
    <x v="1"/>
    <n v="51.85"/>
    <x v="0"/>
  </r>
  <r>
    <s v="5089-IFSDP"/>
    <x v="0"/>
    <n v="0"/>
    <s v="Yes"/>
    <s v="No"/>
    <x v="11"/>
    <s v="Yes"/>
    <s v="Yes"/>
    <x v="1"/>
    <s v="Yes"/>
    <s v="Yes"/>
    <s v="Yes"/>
    <s v="No"/>
    <s v="Yes"/>
    <s v="Yes"/>
    <x v="2"/>
    <s v="Yes"/>
    <x v="2"/>
    <n v="109.45"/>
    <n v="6144.55"/>
    <x v="1"/>
    <n v="5"/>
    <x v="2"/>
    <x v="1"/>
    <n v="105.94051724137931"/>
    <x v="0"/>
  </r>
  <r>
    <s v="6418-HNFED"/>
    <x v="1"/>
    <n v="0"/>
    <s v="Yes"/>
    <s v="No"/>
    <x v="69"/>
    <s v="Yes"/>
    <s v="No"/>
    <x v="0"/>
    <s v="Yes"/>
    <s v="Yes"/>
    <s v="Yes"/>
    <s v="Yes"/>
    <s v="Yes"/>
    <s v="Yes"/>
    <x v="2"/>
    <s v="Yes"/>
    <x v="3"/>
    <n v="83.25"/>
    <n v="4089.45"/>
    <x v="0"/>
    <n v="6"/>
    <x v="2"/>
    <x v="1"/>
    <n v="80.185294117647061"/>
    <x v="0"/>
  </r>
  <r>
    <s v="0206-OYVOC"/>
    <x v="0"/>
    <n v="0"/>
    <s v="Yes"/>
    <s v="Yes"/>
    <x v="25"/>
    <s v="Yes"/>
    <s v="No"/>
    <x v="2"/>
    <s v="No"/>
    <s v="No"/>
    <s v="No"/>
    <s v="No"/>
    <s v="No"/>
    <s v="No"/>
    <x v="2"/>
    <s v="Yes"/>
    <x v="1"/>
    <n v="19.25"/>
    <n v="864.2"/>
    <x v="0"/>
    <n v="0"/>
    <x v="2"/>
    <x v="1"/>
    <n v="18.786956521739132"/>
    <x v="0"/>
  </r>
  <r>
    <s v="7291-CDTMJ"/>
    <x v="1"/>
    <n v="0"/>
    <s v="No"/>
    <s v="No"/>
    <x v="0"/>
    <s v="Yes"/>
    <s v="No"/>
    <x v="2"/>
    <s v="No"/>
    <s v="No"/>
    <s v="No"/>
    <s v="No"/>
    <s v="No"/>
    <s v="No"/>
    <x v="0"/>
    <s v="Yes"/>
    <x v="2"/>
    <n v="19.649999999999999"/>
    <n v="19.649999999999999"/>
    <x v="0"/>
    <n v="0"/>
    <x v="0"/>
    <x v="1"/>
    <n v="19.649999999999999"/>
    <x v="0"/>
  </r>
  <r>
    <s v="7128-GGCNO"/>
    <x v="1"/>
    <n v="0"/>
    <s v="No"/>
    <s v="No"/>
    <x v="25"/>
    <s v="Yes"/>
    <s v="Yes"/>
    <x v="1"/>
    <s v="No"/>
    <s v="No"/>
    <s v="No"/>
    <s v="No"/>
    <s v="No"/>
    <s v="No"/>
    <x v="0"/>
    <s v="No"/>
    <x v="2"/>
    <n v="72.8"/>
    <n v="3249.4"/>
    <x v="0"/>
    <n v="0"/>
    <x v="2"/>
    <x v="1"/>
    <n v="70.639130434782615"/>
    <x v="0"/>
  </r>
  <r>
    <s v="0237-YFUTL"/>
    <x v="0"/>
    <n v="0"/>
    <s v="Yes"/>
    <s v="No"/>
    <x v="37"/>
    <s v="Yes"/>
    <s v="Yes"/>
    <x v="1"/>
    <s v="Yes"/>
    <s v="Yes"/>
    <s v="No"/>
    <s v="Yes"/>
    <s v="Yes"/>
    <s v="Yes"/>
    <x v="0"/>
    <s v="Yes"/>
    <x v="2"/>
    <n v="109.65"/>
    <n v="5405.8"/>
    <x v="0"/>
    <n v="5"/>
    <x v="2"/>
    <x v="1"/>
    <n v="108.116"/>
    <x v="0"/>
  </r>
  <r>
    <s v="7691-KGKGP"/>
    <x v="1"/>
    <n v="0"/>
    <s v="Yes"/>
    <s v="Yes"/>
    <x v="62"/>
    <s v="Yes"/>
    <s v="No"/>
    <x v="0"/>
    <s v="No"/>
    <s v="Yes"/>
    <s v="No"/>
    <s v="Yes"/>
    <s v="Yes"/>
    <s v="No"/>
    <x v="0"/>
    <s v="No"/>
    <x v="3"/>
    <n v="65"/>
    <n v="3363.8"/>
    <x v="0"/>
    <n v="3"/>
    <x v="2"/>
    <x v="1"/>
    <n v="63.467924528301893"/>
    <x v="0"/>
  </r>
  <r>
    <s v="6710-HSJRD"/>
    <x v="1"/>
    <n v="0"/>
    <s v="Yes"/>
    <s v="No"/>
    <x v="59"/>
    <s v="Yes"/>
    <s v="Yes"/>
    <x v="1"/>
    <s v="No"/>
    <s v="Yes"/>
    <s v="Yes"/>
    <s v="Yes"/>
    <s v="Yes"/>
    <s v="Yes"/>
    <x v="0"/>
    <s v="Yes"/>
    <x v="0"/>
    <n v="114.1"/>
    <n v="7132.15"/>
    <x v="0"/>
    <n v="5"/>
    <x v="3"/>
    <x v="0"/>
    <n v="116.92049180327868"/>
    <x v="0"/>
  </r>
  <r>
    <s v="3675-EQOZA"/>
    <x v="1"/>
    <n v="0"/>
    <s v="No"/>
    <s v="No"/>
    <x v="24"/>
    <s v="Yes"/>
    <s v="No"/>
    <x v="2"/>
    <s v="No"/>
    <s v="No"/>
    <s v="No"/>
    <s v="No"/>
    <s v="No"/>
    <s v="No"/>
    <x v="0"/>
    <s v="No"/>
    <x v="2"/>
    <n v="20.65"/>
    <n v="93.55"/>
    <x v="0"/>
    <n v="0"/>
    <x v="0"/>
    <x v="1"/>
    <n v="18.71"/>
    <x v="0"/>
  </r>
  <r>
    <s v="0840-DCNZE"/>
    <x v="1"/>
    <n v="0"/>
    <s v="No"/>
    <s v="No"/>
    <x v="20"/>
    <s v="Yes"/>
    <s v="No"/>
    <x v="0"/>
    <s v="Yes"/>
    <s v="Yes"/>
    <s v="Yes"/>
    <s v="Yes"/>
    <s v="Yes"/>
    <s v="Yes"/>
    <x v="1"/>
    <s v="Yes"/>
    <x v="2"/>
    <n v="86.95"/>
    <n v="4138.8999999999996"/>
    <x v="0"/>
    <n v="6"/>
    <x v="2"/>
    <x v="1"/>
    <n v="88.061702127659572"/>
    <x v="0"/>
  </r>
  <r>
    <s v="1732-FEKLD"/>
    <x v="0"/>
    <n v="0"/>
    <s v="No"/>
    <s v="No"/>
    <x v="68"/>
    <s v="Yes"/>
    <s v="Yes"/>
    <x v="1"/>
    <s v="No"/>
    <s v="Yes"/>
    <s v="Yes"/>
    <s v="No"/>
    <s v="Yes"/>
    <s v="No"/>
    <x v="1"/>
    <s v="Yes"/>
    <x v="2"/>
    <n v="94.75"/>
    <n v="5121.75"/>
    <x v="0"/>
    <n v="3"/>
    <x v="2"/>
    <x v="1"/>
    <n v="94.847222222222229"/>
    <x v="0"/>
  </r>
  <r>
    <s v="9862-KJTYK"/>
    <x v="1"/>
    <n v="0"/>
    <s v="No"/>
    <s v="Yes"/>
    <x v="67"/>
    <s v="No"/>
    <s v="No"/>
    <x v="0"/>
    <s v="No"/>
    <s v="No"/>
    <s v="No"/>
    <s v="No"/>
    <s v="No"/>
    <s v="No"/>
    <x v="0"/>
    <s v="Yes"/>
    <x v="3"/>
    <n v="25.35"/>
    <n v="566.1"/>
    <x v="0"/>
    <n v="0"/>
    <x v="1"/>
    <x v="1"/>
    <n v="29.794736842105266"/>
    <x v="0"/>
  </r>
  <r>
    <s v="0479-HMSWA"/>
    <x v="0"/>
    <n v="0"/>
    <s v="No"/>
    <s v="Yes"/>
    <x v="70"/>
    <s v="Yes"/>
    <s v="No"/>
    <x v="1"/>
    <s v="No"/>
    <s v="Yes"/>
    <s v="Yes"/>
    <s v="Yes"/>
    <s v="Yes"/>
    <s v="Yes"/>
    <x v="2"/>
    <s v="Yes"/>
    <x v="0"/>
    <n v="105.45"/>
    <n v="2715.3"/>
    <x v="0"/>
    <n v="5"/>
    <x v="1"/>
    <x v="1"/>
    <n v="104.4346153846154"/>
    <x v="0"/>
  </r>
  <r>
    <s v="5854-KSRBJ"/>
    <x v="1"/>
    <n v="0"/>
    <s v="Yes"/>
    <s v="Yes"/>
    <x v="27"/>
    <s v="Yes"/>
    <s v="Yes"/>
    <x v="2"/>
    <s v="No"/>
    <s v="No"/>
    <s v="No"/>
    <s v="No"/>
    <s v="No"/>
    <s v="No"/>
    <x v="2"/>
    <s v="No"/>
    <x v="1"/>
    <n v="25.4"/>
    <n v="1782.05"/>
    <x v="0"/>
    <n v="0"/>
    <x v="3"/>
    <x v="1"/>
    <n v="25.457857142857144"/>
    <x v="0"/>
  </r>
  <r>
    <s v="0365-BZUWY"/>
    <x v="1"/>
    <n v="0"/>
    <s v="Yes"/>
    <s v="No"/>
    <x v="22"/>
    <s v="Yes"/>
    <s v="Yes"/>
    <x v="1"/>
    <s v="No"/>
    <s v="Yes"/>
    <s v="Yes"/>
    <s v="No"/>
    <s v="Yes"/>
    <s v="Yes"/>
    <x v="0"/>
    <s v="Yes"/>
    <x v="0"/>
    <n v="102.55"/>
    <n v="1742.5"/>
    <x v="0"/>
    <n v="4"/>
    <x v="1"/>
    <x v="0"/>
    <n v="102.5"/>
    <x v="0"/>
  </r>
  <r>
    <s v="4817-VYYWS"/>
    <x v="0"/>
    <n v="0"/>
    <s v="No"/>
    <s v="No"/>
    <x v="19"/>
    <s v="Yes"/>
    <s v="Yes"/>
    <x v="1"/>
    <s v="No"/>
    <s v="Yes"/>
    <s v="No"/>
    <s v="No"/>
    <s v="Yes"/>
    <s v="Yes"/>
    <x v="0"/>
    <s v="Yes"/>
    <x v="0"/>
    <n v="100.2"/>
    <n v="2983.8"/>
    <x v="1"/>
    <n v="3"/>
    <x v="1"/>
    <x v="0"/>
    <n v="99.460000000000008"/>
    <x v="0"/>
  </r>
  <r>
    <s v="5701-SVCWR"/>
    <x v="0"/>
    <n v="0"/>
    <s v="No"/>
    <s v="Yes"/>
    <x v="0"/>
    <s v="Yes"/>
    <s v="Yes"/>
    <x v="2"/>
    <s v="No"/>
    <s v="No"/>
    <s v="No"/>
    <s v="No"/>
    <s v="No"/>
    <s v="No"/>
    <x v="0"/>
    <s v="No"/>
    <x v="1"/>
    <n v="24"/>
    <n v="24"/>
    <x v="0"/>
    <n v="0"/>
    <x v="0"/>
    <x v="1"/>
    <n v="24"/>
    <x v="0"/>
  </r>
  <r>
    <s v="3129-AAQOU"/>
    <x v="0"/>
    <n v="0"/>
    <s v="Yes"/>
    <s v="Yes"/>
    <x v="67"/>
    <s v="Yes"/>
    <s v="Yes"/>
    <x v="2"/>
    <s v="No"/>
    <s v="No"/>
    <s v="No"/>
    <s v="No"/>
    <s v="No"/>
    <s v="No"/>
    <x v="2"/>
    <s v="No"/>
    <x v="1"/>
    <n v="25.6"/>
    <n v="485.9"/>
    <x v="0"/>
    <n v="0"/>
    <x v="1"/>
    <x v="1"/>
    <n v="25.573684210526313"/>
    <x v="0"/>
  </r>
  <r>
    <s v="4922-CVPDX"/>
    <x v="0"/>
    <n v="0"/>
    <s v="Yes"/>
    <s v="No"/>
    <x v="70"/>
    <s v="Yes"/>
    <s v="No"/>
    <x v="0"/>
    <s v="No"/>
    <s v="Yes"/>
    <s v="Yes"/>
    <s v="No"/>
    <s v="Yes"/>
    <s v="Yes"/>
    <x v="2"/>
    <s v="Yes"/>
    <x v="3"/>
    <n v="73.5"/>
    <n v="1905.7"/>
    <x v="0"/>
    <n v="4"/>
    <x v="1"/>
    <x v="1"/>
    <n v="73.296153846153842"/>
    <x v="0"/>
  </r>
  <r>
    <s v="1396-QWFBJ"/>
    <x v="0"/>
    <n v="0"/>
    <s v="Yes"/>
    <s v="Yes"/>
    <x v="17"/>
    <s v="Yes"/>
    <s v="No"/>
    <x v="1"/>
    <s v="No"/>
    <s v="Yes"/>
    <s v="No"/>
    <s v="No"/>
    <s v="No"/>
    <s v="No"/>
    <x v="0"/>
    <s v="Yes"/>
    <x v="2"/>
    <n v="74.05"/>
    <n v="1565.7"/>
    <x v="1"/>
    <n v="1"/>
    <x v="1"/>
    <x v="1"/>
    <n v="74.557142857142864"/>
    <x v="0"/>
  </r>
  <r>
    <s v="1357-BIJKI"/>
    <x v="1"/>
    <n v="0"/>
    <s v="Yes"/>
    <s v="No"/>
    <x v="37"/>
    <s v="Yes"/>
    <s v="Yes"/>
    <x v="1"/>
    <s v="No"/>
    <s v="Yes"/>
    <s v="No"/>
    <s v="No"/>
    <s v="Yes"/>
    <s v="Yes"/>
    <x v="1"/>
    <s v="Yes"/>
    <x v="0"/>
    <n v="98.25"/>
    <n v="4858.7"/>
    <x v="0"/>
    <n v="3"/>
    <x v="2"/>
    <x v="1"/>
    <n v="97.173999999999992"/>
    <x v="0"/>
  </r>
  <r>
    <s v="1099-BTKWT"/>
    <x v="0"/>
    <n v="0"/>
    <s v="Yes"/>
    <s v="No"/>
    <x v="47"/>
    <s v="No"/>
    <s v="No"/>
    <x v="0"/>
    <s v="Yes"/>
    <s v="No"/>
    <s v="Yes"/>
    <s v="No"/>
    <s v="Yes"/>
    <s v="Yes"/>
    <x v="1"/>
    <s v="Yes"/>
    <x v="0"/>
    <n v="54.4"/>
    <n v="3723.65"/>
    <x v="0"/>
    <n v="4"/>
    <x v="3"/>
    <x v="1"/>
    <n v="54.75955882352941"/>
    <x v="0"/>
  </r>
  <r>
    <s v="5299-SJCZT"/>
    <x v="1"/>
    <n v="0"/>
    <s v="No"/>
    <s v="No"/>
    <x v="35"/>
    <s v="Yes"/>
    <s v="Yes"/>
    <x v="1"/>
    <s v="No"/>
    <s v="No"/>
    <s v="Yes"/>
    <s v="No"/>
    <s v="Yes"/>
    <s v="Yes"/>
    <x v="0"/>
    <s v="Yes"/>
    <x v="2"/>
    <n v="101.55"/>
    <n v="298.35000000000002"/>
    <x v="1"/>
    <n v="3"/>
    <x v="0"/>
    <x v="1"/>
    <n v="99.45"/>
    <x v="0"/>
  </r>
  <r>
    <s v="2018-PZKMU"/>
    <x v="1"/>
    <n v="0"/>
    <s v="Yes"/>
    <s v="Yes"/>
    <x v="34"/>
    <s v="Yes"/>
    <s v="No"/>
    <x v="1"/>
    <s v="No"/>
    <s v="No"/>
    <s v="Yes"/>
    <s v="Yes"/>
    <s v="Yes"/>
    <s v="Yes"/>
    <x v="0"/>
    <s v="No"/>
    <x v="0"/>
    <n v="103.1"/>
    <n v="970.45"/>
    <x v="0"/>
    <n v="4"/>
    <x v="0"/>
    <x v="0"/>
    <n v="107.82777777777778"/>
    <x v="0"/>
  </r>
  <r>
    <s v="7340-KEFQE"/>
    <x v="0"/>
    <n v="0"/>
    <s v="Yes"/>
    <s v="Yes"/>
    <x v="69"/>
    <s v="No"/>
    <s v="No"/>
    <x v="0"/>
    <s v="Yes"/>
    <s v="No"/>
    <s v="No"/>
    <s v="Yes"/>
    <s v="No"/>
    <s v="No"/>
    <x v="2"/>
    <s v="No"/>
    <x v="2"/>
    <n v="34.200000000000003"/>
    <n v="1782"/>
    <x v="0"/>
    <n v="2"/>
    <x v="2"/>
    <x v="1"/>
    <n v="34.941176470588232"/>
    <x v="0"/>
  </r>
  <r>
    <s v="4570-QHXHL"/>
    <x v="0"/>
    <n v="0"/>
    <s v="No"/>
    <s v="No"/>
    <x v="34"/>
    <s v="Yes"/>
    <s v="No"/>
    <x v="0"/>
    <s v="No"/>
    <s v="No"/>
    <s v="No"/>
    <s v="No"/>
    <s v="No"/>
    <s v="No"/>
    <x v="0"/>
    <s v="Yes"/>
    <x v="0"/>
    <n v="43.75"/>
    <n v="405.7"/>
    <x v="0"/>
    <n v="0"/>
    <x v="0"/>
    <x v="0"/>
    <n v="45.077777777777776"/>
    <x v="0"/>
  </r>
  <r>
    <s v="2403-BCASL"/>
    <x v="1"/>
    <n v="1"/>
    <s v="Yes"/>
    <s v="Yes"/>
    <x v="52"/>
    <s v="Yes"/>
    <s v="Yes"/>
    <x v="1"/>
    <s v="No"/>
    <s v="Yes"/>
    <s v="Yes"/>
    <s v="Yes"/>
    <s v="Yes"/>
    <s v="Yes"/>
    <x v="1"/>
    <s v="Yes"/>
    <x v="0"/>
    <n v="111.95"/>
    <n v="4534.8999999999996"/>
    <x v="1"/>
    <n v="5"/>
    <x v="2"/>
    <x v="1"/>
    <n v="110.60731707317072"/>
    <x v="1"/>
  </r>
  <r>
    <s v="7392-YYPYJ"/>
    <x v="1"/>
    <n v="0"/>
    <s v="No"/>
    <s v="No"/>
    <x v="5"/>
    <s v="Yes"/>
    <s v="Yes"/>
    <x v="1"/>
    <s v="No"/>
    <s v="Yes"/>
    <s v="No"/>
    <s v="No"/>
    <s v="Yes"/>
    <s v="Yes"/>
    <x v="0"/>
    <s v="Yes"/>
    <x v="0"/>
    <n v="100.65"/>
    <n v="2415.9499999999998"/>
    <x v="0"/>
    <n v="3"/>
    <x v="1"/>
    <x v="0"/>
    <n v="109.81590909090909"/>
    <x v="0"/>
  </r>
  <r>
    <s v="2898-LSJGD"/>
    <x v="0"/>
    <n v="0"/>
    <s v="Yes"/>
    <s v="Yes"/>
    <x v="17"/>
    <s v="No"/>
    <s v="No"/>
    <x v="0"/>
    <s v="Yes"/>
    <s v="No"/>
    <s v="Yes"/>
    <s v="No"/>
    <s v="Yes"/>
    <s v="Yes"/>
    <x v="1"/>
    <s v="Yes"/>
    <x v="0"/>
    <n v="55.95"/>
    <n v="1157.05"/>
    <x v="1"/>
    <n v="4"/>
    <x v="1"/>
    <x v="1"/>
    <n v="55.097619047619048"/>
    <x v="0"/>
  </r>
  <r>
    <s v="2223-GDSHL"/>
    <x v="1"/>
    <n v="0"/>
    <s v="Yes"/>
    <s v="Yes"/>
    <x v="16"/>
    <s v="Yes"/>
    <s v="Yes"/>
    <x v="1"/>
    <s v="Yes"/>
    <s v="Yes"/>
    <s v="Yes"/>
    <s v="Yes"/>
    <s v="Yes"/>
    <s v="Yes"/>
    <x v="2"/>
    <s v="Yes"/>
    <x v="2"/>
    <n v="116.05"/>
    <n v="8297.5"/>
    <x v="0"/>
    <n v="6"/>
    <x v="3"/>
    <x v="1"/>
    <n v="116.86619718309859"/>
    <x v="0"/>
  </r>
  <r>
    <s v="7359-PTSXY"/>
    <x v="1"/>
    <n v="0"/>
    <s v="No"/>
    <s v="No"/>
    <x v="0"/>
    <s v="Yes"/>
    <s v="No"/>
    <x v="0"/>
    <s v="No"/>
    <s v="No"/>
    <s v="No"/>
    <s v="No"/>
    <s v="No"/>
    <s v="No"/>
    <x v="0"/>
    <s v="No"/>
    <x v="0"/>
    <n v="45.75"/>
    <n v="45.75"/>
    <x v="1"/>
    <n v="0"/>
    <x v="0"/>
    <x v="0"/>
    <n v="45.75"/>
    <x v="0"/>
  </r>
  <r>
    <s v="9470-RTWDV"/>
    <x v="1"/>
    <n v="0"/>
    <s v="Yes"/>
    <s v="Yes"/>
    <x v="70"/>
    <s v="Yes"/>
    <s v="Yes"/>
    <x v="0"/>
    <s v="No"/>
    <s v="No"/>
    <s v="Yes"/>
    <s v="Yes"/>
    <s v="Yes"/>
    <s v="Yes"/>
    <x v="1"/>
    <s v="Yes"/>
    <x v="3"/>
    <n v="82"/>
    <n v="2083.1"/>
    <x v="0"/>
    <n v="4"/>
    <x v="1"/>
    <x v="1"/>
    <n v="80.119230769230768"/>
    <x v="0"/>
  </r>
  <r>
    <s v="2176-OSJUV"/>
    <x v="1"/>
    <n v="0"/>
    <s v="Yes"/>
    <s v="No"/>
    <x v="16"/>
    <s v="Yes"/>
    <s v="Yes"/>
    <x v="0"/>
    <s v="Yes"/>
    <s v="Yes"/>
    <s v="No"/>
    <s v="Yes"/>
    <s v="No"/>
    <s v="No"/>
    <x v="2"/>
    <s v="No"/>
    <x v="2"/>
    <n v="65.150000000000006"/>
    <n v="4681.75"/>
    <x v="0"/>
    <n v="3"/>
    <x v="3"/>
    <x v="1"/>
    <n v="65.940140845070417"/>
    <x v="0"/>
  </r>
  <r>
    <s v="9348-YVOMK"/>
    <x v="1"/>
    <n v="0"/>
    <s v="No"/>
    <s v="No"/>
    <x v="54"/>
    <s v="Yes"/>
    <s v="No"/>
    <x v="0"/>
    <s v="No"/>
    <s v="No"/>
    <s v="No"/>
    <s v="No"/>
    <s v="No"/>
    <s v="No"/>
    <x v="0"/>
    <s v="Yes"/>
    <x v="3"/>
    <n v="44.8"/>
    <n v="176.2"/>
    <x v="0"/>
    <n v="0"/>
    <x v="0"/>
    <x v="1"/>
    <n v="44.05"/>
    <x v="0"/>
  </r>
  <r>
    <s v="8104-OSKWT"/>
    <x v="0"/>
    <n v="0"/>
    <s v="No"/>
    <s v="No"/>
    <x v="18"/>
    <s v="Yes"/>
    <s v="Yes"/>
    <x v="1"/>
    <s v="Yes"/>
    <s v="No"/>
    <s v="No"/>
    <s v="No"/>
    <s v="No"/>
    <s v="No"/>
    <x v="0"/>
    <s v="Yes"/>
    <x v="0"/>
    <n v="79.8"/>
    <n v="1001.2"/>
    <x v="0"/>
    <n v="1"/>
    <x v="0"/>
    <x v="0"/>
    <n v="83.433333333333337"/>
    <x v="0"/>
  </r>
  <r>
    <s v="4521-YEEHE"/>
    <x v="0"/>
    <n v="0"/>
    <s v="Yes"/>
    <s v="No"/>
    <x v="32"/>
    <s v="Yes"/>
    <s v="Yes"/>
    <x v="1"/>
    <s v="No"/>
    <s v="No"/>
    <s v="No"/>
    <s v="Yes"/>
    <s v="Yes"/>
    <s v="No"/>
    <x v="0"/>
    <s v="Yes"/>
    <x v="0"/>
    <n v="88.85"/>
    <n v="1594.75"/>
    <x v="0"/>
    <n v="2"/>
    <x v="1"/>
    <x v="0"/>
    <n v="88.597222222222229"/>
    <x v="0"/>
  </r>
  <r>
    <s v="4090-KPJIP"/>
    <x v="0"/>
    <n v="0"/>
    <s v="No"/>
    <s v="No"/>
    <x v="35"/>
    <s v="Yes"/>
    <s v="Yes"/>
    <x v="1"/>
    <s v="No"/>
    <s v="No"/>
    <s v="No"/>
    <s v="No"/>
    <s v="No"/>
    <s v="No"/>
    <x v="0"/>
    <s v="Yes"/>
    <x v="0"/>
    <n v="74.95"/>
    <n v="212.4"/>
    <x v="0"/>
    <n v="0"/>
    <x v="0"/>
    <x v="0"/>
    <n v="70.8"/>
    <x v="0"/>
  </r>
  <r>
    <s v="3786-WOVKF"/>
    <x v="0"/>
    <n v="1"/>
    <s v="Yes"/>
    <s v="No"/>
    <x v="21"/>
    <s v="Yes"/>
    <s v="Yes"/>
    <x v="1"/>
    <s v="Yes"/>
    <s v="Yes"/>
    <s v="No"/>
    <s v="No"/>
    <s v="Yes"/>
    <s v="Yes"/>
    <x v="1"/>
    <s v="Yes"/>
    <x v="2"/>
    <n v="106.85"/>
    <n v="7677.4"/>
    <x v="0"/>
    <n v="4"/>
    <x v="3"/>
    <x v="1"/>
    <n v="106.63055555555555"/>
    <x v="1"/>
  </r>
  <r>
    <s v="4503-BDXBD"/>
    <x v="1"/>
    <n v="0"/>
    <s v="No"/>
    <s v="No"/>
    <x v="26"/>
    <s v="Yes"/>
    <s v="No"/>
    <x v="1"/>
    <s v="No"/>
    <s v="Yes"/>
    <s v="No"/>
    <s v="No"/>
    <s v="No"/>
    <s v="No"/>
    <x v="0"/>
    <s v="No"/>
    <x v="0"/>
    <n v="74.95"/>
    <n v="815.5"/>
    <x v="1"/>
    <n v="1"/>
    <x v="0"/>
    <x v="0"/>
    <n v="74.13636363636364"/>
    <x v="0"/>
  </r>
  <r>
    <s v="6086-ESGRL"/>
    <x v="0"/>
    <n v="0"/>
    <s v="No"/>
    <s v="No"/>
    <x v="0"/>
    <s v="Yes"/>
    <s v="No"/>
    <x v="1"/>
    <s v="No"/>
    <s v="No"/>
    <s v="No"/>
    <s v="No"/>
    <s v="No"/>
    <s v="Yes"/>
    <x v="0"/>
    <s v="No"/>
    <x v="3"/>
    <n v="80.150000000000006"/>
    <n v="80.150000000000006"/>
    <x v="1"/>
    <n v="1"/>
    <x v="0"/>
    <x v="1"/>
    <n v="80.150000000000006"/>
    <x v="0"/>
  </r>
  <r>
    <s v="2592-HODOV"/>
    <x v="1"/>
    <n v="0"/>
    <s v="No"/>
    <s v="No"/>
    <x v="9"/>
    <s v="Yes"/>
    <s v="No"/>
    <x v="2"/>
    <s v="No"/>
    <s v="No"/>
    <s v="No"/>
    <s v="No"/>
    <s v="No"/>
    <s v="No"/>
    <x v="1"/>
    <s v="No"/>
    <x v="3"/>
    <n v="19.3"/>
    <n v="259.64999999999998"/>
    <x v="0"/>
    <n v="0"/>
    <x v="1"/>
    <x v="1"/>
    <n v="19.973076923076921"/>
    <x v="0"/>
  </r>
  <r>
    <s v="3886-CERTZ"/>
    <x v="0"/>
    <n v="0"/>
    <s v="Yes"/>
    <s v="No"/>
    <x v="21"/>
    <s v="Yes"/>
    <s v="Yes"/>
    <x v="1"/>
    <s v="No"/>
    <s v="Yes"/>
    <s v="Yes"/>
    <s v="Yes"/>
    <s v="Yes"/>
    <s v="Yes"/>
    <x v="1"/>
    <s v="Yes"/>
    <x v="0"/>
    <n v="109.25"/>
    <n v="8109.8"/>
    <x v="1"/>
    <n v="5"/>
    <x v="3"/>
    <x v="1"/>
    <n v="112.63611111111112"/>
    <x v="0"/>
  </r>
  <r>
    <s v="7995-ZHHNZ"/>
    <x v="1"/>
    <n v="0"/>
    <s v="Yes"/>
    <s v="No"/>
    <x v="41"/>
    <s v="Yes"/>
    <s v="Yes"/>
    <x v="0"/>
    <s v="Yes"/>
    <s v="No"/>
    <s v="No"/>
    <s v="No"/>
    <s v="No"/>
    <s v="No"/>
    <x v="1"/>
    <s v="No"/>
    <x v="3"/>
    <n v="56.1"/>
    <n v="2386.85"/>
    <x v="0"/>
    <n v="1"/>
    <x v="2"/>
    <x v="1"/>
    <n v="56.829761904761902"/>
    <x v="0"/>
  </r>
  <r>
    <s v="3824-RHKVR"/>
    <x v="0"/>
    <n v="0"/>
    <s v="No"/>
    <s v="No"/>
    <x v="22"/>
    <s v="Yes"/>
    <s v="No"/>
    <x v="2"/>
    <s v="No"/>
    <s v="No"/>
    <s v="No"/>
    <s v="No"/>
    <s v="No"/>
    <s v="No"/>
    <x v="0"/>
    <s v="No"/>
    <x v="3"/>
    <n v="19.7"/>
    <n v="340.35"/>
    <x v="0"/>
    <n v="0"/>
    <x v="1"/>
    <x v="1"/>
    <n v="20.02058823529412"/>
    <x v="0"/>
  </r>
  <r>
    <s v="5816-SCGFC"/>
    <x v="0"/>
    <n v="1"/>
    <s v="No"/>
    <s v="No"/>
    <x v="40"/>
    <s v="Yes"/>
    <s v="No"/>
    <x v="0"/>
    <s v="No"/>
    <s v="Yes"/>
    <s v="No"/>
    <s v="No"/>
    <s v="No"/>
    <s v="No"/>
    <x v="0"/>
    <s v="Yes"/>
    <x v="1"/>
    <n v="51.3"/>
    <n v="419.35"/>
    <x v="0"/>
    <n v="1"/>
    <x v="0"/>
    <x v="1"/>
    <n v="59.907142857142858"/>
    <x v="1"/>
  </r>
  <r>
    <s v="5989-AXPUC"/>
    <x v="0"/>
    <n v="0"/>
    <s v="Yes"/>
    <s v="No"/>
    <x v="47"/>
    <s v="Yes"/>
    <s v="Yes"/>
    <x v="1"/>
    <s v="Yes"/>
    <s v="Yes"/>
    <s v="Yes"/>
    <s v="Yes"/>
    <s v="Yes"/>
    <s v="Yes"/>
    <x v="2"/>
    <s v="No"/>
    <x v="1"/>
    <n v="118.6"/>
    <n v="7990.05"/>
    <x v="0"/>
    <n v="6"/>
    <x v="3"/>
    <x v="1"/>
    <n v="117.50073529411765"/>
    <x v="0"/>
  </r>
  <r>
    <s v="4979-HPRFL"/>
    <x v="1"/>
    <n v="0"/>
    <s v="Yes"/>
    <s v="Yes"/>
    <x v="39"/>
    <s v="Yes"/>
    <s v="Yes"/>
    <x v="2"/>
    <s v="No"/>
    <s v="No"/>
    <s v="No"/>
    <s v="No"/>
    <s v="No"/>
    <s v="No"/>
    <x v="2"/>
    <s v="No"/>
    <x v="2"/>
    <n v="24.15"/>
    <n v="1402.25"/>
    <x v="0"/>
    <n v="0"/>
    <x v="2"/>
    <x v="1"/>
    <n v="25.040178571428573"/>
    <x v="0"/>
  </r>
  <r>
    <s v="8590-OHDIW"/>
    <x v="0"/>
    <n v="0"/>
    <s v="Yes"/>
    <s v="Yes"/>
    <x v="46"/>
    <s v="Yes"/>
    <s v="No"/>
    <x v="2"/>
    <s v="No"/>
    <s v="No"/>
    <s v="No"/>
    <s v="No"/>
    <s v="No"/>
    <s v="No"/>
    <x v="1"/>
    <s v="No"/>
    <x v="1"/>
    <n v="20.3"/>
    <n v="749.35"/>
    <x v="0"/>
    <n v="0"/>
    <x v="2"/>
    <x v="1"/>
    <n v="19.719736842105263"/>
    <x v="0"/>
  </r>
  <r>
    <s v="8015-IHCGW"/>
    <x v="0"/>
    <n v="0"/>
    <s v="Yes"/>
    <s v="Yes"/>
    <x v="21"/>
    <s v="Yes"/>
    <s v="Yes"/>
    <x v="1"/>
    <s v="Yes"/>
    <s v="Yes"/>
    <s v="Yes"/>
    <s v="Yes"/>
    <s v="Yes"/>
    <s v="Yes"/>
    <x v="2"/>
    <s v="Yes"/>
    <x v="0"/>
    <n v="115.5"/>
    <n v="8425.15"/>
    <x v="0"/>
    <n v="6"/>
    <x v="3"/>
    <x v="1"/>
    <n v="117.01597222222222"/>
    <x v="0"/>
  </r>
  <r>
    <s v="2332-TODQS"/>
    <x v="0"/>
    <n v="0"/>
    <s v="No"/>
    <s v="No"/>
    <x v="43"/>
    <s v="Yes"/>
    <s v="Yes"/>
    <x v="2"/>
    <s v="No"/>
    <s v="No"/>
    <s v="No"/>
    <s v="No"/>
    <s v="No"/>
    <s v="No"/>
    <x v="1"/>
    <s v="No"/>
    <x v="3"/>
    <n v="25.05"/>
    <n v="1171.5"/>
    <x v="0"/>
    <n v="0"/>
    <x v="2"/>
    <x v="1"/>
    <n v="24.40625"/>
    <x v="0"/>
  </r>
  <r>
    <s v="9278-VZKCD"/>
    <x v="0"/>
    <n v="1"/>
    <s v="Yes"/>
    <s v="No"/>
    <x v="15"/>
    <s v="Yes"/>
    <s v="Yes"/>
    <x v="1"/>
    <s v="Yes"/>
    <s v="Yes"/>
    <s v="Yes"/>
    <s v="No"/>
    <s v="Yes"/>
    <s v="Yes"/>
    <x v="0"/>
    <s v="Yes"/>
    <x v="0"/>
    <n v="109.1"/>
    <n v="5647.95"/>
    <x v="0"/>
    <n v="5"/>
    <x v="2"/>
    <x v="0"/>
    <n v="108.61442307692307"/>
    <x v="1"/>
  </r>
  <r>
    <s v="8008-OTEZX"/>
    <x v="0"/>
    <n v="0"/>
    <s v="Yes"/>
    <s v="Yes"/>
    <x v="42"/>
    <s v="Yes"/>
    <s v="No"/>
    <x v="2"/>
    <s v="No"/>
    <s v="No"/>
    <s v="No"/>
    <s v="No"/>
    <s v="No"/>
    <s v="No"/>
    <x v="1"/>
    <s v="No"/>
    <x v="1"/>
    <n v="19.649999999999999"/>
    <n v="708.8"/>
    <x v="0"/>
    <n v="0"/>
    <x v="1"/>
    <x v="1"/>
    <n v="20.251428571428569"/>
    <x v="0"/>
  </r>
  <r>
    <s v="2773-OVBPK"/>
    <x v="1"/>
    <n v="0"/>
    <s v="Yes"/>
    <s v="No"/>
    <x v="56"/>
    <s v="Yes"/>
    <s v="Yes"/>
    <x v="1"/>
    <s v="No"/>
    <s v="Yes"/>
    <s v="Yes"/>
    <s v="Yes"/>
    <s v="Yes"/>
    <s v="Yes"/>
    <x v="2"/>
    <s v="Yes"/>
    <x v="2"/>
    <n v="111.3"/>
    <n v="7567.2"/>
    <x v="0"/>
    <n v="5"/>
    <x v="3"/>
    <x v="1"/>
    <n v="112.94328358208955"/>
    <x v="0"/>
  </r>
  <r>
    <s v="5999-LCXAO"/>
    <x v="0"/>
    <n v="0"/>
    <s v="No"/>
    <s v="No"/>
    <x v="0"/>
    <s v="No"/>
    <s v="No"/>
    <x v="0"/>
    <s v="Yes"/>
    <s v="No"/>
    <s v="No"/>
    <s v="No"/>
    <s v="No"/>
    <s v="No"/>
    <x v="0"/>
    <s v="No"/>
    <x v="1"/>
    <n v="29.9"/>
    <n v="29.9"/>
    <x v="0"/>
    <n v="1"/>
    <x v="0"/>
    <x v="1"/>
    <n v="29.9"/>
    <x v="0"/>
  </r>
  <r>
    <s v="5206-XZZQI"/>
    <x v="1"/>
    <n v="0"/>
    <s v="No"/>
    <s v="No"/>
    <x v="62"/>
    <s v="Yes"/>
    <s v="No"/>
    <x v="1"/>
    <s v="No"/>
    <s v="Yes"/>
    <s v="No"/>
    <s v="Yes"/>
    <s v="No"/>
    <s v="No"/>
    <x v="0"/>
    <s v="Yes"/>
    <x v="1"/>
    <n v="80.599999999999994"/>
    <n v="4348.1000000000004"/>
    <x v="0"/>
    <n v="2"/>
    <x v="2"/>
    <x v="1"/>
    <n v="82.039622641509439"/>
    <x v="0"/>
  </r>
  <r>
    <s v="4803-LBYPN"/>
    <x v="1"/>
    <n v="0"/>
    <s v="Yes"/>
    <s v="Yes"/>
    <x v="1"/>
    <s v="Yes"/>
    <s v="No"/>
    <x v="2"/>
    <s v="No"/>
    <s v="No"/>
    <s v="No"/>
    <s v="No"/>
    <s v="No"/>
    <s v="No"/>
    <x v="0"/>
    <s v="No"/>
    <x v="1"/>
    <n v="20.8"/>
    <n v="635.9"/>
    <x v="0"/>
    <n v="0"/>
    <x v="1"/>
    <x v="1"/>
    <n v="18.702941176470588"/>
    <x v="0"/>
  </r>
  <r>
    <s v="5759-RCVCB"/>
    <x v="0"/>
    <n v="0"/>
    <s v="No"/>
    <s v="No"/>
    <x v="35"/>
    <s v="No"/>
    <s v="No"/>
    <x v="0"/>
    <s v="No"/>
    <s v="No"/>
    <s v="No"/>
    <s v="No"/>
    <s v="Yes"/>
    <s v="No"/>
    <x v="0"/>
    <s v="No"/>
    <x v="3"/>
    <n v="35.200000000000003"/>
    <n v="108.95"/>
    <x v="1"/>
    <n v="1"/>
    <x v="0"/>
    <x v="1"/>
    <n v="36.31666666666667"/>
    <x v="0"/>
  </r>
  <r>
    <s v="6372-RFVNS"/>
    <x v="0"/>
    <n v="0"/>
    <s v="Yes"/>
    <s v="No"/>
    <x v="0"/>
    <s v="Yes"/>
    <s v="No"/>
    <x v="1"/>
    <s v="No"/>
    <s v="No"/>
    <s v="No"/>
    <s v="No"/>
    <s v="Yes"/>
    <s v="No"/>
    <x v="0"/>
    <s v="No"/>
    <x v="0"/>
    <n v="78.8"/>
    <n v="78.8"/>
    <x v="1"/>
    <n v="1"/>
    <x v="0"/>
    <x v="0"/>
    <n v="78.8"/>
    <x v="0"/>
  </r>
  <r>
    <s v="2139-FQHLM"/>
    <x v="1"/>
    <n v="0"/>
    <s v="No"/>
    <s v="No"/>
    <x v="67"/>
    <s v="Yes"/>
    <s v="No"/>
    <x v="1"/>
    <s v="No"/>
    <s v="No"/>
    <s v="Yes"/>
    <s v="Yes"/>
    <s v="Yes"/>
    <s v="No"/>
    <x v="0"/>
    <s v="No"/>
    <x v="1"/>
    <n v="89.95"/>
    <n v="1682.4"/>
    <x v="0"/>
    <n v="3"/>
    <x v="1"/>
    <x v="1"/>
    <n v="88.547368421052639"/>
    <x v="0"/>
  </r>
  <r>
    <s v="8261-GWDBQ"/>
    <x v="0"/>
    <n v="1"/>
    <s v="Yes"/>
    <s v="No"/>
    <x v="31"/>
    <s v="Yes"/>
    <s v="Yes"/>
    <x v="1"/>
    <s v="Yes"/>
    <s v="Yes"/>
    <s v="Yes"/>
    <s v="Yes"/>
    <s v="Yes"/>
    <s v="Yes"/>
    <x v="2"/>
    <s v="Yes"/>
    <x v="2"/>
    <n v="116.05"/>
    <n v="6925.9"/>
    <x v="0"/>
    <n v="6"/>
    <x v="2"/>
    <x v="1"/>
    <n v="115.43166666666666"/>
    <x v="1"/>
  </r>
  <r>
    <s v="1093-YSWCA"/>
    <x v="1"/>
    <n v="0"/>
    <s v="No"/>
    <s v="No"/>
    <x v="26"/>
    <s v="Yes"/>
    <s v="No"/>
    <x v="2"/>
    <s v="No"/>
    <s v="No"/>
    <s v="No"/>
    <s v="No"/>
    <s v="No"/>
    <s v="No"/>
    <x v="2"/>
    <s v="No"/>
    <x v="3"/>
    <n v="19.55"/>
    <n v="223.15"/>
    <x v="0"/>
    <n v="0"/>
    <x v="0"/>
    <x v="1"/>
    <n v="20.286363636363635"/>
    <x v="0"/>
  </r>
  <r>
    <s v="8938-UMKPI"/>
    <x v="0"/>
    <n v="0"/>
    <s v="No"/>
    <s v="No"/>
    <x v="20"/>
    <s v="Yes"/>
    <s v="Yes"/>
    <x v="1"/>
    <s v="No"/>
    <s v="Yes"/>
    <s v="Yes"/>
    <s v="No"/>
    <s v="Yes"/>
    <s v="Yes"/>
    <x v="0"/>
    <s v="Yes"/>
    <x v="0"/>
    <n v="106.4"/>
    <n v="5127.95"/>
    <x v="1"/>
    <n v="4"/>
    <x v="2"/>
    <x v="0"/>
    <n v="109.10531914893616"/>
    <x v="0"/>
  </r>
  <r>
    <s v="0991-BRRFB"/>
    <x v="1"/>
    <n v="0"/>
    <s v="No"/>
    <s v="No"/>
    <x v="32"/>
    <s v="Yes"/>
    <s v="No"/>
    <x v="0"/>
    <s v="Yes"/>
    <s v="No"/>
    <s v="No"/>
    <s v="No"/>
    <s v="No"/>
    <s v="No"/>
    <x v="0"/>
    <s v="No"/>
    <x v="0"/>
    <n v="49.4"/>
    <n v="874.8"/>
    <x v="1"/>
    <n v="1"/>
    <x v="1"/>
    <x v="0"/>
    <n v="48.599999999999994"/>
    <x v="0"/>
  </r>
  <r>
    <s v="3882-IYOIJ"/>
    <x v="0"/>
    <n v="0"/>
    <s v="Yes"/>
    <s v="Yes"/>
    <x v="31"/>
    <s v="Yes"/>
    <s v="Yes"/>
    <x v="1"/>
    <s v="Yes"/>
    <s v="Yes"/>
    <s v="Yes"/>
    <s v="Yes"/>
    <s v="Yes"/>
    <s v="Yes"/>
    <x v="2"/>
    <s v="No"/>
    <x v="3"/>
    <n v="115.25"/>
    <n v="6758.45"/>
    <x v="0"/>
    <n v="6"/>
    <x v="2"/>
    <x v="1"/>
    <n v="112.64083333333333"/>
    <x v="0"/>
  </r>
  <r>
    <s v="8749-TZYEC"/>
    <x v="1"/>
    <n v="0"/>
    <s v="Yes"/>
    <s v="No"/>
    <x v="21"/>
    <s v="Yes"/>
    <s v="Yes"/>
    <x v="2"/>
    <s v="No"/>
    <s v="No"/>
    <s v="No"/>
    <s v="No"/>
    <s v="No"/>
    <s v="No"/>
    <x v="2"/>
    <s v="No"/>
    <x v="3"/>
    <n v="24.8"/>
    <n v="1874.3"/>
    <x v="0"/>
    <n v="0"/>
    <x v="3"/>
    <x v="1"/>
    <n v="26.031944444444445"/>
    <x v="0"/>
  </r>
  <r>
    <s v="1755-FZQEC"/>
    <x v="1"/>
    <n v="0"/>
    <s v="No"/>
    <s v="No"/>
    <x v="72"/>
    <s v="Yes"/>
    <s v="No"/>
    <x v="2"/>
    <s v="No"/>
    <s v="No"/>
    <s v="No"/>
    <s v="No"/>
    <s v="No"/>
    <s v="No"/>
    <x v="1"/>
    <s v="No"/>
    <x v="1"/>
    <n v="19.899999999999999"/>
    <n v="791.15"/>
    <x v="0"/>
    <n v="0"/>
    <x v="2"/>
    <x v="1"/>
    <n v="20.285897435897436"/>
    <x v="0"/>
  </r>
  <r>
    <s v="3115-JPJDD"/>
    <x v="0"/>
    <n v="0"/>
    <s v="Yes"/>
    <s v="No"/>
    <x v="64"/>
    <s v="Yes"/>
    <s v="No"/>
    <x v="1"/>
    <s v="Yes"/>
    <s v="No"/>
    <s v="Yes"/>
    <s v="No"/>
    <s v="No"/>
    <s v="No"/>
    <x v="1"/>
    <s v="Yes"/>
    <x v="3"/>
    <n v="81.25"/>
    <n v="4639.45"/>
    <x v="0"/>
    <n v="2"/>
    <x v="2"/>
    <x v="1"/>
    <n v="78.634745762711859"/>
    <x v="0"/>
  </r>
  <r>
    <s v="5600-KTXFM"/>
    <x v="1"/>
    <n v="0"/>
    <s v="Yes"/>
    <s v="Yes"/>
    <x v="2"/>
    <s v="Yes"/>
    <s v="No"/>
    <x v="1"/>
    <s v="No"/>
    <s v="No"/>
    <s v="No"/>
    <s v="No"/>
    <s v="No"/>
    <s v="No"/>
    <x v="0"/>
    <s v="No"/>
    <x v="1"/>
    <n v="69.95"/>
    <n v="143.9"/>
    <x v="0"/>
    <n v="0"/>
    <x v="0"/>
    <x v="1"/>
    <n v="71.95"/>
    <x v="0"/>
  </r>
  <r>
    <s v="3871-IKPYH"/>
    <x v="1"/>
    <n v="1"/>
    <s v="No"/>
    <s v="No"/>
    <x v="0"/>
    <s v="Yes"/>
    <s v="No"/>
    <x v="1"/>
    <s v="No"/>
    <s v="No"/>
    <s v="No"/>
    <s v="No"/>
    <s v="No"/>
    <s v="No"/>
    <x v="0"/>
    <s v="No"/>
    <x v="0"/>
    <n v="69.099999999999994"/>
    <n v="69.099999999999994"/>
    <x v="1"/>
    <n v="0"/>
    <x v="0"/>
    <x v="0"/>
    <n v="69.099999999999994"/>
    <x v="1"/>
  </r>
  <r>
    <s v="6319-IEJWJ"/>
    <x v="1"/>
    <n v="0"/>
    <s v="Yes"/>
    <s v="Yes"/>
    <x v="61"/>
    <s v="Yes"/>
    <s v="No"/>
    <x v="1"/>
    <s v="No"/>
    <s v="No"/>
    <s v="No"/>
    <s v="No"/>
    <s v="Yes"/>
    <s v="Yes"/>
    <x v="0"/>
    <s v="Yes"/>
    <x v="0"/>
    <n v="90.2"/>
    <n v="1776.55"/>
    <x v="1"/>
    <n v="2"/>
    <x v="1"/>
    <x v="0"/>
    <n v="88.827500000000001"/>
    <x v="0"/>
  </r>
  <r>
    <s v="9025-AOMKI"/>
    <x v="0"/>
    <n v="0"/>
    <s v="No"/>
    <s v="No"/>
    <x v="53"/>
    <s v="Yes"/>
    <s v="Yes"/>
    <x v="1"/>
    <s v="No"/>
    <s v="No"/>
    <s v="No"/>
    <s v="No"/>
    <s v="Yes"/>
    <s v="Yes"/>
    <x v="0"/>
    <s v="Yes"/>
    <x v="2"/>
    <n v="93.55"/>
    <n v="536.4"/>
    <x v="1"/>
    <n v="2"/>
    <x v="0"/>
    <x v="1"/>
    <n v="89.399999999999991"/>
    <x v="0"/>
  </r>
  <r>
    <s v="6339-TBELP"/>
    <x v="1"/>
    <n v="0"/>
    <s v="No"/>
    <s v="No"/>
    <x v="16"/>
    <s v="Yes"/>
    <s v="Yes"/>
    <x v="1"/>
    <s v="No"/>
    <s v="No"/>
    <s v="Yes"/>
    <s v="Yes"/>
    <s v="No"/>
    <s v="No"/>
    <x v="2"/>
    <s v="Yes"/>
    <x v="3"/>
    <n v="86.4"/>
    <n v="6172"/>
    <x v="0"/>
    <n v="2"/>
    <x v="3"/>
    <x v="1"/>
    <n v="86.929577464788736"/>
    <x v="0"/>
  </r>
  <r>
    <s v="7964-YESJC"/>
    <x v="0"/>
    <n v="0"/>
    <s v="Yes"/>
    <s v="No"/>
    <x v="65"/>
    <s v="Yes"/>
    <s v="Yes"/>
    <x v="0"/>
    <s v="Yes"/>
    <s v="Yes"/>
    <s v="Yes"/>
    <s v="No"/>
    <s v="No"/>
    <s v="No"/>
    <x v="0"/>
    <s v="No"/>
    <x v="1"/>
    <n v="66.3"/>
    <n v="1559.45"/>
    <x v="0"/>
    <n v="3"/>
    <x v="1"/>
    <x v="1"/>
    <n v="64.97708333333334"/>
    <x v="0"/>
  </r>
  <r>
    <s v="6173-GOLSU"/>
    <x v="1"/>
    <n v="1"/>
    <s v="Yes"/>
    <s v="No"/>
    <x v="56"/>
    <s v="Yes"/>
    <s v="Yes"/>
    <x v="1"/>
    <s v="No"/>
    <s v="No"/>
    <s v="No"/>
    <s v="No"/>
    <s v="Yes"/>
    <s v="Yes"/>
    <x v="0"/>
    <s v="Yes"/>
    <x v="3"/>
    <n v="94.65"/>
    <n v="6079"/>
    <x v="0"/>
    <n v="2"/>
    <x v="3"/>
    <x v="1"/>
    <n v="90.731343283582092"/>
    <x v="1"/>
  </r>
  <r>
    <s v="5275-SQEIZ"/>
    <x v="1"/>
    <n v="0"/>
    <s v="No"/>
    <s v="No"/>
    <x v="0"/>
    <s v="Yes"/>
    <s v="No"/>
    <x v="1"/>
    <s v="No"/>
    <s v="No"/>
    <s v="No"/>
    <s v="No"/>
    <s v="No"/>
    <s v="Yes"/>
    <x v="0"/>
    <s v="Yes"/>
    <x v="1"/>
    <n v="80.849999999999994"/>
    <n v="80.849999999999994"/>
    <x v="1"/>
    <n v="1"/>
    <x v="0"/>
    <x v="1"/>
    <n v="80.849999999999994"/>
    <x v="0"/>
  </r>
  <r>
    <s v="7716-YTYHG"/>
    <x v="0"/>
    <n v="0"/>
    <s v="Yes"/>
    <s v="Yes"/>
    <x v="43"/>
    <s v="Yes"/>
    <s v="Yes"/>
    <x v="1"/>
    <s v="No"/>
    <s v="No"/>
    <s v="No"/>
    <s v="No"/>
    <s v="No"/>
    <s v="Yes"/>
    <x v="1"/>
    <s v="Yes"/>
    <x v="1"/>
    <n v="82.05"/>
    <n v="4029.95"/>
    <x v="1"/>
    <n v="1"/>
    <x v="2"/>
    <x v="1"/>
    <n v="83.957291666666663"/>
    <x v="0"/>
  </r>
  <r>
    <s v="9938-ZREHM"/>
    <x v="0"/>
    <n v="0"/>
    <s v="Yes"/>
    <s v="No"/>
    <x v="50"/>
    <s v="Yes"/>
    <s v="Yes"/>
    <x v="0"/>
    <s v="No"/>
    <s v="Yes"/>
    <s v="No"/>
    <s v="Yes"/>
    <s v="No"/>
    <s v="Yes"/>
    <x v="1"/>
    <s v="No"/>
    <x v="1"/>
    <n v="72.099999999999994"/>
    <n v="2658.4"/>
    <x v="0"/>
    <n v="3"/>
    <x v="2"/>
    <x v="1"/>
    <n v="71.848648648648648"/>
    <x v="0"/>
  </r>
  <r>
    <s v="7950-XWOVN"/>
    <x v="1"/>
    <n v="0"/>
    <s v="No"/>
    <s v="No"/>
    <x v="26"/>
    <s v="No"/>
    <s v="No"/>
    <x v="0"/>
    <s v="No"/>
    <s v="Yes"/>
    <s v="Yes"/>
    <s v="No"/>
    <s v="No"/>
    <s v="No"/>
    <x v="0"/>
    <s v="No"/>
    <x v="1"/>
    <n v="34.700000000000003"/>
    <n v="383.55"/>
    <x v="0"/>
    <n v="2"/>
    <x v="0"/>
    <x v="1"/>
    <n v="34.868181818181817"/>
    <x v="0"/>
  </r>
  <r>
    <s v="4390-KYULV"/>
    <x v="1"/>
    <n v="0"/>
    <s v="Yes"/>
    <s v="No"/>
    <x v="35"/>
    <s v="Yes"/>
    <s v="No"/>
    <x v="2"/>
    <s v="No"/>
    <s v="No"/>
    <s v="No"/>
    <s v="No"/>
    <s v="No"/>
    <s v="No"/>
    <x v="0"/>
    <s v="Yes"/>
    <x v="3"/>
    <n v="20.55"/>
    <n v="51.15"/>
    <x v="1"/>
    <n v="0"/>
    <x v="0"/>
    <x v="1"/>
    <n v="17.05"/>
    <x v="0"/>
  </r>
  <r>
    <s v="4647-MUZON"/>
    <x v="0"/>
    <n v="0"/>
    <s v="Yes"/>
    <s v="No"/>
    <x v="32"/>
    <s v="Yes"/>
    <s v="No"/>
    <x v="1"/>
    <s v="No"/>
    <s v="No"/>
    <s v="Yes"/>
    <s v="No"/>
    <s v="Yes"/>
    <s v="Yes"/>
    <x v="0"/>
    <s v="Yes"/>
    <x v="3"/>
    <n v="95.95"/>
    <n v="1745.5"/>
    <x v="0"/>
    <n v="3"/>
    <x v="1"/>
    <x v="1"/>
    <n v="96.972222222222229"/>
    <x v="0"/>
  </r>
  <r>
    <s v="9702-AIUJO"/>
    <x v="1"/>
    <n v="0"/>
    <s v="Yes"/>
    <s v="Yes"/>
    <x v="37"/>
    <s v="Yes"/>
    <s v="No"/>
    <x v="0"/>
    <s v="No"/>
    <s v="No"/>
    <s v="No"/>
    <s v="No"/>
    <s v="No"/>
    <s v="No"/>
    <x v="1"/>
    <s v="Yes"/>
    <x v="2"/>
    <n v="44.8"/>
    <n v="2230.85"/>
    <x v="0"/>
    <n v="0"/>
    <x v="2"/>
    <x v="1"/>
    <n v="44.616999999999997"/>
    <x v="0"/>
  </r>
  <r>
    <s v="8849-PRIQJ"/>
    <x v="0"/>
    <n v="0"/>
    <s v="Yes"/>
    <s v="Yes"/>
    <x v="56"/>
    <s v="Yes"/>
    <s v="Yes"/>
    <x v="1"/>
    <s v="Yes"/>
    <s v="No"/>
    <s v="Yes"/>
    <s v="Yes"/>
    <s v="Yes"/>
    <s v="Yes"/>
    <x v="1"/>
    <s v="Yes"/>
    <x v="0"/>
    <n v="109.4"/>
    <n v="7281.6"/>
    <x v="0"/>
    <n v="5"/>
    <x v="3"/>
    <x v="1"/>
    <n v="108.68059701492538"/>
    <x v="0"/>
  </r>
  <r>
    <s v="8851-RAGOV"/>
    <x v="0"/>
    <n v="0"/>
    <s v="Yes"/>
    <s v="No"/>
    <x v="13"/>
    <s v="Yes"/>
    <s v="No"/>
    <x v="0"/>
    <s v="Yes"/>
    <s v="Yes"/>
    <s v="No"/>
    <s v="Yes"/>
    <s v="No"/>
    <s v="Yes"/>
    <x v="0"/>
    <s v="Yes"/>
    <x v="1"/>
    <n v="71.05"/>
    <n v="1837.7"/>
    <x v="0"/>
    <n v="4"/>
    <x v="1"/>
    <x v="1"/>
    <n v="73.507999999999996"/>
    <x v="0"/>
  </r>
  <r>
    <s v="1304-NECVQ"/>
    <x v="0"/>
    <n v="1"/>
    <s v="No"/>
    <s v="No"/>
    <x v="2"/>
    <s v="Yes"/>
    <s v="Yes"/>
    <x v="1"/>
    <s v="No"/>
    <s v="No"/>
    <s v="Yes"/>
    <s v="No"/>
    <s v="No"/>
    <s v="No"/>
    <x v="0"/>
    <s v="Yes"/>
    <x v="0"/>
    <n v="78.55"/>
    <n v="149.55000000000001"/>
    <x v="1"/>
    <n v="1"/>
    <x v="0"/>
    <x v="0"/>
    <n v="74.775000000000006"/>
    <x v="1"/>
  </r>
  <r>
    <s v="5396-IZEPB"/>
    <x v="1"/>
    <n v="0"/>
    <s v="No"/>
    <s v="No"/>
    <x v="34"/>
    <s v="Yes"/>
    <s v="No"/>
    <x v="2"/>
    <s v="No"/>
    <s v="No"/>
    <s v="No"/>
    <s v="No"/>
    <s v="No"/>
    <s v="No"/>
    <x v="0"/>
    <s v="No"/>
    <x v="3"/>
    <n v="19.7"/>
    <n v="180.7"/>
    <x v="0"/>
    <n v="0"/>
    <x v="0"/>
    <x v="1"/>
    <n v="20.077777777777776"/>
    <x v="0"/>
  </r>
  <r>
    <s v="1729-VLAZJ"/>
    <x v="0"/>
    <n v="0"/>
    <s v="No"/>
    <s v="Yes"/>
    <x v="6"/>
    <s v="No"/>
    <s v="No"/>
    <x v="0"/>
    <s v="Yes"/>
    <s v="Yes"/>
    <s v="No"/>
    <s v="Yes"/>
    <s v="No"/>
    <s v="No"/>
    <x v="1"/>
    <s v="No"/>
    <x v="1"/>
    <n v="40.25"/>
    <n v="411.45"/>
    <x v="0"/>
    <n v="3"/>
    <x v="0"/>
    <x v="1"/>
    <n v="41.144999999999996"/>
    <x v="0"/>
  </r>
  <r>
    <s v="8285-ABVLB"/>
    <x v="0"/>
    <n v="0"/>
    <s v="Yes"/>
    <s v="No"/>
    <x v="27"/>
    <s v="Yes"/>
    <s v="No"/>
    <x v="2"/>
    <s v="No"/>
    <s v="No"/>
    <s v="No"/>
    <s v="No"/>
    <s v="No"/>
    <s v="No"/>
    <x v="2"/>
    <s v="No"/>
    <x v="3"/>
    <n v="19.850000000000001"/>
    <n v="1328.35"/>
    <x v="0"/>
    <n v="0"/>
    <x v="3"/>
    <x v="1"/>
    <n v="18.976428571428571"/>
    <x v="0"/>
  </r>
  <r>
    <s v="0701-TJSEF"/>
    <x v="1"/>
    <n v="0"/>
    <s v="No"/>
    <s v="No"/>
    <x v="34"/>
    <s v="Yes"/>
    <s v="No"/>
    <x v="0"/>
    <s v="Yes"/>
    <s v="No"/>
    <s v="Yes"/>
    <s v="Yes"/>
    <s v="No"/>
    <s v="Yes"/>
    <x v="0"/>
    <s v="Yes"/>
    <x v="2"/>
    <n v="68.25"/>
    <n v="576.95000000000005"/>
    <x v="0"/>
    <n v="4"/>
    <x v="0"/>
    <x v="1"/>
    <n v="64.105555555555554"/>
    <x v="0"/>
  </r>
  <r>
    <s v="5712-VBOXD"/>
    <x v="0"/>
    <n v="0"/>
    <s v="No"/>
    <s v="No"/>
    <x v="54"/>
    <s v="Yes"/>
    <s v="No"/>
    <x v="2"/>
    <s v="No"/>
    <s v="No"/>
    <s v="No"/>
    <s v="No"/>
    <s v="No"/>
    <s v="No"/>
    <x v="0"/>
    <s v="Yes"/>
    <x v="3"/>
    <n v="20.149999999999999"/>
    <n v="68.45"/>
    <x v="0"/>
    <n v="0"/>
    <x v="0"/>
    <x v="1"/>
    <n v="17.112500000000001"/>
    <x v="0"/>
  </r>
  <r>
    <s v="6629-LADHQ"/>
    <x v="0"/>
    <n v="0"/>
    <s v="No"/>
    <s v="No"/>
    <x v="2"/>
    <s v="Yes"/>
    <s v="No"/>
    <x v="0"/>
    <s v="Yes"/>
    <s v="No"/>
    <s v="No"/>
    <s v="No"/>
    <s v="No"/>
    <s v="No"/>
    <x v="0"/>
    <s v="No"/>
    <x v="1"/>
    <n v="50.95"/>
    <n v="123.05"/>
    <x v="0"/>
    <n v="1"/>
    <x v="0"/>
    <x v="1"/>
    <n v="61.524999999999999"/>
    <x v="0"/>
  </r>
  <r>
    <s v="8945-GRKHX"/>
    <x v="0"/>
    <n v="0"/>
    <s v="No"/>
    <s v="Yes"/>
    <x v="0"/>
    <s v="Yes"/>
    <s v="No"/>
    <x v="1"/>
    <s v="No"/>
    <s v="No"/>
    <s v="No"/>
    <s v="No"/>
    <s v="No"/>
    <s v="Yes"/>
    <x v="0"/>
    <s v="No"/>
    <x v="0"/>
    <n v="78.650000000000006"/>
    <n v="78.650000000000006"/>
    <x v="1"/>
    <n v="1"/>
    <x v="0"/>
    <x v="0"/>
    <n v="78.650000000000006"/>
    <x v="0"/>
  </r>
  <r>
    <s v="1559-DTODC"/>
    <x v="1"/>
    <n v="0"/>
    <s v="No"/>
    <s v="No"/>
    <x v="67"/>
    <s v="No"/>
    <s v="No"/>
    <x v="0"/>
    <s v="No"/>
    <s v="No"/>
    <s v="No"/>
    <s v="No"/>
    <s v="No"/>
    <s v="No"/>
    <x v="0"/>
    <s v="Yes"/>
    <x v="2"/>
    <n v="25.15"/>
    <n v="468.35"/>
    <x v="0"/>
    <n v="0"/>
    <x v="1"/>
    <x v="1"/>
    <n v="24.650000000000002"/>
    <x v="0"/>
  </r>
  <r>
    <s v="4797-MIWUM"/>
    <x v="1"/>
    <n v="0"/>
    <s v="Yes"/>
    <s v="Yes"/>
    <x v="40"/>
    <s v="Yes"/>
    <s v="No"/>
    <x v="2"/>
    <s v="No"/>
    <s v="No"/>
    <s v="No"/>
    <s v="No"/>
    <s v="No"/>
    <s v="No"/>
    <x v="0"/>
    <s v="Yes"/>
    <x v="2"/>
    <n v="20.25"/>
    <n v="174.7"/>
    <x v="0"/>
    <n v="0"/>
    <x v="0"/>
    <x v="1"/>
    <n v="24.957142857142856"/>
    <x v="0"/>
  </r>
  <r>
    <s v="6959-UWKHF"/>
    <x v="1"/>
    <n v="0"/>
    <s v="No"/>
    <s v="No"/>
    <x v="0"/>
    <s v="Yes"/>
    <s v="No"/>
    <x v="0"/>
    <s v="No"/>
    <s v="No"/>
    <s v="No"/>
    <s v="No"/>
    <s v="No"/>
    <s v="No"/>
    <x v="0"/>
    <s v="Yes"/>
    <x v="0"/>
    <n v="42.9"/>
    <n v="42.9"/>
    <x v="1"/>
    <n v="0"/>
    <x v="0"/>
    <x v="0"/>
    <n v="42.9"/>
    <x v="0"/>
  </r>
  <r>
    <s v="8720-RQSBJ"/>
    <x v="1"/>
    <n v="1"/>
    <s v="No"/>
    <s v="No"/>
    <x v="0"/>
    <s v="Yes"/>
    <s v="No"/>
    <x v="0"/>
    <s v="No"/>
    <s v="No"/>
    <s v="No"/>
    <s v="No"/>
    <s v="No"/>
    <s v="No"/>
    <x v="0"/>
    <s v="No"/>
    <x v="0"/>
    <n v="44"/>
    <n v="44"/>
    <x v="0"/>
    <n v="0"/>
    <x v="0"/>
    <x v="0"/>
    <n v="44"/>
    <x v="1"/>
  </r>
  <r>
    <s v="4537-CIBHB"/>
    <x v="0"/>
    <n v="0"/>
    <s v="Yes"/>
    <s v="Yes"/>
    <x v="34"/>
    <s v="Yes"/>
    <s v="No"/>
    <x v="2"/>
    <s v="No"/>
    <s v="No"/>
    <s v="No"/>
    <s v="No"/>
    <s v="No"/>
    <s v="No"/>
    <x v="1"/>
    <s v="No"/>
    <x v="1"/>
    <n v="20.25"/>
    <n v="172.35"/>
    <x v="0"/>
    <n v="0"/>
    <x v="0"/>
    <x v="1"/>
    <n v="19.149999999999999"/>
    <x v="0"/>
  </r>
  <r>
    <s v="3815-SLMEF"/>
    <x v="0"/>
    <n v="0"/>
    <s v="No"/>
    <s v="No"/>
    <x v="35"/>
    <s v="No"/>
    <s v="No"/>
    <x v="0"/>
    <s v="Yes"/>
    <s v="No"/>
    <s v="No"/>
    <s v="Yes"/>
    <s v="No"/>
    <s v="No"/>
    <x v="0"/>
    <s v="No"/>
    <x v="1"/>
    <n v="34.25"/>
    <n v="139.35"/>
    <x v="1"/>
    <n v="2"/>
    <x v="0"/>
    <x v="1"/>
    <n v="46.449999999999996"/>
    <x v="0"/>
  </r>
  <r>
    <s v="5154-VEKBL"/>
    <x v="0"/>
    <n v="0"/>
    <s v="No"/>
    <s v="No"/>
    <x v="34"/>
    <s v="No"/>
    <s v="No"/>
    <x v="0"/>
    <s v="Yes"/>
    <s v="No"/>
    <s v="Yes"/>
    <s v="Yes"/>
    <s v="Yes"/>
    <s v="Yes"/>
    <x v="0"/>
    <s v="No"/>
    <x v="1"/>
    <n v="58.5"/>
    <n v="539.85"/>
    <x v="1"/>
    <n v="5"/>
    <x v="0"/>
    <x v="1"/>
    <n v="59.983333333333334"/>
    <x v="0"/>
  </r>
  <r>
    <s v="4324-AHJKS"/>
    <x v="0"/>
    <n v="0"/>
    <s v="No"/>
    <s v="No"/>
    <x v="24"/>
    <s v="Yes"/>
    <s v="No"/>
    <x v="0"/>
    <s v="Yes"/>
    <s v="No"/>
    <s v="Yes"/>
    <s v="No"/>
    <s v="No"/>
    <s v="No"/>
    <x v="0"/>
    <s v="No"/>
    <x v="3"/>
    <n v="55.8"/>
    <n v="300.39999999999998"/>
    <x v="0"/>
    <n v="2"/>
    <x v="0"/>
    <x v="1"/>
    <n v="60.08"/>
    <x v="0"/>
  </r>
  <r>
    <s v="4355-CVPVS"/>
    <x v="0"/>
    <n v="0"/>
    <s v="Yes"/>
    <s v="Yes"/>
    <x v="39"/>
    <s v="Yes"/>
    <s v="No"/>
    <x v="1"/>
    <s v="No"/>
    <s v="No"/>
    <s v="No"/>
    <s v="No"/>
    <s v="Yes"/>
    <s v="Yes"/>
    <x v="1"/>
    <s v="No"/>
    <x v="2"/>
    <n v="88.9"/>
    <n v="4968"/>
    <x v="0"/>
    <n v="2"/>
    <x v="2"/>
    <x v="1"/>
    <n v="88.714285714285708"/>
    <x v="0"/>
  </r>
  <r>
    <s v="4495-LHSSK"/>
    <x v="0"/>
    <n v="0"/>
    <s v="No"/>
    <s v="Yes"/>
    <x v="32"/>
    <s v="Yes"/>
    <s v="Yes"/>
    <x v="0"/>
    <s v="Yes"/>
    <s v="No"/>
    <s v="No"/>
    <s v="No"/>
    <s v="No"/>
    <s v="No"/>
    <x v="0"/>
    <s v="No"/>
    <x v="1"/>
    <n v="57.65"/>
    <n v="992.7"/>
    <x v="0"/>
    <n v="1"/>
    <x v="1"/>
    <x v="1"/>
    <n v="55.150000000000006"/>
    <x v="0"/>
  </r>
  <r>
    <s v="5655-JSMZM"/>
    <x v="1"/>
    <n v="1"/>
    <s v="No"/>
    <s v="No"/>
    <x v="12"/>
    <s v="Yes"/>
    <s v="Yes"/>
    <x v="1"/>
    <s v="No"/>
    <s v="No"/>
    <s v="No"/>
    <s v="No"/>
    <s v="Yes"/>
    <s v="Yes"/>
    <x v="0"/>
    <s v="Yes"/>
    <x v="0"/>
    <n v="96.2"/>
    <n v="4718.25"/>
    <x v="1"/>
    <n v="2"/>
    <x v="2"/>
    <x v="0"/>
    <n v="96.290816326530617"/>
    <x v="1"/>
  </r>
  <r>
    <s v="5915-ANOEI"/>
    <x v="1"/>
    <n v="0"/>
    <s v="Yes"/>
    <s v="No"/>
    <x v="27"/>
    <s v="Yes"/>
    <s v="Yes"/>
    <x v="0"/>
    <s v="Yes"/>
    <s v="Yes"/>
    <s v="Yes"/>
    <s v="Yes"/>
    <s v="Yes"/>
    <s v="No"/>
    <x v="2"/>
    <s v="No"/>
    <x v="1"/>
    <n v="79.150000000000006"/>
    <n v="5536.5"/>
    <x v="0"/>
    <n v="5"/>
    <x v="3"/>
    <x v="1"/>
    <n v="79.092857142857142"/>
    <x v="0"/>
  </r>
  <r>
    <s v="9861-PDSZP"/>
    <x v="0"/>
    <n v="0"/>
    <s v="No"/>
    <s v="No"/>
    <x v="21"/>
    <s v="Yes"/>
    <s v="Yes"/>
    <x v="1"/>
    <s v="No"/>
    <s v="Yes"/>
    <s v="Yes"/>
    <s v="Yes"/>
    <s v="Yes"/>
    <s v="Yes"/>
    <x v="2"/>
    <s v="Yes"/>
    <x v="3"/>
    <n v="108.05"/>
    <n v="7806.6"/>
    <x v="0"/>
    <n v="5"/>
    <x v="3"/>
    <x v="1"/>
    <n v="108.42500000000001"/>
    <x v="0"/>
  </r>
  <r>
    <s v="4505-EXZHB"/>
    <x v="0"/>
    <n v="1"/>
    <s v="No"/>
    <s v="No"/>
    <x v="53"/>
    <s v="Yes"/>
    <s v="No"/>
    <x v="1"/>
    <s v="No"/>
    <s v="No"/>
    <s v="Yes"/>
    <s v="No"/>
    <s v="No"/>
    <s v="No"/>
    <x v="0"/>
    <s v="No"/>
    <x v="0"/>
    <n v="74.400000000000006"/>
    <n v="434.1"/>
    <x v="1"/>
    <n v="1"/>
    <x v="0"/>
    <x v="0"/>
    <n v="72.350000000000009"/>
    <x v="1"/>
  </r>
  <r>
    <s v="7225-CBZPL"/>
    <x v="1"/>
    <n v="1"/>
    <s v="Yes"/>
    <s v="No"/>
    <x v="22"/>
    <s v="Yes"/>
    <s v="Yes"/>
    <x v="1"/>
    <s v="No"/>
    <s v="No"/>
    <s v="No"/>
    <s v="No"/>
    <s v="Yes"/>
    <s v="Yes"/>
    <x v="0"/>
    <s v="Yes"/>
    <x v="0"/>
    <n v="94.8"/>
    <n v="1563.9"/>
    <x v="0"/>
    <n v="2"/>
    <x v="1"/>
    <x v="0"/>
    <n v="91.994117647058829"/>
    <x v="1"/>
  </r>
  <r>
    <s v="6704-UTUKK"/>
    <x v="1"/>
    <n v="0"/>
    <s v="Yes"/>
    <s v="No"/>
    <x v="44"/>
    <s v="No"/>
    <s v="No"/>
    <x v="0"/>
    <s v="No"/>
    <s v="No"/>
    <s v="No"/>
    <s v="No"/>
    <s v="Yes"/>
    <s v="Yes"/>
    <x v="0"/>
    <s v="Yes"/>
    <x v="0"/>
    <n v="45.9"/>
    <n v="1332.4"/>
    <x v="0"/>
    <n v="2"/>
    <x v="1"/>
    <x v="0"/>
    <n v="45.944827586206898"/>
    <x v="0"/>
  </r>
  <r>
    <s v="4587-VVTOX"/>
    <x v="0"/>
    <n v="0"/>
    <s v="Yes"/>
    <s v="No"/>
    <x v="53"/>
    <s v="Yes"/>
    <s v="Yes"/>
    <x v="1"/>
    <s v="No"/>
    <s v="Yes"/>
    <s v="Yes"/>
    <s v="No"/>
    <s v="Yes"/>
    <s v="Yes"/>
    <x v="0"/>
    <s v="Yes"/>
    <x v="0"/>
    <n v="105.3"/>
    <n v="545.20000000000005"/>
    <x v="1"/>
    <n v="4"/>
    <x v="0"/>
    <x v="0"/>
    <n v="90.866666666666674"/>
    <x v="0"/>
  </r>
  <r>
    <s v="2019-HDCZY"/>
    <x v="1"/>
    <n v="0"/>
    <s v="Yes"/>
    <s v="No"/>
    <x v="28"/>
    <s v="Yes"/>
    <s v="Yes"/>
    <x v="1"/>
    <s v="No"/>
    <s v="No"/>
    <s v="Yes"/>
    <s v="No"/>
    <s v="Yes"/>
    <s v="Yes"/>
    <x v="2"/>
    <s v="No"/>
    <x v="0"/>
    <n v="102.6"/>
    <n v="6296.75"/>
    <x v="0"/>
    <n v="3"/>
    <x v="3"/>
    <x v="1"/>
    <n v="99.948412698412696"/>
    <x v="0"/>
  </r>
  <r>
    <s v="4652-NNHNY"/>
    <x v="1"/>
    <n v="0"/>
    <s v="Yes"/>
    <s v="No"/>
    <x v="10"/>
    <s v="Yes"/>
    <s v="Yes"/>
    <x v="1"/>
    <s v="No"/>
    <s v="No"/>
    <s v="No"/>
    <s v="No"/>
    <s v="No"/>
    <s v="No"/>
    <x v="0"/>
    <s v="Yes"/>
    <x v="2"/>
    <n v="73.849999999999994"/>
    <n v="1284.2"/>
    <x v="1"/>
    <n v="0"/>
    <x v="1"/>
    <x v="1"/>
    <n v="80.262500000000003"/>
    <x v="0"/>
  </r>
  <r>
    <s v="8788-DOXSU"/>
    <x v="1"/>
    <n v="0"/>
    <s v="No"/>
    <s v="No"/>
    <x v="64"/>
    <s v="Yes"/>
    <s v="No"/>
    <x v="0"/>
    <s v="No"/>
    <s v="No"/>
    <s v="Yes"/>
    <s v="No"/>
    <s v="No"/>
    <s v="Yes"/>
    <x v="1"/>
    <s v="Yes"/>
    <x v="2"/>
    <n v="61.35"/>
    <n v="3645.5"/>
    <x v="0"/>
    <n v="2"/>
    <x v="2"/>
    <x v="1"/>
    <n v="61.788135593220339"/>
    <x v="0"/>
  </r>
  <r>
    <s v="7404-JLKQG"/>
    <x v="0"/>
    <n v="0"/>
    <s v="No"/>
    <s v="No"/>
    <x v="35"/>
    <s v="Yes"/>
    <s v="No"/>
    <x v="0"/>
    <s v="No"/>
    <s v="No"/>
    <s v="Yes"/>
    <s v="No"/>
    <s v="Yes"/>
    <s v="No"/>
    <x v="0"/>
    <s v="No"/>
    <x v="0"/>
    <n v="57.55"/>
    <n v="161.44999999999999"/>
    <x v="0"/>
    <n v="2"/>
    <x v="0"/>
    <x v="0"/>
    <n v="53.816666666666663"/>
    <x v="0"/>
  </r>
  <r>
    <s v="7421-ZLUPA"/>
    <x v="0"/>
    <n v="0"/>
    <s v="No"/>
    <s v="No"/>
    <x v="4"/>
    <s v="No"/>
    <s v="No"/>
    <x v="0"/>
    <s v="No"/>
    <s v="Yes"/>
    <s v="No"/>
    <s v="No"/>
    <s v="No"/>
    <s v="No"/>
    <x v="0"/>
    <s v="Yes"/>
    <x v="1"/>
    <n v="29.25"/>
    <n v="226.95"/>
    <x v="0"/>
    <n v="1"/>
    <x v="0"/>
    <x v="1"/>
    <n v="28.368749999999999"/>
    <x v="0"/>
  </r>
  <r>
    <s v="8972-HJWNV"/>
    <x v="0"/>
    <n v="1"/>
    <s v="Yes"/>
    <s v="No"/>
    <x v="40"/>
    <s v="Yes"/>
    <s v="Yes"/>
    <x v="1"/>
    <s v="No"/>
    <s v="No"/>
    <s v="No"/>
    <s v="No"/>
    <s v="No"/>
    <s v="Yes"/>
    <x v="0"/>
    <s v="Yes"/>
    <x v="0"/>
    <n v="84.55"/>
    <n v="646.85"/>
    <x v="1"/>
    <n v="1"/>
    <x v="0"/>
    <x v="0"/>
    <n v="92.407142857142858"/>
    <x v="1"/>
  </r>
  <r>
    <s v="3274-NSDWE"/>
    <x v="0"/>
    <n v="0"/>
    <s v="No"/>
    <s v="No"/>
    <x v="47"/>
    <s v="Yes"/>
    <s v="No"/>
    <x v="2"/>
    <s v="No"/>
    <s v="No"/>
    <s v="No"/>
    <s v="No"/>
    <s v="No"/>
    <s v="No"/>
    <x v="2"/>
    <s v="No"/>
    <x v="3"/>
    <n v="19.600000000000001"/>
    <n v="1441.65"/>
    <x v="0"/>
    <n v="0"/>
    <x v="3"/>
    <x v="1"/>
    <n v="21.200735294117649"/>
    <x v="0"/>
  </r>
  <r>
    <s v="2632-IVXVF"/>
    <x v="0"/>
    <n v="0"/>
    <s v="Yes"/>
    <s v="Yes"/>
    <x v="47"/>
    <s v="Yes"/>
    <s v="Yes"/>
    <x v="1"/>
    <s v="Yes"/>
    <s v="No"/>
    <s v="Yes"/>
    <s v="Yes"/>
    <s v="Yes"/>
    <s v="Yes"/>
    <x v="2"/>
    <s v="No"/>
    <x v="3"/>
    <n v="111.75"/>
    <n v="7511.3"/>
    <x v="0"/>
    <n v="5"/>
    <x v="3"/>
    <x v="1"/>
    <n v="110.46029411764707"/>
    <x v="0"/>
  </r>
  <r>
    <s v="3692-JHONH"/>
    <x v="0"/>
    <n v="1"/>
    <s v="Yes"/>
    <s v="No"/>
    <x v="15"/>
    <s v="Yes"/>
    <s v="Yes"/>
    <x v="1"/>
    <s v="No"/>
    <s v="Yes"/>
    <s v="Yes"/>
    <s v="No"/>
    <s v="Yes"/>
    <s v="Yes"/>
    <x v="1"/>
    <s v="Yes"/>
    <x v="0"/>
    <n v="106.5"/>
    <n v="5621.85"/>
    <x v="0"/>
    <n v="4"/>
    <x v="2"/>
    <x v="1"/>
    <n v="108.11250000000001"/>
    <x v="1"/>
  </r>
  <r>
    <s v="8915-NNTRC"/>
    <x v="1"/>
    <n v="0"/>
    <s v="Yes"/>
    <s v="Yes"/>
    <x v="21"/>
    <s v="Yes"/>
    <s v="Yes"/>
    <x v="1"/>
    <s v="Yes"/>
    <s v="Yes"/>
    <s v="No"/>
    <s v="Yes"/>
    <s v="Yes"/>
    <s v="Yes"/>
    <x v="2"/>
    <s v="Yes"/>
    <x v="3"/>
    <n v="107.7"/>
    <n v="7919.8"/>
    <x v="0"/>
    <n v="5"/>
    <x v="3"/>
    <x v="1"/>
    <n v="109.99722222222222"/>
    <x v="0"/>
  </r>
  <r>
    <s v="5914-GXMDA"/>
    <x v="0"/>
    <n v="0"/>
    <s v="Yes"/>
    <s v="No"/>
    <x v="48"/>
    <s v="Yes"/>
    <s v="No"/>
    <x v="2"/>
    <s v="No"/>
    <s v="No"/>
    <s v="No"/>
    <s v="No"/>
    <s v="No"/>
    <s v="No"/>
    <x v="1"/>
    <s v="No"/>
    <x v="1"/>
    <n v="19.3"/>
    <n v="593.20000000000005"/>
    <x v="0"/>
    <n v="0"/>
    <x v="1"/>
    <x v="1"/>
    <n v="18.537500000000001"/>
    <x v="0"/>
  </r>
  <r>
    <s v="7463-IFMQU"/>
    <x v="0"/>
    <n v="0"/>
    <s v="Yes"/>
    <s v="No"/>
    <x v="21"/>
    <s v="Yes"/>
    <s v="No"/>
    <x v="2"/>
    <s v="No"/>
    <s v="No"/>
    <s v="No"/>
    <s v="No"/>
    <s v="No"/>
    <s v="No"/>
    <x v="2"/>
    <s v="No"/>
    <x v="2"/>
    <n v="20.05"/>
    <n v="1423.65"/>
    <x v="0"/>
    <n v="0"/>
    <x v="3"/>
    <x v="1"/>
    <n v="19.772916666666667"/>
    <x v="0"/>
  </r>
  <r>
    <s v="2920-RNCEZ"/>
    <x v="1"/>
    <n v="0"/>
    <s v="Yes"/>
    <s v="Yes"/>
    <x v="0"/>
    <s v="Yes"/>
    <s v="No"/>
    <x v="1"/>
    <s v="No"/>
    <s v="No"/>
    <s v="No"/>
    <s v="No"/>
    <s v="No"/>
    <s v="No"/>
    <x v="0"/>
    <s v="Yes"/>
    <x v="3"/>
    <n v="69.95"/>
    <n v="69.95"/>
    <x v="0"/>
    <n v="0"/>
    <x v="0"/>
    <x v="1"/>
    <n v="69.95"/>
    <x v="0"/>
  </r>
  <r>
    <s v="2541-YGPKE"/>
    <x v="1"/>
    <n v="0"/>
    <s v="Yes"/>
    <s v="Yes"/>
    <x v="41"/>
    <s v="Yes"/>
    <s v="No"/>
    <x v="0"/>
    <s v="Yes"/>
    <s v="No"/>
    <s v="No"/>
    <s v="Yes"/>
    <s v="No"/>
    <s v="Yes"/>
    <x v="1"/>
    <s v="No"/>
    <x v="3"/>
    <n v="63.7"/>
    <n v="2763.35"/>
    <x v="0"/>
    <n v="3"/>
    <x v="2"/>
    <x v="1"/>
    <n v="65.794047619047618"/>
    <x v="0"/>
  </r>
  <r>
    <s v="8515-OCTJS"/>
    <x v="0"/>
    <n v="0"/>
    <s v="No"/>
    <s v="No"/>
    <x v="13"/>
    <s v="Yes"/>
    <s v="Yes"/>
    <x v="2"/>
    <s v="No"/>
    <s v="No"/>
    <s v="No"/>
    <s v="No"/>
    <s v="No"/>
    <s v="No"/>
    <x v="2"/>
    <s v="No"/>
    <x v="3"/>
    <n v="24.75"/>
    <n v="692.1"/>
    <x v="1"/>
    <n v="0"/>
    <x v="1"/>
    <x v="1"/>
    <n v="27.684000000000001"/>
    <x v="0"/>
  </r>
  <r>
    <s v="5382-TEMLV"/>
    <x v="1"/>
    <n v="0"/>
    <s v="No"/>
    <s v="No"/>
    <x v="3"/>
    <s v="Yes"/>
    <s v="No"/>
    <x v="0"/>
    <s v="Yes"/>
    <s v="No"/>
    <s v="No"/>
    <s v="No"/>
    <s v="No"/>
    <s v="No"/>
    <x v="0"/>
    <s v="Yes"/>
    <x v="2"/>
    <n v="50.9"/>
    <n v="2298.5500000000002"/>
    <x v="0"/>
    <n v="1"/>
    <x v="2"/>
    <x v="1"/>
    <n v="51.078888888888891"/>
    <x v="0"/>
  </r>
  <r>
    <s v="3441-CGZJH"/>
    <x v="0"/>
    <n v="0"/>
    <s v="Yes"/>
    <s v="Yes"/>
    <x v="29"/>
    <s v="No"/>
    <s v="No"/>
    <x v="0"/>
    <s v="Yes"/>
    <s v="No"/>
    <s v="Yes"/>
    <s v="Yes"/>
    <s v="Yes"/>
    <s v="Yes"/>
    <x v="1"/>
    <s v="Yes"/>
    <x v="3"/>
    <n v="60.4"/>
    <n v="2640.55"/>
    <x v="0"/>
    <n v="5"/>
    <x v="2"/>
    <x v="1"/>
    <n v="61.408139534883723"/>
    <x v="0"/>
  </r>
  <r>
    <s v="9592-ERDKV"/>
    <x v="1"/>
    <n v="0"/>
    <s v="Yes"/>
    <s v="No"/>
    <x v="50"/>
    <s v="Yes"/>
    <s v="Yes"/>
    <x v="0"/>
    <s v="Yes"/>
    <s v="No"/>
    <s v="Yes"/>
    <s v="No"/>
    <s v="Yes"/>
    <s v="Yes"/>
    <x v="1"/>
    <s v="No"/>
    <x v="1"/>
    <n v="79.25"/>
    <n v="2911.8"/>
    <x v="0"/>
    <n v="4"/>
    <x v="2"/>
    <x v="1"/>
    <n v="78.697297297297297"/>
    <x v="0"/>
  </r>
  <r>
    <s v="2860-RANUS"/>
    <x v="0"/>
    <n v="1"/>
    <s v="No"/>
    <s v="No"/>
    <x v="61"/>
    <s v="Yes"/>
    <s v="Yes"/>
    <x v="1"/>
    <s v="No"/>
    <s v="No"/>
    <s v="No"/>
    <s v="No"/>
    <s v="No"/>
    <s v="Yes"/>
    <x v="0"/>
    <s v="Yes"/>
    <x v="3"/>
    <n v="85.8"/>
    <n v="1727.5"/>
    <x v="1"/>
    <n v="1"/>
    <x v="1"/>
    <x v="1"/>
    <n v="86.375"/>
    <x v="1"/>
  </r>
  <r>
    <s v="5261-QSHQM"/>
    <x v="0"/>
    <n v="0"/>
    <s v="No"/>
    <s v="No"/>
    <x v="54"/>
    <s v="No"/>
    <s v="No"/>
    <x v="0"/>
    <s v="No"/>
    <s v="No"/>
    <s v="No"/>
    <s v="No"/>
    <s v="No"/>
    <s v="No"/>
    <x v="0"/>
    <s v="Yes"/>
    <x v="0"/>
    <n v="24.45"/>
    <n v="86.6"/>
    <x v="1"/>
    <n v="0"/>
    <x v="0"/>
    <x v="0"/>
    <n v="21.65"/>
    <x v="0"/>
  </r>
  <r>
    <s v="4778-IZARL"/>
    <x v="1"/>
    <n v="0"/>
    <s v="Yes"/>
    <s v="No"/>
    <x v="28"/>
    <s v="Yes"/>
    <s v="No"/>
    <x v="1"/>
    <s v="Yes"/>
    <s v="Yes"/>
    <s v="Yes"/>
    <s v="Yes"/>
    <s v="Yes"/>
    <s v="Yes"/>
    <x v="2"/>
    <s v="Yes"/>
    <x v="3"/>
    <n v="110.1"/>
    <n v="6705.7"/>
    <x v="0"/>
    <n v="6"/>
    <x v="3"/>
    <x v="1"/>
    <n v="106.43968253968254"/>
    <x v="0"/>
  </r>
  <r>
    <s v="0432-CAJZV"/>
    <x v="1"/>
    <n v="0"/>
    <s v="No"/>
    <s v="No"/>
    <x v="35"/>
    <s v="Yes"/>
    <s v="No"/>
    <x v="1"/>
    <s v="No"/>
    <s v="No"/>
    <s v="No"/>
    <s v="No"/>
    <s v="Yes"/>
    <s v="Yes"/>
    <x v="0"/>
    <s v="No"/>
    <x v="1"/>
    <n v="90.7"/>
    <n v="237.65"/>
    <x v="0"/>
    <n v="2"/>
    <x v="0"/>
    <x v="1"/>
    <n v="79.216666666666669"/>
    <x v="0"/>
  </r>
  <r>
    <s v="7008-LZVOZ"/>
    <x v="1"/>
    <n v="0"/>
    <s v="Yes"/>
    <s v="Yes"/>
    <x v="33"/>
    <s v="Yes"/>
    <s v="Yes"/>
    <x v="2"/>
    <s v="No"/>
    <s v="No"/>
    <s v="No"/>
    <s v="No"/>
    <s v="No"/>
    <s v="No"/>
    <x v="2"/>
    <s v="Yes"/>
    <x v="3"/>
    <n v="25.3"/>
    <n v="1672.35"/>
    <x v="0"/>
    <n v="0"/>
    <x v="3"/>
    <x v="1"/>
    <n v="25.338636363636361"/>
    <x v="0"/>
  </r>
  <r>
    <s v="8868-WOZGU"/>
    <x v="1"/>
    <n v="0"/>
    <s v="No"/>
    <s v="No"/>
    <x v="7"/>
    <s v="Yes"/>
    <s v="Yes"/>
    <x v="1"/>
    <s v="No"/>
    <s v="Yes"/>
    <s v="Yes"/>
    <s v="No"/>
    <s v="Yes"/>
    <s v="Yes"/>
    <x v="0"/>
    <s v="Yes"/>
    <x v="0"/>
    <n v="105.7"/>
    <n v="2979.5"/>
    <x v="1"/>
    <n v="4"/>
    <x v="1"/>
    <x v="0"/>
    <n v="106.41071428571429"/>
    <x v="0"/>
  </r>
  <r>
    <s v="1200-TUZHR"/>
    <x v="0"/>
    <n v="1"/>
    <s v="No"/>
    <s v="No"/>
    <x v="4"/>
    <s v="Yes"/>
    <s v="Yes"/>
    <x v="1"/>
    <s v="No"/>
    <s v="No"/>
    <s v="No"/>
    <s v="No"/>
    <s v="No"/>
    <s v="Yes"/>
    <x v="0"/>
    <s v="No"/>
    <x v="0"/>
    <n v="85.2"/>
    <n v="695.75"/>
    <x v="0"/>
    <n v="1"/>
    <x v="0"/>
    <x v="0"/>
    <n v="86.96875"/>
    <x v="1"/>
  </r>
  <r>
    <s v="9365-CSLBQ"/>
    <x v="1"/>
    <n v="0"/>
    <s v="No"/>
    <s v="Yes"/>
    <x v="16"/>
    <s v="Yes"/>
    <s v="Yes"/>
    <x v="2"/>
    <s v="No"/>
    <s v="No"/>
    <s v="No"/>
    <s v="No"/>
    <s v="No"/>
    <s v="No"/>
    <x v="2"/>
    <s v="No"/>
    <x v="1"/>
    <n v="24.35"/>
    <n v="1654.6"/>
    <x v="0"/>
    <n v="0"/>
    <x v="3"/>
    <x v="1"/>
    <n v="23.304225352112674"/>
    <x v="0"/>
  </r>
  <r>
    <s v="1334-FJSVR"/>
    <x v="1"/>
    <n v="0"/>
    <s v="No"/>
    <s v="No"/>
    <x v="0"/>
    <s v="No"/>
    <s v="No"/>
    <x v="0"/>
    <s v="No"/>
    <s v="No"/>
    <s v="No"/>
    <s v="No"/>
    <s v="No"/>
    <s v="No"/>
    <x v="0"/>
    <s v="Yes"/>
    <x v="0"/>
    <n v="24.25"/>
    <n v="24.25"/>
    <x v="1"/>
    <n v="0"/>
    <x v="0"/>
    <x v="0"/>
    <n v="24.25"/>
    <x v="0"/>
  </r>
  <r>
    <s v="5884-FBCTL"/>
    <x v="0"/>
    <n v="0"/>
    <s v="Yes"/>
    <s v="Yes"/>
    <x v="21"/>
    <s v="Yes"/>
    <s v="Yes"/>
    <x v="2"/>
    <s v="No"/>
    <s v="No"/>
    <s v="No"/>
    <s v="No"/>
    <s v="No"/>
    <s v="No"/>
    <x v="2"/>
    <s v="No"/>
    <x v="2"/>
    <n v="25.1"/>
    <n v="1857.85"/>
    <x v="0"/>
    <n v="0"/>
    <x v="3"/>
    <x v="1"/>
    <n v="25.803472222222222"/>
    <x v="0"/>
  </r>
  <r>
    <s v="7130-CTCUS"/>
    <x v="1"/>
    <n v="1"/>
    <s v="Yes"/>
    <s v="No"/>
    <x v="10"/>
    <s v="Yes"/>
    <s v="No"/>
    <x v="0"/>
    <s v="Yes"/>
    <s v="Yes"/>
    <s v="No"/>
    <s v="No"/>
    <s v="No"/>
    <s v="No"/>
    <x v="0"/>
    <s v="Yes"/>
    <x v="2"/>
    <n v="54.55"/>
    <n v="825.1"/>
    <x v="0"/>
    <n v="2"/>
    <x v="1"/>
    <x v="1"/>
    <n v="51.568750000000001"/>
    <x v="1"/>
  </r>
  <r>
    <s v="6242-FEGFD"/>
    <x v="1"/>
    <n v="0"/>
    <s v="Yes"/>
    <s v="No"/>
    <x v="33"/>
    <s v="Yes"/>
    <s v="Yes"/>
    <x v="1"/>
    <s v="Yes"/>
    <s v="Yes"/>
    <s v="Yes"/>
    <s v="Yes"/>
    <s v="No"/>
    <s v="No"/>
    <x v="2"/>
    <s v="No"/>
    <x v="1"/>
    <n v="96.6"/>
    <n v="6424.25"/>
    <x v="0"/>
    <n v="4"/>
    <x v="3"/>
    <x v="1"/>
    <n v="97.337121212121218"/>
    <x v="0"/>
  </r>
  <r>
    <s v="7625-XCQRH"/>
    <x v="0"/>
    <n v="0"/>
    <s v="No"/>
    <s v="No"/>
    <x v="26"/>
    <s v="Yes"/>
    <s v="Yes"/>
    <x v="1"/>
    <s v="No"/>
    <s v="No"/>
    <s v="No"/>
    <s v="No"/>
    <s v="No"/>
    <s v="No"/>
    <x v="0"/>
    <s v="Yes"/>
    <x v="0"/>
    <n v="76.5"/>
    <n v="837.95"/>
    <x v="1"/>
    <n v="0"/>
    <x v="0"/>
    <x v="0"/>
    <n v="76.177272727272737"/>
    <x v="0"/>
  </r>
  <r>
    <s v="6194-HBGQN"/>
    <x v="1"/>
    <n v="0"/>
    <s v="No"/>
    <s v="No"/>
    <x v="69"/>
    <s v="Yes"/>
    <s v="Yes"/>
    <x v="0"/>
    <s v="Yes"/>
    <s v="Yes"/>
    <s v="Yes"/>
    <s v="Yes"/>
    <s v="Yes"/>
    <s v="No"/>
    <x v="1"/>
    <s v="Yes"/>
    <x v="3"/>
    <n v="81.150000000000006"/>
    <n v="4126.2"/>
    <x v="0"/>
    <n v="5"/>
    <x v="2"/>
    <x v="1"/>
    <n v="80.905882352941177"/>
    <x v="0"/>
  </r>
  <r>
    <s v="7634-WSWDB"/>
    <x v="0"/>
    <n v="0"/>
    <s v="No"/>
    <s v="Yes"/>
    <x v="4"/>
    <s v="No"/>
    <s v="No"/>
    <x v="0"/>
    <s v="Yes"/>
    <s v="No"/>
    <s v="No"/>
    <s v="No"/>
    <s v="No"/>
    <s v="Yes"/>
    <x v="0"/>
    <s v="Yes"/>
    <x v="0"/>
    <n v="38.5"/>
    <n v="330.8"/>
    <x v="0"/>
    <n v="2"/>
    <x v="0"/>
    <x v="0"/>
    <n v="41.35"/>
    <x v="0"/>
  </r>
  <r>
    <s v="6986-IXNDM"/>
    <x v="1"/>
    <n v="0"/>
    <s v="No"/>
    <s v="No"/>
    <x v="60"/>
    <s v="Yes"/>
    <s v="No"/>
    <x v="1"/>
    <s v="No"/>
    <s v="No"/>
    <s v="No"/>
    <s v="No"/>
    <s v="Yes"/>
    <s v="Yes"/>
    <x v="0"/>
    <s v="Yes"/>
    <x v="0"/>
    <n v="92.9"/>
    <n v="1337.45"/>
    <x v="0"/>
    <n v="2"/>
    <x v="1"/>
    <x v="0"/>
    <n v="95.532142857142858"/>
    <x v="0"/>
  </r>
  <r>
    <s v="1731-TVIUK"/>
    <x v="0"/>
    <n v="0"/>
    <s v="No"/>
    <s v="No"/>
    <x v="54"/>
    <s v="Yes"/>
    <s v="Yes"/>
    <x v="1"/>
    <s v="No"/>
    <s v="Yes"/>
    <s v="No"/>
    <s v="Yes"/>
    <s v="No"/>
    <s v="Yes"/>
    <x v="0"/>
    <s v="Yes"/>
    <x v="0"/>
    <n v="93.5"/>
    <n v="362.2"/>
    <x v="1"/>
    <n v="3"/>
    <x v="0"/>
    <x v="0"/>
    <n v="90.55"/>
    <x v="0"/>
  </r>
  <r>
    <s v="2987-BJXIK"/>
    <x v="0"/>
    <n v="0"/>
    <s v="No"/>
    <s v="No"/>
    <x v="27"/>
    <s v="Yes"/>
    <s v="Yes"/>
    <x v="0"/>
    <s v="Yes"/>
    <s v="Yes"/>
    <s v="Yes"/>
    <s v="No"/>
    <s v="Yes"/>
    <s v="Yes"/>
    <x v="2"/>
    <s v="No"/>
    <x v="1"/>
    <n v="84.7"/>
    <n v="5991.05"/>
    <x v="0"/>
    <n v="5"/>
    <x v="3"/>
    <x v="1"/>
    <n v="85.58642857142857"/>
    <x v="0"/>
  </r>
  <r>
    <s v="9769-TSBZE"/>
    <x v="0"/>
    <n v="0"/>
    <s v="No"/>
    <s v="Yes"/>
    <x v="27"/>
    <s v="Yes"/>
    <s v="Yes"/>
    <x v="0"/>
    <s v="Yes"/>
    <s v="Yes"/>
    <s v="No"/>
    <s v="Yes"/>
    <s v="No"/>
    <s v="No"/>
    <x v="2"/>
    <s v="No"/>
    <x v="0"/>
    <n v="66"/>
    <n v="4891.5"/>
    <x v="0"/>
    <n v="3"/>
    <x v="3"/>
    <x v="1"/>
    <n v="69.878571428571433"/>
    <x v="0"/>
  </r>
  <r>
    <s v="0406-BPDVR"/>
    <x v="0"/>
    <n v="1"/>
    <s v="Yes"/>
    <s v="No"/>
    <x v="68"/>
    <s v="Yes"/>
    <s v="Yes"/>
    <x v="1"/>
    <s v="No"/>
    <s v="Yes"/>
    <s v="No"/>
    <s v="No"/>
    <s v="Yes"/>
    <s v="Yes"/>
    <x v="1"/>
    <s v="Yes"/>
    <x v="3"/>
    <n v="101.5"/>
    <n v="5373.1"/>
    <x v="1"/>
    <n v="3"/>
    <x v="2"/>
    <x v="1"/>
    <n v="99.501851851851853"/>
    <x v="1"/>
  </r>
  <r>
    <s v="0618-XWMSS"/>
    <x v="1"/>
    <n v="0"/>
    <s v="No"/>
    <s v="Yes"/>
    <x v="7"/>
    <s v="Yes"/>
    <s v="No"/>
    <x v="1"/>
    <s v="Yes"/>
    <s v="No"/>
    <s v="No"/>
    <s v="No"/>
    <s v="No"/>
    <s v="No"/>
    <x v="0"/>
    <s v="Yes"/>
    <x v="2"/>
    <n v="74.900000000000006"/>
    <n v="2068.5500000000002"/>
    <x v="1"/>
    <n v="1"/>
    <x v="1"/>
    <x v="1"/>
    <n v="73.876785714285717"/>
    <x v="0"/>
  </r>
  <r>
    <s v="1395-WSWXR"/>
    <x v="1"/>
    <n v="0"/>
    <s v="No"/>
    <s v="No"/>
    <x v="65"/>
    <s v="Yes"/>
    <s v="No"/>
    <x v="2"/>
    <s v="No"/>
    <s v="No"/>
    <s v="No"/>
    <s v="No"/>
    <s v="No"/>
    <s v="No"/>
    <x v="2"/>
    <s v="No"/>
    <x v="1"/>
    <n v="20.75"/>
    <n v="487.05"/>
    <x v="0"/>
    <n v="0"/>
    <x v="1"/>
    <x v="1"/>
    <n v="20.293749999999999"/>
    <x v="0"/>
  </r>
  <r>
    <s v="6023-GSSXW"/>
    <x v="0"/>
    <n v="0"/>
    <s v="Yes"/>
    <s v="No"/>
    <x v="14"/>
    <s v="Yes"/>
    <s v="No"/>
    <x v="0"/>
    <s v="No"/>
    <s v="Yes"/>
    <s v="No"/>
    <s v="No"/>
    <s v="No"/>
    <s v="Yes"/>
    <x v="2"/>
    <s v="Yes"/>
    <x v="3"/>
    <n v="61.45"/>
    <n v="4131.2"/>
    <x v="0"/>
    <n v="2"/>
    <x v="3"/>
    <x v="1"/>
    <n v="59.872463768115942"/>
    <x v="0"/>
  </r>
  <r>
    <s v="6752-APNJL"/>
    <x v="1"/>
    <n v="0"/>
    <s v="Yes"/>
    <s v="Yes"/>
    <x v="41"/>
    <s v="Yes"/>
    <s v="No"/>
    <x v="0"/>
    <s v="Yes"/>
    <s v="Yes"/>
    <s v="No"/>
    <s v="No"/>
    <s v="No"/>
    <s v="No"/>
    <x v="0"/>
    <s v="No"/>
    <x v="1"/>
    <n v="54.5"/>
    <n v="2301.15"/>
    <x v="0"/>
    <n v="2"/>
    <x v="2"/>
    <x v="1"/>
    <n v="54.789285714285718"/>
    <x v="0"/>
  </r>
  <r>
    <s v="5276-KQWHG"/>
    <x v="0"/>
    <n v="1"/>
    <s v="No"/>
    <s v="No"/>
    <x v="2"/>
    <s v="Yes"/>
    <s v="No"/>
    <x v="1"/>
    <s v="No"/>
    <s v="No"/>
    <s v="No"/>
    <s v="No"/>
    <s v="No"/>
    <s v="No"/>
    <x v="0"/>
    <s v="Yes"/>
    <x v="0"/>
    <n v="69.599999999999994"/>
    <n v="131.65"/>
    <x v="1"/>
    <n v="0"/>
    <x v="0"/>
    <x v="0"/>
    <n v="65.825000000000003"/>
    <x v="1"/>
  </r>
  <r>
    <s v="0420-HLGXF"/>
    <x v="0"/>
    <n v="1"/>
    <s v="No"/>
    <s v="No"/>
    <x v="72"/>
    <s v="Yes"/>
    <s v="Yes"/>
    <x v="1"/>
    <s v="No"/>
    <s v="No"/>
    <s v="Yes"/>
    <s v="No"/>
    <s v="Yes"/>
    <s v="Yes"/>
    <x v="0"/>
    <s v="Yes"/>
    <x v="0"/>
    <n v="99.75"/>
    <n v="4036"/>
    <x v="0"/>
    <n v="3"/>
    <x v="2"/>
    <x v="0"/>
    <n v="103.48717948717949"/>
    <x v="1"/>
  </r>
  <r>
    <s v="7446-KQISO"/>
    <x v="1"/>
    <n v="0"/>
    <s v="Yes"/>
    <s v="Yes"/>
    <x v="3"/>
    <s v="Yes"/>
    <s v="Yes"/>
    <x v="1"/>
    <s v="No"/>
    <s v="Yes"/>
    <s v="Yes"/>
    <s v="Yes"/>
    <s v="Yes"/>
    <s v="Yes"/>
    <x v="2"/>
    <s v="Yes"/>
    <x v="2"/>
    <n v="109.75"/>
    <n v="4900.6499999999996"/>
    <x v="0"/>
    <n v="5"/>
    <x v="2"/>
    <x v="1"/>
    <n v="108.90333333333332"/>
    <x v="0"/>
  </r>
  <r>
    <s v="9823-EALYC"/>
    <x v="1"/>
    <n v="0"/>
    <s v="Yes"/>
    <s v="Yes"/>
    <x v="21"/>
    <s v="Yes"/>
    <s v="Yes"/>
    <x v="0"/>
    <s v="Yes"/>
    <s v="Yes"/>
    <s v="Yes"/>
    <s v="Yes"/>
    <s v="Yes"/>
    <s v="No"/>
    <x v="2"/>
    <s v="Yes"/>
    <x v="2"/>
    <n v="80.849999999999994"/>
    <n v="5727.45"/>
    <x v="0"/>
    <n v="5"/>
    <x v="3"/>
    <x v="1"/>
    <n v="79.547916666666666"/>
    <x v="0"/>
  </r>
  <r>
    <s v="0582-AVCLN"/>
    <x v="0"/>
    <n v="0"/>
    <s v="No"/>
    <s v="No"/>
    <x v="46"/>
    <s v="Yes"/>
    <s v="No"/>
    <x v="2"/>
    <s v="No"/>
    <s v="No"/>
    <s v="No"/>
    <s v="No"/>
    <s v="No"/>
    <s v="No"/>
    <x v="2"/>
    <s v="No"/>
    <x v="1"/>
    <n v="20.3"/>
    <n v="743.05"/>
    <x v="0"/>
    <n v="0"/>
    <x v="2"/>
    <x v="1"/>
    <n v="19.553947368421053"/>
    <x v="0"/>
  </r>
  <r>
    <s v="5803-NQJZO"/>
    <x v="1"/>
    <n v="0"/>
    <s v="Yes"/>
    <s v="No"/>
    <x v="21"/>
    <s v="Yes"/>
    <s v="Yes"/>
    <x v="0"/>
    <s v="Yes"/>
    <s v="Yes"/>
    <s v="Yes"/>
    <s v="Yes"/>
    <s v="No"/>
    <s v="No"/>
    <x v="2"/>
    <s v="Yes"/>
    <x v="2"/>
    <n v="67.8"/>
    <n v="4804.6499999999996"/>
    <x v="0"/>
    <n v="4"/>
    <x v="3"/>
    <x v="1"/>
    <n v="66.731249999999989"/>
    <x v="0"/>
  </r>
  <r>
    <s v="2565-JSLRY"/>
    <x v="1"/>
    <n v="0"/>
    <s v="No"/>
    <s v="No"/>
    <x v="0"/>
    <s v="Yes"/>
    <s v="Yes"/>
    <x v="2"/>
    <s v="No"/>
    <s v="No"/>
    <s v="No"/>
    <s v="No"/>
    <s v="No"/>
    <s v="No"/>
    <x v="0"/>
    <s v="Yes"/>
    <x v="1"/>
    <n v="24.05"/>
    <n v="24.05"/>
    <x v="1"/>
    <n v="0"/>
    <x v="0"/>
    <x v="1"/>
    <n v="24.05"/>
    <x v="0"/>
  </r>
  <r>
    <s v="2607-DHDAK"/>
    <x v="1"/>
    <n v="0"/>
    <s v="Yes"/>
    <s v="Yes"/>
    <x v="21"/>
    <s v="Yes"/>
    <s v="No"/>
    <x v="2"/>
    <s v="No"/>
    <s v="No"/>
    <s v="No"/>
    <s v="No"/>
    <s v="No"/>
    <s v="No"/>
    <x v="2"/>
    <s v="Yes"/>
    <x v="3"/>
    <n v="19.8"/>
    <n v="1414.65"/>
    <x v="0"/>
    <n v="0"/>
    <x v="3"/>
    <x v="1"/>
    <n v="19.647916666666667"/>
    <x v="0"/>
  </r>
  <r>
    <s v="1073-XXCZD"/>
    <x v="1"/>
    <n v="0"/>
    <s v="Yes"/>
    <s v="No"/>
    <x v="49"/>
    <s v="Yes"/>
    <s v="Yes"/>
    <x v="2"/>
    <s v="No"/>
    <s v="No"/>
    <s v="No"/>
    <s v="No"/>
    <s v="No"/>
    <s v="No"/>
    <x v="2"/>
    <s v="No"/>
    <x v="2"/>
    <n v="25.7"/>
    <n v="1443.65"/>
    <x v="0"/>
    <n v="0"/>
    <x v="2"/>
    <x v="1"/>
    <n v="26.24818181818182"/>
    <x v="0"/>
  </r>
  <r>
    <s v="0743-HRVFF"/>
    <x v="0"/>
    <n v="0"/>
    <s v="Yes"/>
    <s v="Yes"/>
    <x v="69"/>
    <s v="No"/>
    <s v="No"/>
    <x v="0"/>
    <s v="No"/>
    <s v="No"/>
    <s v="Yes"/>
    <s v="Yes"/>
    <s v="Yes"/>
    <s v="Yes"/>
    <x v="1"/>
    <s v="Yes"/>
    <x v="0"/>
    <n v="56.15"/>
    <n v="2898.95"/>
    <x v="0"/>
    <n v="4"/>
    <x v="2"/>
    <x v="1"/>
    <n v="56.842156862745092"/>
    <x v="0"/>
  </r>
  <r>
    <s v="4006-HKYHO"/>
    <x v="1"/>
    <n v="0"/>
    <s v="No"/>
    <s v="No"/>
    <x v="28"/>
    <s v="Yes"/>
    <s v="No"/>
    <x v="0"/>
    <s v="Yes"/>
    <s v="Yes"/>
    <s v="Yes"/>
    <s v="Yes"/>
    <s v="Yes"/>
    <s v="Yes"/>
    <x v="2"/>
    <s v="Yes"/>
    <x v="2"/>
    <n v="86.7"/>
    <n v="5309.5"/>
    <x v="0"/>
    <n v="6"/>
    <x v="3"/>
    <x v="1"/>
    <n v="84.277777777777771"/>
    <x v="0"/>
  </r>
  <r>
    <s v="3727-JEZTU"/>
    <x v="0"/>
    <n v="0"/>
    <s v="No"/>
    <s v="No"/>
    <x v="0"/>
    <s v="Yes"/>
    <s v="No"/>
    <x v="2"/>
    <s v="No"/>
    <s v="No"/>
    <s v="No"/>
    <s v="No"/>
    <s v="No"/>
    <s v="No"/>
    <x v="0"/>
    <s v="No"/>
    <x v="1"/>
    <n v="20.399999999999999"/>
    <n v="20.399999999999999"/>
    <x v="0"/>
    <n v="0"/>
    <x v="0"/>
    <x v="1"/>
    <n v="20.399999999999999"/>
    <x v="0"/>
  </r>
  <r>
    <s v="8143-ETQTI"/>
    <x v="0"/>
    <n v="0"/>
    <s v="Yes"/>
    <s v="Yes"/>
    <x v="57"/>
    <s v="Yes"/>
    <s v="No"/>
    <x v="2"/>
    <s v="No"/>
    <s v="No"/>
    <s v="No"/>
    <s v="No"/>
    <s v="No"/>
    <s v="No"/>
    <x v="2"/>
    <s v="Yes"/>
    <x v="1"/>
    <n v="19.649999999999999"/>
    <n v="451.55"/>
    <x v="0"/>
    <n v="0"/>
    <x v="1"/>
    <x v="1"/>
    <n v="19.632608695652173"/>
    <x v="0"/>
  </r>
  <r>
    <s v="6689-KXGBO"/>
    <x v="0"/>
    <n v="0"/>
    <s v="No"/>
    <s v="No"/>
    <x v="0"/>
    <s v="Yes"/>
    <s v="No"/>
    <x v="0"/>
    <s v="No"/>
    <s v="Yes"/>
    <s v="No"/>
    <s v="No"/>
    <s v="No"/>
    <s v="No"/>
    <x v="0"/>
    <s v="No"/>
    <x v="0"/>
    <n v="50.55"/>
    <n v="50.55"/>
    <x v="1"/>
    <n v="1"/>
    <x v="0"/>
    <x v="0"/>
    <n v="50.55"/>
    <x v="0"/>
  </r>
  <r>
    <s v="9667-TKTVZ"/>
    <x v="0"/>
    <n v="0"/>
    <s v="No"/>
    <s v="No"/>
    <x v="2"/>
    <s v="Yes"/>
    <s v="Yes"/>
    <x v="0"/>
    <s v="No"/>
    <s v="No"/>
    <s v="No"/>
    <s v="Yes"/>
    <s v="No"/>
    <s v="No"/>
    <x v="0"/>
    <s v="Yes"/>
    <x v="1"/>
    <n v="54.35"/>
    <n v="117.05"/>
    <x v="0"/>
    <n v="1"/>
    <x v="0"/>
    <x v="1"/>
    <n v="58.524999999999999"/>
    <x v="0"/>
  </r>
  <r>
    <s v="3657-COGMW"/>
    <x v="0"/>
    <n v="1"/>
    <s v="No"/>
    <s v="No"/>
    <x v="15"/>
    <s v="Yes"/>
    <s v="Yes"/>
    <x v="1"/>
    <s v="Yes"/>
    <s v="Yes"/>
    <s v="Yes"/>
    <s v="No"/>
    <s v="Yes"/>
    <s v="Yes"/>
    <x v="0"/>
    <s v="No"/>
    <x v="3"/>
    <n v="108.1"/>
    <n v="5839.3"/>
    <x v="0"/>
    <n v="5"/>
    <x v="2"/>
    <x v="1"/>
    <n v="112.29423076923078"/>
    <x v="1"/>
  </r>
  <r>
    <s v="8570-KLJYJ"/>
    <x v="0"/>
    <n v="0"/>
    <s v="No"/>
    <s v="No"/>
    <x v="51"/>
    <s v="Yes"/>
    <s v="Yes"/>
    <x v="0"/>
    <s v="Yes"/>
    <s v="No"/>
    <s v="No"/>
    <s v="No"/>
    <s v="No"/>
    <s v="No"/>
    <x v="1"/>
    <s v="No"/>
    <x v="1"/>
    <n v="54.45"/>
    <n v="1893.5"/>
    <x v="0"/>
    <n v="1"/>
    <x v="1"/>
    <x v="1"/>
    <n v="52.597222222222221"/>
    <x v="0"/>
  </r>
  <r>
    <s v="7754-IXRMC"/>
    <x v="0"/>
    <n v="0"/>
    <s v="No"/>
    <s v="No"/>
    <x v="0"/>
    <s v="Yes"/>
    <s v="No"/>
    <x v="0"/>
    <s v="No"/>
    <s v="No"/>
    <s v="No"/>
    <s v="No"/>
    <s v="No"/>
    <s v="No"/>
    <x v="0"/>
    <s v="No"/>
    <x v="1"/>
    <n v="45.35"/>
    <n v="45.35"/>
    <x v="0"/>
    <n v="0"/>
    <x v="0"/>
    <x v="1"/>
    <n v="45.35"/>
    <x v="0"/>
  </r>
  <r>
    <s v="9473-CBZOP"/>
    <x v="0"/>
    <n v="0"/>
    <s v="No"/>
    <s v="No"/>
    <x v="7"/>
    <s v="Yes"/>
    <s v="Yes"/>
    <x v="0"/>
    <s v="Yes"/>
    <s v="No"/>
    <s v="Yes"/>
    <s v="No"/>
    <s v="No"/>
    <s v="No"/>
    <x v="1"/>
    <s v="No"/>
    <x v="1"/>
    <n v="59"/>
    <n v="1654.45"/>
    <x v="0"/>
    <n v="2"/>
    <x v="1"/>
    <x v="1"/>
    <n v="59.087499999999999"/>
    <x v="0"/>
  </r>
  <r>
    <s v="2969-WGHQO"/>
    <x v="0"/>
    <n v="0"/>
    <s v="Yes"/>
    <s v="Yes"/>
    <x v="40"/>
    <s v="Yes"/>
    <s v="No"/>
    <x v="0"/>
    <s v="Yes"/>
    <s v="Yes"/>
    <s v="Yes"/>
    <s v="No"/>
    <s v="Yes"/>
    <s v="No"/>
    <x v="1"/>
    <s v="No"/>
    <x v="0"/>
    <n v="69.45"/>
    <n v="477.05"/>
    <x v="0"/>
    <n v="4"/>
    <x v="0"/>
    <x v="1"/>
    <n v="68.150000000000006"/>
    <x v="0"/>
  </r>
  <r>
    <s v="6615-NGGZJ"/>
    <x v="1"/>
    <n v="0"/>
    <s v="No"/>
    <s v="No"/>
    <x v="60"/>
    <s v="Yes"/>
    <s v="Yes"/>
    <x v="1"/>
    <s v="No"/>
    <s v="Yes"/>
    <s v="No"/>
    <s v="No"/>
    <s v="Yes"/>
    <s v="Yes"/>
    <x v="0"/>
    <s v="Yes"/>
    <x v="0"/>
    <n v="100.55"/>
    <n v="1415.55"/>
    <x v="1"/>
    <n v="3"/>
    <x v="1"/>
    <x v="0"/>
    <n v="101.11071428571428"/>
    <x v="0"/>
  </r>
  <r>
    <s v="4334-HOWRP"/>
    <x v="1"/>
    <n v="1"/>
    <s v="Yes"/>
    <s v="No"/>
    <x v="21"/>
    <s v="No"/>
    <s v="No"/>
    <x v="0"/>
    <s v="Yes"/>
    <s v="Yes"/>
    <s v="Yes"/>
    <s v="Yes"/>
    <s v="Yes"/>
    <s v="Yes"/>
    <x v="2"/>
    <s v="Yes"/>
    <x v="3"/>
    <n v="64.95"/>
    <n v="4546"/>
    <x v="0"/>
    <n v="6"/>
    <x v="3"/>
    <x v="1"/>
    <n v="63.138888888888886"/>
    <x v="1"/>
  </r>
  <r>
    <s v="4255-DDUOU"/>
    <x v="0"/>
    <n v="0"/>
    <s v="Yes"/>
    <s v="Yes"/>
    <x v="0"/>
    <s v="Yes"/>
    <s v="No"/>
    <x v="2"/>
    <s v="No"/>
    <s v="No"/>
    <s v="No"/>
    <s v="No"/>
    <s v="No"/>
    <s v="No"/>
    <x v="0"/>
    <s v="Yes"/>
    <x v="1"/>
    <n v="20.5"/>
    <n v="20.5"/>
    <x v="1"/>
    <n v="0"/>
    <x v="0"/>
    <x v="1"/>
    <n v="20.5"/>
    <x v="0"/>
  </r>
  <r>
    <s v="5863-OOKCL"/>
    <x v="0"/>
    <n v="0"/>
    <s v="No"/>
    <s v="No"/>
    <x v="6"/>
    <s v="Yes"/>
    <s v="No"/>
    <x v="2"/>
    <s v="No"/>
    <s v="No"/>
    <s v="No"/>
    <s v="No"/>
    <s v="No"/>
    <s v="No"/>
    <x v="0"/>
    <s v="No"/>
    <x v="1"/>
    <n v="18.850000000000001"/>
    <n v="163.19999999999999"/>
    <x v="0"/>
    <n v="0"/>
    <x v="0"/>
    <x v="1"/>
    <n v="16.32"/>
    <x v="0"/>
  </r>
  <r>
    <s v="1686-STUHN"/>
    <x v="1"/>
    <n v="0"/>
    <s v="No"/>
    <s v="No"/>
    <x v="41"/>
    <s v="Yes"/>
    <s v="No"/>
    <x v="2"/>
    <s v="No"/>
    <s v="No"/>
    <s v="No"/>
    <s v="No"/>
    <s v="No"/>
    <s v="No"/>
    <x v="1"/>
    <s v="No"/>
    <x v="2"/>
    <n v="19.8"/>
    <n v="849.9"/>
    <x v="0"/>
    <n v="0"/>
    <x v="2"/>
    <x v="1"/>
    <n v="20.235714285714284"/>
    <x v="0"/>
  </r>
  <r>
    <s v="1329-VHWNP"/>
    <x v="0"/>
    <n v="0"/>
    <s v="No"/>
    <s v="No"/>
    <x v="40"/>
    <s v="No"/>
    <s v="No"/>
    <x v="0"/>
    <s v="No"/>
    <s v="No"/>
    <s v="No"/>
    <s v="No"/>
    <s v="No"/>
    <s v="No"/>
    <x v="0"/>
    <s v="No"/>
    <x v="2"/>
    <n v="25.05"/>
    <n v="189.95"/>
    <x v="0"/>
    <n v="0"/>
    <x v="0"/>
    <x v="1"/>
    <n v="27.135714285714283"/>
    <x v="0"/>
  </r>
  <r>
    <s v="2984-MIIZL"/>
    <x v="1"/>
    <n v="0"/>
    <s v="No"/>
    <s v="No"/>
    <x v="54"/>
    <s v="Yes"/>
    <s v="No"/>
    <x v="1"/>
    <s v="No"/>
    <s v="No"/>
    <s v="Yes"/>
    <s v="No"/>
    <s v="No"/>
    <s v="No"/>
    <x v="0"/>
    <s v="Yes"/>
    <x v="2"/>
    <n v="74.8"/>
    <n v="321.89999999999998"/>
    <x v="1"/>
    <n v="1"/>
    <x v="0"/>
    <x v="1"/>
    <n v="80.474999999999994"/>
    <x v="0"/>
  </r>
  <r>
    <s v="0266-GMEAO"/>
    <x v="1"/>
    <n v="0"/>
    <s v="Yes"/>
    <s v="Yes"/>
    <x v="21"/>
    <s v="Yes"/>
    <s v="Yes"/>
    <x v="1"/>
    <s v="Yes"/>
    <s v="Yes"/>
    <s v="Yes"/>
    <s v="Yes"/>
    <s v="Yes"/>
    <s v="Yes"/>
    <x v="2"/>
    <s v="Yes"/>
    <x v="3"/>
    <n v="114.3"/>
    <n v="8058.55"/>
    <x v="0"/>
    <n v="6"/>
    <x v="3"/>
    <x v="1"/>
    <n v="111.92430555555556"/>
    <x v="0"/>
  </r>
  <r>
    <s v="5590-YRFJT"/>
    <x v="0"/>
    <n v="0"/>
    <s v="Yes"/>
    <s v="No"/>
    <x v="61"/>
    <s v="No"/>
    <s v="No"/>
    <x v="0"/>
    <s v="No"/>
    <s v="No"/>
    <s v="No"/>
    <s v="No"/>
    <s v="No"/>
    <s v="No"/>
    <x v="0"/>
    <s v="Yes"/>
    <x v="0"/>
    <n v="24.45"/>
    <n v="482.8"/>
    <x v="1"/>
    <n v="0"/>
    <x v="1"/>
    <x v="0"/>
    <n v="24.14"/>
    <x v="0"/>
  </r>
  <r>
    <s v="5574-NXZIU"/>
    <x v="1"/>
    <n v="0"/>
    <s v="No"/>
    <s v="No"/>
    <x v="28"/>
    <s v="Yes"/>
    <s v="No"/>
    <x v="1"/>
    <s v="Yes"/>
    <s v="Yes"/>
    <s v="Yes"/>
    <s v="Yes"/>
    <s v="Yes"/>
    <s v="Yes"/>
    <x v="2"/>
    <s v="No"/>
    <x v="3"/>
    <n v="109.2"/>
    <n v="7049.75"/>
    <x v="0"/>
    <n v="6"/>
    <x v="3"/>
    <x v="1"/>
    <n v="111.90079365079364"/>
    <x v="0"/>
  </r>
  <r>
    <s v="0019-GFNTW"/>
    <x v="0"/>
    <n v="0"/>
    <s v="No"/>
    <s v="No"/>
    <x v="39"/>
    <s v="No"/>
    <s v="No"/>
    <x v="0"/>
    <s v="Yes"/>
    <s v="Yes"/>
    <s v="Yes"/>
    <s v="Yes"/>
    <s v="No"/>
    <s v="No"/>
    <x v="2"/>
    <s v="No"/>
    <x v="2"/>
    <n v="45.05"/>
    <n v="2560.1"/>
    <x v="0"/>
    <n v="4"/>
    <x v="2"/>
    <x v="1"/>
    <n v="45.716071428571425"/>
    <x v="0"/>
  </r>
  <r>
    <s v="4256-ZWTZI"/>
    <x v="0"/>
    <n v="0"/>
    <s v="No"/>
    <s v="Yes"/>
    <x v="24"/>
    <s v="Yes"/>
    <s v="No"/>
    <x v="0"/>
    <s v="No"/>
    <s v="No"/>
    <s v="No"/>
    <s v="Yes"/>
    <s v="No"/>
    <s v="No"/>
    <x v="0"/>
    <s v="Yes"/>
    <x v="1"/>
    <n v="51"/>
    <n v="286.8"/>
    <x v="0"/>
    <n v="1"/>
    <x v="0"/>
    <x v="1"/>
    <n v="57.36"/>
    <x v="0"/>
  </r>
  <r>
    <s v="8309-PPCED"/>
    <x v="0"/>
    <n v="0"/>
    <s v="Yes"/>
    <s v="No"/>
    <x v="21"/>
    <s v="Yes"/>
    <s v="Yes"/>
    <x v="1"/>
    <s v="No"/>
    <s v="Yes"/>
    <s v="Yes"/>
    <s v="Yes"/>
    <s v="Yes"/>
    <s v="Yes"/>
    <x v="2"/>
    <s v="Yes"/>
    <x v="2"/>
    <n v="110.45"/>
    <n v="7982.5"/>
    <x v="0"/>
    <n v="5"/>
    <x v="3"/>
    <x v="1"/>
    <n v="110.86805555555556"/>
    <x v="0"/>
  </r>
  <r>
    <s v="4098-NAUKP"/>
    <x v="1"/>
    <n v="1"/>
    <s v="Yes"/>
    <s v="Yes"/>
    <x v="47"/>
    <s v="Yes"/>
    <s v="Yes"/>
    <x v="1"/>
    <s v="No"/>
    <s v="Yes"/>
    <s v="Yes"/>
    <s v="No"/>
    <s v="No"/>
    <s v="No"/>
    <x v="0"/>
    <s v="Yes"/>
    <x v="0"/>
    <n v="84.65"/>
    <n v="5683.6"/>
    <x v="0"/>
    <n v="2"/>
    <x v="3"/>
    <x v="0"/>
    <n v="83.582352941176481"/>
    <x v="1"/>
  </r>
  <r>
    <s v="5196-WPYOW"/>
    <x v="1"/>
    <n v="0"/>
    <s v="Yes"/>
    <s v="Yes"/>
    <x v="56"/>
    <s v="Yes"/>
    <s v="No"/>
    <x v="0"/>
    <s v="Yes"/>
    <s v="Yes"/>
    <s v="No"/>
    <s v="Yes"/>
    <s v="No"/>
    <s v="No"/>
    <x v="1"/>
    <s v="No"/>
    <x v="1"/>
    <n v="60.05"/>
    <n v="3994.05"/>
    <x v="0"/>
    <n v="3"/>
    <x v="3"/>
    <x v="1"/>
    <n v="59.612686567164182"/>
    <x v="0"/>
  </r>
  <r>
    <s v="4608-LCIMN"/>
    <x v="1"/>
    <n v="0"/>
    <s v="Yes"/>
    <s v="Yes"/>
    <x v="4"/>
    <s v="Yes"/>
    <s v="No"/>
    <x v="0"/>
    <s v="No"/>
    <s v="No"/>
    <s v="No"/>
    <s v="No"/>
    <s v="No"/>
    <s v="No"/>
    <x v="0"/>
    <s v="No"/>
    <x v="2"/>
    <n v="44.65"/>
    <n v="369.15"/>
    <x v="0"/>
    <n v="0"/>
    <x v="0"/>
    <x v="1"/>
    <n v="46.143749999999997"/>
    <x v="0"/>
  </r>
  <r>
    <s v="1485-YDHMM"/>
    <x v="1"/>
    <n v="0"/>
    <s v="Yes"/>
    <s v="Yes"/>
    <x v="15"/>
    <s v="Yes"/>
    <s v="Yes"/>
    <x v="1"/>
    <s v="No"/>
    <s v="Yes"/>
    <s v="No"/>
    <s v="Yes"/>
    <s v="No"/>
    <s v="Yes"/>
    <x v="0"/>
    <s v="Yes"/>
    <x v="2"/>
    <n v="93.25"/>
    <n v="4631.7"/>
    <x v="0"/>
    <n v="3"/>
    <x v="2"/>
    <x v="1"/>
    <n v="89.071153846153848"/>
    <x v="0"/>
  </r>
  <r>
    <s v="4054-CUMIA"/>
    <x v="0"/>
    <n v="0"/>
    <s v="Yes"/>
    <s v="Yes"/>
    <x v="32"/>
    <s v="Yes"/>
    <s v="No"/>
    <x v="2"/>
    <s v="No"/>
    <s v="No"/>
    <s v="No"/>
    <s v="No"/>
    <s v="No"/>
    <s v="No"/>
    <x v="0"/>
    <s v="Yes"/>
    <x v="1"/>
    <n v="20.25"/>
    <n v="401.95"/>
    <x v="0"/>
    <n v="0"/>
    <x v="1"/>
    <x v="1"/>
    <n v="22.330555555555556"/>
    <x v="0"/>
  </r>
  <r>
    <s v="0603-TPMIB"/>
    <x v="0"/>
    <n v="0"/>
    <s v="Yes"/>
    <s v="Yes"/>
    <x v="64"/>
    <s v="Yes"/>
    <s v="Yes"/>
    <x v="2"/>
    <s v="No"/>
    <s v="No"/>
    <s v="No"/>
    <s v="No"/>
    <s v="No"/>
    <s v="No"/>
    <x v="2"/>
    <s v="No"/>
    <x v="1"/>
    <n v="25.45"/>
    <n v="1534.05"/>
    <x v="0"/>
    <n v="0"/>
    <x v="2"/>
    <x v="1"/>
    <n v="26.000847457627117"/>
    <x v="0"/>
  </r>
  <r>
    <s v="2525-GVKQU"/>
    <x v="0"/>
    <n v="0"/>
    <s v="No"/>
    <s v="No"/>
    <x v="31"/>
    <s v="Yes"/>
    <s v="No"/>
    <x v="2"/>
    <s v="No"/>
    <s v="No"/>
    <s v="No"/>
    <s v="No"/>
    <s v="No"/>
    <s v="No"/>
    <x v="2"/>
    <s v="No"/>
    <x v="1"/>
    <n v="20.6"/>
    <n v="1093"/>
    <x v="0"/>
    <n v="0"/>
    <x v="2"/>
    <x v="1"/>
    <n v="18.216666666666665"/>
    <x v="0"/>
  </r>
  <r>
    <s v="8161-QYMTT"/>
    <x v="1"/>
    <n v="0"/>
    <s v="No"/>
    <s v="No"/>
    <x v="40"/>
    <s v="Yes"/>
    <s v="Yes"/>
    <x v="1"/>
    <s v="No"/>
    <s v="No"/>
    <s v="No"/>
    <s v="No"/>
    <s v="Yes"/>
    <s v="Yes"/>
    <x v="0"/>
    <s v="Yes"/>
    <x v="0"/>
    <n v="94.1"/>
    <n v="701.3"/>
    <x v="0"/>
    <n v="2"/>
    <x v="0"/>
    <x v="0"/>
    <n v="100.18571428571428"/>
    <x v="0"/>
  </r>
  <r>
    <s v="9581-GVBXT"/>
    <x v="1"/>
    <n v="0"/>
    <s v="Yes"/>
    <s v="Yes"/>
    <x v="64"/>
    <s v="No"/>
    <s v="No"/>
    <x v="0"/>
    <s v="Yes"/>
    <s v="No"/>
    <s v="Yes"/>
    <s v="No"/>
    <s v="No"/>
    <s v="No"/>
    <x v="1"/>
    <s v="No"/>
    <x v="1"/>
    <n v="34.799999999999997"/>
    <n v="1980.3"/>
    <x v="0"/>
    <n v="2"/>
    <x v="2"/>
    <x v="1"/>
    <n v="33.564406779661013"/>
    <x v="0"/>
  </r>
  <r>
    <s v="5862-BRIXZ"/>
    <x v="1"/>
    <n v="0"/>
    <s v="No"/>
    <s v="No"/>
    <x v="25"/>
    <s v="No"/>
    <s v="No"/>
    <x v="0"/>
    <s v="Yes"/>
    <s v="No"/>
    <s v="Yes"/>
    <s v="Yes"/>
    <s v="Yes"/>
    <s v="Yes"/>
    <x v="2"/>
    <s v="Yes"/>
    <x v="2"/>
    <n v="60.75"/>
    <n v="2893.4"/>
    <x v="0"/>
    <n v="5"/>
    <x v="2"/>
    <x v="1"/>
    <n v="62.9"/>
    <x v="0"/>
  </r>
  <r>
    <s v="5404-GGUKR"/>
    <x v="1"/>
    <n v="0"/>
    <s v="No"/>
    <s v="No"/>
    <x v="24"/>
    <s v="Yes"/>
    <s v="No"/>
    <x v="0"/>
    <s v="No"/>
    <s v="Yes"/>
    <s v="No"/>
    <s v="No"/>
    <s v="No"/>
    <s v="No"/>
    <x v="0"/>
    <s v="Yes"/>
    <x v="0"/>
    <n v="51.35"/>
    <n v="262.3"/>
    <x v="0"/>
    <n v="1"/>
    <x v="0"/>
    <x v="0"/>
    <n v="52.46"/>
    <x v="0"/>
  </r>
  <r>
    <s v="3308-JSGML"/>
    <x v="1"/>
    <n v="1"/>
    <s v="Yes"/>
    <s v="No"/>
    <x v="64"/>
    <s v="No"/>
    <s v="No"/>
    <x v="0"/>
    <s v="Yes"/>
    <s v="No"/>
    <s v="Yes"/>
    <s v="Yes"/>
    <s v="Yes"/>
    <s v="Yes"/>
    <x v="2"/>
    <s v="Yes"/>
    <x v="3"/>
    <n v="64.05"/>
    <n v="3886.85"/>
    <x v="0"/>
    <n v="5"/>
    <x v="2"/>
    <x v="1"/>
    <n v="65.878813559322026"/>
    <x v="1"/>
  </r>
  <r>
    <s v="2126-GSEGL"/>
    <x v="0"/>
    <n v="0"/>
    <s v="Yes"/>
    <s v="No"/>
    <x v="27"/>
    <s v="Yes"/>
    <s v="Yes"/>
    <x v="0"/>
    <s v="No"/>
    <s v="Yes"/>
    <s v="Yes"/>
    <s v="Yes"/>
    <s v="Yes"/>
    <s v="Yes"/>
    <x v="2"/>
    <s v="Yes"/>
    <x v="2"/>
    <n v="84.8"/>
    <n v="5917.55"/>
    <x v="0"/>
    <n v="5"/>
    <x v="3"/>
    <x v="1"/>
    <n v="84.536428571428573"/>
    <x v="0"/>
  </r>
  <r>
    <s v="3677-TNKIO"/>
    <x v="0"/>
    <n v="0"/>
    <s v="No"/>
    <s v="No"/>
    <x v="60"/>
    <s v="Yes"/>
    <s v="No"/>
    <x v="1"/>
    <s v="No"/>
    <s v="No"/>
    <s v="No"/>
    <s v="No"/>
    <s v="No"/>
    <s v="No"/>
    <x v="0"/>
    <s v="Yes"/>
    <x v="3"/>
    <n v="71"/>
    <n v="914"/>
    <x v="1"/>
    <n v="0"/>
    <x v="1"/>
    <x v="1"/>
    <n v="65.285714285714292"/>
    <x v="0"/>
  </r>
  <r>
    <s v="0440-QEXBZ"/>
    <x v="0"/>
    <n v="0"/>
    <s v="No"/>
    <s v="No"/>
    <x v="66"/>
    <s v="Yes"/>
    <s v="Yes"/>
    <x v="0"/>
    <s v="No"/>
    <s v="No"/>
    <s v="No"/>
    <s v="No"/>
    <s v="No"/>
    <s v="No"/>
    <x v="0"/>
    <s v="Yes"/>
    <x v="1"/>
    <n v="50.15"/>
    <n v="2139.1"/>
    <x v="0"/>
    <n v="0"/>
    <x v="2"/>
    <x v="1"/>
    <n v="48.615909090909092"/>
    <x v="0"/>
  </r>
  <r>
    <s v="2434-EEVDB"/>
    <x v="0"/>
    <n v="0"/>
    <s v="Yes"/>
    <s v="No"/>
    <x v="38"/>
    <s v="Yes"/>
    <s v="Yes"/>
    <x v="1"/>
    <s v="Yes"/>
    <s v="No"/>
    <s v="Yes"/>
    <s v="No"/>
    <s v="Yes"/>
    <s v="No"/>
    <x v="2"/>
    <s v="Yes"/>
    <x v="3"/>
    <n v="94.6"/>
    <n v="5948.7"/>
    <x v="0"/>
    <n v="3"/>
    <x v="3"/>
    <x v="1"/>
    <n v="92.948437499999997"/>
    <x v="0"/>
  </r>
  <r>
    <s v="6762-QVYJO"/>
    <x v="0"/>
    <n v="0"/>
    <s v="Yes"/>
    <s v="Yes"/>
    <x v="11"/>
    <s v="No"/>
    <s v="No"/>
    <x v="0"/>
    <s v="Yes"/>
    <s v="No"/>
    <s v="Yes"/>
    <s v="Yes"/>
    <s v="Yes"/>
    <s v="Yes"/>
    <x v="2"/>
    <s v="No"/>
    <x v="1"/>
    <n v="59.75"/>
    <n v="3624.35"/>
    <x v="0"/>
    <n v="5"/>
    <x v="2"/>
    <x v="1"/>
    <n v="62.488793103448273"/>
    <x v="0"/>
  </r>
  <r>
    <s v="6199-IWKGC"/>
    <x v="0"/>
    <n v="1"/>
    <s v="Yes"/>
    <s v="No"/>
    <x v="25"/>
    <s v="Yes"/>
    <s v="Yes"/>
    <x v="1"/>
    <s v="No"/>
    <s v="No"/>
    <s v="No"/>
    <s v="Yes"/>
    <s v="Yes"/>
    <s v="Yes"/>
    <x v="1"/>
    <s v="No"/>
    <x v="0"/>
    <n v="100.25"/>
    <n v="4753.8500000000004"/>
    <x v="0"/>
    <n v="3"/>
    <x v="2"/>
    <x v="1"/>
    <n v="103.34456521739131"/>
    <x v="1"/>
  </r>
  <r>
    <s v="2675-DHUTR"/>
    <x v="1"/>
    <n v="1"/>
    <s v="Yes"/>
    <s v="No"/>
    <x v="11"/>
    <s v="Yes"/>
    <s v="Yes"/>
    <x v="1"/>
    <s v="No"/>
    <s v="Yes"/>
    <s v="No"/>
    <s v="No"/>
    <s v="Yes"/>
    <s v="Yes"/>
    <x v="0"/>
    <s v="Yes"/>
    <x v="0"/>
    <n v="98.9"/>
    <n v="5780.7"/>
    <x v="0"/>
    <n v="3"/>
    <x v="2"/>
    <x v="0"/>
    <n v="99.66724137931034"/>
    <x v="1"/>
  </r>
  <r>
    <s v="8152-VETUR"/>
    <x v="0"/>
    <n v="0"/>
    <s v="Yes"/>
    <s v="No"/>
    <x v="21"/>
    <s v="Yes"/>
    <s v="Yes"/>
    <x v="1"/>
    <s v="No"/>
    <s v="Yes"/>
    <s v="No"/>
    <s v="No"/>
    <s v="Yes"/>
    <s v="Yes"/>
    <x v="2"/>
    <s v="Yes"/>
    <x v="3"/>
    <n v="97.7"/>
    <n v="6869.7"/>
    <x v="0"/>
    <n v="3"/>
    <x v="3"/>
    <x v="1"/>
    <n v="95.412499999999994"/>
    <x v="0"/>
  </r>
  <r>
    <s v="9667-EQRXU"/>
    <x v="0"/>
    <n v="1"/>
    <s v="No"/>
    <s v="No"/>
    <x v="19"/>
    <s v="No"/>
    <s v="No"/>
    <x v="0"/>
    <s v="No"/>
    <s v="No"/>
    <s v="Yes"/>
    <s v="No"/>
    <s v="Yes"/>
    <s v="No"/>
    <x v="0"/>
    <s v="Yes"/>
    <x v="0"/>
    <n v="40.299999999999997"/>
    <n v="1172.95"/>
    <x v="1"/>
    <n v="2"/>
    <x v="1"/>
    <x v="0"/>
    <n v="39.098333333333336"/>
    <x v="1"/>
  </r>
  <r>
    <s v="7446-YPODE"/>
    <x v="1"/>
    <n v="1"/>
    <s v="No"/>
    <s v="No"/>
    <x v="26"/>
    <s v="Yes"/>
    <s v="Yes"/>
    <x v="0"/>
    <s v="Yes"/>
    <s v="Yes"/>
    <s v="No"/>
    <s v="No"/>
    <s v="No"/>
    <s v="No"/>
    <x v="0"/>
    <s v="No"/>
    <x v="2"/>
    <n v="60.25"/>
    <n v="662.95"/>
    <x v="0"/>
    <n v="2"/>
    <x v="0"/>
    <x v="1"/>
    <n v="60.268181818181823"/>
    <x v="1"/>
  </r>
  <r>
    <s v="9522-BNTHX"/>
    <x v="0"/>
    <n v="1"/>
    <s v="No"/>
    <s v="No"/>
    <x v="1"/>
    <s v="No"/>
    <s v="No"/>
    <x v="0"/>
    <s v="No"/>
    <s v="Yes"/>
    <s v="Yes"/>
    <s v="No"/>
    <s v="Yes"/>
    <s v="Yes"/>
    <x v="0"/>
    <s v="Yes"/>
    <x v="0"/>
    <n v="56.25"/>
    <n v="1765.95"/>
    <x v="0"/>
    <n v="4"/>
    <x v="1"/>
    <x v="0"/>
    <n v="51.939705882352939"/>
    <x v="1"/>
  </r>
  <r>
    <s v="4676-WLUHT"/>
    <x v="1"/>
    <n v="0"/>
    <s v="No"/>
    <s v="No"/>
    <x v="68"/>
    <s v="No"/>
    <s v="No"/>
    <x v="0"/>
    <s v="Yes"/>
    <s v="Yes"/>
    <s v="No"/>
    <s v="No"/>
    <s v="No"/>
    <s v="Yes"/>
    <x v="2"/>
    <s v="No"/>
    <x v="2"/>
    <n v="46.2"/>
    <n v="2431.9499999999998"/>
    <x v="0"/>
    <n v="3"/>
    <x v="2"/>
    <x v="1"/>
    <n v="45.036111111111104"/>
    <x v="0"/>
  </r>
  <r>
    <s v="3329-WDIOK"/>
    <x v="0"/>
    <n v="0"/>
    <s v="No"/>
    <s v="No"/>
    <x v="35"/>
    <s v="No"/>
    <s v="No"/>
    <x v="0"/>
    <s v="No"/>
    <s v="Yes"/>
    <s v="No"/>
    <s v="No"/>
    <s v="Yes"/>
    <s v="Yes"/>
    <x v="0"/>
    <s v="Yes"/>
    <x v="0"/>
    <n v="50.6"/>
    <n v="155.35"/>
    <x v="1"/>
    <n v="3"/>
    <x v="0"/>
    <x v="0"/>
    <n v="51.783333333333331"/>
    <x v="0"/>
  </r>
  <r>
    <s v="7980-MHFLQ"/>
    <x v="0"/>
    <n v="0"/>
    <s v="Yes"/>
    <s v="Yes"/>
    <x v="21"/>
    <s v="Yes"/>
    <s v="Yes"/>
    <x v="2"/>
    <s v="No"/>
    <s v="No"/>
    <s v="No"/>
    <s v="No"/>
    <s v="No"/>
    <s v="No"/>
    <x v="2"/>
    <s v="No"/>
    <x v="1"/>
    <n v="24.9"/>
    <n v="1859.2"/>
    <x v="0"/>
    <n v="0"/>
    <x v="3"/>
    <x v="1"/>
    <n v="25.822222222222223"/>
    <x v="0"/>
  </r>
  <r>
    <s v="2873-ZLIWT"/>
    <x v="0"/>
    <n v="0"/>
    <s v="Yes"/>
    <s v="Yes"/>
    <x v="63"/>
    <s v="Yes"/>
    <s v="Yes"/>
    <x v="1"/>
    <s v="No"/>
    <s v="No"/>
    <s v="Yes"/>
    <s v="Yes"/>
    <s v="No"/>
    <s v="No"/>
    <x v="0"/>
    <s v="Yes"/>
    <x v="0"/>
    <n v="84.85"/>
    <n v="3303.05"/>
    <x v="1"/>
    <n v="2"/>
    <x v="2"/>
    <x v="0"/>
    <n v="82.576250000000002"/>
    <x v="0"/>
  </r>
  <r>
    <s v="3415-TAILE"/>
    <x v="0"/>
    <n v="0"/>
    <s v="Yes"/>
    <s v="Yes"/>
    <x v="2"/>
    <s v="Yes"/>
    <s v="No"/>
    <x v="0"/>
    <s v="No"/>
    <s v="No"/>
    <s v="No"/>
    <s v="No"/>
    <s v="Yes"/>
    <s v="Yes"/>
    <x v="0"/>
    <s v="No"/>
    <x v="1"/>
    <n v="65.7"/>
    <n v="134.35"/>
    <x v="1"/>
    <n v="2"/>
    <x v="0"/>
    <x v="1"/>
    <n v="67.174999999999997"/>
    <x v="0"/>
  </r>
  <r>
    <s v="0757-WCUUZ"/>
    <x v="1"/>
    <n v="0"/>
    <s v="Yes"/>
    <s v="Yes"/>
    <x v="68"/>
    <s v="Yes"/>
    <s v="Yes"/>
    <x v="0"/>
    <s v="No"/>
    <s v="No"/>
    <s v="Yes"/>
    <s v="No"/>
    <s v="No"/>
    <s v="Yes"/>
    <x v="2"/>
    <s v="No"/>
    <x v="3"/>
    <n v="63.35"/>
    <n v="3409.1"/>
    <x v="0"/>
    <n v="2"/>
    <x v="2"/>
    <x v="1"/>
    <n v="63.13148148148148"/>
    <x v="0"/>
  </r>
  <r>
    <s v="1629-DQQVB"/>
    <x v="0"/>
    <n v="0"/>
    <s v="No"/>
    <s v="No"/>
    <x v="60"/>
    <s v="Yes"/>
    <s v="No"/>
    <x v="0"/>
    <s v="Yes"/>
    <s v="No"/>
    <s v="No"/>
    <s v="No"/>
    <s v="No"/>
    <s v="No"/>
    <x v="0"/>
    <s v="No"/>
    <x v="2"/>
    <n v="50.1"/>
    <n v="709.5"/>
    <x v="0"/>
    <n v="1"/>
    <x v="1"/>
    <x v="1"/>
    <n v="50.678571428571431"/>
    <x v="0"/>
  </r>
  <r>
    <s v="1915-IOFGU"/>
    <x v="0"/>
    <n v="0"/>
    <s v="No"/>
    <s v="No"/>
    <x v="0"/>
    <s v="Yes"/>
    <s v="No"/>
    <x v="1"/>
    <s v="No"/>
    <s v="No"/>
    <s v="No"/>
    <s v="No"/>
    <s v="No"/>
    <s v="No"/>
    <x v="0"/>
    <s v="No"/>
    <x v="0"/>
    <n v="70.5"/>
    <n v="70.5"/>
    <x v="1"/>
    <n v="0"/>
    <x v="0"/>
    <x v="0"/>
    <n v="70.5"/>
    <x v="0"/>
  </r>
  <r>
    <s v="3045-XETSH"/>
    <x v="0"/>
    <n v="0"/>
    <s v="No"/>
    <s v="No"/>
    <x v="6"/>
    <s v="Yes"/>
    <s v="Yes"/>
    <x v="1"/>
    <s v="No"/>
    <s v="Yes"/>
    <s v="Yes"/>
    <s v="No"/>
    <s v="No"/>
    <s v="Yes"/>
    <x v="0"/>
    <s v="Yes"/>
    <x v="0"/>
    <n v="94.85"/>
    <n v="953.45"/>
    <x v="1"/>
    <n v="3"/>
    <x v="0"/>
    <x v="0"/>
    <n v="95.344999999999999"/>
    <x v="0"/>
  </r>
  <r>
    <s v="0374-AACSZ"/>
    <x v="0"/>
    <n v="0"/>
    <s v="No"/>
    <s v="No"/>
    <x v="0"/>
    <s v="Yes"/>
    <s v="No"/>
    <x v="0"/>
    <s v="Yes"/>
    <s v="No"/>
    <s v="No"/>
    <s v="No"/>
    <s v="No"/>
    <s v="No"/>
    <x v="0"/>
    <s v="No"/>
    <x v="0"/>
    <n v="50.15"/>
    <n v="50.15"/>
    <x v="0"/>
    <n v="1"/>
    <x v="0"/>
    <x v="0"/>
    <n v="50.15"/>
    <x v="0"/>
  </r>
  <r>
    <s v="7239-HZZCX"/>
    <x v="1"/>
    <n v="0"/>
    <s v="No"/>
    <s v="No"/>
    <x v="0"/>
    <s v="Yes"/>
    <s v="No"/>
    <x v="2"/>
    <s v="No"/>
    <s v="No"/>
    <s v="No"/>
    <s v="No"/>
    <s v="No"/>
    <s v="No"/>
    <x v="0"/>
    <s v="No"/>
    <x v="1"/>
    <n v="19.75"/>
    <n v="19.75"/>
    <x v="1"/>
    <n v="0"/>
    <x v="0"/>
    <x v="1"/>
    <n v="19.75"/>
    <x v="0"/>
  </r>
  <r>
    <s v="4872-VXRIL"/>
    <x v="1"/>
    <n v="0"/>
    <s v="No"/>
    <s v="No"/>
    <x v="39"/>
    <s v="Yes"/>
    <s v="Yes"/>
    <x v="0"/>
    <s v="Yes"/>
    <s v="Yes"/>
    <s v="No"/>
    <s v="Yes"/>
    <s v="No"/>
    <s v="No"/>
    <x v="1"/>
    <s v="Yes"/>
    <x v="2"/>
    <n v="64.650000000000006"/>
    <n v="3665.55"/>
    <x v="0"/>
    <n v="3"/>
    <x v="2"/>
    <x v="1"/>
    <n v="65.456249999999997"/>
    <x v="0"/>
  </r>
  <r>
    <s v="9140-CZQZZ"/>
    <x v="0"/>
    <n v="0"/>
    <s v="Yes"/>
    <s v="No"/>
    <x v="47"/>
    <s v="Yes"/>
    <s v="No"/>
    <x v="0"/>
    <s v="Yes"/>
    <s v="Yes"/>
    <s v="No"/>
    <s v="Yes"/>
    <s v="Yes"/>
    <s v="Yes"/>
    <x v="2"/>
    <s v="Yes"/>
    <x v="2"/>
    <n v="79.599999999999994"/>
    <n v="5515.8"/>
    <x v="0"/>
    <n v="5"/>
    <x v="3"/>
    <x v="1"/>
    <n v="81.114705882352951"/>
    <x v="0"/>
  </r>
  <r>
    <s v="3423-HHXAO"/>
    <x v="0"/>
    <n v="0"/>
    <s v="Yes"/>
    <s v="Yes"/>
    <x v="60"/>
    <s v="Yes"/>
    <s v="No"/>
    <x v="2"/>
    <s v="No"/>
    <s v="No"/>
    <s v="No"/>
    <s v="No"/>
    <s v="No"/>
    <s v="No"/>
    <x v="1"/>
    <s v="Yes"/>
    <x v="1"/>
    <n v="19.5"/>
    <n v="272"/>
    <x v="0"/>
    <n v="0"/>
    <x v="1"/>
    <x v="1"/>
    <n v="19.428571428571427"/>
    <x v="0"/>
  </r>
  <r>
    <s v="9938-TKDGL"/>
    <x v="1"/>
    <n v="0"/>
    <s v="Yes"/>
    <s v="Yes"/>
    <x v="47"/>
    <s v="Yes"/>
    <s v="No"/>
    <x v="1"/>
    <s v="Yes"/>
    <s v="No"/>
    <s v="No"/>
    <s v="Yes"/>
    <s v="Yes"/>
    <s v="Yes"/>
    <x v="2"/>
    <s v="Yes"/>
    <x v="0"/>
    <n v="99.55"/>
    <n v="6668"/>
    <x v="0"/>
    <n v="4"/>
    <x v="3"/>
    <x v="1"/>
    <n v="98.058823529411768"/>
    <x v="0"/>
  </r>
  <r>
    <s v="0531-ZZJWQ"/>
    <x v="1"/>
    <n v="1"/>
    <s v="Yes"/>
    <s v="No"/>
    <x v="49"/>
    <s v="Yes"/>
    <s v="Yes"/>
    <x v="1"/>
    <s v="No"/>
    <s v="No"/>
    <s v="No"/>
    <s v="No"/>
    <s v="No"/>
    <s v="No"/>
    <x v="0"/>
    <s v="Yes"/>
    <x v="0"/>
    <n v="74"/>
    <n v="4052.4"/>
    <x v="0"/>
    <n v="0"/>
    <x v="2"/>
    <x v="0"/>
    <n v="73.680000000000007"/>
    <x v="1"/>
  </r>
  <r>
    <s v="6537-QLGEX"/>
    <x v="0"/>
    <n v="0"/>
    <s v="No"/>
    <s v="No"/>
    <x v="10"/>
    <s v="No"/>
    <s v="No"/>
    <x v="0"/>
    <s v="Yes"/>
    <s v="No"/>
    <s v="No"/>
    <s v="No"/>
    <s v="Yes"/>
    <s v="No"/>
    <x v="0"/>
    <s v="Yes"/>
    <x v="0"/>
    <n v="38.9"/>
    <n v="664.4"/>
    <x v="0"/>
    <n v="2"/>
    <x v="1"/>
    <x v="0"/>
    <n v="41.524999999999999"/>
    <x v="0"/>
  </r>
  <r>
    <s v="2688-BHGOG"/>
    <x v="1"/>
    <n v="1"/>
    <s v="No"/>
    <s v="No"/>
    <x v="34"/>
    <s v="Yes"/>
    <s v="No"/>
    <x v="1"/>
    <s v="No"/>
    <s v="No"/>
    <s v="No"/>
    <s v="No"/>
    <s v="No"/>
    <s v="Yes"/>
    <x v="0"/>
    <s v="Yes"/>
    <x v="0"/>
    <n v="79.55"/>
    <n v="718.55"/>
    <x v="0"/>
    <n v="1"/>
    <x v="0"/>
    <x v="0"/>
    <n v="79.838888888888889"/>
    <x v="1"/>
  </r>
  <r>
    <s v="7683-CBDKJ"/>
    <x v="1"/>
    <n v="0"/>
    <s v="Yes"/>
    <s v="Yes"/>
    <x v="60"/>
    <s v="Yes"/>
    <s v="No"/>
    <x v="0"/>
    <s v="Yes"/>
    <s v="Yes"/>
    <s v="No"/>
    <s v="No"/>
    <s v="Yes"/>
    <s v="No"/>
    <x v="0"/>
    <s v="Yes"/>
    <x v="0"/>
    <n v="65.45"/>
    <n v="937.6"/>
    <x v="1"/>
    <n v="3"/>
    <x v="1"/>
    <x v="0"/>
    <n v="66.971428571428575"/>
    <x v="0"/>
  </r>
  <r>
    <s v="0946-CLJTI"/>
    <x v="1"/>
    <n v="1"/>
    <s v="Yes"/>
    <s v="No"/>
    <x v="11"/>
    <s v="Yes"/>
    <s v="Yes"/>
    <x v="1"/>
    <s v="No"/>
    <s v="No"/>
    <s v="Yes"/>
    <s v="No"/>
    <s v="Yes"/>
    <s v="Yes"/>
    <x v="0"/>
    <s v="Yes"/>
    <x v="0"/>
    <n v="98.7"/>
    <n v="5812.6"/>
    <x v="1"/>
    <n v="3"/>
    <x v="2"/>
    <x v="0"/>
    <n v="100.21724137931035"/>
    <x v="1"/>
  </r>
  <r>
    <s v="3160-TYXLT"/>
    <x v="1"/>
    <n v="0"/>
    <s v="No"/>
    <s v="No"/>
    <x v="62"/>
    <s v="No"/>
    <s v="No"/>
    <x v="0"/>
    <s v="Yes"/>
    <s v="Yes"/>
    <s v="No"/>
    <s v="No"/>
    <s v="No"/>
    <s v="Yes"/>
    <x v="0"/>
    <s v="Yes"/>
    <x v="2"/>
    <n v="46.3"/>
    <n v="2546.85"/>
    <x v="0"/>
    <n v="3"/>
    <x v="2"/>
    <x v="1"/>
    <n v="48.053773584905656"/>
    <x v="0"/>
  </r>
  <r>
    <s v="1325-USMEC"/>
    <x v="1"/>
    <n v="0"/>
    <s v="Yes"/>
    <s v="No"/>
    <x v="27"/>
    <s v="Yes"/>
    <s v="Yes"/>
    <x v="1"/>
    <s v="Yes"/>
    <s v="Yes"/>
    <s v="Yes"/>
    <s v="No"/>
    <s v="Yes"/>
    <s v="No"/>
    <x v="2"/>
    <s v="Yes"/>
    <x v="3"/>
    <n v="99.35"/>
    <n v="6944.5"/>
    <x v="0"/>
    <n v="4"/>
    <x v="3"/>
    <x v="1"/>
    <n v="99.207142857142856"/>
    <x v="0"/>
  </r>
  <r>
    <s v="0916-QOFDP"/>
    <x v="0"/>
    <n v="1"/>
    <s v="Yes"/>
    <s v="Yes"/>
    <x v="60"/>
    <s v="Yes"/>
    <s v="Yes"/>
    <x v="1"/>
    <s v="No"/>
    <s v="No"/>
    <s v="No"/>
    <s v="No"/>
    <s v="Yes"/>
    <s v="Yes"/>
    <x v="0"/>
    <s v="Yes"/>
    <x v="0"/>
    <n v="95.8"/>
    <n v="1346.3"/>
    <x v="0"/>
    <n v="2"/>
    <x v="1"/>
    <x v="0"/>
    <n v="96.164285714285711"/>
    <x v="1"/>
  </r>
  <r>
    <s v="0628-CNQRM"/>
    <x v="1"/>
    <n v="0"/>
    <s v="Yes"/>
    <s v="Yes"/>
    <x v="5"/>
    <s v="Yes"/>
    <s v="No"/>
    <x v="0"/>
    <s v="Yes"/>
    <s v="No"/>
    <s v="Yes"/>
    <s v="Yes"/>
    <s v="Yes"/>
    <s v="No"/>
    <x v="1"/>
    <s v="Yes"/>
    <x v="2"/>
    <n v="67.5"/>
    <n v="1544.05"/>
    <x v="1"/>
    <n v="4"/>
    <x v="1"/>
    <x v="1"/>
    <n v="70.184090909090912"/>
    <x v="0"/>
  </r>
  <r>
    <s v="5606-AMZBO"/>
    <x v="0"/>
    <n v="0"/>
    <s v="Yes"/>
    <s v="No"/>
    <x v="6"/>
    <s v="Yes"/>
    <s v="Yes"/>
    <x v="1"/>
    <s v="Yes"/>
    <s v="No"/>
    <s v="No"/>
    <s v="No"/>
    <s v="No"/>
    <s v="No"/>
    <x v="0"/>
    <s v="Yes"/>
    <x v="3"/>
    <n v="78.150000000000006"/>
    <n v="765.15"/>
    <x v="0"/>
    <n v="1"/>
    <x v="0"/>
    <x v="1"/>
    <n v="76.515000000000001"/>
    <x v="0"/>
  </r>
  <r>
    <s v="6199-IPCAO"/>
    <x v="0"/>
    <n v="0"/>
    <s v="Yes"/>
    <s v="Yes"/>
    <x v="44"/>
    <s v="Yes"/>
    <s v="Yes"/>
    <x v="2"/>
    <s v="No"/>
    <s v="No"/>
    <s v="No"/>
    <s v="No"/>
    <s v="No"/>
    <s v="No"/>
    <x v="2"/>
    <s v="No"/>
    <x v="1"/>
    <n v="26.1"/>
    <n v="692.55"/>
    <x v="0"/>
    <n v="0"/>
    <x v="1"/>
    <x v="1"/>
    <n v="23.881034482758619"/>
    <x v="0"/>
  </r>
  <r>
    <s v="7665-TOALD"/>
    <x v="0"/>
    <n v="0"/>
    <s v="No"/>
    <s v="No"/>
    <x v="0"/>
    <s v="Yes"/>
    <s v="No"/>
    <x v="1"/>
    <s v="No"/>
    <s v="No"/>
    <s v="No"/>
    <s v="No"/>
    <s v="No"/>
    <s v="No"/>
    <x v="0"/>
    <s v="Yes"/>
    <x v="0"/>
    <n v="69.599999999999994"/>
    <n v="69.599999999999994"/>
    <x v="1"/>
    <n v="0"/>
    <x v="0"/>
    <x v="0"/>
    <n v="69.599999999999994"/>
    <x v="0"/>
  </r>
  <r>
    <s v="0112-QWPNC"/>
    <x v="1"/>
    <n v="0"/>
    <s v="Yes"/>
    <s v="No"/>
    <x v="12"/>
    <s v="Yes"/>
    <s v="Yes"/>
    <x v="0"/>
    <s v="Yes"/>
    <s v="No"/>
    <s v="Yes"/>
    <s v="Yes"/>
    <s v="Yes"/>
    <s v="Yes"/>
    <x v="1"/>
    <s v="No"/>
    <x v="0"/>
    <n v="84.35"/>
    <n v="4059.35"/>
    <x v="1"/>
    <n v="5"/>
    <x v="2"/>
    <x v="1"/>
    <n v="82.843877551020412"/>
    <x v="0"/>
  </r>
  <r>
    <s v="0324-BRPCJ"/>
    <x v="0"/>
    <n v="1"/>
    <s v="Yes"/>
    <s v="No"/>
    <x v="47"/>
    <s v="Yes"/>
    <s v="Yes"/>
    <x v="1"/>
    <s v="No"/>
    <s v="Yes"/>
    <s v="No"/>
    <s v="No"/>
    <s v="Yes"/>
    <s v="Yes"/>
    <x v="0"/>
    <s v="Yes"/>
    <x v="0"/>
    <n v="100.2"/>
    <n v="6851.65"/>
    <x v="1"/>
    <n v="3"/>
    <x v="3"/>
    <x v="0"/>
    <n v="100.7595588235294"/>
    <x v="1"/>
  </r>
  <r>
    <s v="2777-PHDEI"/>
    <x v="0"/>
    <n v="0"/>
    <s v="No"/>
    <s v="No"/>
    <x v="0"/>
    <s v="Yes"/>
    <s v="No"/>
    <x v="1"/>
    <s v="No"/>
    <s v="No"/>
    <s v="No"/>
    <s v="No"/>
    <s v="Yes"/>
    <s v="No"/>
    <x v="0"/>
    <s v="No"/>
    <x v="0"/>
    <n v="78.05"/>
    <n v="78.05"/>
    <x v="1"/>
    <n v="1"/>
    <x v="0"/>
    <x v="0"/>
    <n v="78.05"/>
    <x v="0"/>
  </r>
  <r>
    <s v="5640-CAXOA"/>
    <x v="0"/>
    <n v="0"/>
    <s v="No"/>
    <s v="No"/>
    <x v="19"/>
    <s v="No"/>
    <s v="No"/>
    <x v="0"/>
    <s v="No"/>
    <s v="No"/>
    <s v="No"/>
    <s v="Yes"/>
    <s v="No"/>
    <s v="Yes"/>
    <x v="1"/>
    <s v="Yes"/>
    <x v="3"/>
    <n v="40.35"/>
    <n v="1187.05"/>
    <x v="0"/>
    <n v="2"/>
    <x v="1"/>
    <x v="1"/>
    <n v="39.568333333333335"/>
    <x v="0"/>
  </r>
  <r>
    <s v="2235-EZAIK"/>
    <x v="0"/>
    <n v="0"/>
    <s v="Yes"/>
    <s v="No"/>
    <x v="21"/>
    <s v="Yes"/>
    <s v="Yes"/>
    <x v="0"/>
    <s v="Yes"/>
    <s v="Yes"/>
    <s v="Yes"/>
    <s v="Yes"/>
    <s v="Yes"/>
    <s v="No"/>
    <x v="2"/>
    <s v="No"/>
    <x v="3"/>
    <n v="79.2"/>
    <n v="5401.9"/>
    <x v="0"/>
    <n v="5"/>
    <x v="3"/>
    <x v="1"/>
    <n v="75.026388888888889"/>
    <x v="0"/>
  </r>
  <r>
    <s v="3847-BAERP"/>
    <x v="0"/>
    <n v="0"/>
    <s v="No"/>
    <s v="No"/>
    <x v="6"/>
    <s v="Yes"/>
    <s v="No"/>
    <x v="2"/>
    <s v="No"/>
    <s v="No"/>
    <s v="No"/>
    <s v="No"/>
    <s v="No"/>
    <s v="No"/>
    <x v="0"/>
    <s v="Yes"/>
    <x v="1"/>
    <n v="20.9"/>
    <n v="247"/>
    <x v="0"/>
    <n v="0"/>
    <x v="0"/>
    <x v="1"/>
    <n v="24.7"/>
    <x v="0"/>
  </r>
  <r>
    <s v="1196-AMORA"/>
    <x v="1"/>
    <n v="0"/>
    <s v="No"/>
    <s v="No"/>
    <x v="40"/>
    <s v="Yes"/>
    <s v="Yes"/>
    <x v="1"/>
    <s v="No"/>
    <s v="No"/>
    <s v="No"/>
    <s v="No"/>
    <s v="No"/>
    <s v="No"/>
    <x v="0"/>
    <s v="No"/>
    <x v="0"/>
    <n v="73.599999999999994"/>
    <n v="520"/>
    <x v="1"/>
    <n v="0"/>
    <x v="0"/>
    <x v="0"/>
    <n v="74.285714285714292"/>
    <x v="0"/>
  </r>
  <r>
    <s v="4282-YMKNA"/>
    <x v="0"/>
    <n v="0"/>
    <s v="No"/>
    <s v="No"/>
    <x v="34"/>
    <s v="Yes"/>
    <s v="Yes"/>
    <x v="1"/>
    <s v="No"/>
    <s v="No"/>
    <s v="No"/>
    <s v="No"/>
    <s v="No"/>
    <s v="No"/>
    <x v="0"/>
    <s v="Yes"/>
    <x v="0"/>
    <n v="74.75"/>
    <n v="706.6"/>
    <x v="1"/>
    <n v="0"/>
    <x v="0"/>
    <x v="0"/>
    <n v="78.51111111111112"/>
    <x v="0"/>
  </r>
  <r>
    <s v="1453-RZFON"/>
    <x v="0"/>
    <n v="0"/>
    <s v="No"/>
    <s v="Yes"/>
    <x v="0"/>
    <s v="Yes"/>
    <s v="No"/>
    <x v="0"/>
    <s v="Yes"/>
    <s v="No"/>
    <s v="No"/>
    <s v="No"/>
    <s v="No"/>
    <s v="No"/>
    <x v="0"/>
    <s v="No"/>
    <x v="1"/>
    <n v="49.9"/>
    <n v="49.9"/>
    <x v="0"/>
    <n v="1"/>
    <x v="0"/>
    <x v="1"/>
    <n v="49.9"/>
    <x v="0"/>
  </r>
  <r>
    <s v="8263-OKETD"/>
    <x v="0"/>
    <n v="0"/>
    <s v="No"/>
    <s v="No"/>
    <x v="61"/>
    <s v="Yes"/>
    <s v="Yes"/>
    <x v="0"/>
    <s v="No"/>
    <s v="Yes"/>
    <s v="No"/>
    <s v="Yes"/>
    <s v="No"/>
    <s v="Yes"/>
    <x v="0"/>
    <s v="Yes"/>
    <x v="3"/>
    <n v="68.900000000000006"/>
    <n v="1370.35"/>
    <x v="0"/>
    <n v="3"/>
    <x v="1"/>
    <x v="1"/>
    <n v="68.517499999999998"/>
    <x v="0"/>
  </r>
  <r>
    <s v="0670-KDOMA"/>
    <x v="0"/>
    <n v="0"/>
    <s v="No"/>
    <s v="No"/>
    <x v="0"/>
    <s v="Yes"/>
    <s v="No"/>
    <x v="2"/>
    <s v="No"/>
    <s v="No"/>
    <s v="No"/>
    <s v="No"/>
    <s v="No"/>
    <s v="No"/>
    <x v="0"/>
    <s v="Yes"/>
    <x v="1"/>
    <n v="20.25"/>
    <n v="20.25"/>
    <x v="0"/>
    <n v="0"/>
    <x v="0"/>
    <x v="1"/>
    <n v="20.25"/>
    <x v="0"/>
  </r>
  <r>
    <s v="2476-YGEFM"/>
    <x v="0"/>
    <n v="0"/>
    <s v="No"/>
    <s v="No"/>
    <x v="44"/>
    <s v="Yes"/>
    <s v="Yes"/>
    <x v="1"/>
    <s v="No"/>
    <s v="No"/>
    <s v="No"/>
    <s v="No"/>
    <s v="No"/>
    <s v="No"/>
    <x v="0"/>
    <s v="Yes"/>
    <x v="3"/>
    <n v="76"/>
    <n v="2215.25"/>
    <x v="0"/>
    <n v="0"/>
    <x v="1"/>
    <x v="1"/>
    <n v="76.387931034482762"/>
    <x v="0"/>
  </r>
  <r>
    <s v="8687-BAFGU"/>
    <x v="1"/>
    <n v="0"/>
    <s v="No"/>
    <s v="No"/>
    <x v="0"/>
    <s v="Yes"/>
    <s v="No"/>
    <x v="1"/>
    <s v="No"/>
    <s v="No"/>
    <s v="No"/>
    <s v="Yes"/>
    <s v="No"/>
    <s v="No"/>
    <x v="0"/>
    <s v="No"/>
    <x v="0"/>
    <n v="74"/>
    <n v="74"/>
    <x v="0"/>
    <n v="1"/>
    <x v="0"/>
    <x v="0"/>
    <n v="74"/>
    <x v="0"/>
  </r>
  <r>
    <s v="0641-EVBOJ"/>
    <x v="1"/>
    <n v="0"/>
    <s v="No"/>
    <s v="No"/>
    <x v="35"/>
    <s v="Yes"/>
    <s v="No"/>
    <x v="1"/>
    <s v="Yes"/>
    <s v="No"/>
    <s v="No"/>
    <s v="Yes"/>
    <s v="No"/>
    <s v="No"/>
    <x v="0"/>
    <s v="Yes"/>
    <x v="1"/>
    <n v="82.3"/>
    <n v="214.4"/>
    <x v="0"/>
    <n v="2"/>
    <x v="0"/>
    <x v="1"/>
    <n v="71.466666666666669"/>
    <x v="0"/>
  </r>
  <r>
    <s v="0829-XXPLX"/>
    <x v="0"/>
    <n v="0"/>
    <s v="No"/>
    <s v="No"/>
    <x v="61"/>
    <s v="Yes"/>
    <s v="No"/>
    <x v="1"/>
    <s v="Yes"/>
    <s v="No"/>
    <s v="Yes"/>
    <s v="No"/>
    <s v="Yes"/>
    <s v="No"/>
    <x v="0"/>
    <s v="Yes"/>
    <x v="2"/>
    <n v="89.4"/>
    <n v="1871.15"/>
    <x v="0"/>
    <n v="3"/>
    <x v="1"/>
    <x v="1"/>
    <n v="93.557500000000005"/>
    <x v="0"/>
  </r>
  <r>
    <s v="9974-JFBHQ"/>
    <x v="1"/>
    <n v="0"/>
    <s v="No"/>
    <s v="Yes"/>
    <x v="38"/>
    <s v="Yes"/>
    <s v="No"/>
    <x v="1"/>
    <s v="No"/>
    <s v="Yes"/>
    <s v="No"/>
    <s v="Yes"/>
    <s v="Yes"/>
    <s v="Yes"/>
    <x v="0"/>
    <s v="Yes"/>
    <x v="3"/>
    <n v="99.15"/>
    <n v="6171.2"/>
    <x v="0"/>
    <n v="4"/>
    <x v="3"/>
    <x v="1"/>
    <n v="96.424999999999997"/>
    <x v="0"/>
  </r>
  <r>
    <s v="5356-RHIPP"/>
    <x v="1"/>
    <n v="0"/>
    <s v="No"/>
    <s v="No"/>
    <x v="0"/>
    <s v="Yes"/>
    <s v="No"/>
    <x v="2"/>
    <s v="No"/>
    <s v="No"/>
    <s v="No"/>
    <s v="No"/>
    <s v="No"/>
    <s v="No"/>
    <x v="0"/>
    <s v="Yes"/>
    <x v="1"/>
    <n v="20.2"/>
    <n v="20.2"/>
    <x v="1"/>
    <n v="0"/>
    <x v="0"/>
    <x v="1"/>
    <n v="20.2"/>
    <x v="0"/>
  </r>
  <r>
    <s v="6624-JDRDS"/>
    <x v="0"/>
    <n v="0"/>
    <s v="No"/>
    <s v="No"/>
    <x v="53"/>
    <s v="No"/>
    <s v="No"/>
    <x v="0"/>
    <s v="Yes"/>
    <s v="No"/>
    <s v="No"/>
    <s v="No"/>
    <s v="No"/>
    <s v="No"/>
    <x v="0"/>
    <s v="No"/>
    <x v="2"/>
    <n v="29.45"/>
    <n v="161.44999999999999"/>
    <x v="0"/>
    <n v="1"/>
    <x v="0"/>
    <x v="1"/>
    <n v="26.908333333333331"/>
    <x v="0"/>
  </r>
  <r>
    <s v="0608-JDVEC"/>
    <x v="1"/>
    <n v="0"/>
    <s v="Yes"/>
    <s v="No"/>
    <x v="37"/>
    <s v="Yes"/>
    <s v="No"/>
    <x v="2"/>
    <s v="No"/>
    <s v="No"/>
    <s v="No"/>
    <s v="No"/>
    <s v="No"/>
    <s v="No"/>
    <x v="2"/>
    <s v="No"/>
    <x v="0"/>
    <n v="19.8"/>
    <n v="1013.2"/>
    <x v="0"/>
    <n v="0"/>
    <x v="2"/>
    <x v="1"/>
    <n v="20.263999999999999"/>
    <x v="0"/>
  </r>
  <r>
    <s v="9780-FKVVF"/>
    <x v="1"/>
    <n v="0"/>
    <s v="No"/>
    <s v="No"/>
    <x v="53"/>
    <s v="Yes"/>
    <s v="No"/>
    <x v="0"/>
    <s v="Yes"/>
    <s v="No"/>
    <s v="No"/>
    <s v="No"/>
    <s v="No"/>
    <s v="Yes"/>
    <x v="0"/>
    <s v="Yes"/>
    <x v="2"/>
    <n v="59.15"/>
    <n v="336.7"/>
    <x v="0"/>
    <n v="2"/>
    <x v="0"/>
    <x v="1"/>
    <n v="56.116666666666667"/>
    <x v="0"/>
  </r>
  <r>
    <s v="1919-RTPQD"/>
    <x v="1"/>
    <n v="0"/>
    <s v="Yes"/>
    <s v="Yes"/>
    <x v="40"/>
    <s v="Yes"/>
    <s v="No"/>
    <x v="0"/>
    <s v="No"/>
    <s v="No"/>
    <s v="No"/>
    <s v="No"/>
    <s v="No"/>
    <s v="No"/>
    <x v="0"/>
    <s v="No"/>
    <x v="0"/>
    <n v="44.75"/>
    <n v="333.65"/>
    <x v="0"/>
    <n v="0"/>
    <x v="0"/>
    <x v="0"/>
    <n v="47.664285714285711"/>
    <x v="0"/>
  </r>
  <r>
    <s v="5214-NLTIT"/>
    <x v="1"/>
    <n v="0"/>
    <s v="Yes"/>
    <s v="Yes"/>
    <x v="21"/>
    <s v="Yes"/>
    <s v="Yes"/>
    <x v="1"/>
    <s v="No"/>
    <s v="No"/>
    <s v="Yes"/>
    <s v="No"/>
    <s v="No"/>
    <s v="Yes"/>
    <x v="2"/>
    <s v="Yes"/>
    <x v="3"/>
    <n v="90.8"/>
    <n v="6511.8"/>
    <x v="0"/>
    <n v="2"/>
    <x v="3"/>
    <x v="1"/>
    <n v="90.441666666666663"/>
    <x v="0"/>
  </r>
  <r>
    <s v="3345-PBBFH"/>
    <x v="1"/>
    <n v="0"/>
    <s v="Yes"/>
    <s v="No"/>
    <x v="4"/>
    <s v="Yes"/>
    <s v="No"/>
    <x v="0"/>
    <s v="No"/>
    <s v="Yes"/>
    <s v="No"/>
    <s v="No"/>
    <s v="No"/>
    <s v="No"/>
    <x v="0"/>
    <s v="Yes"/>
    <x v="2"/>
    <n v="49.55"/>
    <n v="393.45"/>
    <x v="0"/>
    <n v="1"/>
    <x v="0"/>
    <x v="1"/>
    <n v="49.181249999999999"/>
    <x v="0"/>
  </r>
  <r>
    <s v="5055-BRMNE"/>
    <x v="0"/>
    <n v="0"/>
    <s v="Yes"/>
    <s v="Yes"/>
    <x v="56"/>
    <s v="Yes"/>
    <s v="Yes"/>
    <x v="1"/>
    <s v="Yes"/>
    <s v="No"/>
    <s v="No"/>
    <s v="Yes"/>
    <s v="Yes"/>
    <s v="Yes"/>
    <x v="2"/>
    <s v="No"/>
    <x v="3"/>
    <n v="106.7"/>
    <n v="7009.5"/>
    <x v="0"/>
    <n v="4"/>
    <x v="3"/>
    <x v="1"/>
    <n v="104.61940298507463"/>
    <x v="0"/>
  </r>
  <r>
    <s v="9189-JWSHV"/>
    <x v="0"/>
    <n v="1"/>
    <s v="Yes"/>
    <s v="No"/>
    <x v="65"/>
    <s v="Yes"/>
    <s v="Yes"/>
    <x v="1"/>
    <s v="No"/>
    <s v="No"/>
    <s v="No"/>
    <s v="No"/>
    <s v="Yes"/>
    <s v="Yes"/>
    <x v="0"/>
    <s v="Yes"/>
    <x v="0"/>
    <n v="93.55"/>
    <n v="2264.0500000000002"/>
    <x v="1"/>
    <n v="2"/>
    <x v="1"/>
    <x v="0"/>
    <n v="94.335416666666674"/>
    <x v="1"/>
  </r>
  <r>
    <s v="2190-PHBHR"/>
    <x v="0"/>
    <n v="0"/>
    <s v="Yes"/>
    <s v="No"/>
    <x v="21"/>
    <s v="Yes"/>
    <s v="Yes"/>
    <x v="1"/>
    <s v="Yes"/>
    <s v="Yes"/>
    <s v="No"/>
    <s v="No"/>
    <s v="No"/>
    <s v="Yes"/>
    <x v="2"/>
    <s v="Yes"/>
    <x v="3"/>
    <n v="94.45"/>
    <n v="6921.7"/>
    <x v="0"/>
    <n v="3"/>
    <x v="3"/>
    <x v="1"/>
    <n v="96.134722222222223"/>
    <x v="0"/>
  </r>
  <r>
    <s v="2650-GYRYL"/>
    <x v="1"/>
    <n v="0"/>
    <s v="Yes"/>
    <s v="Yes"/>
    <x v="55"/>
    <s v="Yes"/>
    <s v="No"/>
    <x v="2"/>
    <s v="No"/>
    <s v="No"/>
    <s v="No"/>
    <s v="No"/>
    <s v="No"/>
    <s v="No"/>
    <x v="1"/>
    <s v="Yes"/>
    <x v="2"/>
    <n v="19.45"/>
    <n v="600.25"/>
    <x v="0"/>
    <n v="0"/>
    <x v="1"/>
    <x v="1"/>
    <n v="18.189393939393938"/>
    <x v="0"/>
  </r>
  <r>
    <s v="0746-JTRFU"/>
    <x v="1"/>
    <n v="0"/>
    <s v="No"/>
    <s v="No"/>
    <x v="2"/>
    <s v="No"/>
    <s v="No"/>
    <x v="0"/>
    <s v="No"/>
    <s v="No"/>
    <s v="No"/>
    <s v="No"/>
    <s v="No"/>
    <s v="No"/>
    <x v="0"/>
    <s v="Yes"/>
    <x v="0"/>
    <n v="25.05"/>
    <n v="56.35"/>
    <x v="1"/>
    <n v="0"/>
    <x v="0"/>
    <x v="0"/>
    <n v="28.175000000000001"/>
    <x v="0"/>
  </r>
  <r>
    <s v="5208-FVQKB"/>
    <x v="1"/>
    <n v="0"/>
    <s v="Yes"/>
    <s v="No"/>
    <x v="27"/>
    <s v="Yes"/>
    <s v="No"/>
    <x v="0"/>
    <s v="Yes"/>
    <s v="Yes"/>
    <s v="No"/>
    <s v="Yes"/>
    <s v="No"/>
    <s v="Yes"/>
    <x v="2"/>
    <s v="No"/>
    <x v="1"/>
    <n v="67.95"/>
    <n v="4664.1499999999996"/>
    <x v="0"/>
    <n v="4"/>
    <x v="3"/>
    <x v="1"/>
    <n v="66.630714285714276"/>
    <x v="0"/>
  </r>
  <r>
    <s v="7184-LRUUR"/>
    <x v="0"/>
    <n v="0"/>
    <s v="No"/>
    <s v="No"/>
    <x v="5"/>
    <s v="Yes"/>
    <s v="No"/>
    <x v="0"/>
    <s v="No"/>
    <s v="Yes"/>
    <s v="Yes"/>
    <s v="No"/>
    <s v="Yes"/>
    <s v="No"/>
    <x v="1"/>
    <s v="No"/>
    <x v="2"/>
    <n v="65.25"/>
    <n v="1441.8"/>
    <x v="0"/>
    <n v="3"/>
    <x v="1"/>
    <x v="1"/>
    <n v="65.536363636363632"/>
    <x v="0"/>
  </r>
  <r>
    <s v="6627-CFOSN"/>
    <x v="0"/>
    <n v="0"/>
    <s v="No"/>
    <s v="No"/>
    <x v="64"/>
    <s v="Yes"/>
    <s v="Yes"/>
    <x v="1"/>
    <s v="Yes"/>
    <s v="Yes"/>
    <s v="Yes"/>
    <s v="No"/>
    <s v="No"/>
    <s v="Yes"/>
    <x v="0"/>
    <s v="Yes"/>
    <x v="2"/>
    <n v="99.45"/>
    <n v="5623.7"/>
    <x v="0"/>
    <n v="4"/>
    <x v="2"/>
    <x v="1"/>
    <n v="95.316949152542364"/>
    <x v="0"/>
  </r>
  <r>
    <s v="3982-JGSFD"/>
    <x v="1"/>
    <n v="0"/>
    <s v="No"/>
    <s v="No"/>
    <x v="51"/>
    <s v="Yes"/>
    <s v="No"/>
    <x v="2"/>
    <s v="No"/>
    <s v="No"/>
    <s v="No"/>
    <s v="No"/>
    <s v="No"/>
    <s v="No"/>
    <x v="1"/>
    <s v="Yes"/>
    <x v="3"/>
    <n v="20.350000000000001"/>
    <n v="695.85"/>
    <x v="0"/>
    <n v="0"/>
    <x v="1"/>
    <x v="1"/>
    <n v="19.329166666666666"/>
    <x v="0"/>
  </r>
  <r>
    <s v="1574-DYCWE"/>
    <x v="0"/>
    <n v="0"/>
    <s v="Yes"/>
    <s v="Yes"/>
    <x v="69"/>
    <s v="Yes"/>
    <s v="No"/>
    <x v="2"/>
    <s v="No"/>
    <s v="No"/>
    <s v="No"/>
    <s v="No"/>
    <s v="No"/>
    <s v="No"/>
    <x v="2"/>
    <s v="No"/>
    <x v="1"/>
    <n v="19.95"/>
    <n v="1028.75"/>
    <x v="0"/>
    <n v="0"/>
    <x v="2"/>
    <x v="1"/>
    <n v="20.171568627450981"/>
    <x v="0"/>
  </r>
  <r>
    <s v="7247-XOZPB"/>
    <x v="1"/>
    <n v="0"/>
    <s v="Yes"/>
    <s v="No"/>
    <x v="62"/>
    <s v="Yes"/>
    <s v="Yes"/>
    <x v="0"/>
    <s v="Yes"/>
    <s v="No"/>
    <s v="Yes"/>
    <s v="Yes"/>
    <s v="Yes"/>
    <s v="No"/>
    <x v="1"/>
    <s v="No"/>
    <x v="2"/>
    <n v="77.400000000000006"/>
    <n v="4155.95"/>
    <x v="0"/>
    <n v="4"/>
    <x v="2"/>
    <x v="1"/>
    <n v="78.414150943396223"/>
    <x v="0"/>
  </r>
  <r>
    <s v="2466-FCCPT"/>
    <x v="0"/>
    <n v="0"/>
    <s v="Yes"/>
    <s v="Yes"/>
    <x v="61"/>
    <s v="Yes"/>
    <s v="No"/>
    <x v="2"/>
    <s v="No"/>
    <s v="No"/>
    <s v="No"/>
    <s v="No"/>
    <s v="No"/>
    <s v="No"/>
    <x v="1"/>
    <s v="No"/>
    <x v="2"/>
    <n v="19.7"/>
    <n v="395.6"/>
    <x v="0"/>
    <n v="0"/>
    <x v="1"/>
    <x v="1"/>
    <n v="19.78"/>
    <x v="0"/>
  </r>
  <r>
    <s v="6211-WWLTF"/>
    <x v="1"/>
    <n v="0"/>
    <s v="Yes"/>
    <s v="No"/>
    <x v="28"/>
    <s v="Yes"/>
    <s v="No"/>
    <x v="1"/>
    <s v="Yes"/>
    <s v="No"/>
    <s v="Yes"/>
    <s v="No"/>
    <s v="Yes"/>
    <s v="Yes"/>
    <x v="2"/>
    <s v="No"/>
    <x v="3"/>
    <n v="99.7"/>
    <n v="6330.4"/>
    <x v="0"/>
    <n v="4"/>
    <x v="3"/>
    <x v="1"/>
    <n v="100.48253968253968"/>
    <x v="0"/>
  </r>
  <r>
    <s v="4826-TZEVA"/>
    <x v="0"/>
    <n v="0"/>
    <s v="No"/>
    <s v="No"/>
    <x v="63"/>
    <s v="Yes"/>
    <s v="No"/>
    <x v="1"/>
    <s v="No"/>
    <s v="Yes"/>
    <s v="No"/>
    <s v="No"/>
    <s v="No"/>
    <s v="No"/>
    <x v="0"/>
    <s v="No"/>
    <x v="3"/>
    <n v="74.8"/>
    <n v="2971.7"/>
    <x v="0"/>
    <n v="1"/>
    <x v="2"/>
    <x v="1"/>
    <n v="74.29249999999999"/>
    <x v="0"/>
  </r>
  <r>
    <s v="6016-NXBNJ"/>
    <x v="1"/>
    <n v="0"/>
    <s v="No"/>
    <s v="No"/>
    <x v="42"/>
    <s v="Yes"/>
    <s v="No"/>
    <x v="2"/>
    <s v="No"/>
    <s v="No"/>
    <s v="No"/>
    <s v="No"/>
    <s v="No"/>
    <s v="No"/>
    <x v="1"/>
    <s v="Yes"/>
    <x v="1"/>
    <n v="19.149999999999999"/>
    <n v="638"/>
    <x v="0"/>
    <n v="0"/>
    <x v="1"/>
    <x v="1"/>
    <n v="18.228571428571428"/>
    <x v="0"/>
  </r>
  <r>
    <s v="9138-EFSMO"/>
    <x v="1"/>
    <n v="0"/>
    <s v="Yes"/>
    <s v="Yes"/>
    <x v="70"/>
    <s v="Yes"/>
    <s v="No"/>
    <x v="1"/>
    <s v="No"/>
    <s v="No"/>
    <s v="No"/>
    <s v="No"/>
    <s v="No"/>
    <s v="Yes"/>
    <x v="1"/>
    <s v="No"/>
    <x v="2"/>
    <n v="78.95"/>
    <n v="2034.25"/>
    <x v="0"/>
    <n v="1"/>
    <x v="1"/>
    <x v="1"/>
    <n v="78.240384615384613"/>
    <x v="0"/>
  </r>
  <r>
    <s v="0576-WNXXC"/>
    <x v="1"/>
    <n v="1"/>
    <s v="Yes"/>
    <s v="No"/>
    <x v="23"/>
    <s v="Yes"/>
    <s v="Yes"/>
    <x v="1"/>
    <s v="No"/>
    <s v="Yes"/>
    <s v="Yes"/>
    <s v="No"/>
    <s v="No"/>
    <s v="Yes"/>
    <x v="0"/>
    <s v="Yes"/>
    <x v="0"/>
    <n v="95.55"/>
    <n v="2510.1999999999998"/>
    <x v="1"/>
    <n v="3"/>
    <x v="1"/>
    <x v="0"/>
    <n v="92.970370370370361"/>
    <x v="1"/>
  </r>
  <r>
    <s v="4632-XJMEX"/>
    <x v="1"/>
    <n v="0"/>
    <s v="No"/>
    <s v="Yes"/>
    <x v="62"/>
    <s v="Yes"/>
    <s v="No"/>
    <x v="0"/>
    <s v="Yes"/>
    <s v="Yes"/>
    <s v="No"/>
    <s v="Yes"/>
    <s v="No"/>
    <s v="No"/>
    <x v="1"/>
    <s v="No"/>
    <x v="3"/>
    <n v="62.85"/>
    <n v="3419.5"/>
    <x v="0"/>
    <n v="3"/>
    <x v="2"/>
    <x v="1"/>
    <n v="64.518867924528308"/>
    <x v="0"/>
  </r>
  <r>
    <s v="8910-LEDAG"/>
    <x v="1"/>
    <n v="1"/>
    <s v="Yes"/>
    <s v="No"/>
    <x v="1"/>
    <s v="Yes"/>
    <s v="No"/>
    <x v="1"/>
    <s v="No"/>
    <s v="No"/>
    <s v="No"/>
    <s v="No"/>
    <s v="No"/>
    <s v="No"/>
    <x v="0"/>
    <s v="No"/>
    <x v="3"/>
    <n v="71.55"/>
    <n v="2427.35"/>
    <x v="0"/>
    <n v="0"/>
    <x v="1"/>
    <x v="1"/>
    <n v="71.392647058823528"/>
    <x v="1"/>
  </r>
  <r>
    <s v="3452-GWUIN"/>
    <x v="0"/>
    <n v="1"/>
    <s v="Yes"/>
    <s v="No"/>
    <x v="67"/>
    <s v="Yes"/>
    <s v="Yes"/>
    <x v="1"/>
    <s v="No"/>
    <s v="No"/>
    <s v="No"/>
    <s v="No"/>
    <s v="Yes"/>
    <s v="Yes"/>
    <x v="0"/>
    <s v="Yes"/>
    <x v="0"/>
    <n v="94.95"/>
    <n v="1760.25"/>
    <x v="0"/>
    <n v="2"/>
    <x v="1"/>
    <x v="0"/>
    <n v="92.64473684210526"/>
    <x v="1"/>
  </r>
  <r>
    <s v="2716-GFZOR"/>
    <x v="1"/>
    <n v="0"/>
    <s v="Yes"/>
    <s v="No"/>
    <x v="29"/>
    <s v="Yes"/>
    <s v="No"/>
    <x v="1"/>
    <s v="Yes"/>
    <s v="Yes"/>
    <s v="Yes"/>
    <s v="No"/>
    <s v="No"/>
    <s v="No"/>
    <x v="0"/>
    <s v="Yes"/>
    <x v="3"/>
    <n v="86.1"/>
    <n v="3551.65"/>
    <x v="0"/>
    <n v="3"/>
    <x v="2"/>
    <x v="1"/>
    <n v="82.596511627906978"/>
    <x v="0"/>
  </r>
  <r>
    <s v="3724-UCSHY"/>
    <x v="1"/>
    <n v="0"/>
    <s v="Yes"/>
    <s v="Yes"/>
    <x v="53"/>
    <s v="Yes"/>
    <s v="No"/>
    <x v="2"/>
    <s v="No"/>
    <s v="No"/>
    <s v="No"/>
    <s v="No"/>
    <s v="No"/>
    <s v="No"/>
    <x v="0"/>
    <s v="No"/>
    <x v="1"/>
    <n v="19.55"/>
    <n v="122.9"/>
    <x v="0"/>
    <n v="0"/>
    <x v="0"/>
    <x v="1"/>
    <n v="20.483333333333334"/>
    <x v="0"/>
  </r>
  <r>
    <s v="8626-XHBIE"/>
    <x v="1"/>
    <n v="0"/>
    <s v="No"/>
    <s v="Yes"/>
    <x v="39"/>
    <s v="Yes"/>
    <s v="Yes"/>
    <x v="2"/>
    <s v="No"/>
    <s v="No"/>
    <s v="No"/>
    <s v="No"/>
    <s v="No"/>
    <s v="No"/>
    <x v="2"/>
    <s v="Yes"/>
    <x v="1"/>
    <n v="24.8"/>
    <n v="1424.2"/>
    <x v="0"/>
    <n v="0"/>
    <x v="2"/>
    <x v="1"/>
    <n v="25.432142857142857"/>
    <x v="0"/>
  </r>
  <r>
    <s v="4628-CTTLA"/>
    <x v="1"/>
    <n v="0"/>
    <s v="No"/>
    <s v="No"/>
    <x v="58"/>
    <s v="No"/>
    <s v="No"/>
    <x v="0"/>
    <s v="No"/>
    <s v="Yes"/>
    <s v="No"/>
    <s v="No"/>
    <s v="Yes"/>
    <s v="No"/>
    <x v="0"/>
    <s v="Yes"/>
    <x v="0"/>
    <n v="39.299999999999997"/>
    <n v="2111.4499999999998"/>
    <x v="1"/>
    <n v="2"/>
    <x v="2"/>
    <x v="0"/>
    <n v="37.042982456140351"/>
    <x v="0"/>
  </r>
  <r>
    <s v="3192-LNKRK"/>
    <x v="1"/>
    <n v="0"/>
    <s v="Yes"/>
    <s v="Yes"/>
    <x v="1"/>
    <s v="Yes"/>
    <s v="No"/>
    <x v="1"/>
    <s v="No"/>
    <s v="No"/>
    <s v="Yes"/>
    <s v="No"/>
    <s v="Yes"/>
    <s v="No"/>
    <x v="0"/>
    <s v="Yes"/>
    <x v="1"/>
    <n v="84.05"/>
    <n v="2909.95"/>
    <x v="0"/>
    <n v="2"/>
    <x v="1"/>
    <x v="1"/>
    <n v="85.586764705882345"/>
    <x v="0"/>
  </r>
  <r>
    <s v="4439-YRNVD"/>
    <x v="0"/>
    <n v="0"/>
    <s v="No"/>
    <s v="No"/>
    <x v="6"/>
    <s v="No"/>
    <s v="No"/>
    <x v="0"/>
    <s v="No"/>
    <s v="Yes"/>
    <s v="No"/>
    <s v="Yes"/>
    <s v="No"/>
    <s v="No"/>
    <x v="0"/>
    <s v="No"/>
    <x v="0"/>
    <n v="36.25"/>
    <n v="374"/>
    <x v="0"/>
    <n v="2"/>
    <x v="0"/>
    <x v="0"/>
    <n v="37.4"/>
    <x v="0"/>
  </r>
  <r>
    <s v="2876-VBBBL"/>
    <x v="0"/>
    <n v="0"/>
    <s v="No"/>
    <s v="No"/>
    <x v="0"/>
    <s v="Yes"/>
    <s v="No"/>
    <x v="2"/>
    <s v="No"/>
    <s v="No"/>
    <s v="No"/>
    <s v="No"/>
    <s v="No"/>
    <s v="No"/>
    <x v="0"/>
    <s v="Yes"/>
    <x v="1"/>
    <n v="20.25"/>
    <n v="20.25"/>
    <x v="1"/>
    <n v="0"/>
    <x v="0"/>
    <x v="1"/>
    <n v="20.25"/>
    <x v="0"/>
  </r>
  <r>
    <s v="6834-NXDCA"/>
    <x v="0"/>
    <n v="0"/>
    <s v="No"/>
    <s v="No"/>
    <x v="9"/>
    <s v="No"/>
    <s v="No"/>
    <x v="0"/>
    <s v="No"/>
    <s v="No"/>
    <s v="No"/>
    <s v="No"/>
    <s v="No"/>
    <s v="No"/>
    <x v="0"/>
    <s v="Yes"/>
    <x v="0"/>
    <n v="23.9"/>
    <n v="300.8"/>
    <x v="1"/>
    <n v="0"/>
    <x v="1"/>
    <x v="0"/>
    <n v="23.138461538461538"/>
    <x v="0"/>
  </r>
  <r>
    <s v="2208-UGTGR"/>
    <x v="1"/>
    <n v="0"/>
    <s v="No"/>
    <s v="No"/>
    <x v="39"/>
    <s v="Yes"/>
    <s v="Yes"/>
    <x v="1"/>
    <s v="No"/>
    <s v="Yes"/>
    <s v="No"/>
    <s v="No"/>
    <s v="Yes"/>
    <s v="Yes"/>
    <x v="0"/>
    <s v="No"/>
    <x v="0"/>
    <n v="98.6"/>
    <n v="5581.05"/>
    <x v="0"/>
    <n v="3"/>
    <x v="2"/>
    <x v="0"/>
    <n v="99.66160714285715"/>
    <x v="0"/>
  </r>
  <r>
    <s v="3005-TYFRD"/>
    <x v="0"/>
    <n v="0"/>
    <s v="Yes"/>
    <s v="No"/>
    <x v="49"/>
    <s v="Yes"/>
    <s v="Yes"/>
    <x v="1"/>
    <s v="No"/>
    <s v="Yes"/>
    <s v="Yes"/>
    <s v="No"/>
    <s v="Yes"/>
    <s v="Yes"/>
    <x v="0"/>
    <s v="Yes"/>
    <x v="3"/>
    <n v="103.65"/>
    <n v="5676.65"/>
    <x v="0"/>
    <n v="4"/>
    <x v="2"/>
    <x v="1"/>
    <n v="103.21181818181817"/>
    <x v="0"/>
  </r>
  <r>
    <s v="8670-MEFCP"/>
    <x v="0"/>
    <n v="0"/>
    <s v="Yes"/>
    <s v="Yes"/>
    <x v="51"/>
    <s v="Yes"/>
    <s v="Yes"/>
    <x v="0"/>
    <s v="Yes"/>
    <s v="Yes"/>
    <s v="Yes"/>
    <s v="Yes"/>
    <s v="Yes"/>
    <s v="Yes"/>
    <x v="2"/>
    <s v="Yes"/>
    <x v="3"/>
    <n v="92.9"/>
    <n v="3379.25"/>
    <x v="0"/>
    <n v="6"/>
    <x v="1"/>
    <x v="1"/>
    <n v="93.868055555555557"/>
    <x v="0"/>
  </r>
  <r>
    <s v="3079-BCHLN"/>
    <x v="1"/>
    <n v="0"/>
    <s v="Yes"/>
    <s v="No"/>
    <x v="20"/>
    <s v="Yes"/>
    <s v="No"/>
    <x v="2"/>
    <s v="No"/>
    <s v="No"/>
    <s v="No"/>
    <s v="No"/>
    <s v="No"/>
    <s v="No"/>
    <x v="1"/>
    <s v="No"/>
    <x v="2"/>
    <n v="19.899999999999999"/>
    <n v="942.95"/>
    <x v="0"/>
    <n v="0"/>
    <x v="2"/>
    <x v="1"/>
    <n v="20.06276595744681"/>
    <x v="0"/>
  </r>
  <r>
    <s v="7777-UNYHB"/>
    <x v="0"/>
    <n v="0"/>
    <s v="Yes"/>
    <s v="Yes"/>
    <x v="18"/>
    <s v="Yes"/>
    <s v="No"/>
    <x v="2"/>
    <s v="No"/>
    <s v="No"/>
    <s v="No"/>
    <s v="No"/>
    <s v="No"/>
    <s v="No"/>
    <x v="0"/>
    <s v="Yes"/>
    <x v="3"/>
    <n v="20.100000000000001"/>
    <n v="232.4"/>
    <x v="0"/>
    <n v="0"/>
    <x v="0"/>
    <x v="1"/>
    <n v="19.366666666666667"/>
    <x v="0"/>
  </r>
  <r>
    <s v="5597-GLBUC"/>
    <x v="0"/>
    <n v="0"/>
    <s v="No"/>
    <s v="No"/>
    <x v="0"/>
    <s v="Yes"/>
    <s v="No"/>
    <x v="1"/>
    <s v="No"/>
    <s v="No"/>
    <s v="Yes"/>
    <s v="No"/>
    <s v="Yes"/>
    <s v="No"/>
    <x v="0"/>
    <s v="Yes"/>
    <x v="0"/>
    <n v="85.45"/>
    <n v="85.45"/>
    <x v="1"/>
    <n v="2"/>
    <x v="0"/>
    <x v="0"/>
    <n v="85.45"/>
    <x v="0"/>
  </r>
  <r>
    <s v="7278-CKDNC"/>
    <x v="1"/>
    <n v="1"/>
    <s v="No"/>
    <s v="No"/>
    <x v="65"/>
    <s v="Yes"/>
    <s v="Yes"/>
    <x v="1"/>
    <s v="No"/>
    <s v="Yes"/>
    <s v="No"/>
    <s v="No"/>
    <s v="No"/>
    <s v="No"/>
    <x v="0"/>
    <s v="Yes"/>
    <x v="0"/>
    <n v="80.5"/>
    <n v="2088.4499999999998"/>
    <x v="0"/>
    <n v="1"/>
    <x v="1"/>
    <x v="0"/>
    <n v="87.018749999999997"/>
    <x v="1"/>
  </r>
  <r>
    <s v="2748-MYRVK"/>
    <x v="0"/>
    <n v="0"/>
    <s v="No"/>
    <s v="No"/>
    <x v="28"/>
    <s v="Yes"/>
    <s v="Yes"/>
    <x v="1"/>
    <s v="No"/>
    <s v="Yes"/>
    <s v="No"/>
    <s v="No"/>
    <s v="Yes"/>
    <s v="Yes"/>
    <x v="1"/>
    <s v="No"/>
    <x v="2"/>
    <n v="99.9"/>
    <n v="6137"/>
    <x v="1"/>
    <n v="3"/>
    <x v="3"/>
    <x v="1"/>
    <n v="97.412698412698418"/>
    <x v="0"/>
  </r>
  <r>
    <s v="8450-UYIBU"/>
    <x v="0"/>
    <n v="1"/>
    <s v="No"/>
    <s v="No"/>
    <x v="42"/>
    <s v="No"/>
    <s v="No"/>
    <x v="0"/>
    <s v="No"/>
    <s v="No"/>
    <s v="Yes"/>
    <s v="No"/>
    <s v="Yes"/>
    <s v="No"/>
    <x v="0"/>
    <s v="Yes"/>
    <x v="0"/>
    <n v="39.85"/>
    <n v="1434.6"/>
    <x v="0"/>
    <n v="2"/>
    <x v="1"/>
    <x v="0"/>
    <n v="40.988571428571426"/>
    <x v="1"/>
  </r>
  <r>
    <s v="2969-VAPYH"/>
    <x v="0"/>
    <n v="0"/>
    <s v="No"/>
    <s v="No"/>
    <x v="56"/>
    <s v="Yes"/>
    <s v="No"/>
    <x v="0"/>
    <s v="Yes"/>
    <s v="Yes"/>
    <s v="No"/>
    <s v="Yes"/>
    <s v="No"/>
    <s v="No"/>
    <x v="1"/>
    <s v="No"/>
    <x v="3"/>
    <n v="60.5"/>
    <n v="3870"/>
    <x v="0"/>
    <n v="3"/>
    <x v="3"/>
    <x v="1"/>
    <n v="57.761194029850749"/>
    <x v="0"/>
  </r>
  <r>
    <s v="4822-YCXMX"/>
    <x v="1"/>
    <n v="0"/>
    <s v="No"/>
    <s v="No"/>
    <x v="13"/>
    <s v="Yes"/>
    <s v="Yes"/>
    <x v="1"/>
    <s v="No"/>
    <s v="No"/>
    <s v="No"/>
    <s v="No"/>
    <s v="No"/>
    <s v="Yes"/>
    <x v="0"/>
    <s v="Yes"/>
    <x v="0"/>
    <n v="84.8"/>
    <n v="2043.45"/>
    <x v="1"/>
    <n v="1"/>
    <x v="1"/>
    <x v="0"/>
    <n v="81.738"/>
    <x v="0"/>
  </r>
  <r>
    <s v="7181-OQCUT"/>
    <x v="1"/>
    <n v="0"/>
    <s v="No"/>
    <s v="No"/>
    <x v="17"/>
    <s v="Yes"/>
    <s v="Yes"/>
    <x v="1"/>
    <s v="Yes"/>
    <s v="No"/>
    <s v="Yes"/>
    <s v="No"/>
    <s v="Yes"/>
    <s v="Yes"/>
    <x v="0"/>
    <s v="No"/>
    <x v="1"/>
    <n v="103.85"/>
    <n v="2215"/>
    <x v="0"/>
    <n v="4"/>
    <x v="1"/>
    <x v="1"/>
    <n v="105.47619047619048"/>
    <x v="0"/>
  </r>
  <r>
    <s v="8474-UMLNT"/>
    <x v="0"/>
    <n v="0"/>
    <s v="No"/>
    <s v="No"/>
    <x v="9"/>
    <s v="Yes"/>
    <s v="No"/>
    <x v="0"/>
    <s v="Yes"/>
    <s v="Yes"/>
    <s v="No"/>
    <s v="Yes"/>
    <s v="No"/>
    <s v="Yes"/>
    <x v="0"/>
    <s v="No"/>
    <x v="2"/>
    <n v="67.8"/>
    <n v="842.25"/>
    <x v="0"/>
    <n v="4"/>
    <x v="1"/>
    <x v="1"/>
    <n v="64.788461538461533"/>
    <x v="0"/>
  </r>
  <r>
    <s v="9821-POOTN"/>
    <x v="1"/>
    <n v="0"/>
    <s v="Yes"/>
    <s v="No"/>
    <x v="42"/>
    <s v="Yes"/>
    <s v="Yes"/>
    <x v="1"/>
    <s v="No"/>
    <s v="No"/>
    <s v="No"/>
    <s v="No"/>
    <s v="No"/>
    <s v="No"/>
    <x v="0"/>
    <s v="Yes"/>
    <x v="0"/>
    <n v="75.2"/>
    <n v="2576.1999999999998"/>
    <x v="1"/>
    <n v="0"/>
    <x v="1"/>
    <x v="0"/>
    <n v="73.605714285714285"/>
    <x v="0"/>
  </r>
  <r>
    <s v="3836-FZSDJ"/>
    <x v="1"/>
    <n v="1"/>
    <s v="Yes"/>
    <s v="No"/>
    <x v="16"/>
    <s v="Yes"/>
    <s v="Yes"/>
    <x v="2"/>
    <s v="No"/>
    <s v="No"/>
    <s v="No"/>
    <s v="No"/>
    <s v="No"/>
    <s v="No"/>
    <x v="2"/>
    <s v="No"/>
    <x v="2"/>
    <n v="24.85"/>
    <n v="1901"/>
    <x v="0"/>
    <n v="0"/>
    <x v="3"/>
    <x v="1"/>
    <n v="26.774647887323944"/>
    <x v="1"/>
  </r>
  <r>
    <s v="9142-XMYJH"/>
    <x v="0"/>
    <n v="0"/>
    <s v="No"/>
    <s v="No"/>
    <x v="44"/>
    <s v="Yes"/>
    <s v="No"/>
    <x v="2"/>
    <s v="No"/>
    <s v="No"/>
    <s v="No"/>
    <s v="No"/>
    <s v="No"/>
    <s v="No"/>
    <x v="0"/>
    <s v="No"/>
    <x v="3"/>
    <n v="19.350000000000001"/>
    <n v="601.6"/>
    <x v="0"/>
    <n v="0"/>
    <x v="1"/>
    <x v="1"/>
    <n v="20.744827586206899"/>
    <x v="0"/>
  </r>
  <r>
    <s v="6559-ILWKJ"/>
    <x v="1"/>
    <n v="0"/>
    <s v="Yes"/>
    <s v="No"/>
    <x v="16"/>
    <s v="No"/>
    <s v="No"/>
    <x v="0"/>
    <s v="No"/>
    <s v="Yes"/>
    <s v="No"/>
    <s v="No"/>
    <s v="Yes"/>
    <s v="Yes"/>
    <x v="2"/>
    <s v="No"/>
    <x v="0"/>
    <n v="49.35"/>
    <n v="3515.25"/>
    <x v="1"/>
    <n v="3"/>
    <x v="3"/>
    <x v="1"/>
    <n v="49.510563380281688"/>
    <x v="0"/>
  </r>
  <r>
    <s v="0187-QSXOE"/>
    <x v="1"/>
    <n v="1"/>
    <s v="Yes"/>
    <s v="No"/>
    <x v="40"/>
    <s v="Yes"/>
    <s v="No"/>
    <x v="1"/>
    <s v="No"/>
    <s v="No"/>
    <s v="No"/>
    <s v="No"/>
    <s v="Yes"/>
    <s v="Yes"/>
    <x v="0"/>
    <s v="Yes"/>
    <x v="0"/>
    <n v="89"/>
    <n v="605.45000000000005"/>
    <x v="0"/>
    <n v="2"/>
    <x v="0"/>
    <x v="0"/>
    <n v="86.492857142857147"/>
    <x v="1"/>
  </r>
  <r>
    <s v="7733-UDMTP"/>
    <x v="0"/>
    <n v="1"/>
    <s v="No"/>
    <s v="No"/>
    <x v="58"/>
    <s v="No"/>
    <s v="No"/>
    <x v="0"/>
    <s v="No"/>
    <s v="Yes"/>
    <s v="Yes"/>
    <s v="No"/>
    <s v="Yes"/>
    <s v="Yes"/>
    <x v="0"/>
    <s v="Yes"/>
    <x v="0"/>
    <n v="55"/>
    <n v="3094.05"/>
    <x v="0"/>
    <n v="4"/>
    <x v="2"/>
    <x v="0"/>
    <n v="54.281578947368423"/>
    <x v="1"/>
  </r>
  <r>
    <s v="2649-HWLYB"/>
    <x v="1"/>
    <n v="0"/>
    <s v="Yes"/>
    <s v="No"/>
    <x v="45"/>
    <s v="Yes"/>
    <s v="Yes"/>
    <x v="0"/>
    <s v="Yes"/>
    <s v="No"/>
    <s v="Yes"/>
    <s v="Yes"/>
    <s v="No"/>
    <s v="Yes"/>
    <x v="2"/>
    <s v="No"/>
    <x v="2"/>
    <n v="76.150000000000006"/>
    <n v="4929.55"/>
    <x v="0"/>
    <n v="4"/>
    <x v="3"/>
    <x v="1"/>
    <n v="75.839230769230767"/>
    <x v="0"/>
  </r>
  <r>
    <s v="5214-CHIWJ"/>
    <x v="1"/>
    <n v="0"/>
    <s v="No"/>
    <s v="No"/>
    <x v="23"/>
    <s v="Yes"/>
    <s v="No"/>
    <x v="2"/>
    <s v="No"/>
    <s v="No"/>
    <s v="No"/>
    <s v="No"/>
    <s v="No"/>
    <s v="No"/>
    <x v="1"/>
    <s v="No"/>
    <x v="1"/>
    <n v="20.3"/>
    <n v="595.04999999999995"/>
    <x v="0"/>
    <n v="0"/>
    <x v="1"/>
    <x v="1"/>
    <n v="22.038888888888888"/>
    <x v="0"/>
  </r>
  <r>
    <s v="4229-CZMLL"/>
    <x v="1"/>
    <n v="0"/>
    <s v="No"/>
    <s v="No"/>
    <x v="53"/>
    <s v="Yes"/>
    <s v="Yes"/>
    <x v="1"/>
    <s v="No"/>
    <s v="No"/>
    <s v="No"/>
    <s v="No"/>
    <s v="No"/>
    <s v="No"/>
    <x v="0"/>
    <s v="Yes"/>
    <x v="0"/>
    <n v="74.900000000000006"/>
    <n v="469.8"/>
    <x v="1"/>
    <n v="0"/>
    <x v="0"/>
    <x v="0"/>
    <n v="78.3"/>
    <x v="0"/>
  </r>
  <r>
    <s v="6904-JLBGY"/>
    <x v="0"/>
    <n v="1"/>
    <s v="No"/>
    <s v="No"/>
    <x v="21"/>
    <s v="Yes"/>
    <s v="Yes"/>
    <x v="1"/>
    <s v="Yes"/>
    <s v="Yes"/>
    <s v="Yes"/>
    <s v="Yes"/>
    <s v="Yes"/>
    <s v="Yes"/>
    <x v="2"/>
    <s v="Yes"/>
    <x v="3"/>
    <n v="117.35"/>
    <n v="8436.25"/>
    <x v="0"/>
    <n v="6"/>
    <x v="3"/>
    <x v="1"/>
    <n v="117.17013888888889"/>
    <x v="1"/>
  </r>
  <r>
    <s v="2465-BLLEU"/>
    <x v="1"/>
    <n v="0"/>
    <s v="No"/>
    <s v="No"/>
    <x v="0"/>
    <s v="Yes"/>
    <s v="No"/>
    <x v="2"/>
    <s v="No"/>
    <s v="No"/>
    <s v="No"/>
    <s v="No"/>
    <s v="No"/>
    <s v="No"/>
    <x v="0"/>
    <s v="Yes"/>
    <x v="1"/>
    <n v="19.75"/>
    <n v="19.75"/>
    <x v="0"/>
    <n v="0"/>
    <x v="0"/>
    <x v="1"/>
    <n v="19.75"/>
    <x v="0"/>
  </r>
  <r>
    <s v="1685-VAYJF"/>
    <x v="1"/>
    <n v="0"/>
    <s v="No"/>
    <s v="No"/>
    <x v="26"/>
    <s v="Yes"/>
    <s v="No"/>
    <x v="0"/>
    <s v="No"/>
    <s v="No"/>
    <s v="No"/>
    <s v="No"/>
    <s v="No"/>
    <s v="No"/>
    <x v="0"/>
    <s v="No"/>
    <x v="3"/>
    <n v="45.2"/>
    <n v="492"/>
    <x v="0"/>
    <n v="0"/>
    <x v="0"/>
    <x v="1"/>
    <n v="44.727272727272727"/>
    <x v="0"/>
  </r>
  <r>
    <s v="8874-EJNSR"/>
    <x v="1"/>
    <n v="0"/>
    <s v="Yes"/>
    <s v="Yes"/>
    <x v="72"/>
    <s v="Yes"/>
    <s v="Yes"/>
    <x v="2"/>
    <s v="No"/>
    <s v="No"/>
    <s v="No"/>
    <s v="No"/>
    <s v="No"/>
    <s v="No"/>
    <x v="2"/>
    <s v="No"/>
    <x v="1"/>
    <n v="25.2"/>
    <n v="987.95"/>
    <x v="0"/>
    <n v="0"/>
    <x v="2"/>
    <x v="1"/>
    <n v="25.332051282051282"/>
    <x v="0"/>
  </r>
  <r>
    <s v="6917-YACBP"/>
    <x v="0"/>
    <n v="1"/>
    <s v="No"/>
    <s v="No"/>
    <x v="64"/>
    <s v="Yes"/>
    <s v="Yes"/>
    <x v="1"/>
    <s v="Yes"/>
    <s v="Yes"/>
    <s v="Yes"/>
    <s v="No"/>
    <s v="No"/>
    <s v="No"/>
    <x v="0"/>
    <s v="Yes"/>
    <x v="0"/>
    <n v="89.75"/>
    <n v="5496.9"/>
    <x v="0"/>
    <n v="3"/>
    <x v="2"/>
    <x v="0"/>
    <n v="93.167796610169489"/>
    <x v="1"/>
  </r>
  <r>
    <s v="5049-MUBWG"/>
    <x v="1"/>
    <n v="0"/>
    <s v="No"/>
    <s v="No"/>
    <x v="70"/>
    <s v="Yes"/>
    <s v="No"/>
    <x v="0"/>
    <s v="Yes"/>
    <s v="No"/>
    <s v="No"/>
    <s v="Yes"/>
    <s v="Yes"/>
    <s v="Yes"/>
    <x v="1"/>
    <s v="No"/>
    <x v="2"/>
    <n v="75"/>
    <n v="1908.35"/>
    <x v="0"/>
    <n v="4"/>
    <x v="1"/>
    <x v="1"/>
    <n v="73.398076923076914"/>
    <x v="0"/>
  </r>
  <r>
    <s v="4223-WOZCM"/>
    <x v="1"/>
    <n v="1"/>
    <s v="No"/>
    <s v="No"/>
    <x v="2"/>
    <s v="Yes"/>
    <s v="No"/>
    <x v="0"/>
    <s v="No"/>
    <s v="No"/>
    <s v="Yes"/>
    <s v="No"/>
    <s v="No"/>
    <s v="No"/>
    <x v="0"/>
    <s v="No"/>
    <x v="1"/>
    <n v="49.95"/>
    <n v="107.1"/>
    <x v="0"/>
    <n v="1"/>
    <x v="0"/>
    <x v="1"/>
    <n v="53.55"/>
    <x v="1"/>
  </r>
  <r>
    <s v="0769-MURVM"/>
    <x v="0"/>
    <n v="0"/>
    <s v="Yes"/>
    <s v="Yes"/>
    <x v="21"/>
    <s v="No"/>
    <s v="No"/>
    <x v="0"/>
    <s v="Yes"/>
    <s v="Yes"/>
    <s v="Yes"/>
    <s v="Yes"/>
    <s v="Yes"/>
    <s v="Yes"/>
    <x v="2"/>
    <s v="No"/>
    <x v="2"/>
    <n v="65.7"/>
    <n v="4575.3500000000004"/>
    <x v="0"/>
    <n v="6"/>
    <x v="3"/>
    <x v="1"/>
    <n v="63.546527777777783"/>
    <x v="0"/>
  </r>
  <r>
    <s v="9253-VIFJQ"/>
    <x v="1"/>
    <n v="0"/>
    <s v="Yes"/>
    <s v="No"/>
    <x v="45"/>
    <s v="Yes"/>
    <s v="Yes"/>
    <x v="0"/>
    <s v="Yes"/>
    <s v="Yes"/>
    <s v="Yes"/>
    <s v="No"/>
    <s v="No"/>
    <s v="No"/>
    <x v="1"/>
    <s v="No"/>
    <x v="3"/>
    <n v="67.05"/>
    <n v="4309.55"/>
    <x v="0"/>
    <n v="3"/>
    <x v="3"/>
    <x v="1"/>
    <n v="66.300769230769234"/>
    <x v="0"/>
  </r>
  <r>
    <s v="7030-FZTFM"/>
    <x v="1"/>
    <n v="0"/>
    <s v="Yes"/>
    <s v="Yes"/>
    <x v="21"/>
    <s v="Yes"/>
    <s v="Yes"/>
    <x v="1"/>
    <s v="No"/>
    <s v="Yes"/>
    <s v="Yes"/>
    <s v="Yes"/>
    <s v="Yes"/>
    <s v="Yes"/>
    <x v="2"/>
    <s v="No"/>
    <x v="3"/>
    <n v="110.9"/>
    <n v="7922.75"/>
    <x v="0"/>
    <n v="5"/>
    <x v="3"/>
    <x v="1"/>
    <n v="110.03819444444444"/>
    <x v="0"/>
  </r>
  <r>
    <s v="9741-YLNTD"/>
    <x v="1"/>
    <n v="0"/>
    <s v="No"/>
    <s v="No"/>
    <x v="53"/>
    <s v="Yes"/>
    <s v="Yes"/>
    <x v="1"/>
    <s v="No"/>
    <s v="No"/>
    <s v="No"/>
    <s v="Yes"/>
    <s v="No"/>
    <s v="Yes"/>
    <x v="0"/>
    <s v="Yes"/>
    <x v="2"/>
    <n v="87.95"/>
    <n v="522.35"/>
    <x v="0"/>
    <n v="2"/>
    <x v="0"/>
    <x v="1"/>
    <n v="87.058333333333337"/>
    <x v="0"/>
  </r>
  <r>
    <s v="5917-RYRMG"/>
    <x v="1"/>
    <n v="1"/>
    <s v="No"/>
    <s v="No"/>
    <x v="48"/>
    <s v="Yes"/>
    <s v="No"/>
    <x v="2"/>
    <s v="No"/>
    <s v="No"/>
    <s v="No"/>
    <s v="No"/>
    <s v="No"/>
    <s v="No"/>
    <x v="1"/>
    <s v="No"/>
    <x v="3"/>
    <n v="19.8"/>
    <n v="587.70000000000005"/>
    <x v="0"/>
    <n v="0"/>
    <x v="1"/>
    <x v="1"/>
    <n v="18.365625000000001"/>
    <x v="1"/>
  </r>
  <r>
    <s v="5120-ZBLAI"/>
    <x v="0"/>
    <n v="0"/>
    <s v="Yes"/>
    <s v="No"/>
    <x v="37"/>
    <s v="Yes"/>
    <s v="Yes"/>
    <x v="0"/>
    <s v="No"/>
    <s v="No"/>
    <s v="Yes"/>
    <s v="No"/>
    <s v="Yes"/>
    <s v="Yes"/>
    <x v="1"/>
    <s v="No"/>
    <x v="2"/>
    <n v="75.7"/>
    <n v="3876.2"/>
    <x v="0"/>
    <n v="3"/>
    <x v="2"/>
    <x v="1"/>
    <n v="77.524000000000001"/>
    <x v="0"/>
  </r>
  <r>
    <s v="1194-BHJYC"/>
    <x v="1"/>
    <n v="0"/>
    <s v="Yes"/>
    <s v="No"/>
    <x v="59"/>
    <s v="No"/>
    <s v="No"/>
    <x v="0"/>
    <s v="Yes"/>
    <s v="No"/>
    <s v="Yes"/>
    <s v="Yes"/>
    <s v="Yes"/>
    <s v="Yes"/>
    <x v="2"/>
    <s v="Yes"/>
    <x v="1"/>
    <n v="62.15"/>
    <n v="3778.85"/>
    <x v="0"/>
    <n v="5"/>
    <x v="3"/>
    <x v="1"/>
    <n v="61.948360655737702"/>
    <x v="0"/>
  </r>
  <r>
    <s v="3663-MITLP"/>
    <x v="0"/>
    <n v="0"/>
    <s v="No"/>
    <s v="No"/>
    <x v="30"/>
    <s v="Yes"/>
    <s v="No"/>
    <x v="1"/>
    <s v="No"/>
    <s v="Yes"/>
    <s v="Yes"/>
    <s v="No"/>
    <s v="Yes"/>
    <s v="Yes"/>
    <x v="0"/>
    <s v="Yes"/>
    <x v="0"/>
    <n v="101.25"/>
    <n v="1457.25"/>
    <x v="1"/>
    <n v="4"/>
    <x v="1"/>
    <x v="0"/>
    <n v="97.15"/>
    <x v="0"/>
  </r>
  <r>
    <s v="0906-QVPMS"/>
    <x v="1"/>
    <n v="0"/>
    <s v="Yes"/>
    <s v="No"/>
    <x v="21"/>
    <s v="Yes"/>
    <s v="Yes"/>
    <x v="1"/>
    <s v="Yes"/>
    <s v="Yes"/>
    <s v="Yes"/>
    <s v="Yes"/>
    <s v="Yes"/>
    <s v="Yes"/>
    <x v="2"/>
    <s v="No"/>
    <x v="2"/>
    <n v="115.15"/>
    <n v="8349.4500000000007"/>
    <x v="0"/>
    <n v="6"/>
    <x v="3"/>
    <x v="1"/>
    <n v="115.96458333333334"/>
    <x v="0"/>
  </r>
  <r>
    <s v="9025-ZRPVR"/>
    <x v="1"/>
    <n v="0"/>
    <s v="No"/>
    <s v="No"/>
    <x v="34"/>
    <s v="Yes"/>
    <s v="No"/>
    <x v="2"/>
    <s v="No"/>
    <s v="No"/>
    <s v="No"/>
    <s v="No"/>
    <s v="No"/>
    <s v="No"/>
    <x v="0"/>
    <s v="Yes"/>
    <x v="1"/>
    <n v="18.95"/>
    <n v="185.6"/>
    <x v="1"/>
    <n v="0"/>
    <x v="0"/>
    <x v="1"/>
    <n v="20.62222222222222"/>
    <x v="0"/>
  </r>
  <r>
    <s v="1905-OEILC"/>
    <x v="0"/>
    <n v="0"/>
    <s v="No"/>
    <s v="No"/>
    <x v="0"/>
    <s v="Yes"/>
    <s v="No"/>
    <x v="2"/>
    <s v="No"/>
    <s v="No"/>
    <s v="No"/>
    <s v="No"/>
    <s v="No"/>
    <s v="No"/>
    <x v="0"/>
    <s v="No"/>
    <x v="1"/>
    <n v="19.5"/>
    <n v="19.5"/>
    <x v="0"/>
    <n v="0"/>
    <x v="0"/>
    <x v="1"/>
    <n v="19.5"/>
    <x v="0"/>
  </r>
  <r>
    <s v="7858-GTZSP"/>
    <x v="0"/>
    <n v="0"/>
    <s v="No"/>
    <s v="No"/>
    <x v="18"/>
    <s v="Yes"/>
    <s v="Yes"/>
    <x v="1"/>
    <s v="No"/>
    <s v="No"/>
    <s v="No"/>
    <s v="No"/>
    <s v="No"/>
    <s v="Yes"/>
    <x v="0"/>
    <s v="Yes"/>
    <x v="0"/>
    <n v="86.55"/>
    <n v="1066.9000000000001"/>
    <x v="0"/>
    <n v="1"/>
    <x v="0"/>
    <x v="0"/>
    <n v="88.908333333333346"/>
    <x v="0"/>
  </r>
  <r>
    <s v="3285-UCQVC"/>
    <x v="0"/>
    <n v="0"/>
    <s v="No"/>
    <s v="No"/>
    <x v="50"/>
    <s v="No"/>
    <s v="No"/>
    <x v="0"/>
    <s v="No"/>
    <s v="No"/>
    <s v="No"/>
    <s v="Yes"/>
    <s v="No"/>
    <s v="No"/>
    <x v="0"/>
    <s v="No"/>
    <x v="3"/>
    <n v="28.6"/>
    <n v="973.55"/>
    <x v="1"/>
    <n v="1"/>
    <x v="2"/>
    <x v="1"/>
    <n v="26.31216216216216"/>
    <x v="0"/>
  </r>
  <r>
    <s v="6248-BSHKG"/>
    <x v="1"/>
    <n v="0"/>
    <s v="Yes"/>
    <s v="Yes"/>
    <x v="59"/>
    <s v="Yes"/>
    <s v="No"/>
    <x v="2"/>
    <s v="No"/>
    <s v="No"/>
    <s v="No"/>
    <s v="No"/>
    <s v="No"/>
    <s v="No"/>
    <x v="1"/>
    <s v="No"/>
    <x v="1"/>
    <n v="20.399999999999999"/>
    <n v="1226.45"/>
    <x v="0"/>
    <n v="0"/>
    <x v="3"/>
    <x v="1"/>
    <n v="20.105737704918035"/>
    <x v="0"/>
  </r>
  <r>
    <s v="4685-TFLLS"/>
    <x v="1"/>
    <n v="0"/>
    <s v="Yes"/>
    <s v="Yes"/>
    <x v="32"/>
    <s v="Yes"/>
    <s v="No"/>
    <x v="2"/>
    <s v="No"/>
    <s v="No"/>
    <s v="No"/>
    <s v="No"/>
    <s v="No"/>
    <s v="No"/>
    <x v="1"/>
    <s v="No"/>
    <x v="2"/>
    <n v="19.8"/>
    <n v="342.3"/>
    <x v="0"/>
    <n v="0"/>
    <x v="1"/>
    <x v="1"/>
    <n v="19.016666666666666"/>
    <x v="0"/>
  </r>
  <r>
    <s v="3470-BTGQO"/>
    <x v="1"/>
    <n v="0"/>
    <s v="No"/>
    <s v="Yes"/>
    <x v="17"/>
    <s v="Yes"/>
    <s v="No"/>
    <x v="0"/>
    <s v="No"/>
    <s v="No"/>
    <s v="No"/>
    <s v="No"/>
    <s v="No"/>
    <s v="No"/>
    <x v="0"/>
    <s v="No"/>
    <x v="1"/>
    <n v="45.65"/>
    <n v="985.05"/>
    <x v="0"/>
    <n v="0"/>
    <x v="1"/>
    <x v="1"/>
    <n v="46.907142857142858"/>
    <x v="0"/>
  </r>
  <r>
    <s v="1209-VFFOC"/>
    <x v="1"/>
    <n v="0"/>
    <s v="Yes"/>
    <s v="Yes"/>
    <x v="47"/>
    <s v="No"/>
    <s v="No"/>
    <x v="0"/>
    <s v="Yes"/>
    <s v="Yes"/>
    <s v="Yes"/>
    <s v="Yes"/>
    <s v="No"/>
    <s v="Yes"/>
    <x v="2"/>
    <s v="Yes"/>
    <x v="1"/>
    <n v="56.4"/>
    <n v="3948.45"/>
    <x v="0"/>
    <n v="5"/>
    <x v="3"/>
    <x v="1"/>
    <n v="58.065441176470586"/>
    <x v="0"/>
  </r>
  <r>
    <s v="8224-DWCKX"/>
    <x v="1"/>
    <n v="1"/>
    <s v="No"/>
    <s v="No"/>
    <x v="18"/>
    <s v="Yes"/>
    <s v="Yes"/>
    <x v="1"/>
    <s v="No"/>
    <s v="No"/>
    <s v="No"/>
    <s v="No"/>
    <s v="No"/>
    <s v="No"/>
    <x v="0"/>
    <s v="Yes"/>
    <x v="3"/>
    <n v="73.3"/>
    <n v="828.05"/>
    <x v="0"/>
    <n v="0"/>
    <x v="0"/>
    <x v="1"/>
    <n v="69.004166666666663"/>
    <x v="1"/>
  </r>
  <r>
    <s v="5482-PLVPE"/>
    <x v="0"/>
    <n v="1"/>
    <s v="No"/>
    <s v="No"/>
    <x v="2"/>
    <s v="No"/>
    <s v="No"/>
    <x v="0"/>
    <s v="No"/>
    <s v="No"/>
    <s v="No"/>
    <s v="No"/>
    <s v="No"/>
    <s v="No"/>
    <x v="0"/>
    <s v="No"/>
    <x v="0"/>
    <n v="24.35"/>
    <n v="41.85"/>
    <x v="1"/>
    <n v="0"/>
    <x v="0"/>
    <x v="0"/>
    <n v="20.925000000000001"/>
    <x v="1"/>
  </r>
  <r>
    <s v="4553-DVPZG"/>
    <x v="0"/>
    <n v="0"/>
    <s v="Yes"/>
    <s v="No"/>
    <x v="8"/>
    <s v="Yes"/>
    <s v="Yes"/>
    <x v="1"/>
    <s v="No"/>
    <s v="No"/>
    <s v="Yes"/>
    <s v="No"/>
    <s v="Yes"/>
    <s v="Yes"/>
    <x v="0"/>
    <s v="Yes"/>
    <x v="0"/>
    <n v="101.35"/>
    <n v="6164.7"/>
    <x v="0"/>
    <n v="3"/>
    <x v="3"/>
    <x v="0"/>
    <n v="99.430645161290315"/>
    <x v="0"/>
  </r>
  <r>
    <s v="4902-OHLSK"/>
    <x v="0"/>
    <n v="1"/>
    <s v="No"/>
    <s v="No"/>
    <x v="44"/>
    <s v="Yes"/>
    <s v="Yes"/>
    <x v="1"/>
    <s v="No"/>
    <s v="No"/>
    <s v="No"/>
    <s v="Yes"/>
    <s v="Yes"/>
    <s v="Yes"/>
    <x v="0"/>
    <s v="No"/>
    <x v="0"/>
    <n v="98.65"/>
    <n v="2862.75"/>
    <x v="1"/>
    <n v="3"/>
    <x v="1"/>
    <x v="0"/>
    <n v="98.715517241379317"/>
    <x v="1"/>
  </r>
  <r>
    <s v="6917-IAYHD"/>
    <x v="1"/>
    <n v="0"/>
    <s v="No"/>
    <s v="Yes"/>
    <x v="0"/>
    <s v="No"/>
    <s v="No"/>
    <x v="0"/>
    <s v="No"/>
    <s v="Yes"/>
    <s v="No"/>
    <s v="Yes"/>
    <s v="No"/>
    <s v="No"/>
    <x v="0"/>
    <s v="No"/>
    <x v="1"/>
    <n v="33.6"/>
    <n v="33.6"/>
    <x v="0"/>
    <n v="2"/>
    <x v="0"/>
    <x v="1"/>
    <n v="33.6"/>
    <x v="0"/>
  </r>
  <r>
    <s v="0495-ZBNGW"/>
    <x v="1"/>
    <n v="1"/>
    <s v="Yes"/>
    <s v="No"/>
    <x v="24"/>
    <s v="Yes"/>
    <s v="Yes"/>
    <x v="1"/>
    <s v="No"/>
    <s v="No"/>
    <s v="Yes"/>
    <s v="No"/>
    <s v="No"/>
    <s v="No"/>
    <x v="0"/>
    <s v="Yes"/>
    <x v="2"/>
    <n v="79.900000000000006"/>
    <n v="343.95"/>
    <x v="1"/>
    <n v="1"/>
    <x v="0"/>
    <x v="1"/>
    <n v="68.789999999999992"/>
    <x v="1"/>
  </r>
  <r>
    <s v="8620-RJPZN"/>
    <x v="0"/>
    <n v="0"/>
    <s v="No"/>
    <s v="No"/>
    <x v="0"/>
    <s v="Yes"/>
    <s v="No"/>
    <x v="2"/>
    <s v="No"/>
    <s v="No"/>
    <s v="No"/>
    <s v="No"/>
    <s v="No"/>
    <s v="No"/>
    <x v="0"/>
    <s v="No"/>
    <x v="0"/>
    <n v="20.7"/>
    <n v="20.7"/>
    <x v="0"/>
    <n v="0"/>
    <x v="0"/>
    <x v="0"/>
    <n v="20.7"/>
    <x v="0"/>
  </r>
  <r>
    <s v="7572-KPVKK"/>
    <x v="1"/>
    <n v="0"/>
    <s v="No"/>
    <s v="Yes"/>
    <x v="8"/>
    <s v="Yes"/>
    <s v="Yes"/>
    <x v="1"/>
    <s v="No"/>
    <s v="No"/>
    <s v="Yes"/>
    <s v="Yes"/>
    <s v="Yes"/>
    <s v="Yes"/>
    <x v="2"/>
    <s v="Yes"/>
    <x v="0"/>
    <n v="104.05"/>
    <n v="6590.5"/>
    <x v="0"/>
    <n v="4"/>
    <x v="3"/>
    <x v="1"/>
    <n v="106.29838709677419"/>
    <x v="0"/>
  </r>
  <r>
    <s v="2642-MAWLJ"/>
    <x v="0"/>
    <n v="0"/>
    <s v="Yes"/>
    <s v="Yes"/>
    <x v="51"/>
    <s v="Yes"/>
    <s v="No"/>
    <x v="2"/>
    <s v="No"/>
    <s v="No"/>
    <s v="No"/>
    <s v="No"/>
    <s v="No"/>
    <s v="No"/>
    <x v="2"/>
    <s v="No"/>
    <x v="2"/>
    <n v="20.25"/>
    <n v="717.95"/>
    <x v="0"/>
    <n v="0"/>
    <x v="1"/>
    <x v="1"/>
    <n v="19.943055555555556"/>
    <x v="0"/>
  </r>
  <r>
    <s v="2357-COQEK"/>
    <x v="0"/>
    <n v="1"/>
    <s v="No"/>
    <s v="No"/>
    <x v="7"/>
    <s v="Yes"/>
    <s v="Yes"/>
    <x v="1"/>
    <s v="No"/>
    <s v="No"/>
    <s v="Yes"/>
    <s v="Yes"/>
    <s v="Yes"/>
    <s v="Yes"/>
    <x v="0"/>
    <s v="Yes"/>
    <x v="0"/>
    <n v="103.3"/>
    <n v="2890.65"/>
    <x v="1"/>
    <n v="4"/>
    <x v="1"/>
    <x v="0"/>
    <n v="103.2375"/>
    <x v="1"/>
  </r>
  <r>
    <s v="7103-ZGVNT"/>
    <x v="0"/>
    <n v="0"/>
    <s v="Yes"/>
    <s v="Yes"/>
    <x v="14"/>
    <s v="Yes"/>
    <s v="Yes"/>
    <x v="0"/>
    <s v="Yes"/>
    <s v="Yes"/>
    <s v="No"/>
    <s v="Yes"/>
    <s v="Yes"/>
    <s v="No"/>
    <x v="1"/>
    <s v="No"/>
    <x v="3"/>
    <n v="73.7"/>
    <n v="4885.8500000000004"/>
    <x v="0"/>
    <n v="4"/>
    <x v="3"/>
    <x v="1"/>
    <n v="70.809420289855083"/>
    <x v="0"/>
  </r>
  <r>
    <s v="3737-GCSPV"/>
    <x v="0"/>
    <n v="0"/>
    <s v="Yes"/>
    <s v="No"/>
    <x v="26"/>
    <s v="Yes"/>
    <s v="Yes"/>
    <x v="1"/>
    <s v="Yes"/>
    <s v="No"/>
    <s v="No"/>
    <s v="Yes"/>
    <s v="Yes"/>
    <s v="No"/>
    <x v="0"/>
    <s v="Yes"/>
    <x v="3"/>
    <n v="96.2"/>
    <n v="1222.05"/>
    <x v="1"/>
    <n v="3"/>
    <x v="0"/>
    <x v="1"/>
    <n v="111.09545454545454"/>
    <x v="0"/>
  </r>
  <r>
    <s v="2027-WKXMW"/>
    <x v="0"/>
    <n v="0"/>
    <s v="Yes"/>
    <s v="No"/>
    <x v="28"/>
    <s v="Yes"/>
    <s v="Yes"/>
    <x v="1"/>
    <s v="No"/>
    <s v="Yes"/>
    <s v="Yes"/>
    <s v="Yes"/>
    <s v="Yes"/>
    <s v="Yes"/>
    <x v="0"/>
    <s v="Yes"/>
    <x v="0"/>
    <n v="108.75"/>
    <n v="6871.7"/>
    <x v="0"/>
    <n v="5"/>
    <x v="3"/>
    <x v="0"/>
    <n v="109.07460317460317"/>
    <x v="0"/>
  </r>
  <r>
    <s v="7137-NAXML"/>
    <x v="1"/>
    <n v="0"/>
    <s v="No"/>
    <s v="No"/>
    <x v="57"/>
    <s v="Yes"/>
    <s v="No"/>
    <x v="2"/>
    <s v="No"/>
    <s v="No"/>
    <s v="No"/>
    <s v="No"/>
    <s v="No"/>
    <s v="No"/>
    <x v="1"/>
    <s v="No"/>
    <x v="2"/>
    <n v="20.149999999999999"/>
    <n v="405.6"/>
    <x v="0"/>
    <n v="0"/>
    <x v="1"/>
    <x v="1"/>
    <n v="17.634782608695652"/>
    <x v="0"/>
  </r>
  <r>
    <s v="2428-ZMCTB"/>
    <x v="1"/>
    <n v="0"/>
    <s v="No"/>
    <s v="No"/>
    <x v="6"/>
    <s v="Yes"/>
    <s v="No"/>
    <x v="2"/>
    <s v="No"/>
    <s v="No"/>
    <s v="No"/>
    <s v="No"/>
    <s v="No"/>
    <s v="No"/>
    <x v="0"/>
    <s v="No"/>
    <x v="3"/>
    <n v="19.75"/>
    <n v="208.25"/>
    <x v="0"/>
    <n v="0"/>
    <x v="0"/>
    <x v="1"/>
    <n v="20.824999999999999"/>
    <x v="0"/>
  </r>
  <r>
    <s v="2961-VNFKL"/>
    <x v="0"/>
    <n v="0"/>
    <s v="Yes"/>
    <s v="No"/>
    <x v="16"/>
    <s v="Yes"/>
    <s v="Yes"/>
    <x v="2"/>
    <s v="No"/>
    <s v="No"/>
    <s v="No"/>
    <s v="No"/>
    <s v="No"/>
    <s v="No"/>
    <x v="2"/>
    <s v="Yes"/>
    <x v="3"/>
    <n v="25.95"/>
    <n v="1801.9"/>
    <x v="0"/>
    <n v="0"/>
    <x v="3"/>
    <x v="1"/>
    <n v="25.378873239436622"/>
    <x v="0"/>
  </r>
  <r>
    <s v="1768-HNVGJ"/>
    <x v="0"/>
    <n v="1"/>
    <s v="No"/>
    <s v="No"/>
    <x v="3"/>
    <s v="Yes"/>
    <s v="Yes"/>
    <x v="0"/>
    <s v="Yes"/>
    <s v="No"/>
    <s v="No"/>
    <s v="Yes"/>
    <s v="No"/>
    <s v="Yes"/>
    <x v="0"/>
    <s v="Yes"/>
    <x v="0"/>
    <n v="70.05"/>
    <n v="3062.45"/>
    <x v="0"/>
    <n v="3"/>
    <x v="2"/>
    <x v="0"/>
    <n v="68.054444444444442"/>
    <x v="1"/>
  </r>
  <r>
    <s v="6963-KQYQB"/>
    <x v="0"/>
    <n v="0"/>
    <s v="Yes"/>
    <s v="Yes"/>
    <x v="27"/>
    <s v="Yes"/>
    <s v="Yes"/>
    <x v="2"/>
    <s v="No"/>
    <s v="No"/>
    <s v="No"/>
    <s v="No"/>
    <s v="No"/>
    <s v="No"/>
    <x v="2"/>
    <s v="No"/>
    <x v="1"/>
    <n v="24.05"/>
    <n v="1764.75"/>
    <x v="0"/>
    <n v="0"/>
    <x v="3"/>
    <x v="1"/>
    <n v="25.210714285714285"/>
    <x v="0"/>
  </r>
  <r>
    <s v="5934-RMPOV"/>
    <x v="0"/>
    <n v="0"/>
    <s v="No"/>
    <s v="Yes"/>
    <x v="5"/>
    <s v="Yes"/>
    <s v="Yes"/>
    <x v="1"/>
    <s v="No"/>
    <s v="No"/>
    <s v="No"/>
    <s v="No"/>
    <s v="No"/>
    <s v="Yes"/>
    <x v="0"/>
    <s v="Yes"/>
    <x v="0"/>
    <n v="84.75"/>
    <n v="1816.75"/>
    <x v="0"/>
    <n v="1"/>
    <x v="1"/>
    <x v="0"/>
    <n v="82.579545454545453"/>
    <x v="0"/>
  </r>
  <r>
    <s v="1207-BLKSA"/>
    <x v="0"/>
    <n v="0"/>
    <s v="Yes"/>
    <s v="Yes"/>
    <x v="15"/>
    <s v="Yes"/>
    <s v="Yes"/>
    <x v="2"/>
    <s v="No"/>
    <s v="No"/>
    <s v="No"/>
    <s v="No"/>
    <s v="No"/>
    <s v="No"/>
    <x v="2"/>
    <s v="No"/>
    <x v="1"/>
    <n v="23.05"/>
    <n v="1255.0999999999999"/>
    <x v="0"/>
    <n v="0"/>
    <x v="2"/>
    <x v="1"/>
    <n v="24.136538461538461"/>
    <x v="0"/>
  </r>
  <r>
    <s v="4088-YLDSU"/>
    <x v="1"/>
    <n v="0"/>
    <s v="Yes"/>
    <s v="No"/>
    <x v="49"/>
    <s v="Yes"/>
    <s v="Yes"/>
    <x v="1"/>
    <s v="No"/>
    <s v="No"/>
    <s v="Yes"/>
    <s v="Yes"/>
    <s v="Yes"/>
    <s v="Yes"/>
    <x v="1"/>
    <s v="Yes"/>
    <x v="0"/>
    <n v="104.15"/>
    <n v="5743.05"/>
    <x v="1"/>
    <n v="4"/>
    <x v="2"/>
    <x v="1"/>
    <n v="104.41909090909091"/>
    <x v="0"/>
  </r>
  <r>
    <s v="8316-BBQAY"/>
    <x v="0"/>
    <n v="0"/>
    <s v="No"/>
    <s v="No"/>
    <x v="45"/>
    <s v="No"/>
    <s v="No"/>
    <x v="0"/>
    <s v="Yes"/>
    <s v="No"/>
    <s v="Yes"/>
    <s v="Yes"/>
    <s v="Yes"/>
    <s v="Yes"/>
    <x v="2"/>
    <s v="No"/>
    <x v="3"/>
    <n v="59.95"/>
    <n v="3921.1"/>
    <x v="0"/>
    <n v="5"/>
    <x v="3"/>
    <x v="1"/>
    <n v="60.324615384615385"/>
    <x v="0"/>
  </r>
  <r>
    <s v="1166-PQLGG"/>
    <x v="0"/>
    <n v="0"/>
    <s v="Yes"/>
    <s v="Yes"/>
    <x v="21"/>
    <s v="Yes"/>
    <s v="No"/>
    <x v="2"/>
    <s v="No"/>
    <s v="No"/>
    <s v="No"/>
    <s v="No"/>
    <s v="No"/>
    <s v="No"/>
    <x v="2"/>
    <s v="No"/>
    <x v="2"/>
    <n v="19.55"/>
    <n v="1463.45"/>
    <x v="0"/>
    <n v="0"/>
    <x v="3"/>
    <x v="1"/>
    <n v="20.325694444444444"/>
    <x v="0"/>
  </r>
  <r>
    <s v="3146-JTQHR"/>
    <x v="1"/>
    <n v="0"/>
    <s v="Yes"/>
    <s v="No"/>
    <x v="6"/>
    <s v="Yes"/>
    <s v="No"/>
    <x v="2"/>
    <s v="No"/>
    <s v="No"/>
    <s v="No"/>
    <s v="No"/>
    <s v="No"/>
    <s v="No"/>
    <x v="1"/>
    <s v="No"/>
    <x v="2"/>
    <n v="19.600000000000001"/>
    <n v="189.45"/>
    <x v="0"/>
    <n v="0"/>
    <x v="0"/>
    <x v="1"/>
    <n v="18.945"/>
    <x v="0"/>
  </r>
  <r>
    <s v="4291-YZODP"/>
    <x v="0"/>
    <n v="0"/>
    <s v="No"/>
    <s v="Yes"/>
    <x v="40"/>
    <s v="Yes"/>
    <s v="No"/>
    <x v="2"/>
    <s v="No"/>
    <s v="No"/>
    <s v="No"/>
    <s v="No"/>
    <s v="No"/>
    <s v="No"/>
    <x v="1"/>
    <s v="No"/>
    <x v="1"/>
    <n v="20.05"/>
    <n v="96.8"/>
    <x v="0"/>
    <n v="0"/>
    <x v="0"/>
    <x v="1"/>
    <n v="13.828571428571427"/>
    <x v="0"/>
  </r>
  <r>
    <s v="4395-PZMSN"/>
    <x v="1"/>
    <n v="1"/>
    <s v="No"/>
    <s v="No"/>
    <x v="24"/>
    <s v="Yes"/>
    <s v="No"/>
    <x v="1"/>
    <s v="No"/>
    <s v="Yes"/>
    <s v="No"/>
    <s v="No"/>
    <s v="No"/>
    <s v="Yes"/>
    <x v="0"/>
    <s v="Yes"/>
    <x v="0"/>
    <n v="85.55"/>
    <n v="408.5"/>
    <x v="0"/>
    <n v="2"/>
    <x v="0"/>
    <x v="0"/>
    <n v="81.7"/>
    <x v="1"/>
  </r>
  <r>
    <s v="6427-FEFIG"/>
    <x v="0"/>
    <n v="0"/>
    <s v="Yes"/>
    <s v="Yes"/>
    <x v="65"/>
    <s v="Yes"/>
    <s v="Yes"/>
    <x v="0"/>
    <s v="Yes"/>
    <s v="No"/>
    <s v="Yes"/>
    <s v="No"/>
    <s v="Yes"/>
    <s v="Yes"/>
    <x v="2"/>
    <s v="No"/>
    <x v="3"/>
    <n v="78.599999999999994"/>
    <n v="1846.65"/>
    <x v="0"/>
    <n v="4"/>
    <x v="1"/>
    <x v="1"/>
    <n v="76.943750000000009"/>
    <x v="0"/>
  </r>
  <r>
    <s v="0017-IUDMW"/>
    <x v="0"/>
    <n v="0"/>
    <s v="Yes"/>
    <s v="Yes"/>
    <x v="21"/>
    <s v="Yes"/>
    <s v="Yes"/>
    <x v="1"/>
    <s v="Yes"/>
    <s v="Yes"/>
    <s v="Yes"/>
    <s v="Yes"/>
    <s v="Yes"/>
    <s v="Yes"/>
    <x v="2"/>
    <s v="Yes"/>
    <x v="3"/>
    <n v="116.8"/>
    <n v="8456.75"/>
    <x v="0"/>
    <n v="6"/>
    <x v="3"/>
    <x v="1"/>
    <n v="117.45486111111111"/>
    <x v="0"/>
  </r>
  <r>
    <s v="8706-HRADD"/>
    <x v="1"/>
    <n v="0"/>
    <s v="No"/>
    <s v="No"/>
    <x v="17"/>
    <s v="No"/>
    <s v="No"/>
    <x v="0"/>
    <s v="Yes"/>
    <s v="No"/>
    <s v="No"/>
    <s v="Yes"/>
    <s v="Yes"/>
    <s v="No"/>
    <x v="0"/>
    <s v="Yes"/>
    <x v="1"/>
    <n v="43.55"/>
    <n v="1011.5"/>
    <x v="0"/>
    <n v="3"/>
    <x v="1"/>
    <x v="1"/>
    <n v="48.166666666666664"/>
    <x v="0"/>
  </r>
  <r>
    <s v="9955-QOPOY"/>
    <x v="1"/>
    <n v="0"/>
    <s v="Yes"/>
    <s v="No"/>
    <x v="14"/>
    <s v="No"/>
    <s v="No"/>
    <x v="0"/>
    <s v="No"/>
    <s v="Yes"/>
    <s v="Yes"/>
    <s v="Yes"/>
    <s v="Yes"/>
    <s v="Yes"/>
    <x v="1"/>
    <s v="Yes"/>
    <x v="3"/>
    <n v="60.8"/>
    <n v="4263.3999999999996"/>
    <x v="0"/>
    <n v="5"/>
    <x v="3"/>
    <x v="1"/>
    <n v="61.788405797101447"/>
    <x v="0"/>
  </r>
  <r>
    <s v="4385-ZKVNW"/>
    <x v="1"/>
    <n v="0"/>
    <s v="Yes"/>
    <s v="Yes"/>
    <x v="66"/>
    <s v="Yes"/>
    <s v="No"/>
    <x v="0"/>
    <s v="No"/>
    <s v="Yes"/>
    <s v="No"/>
    <s v="Yes"/>
    <s v="No"/>
    <s v="No"/>
    <x v="0"/>
    <s v="Yes"/>
    <x v="2"/>
    <n v="54.9"/>
    <n v="2549.1"/>
    <x v="0"/>
    <n v="2"/>
    <x v="2"/>
    <x v="1"/>
    <n v="57.934090909090905"/>
    <x v="0"/>
  </r>
  <r>
    <s v="5446-DKWYW"/>
    <x v="0"/>
    <n v="1"/>
    <s v="Yes"/>
    <s v="Yes"/>
    <x v="59"/>
    <s v="Yes"/>
    <s v="Yes"/>
    <x v="0"/>
    <s v="No"/>
    <s v="No"/>
    <s v="Yes"/>
    <s v="No"/>
    <s v="Yes"/>
    <s v="No"/>
    <x v="1"/>
    <s v="Yes"/>
    <x v="0"/>
    <n v="65.2"/>
    <n v="3965.05"/>
    <x v="0"/>
    <n v="2"/>
    <x v="3"/>
    <x v="1"/>
    <n v="65.000819672131144"/>
    <x v="1"/>
  </r>
  <r>
    <s v="2034-CGRHZ"/>
    <x v="1"/>
    <n v="1"/>
    <s v="No"/>
    <s v="No"/>
    <x v="65"/>
    <s v="Yes"/>
    <s v="Yes"/>
    <x v="1"/>
    <s v="No"/>
    <s v="Yes"/>
    <s v="Yes"/>
    <s v="No"/>
    <s v="Yes"/>
    <s v="Yes"/>
    <x v="0"/>
    <s v="Yes"/>
    <x v="3"/>
    <n v="102.95"/>
    <n v="2496.6999999999998"/>
    <x v="1"/>
    <n v="4"/>
    <x v="1"/>
    <x v="1"/>
    <n v="104.02916666666665"/>
    <x v="1"/>
  </r>
  <r>
    <s v="5797-APWZC"/>
    <x v="0"/>
    <n v="0"/>
    <s v="No"/>
    <s v="No"/>
    <x v="0"/>
    <s v="Yes"/>
    <s v="No"/>
    <x v="1"/>
    <s v="No"/>
    <s v="No"/>
    <s v="No"/>
    <s v="No"/>
    <s v="Yes"/>
    <s v="Yes"/>
    <x v="0"/>
    <s v="No"/>
    <x v="0"/>
    <n v="90.6"/>
    <n v="90.6"/>
    <x v="1"/>
    <n v="2"/>
    <x v="0"/>
    <x v="0"/>
    <n v="90.6"/>
    <x v="0"/>
  </r>
  <r>
    <s v="3683-QKIUE"/>
    <x v="0"/>
    <n v="0"/>
    <s v="No"/>
    <s v="No"/>
    <x v="53"/>
    <s v="Yes"/>
    <s v="No"/>
    <x v="0"/>
    <s v="No"/>
    <s v="No"/>
    <s v="No"/>
    <s v="Yes"/>
    <s v="No"/>
    <s v="No"/>
    <x v="0"/>
    <s v="Yes"/>
    <x v="2"/>
    <n v="50.8"/>
    <n v="288.05"/>
    <x v="1"/>
    <n v="1"/>
    <x v="0"/>
    <x v="1"/>
    <n v="48.008333333333333"/>
    <x v="0"/>
  </r>
  <r>
    <s v="4228-ZGYUW"/>
    <x v="1"/>
    <n v="0"/>
    <s v="No"/>
    <s v="No"/>
    <x v="54"/>
    <s v="Yes"/>
    <s v="Yes"/>
    <x v="1"/>
    <s v="No"/>
    <s v="Yes"/>
    <s v="No"/>
    <s v="No"/>
    <s v="No"/>
    <s v="Yes"/>
    <x v="0"/>
    <s v="Yes"/>
    <x v="0"/>
    <n v="90.05"/>
    <n v="368.1"/>
    <x v="1"/>
    <n v="2"/>
    <x v="0"/>
    <x v="0"/>
    <n v="92.025000000000006"/>
    <x v="0"/>
  </r>
  <r>
    <s v="9031-ZVQPT"/>
    <x v="1"/>
    <n v="0"/>
    <s v="Yes"/>
    <s v="No"/>
    <x v="21"/>
    <s v="Yes"/>
    <s v="Yes"/>
    <x v="1"/>
    <s v="No"/>
    <s v="Yes"/>
    <s v="Yes"/>
    <s v="Yes"/>
    <s v="Yes"/>
    <s v="Yes"/>
    <x v="2"/>
    <s v="Yes"/>
    <x v="0"/>
    <n v="108.2"/>
    <n v="7840.6"/>
    <x v="0"/>
    <n v="5"/>
    <x v="3"/>
    <x v="1"/>
    <n v="108.89722222222223"/>
    <x v="0"/>
  </r>
  <r>
    <s v="2990-IAJSV"/>
    <x v="1"/>
    <n v="0"/>
    <s v="No"/>
    <s v="No"/>
    <x v="21"/>
    <s v="Yes"/>
    <s v="Yes"/>
    <x v="0"/>
    <s v="Yes"/>
    <s v="Yes"/>
    <s v="Yes"/>
    <s v="Yes"/>
    <s v="Yes"/>
    <s v="Yes"/>
    <x v="2"/>
    <s v="No"/>
    <x v="2"/>
    <n v="92"/>
    <n v="6632.75"/>
    <x v="0"/>
    <n v="6"/>
    <x v="3"/>
    <x v="1"/>
    <n v="92.121527777777771"/>
    <x v="0"/>
  </r>
  <r>
    <s v="8107-KNCIM"/>
    <x v="1"/>
    <n v="1"/>
    <s v="Yes"/>
    <s v="No"/>
    <x v="60"/>
    <s v="Yes"/>
    <s v="Yes"/>
    <x v="1"/>
    <s v="No"/>
    <s v="No"/>
    <s v="No"/>
    <s v="No"/>
    <s v="No"/>
    <s v="No"/>
    <x v="0"/>
    <s v="Yes"/>
    <x v="0"/>
    <n v="75.099999999999994"/>
    <n v="1013.35"/>
    <x v="0"/>
    <n v="0"/>
    <x v="1"/>
    <x v="0"/>
    <n v="72.382142857142853"/>
    <x v="1"/>
  </r>
  <r>
    <s v="9027-YFHQJ"/>
    <x v="1"/>
    <n v="0"/>
    <s v="No"/>
    <s v="No"/>
    <x v="40"/>
    <s v="Yes"/>
    <s v="Yes"/>
    <x v="2"/>
    <s v="No"/>
    <s v="No"/>
    <s v="No"/>
    <s v="No"/>
    <s v="No"/>
    <s v="No"/>
    <x v="0"/>
    <s v="Yes"/>
    <x v="2"/>
    <n v="25.05"/>
    <n v="152.94999999999999"/>
    <x v="0"/>
    <n v="0"/>
    <x v="0"/>
    <x v="1"/>
    <n v="21.849999999999998"/>
    <x v="0"/>
  </r>
  <r>
    <s v="5176-LDKUH"/>
    <x v="0"/>
    <n v="0"/>
    <s v="No"/>
    <s v="No"/>
    <x v="43"/>
    <s v="Yes"/>
    <s v="No"/>
    <x v="1"/>
    <s v="No"/>
    <s v="Yes"/>
    <s v="No"/>
    <s v="No"/>
    <s v="No"/>
    <s v="No"/>
    <x v="1"/>
    <s v="No"/>
    <x v="0"/>
    <n v="75.150000000000006"/>
    <n v="3772.65"/>
    <x v="0"/>
    <n v="1"/>
    <x v="2"/>
    <x v="1"/>
    <n v="78.596874999999997"/>
    <x v="0"/>
  </r>
  <r>
    <s v="4644-OBGFZ"/>
    <x v="1"/>
    <n v="0"/>
    <s v="Yes"/>
    <s v="Yes"/>
    <x v="49"/>
    <s v="Yes"/>
    <s v="No"/>
    <x v="2"/>
    <s v="No"/>
    <s v="No"/>
    <s v="No"/>
    <s v="No"/>
    <s v="No"/>
    <s v="No"/>
    <x v="1"/>
    <s v="No"/>
    <x v="1"/>
    <n v="19.5"/>
    <n v="1026.3499999999999"/>
    <x v="0"/>
    <n v="0"/>
    <x v="2"/>
    <x v="1"/>
    <n v="18.66090909090909"/>
    <x v="0"/>
  </r>
  <r>
    <s v="7926-IJOOU"/>
    <x v="1"/>
    <n v="0"/>
    <s v="No"/>
    <s v="No"/>
    <x v="0"/>
    <s v="Yes"/>
    <s v="No"/>
    <x v="2"/>
    <s v="No"/>
    <s v="No"/>
    <s v="No"/>
    <s v="No"/>
    <s v="No"/>
    <s v="No"/>
    <x v="0"/>
    <s v="No"/>
    <x v="3"/>
    <n v="19.3"/>
    <n v="19.3"/>
    <x v="0"/>
    <n v="0"/>
    <x v="0"/>
    <x v="1"/>
    <n v="19.3"/>
    <x v="0"/>
  </r>
  <r>
    <s v="6480-YAGIY"/>
    <x v="1"/>
    <n v="0"/>
    <s v="No"/>
    <s v="No"/>
    <x v="3"/>
    <s v="Yes"/>
    <s v="No"/>
    <x v="1"/>
    <s v="Yes"/>
    <s v="Yes"/>
    <s v="Yes"/>
    <s v="Yes"/>
    <s v="Yes"/>
    <s v="Yes"/>
    <x v="1"/>
    <s v="No"/>
    <x v="3"/>
    <n v="112.2"/>
    <n v="5031.8500000000004"/>
    <x v="0"/>
    <n v="6"/>
    <x v="2"/>
    <x v="1"/>
    <n v="111.81888888888889"/>
    <x v="0"/>
  </r>
  <r>
    <s v="4029-HPFVY"/>
    <x v="1"/>
    <n v="0"/>
    <s v="No"/>
    <s v="No"/>
    <x v="35"/>
    <s v="Yes"/>
    <s v="No"/>
    <x v="1"/>
    <s v="No"/>
    <s v="No"/>
    <s v="No"/>
    <s v="No"/>
    <s v="No"/>
    <s v="No"/>
    <x v="0"/>
    <s v="Yes"/>
    <x v="1"/>
    <n v="70.3"/>
    <n v="220.4"/>
    <x v="0"/>
    <n v="0"/>
    <x v="0"/>
    <x v="1"/>
    <n v="73.466666666666669"/>
    <x v="0"/>
  </r>
  <r>
    <s v="7602-DBTOU"/>
    <x v="0"/>
    <n v="0"/>
    <s v="Yes"/>
    <s v="No"/>
    <x v="16"/>
    <s v="Yes"/>
    <s v="No"/>
    <x v="2"/>
    <s v="No"/>
    <s v="No"/>
    <s v="No"/>
    <s v="No"/>
    <s v="No"/>
    <s v="No"/>
    <x v="2"/>
    <s v="No"/>
    <x v="1"/>
    <n v="19.600000000000001"/>
    <n v="1416.5"/>
    <x v="0"/>
    <n v="0"/>
    <x v="3"/>
    <x v="1"/>
    <n v="19.950704225352112"/>
    <x v="0"/>
  </r>
  <r>
    <s v="5345-BMKWB"/>
    <x v="1"/>
    <n v="0"/>
    <s v="Yes"/>
    <s v="No"/>
    <x v="4"/>
    <s v="Yes"/>
    <s v="No"/>
    <x v="2"/>
    <s v="No"/>
    <s v="No"/>
    <s v="No"/>
    <s v="No"/>
    <s v="No"/>
    <s v="No"/>
    <x v="0"/>
    <s v="No"/>
    <x v="1"/>
    <n v="20.25"/>
    <n v="158.35"/>
    <x v="0"/>
    <n v="0"/>
    <x v="0"/>
    <x v="1"/>
    <n v="19.793749999999999"/>
    <x v="0"/>
  </r>
  <r>
    <s v="3519-ZKXGG"/>
    <x v="0"/>
    <n v="0"/>
    <s v="Yes"/>
    <s v="No"/>
    <x v="35"/>
    <s v="Yes"/>
    <s v="Yes"/>
    <x v="1"/>
    <s v="No"/>
    <s v="No"/>
    <s v="No"/>
    <s v="No"/>
    <s v="No"/>
    <s v="No"/>
    <x v="0"/>
    <s v="Yes"/>
    <x v="0"/>
    <n v="75.849999999999994"/>
    <n v="256.60000000000002"/>
    <x v="1"/>
    <n v="0"/>
    <x v="0"/>
    <x v="0"/>
    <n v="85.533333333333346"/>
    <x v="0"/>
  </r>
  <r>
    <s v="5457-COLHT"/>
    <x v="1"/>
    <n v="0"/>
    <s v="Yes"/>
    <s v="Yes"/>
    <x v="14"/>
    <s v="Yes"/>
    <s v="No"/>
    <x v="0"/>
    <s v="Yes"/>
    <s v="Yes"/>
    <s v="No"/>
    <s v="Yes"/>
    <s v="Yes"/>
    <s v="Yes"/>
    <x v="2"/>
    <s v="No"/>
    <x v="2"/>
    <n v="80.650000000000006"/>
    <n v="5542.55"/>
    <x v="0"/>
    <n v="5"/>
    <x v="3"/>
    <x v="1"/>
    <n v="80.326811594202894"/>
    <x v="0"/>
  </r>
  <r>
    <s v="6416-TVAIH"/>
    <x v="1"/>
    <n v="0"/>
    <s v="Yes"/>
    <s v="Yes"/>
    <x v="0"/>
    <s v="Yes"/>
    <s v="No"/>
    <x v="1"/>
    <s v="No"/>
    <s v="No"/>
    <s v="No"/>
    <s v="No"/>
    <s v="No"/>
    <s v="No"/>
    <x v="0"/>
    <s v="Yes"/>
    <x v="0"/>
    <n v="68.5"/>
    <n v="68.5"/>
    <x v="1"/>
    <n v="0"/>
    <x v="0"/>
    <x v="0"/>
    <n v="68.5"/>
    <x v="0"/>
  </r>
  <r>
    <s v="5451-YHYPW"/>
    <x v="0"/>
    <n v="1"/>
    <s v="Yes"/>
    <s v="No"/>
    <x v="21"/>
    <s v="Yes"/>
    <s v="Yes"/>
    <x v="1"/>
    <s v="Yes"/>
    <s v="Yes"/>
    <s v="Yes"/>
    <s v="Yes"/>
    <s v="Yes"/>
    <s v="Yes"/>
    <x v="2"/>
    <s v="Yes"/>
    <x v="3"/>
    <n v="115.75"/>
    <n v="8443.7000000000007"/>
    <x v="0"/>
    <n v="6"/>
    <x v="3"/>
    <x v="1"/>
    <n v="117.27361111111112"/>
    <x v="1"/>
  </r>
  <r>
    <s v="5108-ADXWO"/>
    <x v="1"/>
    <n v="0"/>
    <s v="No"/>
    <s v="No"/>
    <x v="26"/>
    <s v="Yes"/>
    <s v="No"/>
    <x v="1"/>
    <s v="Yes"/>
    <s v="No"/>
    <s v="No"/>
    <s v="No"/>
    <s v="No"/>
    <s v="No"/>
    <x v="0"/>
    <s v="Yes"/>
    <x v="0"/>
    <n v="73.5"/>
    <n v="791.75"/>
    <x v="1"/>
    <n v="1"/>
    <x v="0"/>
    <x v="0"/>
    <n v="71.977272727272734"/>
    <x v="0"/>
  </r>
  <r>
    <s v="7998-WNZEM"/>
    <x v="1"/>
    <n v="0"/>
    <s v="No"/>
    <s v="No"/>
    <x v="16"/>
    <s v="Yes"/>
    <s v="Yes"/>
    <x v="0"/>
    <s v="Yes"/>
    <s v="Yes"/>
    <s v="Yes"/>
    <s v="Yes"/>
    <s v="No"/>
    <s v="Yes"/>
    <x v="2"/>
    <s v="No"/>
    <x v="2"/>
    <n v="80.599999999999994"/>
    <n v="5708.2"/>
    <x v="0"/>
    <n v="5"/>
    <x v="3"/>
    <x v="1"/>
    <n v="80.39718309859154"/>
    <x v="0"/>
  </r>
  <r>
    <s v="3066-RRJIO"/>
    <x v="0"/>
    <n v="0"/>
    <s v="No"/>
    <s v="No"/>
    <x v="0"/>
    <s v="Yes"/>
    <s v="No"/>
    <x v="1"/>
    <s v="No"/>
    <s v="No"/>
    <s v="No"/>
    <s v="No"/>
    <s v="No"/>
    <s v="No"/>
    <x v="0"/>
    <s v="Yes"/>
    <x v="1"/>
    <n v="69.95"/>
    <n v="69.95"/>
    <x v="1"/>
    <n v="0"/>
    <x v="0"/>
    <x v="1"/>
    <n v="69.95"/>
    <x v="0"/>
  </r>
  <r>
    <s v="4664-NJCMS"/>
    <x v="0"/>
    <n v="0"/>
    <s v="Yes"/>
    <s v="No"/>
    <x v="55"/>
    <s v="No"/>
    <s v="No"/>
    <x v="0"/>
    <s v="Yes"/>
    <s v="No"/>
    <s v="Yes"/>
    <s v="Yes"/>
    <s v="Yes"/>
    <s v="Yes"/>
    <x v="2"/>
    <s v="No"/>
    <x v="2"/>
    <n v="59.55"/>
    <n v="2016.3"/>
    <x v="0"/>
    <n v="5"/>
    <x v="1"/>
    <x v="1"/>
    <n v="61.1"/>
    <x v="0"/>
  </r>
  <r>
    <s v="0307-BCOPK"/>
    <x v="0"/>
    <n v="0"/>
    <s v="No"/>
    <s v="No"/>
    <x v="10"/>
    <s v="Yes"/>
    <s v="No"/>
    <x v="2"/>
    <s v="No"/>
    <s v="No"/>
    <s v="No"/>
    <s v="No"/>
    <s v="No"/>
    <s v="No"/>
    <x v="1"/>
    <s v="No"/>
    <x v="1"/>
    <n v="19.05"/>
    <n v="326.64999999999998"/>
    <x v="0"/>
    <n v="0"/>
    <x v="1"/>
    <x v="1"/>
    <n v="20.415624999999999"/>
    <x v="0"/>
  </r>
  <r>
    <s v="7629-WFGLW"/>
    <x v="0"/>
    <n v="1"/>
    <s v="Yes"/>
    <s v="No"/>
    <x v="39"/>
    <s v="Yes"/>
    <s v="Yes"/>
    <x v="1"/>
    <s v="Yes"/>
    <s v="Yes"/>
    <s v="Yes"/>
    <s v="Yes"/>
    <s v="No"/>
    <s v="No"/>
    <x v="1"/>
    <s v="No"/>
    <x v="0"/>
    <n v="95.65"/>
    <n v="5471.75"/>
    <x v="0"/>
    <n v="4"/>
    <x v="2"/>
    <x v="1"/>
    <n v="97.709821428571431"/>
    <x v="1"/>
  </r>
  <r>
    <s v="2542-HYGIQ"/>
    <x v="0"/>
    <n v="0"/>
    <s v="No"/>
    <s v="No"/>
    <x v="0"/>
    <s v="Yes"/>
    <s v="No"/>
    <x v="2"/>
    <s v="No"/>
    <s v="No"/>
    <s v="No"/>
    <s v="No"/>
    <s v="No"/>
    <s v="No"/>
    <x v="0"/>
    <s v="No"/>
    <x v="3"/>
    <n v="19.95"/>
    <n v="19.95"/>
    <x v="0"/>
    <n v="0"/>
    <x v="0"/>
    <x v="1"/>
    <n v="19.95"/>
    <x v="0"/>
  </r>
  <r>
    <s v="6715-OFDBP"/>
    <x v="1"/>
    <n v="0"/>
    <s v="No"/>
    <s v="No"/>
    <x v="24"/>
    <s v="Yes"/>
    <s v="No"/>
    <x v="0"/>
    <s v="No"/>
    <s v="No"/>
    <s v="Yes"/>
    <s v="No"/>
    <s v="Yes"/>
    <s v="Yes"/>
    <x v="0"/>
    <s v="Yes"/>
    <x v="0"/>
    <n v="70.05"/>
    <n v="346.4"/>
    <x v="1"/>
    <n v="3"/>
    <x v="0"/>
    <x v="0"/>
    <n v="69.28"/>
    <x v="0"/>
  </r>
  <r>
    <s v="5016-LIPDW"/>
    <x v="1"/>
    <n v="0"/>
    <s v="Yes"/>
    <s v="Yes"/>
    <x v="58"/>
    <s v="Yes"/>
    <s v="No"/>
    <x v="2"/>
    <s v="No"/>
    <s v="No"/>
    <s v="No"/>
    <s v="No"/>
    <s v="No"/>
    <s v="No"/>
    <x v="1"/>
    <s v="No"/>
    <x v="1"/>
    <n v="19.399999999999999"/>
    <n v="1061.5999999999999"/>
    <x v="0"/>
    <n v="0"/>
    <x v="2"/>
    <x v="1"/>
    <n v="18.624561403508771"/>
    <x v="0"/>
  </r>
  <r>
    <s v="6481-LXPWL"/>
    <x v="1"/>
    <n v="0"/>
    <s v="Yes"/>
    <s v="Yes"/>
    <x v="39"/>
    <s v="No"/>
    <s v="No"/>
    <x v="0"/>
    <s v="No"/>
    <s v="Yes"/>
    <s v="Yes"/>
    <s v="No"/>
    <s v="No"/>
    <s v="No"/>
    <x v="1"/>
    <s v="Yes"/>
    <x v="3"/>
    <n v="36.1"/>
    <n v="1971.5"/>
    <x v="0"/>
    <n v="2"/>
    <x v="2"/>
    <x v="1"/>
    <n v="35.205357142857146"/>
    <x v="0"/>
  </r>
  <r>
    <s v="1567-DSCIC"/>
    <x v="1"/>
    <n v="0"/>
    <s v="No"/>
    <s v="No"/>
    <x v="4"/>
    <s v="Yes"/>
    <s v="Yes"/>
    <x v="1"/>
    <s v="No"/>
    <s v="Yes"/>
    <s v="Yes"/>
    <s v="No"/>
    <s v="Yes"/>
    <s v="No"/>
    <x v="0"/>
    <s v="Yes"/>
    <x v="0"/>
    <n v="94"/>
    <n v="773.65"/>
    <x v="1"/>
    <n v="3"/>
    <x v="0"/>
    <x v="0"/>
    <n v="96.706249999999997"/>
    <x v="0"/>
  </r>
  <r>
    <s v="2150-UWTFY"/>
    <x v="0"/>
    <n v="0"/>
    <s v="Yes"/>
    <s v="Yes"/>
    <x v="5"/>
    <s v="Yes"/>
    <s v="No"/>
    <x v="0"/>
    <s v="Yes"/>
    <s v="Yes"/>
    <s v="Yes"/>
    <s v="No"/>
    <s v="No"/>
    <s v="No"/>
    <x v="0"/>
    <s v="No"/>
    <x v="1"/>
    <n v="61.15"/>
    <n v="1422.05"/>
    <x v="1"/>
    <n v="3"/>
    <x v="1"/>
    <x v="1"/>
    <n v="64.638636363636365"/>
    <x v="0"/>
  </r>
  <r>
    <s v="6124-ACRHJ"/>
    <x v="0"/>
    <n v="0"/>
    <s v="No"/>
    <s v="No"/>
    <x v="0"/>
    <s v="Yes"/>
    <s v="No"/>
    <x v="2"/>
    <s v="No"/>
    <s v="No"/>
    <s v="No"/>
    <s v="No"/>
    <s v="No"/>
    <s v="No"/>
    <x v="0"/>
    <s v="No"/>
    <x v="1"/>
    <n v="19.75"/>
    <n v="19.75"/>
    <x v="0"/>
    <n v="0"/>
    <x v="0"/>
    <x v="1"/>
    <n v="19.75"/>
    <x v="0"/>
  </r>
  <r>
    <s v="9362-MWODR"/>
    <x v="0"/>
    <n v="0"/>
    <s v="No"/>
    <s v="Yes"/>
    <x v="63"/>
    <s v="Yes"/>
    <s v="No"/>
    <x v="0"/>
    <s v="Yes"/>
    <s v="No"/>
    <s v="No"/>
    <s v="Yes"/>
    <s v="Yes"/>
    <s v="No"/>
    <x v="0"/>
    <s v="Yes"/>
    <x v="3"/>
    <n v="64.099999999999994"/>
    <n v="2460.35"/>
    <x v="0"/>
    <n v="3"/>
    <x v="2"/>
    <x v="1"/>
    <n v="61.508749999999999"/>
    <x v="0"/>
  </r>
  <r>
    <s v="9975-GPKZU"/>
    <x v="1"/>
    <n v="0"/>
    <s v="Yes"/>
    <s v="Yes"/>
    <x v="25"/>
    <s v="Yes"/>
    <s v="No"/>
    <x v="2"/>
    <s v="No"/>
    <s v="No"/>
    <s v="No"/>
    <s v="No"/>
    <s v="No"/>
    <s v="No"/>
    <x v="2"/>
    <s v="No"/>
    <x v="3"/>
    <n v="19.75"/>
    <n v="856.5"/>
    <x v="0"/>
    <n v="0"/>
    <x v="2"/>
    <x v="1"/>
    <n v="18.619565217391305"/>
    <x v="0"/>
  </r>
  <r>
    <s v="9625-RZFUK"/>
    <x v="1"/>
    <n v="0"/>
    <s v="Yes"/>
    <s v="Yes"/>
    <x v="28"/>
    <s v="Yes"/>
    <s v="No"/>
    <x v="2"/>
    <s v="No"/>
    <s v="No"/>
    <s v="No"/>
    <s v="No"/>
    <s v="No"/>
    <s v="No"/>
    <x v="2"/>
    <s v="No"/>
    <x v="1"/>
    <n v="19.7"/>
    <n v="1275.8499999999999"/>
    <x v="0"/>
    <n v="0"/>
    <x v="3"/>
    <x v="1"/>
    <n v="20.2515873015873"/>
    <x v="0"/>
  </r>
  <r>
    <s v="5153-LXKDT"/>
    <x v="1"/>
    <n v="0"/>
    <s v="Yes"/>
    <s v="Yes"/>
    <x v="47"/>
    <s v="Yes"/>
    <s v="Yes"/>
    <x v="1"/>
    <s v="Yes"/>
    <s v="Yes"/>
    <s v="Yes"/>
    <s v="No"/>
    <s v="Yes"/>
    <s v="Yes"/>
    <x v="2"/>
    <s v="Yes"/>
    <x v="0"/>
    <n v="110.2"/>
    <n v="7467.5"/>
    <x v="0"/>
    <n v="5"/>
    <x v="3"/>
    <x v="1"/>
    <n v="109.81617647058823"/>
    <x v="0"/>
  </r>
  <r>
    <s v="5161-UBZXI"/>
    <x v="1"/>
    <n v="0"/>
    <s v="Yes"/>
    <s v="Yes"/>
    <x v="14"/>
    <s v="Yes"/>
    <s v="No"/>
    <x v="1"/>
    <s v="Yes"/>
    <s v="Yes"/>
    <s v="No"/>
    <s v="Yes"/>
    <s v="Yes"/>
    <s v="Yes"/>
    <x v="2"/>
    <s v="Yes"/>
    <x v="3"/>
    <n v="106.35"/>
    <n v="7261.75"/>
    <x v="0"/>
    <n v="5"/>
    <x v="3"/>
    <x v="1"/>
    <n v="105.24275362318841"/>
    <x v="0"/>
  </r>
  <r>
    <s v="1020-JPQOW"/>
    <x v="0"/>
    <n v="0"/>
    <s v="Yes"/>
    <s v="No"/>
    <x v="39"/>
    <s v="Yes"/>
    <s v="Yes"/>
    <x v="1"/>
    <s v="No"/>
    <s v="Yes"/>
    <s v="Yes"/>
    <s v="Yes"/>
    <s v="No"/>
    <s v="No"/>
    <x v="0"/>
    <s v="No"/>
    <x v="0"/>
    <n v="90.55"/>
    <n v="5116.6000000000004"/>
    <x v="0"/>
    <n v="3"/>
    <x v="2"/>
    <x v="0"/>
    <n v="91.367857142857147"/>
    <x v="0"/>
  </r>
  <r>
    <s v="7919-ZODZZ"/>
    <x v="0"/>
    <n v="0"/>
    <s v="Yes"/>
    <s v="Yes"/>
    <x v="6"/>
    <s v="Yes"/>
    <s v="No"/>
    <x v="0"/>
    <s v="No"/>
    <s v="Yes"/>
    <s v="Yes"/>
    <s v="No"/>
    <s v="No"/>
    <s v="Yes"/>
    <x v="1"/>
    <s v="Yes"/>
    <x v="1"/>
    <n v="65.900000000000006"/>
    <n v="660.05"/>
    <x v="0"/>
    <n v="3"/>
    <x v="0"/>
    <x v="1"/>
    <n v="66.004999999999995"/>
    <x v="0"/>
  </r>
  <r>
    <s v="0565-JUPYD"/>
    <x v="1"/>
    <n v="0"/>
    <s v="No"/>
    <s v="No"/>
    <x v="28"/>
    <s v="Yes"/>
    <s v="Yes"/>
    <x v="1"/>
    <s v="Yes"/>
    <s v="Yes"/>
    <s v="Yes"/>
    <s v="Yes"/>
    <s v="Yes"/>
    <s v="No"/>
    <x v="1"/>
    <s v="No"/>
    <x v="3"/>
    <n v="104.5"/>
    <n v="6590.8"/>
    <x v="0"/>
    <n v="5"/>
    <x v="3"/>
    <x v="1"/>
    <n v="104.61587301587302"/>
    <x v="0"/>
  </r>
  <r>
    <s v="6867-ACCZI"/>
    <x v="0"/>
    <n v="0"/>
    <s v="Yes"/>
    <s v="Yes"/>
    <x v="65"/>
    <s v="No"/>
    <s v="No"/>
    <x v="0"/>
    <s v="Yes"/>
    <s v="Yes"/>
    <s v="Yes"/>
    <s v="Yes"/>
    <s v="No"/>
    <s v="Yes"/>
    <x v="2"/>
    <s v="Yes"/>
    <x v="1"/>
    <n v="52.5"/>
    <n v="1208.1500000000001"/>
    <x v="0"/>
    <n v="5"/>
    <x v="1"/>
    <x v="1"/>
    <n v="50.339583333333337"/>
    <x v="0"/>
  </r>
  <r>
    <s v="5939-XAIXZ"/>
    <x v="0"/>
    <n v="0"/>
    <s v="No"/>
    <s v="No"/>
    <x v="67"/>
    <s v="Yes"/>
    <s v="Yes"/>
    <x v="0"/>
    <s v="No"/>
    <s v="No"/>
    <s v="Yes"/>
    <s v="No"/>
    <s v="No"/>
    <s v="No"/>
    <x v="0"/>
    <s v="Yes"/>
    <x v="1"/>
    <n v="56.1"/>
    <n v="1033.9000000000001"/>
    <x v="0"/>
    <n v="1"/>
    <x v="1"/>
    <x v="1"/>
    <n v="54.415789473684214"/>
    <x v="0"/>
  </r>
  <r>
    <s v="9054-FOWNV"/>
    <x v="1"/>
    <n v="0"/>
    <s v="Yes"/>
    <s v="Yes"/>
    <x v="5"/>
    <s v="Yes"/>
    <s v="Yes"/>
    <x v="1"/>
    <s v="No"/>
    <s v="No"/>
    <s v="Yes"/>
    <s v="No"/>
    <s v="Yes"/>
    <s v="No"/>
    <x v="0"/>
    <s v="Yes"/>
    <x v="0"/>
    <n v="88.75"/>
    <n v="1885.15"/>
    <x v="0"/>
    <n v="2"/>
    <x v="1"/>
    <x v="0"/>
    <n v="85.688636363636363"/>
    <x v="0"/>
  </r>
  <r>
    <s v="2683-BPJSO"/>
    <x v="1"/>
    <n v="0"/>
    <s v="Yes"/>
    <s v="No"/>
    <x v="44"/>
    <s v="Yes"/>
    <s v="Yes"/>
    <x v="1"/>
    <s v="Yes"/>
    <s v="Yes"/>
    <s v="No"/>
    <s v="No"/>
    <s v="No"/>
    <s v="No"/>
    <x v="0"/>
    <s v="Yes"/>
    <x v="0"/>
    <n v="84.45"/>
    <n v="2467.1"/>
    <x v="1"/>
    <n v="2"/>
    <x v="1"/>
    <x v="0"/>
    <n v="85.072413793103451"/>
    <x v="0"/>
  </r>
  <r>
    <s v="2157-MXBJS"/>
    <x v="1"/>
    <n v="0"/>
    <s v="Yes"/>
    <s v="No"/>
    <x v="9"/>
    <s v="Yes"/>
    <s v="Yes"/>
    <x v="0"/>
    <s v="No"/>
    <s v="No"/>
    <s v="Yes"/>
    <s v="No"/>
    <s v="Yes"/>
    <s v="Yes"/>
    <x v="1"/>
    <s v="Yes"/>
    <x v="1"/>
    <n v="75.3"/>
    <n v="989.45"/>
    <x v="1"/>
    <n v="3"/>
    <x v="1"/>
    <x v="1"/>
    <n v="76.111538461538458"/>
    <x v="0"/>
  </r>
  <r>
    <s v="8207-VVMYB"/>
    <x v="0"/>
    <n v="0"/>
    <s v="Yes"/>
    <s v="No"/>
    <x v="27"/>
    <s v="Yes"/>
    <s v="Yes"/>
    <x v="2"/>
    <s v="No"/>
    <s v="No"/>
    <s v="No"/>
    <s v="No"/>
    <s v="No"/>
    <s v="No"/>
    <x v="2"/>
    <s v="Yes"/>
    <x v="2"/>
    <n v="26"/>
    <n v="2006.95"/>
    <x v="0"/>
    <n v="0"/>
    <x v="3"/>
    <x v="1"/>
    <n v="28.670714285714286"/>
    <x v="0"/>
  </r>
  <r>
    <s v="9732-EQMWY"/>
    <x v="0"/>
    <n v="0"/>
    <s v="Yes"/>
    <s v="No"/>
    <x v="12"/>
    <s v="Yes"/>
    <s v="No"/>
    <x v="1"/>
    <s v="No"/>
    <s v="Yes"/>
    <s v="Yes"/>
    <s v="No"/>
    <s v="Yes"/>
    <s v="Yes"/>
    <x v="0"/>
    <s v="No"/>
    <x v="0"/>
    <n v="99.4"/>
    <n v="5025"/>
    <x v="0"/>
    <n v="4"/>
    <x v="2"/>
    <x v="0"/>
    <n v="102.55102040816327"/>
    <x v="0"/>
  </r>
  <r>
    <s v="9360-AHGNL"/>
    <x v="0"/>
    <n v="1"/>
    <s v="Yes"/>
    <s v="No"/>
    <x v="29"/>
    <s v="Yes"/>
    <s v="Yes"/>
    <x v="1"/>
    <s v="Yes"/>
    <s v="No"/>
    <s v="Yes"/>
    <s v="Yes"/>
    <s v="Yes"/>
    <s v="Yes"/>
    <x v="1"/>
    <s v="Yes"/>
    <x v="1"/>
    <n v="109.55"/>
    <n v="4830.25"/>
    <x v="1"/>
    <n v="5"/>
    <x v="2"/>
    <x v="1"/>
    <n v="112.33139534883721"/>
    <x v="1"/>
  </r>
  <r>
    <s v="1087-UDSIH"/>
    <x v="0"/>
    <n v="0"/>
    <s v="No"/>
    <s v="No"/>
    <x v="35"/>
    <s v="Yes"/>
    <s v="No"/>
    <x v="2"/>
    <s v="No"/>
    <s v="No"/>
    <s v="No"/>
    <s v="No"/>
    <s v="No"/>
    <s v="No"/>
    <x v="0"/>
    <s v="Yes"/>
    <x v="1"/>
    <n v="19.600000000000001"/>
    <n v="59.75"/>
    <x v="1"/>
    <n v="0"/>
    <x v="0"/>
    <x v="1"/>
    <n v="19.916666666666668"/>
    <x v="0"/>
  </r>
  <r>
    <s v="5269-NRGDP"/>
    <x v="1"/>
    <n v="0"/>
    <s v="Yes"/>
    <s v="Yes"/>
    <x v="41"/>
    <s v="Yes"/>
    <s v="No"/>
    <x v="0"/>
    <s v="No"/>
    <s v="No"/>
    <s v="Yes"/>
    <s v="Yes"/>
    <s v="Yes"/>
    <s v="Yes"/>
    <x v="1"/>
    <s v="No"/>
    <x v="0"/>
    <n v="73.150000000000006"/>
    <n v="3088.25"/>
    <x v="0"/>
    <n v="4"/>
    <x v="2"/>
    <x v="1"/>
    <n v="73.529761904761898"/>
    <x v="0"/>
  </r>
  <r>
    <s v="6195-MELTI"/>
    <x v="1"/>
    <n v="0"/>
    <s v="No"/>
    <s v="No"/>
    <x v="58"/>
    <s v="Yes"/>
    <s v="No"/>
    <x v="0"/>
    <s v="No"/>
    <s v="Yes"/>
    <s v="No"/>
    <s v="Yes"/>
    <s v="No"/>
    <s v="No"/>
    <x v="1"/>
    <s v="Yes"/>
    <x v="1"/>
    <n v="54.65"/>
    <n v="3134.7"/>
    <x v="0"/>
    <n v="2"/>
    <x v="2"/>
    <x v="1"/>
    <n v="54.994736842105262"/>
    <x v="0"/>
  </r>
  <r>
    <s v="5485-WUYWF"/>
    <x v="1"/>
    <n v="1"/>
    <s v="No"/>
    <s v="No"/>
    <x v="2"/>
    <s v="Yes"/>
    <s v="No"/>
    <x v="0"/>
    <s v="Yes"/>
    <s v="No"/>
    <s v="Yes"/>
    <s v="No"/>
    <s v="Yes"/>
    <s v="No"/>
    <x v="0"/>
    <s v="No"/>
    <x v="2"/>
    <n v="66.400000000000006"/>
    <n v="94.55"/>
    <x v="1"/>
    <n v="3"/>
    <x v="0"/>
    <x v="1"/>
    <n v="47.274999999999999"/>
    <x v="1"/>
  </r>
  <r>
    <s v="2121-JAFOM"/>
    <x v="0"/>
    <n v="0"/>
    <s v="Yes"/>
    <s v="No"/>
    <x v="21"/>
    <s v="Yes"/>
    <s v="Yes"/>
    <x v="1"/>
    <s v="Yes"/>
    <s v="Yes"/>
    <s v="Yes"/>
    <s v="Yes"/>
    <s v="Yes"/>
    <s v="Yes"/>
    <x v="2"/>
    <s v="Yes"/>
    <x v="3"/>
    <n v="115.55"/>
    <n v="8312.4"/>
    <x v="0"/>
    <n v="6"/>
    <x v="3"/>
    <x v="1"/>
    <n v="115.44999999999999"/>
    <x v="0"/>
  </r>
  <r>
    <s v="8818-DOPVL"/>
    <x v="0"/>
    <n v="1"/>
    <s v="No"/>
    <s v="No"/>
    <x v="25"/>
    <s v="Yes"/>
    <s v="Yes"/>
    <x v="1"/>
    <s v="No"/>
    <s v="Yes"/>
    <s v="Yes"/>
    <s v="No"/>
    <s v="Yes"/>
    <s v="Yes"/>
    <x v="0"/>
    <s v="Yes"/>
    <x v="0"/>
    <n v="104.45"/>
    <n v="4863.8500000000004"/>
    <x v="0"/>
    <n v="4"/>
    <x v="2"/>
    <x v="0"/>
    <n v="105.7358695652174"/>
    <x v="1"/>
  </r>
  <r>
    <s v="2632-UCGVD"/>
    <x v="1"/>
    <n v="1"/>
    <s v="Yes"/>
    <s v="No"/>
    <x v="33"/>
    <s v="Yes"/>
    <s v="Yes"/>
    <x v="1"/>
    <s v="No"/>
    <s v="No"/>
    <s v="No"/>
    <s v="Yes"/>
    <s v="Yes"/>
    <s v="Yes"/>
    <x v="0"/>
    <s v="Yes"/>
    <x v="3"/>
    <n v="100.05"/>
    <n v="6871.9"/>
    <x v="1"/>
    <n v="3"/>
    <x v="3"/>
    <x v="1"/>
    <n v="104.11969696969696"/>
    <x v="1"/>
  </r>
  <r>
    <s v="5445-PZWGX"/>
    <x v="1"/>
    <n v="0"/>
    <s v="No"/>
    <s v="No"/>
    <x v="8"/>
    <s v="Yes"/>
    <s v="Yes"/>
    <x v="1"/>
    <s v="Yes"/>
    <s v="Yes"/>
    <s v="No"/>
    <s v="Yes"/>
    <s v="No"/>
    <s v="Yes"/>
    <x v="1"/>
    <s v="No"/>
    <x v="0"/>
    <n v="102"/>
    <n v="6529.25"/>
    <x v="1"/>
    <n v="4"/>
    <x v="3"/>
    <x v="1"/>
    <n v="105.31048387096774"/>
    <x v="0"/>
  </r>
  <r>
    <s v="1227-UDMZR"/>
    <x v="0"/>
    <n v="0"/>
    <s v="Yes"/>
    <s v="No"/>
    <x v="21"/>
    <s v="Yes"/>
    <s v="Yes"/>
    <x v="0"/>
    <s v="Yes"/>
    <s v="Yes"/>
    <s v="Yes"/>
    <s v="Yes"/>
    <s v="Yes"/>
    <s v="Yes"/>
    <x v="2"/>
    <s v="Yes"/>
    <x v="2"/>
    <n v="91.15"/>
    <n v="6637.9"/>
    <x v="0"/>
    <n v="6"/>
    <x v="3"/>
    <x v="1"/>
    <n v="92.193055555555546"/>
    <x v="0"/>
  </r>
  <r>
    <s v="5198-HQAEN"/>
    <x v="1"/>
    <n v="0"/>
    <s v="Yes"/>
    <s v="Yes"/>
    <x v="42"/>
    <s v="Yes"/>
    <s v="No"/>
    <x v="1"/>
    <s v="No"/>
    <s v="Yes"/>
    <s v="No"/>
    <s v="Yes"/>
    <s v="Yes"/>
    <s v="No"/>
    <x v="1"/>
    <s v="Yes"/>
    <x v="0"/>
    <n v="89.7"/>
    <n v="3165.6"/>
    <x v="0"/>
    <n v="3"/>
    <x v="1"/>
    <x v="1"/>
    <n v="90.445714285714288"/>
    <x v="0"/>
  </r>
  <r>
    <s v="9170-CCKOU"/>
    <x v="1"/>
    <n v="0"/>
    <s v="Yes"/>
    <s v="No"/>
    <x v="22"/>
    <s v="Yes"/>
    <s v="Yes"/>
    <x v="1"/>
    <s v="Yes"/>
    <s v="Yes"/>
    <s v="Yes"/>
    <s v="No"/>
    <s v="No"/>
    <s v="No"/>
    <x v="0"/>
    <s v="No"/>
    <x v="3"/>
    <n v="90.2"/>
    <n v="1454.15"/>
    <x v="1"/>
    <n v="3"/>
    <x v="1"/>
    <x v="1"/>
    <n v="85.538235294117655"/>
    <x v="0"/>
  </r>
  <r>
    <s v="2167-FQSTQ"/>
    <x v="0"/>
    <n v="0"/>
    <s v="Yes"/>
    <s v="No"/>
    <x v="21"/>
    <s v="Yes"/>
    <s v="Yes"/>
    <x v="0"/>
    <s v="Yes"/>
    <s v="Yes"/>
    <s v="Yes"/>
    <s v="Yes"/>
    <s v="Yes"/>
    <s v="Yes"/>
    <x v="2"/>
    <s v="Yes"/>
    <x v="0"/>
    <n v="92.4"/>
    <n v="6786.1"/>
    <x v="0"/>
    <n v="6"/>
    <x v="3"/>
    <x v="1"/>
    <n v="94.251388888888897"/>
    <x v="0"/>
  </r>
  <r>
    <s v="2819-GWENI"/>
    <x v="0"/>
    <n v="0"/>
    <s v="Yes"/>
    <s v="Yes"/>
    <x v="7"/>
    <s v="Yes"/>
    <s v="No"/>
    <x v="2"/>
    <s v="No"/>
    <s v="No"/>
    <s v="No"/>
    <s v="No"/>
    <s v="No"/>
    <s v="No"/>
    <x v="1"/>
    <s v="No"/>
    <x v="1"/>
    <n v="19.899999999999999"/>
    <n v="543"/>
    <x v="0"/>
    <n v="0"/>
    <x v="1"/>
    <x v="1"/>
    <n v="19.392857142857142"/>
    <x v="0"/>
  </r>
  <r>
    <s v="1043-YCUTE"/>
    <x v="1"/>
    <n v="0"/>
    <s v="Yes"/>
    <s v="No"/>
    <x v="39"/>
    <s v="Yes"/>
    <s v="Yes"/>
    <x v="2"/>
    <s v="No"/>
    <s v="No"/>
    <s v="No"/>
    <s v="No"/>
    <s v="No"/>
    <s v="No"/>
    <x v="2"/>
    <s v="Yes"/>
    <x v="3"/>
    <n v="25.15"/>
    <n v="1327.15"/>
    <x v="1"/>
    <n v="0"/>
    <x v="2"/>
    <x v="1"/>
    <n v="23.699107142857144"/>
    <x v="0"/>
  </r>
  <r>
    <s v="3814-MLAXC"/>
    <x v="0"/>
    <n v="0"/>
    <s v="No"/>
    <s v="No"/>
    <x v="36"/>
    <s v="Yes"/>
    <s v="Yes"/>
    <x v="1"/>
    <s v="No"/>
    <s v="No"/>
    <s v="No"/>
    <s v="Yes"/>
    <s v="No"/>
    <s v="No"/>
    <x v="0"/>
    <s v="Yes"/>
    <x v="3"/>
    <n v="79.849999999999994"/>
    <n v="2404.15"/>
    <x v="1"/>
    <n v="1"/>
    <x v="1"/>
    <x v="1"/>
    <n v="77.553225806451621"/>
    <x v="0"/>
  </r>
  <r>
    <s v="3572-UUHRS"/>
    <x v="1"/>
    <n v="0"/>
    <s v="No"/>
    <s v="No"/>
    <x v="3"/>
    <s v="Yes"/>
    <s v="No"/>
    <x v="2"/>
    <s v="No"/>
    <s v="No"/>
    <s v="No"/>
    <s v="No"/>
    <s v="No"/>
    <s v="No"/>
    <x v="1"/>
    <s v="No"/>
    <x v="2"/>
    <n v="18.850000000000001"/>
    <n v="867.3"/>
    <x v="0"/>
    <n v="0"/>
    <x v="2"/>
    <x v="1"/>
    <n v="19.273333333333333"/>
    <x v="0"/>
  </r>
  <r>
    <s v="2692-PFYTJ"/>
    <x v="0"/>
    <n v="0"/>
    <s v="No"/>
    <s v="No"/>
    <x v="0"/>
    <s v="Yes"/>
    <s v="Yes"/>
    <x v="2"/>
    <s v="No"/>
    <s v="No"/>
    <s v="No"/>
    <s v="No"/>
    <s v="No"/>
    <s v="No"/>
    <x v="0"/>
    <s v="Yes"/>
    <x v="1"/>
    <n v="25.75"/>
    <n v="25.75"/>
    <x v="0"/>
    <n v="0"/>
    <x v="0"/>
    <x v="1"/>
    <n v="25.75"/>
    <x v="0"/>
  </r>
  <r>
    <s v="1226-UDFZR"/>
    <x v="0"/>
    <n v="0"/>
    <s v="No"/>
    <s v="No"/>
    <x v="2"/>
    <s v="Yes"/>
    <s v="No"/>
    <x v="0"/>
    <s v="No"/>
    <s v="Yes"/>
    <s v="No"/>
    <s v="No"/>
    <s v="No"/>
    <s v="No"/>
    <x v="0"/>
    <s v="Yes"/>
    <x v="1"/>
    <n v="49.6"/>
    <n v="114.7"/>
    <x v="1"/>
    <n v="1"/>
    <x v="0"/>
    <x v="1"/>
    <n v="57.35"/>
    <x v="0"/>
  </r>
  <r>
    <s v="5955-EPOAZ"/>
    <x v="0"/>
    <n v="0"/>
    <s v="No"/>
    <s v="No"/>
    <x v="53"/>
    <s v="Yes"/>
    <s v="No"/>
    <x v="2"/>
    <s v="No"/>
    <s v="No"/>
    <s v="No"/>
    <s v="No"/>
    <s v="No"/>
    <s v="No"/>
    <x v="0"/>
    <s v="Yes"/>
    <x v="1"/>
    <n v="20.95"/>
    <n v="109.5"/>
    <x v="0"/>
    <n v="0"/>
    <x v="0"/>
    <x v="1"/>
    <n v="18.25"/>
    <x v="0"/>
  </r>
  <r>
    <s v="6821-JPCDC"/>
    <x v="0"/>
    <n v="0"/>
    <s v="Yes"/>
    <s v="No"/>
    <x v="43"/>
    <s v="Yes"/>
    <s v="No"/>
    <x v="1"/>
    <s v="No"/>
    <s v="Yes"/>
    <s v="Yes"/>
    <s v="No"/>
    <s v="Yes"/>
    <s v="Yes"/>
    <x v="1"/>
    <s v="Yes"/>
    <x v="0"/>
    <n v="97.05"/>
    <n v="4692.95"/>
    <x v="0"/>
    <n v="4"/>
    <x v="2"/>
    <x v="1"/>
    <n v="97.769791666666663"/>
    <x v="0"/>
  </r>
  <r>
    <s v="8815-LMFLX"/>
    <x v="1"/>
    <n v="0"/>
    <s v="Yes"/>
    <s v="Yes"/>
    <x v="13"/>
    <s v="Yes"/>
    <s v="Yes"/>
    <x v="2"/>
    <s v="No"/>
    <s v="No"/>
    <s v="No"/>
    <s v="No"/>
    <s v="No"/>
    <s v="No"/>
    <x v="0"/>
    <s v="Yes"/>
    <x v="2"/>
    <n v="25.4"/>
    <n v="546.85"/>
    <x v="0"/>
    <n v="0"/>
    <x v="1"/>
    <x v="1"/>
    <n v="21.874000000000002"/>
    <x v="0"/>
  </r>
  <r>
    <s v="9135-HSWOC"/>
    <x v="1"/>
    <n v="0"/>
    <s v="Yes"/>
    <s v="Yes"/>
    <x v="38"/>
    <s v="Yes"/>
    <s v="No"/>
    <x v="2"/>
    <s v="No"/>
    <s v="No"/>
    <s v="No"/>
    <s v="No"/>
    <s v="No"/>
    <s v="No"/>
    <x v="2"/>
    <s v="Yes"/>
    <x v="2"/>
    <n v="19.7"/>
    <n v="1274.05"/>
    <x v="0"/>
    <n v="0"/>
    <x v="3"/>
    <x v="1"/>
    <n v="19.907031249999999"/>
    <x v="0"/>
  </r>
  <r>
    <s v="8582-KRHPJ"/>
    <x v="1"/>
    <n v="0"/>
    <s v="No"/>
    <s v="No"/>
    <x v="37"/>
    <s v="No"/>
    <s v="No"/>
    <x v="0"/>
    <s v="Yes"/>
    <s v="Yes"/>
    <s v="No"/>
    <s v="No"/>
    <s v="No"/>
    <s v="No"/>
    <x v="0"/>
    <s v="Yes"/>
    <x v="1"/>
    <n v="35"/>
    <n v="1782.4"/>
    <x v="0"/>
    <n v="2"/>
    <x v="2"/>
    <x v="1"/>
    <n v="35.648000000000003"/>
    <x v="0"/>
  </r>
  <r>
    <s v="5811-IWXYM"/>
    <x v="0"/>
    <n v="0"/>
    <s v="Yes"/>
    <s v="Yes"/>
    <x v="15"/>
    <s v="Yes"/>
    <s v="Yes"/>
    <x v="1"/>
    <s v="No"/>
    <s v="No"/>
    <s v="Yes"/>
    <s v="No"/>
    <s v="Yes"/>
    <s v="Yes"/>
    <x v="1"/>
    <s v="No"/>
    <x v="2"/>
    <n v="101.25"/>
    <n v="5301.1"/>
    <x v="0"/>
    <n v="3"/>
    <x v="2"/>
    <x v="1"/>
    <n v="101.94423076923077"/>
    <x v="0"/>
  </r>
  <r>
    <s v="7044-YAACC"/>
    <x v="1"/>
    <n v="1"/>
    <s v="Yes"/>
    <s v="No"/>
    <x v="54"/>
    <s v="Yes"/>
    <s v="No"/>
    <x v="1"/>
    <s v="No"/>
    <s v="No"/>
    <s v="No"/>
    <s v="No"/>
    <s v="No"/>
    <s v="No"/>
    <x v="0"/>
    <s v="Yes"/>
    <x v="0"/>
    <n v="70.2"/>
    <n v="280.35000000000002"/>
    <x v="0"/>
    <n v="0"/>
    <x v="0"/>
    <x v="0"/>
    <n v="70.087500000000006"/>
    <x v="1"/>
  </r>
  <r>
    <s v="8189-XRIKE"/>
    <x v="0"/>
    <n v="1"/>
    <s v="No"/>
    <s v="No"/>
    <x v="48"/>
    <s v="Yes"/>
    <s v="No"/>
    <x v="1"/>
    <s v="No"/>
    <s v="No"/>
    <s v="No"/>
    <s v="No"/>
    <s v="Yes"/>
    <s v="Yes"/>
    <x v="0"/>
    <s v="No"/>
    <x v="0"/>
    <n v="90.95"/>
    <n v="2897.95"/>
    <x v="0"/>
    <n v="2"/>
    <x v="1"/>
    <x v="0"/>
    <n v="90.560937499999994"/>
    <x v="1"/>
  </r>
  <r>
    <s v="1506-YJTYT"/>
    <x v="1"/>
    <n v="0"/>
    <s v="Yes"/>
    <s v="Yes"/>
    <x v="3"/>
    <s v="Yes"/>
    <s v="Yes"/>
    <x v="0"/>
    <s v="Yes"/>
    <s v="Yes"/>
    <s v="No"/>
    <s v="Yes"/>
    <s v="Yes"/>
    <s v="No"/>
    <x v="2"/>
    <s v="No"/>
    <x v="3"/>
    <n v="73.849999999999994"/>
    <n v="3371"/>
    <x v="0"/>
    <n v="4"/>
    <x v="2"/>
    <x v="1"/>
    <n v="74.911111111111111"/>
    <x v="0"/>
  </r>
  <r>
    <s v="4123-DVHPH"/>
    <x v="1"/>
    <n v="0"/>
    <s v="Yes"/>
    <s v="No"/>
    <x v="34"/>
    <s v="Yes"/>
    <s v="Yes"/>
    <x v="1"/>
    <s v="Yes"/>
    <s v="No"/>
    <s v="No"/>
    <s v="No"/>
    <s v="No"/>
    <s v="Yes"/>
    <x v="0"/>
    <s v="Yes"/>
    <x v="0"/>
    <n v="88.05"/>
    <n v="801.3"/>
    <x v="0"/>
    <n v="2"/>
    <x v="0"/>
    <x v="0"/>
    <n v="89.033333333333331"/>
    <x v="0"/>
  </r>
  <r>
    <s v="6425-YQLLO"/>
    <x v="0"/>
    <n v="1"/>
    <s v="Yes"/>
    <s v="No"/>
    <x v="33"/>
    <s v="Yes"/>
    <s v="Yes"/>
    <x v="1"/>
    <s v="No"/>
    <s v="No"/>
    <s v="Yes"/>
    <s v="Yes"/>
    <s v="Yes"/>
    <s v="Yes"/>
    <x v="1"/>
    <s v="Yes"/>
    <x v="3"/>
    <n v="105.95"/>
    <n v="6975.25"/>
    <x v="1"/>
    <n v="4"/>
    <x v="3"/>
    <x v="1"/>
    <n v="105.68560606060606"/>
    <x v="1"/>
  </r>
  <r>
    <s v="5442-UTCVD"/>
    <x v="1"/>
    <n v="0"/>
    <s v="No"/>
    <s v="Yes"/>
    <x v="35"/>
    <s v="Yes"/>
    <s v="Yes"/>
    <x v="1"/>
    <s v="No"/>
    <s v="No"/>
    <s v="Yes"/>
    <s v="No"/>
    <s v="No"/>
    <s v="Yes"/>
    <x v="0"/>
    <s v="No"/>
    <x v="0"/>
    <n v="91.85"/>
    <n v="257.05"/>
    <x v="1"/>
    <n v="2"/>
    <x v="0"/>
    <x v="0"/>
    <n v="85.683333333333337"/>
    <x v="0"/>
  </r>
  <r>
    <s v="2228-BZDEE"/>
    <x v="0"/>
    <n v="0"/>
    <s v="No"/>
    <s v="No"/>
    <x v="68"/>
    <s v="Yes"/>
    <s v="No"/>
    <x v="2"/>
    <s v="No"/>
    <s v="No"/>
    <s v="No"/>
    <s v="No"/>
    <s v="No"/>
    <s v="No"/>
    <x v="2"/>
    <s v="No"/>
    <x v="1"/>
    <n v="20.100000000000001"/>
    <n v="1079.45"/>
    <x v="0"/>
    <n v="0"/>
    <x v="2"/>
    <x v="1"/>
    <n v="19.989814814814817"/>
    <x v="0"/>
  </r>
  <r>
    <s v="7734-DBOAI"/>
    <x v="0"/>
    <n v="0"/>
    <s v="Yes"/>
    <s v="Yes"/>
    <x v="0"/>
    <s v="No"/>
    <s v="No"/>
    <x v="0"/>
    <s v="No"/>
    <s v="No"/>
    <s v="No"/>
    <s v="Yes"/>
    <s v="Yes"/>
    <s v="No"/>
    <x v="0"/>
    <s v="No"/>
    <x v="0"/>
    <n v="40.1"/>
    <n v="40.1"/>
    <x v="1"/>
    <n v="2"/>
    <x v="0"/>
    <x v="0"/>
    <n v="40.1"/>
    <x v="0"/>
  </r>
  <r>
    <s v="2789-CZANW"/>
    <x v="0"/>
    <n v="0"/>
    <s v="Yes"/>
    <s v="Yes"/>
    <x v="38"/>
    <s v="Yes"/>
    <s v="Yes"/>
    <x v="1"/>
    <s v="Yes"/>
    <s v="Yes"/>
    <s v="No"/>
    <s v="Yes"/>
    <s v="Yes"/>
    <s v="Yes"/>
    <x v="2"/>
    <s v="No"/>
    <x v="2"/>
    <n v="110.3"/>
    <n v="6997.3"/>
    <x v="0"/>
    <n v="5"/>
    <x v="3"/>
    <x v="1"/>
    <n v="109.3328125"/>
    <x v="0"/>
  </r>
  <r>
    <s v="2091-RFFBA"/>
    <x v="0"/>
    <n v="1"/>
    <s v="No"/>
    <s v="No"/>
    <x v="36"/>
    <s v="Yes"/>
    <s v="Yes"/>
    <x v="1"/>
    <s v="No"/>
    <s v="No"/>
    <s v="No"/>
    <s v="No"/>
    <s v="No"/>
    <s v="No"/>
    <x v="0"/>
    <s v="Yes"/>
    <x v="0"/>
    <n v="73.900000000000006"/>
    <n v="2217.15"/>
    <x v="1"/>
    <n v="0"/>
    <x v="1"/>
    <x v="0"/>
    <n v="71.520967741935493"/>
    <x v="1"/>
  </r>
  <r>
    <s v="2114-MGINA"/>
    <x v="0"/>
    <n v="0"/>
    <s v="No"/>
    <s v="No"/>
    <x v="60"/>
    <s v="Yes"/>
    <s v="No"/>
    <x v="1"/>
    <s v="No"/>
    <s v="No"/>
    <s v="No"/>
    <s v="No"/>
    <s v="Yes"/>
    <s v="Yes"/>
    <x v="0"/>
    <s v="Yes"/>
    <x v="1"/>
    <n v="89.8"/>
    <n v="1129.0999999999999"/>
    <x v="1"/>
    <n v="2"/>
    <x v="1"/>
    <x v="1"/>
    <n v="80.649999999999991"/>
    <x v="0"/>
  </r>
  <r>
    <s v="7596-LDUXP"/>
    <x v="0"/>
    <n v="0"/>
    <s v="No"/>
    <s v="No"/>
    <x v="18"/>
    <s v="Yes"/>
    <s v="No"/>
    <x v="1"/>
    <s v="Yes"/>
    <s v="No"/>
    <s v="No"/>
    <s v="No"/>
    <s v="Yes"/>
    <s v="No"/>
    <x v="1"/>
    <s v="Yes"/>
    <x v="3"/>
    <n v="85.15"/>
    <n v="979.05"/>
    <x v="0"/>
    <n v="2"/>
    <x v="0"/>
    <x v="1"/>
    <n v="81.587499999999991"/>
    <x v="0"/>
  </r>
  <r>
    <s v="3740-RLMVT"/>
    <x v="1"/>
    <n v="1"/>
    <s v="Yes"/>
    <s v="No"/>
    <x v="56"/>
    <s v="Yes"/>
    <s v="No"/>
    <x v="0"/>
    <s v="Yes"/>
    <s v="Yes"/>
    <s v="No"/>
    <s v="Yes"/>
    <s v="No"/>
    <s v="No"/>
    <x v="1"/>
    <s v="Yes"/>
    <x v="2"/>
    <n v="60.95"/>
    <n v="4119.3999999999996"/>
    <x v="0"/>
    <n v="3"/>
    <x v="3"/>
    <x v="1"/>
    <n v="61.483582089552236"/>
    <x v="1"/>
  </r>
  <r>
    <s v="4489-SNOJF"/>
    <x v="0"/>
    <n v="0"/>
    <s v="Yes"/>
    <s v="Yes"/>
    <x v="42"/>
    <s v="Yes"/>
    <s v="Yes"/>
    <x v="0"/>
    <s v="Yes"/>
    <s v="No"/>
    <s v="Yes"/>
    <s v="Yes"/>
    <s v="Yes"/>
    <s v="No"/>
    <x v="0"/>
    <s v="No"/>
    <x v="0"/>
    <n v="72.25"/>
    <n v="2568.5500000000002"/>
    <x v="1"/>
    <n v="4"/>
    <x v="1"/>
    <x v="0"/>
    <n v="73.387142857142862"/>
    <x v="0"/>
  </r>
  <r>
    <s v="2192-OZITF"/>
    <x v="0"/>
    <n v="0"/>
    <s v="No"/>
    <s v="No"/>
    <x v="3"/>
    <s v="Yes"/>
    <s v="Yes"/>
    <x v="0"/>
    <s v="Yes"/>
    <s v="No"/>
    <s v="No"/>
    <s v="Yes"/>
    <s v="No"/>
    <s v="Yes"/>
    <x v="2"/>
    <s v="No"/>
    <x v="1"/>
    <n v="73.55"/>
    <n v="3349.1"/>
    <x v="0"/>
    <n v="3"/>
    <x v="2"/>
    <x v="1"/>
    <n v="74.424444444444447"/>
    <x v="0"/>
  </r>
  <r>
    <s v="5651-CPDND"/>
    <x v="1"/>
    <n v="0"/>
    <s v="No"/>
    <s v="No"/>
    <x v="6"/>
    <s v="Yes"/>
    <s v="No"/>
    <x v="0"/>
    <s v="No"/>
    <s v="No"/>
    <s v="No"/>
    <s v="No"/>
    <s v="No"/>
    <s v="No"/>
    <x v="0"/>
    <s v="No"/>
    <x v="1"/>
    <n v="46"/>
    <n v="492.1"/>
    <x v="0"/>
    <n v="0"/>
    <x v="0"/>
    <x v="1"/>
    <n v="49.21"/>
    <x v="0"/>
  </r>
  <r>
    <s v="2186-QZEYA"/>
    <x v="0"/>
    <n v="1"/>
    <s v="No"/>
    <s v="No"/>
    <x v="44"/>
    <s v="Yes"/>
    <s v="Yes"/>
    <x v="0"/>
    <s v="Yes"/>
    <s v="Yes"/>
    <s v="No"/>
    <s v="No"/>
    <s v="No"/>
    <s v="No"/>
    <x v="0"/>
    <s v="Yes"/>
    <x v="2"/>
    <n v="58.55"/>
    <n v="1718.95"/>
    <x v="0"/>
    <n v="2"/>
    <x v="1"/>
    <x v="1"/>
    <n v="59.274137931034481"/>
    <x v="1"/>
  </r>
  <r>
    <s v="1131-ALZWV"/>
    <x v="0"/>
    <n v="0"/>
    <s v="No"/>
    <s v="No"/>
    <x v="65"/>
    <s v="Yes"/>
    <s v="Yes"/>
    <x v="2"/>
    <s v="No"/>
    <s v="No"/>
    <s v="No"/>
    <s v="No"/>
    <s v="No"/>
    <s v="No"/>
    <x v="1"/>
    <s v="No"/>
    <x v="2"/>
    <n v="24.6"/>
    <n v="605.25"/>
    <x v="0"/>
    <n v="0"/>
    <x v="1"/>
    <x v="1"/>
    <n v="25.21875"/>
    <x v="0"/>
  </r>
  <r>
    <s v="7729-XBTWX"/>
    <x v="1"/>
    <n v="0"/>
    <s v="Yes"/>
    <s v="Yes"/>
    <x v="33"/>
    <s v="Yes"/>
    <s v="No"/>
    <x v="2"/>
    <s v="No"/>
    <s v="No"/>
    <s v="No"/>
    <s v="No"/>
    <s v="No"/>
    <s v="No"/>
    <x v="2"/>
    <s v="Yes"/>
    <x v="1"/>
    <n v="19.75"/>
    <n v="1344.5"/>
    <x v="0"/>
    <n v="0"/>
    <x v="3"/>
    <x v="1"/>
    <n v="20.371212121212121"/>
    <x v="0"/>
  </r>
  <r>
    <s v="9134-WYRVP"/>
    <x v="1"/>
    <n v="0"/>
    <s v="No"/>
    <s v="No"/>
    <x v="69"/>
    <s v="Yes"/>
    <s v="No"/>
    <x v="1"/>
    <s v="Yes"/>
    <s v="No"/>
    <s v="No"/>
    <s v="No"/>
    <s v="Yes"/>
    <s v="No"/>
    <x v="1"/>
    <s v="No"/>
    <x v="1"/>
    <n v="86.35"/>
    <n v="4267.1499999999996"/>
    <x v="0"/>
    <n v="2"/>
    <x v="2"/>
    <x v="1"/>
    <n v="83.669607843137243"/>
    <x v="0"/>
  </r>
  <r>
    <s v="3284-SVCRO"/>
    <x v="0"/>
    <n v="0"/>
    <s v="Yes"/>
    <s v="No"/>
    <x v="3"/>
    <s v="Yes"/>
    <s v="Yes"/>
    <x v="2"/>
    <s v="No"/>
    <s v="No"/>
    <s v="No"/>
    <s v="No"/>
    <s v="No"/>
    <s v="No"/>
    <x v="2"/>
    <s v="No"/>
    <x v="1"/>
    <n v="25.5"/>
    <n v="1121.05"/>
    <x v="0"/>
    <n v="0"/>
    <x v="2"/>
    <x v="1"/>
    <n v="24.912222222222223"/>
    <x v="0"/>
  </r>
  <r>
    <s v="9732-OUYRN"/>
    <x v="0"/>
    <n v="0"/>
    <s v="Yes"/>
    <s v="No"/>
    <x v="12"/>
    <s v="Yes"/>
    <s v="No"/>
    <x v="2"/>
    <s v="No"/>
    <s v="No"/>
    <s v="No"/>
    <s v="No"/>
    <s v="No"/>
    <s v="No"/>
    <x v="1"/>
    <s v="No"/>
    <x v="3"/>
    <n v="19"/>
    <n v="918.7"/>
    <x v="0"/>
    <n v="0"/>
    <x v="2"/>
    <x v="1"/>
    <n v="18.748979591836736"/>
    <x v="0"/>
  </r>
  <r>
    <s v="0559-CKHUS"/>
    <x v="0"/>
    <n v="0"/>
    <s v="Yes"/>
    <s v="No"/>
    <x v="44"/>
    <s v="Yes"/>
    <s v="No"/>
    <x v="2"/>
    <s v="No"/>
    <s v="No"/>
    <s v="No"/>
    <s v="No"/>
    <s v="No"/>
    <s v="No"/>
    <x v="2"/>
    <s v="Yes"/>
    <x v="1"/>
    <n v="19.55"/>
    <n v="521.79999999999995"/>
    <x v="0"/>
    <n v="0"/>
    <x v="1"/>
    <x v="1"/>
    <n v="17.993103448275861"/>
    <x v="0"/>
  </r>
  <r>
    <s v="2931-SVLTV"/>
    <x v="1"/>
    <n v="0"/>
    <s v="Yes"/>
    <s v="Yes"/>
    <x v="63"/>
    <s v="Yes"/>
    <s v="Yes"/>
    <x v="1"/>
    <s v="Yes"/>
    <s v="Yes"/>
    <s v="No"/>
    <s v="Yes"/>
    <s v="Yes"/>
    <s v="Yes"/>
    <x v="0"/>
    <s v="Yes"/>
    <x v="3"/>
    <n v="110.1"/>
    <n v="4469.1000000000004"/>
    <x v="0"/>
    <n v="5"/>
    <x v="2"/>
    <x v="1"/>
    <n v="111.72750000000001"/>
    <x v="0"/>
  </r>
  <r>
    <s v="6899-PPEEA"/>
    <x v="0"/>
    <n v="1"/>
    <s v="No"/>
    <s v="No"/>
    <x v="50"/>
    <s v="Yes"/>
    <s v="Yes"/>
    <x v="1"/>
    <s v="No"/>
    <s v="No"/>
    <s v="No"/>
    <s v="No"/>
    <s v="Yes"/>
    <s v="Yes"/>
    <x v="0"/>
    <s v="Yes"/>
    <x v="0"/>
    <n v="96.55"/>
    <n v="3580.3"/>
    <x v="1"/>
    <n v="2"/>
    <x v="2"/>
    <x v="0"/>
    <n v="96.764864864864876"/>
    <x v="1"/>
  </r>
  <r>
    <s v="7504-UWHNB"/>
    <x v="1"/>
    <n v="0"/>
    <s v="No"/>
    <s v="No"/>
    <x v="13"/>
    <s v="Yes"/>
    <s v="No"/>
    <x v="1"/>
    <s v="No"/>
    <s v="No"/>
    <s v="No"/>
    <s v="No"/>
    <s v="No"/>
    <s v="No"/>
    <x v="0"/>
    <s v="No"/>
    <x v="0"/>
    <n v="69.75"/>
    <n v="1729.35"/>
    <x v="0"/>
    <n v="0"/>
    <x v="1"/>
    <x v="0"/>
    <n v="69.173999999999992"/>
    <x v="0"/>
  </r>
  <r>
    <s v="2582-FFFZR"/>
    <x v="0"/>
    <n v="0"/>
    <s v="No"/>
    <s v="No"/>
    <x v="5"/>
    <s v="No"/>
    <s v="No"/>
    <x v="0"/>
    <s v="No"/>
    <s v="No"/>
    <s v="Yes"/>
    <s v="No"/>
    <s v="Yes"/>
    <s v="Yes"/>
    <x v="0"/>
    <s v="Yes"/>
    <x v="0"/>
    <n v="50.6"/>
    <n v="1073.3"/>
    <x v="0"/>
    <n v="3"/>
    <x v="1"/>
    <x v="0"/>
    <n v="48.786363636363632"/>
    <x v="0"/>
  </r>
  <r>
    <s v="8908-NMQTX"/>
    <x v="1"/>
    <n v="0"/>
    <s v="No"/>
    <s v="No"/>
    <x v="21"/>
    <s v="No"/>
    <s v="No"/>
    <x v="0"/>
    <s v="Yes"/>
    <s v="Yes"/>
    <s v="Yes"/>
    <s v="Yes"/>
    <s v="Yes"/>
    <s v="Yes"/>
    <x v="2"/>
    <s v="Yes"/>
    <x v="2"/>
    <n v="65.599999999999994"/>
    <n v="4566.5"/>
    <x v="0"/>
    <n v="6"/>
    <x v="3"/>
    <x v="1"/>
    <n v="63.423611111111114"/>
    <x v="0"/>
  </r>
  <r>
    <s v="2187-LZGPL"/>
    <x v="0"/>
    <n v="0"/>
    <s v="No"/>
    <s v="No"/>
    <x v="40"/>
    <s v="No"/>
    <s v="No"/>
    <x v="0"/>
    <s v="No"/>
    <s v="Yes"/>
    <s v="No"/>
    <s v="No"/>
    <s v="No"/>
    <s v="Yes"/>
    <x v="0"/>
    <s v="Yes"/>
    <x v="3"/>
    <n v="40.1"/>
    <n v="293.3"/>
    <x v="1"/>
    <n v="2"/>
    <x v="0"/>
    <x v="1"/>
    <n v="41.9"/>
    <x v="0"/>
  </r>
  <r>
    <s v="1431-AIDJQ"/>
    <x v="1"/>
    <n v="0"/>
    <s v="Yes"/>
    <s v="Yes"/>
    <x v="55"/>
    <s v="Yes"/>
    <s v="No"/>
    <x v="0"/>
    <s v="No"/>
    <s v="Yes"/>
    <s v="Yes"/>
    <s v="Yes"/>
    <s v="Yes"/>
    <s v="Yes"/>
    <x v="2"/>
    <s v="No"/>
    <x v="3"/>
    <n v="82.1"/>
    <n v="2603.1"/>
    <x v="0"/>
    <n v="5"/>
    <x v="1"/>
    <x v="1"/>
    <n v="78.881818181818176"/>
    <x v="0"/>
  </r>
  <r>
    <s v="6288-LBEAR"/>
    <x v="0"/>
    <n v="0"/>
    <s v="No"/>
    <s v="No"/>
    <x v="57"/>
    <s v="Yes"/>
    <s v="No"/>
    <x v="1"/>
    <s v="No"/>
    <s v="Yes"/>
    <s v="No"/>
    <s v="Yes"/>
    <s v="No"/>
    <s v="No"/>
    <x v="0"/>
    <s v="Yes"/>
    <x v="1"/>
    <n v="79.099999999999994"/>
    <n v="1783.75"/>
    <x v="0"/>
    <n v="2"/>
    <x v="1"/>
    <x v="1"/>
    <n v="77.554347826086953"/>
    <x v="0"/>
  </r>
  <r>
    <s v="4597-NUCQV"/>
    <x v="1"/>
    <n v="1"/>
    <s v="No"/>
    <s v="No"/>
    <x v="65"/>
    <s v="Yes"/>
    <s v="Yes"/>
    <x v="1"/>
    <s v="No"/>
    <s v="Yes"/>
    <s v="No"/>
    <s v="No"/>
    <s v="Yes"/>
    <s v="Yes"/>
    <x v="0"/>
    <s v="Yes"/>
    <x v="0"/>
    <n v="101.25"/>
    <n v="2440.15"/>
    <x v="1"/>
    <n v="3"/>
    <x v="1"/>
    <x v="0"/>
    <n v="101.67291666666667"/>
    <x v="1"/>
  </r>
  <r>
    <s v="9019-QVLZD"/>
    <x v="0"/>
    <n v="0"/>
    <s v="No"/>
    <s v="No"/>
    <x v="0"/>
    <s v="Yes"/>
    <s v="No"/>
    <x v="1"/>
    <s v="No"/>
    <s v="No"/>
    <s v="No"/>
    <s v="No"/>
    <s v="Yes"/>
    <s v="No"/>
    <x v="0"/>
    <s v="No"/>
    <x v="0"/>
    <n v="79.55"/>
    <n v="79.55"/>
    <x v="1"/>
    <n v="1"/>
    <x v="0"/>
    <x v="0"/>
    <n v="79.55"/>
    <x v="0"/>
  </r>
  <r>
    <s v="8413-YNHNV"/>
    <x v="1"/>
    <n v="0"/>
    <s v="No"/>
    <s v="No"/>
    <x v="14"/>
    <s v="Yes"/>
    <s v="Yes"/>
    <x v="0"/>
    <s v="Yes"/>
    <s v="Yes"/>
    <s v="Yes"/>
    <s v="Yes"/>
    <s v="Yes"/>
    <s v="Yes"/>
    <x v="2"/>
    <s v="No"/>
    <x v="1"/>
    <n v="90.65"/>
    <n v="6322.1"/>
    <x v="0"/>
    <n v="6"/>
    <x v="3"/>
    <x v="1"/>
    <n v="91.624637681159427"/>
    <x v="0"/>
  </r>
  <r>
    <s v="5808-TOTXO"/>
    <x v="0"/>
    <n v="0"/>
    <s v="No"/>
    <s v="Yes"/>
    <x v="35"/>
    <s v="Yes"/>
    <s v="No"/>
    <x v="2"/>
    <s v="No"/>
    <s v="No"/>
    <s v="No"/>
    <s v="No"/>
    <s v="No"/>
    <s v="No"/>
    <x v="1"/>
    <s v="Yes"/>
    <x v="3"/>
    <n v="20.55"/>
    <n v="57.4"/>
    <x v="0"/>
    <n v="0"/>
    <x v="0"/>
    <x v="1"/>
    <n v="19.133333333333333"/>
    <x v="0"/>
  </r>
  <r>
    <s v="4369-NYSCF"/>
    <x v="1"/>
    <n v="0"/>
    <s v="No"/>
    <s v="No"/>
    <x v="39"/>
    <s v="Yes"/>
    <s v="No"/>
    <x v="0"/>
    <s v="No"/>
    <s v="Yes"/>
    <s v="No"/>
    <s v="Yes"/>
    <s v="Yes"/>
    <s v="Yes"/>
    <x v="1"/>
    <s v="Yes"/>
    <x v="2"/>
    <n v="75.75"/>
    <n v="4284.6499999999996"/>
    <x v="0"/>
    <n v="4"/>
    <x v="2"/>
    <x v="1"/>
    <n v="76.51160714285713"/>
    <x v="0"/>
  </r>
  <r>
    <s v="6333-YDVLT"/>
    <x v="1"/>
    <n v="0"/>
    <s v="No"/>
    <s v="No"/>
    <x v="45"/>
    <s v="Yes"/>
    <s v="Yes"/>
    <x v="1"/>
    <s v="Yes"/>
    <s v="No"/>
    <s v="Yes"/>
    <s v="Yes"/>
    <s v="Yes"/>
    <s v="Yes"/>
    <x v="1"/>
    <s v="Yes"/>
    <x v="3"/>
    <n v="110"/>
    <n v="7138.65"/>
    <x v="0"/>
    <n v="5"/>
    <x v="3"/>
    <x v="1"/>
    <n v="109.82538461538461"/>
    <x v="0"/>
  </r>
  <r>
    <s v="5324-KTGCG"/>
    <x v="1"/>
    <n v="0"/>
    <s v="Yes"/>
    <s v="No"/>
    <x v="16"/>
    <s v="Yes"/>
    <s v="No"/>
    <x v="2"/>
    <s v="No"/>
    <s v="No"/>
    <s v="No"/>
    <s v="No"/>
    <s v="No"/>
    <s v="No"/>
    <x v="1"/>
    <s v="No"/>
    <x v="0"/>
    <n v="20.85"/>
    <n v="1539.75"/>
    <x v="0"/>
    <n v="0"/>
    <x v="3"/>
    <x v="1"/>
    <n v="21.68661971830986"/>
    <x v="0"/>
  </r>
  <r>
    <s v="5599-HVLTW"/>
    <x v="0"/>
    <n v="1"/>
    <s v="No"/>
    <s v="No"/>
    <x v="60"/>
    <s v="Yes"/>
    <s v="Yes"/>
    <x v="1"/>
    <s v="No"/>
    <s v="No"/>
    <s v="Yes"/>
    <s v="No"/>
    <s v="No"/>
    <s v="No"/>
    <x v="0"/>
    <s v="Yes"/>
    <x v="2"/>
    <n v="80.349999999999994"/>
    <n v="1058.0999999999999"/>
    <x v="0"/>
    <n v="1"/>
    <x v="1"/>
    <x v="1"/>
    <n v="75.578571428571422"/>
    <x v="1"/>
  </r>
  <r>
    <s v="7394-LWLYN"/>
    <x v="0"/>
    <n v="0"/>
    <s v="No"/>
    <s v="No"/>
    <x v="2"/>
    <s v="Yes"/>
    <s v="No"/>
    <x v="1"/>
    <s v="No"/>
    <s v="No"/>
    <s v="No"/>
    <s v="No"/>
    <s v="No"/>
    <s v="No"/>
    <x v="0"/>
    <s v="Yes"/>
    <x v="0"/>
    <n v="70.150000000000006"/>
    <n v="123.8"/>
    <x v="0"/>
    <n v="0"/>
    <x v="0"/>
    <x v="0"/>
    <n v="61.9"/>
    <x v="0"/>
  </r>
  <r>
    <s v="3707-LRWZD"/>
    <x v="0"/>
    <n v="0"/>
    <s v="No"/>
    <s v="No"/>
    <x v="48"/>
    <s v="Yes"/>
    <s v="Yes"/>
    <x v="1"/>
    <s v="No"/>
    <s v="No"/>
    <s v="No"/>
    <s v="No"/>
    <s v="Yes"/>
    <s v="No"/>
    <x v="1"/>
    <s v="No"/>
    <x v="0"/>
    <n v="84.05"/>
    <n v="2781.85"/>
    <x v="1"/>
    <n v="1"/>
    <x v="1"/>
    <x v="1"/>
    <n v="86.932812499999997"/>
    <x v="0"/>
  </r>
  <r>
    <s v="6873-UDNLD"/>
    <x v="1"/>
    <n v="0"/>
    <s v="No"/>
    <s v="No"/>
    <x v="63"/>
    <s v="Yes"/>
    <s v="No"/>
    <x v="0"/>
    <s v="Yes"/>
    <s v="No"/>
    <s v="Yes"/>
    <s v="No"/>
    <s v="No"/>
    <s v="Yes"/>
    <x v="0"/>
    <s v="No"/>
    <x v="0"/>
    <n v="67.45"/>
    <n v="2731"/>
    <x v="0"/>
    <n v="3"/>
    <x v="2"/>
    <x v="0"/>
    <n v="68.275000000000006"/>
    <x v="0"/>
  </r>
  <r>
    <s v="2700-LUEVA"/>
    <x v="1"/>
    <n v="0"/>
    <s v="No"/>
    <s v="No"/>
    <x v="0"/>
    <s v="Yes"/>
    <s v="No"/>
    <x v="2"/>
    <s v="No"/>
    <s v="No"/>
    <s v="No"/>
    <s v="No"/>
    <s v="No"/>
    <s v="No"/>
    <x v="0"/>
    <s v="No"/>
    <x v="3"/>
    <n v="20.75"/>
    <n v="20.75"/>
    <x v="0"/>
    <n v="0"/>
    <x v="0"/>
    <x v="1"/>
    <n v="20.75"/>
    <x v="0"/>
  </r>
  <r>
    <s v="1455-ESIQH"/>
    <x v="1"/>
    <n v="0"/>
    <s v="No"/>
    <s v="No"/>
    <x v="0"/>
    <s v="Yes"/>
    <s v="No"/>
    <x v="1"/>
    <s v="No"/>
    <s v="No"/>
    <s v="No"/>
    <s v="No"/>
    <s v="Yes"/>
    <s v="Yes"/>
    <x v="0"/>
    <s v="Yes"/>
    <x v="0"/>
    <n v="89.1"/>
    <n v="89.1"/>
    <x v="1"/>
    <n v="2"/>
    <x v="0"/>
    <x v="0"/>
    <n v="89.1"/>
    <x v="0"/>
  </r>
  <r>
    <s v="0958-YHXGP"/>
    <x v="0"/>
    <n v="0"/>
    <s v="No"/>
    <s v="No"/>
    <x v="40"/>
    <s v="Yes"/>
    <s v="No"/>
    <x v="1"/>
    <s v="No"/>
    <s v="No"/>
    <s v="No"/>
    <s v="No"/>
    <s v="No"/>
    <s v="No"/>
    <x v="0"/>
    <s v="Yes"/>
    <x v="1"/>
    <n v="69.900000000000006"/>
    <n v="497.3"/>
    <x v="0"/>
    <n v="0"/>
    <x v="0"/>
    <x v="1"/>
    <n v="71.042857142857144"/>
    <x v="0"/>
  </r>
  <r>
    <s v="1101-SSWAG"/>
    <x v="0"/>
    <n v="0"/>
    <s v="Yes"/>
    <s v="No"/>
    <x v="30"/>
    <s v="Yes"/>
    <s v="Yes"/>
    <x v="0"/>
    <s v="No"/>
    <s v="No"/>
    <s v="No"/>
    <s v="No"/>
    <s v="No"/>
    <s v="No"/>
    <x v="0"/>
    <s v="Yes"/>
    <x v="0"/>
    <n v="51.1"/>
    <n v="711.15"/>
    <x v="0"/>
    <n v="0"/>
    <x v="1"/>
    <x v="0"/>
    <n v="47.41"/>
    <x v="0"/>
  </r>
  <r>
    <s v="2979-SXESE"/>
    <x v="0"/>
    <n v="0"/>
    <s v="Yes"/>
    <s v="Yes"/>
    <x v="22"/>
    <s v="Yes"/>
    <s v="Yes"/>
    <x v="1"/>
    <s v="Yes"/>
    <s v="No"/>
    <s v="Yes"/>
    <s v="No"/>
    <s v="Yes"/>
    <s v="No"/>
    <x v="0"/>
    <s v="No"/>
    <x v="0"/>
    <n v="94.4"/>
    <n v="1607.2"/>
    <x v="1"/>
    <n v="3"/>
    <x v="1"/>
    <x v="0"/>
    <n v="94.54117647058824"/>
    <x v="0"/>
  </r>
  <r>
    <s v="4013-TLDHQ"/>
    <x v="1"/>
    <n v="0"/>
    <s v="No"/>
    <s v="No"/>
    <x v="67"/>
    <s v="Yes"/>
    <s v="No"/>
    <x v="1"/>
    <s v="No"/>
    <s v="Yes"/>
    <s v="Yes"/>
    <s v="No"/>
    <s v="No"/>
    <s v="No"/>
    <x v="0"/>
    <s v="Yes"/>
    <x v="0"/>
    <n v="78.25"/>
    <n v="1490.95"/>
    <x v="1"/>
    <n v="2"/>
    <x v="1"/>
    <x v="0"/>
    <n v="78.471052631578956"/>
    <x v="0"/>
  </r>
  <r>
    <s v="5743-KHMNA"/>
    <x v="1"/>
    <n v="0"/>
    <s v="No"/>
    <s v="No"/>
    <x v="16"/>
    <s v="Yes"/>
    <s v="Yes"/>
    <x v="2"/>
    <s v="No"/>
    <s v="No"/>
    <s v="No"/>
    <s v="No"/>
    <s v="No"/>
    <s v="No"/>
    <x v="2"/>
    <s v="No"/>
    <x v="2"/>
    <n v="25.55"/>
    <n v="1898.1"/>
    <x v="0"/>
    <n v="0"/>
    <x v="3"/>
    <x v="1"/>
    <n v="26.733802816901406"/>
    <x v="0"/>
  </r>
  <r>
    <s v="4194-FJARJ"/>
    <x v="0"/>
    <n v="0"/>
    <s v="Yes"/>
    <s v="Yes"/>
    <x v="68"/>
    <s v="Yes"/>
    <s v="Yes"/>
    <x v="0"/>
    <s v="Yes"/>
    <s v="No"/>
    <s v="No"/>
    <s v="Yes"/>
    <s v="No"/>
    <s v="No"/>
    <x v="2"/>
    <s v="No"/>
    <x v="2"/>
    <n v="60"/>
    <n v="3273.95"/>
    <x v="0"/>
    <n v="2"/>
    <x v="2"/>
    <x v="1"/>
    <n v="60.6287037037037"/>
    <x v="0"/>
  </r>
  <r>
    <s v="5325-UWTWJ"/>
    <x v="1"/>
    <n v="0"/>
    <s v="Yes"/>
    <s v="No"/>
    <x v="36"/>
    <s v="Yes"/>
    <s v="Yes"/>
    <x v="1"/>
    <s v="Yes"/>
    <s v="Yes"/>
    <s v="No"/>
    <s v="Yes"/>
    <s v="No"/>
    <s v="No"/>
    <x v="0"/>
    <s v="Yes"/>
    <x v="3"/>
    <n v="90.55"/>
    <n v="2929.75"/>
    <x v="0"/>
    <n v="3"/>
    <x v="1"/>
    <x v="1"/>
    <n v="94.508064516129039"/>
    <x v="0"/>
  </r>
  <r>
    <s v="3969-GYXEL"/>
    <x v="0"/>
    <n v="0"/>
    <s v="No"/>
    <s v="No"/>
    <x v="26"/>
    <s v="Yes"/>
    <s v="No"/>
    <x v="1"/>
    <s v="Yes"/>
    <s v="No"/>
    <s v="No"/>
    <s v="No"/>
    <s v="No"/>
    <s v="No"/>
    <x v="0"/>
    <s v="No"/>
    <x v="0"/>
    <n v="76.400000000000006"/>
    <n v="838.7"/>
    <x v="0"/>
    <n v="1"/>
    <x v="0"/>
    <x v="0"/>
    <n v="76.24545454545455"/>
    <x v="0"/>
  </r>
  <r>
    <s v="9208-OLGAQ"/>
    <x v="0"/>
    <n v="1"/>
    <s v="No"/>
    <s v="No"/>
    <x v="32"/>
    <s v="Yes"/>
    <s v="No"/>
    <x v="1"/>
    <s v="No"/>
    <s v="No"/>
    <s v="Yes"/>
    <s v="No"/>
    <s v="No"/>
    <s v="Yes"/>
    <x v="0"/>
    <s v="Yes"/>
    <x v="0"/>
    <n v="84.95"/>
    <n v="1443.65"/>
    <x v="0"/>
    <n v="2"/>
    <x v="1"/>
    <x v="0"/>
    <n v="80.202777777777783"/>
    <x v="1"/>
  </r>
  <r>
    <s v="3244-CQPHU"/>
    <x v="0"/>
    <n v="1"/>
    <s v="No"/>
    <s v="No"/>
    <x v="21"/>
    <s v="Yes"/>
    <s v="Yes"/>
    <x v="1"/>
    <s v="Yes"/>
    <s v="Yes"/>
    <s v="No"/>
    <s v="Yes"/>
    <s v="Yes"/>
    <s v="Yes"/>
    <x v="2"/>
    <s v="Yes"/>
    <x v="2"/>
    <n v="110.1"/>
    <n v="7746.7"/>
    <x v="0"/>
    <n v="5"/>
    <x v="3"/>
    <x v="1"/>
    <n v="107.59305555555555"/>
    <x v="1"/>
  </r>
  <r>
    <s v="2674-MLXMN"/>
    <x v="0"/>
    <n v="1"/>
    <s v="No"/>
    <s v="No"/>
    <x v="16"/>
    <s v="Yes"/>
    <s v="Yes"/>
    <x v="1"/>
    <s v="No"/>
    <s v="Yes"/>
    <s v="No"/>
    <s v="No"/>
    <s v="Yes"/>
    <s v="Yes"/>
    <x v="0"/>
    <s v="Yes"/>
    <x v="3"/>
    <n v="99.65"/>
    <n v="6951.15"/>
    <x v="0"/>
    <n v="3"/>
    <x v="3"/>
    <x v="1"/>
    <n v="97.903521126760552"/>
    <x v="1"/>
  </r>
  <r>
    <s v="9708-HPXWZ"/>
    <x v="1"/>
    <n v="1"/>
    <s v="No"/>
    <s v="No"/>
    <x v="24"/>
    <s v="No"/>
    <s v="No"/>
    <x v="0"/>
    <s v="No"/>
    <s v="No"/>
    <s v="Yes"/>
    <s v="Yes"/>
    <s v="Yes"/>
    <s v="No"/>
    <x v="0"/>
    <s v="No"/>
    <x v="3"/>
    <n v="45.4"/>
    <n v="214.75"/>
    <x v="0"/>
    <n v="3"/>
    <x v="0"/>
    <x v="1"/>
    <n v="42.95"/>
    <x v="1"/>
  </r>
  <r>
    <s v="6992-TKNYO"/>
    <x v="1"/>
    <n v="0"/>
    <s v="Yes"/>
    <s v="No"/>
    <x v="46"/>
    <s v="Yes"/>
    <s v="Yes"/>
    <x v="0"/>
    <s v="No"/>
    <s v="No"/>
    <s v="Yes"/>
    <s v="Yes"/>
    <s v="No"/>
    <s v="Yes"/>
    <x v="1"/>
    <s v="No"/>
    <x v="3"/>
    <n v="69"/>
    <n v="2669.45"/>
    <x v="0"/>
    <n v="3"/>
    <x v="2"/>
    <x v="1"/>
    <n v="70.248684210526307"/>
    <x v="0"/>
  </r>
  <r>
    <s v="4468-YDOVK"/>
    <x v="1"/>
    <n v="0"/>
    <s v="No"/>
    <s v="Yes"/>
    <x v="24"/>
    <s v="Yes"/>
    <s v="No"/>
    <x v="0"/>
    <s v="No"/>
    <s v="No"/>
    <s v="No"/>
    <s v="Yes"/>
    <s v="No"/>
    <s v="No"/>
    <x v="0"/>
    <s v="Yes"/>
    <x v="2"/>
    <n v="48.65"/>
    <n v="235.2"/>
    <x v="0"/>
    <n v="1"/>
    <x v="0"/>
    <x v="1"/>
    <n v="47.04"/>
    <x v="0"/>
  </r>
  <r>
    <s v="3754-DXMRT"/>
    <x v="1"/>
    <n v="1"/>
    <s v="No"/>
    <s v="No"/>
    <x v="2"/>
    <s v="Yes"/>
    <s v="No"/>
    <x v="0"/>
    <s v="No"/>
    <s v="No"/>
    <s v="No"/>
    <s v="No"/>
    <s v="No"/>
    <s v="No"/>
    <x v="0"/>
    <s v="Yes"/>
    <x v="0"/>
    <n v="44.15"/>
    <n v="92.65"/>
    <x v="1"/>
    <n v="0"/>
    <x v="0"/>
    <x v="0"/>
    <n v="46.325000000000003"/>
    <x v="1"/>
  </r>
  <r>
    <s v="5792-JALQC"/>
    <x v="0"/>
    <n v="1"/>
    <s v="No"/>
    <s v="No"/>
    <x v="15"/>
    <s v="Yes"/>
    <s v="Yes"/>
    <x v="0"/>
    <s v="Yes"/>
    <s v="No"/>
    <s v="Yes"/>
    <s v="No"/>
    <s v="No"/>
    <s v="No"/>
    <x v="2"/>
    <s v="No"/>
    <x v="2"/>
    <n v="59.85"/>
    <n v="3103.25"/>
    <x v="0"/>
    <n v="2"/>
    <x v="2"/>
    <x v="1"/>
    <n v="59.677884615384613"/>
    <x v="1"/>
  </r>
  <r>
    <s v="7130-VTEWQ"/>
    <x v="0"/>
    <n v="1"/>
    <s v="No"/>
    <s v="No"/>
    <x v="4"/>
    <s v="Yes"/>
    <s v="Yes"/>
    <x v="1"/>
    <s v="No"/>
    <s v="No"/>
    <s v="No"/>
    <s v="No"/>
    <s v="No"/>
    <s v="No"/>
    <x v="0"/>
    <s v="Yes"/>
    <x v="0"/>
    <n v="75.75"/>
    <n v="606.25"/>
    <x v="1"/>
    <n v="0"/>
    <x v="0"/>
    <x v="0"/>
    <n v="75.78125"/>
    <x v="1"/>
  </r>
  <r>
    <s v="2200-DSAAL"/>
    <x v="0"/>
    <n v="0"/>
    <s v="No"/>
    <s v="No"/>
    <x v="47"/>
    <s v="Yes"/>
    <s v="Yes"/>
    <x v="0"/>
    <s v="No"/>
    <s v="Yes"/>
    <s v="Yes"/>
    <s v="No"/>
    <s v="Yes"/>
    <s v="Yes"/>
    <x v="2"/>
    <s v="Yes"/>
    <x v="0"/>
    <n v="80.650000000000006"/>
    <n v="5330.2"/>
    <x v="0"/>
    <n v="4"/>
    <x v="3"/>
    <x v="1"/>
    <n v="78.385294117647049"/>
    <x v="0"/>
  </r>
  <r>
    <s v="4302-ZYFEL"/>
    <x v="1"/>
    <n v="0"/>
    <s v="Yes"/>
    <s v="Yes"/>
    <x v="14"/>
    <s v="Yes"/>
    <s v="No"/>
    <x v="2"/>
    <s v="No"/>
    <s v="No"/>
    <s v="No"/>
    <s v="No"/>
    <s v="No"/>
    <s v="No"/>
    <x v="1"/>
    <s v="Yes"/>
    <x v="3"/>
    <n v="20.55"/>
    <n v="1403.1"/>
    <x v="0"/>
    <n v="0"/>
    <x v="3"/>
    <x v="1"/>
    <n v="20.334782608695651"/>
    <x v="0"/>
  </r>
  <r>
    <s v="9351-LZYGF"/>
    <x v="0"/>
    <n v="0"/>
    <s v="Yes"/>
    <s v="No"/>
    <x v="41"/>
    <s v="Yes"/>
    <s v="Yes"/>
    <x v="0"/>
    <s v="Yes"/>
    <s v="Yes"/>
    <s v="No"/>
    <s v="Yes"/>
    <s v="No"/>
    <s v="No"/>
    <x v="0"/>
    <s v="Yes"/>
    <x v="3"/>
    <n v="66.400000000000006"/>
    <n v="2727.8"/>
    <x v="0"/>
    <n v="3"/>
    <x v="2"/>
    <x v="1"/>
    <n v="64.947619047619057"/>
    <x v="0"/>
  </r>
  <r>
    <s v="4366-CTOUZ"/>
    <x v="0"/>
    <n v="0"/>
    <s v="No"/>
    <s v="No"/>
    <x v="37"/>
    <s v="Yes"/>
    <s v="No"/>
    <x v="1"/>
    <s v="No"/>
    <s v="Yes"/>
    <s v="No"/>
    <s v="Yes"/>
    <s v="Yes"/>
    <s v="Yes"/>
    <x v="2"/>
    <s v="Yes"/>
    <x v="1"/>
    <n v="100.2"/>
    <n v="5038.45"/>
    <x v="0"/>
    <n v="4"/>
    <x v="2"/>
    <x v="1"/>
    <n v="100.76899999999999"/>
    <x v="0"/>
  </r>
  <r>
    <s v="6121-VZNQB"/>
    <x v="0"/>
    <n v="0"/>
    <s v="No"/>
    <s v="No"/>
    <x v="0"/>
    <s v="Yes"/>
    <s v="No"/>
    <x v="2"/>
    <s v="No"/>
    <s v="No"/>
    <s v="No"/>
    <s v="No"/>
    <s v="No"/>
    <s v="No"/>
    <x v="0"/>
    <s v="Yes"/>
    <x v="1"/>
    <n v="19.100000000000001"/>
    <n v="19.100000000000001"/>
    <x v="1"/>
    <n v="0"/>
    <x v="0"/>
    <x v="1"/>
    <n v="19.100000000000001"/>
    <x v="0"/>
  </r>
  <r>
    <s v="7903-CMPEY"/>
    <x v="1"/>
    <n v="1"/>
    <s v="Yes"/>
    <s v="No"/>
    <x v="0"/>
    <s v="Yes"/>
    <s v="Yes"/>
    <x v="1"/>
    <s v="Yes"/>
    <s v="No"/>
    <s v="No"/>
    <s v="No"/>
    <s v="No"/>
    <s v="No"/>
    <x v="0"/>
    <s v="Yes"/>
    <x v="0"/>
    <n v="80.3"/>
    <n v="80.3"/>
    <x v="1"/>
    <n v="1"/>
    <x v="0"/>
    <x v="0"/>
    <n v="80.3"/>
    <x v="1"/>
  </r>
  <r>
    <s v="1518-OMDIK"/>
    <x v="1"/>
    <n v="0"/>
    <s v="Yes"/>
    <s v="No"/>
    <x v="55"/>
    <s v="Yes"/>
    <s v="No"/>
    <x v="0"/>
    <s v="No"/>
    <s v="No"/>
    <s v="No"/>
    <s v="No"/>
    <s v="No"/>
    <s v="No"/>
    <x v="0"/>
    <s v="Yes"/>
    <x v="3"/>
    <n v="44.55"/>
    <n v="1462.6"/>
    <x v="0"/>
    <n v="0"/>
    <x v="1"/>
    <x v="1"/>
    <n v="44.32121212121212"/>
    <x v="0"/>
  </r>
  <r>
    <s v="6671-NGWON"/>
    <x v="0"/>
    <n v="0"/>
    <s v="No"/>
    <s v="No"/>
    <x v="40"/>
    <s v="Yes"/>
    <s v="No"/>
    <x v="2"/>
    <s v="No"/>
    <s v="No"/>
    <s v="No"/>
    <s v="No"/>
    <s v="No"/>
    <s v="No"/>
    <x v="0"/>
    <s v="No"/>
    <x v="1"/>
    <n v="20.350000000000001"/>
    <n v="150.6"/>
    <x v="0"/>
    <n v="0"/>
    <x v="0"/>
    <x v="1"/>
    <n v="21.514285714285712"/>
    <x v="0"/>
  </r>
  <r>
    <s v="0595-ITUDF"/>
    <x v="1"/>
    <n v="0"/>
    <s v="Yes"/>
    <s v="Yes"/>
    <x v="38"/>
    <s v="Yes"/>
    <s v="Yes"/>
    <x v="1"/>
    <s v="Yes"/>
    <s v="Yes"/>
    <s v="Yes"/>
    <s v="No"/>
    <s v="No"/>
    <s v="No"/>
    <x v="0"/>
    <s v="Yes"/>
    <x v="0"/>
    <n v="91.8"/>
    <n v="5960.5"/>
    <x v="0"/>
    <n v="3"/>
    <x v="3"/>
    <x v="0"/>
    <n v="93.1328125"/>
    <x v="0"/>
  </r>
  <r>
    <s v="6996-KNSML"/>
    <x v="0"/>
    <n v="0"/>
    <s v="No"/>
    <s v="No"/>
    <x v="0"/>
    <s v="Yes"/>
    <s v="No"/>
    <x v="1"/>
    <s v="No"/>
    <s v="No"/>
    <s v="Yes"/>
    <s v="No"/>
    <s v="No"/>
    <s v="No"/>
    <x v="0"/>
    <s v="Yes"/>
    <x v="0"/>
    <n v="74.900000000000006"/>
    <n v="74.900000000000006"/>
    <x v="1"/>
    <n v="1"/>
    <x v="0"/>
    <x v="0"/>
    <n v="74.900000000000006"/>
    <x v="0"/>
  </r>
  <r>
    <s v="1955-IBMMB"/>
    <x v="1"/>
    <n v="0"/>
    <s v="No"/>
    <s v="No"/>
    <x v="64"/>
    <s v="Yes"/>
    <s v="No"/>
    <x v="2"/>
    <s v="No"/>
    <s v="No"/>
    <s v="No"/>
    <s v="No"/>
    <s v="No"/>
    <s v="No"/>
    <x v="2"/>
    <s v="Yes"/>
    <x v="2"/>
    <n v="20.2"/>
    <n v="1192.3"/>
    <x v="0"/>
    <n v="0"/>
    <x v="2"/>
    <x v="1"/>
    <n v="20.208474576271186"/>
    <x v="0"/>
  </r>
  <r>
    <s v="0096-BXERS"/>
    <x v="0"/>
    <n v="0"/>
    <s v="Yes"/>
    <s v="No"/>
    <x v="53"/>
    <s v="Yes"/>
    <s v="Yes"/>
    <x v="0"/>
    <s v="No"/>
    <s v="No"/>
    <s v="No"/>
    <s v="No"/>
    <s v="No"/>
    <s v="No"/>
    <x v="0"/>
    <s v="No"/>
    <x v="0"/>
    <n v="50.35"/>
    <n v="314.55"/>
    <x v="0"/>
    <n v="0"/>
    <x v="0"/>
    <x v="0"/>
    <n v="52.425000000000004"/>
    <x v="0"/>
  </r>
  <r>
    <s v="3806-YAZOV"/>
    <x v="0"/>
    <n v="0"/>
    <s v="No"/>
    <s v="No"/>
    <x v="35"/>
    <s v="Yes"/>
    <s v="No"/>
    <x v="2"/>
    <s v="No"/>
    <s v="No"/>
    <s v="No"/>
    <s v="No"/>
    <s v="No"/>
    <s v="No"/>
    <x v="0"/>
    <s v="No"/>
    <x v="1"/>
    <n v="18.8"/>
    <n v="56"/>
    <x v="0"/>
    <n v="0"/>
    <x v="0"/>
    <x v="1"/>
    <n v="18.666666666666668"/>
    <x v="0"/>
  </r>
  <r>
    <s v="7998-ZLXWN"/>
    <x v="0"/>
    <n v="0"/>
    <s v="Yes"/>
    <s v="No"/>
    <x v="30"/>
    <s v="Yes"/>
    <s v="No"/>
    <x v="2"/>
    <s v="No"/>
    <s v="No"/>
    <s v="No"/>
    <s v="No"/>
    <s v="No"/>
    <s v="No"/>
    <x v="0"/>
    <s v="No"/>
    <x v="3"/>
    <n v="20.45"/>
    <n v="330.8"/>
    <x v="0"/>
    <n v="0"/>
    <x v="1"/>
    <x v="1"/>
    <n v="22.053333333333335"/>
    <x v="0"/>
  </r>
  <r>
    <s v="6253-WRFHY"/>
    <x v="1"/>
    <n v="0"/>
    <s v="Yes"/>
    <s v="Yes"/>
    <x v="9"/>
    <s v="Yes"/>
    <s v="No"/>
    <x v="0"/>
    <s v="No"/>
    <s v="No"/>
    <s v="No"/>
    <s v="No"/>
    <s v="Yes"/>
    <s v="Yes"/>
    <x v="1"/>
    <s v="Yes"/>
    <x v="0"/>
    <n v="64.75"/>
    <n v="877.35"/>
    <x v="0"/>
    <n v="2"/>
    <x v="1"/>
    <x v="1"/>
    <n v="67.488461538461536"/>
    <x v="0"/>
  </r>
  <r>
    <s v="9133-AYJZG"/>
    <x v="0"/>
    <n v="0"/>
    <s v="No"/>
    <s v="No"/>
    <x v="57"/>
    <s v="Yes"/>
    <s v="Yes"/>
    <x v="1"/>
    <s v="No"/>
    <s v="Yes"/>
    <s v="No"/>
    <s v="No"/>
    <s v="Yes"/>
    <s v="Yes"/>
    <x v="0"/>
    <s v="Yes"/>
    <x v="3"/>
    <n v="98.7"/>
    <n v="2249.1"/>
    <x v="0"/>
    <n v="3"/>
    <x v="1"/>
    <x v="1"/>
    <n v="97.786956521739128"/>
    <x v="0"/>
  </r>
  <r>
    <s v="2675-OTVVJ"/>
    <x v="1"/>
    <n v="1"/>
    <s v="Yes"/>
    <s v="No"/>
    <x v="36"/>
    <s v="Yes"/>
    <s v="Yes"/>
    <x v="1"/>
    <s v="Yes"/>
    <s v="No"/>
    <s v="No"/>
    <s v="No"/>
    <s v="Yes"/>
    <s v="No"/>
    <x v="0"/>
    <s v="No"/>
    <x v="0"/>
    <n v="89.45"/>
    <n v="2807.65"/>
    <x v="0"/>
    <n v="2"/>
    <x v="1"/>
    <x v="0"/>
    <n v="90.569354838709685"/>
    <x v="1"/>
  </r>
  <r>
    <s v="8680-CGLTP"/>
    <x v="1"/>
    <n v="0"/>
    <s v="No"/>
    <s v="No"/>
    <x v="44"/>
    <s v="Yes"/>
    <s v="No"/>
    <x v="0"/>
    <s v="Yes"/>
    <s v="Yes"/>
    <s v="No"/>
    <s v="Yes"/>
    <s v="No"/>
    <s v="No"/>
    <x v="1"/>
    <s v="Yes"/>
    <x v="0"/>
    <n v="58.75"/>
    <n v="1696.2"/>
    <x v="0"/>
    <n v="3"/>
    <x v="1"/>
    <x v="1"/>
    <n v="58.489655172413798"/>
    <x v="0"/>
  </r>
  <r>
    <s v="8430-TWCBX"/>
    <x v="0"/>
    <n v="0"/>
    <s v="Yes"/>
    <s v="No"/>
    <x v="12"/>
    <s v="Yes"/>
    <s v="No"/>
    <x v="2"/>
    <s v="No"/>
    <s v="No"/>
    <s v="No"/>
    <s v="No"/>
    <s v="No"/>
    <s v="No"/>
    <x v="1"/>
    <s v="No"/>
    <x v="3"/>
    <n v="20.7"/>
    <n v="1032.05"/>
    <x v="0"/>
    <n v="0"/>
    <x v="2"/>
    <x v="1"/>
    <n v="21.062244897959182"/>
    <x v="0"/>
  </r>
  <r>
    <s v="5018-GWURO"/>
    <x v="0"/>
    <n v="0"/>
    <s v="Yes"/>
    <s v="No"/>
    <x v="39"/>
    <s v="Yes"/>
    <s v="Yes"/>
    <x v="1"/>
    <s v="No"/>
    <s v="No"/>
    <s v="No"/>
    <s v="No"/>
    <s v="Yes"/>
    <s v="No"/>
    <x v="0"/>
    <s v="Yes"/>
    <x v="2"/>
    <n v="85.6"/>
    <n v="4902.8"/>
    <x v="0"/>
    <n v="1"/>
    <x v="2"/>
    <x v="1"/>
    <n v="87.55"/>
    <x v="0"/>
  </r>
  <r>
    <s v="6741-QRLUP"/>
    <x v="0"/>
    <n v="0"/>
    <s v="No"/>
    <s v="No"/>
    <x v="28"/>
    <s v="Yes"/>
    <s v="Yes"/>
    <x v="0"/>
    <s v="Yes"/>
    <s v="Yes"/>
    <s v="Yes"/>
    <s v="Yes"/>
    <s v="No"/>
    <s v="Yes"/>
    <x v="2"/>
    <s v="Yes"/>
    <x v="3"/>
    <n v="80.3"/>
    <n v="4995.3500000000004"/>
    <x v="0"/>
    <n v="5"/>
    <x v="3"/>
    <x v="1"/>
    <n v="79.291269841269852"/>
    <x v="0"/>
  </r>
  <r>
    <s v="4737-HOBAX"/>
    <x v="1"/>
    <n v="0"/>
    <s v="Yes"/>
    <s v="No"/>
    <x v="28"/>
    <s v="Yes"/>
    <s v="Yes"/>
    <x v="0"/>
    <s v="No"/>
    <s v="No"/>
    <s v="Yes"/>
    <s v="Yes"/>
    <s v="Yes"/>
    <s v="Yes"/>
    <x v="2"/>
    <s v="No"/>
    <x v="3"/>
    <n v="79.8"/>
    <n v="5034.05"/>
    <x v="0"/>
    <n v="4"/>
    <x v="3"/>
    <x v="1"/>
    <n v="79.905555555555551"/>
    <x v="0"/>
  </r>
  <r>
    <s v="0537-QYZZN"/>
    <x v="1"/>
    <n v="1"/>
    <s v="Yes"/>
    <s v="Yes"/>
    <x v="65"/>
    <s v="Yes"/>
    <s v="Yes"/>
    <x v="1"/>
    <s v="Yes"/>
    <s v="No"/>
    <s v="No"/>
    <s v="No"/>
    <s v="No"/>
    <s v="No"/>
    <x v="0"/>
    <s v="Yes"/>
    <x v="0"/>
    <n v="79.849999999999994"/>
    <n v="1857.75"/>
    <x v="0"/>
    <n v="1"/>
    <x v="1"/>
    <x v="0"/>
    <n v="77.40625"/>
    <x v="1"/>
  </r>
  <r>
    <s v="3340-QBBFM"/>
    <x v="1"/>
    <n v="1"/>
    <s v="Yes"/>
    <s v="No"/>
    <x v="51"/>
    <s v="Yes"/>
    <s v="No"/>
    <x v="0"/>
    <s v="No"/>
    <s v="No"/>
    <s v="Yes"/>
    <s v="Yes"/>
    <s v="No"/>
    <s v="No"/>
    <x v="1"/>
    <s v="No"/>
    <x v="3"/>
    <n v="54.1"/>
    <n v="1992.85"/>
    <x v="0"/>
    <n v="2"/>
    <x v="1"/>
    <x v="1"/>
    <n v="55.356944444444444"/>
    <x v="1"/>
  </r>
  <r>
    <s v="1704-NRWYE"/>
    <x v="0"/>
    <n v="1"/>
    <s v="No"/>
    <s v="No"/>
    <x v="34"/>
    <s v="Yes"/>
    <s v="No"/>
    <x v="1"/>
    <s v="No"/>
    <s v="No"/>
    <s v="No"/>
    <s v="No"/>
    <s v="Yes"/>
    <s v="No"/>
    <x v="0"/>
    <s v="Yes"/>
    <x v="0"/>
    <n v="80.849999999999994"/>
    <n v="751.65"/>
    <x v="1"/>
    <n v="1"/>
    <x v="0"/>
    <x v="0"/>
    <n v="83.516666666666666"/>
    <x v="1"/>
  </r>
  <r>
    <s v="2592-SEIFQ"/>
    <x v="1"/>
    <n v="0"/>
    <s v="No"/>
    <s v="No"/>
    <x v="35"/>
    <s v="No"/>
    <s v="No"/>
    <x v="0"/>
    <s v="No"/>
    <s v="No"/>
    <s v="No"/>
    <s v="No"/>
    <s v="No"/>
    <s v="No"/>
    <x v="0"/>
    <s v="No"/>
    <x v="0"/>
    <n v="24.75"/>
    <n v="66.95"/>
    <x v="1"/>
    <n v="0"/>
    <x v="0"/>
    <x v="0"/>
    <n v="22.316666666666666"/>
    <x v="0"/>
  </r>
  <r>
    <s v="8200-KLNYW"/>
    <x v="0"/>
    <n v="0"/>
    <s v="Yes"/>
    <s v="No"/>
    <x v="17"/>
    <s v="Yes"/>
    <s v="No"/>
    <x v="0"/>
    <s v="Yes"/>
    <s v="No"/>
    <s v="Yes"/>
    <s v="Yes"/>
    <s v="Yes"/>
    <s v="Yes"/>
    <x v="1"/>
    <s v="No"/>
    <x v="1"/>
    <n v="80.900000000000006"/>
    <n v="1714.95"/>
    <x v="0"/>
    <n v="5"/>
    <x v="1"/>
    <x v="1"/>
    <n v="81.664285714285711"/>
    <x v="0"/>
  </r>
  <r>
    <s v="3372-CDXFJ"/>
    <x v="1"/>
    <n v="0"/>
    <s v="Yes"/>
    <s v="Yes"/>
    <x v="9"/>
    <s v="Yes"/>
    <s v="Yes"/>
    <x v="2"/>
    <s v="No"/>
    <s v="No"/>
    <s v="No"/>
    <s v="No"/>
    <s v="No"/>
    <s v="No"/>
    <x v="1"/>
    <s v="No"/>
    <x v="2"/>
    <n v="24.5"/>
    <n v="343.6"/>
    <x v="0"/>
    <n v="0"/>
    <x v="1"/>
    <x v="1"/>
    <n v="26.430769230769233"/>
    <x v="0"/>
  </r>
  <r>
    <s v="4781-ZXYGU"/>
    <x v="1"/>
    <n v="0"/>
    <s v="Yes"/>
    <s v="Yes"/>
    <x v="0"/>
    <s v="Yes"/>
    <s v="No"/>
    <x v="2"/>
    <s v="No"/>
    <s v="No"/>
    <s v="No"/>
    <s v="No"/>
    <s v="No"/>
    <s v="No"/>
    <x v="0"/>
    <s v="Yes"/>
    <x v="2"/>
    <n v="20.149999999999999"/>
    <n v="20.149999999999999"/>
    <x v="0"/>
    <n v="0"/>
    <x v="0"/>
    <x v="1"/>
    <n v="20.149999999999999"/>
    <x v="0"/>
  </r>
  <r>
    <s v="7632-YUTXB"/>
    <x v="0"/>
    <n v="0"/>
    <s v="Yes"/>
    <s v="Yes"/>
    <x v="13"/>
    <s v="Yes"/>
    <s v="No"/>
    <x v="2"/>
    <s v="No"/>
    <s v="No"/>
    <s v="No"/>
    <s v="No"/>
    <s v="No"/>
    <s v="No"/>
    <x v="1"/>
    <s v="No"/>
    <x v="1"/>
    <n v="20.05"/>
    <n v="520.1"/>
    <x v="0"/>
    <n v="0"/>
    <x v="1"/>
    <x v="1"/>
    <n v="20.804000000000002"/>
    <x v="0"/>
  </r>
  <r>
    <s v="2718-YSKCS"/>
    <x v="1"/>
    <n v="0"/>
    <s v="Yes"/>
    <s v="Yes"/>
    <x v="16"/>
    <s v="Yes"/>
    <s v="No"/>
    <x v="2"/>
    <s v="No"/>
    <s v="No"/>
    <s v="No"/>
    <s v="No"/>
    <s v="No"/>
    <s v="No"/>
    <x v="2"/>
    <s v="Yes"/>
    <x v="2"/>
    <n v="19.600000000000001"/>
    <n v="1387.45"/>
    <x v="0"/>
    <n v="0"/>
    <x v="3"/>
    <x v="1"/>
    <n v="19.541549295774647"/>
    <x v="0"/>
  </r>
  <r>
    <s v="9896-UYMIE"/>
    <x v="1"/>
    <n v="0"/>
    <s v="No"/>
    <s v="No"/>
    <x v="33"/>
    <s v="Yes"/>
    <s v="Yes"/>
    <x v="1"/>
    <s v="Yes"/>
    <s v="Yes"/>
    <s v="Yes"/>
    <s v="Yes"/>
    <s v="Yes"/>
    <s v="Yes"/>
    <x v="1"/>
    <s v="Yes"/>
    <x v="2"/>
    <n v="114.3"/>
    <n v="7383.7"/>
    <x v="0"/>
    <n v="6"/>
    <x v="3"/>
    <x v="1"/>
    <n v="111.87424242424242"/>
    <x v="0"/>
  </r>
  <r>
    <s v="0853-NWIFK"/>
    <x v="0"/>
    <n v="0"/>
    <s v="No"/>
    <s v="No"/>
    <x v="3"/>
    <s v="Yes"/>
    <s v="No"/>
    <x v="1"/>
    <s v="Yes"/>
    <s v="Yes"/>
    <s v="No"/>
    <s v="No"/>
    <s v="Yes"/>
    <s v="Yes"/>
    <x v="1"/>
    <s v="Yes"/>
    <x v="0"/>
    <n v="100.3"/>
    <n v="4483.95"/>
    <x v="0"/>
    <n v="4"/>
    <x v="2"/>
    <x v="1"/>
    <n v="99.643333333333331"/>
    <x v="0"/>
  </r>
  <r>
    <s v="8212-CRQXP"/>
    <x v="0"/>
    <n v="0"/>
    <s v="Yes"/>
    <s v="No"/>
    <x v="5"/>
    <s v="Yes"/>
    <s v="No"/>
    <x v="1"/>
    <s v="No"/>
    <s v="No"/>
    <s v="No"/>
    <s v="No"/>
    <s v="Yes"/>
    <s v="No"/>
    <x v="0"/>
    <s v="Yes"/>
    <x v="3"/>
    <n v="80"/>
    <n v="1706.45"/>
    <x v="0"/>
    <n v="1"/>
    <x v="1"/>
    <x v="1"/>
    <n v="77.565909090909088"/>
    <x v="0"/>
  </r>
  <r>
    <s v="6980-CDGFC"/>
    <x v="0"/>
    <n v="0"/>
    <s v="Yes"/>
    <s v="No"/>
    <x v="56"/>
    <s v="Yes"/>
    <s v="No"/>
    <x v="2"/>
    <s v="No"/>
    <s v="No"/>
    <s v="No"/>
    <s v="No"/>
    <s v="No"/>
    <s v="No"/>
    <x v="1"/>
    <s v="Yes"/>
    <x v="2"/>
    <n v="20.85"/>
    <n v="1327.4"/>
    <x v="0"/>
    <n v="0"/>
    <x v="3"/>
    <x v="1"/>
    <n v="19.811940298507466"/>
    <x v="0"/>
  </r>
  <r>
    <s v="7691-XVTZH"/>
    <x v="0"/>
    <n v="0"/>
    <s v="Yes"/>
    <s v="No"/>
    <x v="47"/>
    <s v="Yes"/>
    <s v="Yes"/>
    <x v="1"/>
    <s v="No"/>
    <s v="No"/>
    <s v="Yes"/>
    <s v="No"/>
    <s v="Yes"/>
    <s v="No"/>
    <x v="2"/>
    <s v="Yes"/>
    <x v="2"/>
    <n v="89.95"/>
    <n v="5974.3"/>
    <x v="0"/>
    <n v="2"/>
    <x v="3"/>
    <x v="1"/>
    <n v="87.857352941176472"/>
    <x v="0"/>
  </r>
  <r>
    <s v="2520-SGTTA"/>
    <x v="0"/>
    <n v="0"/>
    <s v="Yes"/>
    <s v="Yes"/>
    <x v="71"/>
    <s v="Yes"/>
    <s v="No"/>
    <x v="2"/>
    <s v="No"/>
    <s v="No"/>
    <s v="No"/>
    <s v="No"/>
    <s v="No"/>
    <s v="No"/>
    <x v="2"/>
    <s v="No"/>
    <x v="1"/>
    <n v="20"/>
    <n v="0"/>
    <x v="0"/>
    <n v="0"/>
    <x v="0"/>
    <x v="1"/>
    <s v="0"/>
    <x v="0"/>
  </r>
  <r>
    <s v="7481-ATQQS"/>
    <x v="0"/>
    <n v="1"/>
    <s v="No"/>
    <s v="No"/>
    <x v="12"/>
    <s v="Yes"/>
    <s v="Yes"/>
    <x v="1"/>
    <s v="No"/>
    <s v="No"/>
    <s v="Yes"/>
    <s v="No"/>
    <s v="No"/>
    <s v="Yes"/>
    <x v="0"/>
    <s v="Yes"/>
    <x v="3"/>
    <n v="90.85"/>
    <n v="4515.8500000000004"/>
    <x v="1"/>
    <n v="2"/>
    <x v="2"/>
    <x v="1"/>
    <n v="92.160204081632656"/>
    <x v="1"/>
  </r>
  <r>
    <s v="2277-VWCNI"/>
    <x v="0"/>
    <n v="1"/>
    <s v="No"/>
    <s v="No"/>
    <x v="54"/>
    <s v="Yes"/>
    <s v="Yes"/>
    <x v="0"/>
    <s v="No"/>
    <s v="No"/>
    <s v="No"/>
    <s v="No"/>
    <s v="No"/>
    <s v="No"/>
    <x v="0"/>
    <s v="No"/>
    <x v="1"/>
    <n v="48.75"/>
    <n v="179.85"/>
    <x v="0"/>
    <n v="0"/>
    <x v="0"/>
    <x v="1"/>
    <n v="44.962499999999999"/>
    <x v="1"/>
  </r>
  <r>
    <s v="1088-CNNKB"/>
    <x v="1"/>
    <n v="0"/>
    <s v="Yes"/>
    <s v="No"/>
    <x v="28"/>
    <s v="Yes"/>
    <s v="Yes"/>
    <x v="0"/>
    <s v="Yes"/>
    <s v="Yes"/>
    <s v="Yes"/>
    <s v="Yes"/>
    <s v="No"/>
    <s v="Yes"/>
    <x v="1"/>
    <s v="No"/>
    <x v="3"/>
    <n v="80"/>
    <n v="5040.2"/>
    <x v="0"/>
    <n v="5"/>
    <x v="3"/>
    <x v="1"/>
    <n v="80.0031746031746"/>
    <x v="0"/>
  </r>
  <r>
    <s v="8642-GVWRF"/>
    <x v="0"/>
    <n v="0"/>
    <s v="Yes"/>
    <s v="No"/>
    <x v="2"/>
    <s v="Yes"/>
    <s v="No"/>
    <x v="1"/>
    <s v="No"/>
    <s v="Yes"/>
    <s v="Yes"/>
    <s v="No"/>
    <s v="No"/>
    <s v="No"/>
    <x v="0"/>
    <s v="No"/>
    <x v="2"/>
    <n v="79.7"/>
    <n v="165"/>
    <x v="1"/>
    <n v="2"/>
    <x v="0"/>
    <x v="1"/>
    <n v="82.5"/>
    <x v="0"/>
  </r>
  <r>
    <s v="1930-BZLHI"/>
    <x v="1"/>
    <n v="0"/>
    <s v="No"/>
    <s v="No"/>
    <x v="17"/>
    <s v="Yes"/>
    <s v="No"/>
    <x v="2"/>
    <s v="No"/>
    <s v="No"/>
    <s v="No"/>
    <s v="No"/>
    <s v="No"/>
    <s v="No"/>
    <x v="1"/>
    <s v="Yes"/>
    <x v="1"/>
    <n v="20.350000000000001"/>
    <n v="422.7"/>
    <x v="0"/>
    <n v="0"/>
    <x v="1"/>
    <x v="1"/>
    <n v="20.128571428571426"/>
    <x v="0"/>
  </r>
  <r>
    <s v="3400-ESFUW"/>
    <x v="1"/>
    <n v="0"/>
    <s v="Yes"/>
    <s v="Yes"/>
    <x v="49"/>
    <s v="Yes"/>
    <s v="No"/>
    <x v="0"/>
    <s v="Yes"/>
    <s v="Yes"/>
    <s v="No"/>
    <s v="Yes"/>
    <s v="No"/>
    <s v="No"/>
    <x v="2"/>
    <s v="No"/>
    <x v="2"/>
    <n v="57.55"/>
    <n v="3046.4"/>
    <x v="1"/>
    <n v="3"/>
    <x v="2"/>
    <x v="1"/>
    <n v="55.38909090909091"/>
    <x v="0"/>
  </r>
  <r>
    <s v="5868-YTYKS"/>
    <x v="1"/>
    <n v="0"/>
    <s v="No"/>
    <s v="Yes"/>
    <x v="0"/>
    <s v="Yes"/>
    <s v="No"/>
    <x v="2"/>
    <s v="No"/>
    <s v="No"/>
    <s v="No"/>
    <s v="No"/>
    <s v="No"/>
    <s v="No"/>
    <x v="0"/>
    <s v="Yes"/>
    <x v="1"/>
    <n v="20.25"/>
    <n v="20.25"/>
    <x v="0"/>
    <n v="0"/>
    <x v="0"/>
    <x v="1"/>
    <n v="20.25"/>
    <x v="0"/>
  </r>
  <r>
    <s v="3525-DVKFN"/>
    <x v="0"/>
    <n v="0"/>
    <s v="No"/>
    <s v="No"/>
    <x v="22"/>
    <s v="Yes"/>
    <s v="No"/>
    <x v="2"/>
    <s v="No"/>
    <s v="No"/>
    <s v="No"/>
    <s v="No"/>
    <s v="No"/>
    <s v="No"/>
    <x v="2"/>
    <s v="No"/>
    <x v="1"/>
    <n v="19.399999999999999"/>
    <n v="358.05"/>
    <x v="0"/>
    <n v="0"/>
    <x v="1"/>
    <x v="1"/>
    <n v="21.061764705882354"/>
    <x v="0"/>
  </r>
  <r>
    <s v="1482-OXZSY"/>
    <x v="1"/>
    <n v="0"/>
    <s v="No"/>
    <s v="No"/>
    <x v="19"/>
    <s v="Yes"/>
    <s v="Yes"/>
    <x v="1"/>
    <s v="Yes"/>
    <s v="No"/>
    <s v="No"/>
    <s v="No"/>
    <s v="Yes"/>
    <s v="Yes"/>
    <x v="0"/>
    <s v="Yes"/>
    <x v="2"/>
    <n v="100.4"/>
    <n v="2936.25"/>
    <x v="0"/>
    <n v="3"/>
    <x v="1"/>
    <x v="1"/>
    <n v="97.875"/>
    <x v="0"/>
  </r>
  <r>
    <s v="0377-JBKKT"/>
    <x v="1"/>
    <n v="0"/>
    <s v="Yes"/>
    <s v="Yes"/>
    <x v="5"/>
    <s v="Yes"/>
    <s v="No"/>
    <x v="0"/>
    <s v="Yes"/>
    <s v="Yes"/>
    <s v="No"/>
    <s v="Yes"/>
    <s v="No"/>
    <s v="No"/>
    <x v="0"/>
    <s v="Yes"/>
    <x v="1"/>
    <n v="57.95"/>
    <n v="1271.8"/>
    <x v="0"/>
    <n v="3"/>
    <x v="1"/>
    <x v="1"/>
    <n v="57.809090909090905"/>
    <x v="0"/>
  </r>
  <r>
    <s v="5778-BVOFB"/>
    <x v="0"/>
    <n v="0"/>
    <s v="No"/>
    <s v="No"/>
    <x v="34"/>
    <s v="Yes"/>
    <s v="No"/>
    <x v="0"/>
    <s v="No"/>
    <s v="No"/>
    <s v="No"/>
    <s v="Yes"/>
    <s v="Yes"/>
    <s v="No"/>
    <x v="0"/>
    <s v="Yes"/>
    <x v="2"/>
    <n v="59.5"/>
    <n v="530.04999999999995"/>
    <x v="0"/>
    <n v="2"/>
    <x v="0"/>
    <x v="1"/>
    <n v="58.894444444444439"/>
    <x v="0"/>
  </r>
  <r>
    <s v="3373-YZZYM"/>
    <x v="1"/>
    <n v="0"/>
    <s v="Yes"/>
    <s v="Yes"/>
    <x v="0"/>
    <s v="Yes"/>
    <s v="No"/>
    <x v="2"/>
    <s v="No"/>
    <s v="No"/>
    <s v="No"/>
    <s v="No"/>
    <s v="No"/>
    <s v="No"/>
    <x v="0"/>
    <s v="No"/>
    <x v="1"/>
    <n v="19.2"/>
    <n v="19.2"/>
    <x v="0"/>
    <n v="0"/>
    <x v="0"/>
    <x v="1"/>
    <n v="19.2"/>
    <x v="0"/>
  </r>
  <r>
    <s v="2057-ZBLPD"/>
    <x v="0"/>
    <n v="0"/>
    <s v="Yes"/>
    <s v="No"/>
    <x v="17"/>
    <s v="Yes"/>
    <s v="Yes"/>
    <x v="1"/>
    <s v="No"/>
    <s v="No"/>
    <s v="No"/>
    <s v="No"/>
    <s v="No"/>
    <s v="Yes"/>
    <x v="0"/>
    <s v="Yes"/>
    <x v="0"/>
    <n v="86.5"/>
    <n v="1808.7"/>
    <x v="1"/>
    <n v="1"/>
    <x v="1"/>
    <x v="0"/>
    <n v="86.128571428571433"/>
    <x v="0"/>
  </r>
  <r>
    <s v="0228-MAUWC"/>
    <x v="1"/>
    <n v="0"/>
    <s v="No"/>
    <s v="No"/>
    <x v="67"/>
    <s v="Yes"/>
    <s v="Yes"/>
    <x v="0"/>
    <s v="No"/>
    <s v="No"/>
    <s v="Yes"/>
    <s v="Yes"/>
    <s v="No"/>
    <s v="No"/>
    <x v="0"/>
    <s v="No"/>
    <x v="0"/>
    <n v="59.55"/>
    <n v="1144.5999999999999"/>
    <x v="0"/>
    <n v="2"/>
    <x v="1"/>
    <x v="0"/>
    <n v="60.242105263157889"/>
    <x v="0"/>
  </r>
  <r>
    <s v="5502-RLUYV"/>
    <x v="0"/>
    <n v="0"/>
    <s v="Yes"/>
    <s v="Yes"/>
    <x v="14"/>
    <s v="Yes"/>
    <s v="Yes"/>
    <x v="1"/>
    <s v="No"/>
    <s v="Yes"/>
    <s v="Yes"/>
    <s v="No"/>
    <s v="Yes"/>
    <s v="Yes"/>
    <x v="0"/>
    <s v="Yes"/>
    <x v="0"/>
    <n v="103.95"/>
    <n v="7446.9"/>
    <x v="1"/>
    <n v="4"/>
    <x v="3"/>
    <x v="0"/>
    <n v="107.92608695652173"/>
    <x v="0"/>
  </r>
  <r>
    <s v="0023-HGHWL"/>
    <x v="1"/>
    <n v="1"/>
    <s v="No"/>
    <s v="No"/>
    <x v="0"/>
    <s v="No"/>
    <s v="No"/>
    <x v="0"/>
    <s v="No"/>
    <s v="No"/>
    <s v="No"/>
    <s v="No"/>
    <s v="No"/>
    <s v="No"/>
    <x v="0"/>
    <s v="Yes"/>
    <x v="0"/>
    <n v="25.1"/>
    <n v="25.1"/>
    <x v="1"/>
    <n v="0"/>
    <x v="0"/>
    <x v="0"/>
    <n v="25.1"/>
    <x v="1"/>
  </r>
  <r>
    <s v="7663-YJHSN"/>
    <x v="0"/>
    <n v="0"/>
    <s v="Yes"/>
    <s v="No"/>
    <x v="21"/>
    <s v="Yes"/>
    <s v="Yes"/>
    <x v="1"/>
    <s v="Yes"/>
    <s v="Yes"/>
    <s v="Yes"/>
    <s v="Yes"/>
    <s v="Yes"/>
    <s v="No"/>
    <x v="2"/>
    <s v="Yes"/>
    <x v="2"/>
    <n v="103.95"/>
    <n v="7556.9"/>
    <x v="0"/>
    <n v="5"/>
    <x v="3"/>
    <x v="1"/>
    <n v="104.95694444444445"/>
    <x v="0"/>
  </r>
  <r>
    <s v="4915-BFSXL"/>
    <x v="1"/>
    <n v="0"/>
    <s v="Yes"/>
    <s v="Yes"/>
    <x v="27"/>
    <s v="Yes"/>
    <s v="Yes"/>
    <x v="0"/>
    <s v="Yes"/>
    <s v="No"/>
    <s v="Yes"/>
    <s v="No"/>
    <s v="Yes"/>
    <s v="No"/>
    <x v="2"/>
    <s v="No"/>
    <x v="3"/>
    <n v="68.95"/>
    <n v="4858.7"/>
    <x v="0"/>
    <n v="3"/>
    <x v="3"/>
    <x v="1"/>
    <n v="69.41"/>
    <x v="0"/>
  </r>
  <r>
    <s v="3086-RUCRN"/>
    <x v="0"/>
    <n v="0"/>
    <s v="No"/>
    <s v="No"/>
    <x v="33"/>
    <s v="Yes"/>
    <s v="Yes"/>
    <x v="1"/>
    <s v="Yes"/>
    <s v="Yes"/>
    <s v="Yes"/>
    <s v="Yes"/>
    <s v="No"/>
    <s v="Yes"/>
    <x v="0"/>
    <s v="Yes"/>
    <x v="2"/>
    <n v="103.1"/>
    <n v="6595"/>
    <x v="0"/>
    <n v="5"/>
    <x v="3"/>
    <x v="1"/>
    <n v="99.924242424242422"/>
    <x v="0"/>
  </r>
  <r>
    <s v="5215-LNLDJ"/>
    <x v="0"/>
    <n v="0"/>
    <s v="Yes"/>
    <s v="Yes"/>
    <x v="40"/>
    <s v="No"/>
    <s v="No"/>
    <x v="0"/>
    <s v="No"/>
    <s v="No"/>
    <s v="No"/>
    <s v="No"/>
    <s v="No"/>
    <s v="No"/>
    <x v="0"/>
    <s v="Yes"/>
    <x v="0"/>
    <n v="24.7"/>
    <n v="149.05000000000001"/>
    <x v="0"/>
    <n v="0"/>
    <x v="0"/>
    <x v="0"/>
    <n v="21.292857142857144"/>
    <x v="0"/>
  </r>
  <r>
    <s v="7576-JMYWV"/>
    <x v="0"/>
    <n v="1"/>
    <s v="Yes"/>
    <s v="Yes"/>
    <x v="25"/>
    <s v="Yes"/>
    <s v="Yes"/>
    <x v="1"/>
    <s v="Yes"/>
    <s v="Yes"/>
    <s v="No"/>
    <s v="Yes"/>
    <s v="Yes"/>
    <s v="Yes"/>
    <x v="0"/>
    <s v="Yes"/>
    <x v="0"/>
    <n v="110.2"/>
    <n v="4972.1000000000004"/>
    <x v="0"/>
    <n v="5"/>
    <x v="2"/>
    <x v="0"/>
    <n v="108.08913043478262"/>
    <x v="1"/>
  </r>
  <r>
    <s v="9039-RBEEE"/>
    <x v="1"/>
    <n v="0"/>
    <s v="No"/>
    <s v="No"/>
    <x v="72"/>
    <s v="No"/>
    <s v="No"/>
    <x v="0"/>
    <s v="Yes"/>
    <s v="Yes"/>
    <s v="No"/>
    <s v="Yes"/>
    <s v="Yes"/>
    <s v="No"/>
    <x v="0"/>
    <s v="Yes"/>
    <x v="3"/>
    <n v="48.95"/>
    <n v="1880.85"/>
    <x v="1"/>
    <n v="4"/>
    <x v="2"/>
    <x v="1"/>
    <n v="48.226923076923072"/>
    <x v="0"/>
  </r>
  <r>
    <s v="0257-KXZGU"/>
    <x v="0"/>
    <n v="0"/>
    <s v="Yes"/>
    <s v="Yes"/>
    <x v="48"/>
    <s v="Yes"/>
    <s v="Yes"/>
    <x v="0"/>
    <s v="No"/>
    <s v="Yes"/>
    <s v="Yes"/>
    <s v="No"/>
    <s v="No"/>
    <s v="No"/>
    <x v="0"/>
    <s v="No"/>
    <x v="2"/>
    <n v="62.45"/>
    <n v="2045.55"/>
    <x v="0"/>
    <n v="2"/>
    <x v="1"/>
    <x v="1"/>
    <n v="63.923437499999999"/>
    <x v="0"/>
  </r>
  <r>
    <s v="1307-ATKGB"/>
    <x v="1"/>
    <n v="0"/>
    <s v="No"/>
    <s v="No"/>
    <x v="65"/>
    <s v="Yes"/>
    <s v="No"/>
    <x v="1"/>
    <s v="No"/>
    <s v="Yes"/>
    <s v="Yes"/>
    <s v="No"/>
    <s v="No"/>
    <s v="Yes"/>
    <x v="0"/>
    <s v="Yes"/>
    <x v="0"/>
    <n v="89.55"/>
    <n v="2187.15"/>
    <x v="0"/>
    <n v="3"/>
    <x v="1"/>
    <x v="0"/>
    <n v="91.131250000000009"/>
    <x v="0"/>
  </r>
  <r>
    <s v="8417-FMLZI"/>
    <x v="1"/>
    <n v="0"/>
    <s v="Yes"/>
    <s v="Yes"/>
    <x v="53"/>
    <s v="Yes"/>
    <s v="No"/>
    <x v="1"/>
    <s v="No"/>
    <s v="Yes"/>
    <s v="No"/>
    <s v="No"/>
    <s v="No"/>
    <s v="Yes"/>
    <x v="0"/>
    <s v="Yes"/>
    <x v="3"/>
    <n v="83.55"/>
    <n v="477.55"/>
    <x v="1"/>
    <n v="2"/>
    <x v="0"/>
    <x v="1"/>
    <n v="79.591666666666669"/>
    <x v="0"/>
  </r>
  <r>
    <s v="3714-XPXBW"/>
    <x v="0"/>
    <n v="0"/>
    <s v="No"/>
    <s v="No"/>
    <x v="50"/>
    <s v="Yes"/>
    <s v="Yes"/>
    <x v="0"/>
    <s v="Yes"/>
    <s v="Yes"/>
    <s v="Yes"/>
    <s v="Yes"/>
    <s v="Yes"/>
    <s v="No"/>
    <x v="0"/>
    <s v="Yes"/>
    <x v="3"/>
    <n v="78.900000000000006"/>
    <n v="2976.95"/>
    <x v="0"/>
    <n v="5"/>
    <x v="2"/>
    <x v="1"/>
    <n v="80.458108108108107"/>
    <x v="0"/>
  </r>
  <r>
    <s v="1850-AKQEP"/>
    <x v="1"/>
    <n v="0"/>
    <s v="No"/>
    <s v="Yes"/>
    <x v="4"/>
    <s v="Yes"/>
    <s v="No"/>
    <x v="2"/>
    <s v="No"/>
    <s v="No"/>
    <s v="No"/>
    <s v="No"/>
    <s v="No"/>
    <s v="No"/>
    <x v="0"/>
    <s v="No"/>
    <x v="1"/>
    <n v="20.350000000000001"/>
    <n v="178.7"/>
    <x v="0"/>
    <n v="0"/>
    <x v="0"/>
    <x v="1"/>
    <n v="22.337499999999999"/>
    <x v="0"/>
  </r>
  <r>
    <s v="2824-DXNKN"/>
    <x v="0"/>
    <n v="0"/>
    <s v="Yes"/>
    <s v="Yes"/>
    <x v="21"/>
    <s v="Yes"/>
    <s v="Yes"/>
    <x v="0"/>
    <s v="Yes"/>
    <s v="No"/>
    <s v="Yes"/>
    <s v="No"/>
    <s v="Yes"/>
    <s v="No"/>
    <x v="2"/>
    <s v="Yes"/>
    <x v="2"/>
    <n v="71.45"/>
    <n v="5025.8500000000004"/>
    <x v="0"/>
    <n v="3"/>
    <x v="3"/>
    <x v="1"/>
    <n v="69.803472222222226"/>
    <x v="0"/>
  </r>
  <r>
    <s v="5227-JSCFE"/>
    <x v="1"/>
    <n v="1"/>
    <s v="Yes"/>
    <s v="No"/>
    <x v="16"/>
    <s v="No"/>
    <s v="No"/>
    <x v="0"/>
    <s v="Yes"/>
    <s v="Yes"/>
    <s v="Yes"/>
    <s v="Yes"/>
    <s v="No"/>
    <s v="No"/>
    <x v="2"/>
    <s v="No"/>
    <x v="3"/>
    <n v="46.35"/>
    <n v="3353.4"/>
    <x v="0"/>
    <n v="4"/>
    <x v="3"/>
    <x v="1"/>
    <n v="47.230985915492958"/>
    <x v="1"/>
  </r>
  <r>
    <s v="0848-ZGQIJ"/>
    <x v="0"/>
    <n v="0"/>
    <s v="Yes"/>
    <s v="No"/>
    <x v="10"/>
    <s v="Yes"/>
    <s v="No"/>
    <x v="1"/>
    <s v="No"/>
    <s v="Yes"/>
    <s v="No"/>
    <s v="No"/>
    <s v="Yes"/>
    <s v="Yes"/>
    <x v="0"/>
    <s v="Yes"/>
    <x v="2"/>
    <n v="94.65"/>
    <n v="1461.15"/>
    <x v="0"/>
    <n v="3"/>
    <x v="1"/>
    <x v="1"/>
    <n v="91.321875000000006"/>
    <x v="0"/>
  </r>
  <r>
    <s v="3621-CHYVB"/>
    <x v="0"/>
    <n v="0"/>
    <s v="Yes"/>
    <s v="No"/>
    <x v="58"/>
    <s v="No"/>
    <s v="No"/>
    <x v="0"/>
    <s v="Yes"/>
    <s v="No"/>
    <s v="Yes"/>
    <s v="Yes"/>
    <s v="No"/>
    <s v="Yes"/>
    <x v="0"/>
    <s v="Yes"/>
    <x v="2"/>
    <n v="49.9"/>
    <n v="2782.4"/>
    <x v="0"/>
    <n v="4"/>
    <x v="2"/>
    <x v="1"/>
    <n v="48.814035087719297"/>
    <x v="0"/>
  </r>
  <r>
    <s v="8042-RNLKO"/>
    <x v="1"/>
    <n v="0"/>
    <s v="No"/>
    <s v="No"/>
    <x v="33"/>
    <s v="Yes"/>
    <s v="Yes"/>
    <x v="2"/>
    <s v="No"/>
    <s v="No"/>
    <s v="No"/>
    <s v="No"/>
    <s v="No"/>
    <s v="No"/>
    <x v="1"/>
    <s v="No"/>
    <x v="2"/>
    <n v="25.45"/>
    <n v="1699.15"/>
    <x v="0"/>
    <n v="0"/>
    <x v="3"/>
    <x v="1"/>
    <n v="25.744696969696971"/>
    <x v="0"/>
  </r>
  <r>
    <s v="1792-UXAFY"/>
    <x v="0"/>
    <n v="1"/>
    <s v="No"/>
    <s v="No"/>
    <x v="22"/>
    <s v="Yes"/>
    <s v="No"/>
    <x v="1"/>
    <s v="No"/>
    <s v="Yes"/>
    <s v="Yes"/>
    <s v="No"/>
    <s v="Yes"/>
    <s v="No"/>
    <x v="0"/>
    <s v="Yes"/>
    <x v="0"/>
    <n v="89.15"/>
    <n v="1496.9"/>
    <x v="1"/>
    <n v="3"/>
    <x v="1"/>
    <x v="0"/>
    <n v="88.052941176470597"/>
    <x v="1"/>
  </r>
  <r>
    <s v="5372-FBKBN"/>
    <x v="0"/>
    <n v="0"/>
    <s v="No"/>
    <s v="Yes"/>
    <x v="17"/>
    <s v="Yes"/>
    <s v="No"/>
    <x v="2"/>
    <s v="No"/>
    <s v="No"/>
    <s v="No"/>
    <s v="No"/>
    <s v="No"/>
    <s v="No"/>
    <x v="0"/>
    <s v="No"/>
    <x v="1"/>
    <n v="20.75"/>
    <n v="452.2"/>
    <x v="0"/>
    <n v="0"/>
    <x v="1"/>
    <x v="1"/>
    <n v="21.533333333333331"/>
    <x v="0"/>
  </r>
  <r>
    <s v="0420-TXVSG"/>
    <x v="1"/>
    <n v="0"/>
    <s v="Yes"/>
    <s v="No"/>
    <x v="33"/>
    <s v="Yes"/>
    <s v="Yes"/>
    <x v="0"/>
    <s v="Yes"/>
    <s v="Yes"/>
    <s v="Yes"/>
    <s v="No"/>
    <s v="No"/>
    <s v="No"/>
    <x v="2"/>
    <s v="Yes"/>
    <x v="3"/>
    <n v="66.099999999999994"/>
    <n v="4428.45"/>
    <x v="0"/>
    <n v="3"/>
    <x v="3"/>
    <x v="1"/>
    <n v="67.097727272727269"/>
    <x v="0"/>
  </r>
  <r>
    <s v="6217-TOWGS"/>
    <x v="0"/>
    <n v="0"/>
    <s v="Yes"/>
    <s v="No"/>
    <x v="22"/>
    <s v="Yes"/>
    <s v="Yes"/>
    <x v="0"/>
    <s v="No"/>
    <s v="Yes"/>
    <s v="No"/>
    <s v="No"/>
    <s v="Yes"/>
    <s v="Yes"/>
    <x v="0"/>
    <s v="Yes"/>
    <x v="2"/>
    <n v="75.400000000000006"/>
    <n v="1322.55"/>
    <x v="0"/>
    <n v="3"/>
    <x v="1"/>
    <x v="1"/>
    <n v="77.797058823529412"/>
    <x v="0"/>
  </r>
  <r>
    <s v="0515-YPMCW"/>
    <x v="1"/>
    <n v="0"/>
    <s v="No"/>
    <s v="Yes"/>
    <x v="0"/>
    <s v="Yes"/>
    <s v="No"/>
    <x v="1"/>
    <s v="No"/>
    <s v="No"/>
    <s v="No"/>
    <s v="No"/>
    <s v="No"/>
    <s v="No"/>
    <x v="0"/>
    <s v="Yes"/>
    <x v="1"/>
    <n v="70.45"/>
    <n v="70.45"/>
    <x v="1"/>
    <n v="0"/>
    <x v="0"/>
    <x v="1"/>
    <n v="70.45"/>
    <x v="0"/>
  </r>
  <r>
    <s v="0378-XSZPU"/>
    <x v="1"/>
    <n v="0"/>
    <s v="Yes"/>
    <s v="No"/>
    <x v="11"/>
    <s v="Yes"/>
    <s v="No"/>
    <x v="0"/>
    <s v="Yes"/>
    <s v="Yes"/>
    <s v="Yes"/>
    <s v="No"/>
    <s v="No"/>
    <s v="No"/>
    <x v="1"/>
    <s v="No"/>
    <x v="3"/>
    <n v="60.3"/>
    <n v="3563.8"/>
    <x v="1"/>
    <n v="3"/>
    <x v="2"/>
    <x v="1"/>
    <n v="61.444827586206898"/>
    <x v="0"/>
  </r>
  <r>
    <s v="1045-LTCYT"/>
    <x v="0"/>
    <n v="0"/>
    <s v="Yes"/>
    <s v="Yes"/>
    <x v="4"/>
    <s v="Yes"/>
    <s v="No"/>
    <x v="2"/>
    <s v="No"/>
    <s v="No"/>
    <s v="No"/>
    <s v="No"/>
    <s v="No"/>
    <s v="No"/>
    <x v="0"/>
    <s v="No"/>
    <x v="3"/>
    <n v="21.05"/>
    <n v="139.75"/>
    <x v="0"/>
    <n v="0"/>
    <x v="0"/>
    <x v="1"/>
    <n v="17.46875"/>
    <x v="0"/>
  </r>
  <r>
    <s v="1544-JJMYL"/>
    <x v="1"/>
    <n v="0"/>
    <s v="No"/>
    <s v="No"/>
    <x v="23"/>
    <s v="Yes"/>
    <s v="No"/>
    <x v="0"/>
    <s v="Yes"/>
    <s v="No"/>
    <s v="Yes"/>
    <s v="Yes"/>
    <s v="Yes"/>
    <s v="No"/>
    <x v="1"/>
    <s v="No"/>
    <x v="3"/>
    <n v="69.349999999999994"/>
    <n v="1927.3"/>
    <x v="0"/>
    <n v="4"/>
    <x v="1"/>
    <x v="1"/>
    <n v="71.381481481481487"/>
    <x v="0"/>
  </r>
  <r>
    <s v="4636-JGAAI"/>
    <x v="1"/>
    <n v="0"/>
    <s v="Yes"/>
    <s v="No"/>
    <x v="1"/>
    <s v="Yes"/>
    <s v="Yes"/>
    <x v="1"/>
    <s v="No"/>
    <s v="Yes"/>
    <s v="No"/>
    <s v="No"/>
    <s v="No"/>
    <s v="Yes"/>
    <x v="0"/>
    <s v="No"/>
    <x v="1"/>
    <n v="88.85"/>
    <n v="3000.25"/>
    <x v="0"/>
    <n v="2"/>
    <x v="1"/>
    <x v="1"/>
    <n v="88.242647058823536"/>
    <x v="0"/>
  </r>
  <r>
    <s v="6874-SGLHU"/>
    <x v="1"/>
    <n v="0"/>
    <s v="No"/>
    <s v="No"/>
    <x v="19"/>
    <s v="Yes"/>
    <s v="No"/>
    <x v="1"/>
    <s v="No"/>
    <s v="Yes"/>
    <s v="No"/>
    <s v="No"/>
    <s v="Yes"/>
    <s v="Yes"/>
    <x v="1"/>
    <s v="Yes"/>
    <x v="2"/>
    <n v="97"/>
    <n v="3021.3"/>
    <x v="0"/>
    <n v="3"/>
    <x v="1"/>
    <x v="1"/>
    <n v="100.71000000000001"/>
    <x v="0"/>
  </r>
  <r>
    <s v="5951-AOFIH"/>
    <x v="1"/>
    <n v="0"/>
    <s v="No"/>
    <s v="No"/>
    <x v="55"/>
    <s v="Yes"/>
    <s v="No"/>
    <x v="0"/>
    <s v="No"/>
    <s v="Yes"/>
    <s v="Yes"/>
    <s v="No"/>
    <s v="Yes"/>
    <s v="No"/>
    <x v="0"/>
    <s v="Yes"/>
    <x v="3"/>
    <n v="66.400000000000006"/>
    <n v="2245.4"/>
    <x v="0"/>
    <n v="3"/>
    <x v="1"/>
    <x v="1"/>
    <n v="68.042424242424246"/>
    <x v="0"/>
  </r>
  <r>
    <s v="4729-XKASR"/>
    <x v="1"/>
    <n v="0"/>
    <s v="No"/>
    <s v="Yes"/>
    <x v="0"/>
    <s v="No"/>
    <s v="No"/>
    <x v="0"/>
    <s v="No"/>
    <s v="No"/>
    <s v="No"/>
    <s v="No"/>
    <s v="No"/>
    <s v="No"/>
    <x v="0"/>
    <s v="No"/>
    <x v="0"/>
    <n v="24.75"/>
    <n v="24.75"/>
    <x v="1"/>
    <n v="0"/>
    <x v="0"/>
    <x v="0"/>
    <n v="24.75"/>
    <x v="0"/>
  </r>
  <r>
    <s v="3059-NGMXB"/>
    <x v="1"/>
    <n v="0"/>
    <s v="Yes"/>
    <s v="Yes"/>
    <x v="60"/>
    <s v="Yes"/>
    <s v="Yes"/>
    <x v="0"/>
    <s v="Yes"/>
    <s v="Yes"/>
    <s v="No"/>
    <s v="No"/>
    <s v="No"/>
    <s v="Yes"/>
    <x v="0"/>
    <s v="No"/>
    <x v="1"/>
    <n v="69.2"/>
    <n v="944.65"/>
    <x v="0"/>
    <n v="3"/>
    <x v="1"/>
    <x v="1"/>
    <n v="67.474999999999994"/>
    <x v="0"/>
  </r>
  <r>
    <s v="8652-YHIYU"/>
    <x v="0"/>
    <n v="0"/>
    <s v="No"/>
    <s v="Yes"/>
    <x v="10"/>
    <s v="Yes"/>
    <s v="Yes"/>
    <x v="1"/>
    <s v="No"/>
    <s v="No"/>
    <s v="No"/>
    <s v="Yes"/>
    <s v="No"/>
    <s v="No"/>
    <x v="1"/>
    <s v="Yes"/>
    <x v="3"/>
    <n v="79.5"/>
    <n v="1264.2"/>
    <x v="0"/>
    <n v="1"/>
    <x v="1"/>
    <x v="1"/>
    <n v="79.012500000000003"/>
    <x v="0"/>
  </r>
  <r>
    <s v="5278-PNYOX"/>
    <x v="0"/>
    <n v="0"/>
    <s v="No"/>
    <s v="No"/>
    <x v="12"/>
    <s v="Yes"/>
    <s v="No"/>
    <x v="1"/>
    <s v="No"/>
    <s v="No"/>
    <s v="Yes"/>
    <s v="Yes"/>
    <s v="Yes"/>
    <s v="Yes"/>
    <x v="2"/>
    <s v="No"/>
    <x v="3"/>
    <n v="100.65"/>
    <n v="4917.75"/>
    <x v="0"/>
    <n v="4"/>
    <x v="2"/>
    <x v="1"/>
    <n v="100.36224489795919"/>
    <x v="0"/>
  </r>
  <r>
    <s v="5449-FIBXJ"/>
    <x v="1"/>
    <n v="0"/>
    <s v="Yes"/>
    <s v="Yes"/>
    <x v="67"/>
    <s v="Yes"/>
    <s v="Yes"/>
    <x v="1"/>
    <s v="No"/>
    <s v="No"/>
    <s v="Yes"/>
    <s v="Yes"/>
    <s v="Yes"/>
    <s v="Yes"/>
    <x v="0"/>
    <s v="No"/>
    <x v="0"/>
    <n v="103.3"/>
    <n v="2012.7"/>
    <x v="1"/>
    <n v="4"/>
    <x v="1"/>
    <x v="0"/>
    <n v="105.93157894736842"/>
    <x v="0"/>
  </r>
  <r>
    <s v="3486-HOOGQ"/>
    <x v="0"/>
    <n v="0"/>
    <s v="Yes"/>
    <s v="Yes"/>
    <x v="27"/>
    <s v="Yes"/>
    <s v="Yes"/>
    <x v="0"/>
    <s v="Yes"/>
    <s v="Yes"/>
    <s v="Yes"/>
    <s v="Yes"/>
    <s v="Yes"/>
    <s v="No"/>
    <x v="2"/>
    <s v="No"/>
    <x v="2"/>
    <n v="79.7"/>
    <n v="5743.3"/>
    <x v="0"/>
    <n v="5"/>
    <x v="3"/>
    <x v="1"/>
    <n v="82.047142857142859"/>
    <x v="0"/>
  </r>
  <r>
    <s v="5061-PBXFW"/>
    <x v="0"/>
    <n v="0"/>
    <s v="Yes"/>
    <s v="Yes"/>
    <x v="48"/>
    <s v="Yes"/>
    <s v="No"/>
    <x v="0"/>
    <s v="Yes"/>
    <s v="Yes"/>
    <s v="No"/>
    <s v="Yes"/>
    <s v="No"/>
    <s v="No"/>
    <x v="0"/>
    <s v="No"/>
    <x v="2"/>
    <n v="61.4"/>
    <n v="1864.65"/>
    <x v="0"/>
    <n v="3"/>
    <x v="1"/>
    <x v="1"/>
    <n v="58.270312500000003"/>
    <x v="0"/>
  </r>
  <r>
    <s v="8630-FJLIB"/>
    <x v="0"/>
    <n v="0"/>
    <s v="No"/>
    <s v="No"/>
    <x v="32"/>
    <s v="Yes"/>
    <s v="No"/>
    <x v="1"/>
    <s v="No"/>
    <s v="No"/>
    <s v="No"/>
    <s v="No"/>
    <s v="No"/>
    <s v="No"/>
    <x v="0"/>
    <s v="Yes"/>
    <x v="0"/>
    <n v="69.8"/>
    <n v="1221.6500000000001"/>
    <x v="0"/>
    <n v="0"/>
    <x v="1"/>
    <x v="0"/>
    <n v="67.869444444444454"/>
    <x v="0"/>
  </r>
  <r>
    <s v="3891-NLXJB"/>
    <x v="1"/>
    <n v="0"/>
    <s v="No"/>
    <s v="No"/>
    <x v="50"/>
    <s v="No"/>
    <s v="No"/>
    <x v="0"/>
    <s v="Yes"/>
    <s v="Yes"/>
    <s v="No"/>
    <s v="Yes"/>
    <s v="No"/>
    <s v="No"/>
    <x v="2"/>
    <s v="Yes"/>
    <x v="1"/>
    <n v="40.549999999999997"/>
    <n v="1390.85"/>
    <x v="0"/>
    <n v="3"/>
    <x v="2"/>
    <x v="1"/>
    <n v="37.590540540540538"/>
    <x v="0"/>
  </r>
  <r>
    <s v="4749-OJKQU"/>
    <x v="0"/>
    <n v="0"/>
    <s v="No"/>
    <s v="No"/>
    <x v="54"/>
    <s v="Yes"/>
    <s v="Yes"/>
    <x v="1"/>
    <s v="No"/>
    <s v="No"/>
    <s v="No"/>
    <s v="No"/>
    <s v="No"/>
    <s v="No"/>
    <x v="0"/>
    <s v="Yes"/>
    <x v="0"/>
    <n v="75.650000000000006"/>
    <n v="302.35000000000002"/>
    <x v="0"/>
    <n v="0"/>
    <x v="0"/>
    <x v="0"/>
    <n v="75.587500000000006"/>
    <x v="0"/>
  </r>
  <r>
    <s v="0577-WHMEV"/>
    <x v="0"/>
    <n v="0"/>
    <s v="Yes"/>
    <s v="No"/>
    <x v="10"/>
    <s v="Yes"/>
    <s v="Yes"/>
    <x v="1"/>
    <s v="Yes"/>
    <s v="Yes"/>
    <s v="Yes"/>
    <s v="No"/>
    <s v="No"/>
    <s v="No"/>
    <x v="0"/>
    <s v="No"/>
    <x v="0"/>
    <n v="90.7"/>
    <n v="1374.9"/>
    <x v="0"/>
    <n v="3"/>
    <x v="1"/>
    <x v="0"/>
    <n v="85.931250000000006"/>
    <x v="0"/>
  </r>
  <r>
    <s v="5453-AXEPF"/>
    <x v="1"/>
    <n v="0"/>
    <s v="Yes"/>
    <s v="No"/>
    <x v="22"/>
    <s v="Yes"/>
    <s v="Yes"/>
    <x v="1"/>
    <s v="No"/>
    <s v="Yes"/>
    <s v="No"/>
    <s v="No"/>
    <s v="No"/>
    <s v="No"/>
    <x v="0"/>
    <s v="Yes"/>
    <x v="2"/>
    <n v="80.5"/>
    <n v="1336.9"/>
    <x v="0"/>
    <n v="1"/>
    <x v="1"/>
    <x v="1"/>
    <n v="78.641176470588235"/>
    <x v="0"/>
  </r>
  <r>
    <s v="3639-XJHKQ"/>
    <x v="0"/>
    <n v="0"/>
    <s v="No"/>
    <s v="Yes"/>
    <x v="67"/>
    <s v="Yes"/>
    <s v="No"/>
    <x v="0"/>
    <s v="Yes"/>
    <s v="Yes"/>
    <s v="Yes"/>
    <s v="No"/>
    <s v="No"/>
    <s v="No"/>
    <x v="0"/>
    <s v="Yes"/>
    <x v="0"/>
    <n v="60.6"/>
    <n v="1297.8"/>
    <x v="0"/>
    <n v="3"/>
    <x v="1"/>
    <x v="0"/>
    <n v="68.305263157894728"/>
    <x v="0"/>
  </r>
  <r>
    <s v="3716-LRGXK"/>
    <x v="1"/>
    <n v="0"/>
    <s v="Yes"/>
    <s v="No"/>
    <x v="31"/>
    <s v="Yes"/>
    <s v="Yes"/>
    <x v="1"/>
    <s v="No"/>
    <s v="No"/>
    <s v="Yes"/>
    <s v="No"/>
    <s v="Yes"/>
    <s v="Yes"/>
    <x v="2"/>
    <s v="No"/>
    <x v="3"/>
    <n v="101.15"/>
    <n v="6067.4"/>
    <x v="0"/>
    <n v="3"/>
    <x v="2"/>
    <x v="1"/>
    <n v="101.12333333333332"/>
    <x v="0"/>
  </r>
  <r>
    <s v="2263-SFSQZ"/>
    <x v="1"/>
    <n v="0"/>
    <s v="Yes"/>
    <s v="Yes"/>
    <x v="69"/>
    <s v="Yes"/>
    <s v="Yes"/>
    <x v="2"/>
    <s v="No"/>
    <s v="No"/>
    <s v="No"/>
    <s v="No"/>
    <s v="No"/>
    <s v="No"/>
    <x v="2"/>
    <s v="Yes"/>
    <x v="1"/>
    <n v="24.95"/>
    <n v="1222.25"/>
    <x v="0"/>
    <n v="0"/>
    <x v="2"/>
    <x v="1"/>
    <n v="23.965686274509803"/>
    <x v="0"/>
  </r>
  <r>
    <s v="9950-MTGYX"/>
    <x v="1"/>
    <n v="0"/>
    <s v="Yes"/>
    <s v="Yes"/>
    <x v="7"/>
    <s v="Yes"/>
    <s v="No"/>
    <x v="2"/>
    <s v="No"/>
    <s v="No"/>
    <s v="No"/>
    <s v="No"/>
    <s v="No"/>
    <s v="No"/>
    <x v="2"/>
    <s v="Yes"/>
    <x v="3"/>
    <n v="20.3"/>
    <n v="487.95"/>
    <x v="0"/>
    <n v="0"/>
    <x v="1"/>
    <x v="1"/>
    <n v="17.426785714285714"/>
    <x v="0"/>
  </r>
  <r>
    <s v="3397-AVTKU"/>
    <x v="1"/>
    <n v="0"/>
    <s v="No"/>
    <s v="No"/>
    <x v="29"/>
    <s v="Yes"/>
    <s v="No"/>
    <x v="0"/>
    <s v="No"/>
    <s v="Yes"/>
    <s v="No"/>
    <s v="No"/>
    <s v="No"/>
    <s v="Yes"/>
    <x v="2"/>
    <s v="Yes"/>
    <x v="0"/>
    <n v="60"/>
    <n v="2548.5500000000002"/>
    <x v="0"/>
    <n v="2"/>
    <x v="2"/>
    <x v="1"/>
    <n v="59.268604651162796"/>
    <x v="0"/>
  </r>
  <r>
    <s v="4825-FUREZ"/>
    <x v="1"/>
    <n v="0"/>
    <s v="Yes"/>
    <s v="No"/>
    <x v="41"/>
    <s v="Yes"/>
    <s v="No"/>
    <x v="2"/>
    <s v="No"/>
    <s v="No"/>
    <s v="No"/>
    <s v="No"/>
    <s v="No"/>
    <s v="No"/>
    <x v="2"/>
    <s v="No"/>
    <x v="0"/>
    <n v="20.25"/>
    <n v="835.5"/>
    <x v="0"/>
    <n v="0"/>
    <x v="2"/>
    <x v="1"/>
    <n v="19.892857142857142"/>
    <x v="0"/>
  </r>
  <r>
    <s v="9837-BMCLM"/>
    <x v="1"/>
    <n v="0"/>
    <s v="No"/>
    <s v="No"/>
    <x v="35"/>
    <s v="Yes"/>
    <s v="No"/>
    <x v="1"/>
    <s v="No"/>
    <s v="No"/>
    <s v="No"/>
    <s v="No"/>
    <s v="Yes"/>
    <s v="No"/>
    <x v="0"/>
    <s v="Yes"/>
    <x v="0"/>
    <n v="78.5"/>
    <n v="242.05"/>
    <x v="1"/>
    <n v="1"/>
    <x v="0"/>
    <x v="0"/>
    <n v="80.683333333333337"/>
    <x v="0"/>
  </r>
  <r>
    <s v="2672-OJQZP"/>
    <x v="0"/>
    <n v="0"/>
    <s v="No"/>
    <s v="No"/>
    <x v="0"/>
    <s v="Yes"/>
    <s v="No"/>
    <x v="0"/>
    <s v="No"/>
    <s v="No"/>
    <s v="No"/>
    <s v="No"/>
    <s v="No"/>
    <s v="No"/>
    <x v="0"/>
    <s v="No"/>
    <x v="1"/>
    <n v="44.75"/>
    <n v="44.75"/>
    <x v="0"/>
    <n v="0"/>
    <x v="0"/>
    <x v="1"/>
    <n v="44.75"/>
    <x v="0"/>
  </r>
  <r>
    <s v="0137-UDEUO"/>
    <x v="0"/>
    <n v="0"/>
    <s v="No"/>
    <s v="No"/>
    <x v="35"/>
    <s v="Yes"/>
    <s v="No"/>
    <x v="2"/>
    <s v="No"/>
    <s v="No"/>
    <s v="No"/>
    <s v="No"/>
    <s v="No"/>
    <s v="No"/>
    <x v="0"/>
    <s v="No"/>
    <x v="1"/>
    <n v="19.850000000000001"/>
    <n v="63.75"/>
    <x v="1"/>
    <n v="0"/>
    <x v="0"/>
    <x v="1"/>
    <n v="21.25"/>
    <x v="0"/>
  </r>
  <r>
    <s v="3134-DSHVC"/>
    <x v="0"/>
    <n v="0"/>
    <s v="No"/>
    <s v="No"/>
    <x v="28"/>
    <s v="Yes"/>
    <s v="Yes"/>
    <x v="1"/>
    <s v="Yes"/>
    <s v="Yes"/>
    <s v="Yes"/>
    <s v="No"/>
    <s v="Yes"/>
    <s v="No"/>
    <x v="2"/>
    <s v="No"/>
    <x v="3"/>
    <n v="98"/>
    <n v="6218.45"/>
    <x v="0"/>
    <n v="4"/>
    <x v="3"/>
    <x v="1"/>
    <n v="98.705555555555549"/>
    <x v="0"/>
  </r>
  <r>
    <s v="6161-UUUTA"/>
    <x v="1"/>
    <n v="1"/>
    <s v="No"/>
    <s v="No"/>
    <x v="35"/>
    <s v="Yes"/>
    <s v="No"/>
    <x v="1"/>
    <s v="No"/>
    <s v="No"/>
    <s v="No"/>
    <s v="No"/>
    <s v="Yes"/>
    <s v="No"/>
    <x v="0"/>
    <s v="Yes"/>
    <x v="0"/>
    <n v="79.900000000000006"/>
    <n v="260.89999999999998"/>
    <x v="1"/>
    <n v="1"/>
    <x v="0"/>
    <x v="0"/>
    <n v="86.966666666666654"/>
    <x v="1"/>
  </r>
  <r>
    <s v="7821-DPRQE"/>
    <x v="1"/>
    <n v="0"/>
    <s v="Yes"/>
    <s v="No"/>
    <x v="47"/>
    <s v="Yes"/>
    <s v="Yes"/>
    <x v="1"/>
    <s v="Yes"/>
    <s v="Yes"/>
    <s v="No"/>
    <s v="Yes"/>
    <s v="Yes"/>
    <s v="Yes"/>
    <x v="0"/>
    <s v="Yes"/>
    <x v="0"/>
    <n v="107.7"/>
    <n v="7320.9"/>
    <x v="0"/>
    <n v="5"/>
    <x v="3"/>
    <x v="0"/>
    <n v="107.66029411764706"/>
    <x v="0"/>
  </r>
  <r>
    <s v="6543-XRMYR"/>
    <x v="0"/>
    <n v="1"/>
    <s v="No"/>
    <s v="No"/>
    <x v="19"/>
    <s v="Yes"/>
    <s v="Yes"/>
    <x v="1"/>
    <s v="No"/>
    <s v="Yes"/>
    <s v="No"/>
    <s v="No"/>
    <s v="Yes"/>
    <s v="Yes"/>
    <x v="0"/>
    <s v="Yes"/>
    <x v="0"/>
    <n v="99.7"/>
    <n v="2967.35"/>
    <x v="1"/>
    <n v="3"/>
    <x v="1"/>
    <x v="0"/>
    <n v="98.911666666666662"/>
    <x v="1"/>
  </r>
  <r>
    <s v="2001-EWBQU"/>
    <x v="0"/>
    <n v="0"/>
    <s v="No"/>
    <s v="No"/>
    <x v="31"/>
    <s v="Yes"/>
    <s v="Yes"/>
    <x v="1"/>
    <s v="No"/>
    <s v="Yes"/>
    <s v="Yes"/>
    <s v="No"/>
    <s v="Yes"/>
    <s v="Yes"/>
    <x v="2"/>
    <s v="No"/>
    <x v="0"/>
    <n v="104.7"/>
    <n v="6333.8"/>
    <x v="0"/>
    <n v="4"/>
    <x v="2"/>
    <x v="1"/>
    <n v="105.56333333333333"/>
    <x v="0"/>
  </r>
  <r>
    <s v="4925-LMHOK"/>
    <x v="1"/>
    <n v="0"/>
    <s v="No"/>
    <s v="No"/>
    <x v="30"/>
    <s v="Yes"/>
    <s v="Yes"/>
    <x v="0"/>
    <s v="No"/>
    <s v="Yes"/>
    <s v="No"/>
    <s v="Yes"/>
    <s v="No"/>
    <s v="No"/>
    <x v="0"/>
    <s v="Yes"/>
    <x v="3"/>
    <n v="58.6"/>
    <n v="939.7"/>
    <x v="1"/>
    <n v="2"/>
    <x v="1"/>
    <x v="1"/>
    <n v="62.646666666666668"/>
    <x v="0"/>
  </r>
  <r>
    <s v="1608-GMEWB"/>
    <x v="1"/>
    <n v="1"/>
    <s v="No"/>
    <s v="No"/>
    <x v="3"/>
    <s v="Yes"/>
    <s v="Yes"/>
    <x v="1"/>
    <s v="No"/>
    <s v="No"/>
    <s v="No"/>
    <s v="No"/>
    <s v="Yes"/>
    <s v="Yes"/>
    <x v="0"/>
    <s v="Yes"/>
    <x v="2"/>
    <n v="93.9"/>
    <n v="4200.25"/>
    <x v="0"/>
    <n v="2"/>
    <x v="2"/>
    <x v="1"/>
    <n v="93.338888888888889"/>
    <x v="1"/>
  </r>
  <r>
    <s v="6695-AMZUF"/>
    <x v="0"/>
    <n v="0"/>
    <s v="Yes"/>
    <s v="No"/>
    <x v="27"/>
    <s v="Yes"/>
    <s v="No"/>
    <x v="0"/>
    <s v="Yes"/>
    <s v="Yes"/>
    <s v="Yes"/>
    <s v="Yes"/>
    <s v="Yes"/>
    <s v="Yes"/>
    <x v="2"/>
    <s v="No"/>
    <x v="3"/>
    <n v="86.45"/>
    <n v="5950.2"/>
    <x v="0"/>
    <n v="6"/>
    <x v="3"/>
    <x v="1"/>
    <n v="85.002857142857138"/>
    <x v="0"/>
  </r>
  <r>
    <s v="1455-UGQVH"/>
    <x v="1"/>
    <n v="0"/>
    <s v="Yes"/>
    <s v="No"/>
    <x v="6"/>
    <s v="Yes"/>
    <s v="Yes"/>
    <x v="1"/>
    <s v="No"/>
    <s v="No"/>
    <s v="Yes"/>
    <s v="No"/>
    <s v="Yes"/>
    <s v="Yes"/>
    <x v="0"/>
    <s v="Yes"/>
    <x v="0"/>
    <n v="98.5"/>
    <n v="1037.75"/>
    <x v="1"/>
    <n v="3"/>
    <x v="0"/>
    <x v="0"/>
    <n v="103.77500000000001"/>
    <x v="0"/>
  </r>
  <r>
    <s v="8410-BGQXN"/>
    <x v="1"/>
    <n v="0"/>
    <s v="No"/>
    <s v="No"/>
    <x v="54"/>
    <s v="Yes"/>
    <s v="No"/>
    <x v="2"/>
    <s v="No"/>
    <s v="No"/>
    <s v="No"/>
    <s v="No"/>
    <s v="No"/>
    <s v="No"/>
    <x v="0"/>
    <s v="No"/>
    <x v="1"/>
    <n v="19.399999999999999"/>
    <n v="93.4"/>
    <x v="0"/>
    <n v="0"/>
    <x v="0"/>
    <x v="1"/>
    <n v="23.35"/>
    <x v="0"/>
  </r>
  <r>
    <s v="8280-MQRQN"/>
    <x v="0"/>
    <n v="0"/>
    <s v="No"/>
    <s v="No"/>
    <x v="0"/>
    <s v="Yes"/>
    <s v="No"/>
    <x v="0"/>
    <s v="No"/>
    <s v="No"/>
    <s v="Yes"/>
    <s v="No"/>
    <s v="No"/>
    <s v="No"/>
    <x v="0"/>
    <s v="Yes"/>
    <x v="1"/>
    <n v="50.45"/>
    <n v="50.45"/>
    <x v="1"/>
    <n v="1"/>
    <x v="0"/>
    <x v="1"/>
    <n v="50.45"/>
    <x v="0"/>
  </r>
  <r>
    <s v="1619-YWUBB"/>
    <x v="0"/>
    <n v="0"/>
    <s v="Yes"/>
    <s v="No"/>
    <x v="47"/>
    <s v="Yes"/>
    <s v="Yes"/>
    <x v="2"/>
    <s v="No"/>
    <s v="No"/>
    <s v="No"/>
    <s v="No"/>
    <s v="No"/>
    <s v="No"/>
    <x v="2"/>
    <s v="Yes"/>
    <x v="3"/>
    <n v="24.95"/>
    <n v="1614.9"/>
    <x v="0"/>
    <n v="0"/>
    <x v="3"/>
    <x v="1"/>
    <n v="23.748529411764707"/>
    <x v="0"/>
  </r>
  <r>
    <s v="7611-YKYTC"/>
    <x v="1"/>
    <n v="0"/>
    <s v="Yes"/>
    <s v="Yes"/>
    <x v="5"/>
    <s v="Yes"/>
    <s v="No"/>
    <x v="1"/>
    <s v="Yes"/>
    <s v="No"/>
    <s v="No"/>
    <s v="No"/>
    <s v="No"/>
    <s v="No"/>
    <x v="0"/>
    <s v="No"/>
    <x v="2"/>
    <n v="75"/>
    <n v="1573.95"/>
    <x v="0"/>
    <n v="1"/>
    <x v="1"/>
    <x v="1"/>
    <n v="71.543181818181822"/>
    <x v="0"/>
  </r>
  <r>
    <s v="2037-SGXHH"/>
    <x v="1"/>
    <n v="0"/>
    <s v="Yes"/>
    <s v="Yes"/>
    <x v="46"/>
    <s v="Yes"/>
    <s v="Yes"/>
    <x v="1"/>
    <s v="No"/>
    <s v="Yes"/>
    <s v="Yes"/>
    <s v="No"/>
    <s v="Yes"/>
    <s v="No"/>
    <x v="0"/>
    <s v="Yes"/>
    <x v="0"/>
    <n v="94.65"/>
    <n v="3624.3"/>
    <x v="1"/>
    <n v="3"/>
    <x v="2"/>
    <x v="0"/>
    <n v="95.376315789473693"/>
    <x v="0"/>
  </r>
  <r>
    <s v="3178-FESZO"/>
    <x v="0"/>
    <n v="0"/>
    <s v="No"/>
    <s v="No"/>
    <x v="0"/>
    <s v="Yes"/>
    <s v="Yes"/>
    <x v="1"/>
    <s v="No"/>
    <s v="Yes"/>
    <s v="No"/>
    <s v="No"/>
    <s v="Yes"/>
    <s v="Yes"/>
    <x v="0"/>
    <s v="Yes"/>
    <x v="3"/>
    <n v="100.25"/>
    <n v="100.25"/>
    <x v="1"/>
    <n v="3"/>
    <x v="0"/>
    <x v="1"/>
    <n v="100.25"/>
    <x v="0"/>
  </r>
  <r>
    <s v="0365-GXEZS"/>
    <x v="1"/>
    <n v="0"/>
    <s v="Yes"/>
    <s v="No"/>
    <x v="32"/>
    <s v="Yes"/>
    <s v="No"/>
    <x v="1"/>
    <s v="No"/>
    <s v="No"/>
    <s v="Yes"/>
    <s v="Yes"/>
    <s v="No"/>
    <s v="No"/>
    <x v="0"/>
    <s v="No"/>
    <x v="0"/>
    <n v="78.2"/>
    <n v="1468.75"/>
    <x v="0"/>
    <n v="2"/>
    <x v="1"/>
    <x v="0"/>
    <n v="81.597222222222229"/>
    <x v="0"/>
  </r>
  <r>
    <s v="0082-OQIQY"/>
    <x v="1"/>
    <n v="0"/>
    <s v="No"/>
    <s v="No"/>
    <x v="44"/>
    <s v="Yes"/>
    <s v="No"/>
    <x v="1"/>
    <s v="No"/>
    <s v="No"/>
    <s v="No"/>
    <s v="Yes"/>
    <s v="Yes"/>
    <s v="Yes"/>
    <x v="0"/>
    <s v="Yes"/>
    <x v="0"/>
    <n v="94.2"/>
    <n v="2607.6"/>
    <x v="0"/>
    <n v="3"/>
    <x v="1"/>
    <x v="0"/>
    <n v="89.91724137931034"/>
    <x v="0"/>
  </r>
  <r>
    <s v="6087-MVHJH"/>
    <x v="0"/>
    <n v="0"/>
    <s v="No"/>
    <s v="No"/>
    <x v="10"/>
    <s v="Yes"/>
    <s v="Yes"/>
    <x v="1"/>
    <s v="No"/>
    <s v="No"/>
    <s v="Yes"/>
    <s v="No"/>
    <s v="No"/>
    <s v="Yes"/>
    <x v="0"/>
    <s v="Yes"/>
    <x v="0"/>
    <n v="88.45"/>
    <n v="1422.1"/>
    <x v="1"/>
    <n v="2"/>
    <x v="1"/>
    <x v="0"/>
    <n v="88.881249999999994"/>
    <x v="0"/>
  </r>
  <r>
    <s v="4603-JANFB"/>
    <x v="1"/>
    <n v="0"/>
    <s v="No"/>
    <s v="No"/>
    <x v="0"/>
    <s v="Yes"/>
    <s v="No"/>
    <x v="1"/>
    <s v="No"/>
    <s v="No"/>
    <s v="No"/>
    <s v="No"/>
    <s v="No"/>
    <s v="No"/>
    <x v="0"/>
    <s v="Yes"/>
    <x v="0"/>
    <n v="69.849999999999994"/>
    <n v="69.849999999999994"/>
    <x v="1"/>
    <n v="0"/>
    <x v="0"/>
    <x v="0"/>
    <n v="69.849999999999994"/>
    <x v="0"/>
  </r>
  <r>
    <s v="3018-TFTSU"/>
    <x v="1"/>
    <n v="0"/>
    <s v="No"/>
    <s v="No"/>
    <x v="18"/>
    <s v="Yes"/>
    <s v="No"/>
    <x v="1"/>
    <s v="Yes"/>
    <s v="No"/>
    <s v="Yes"/>
    <s v="No"/>
    <s v="No"/>
    <s v="No"/>
    <x v="0"/>
    <s v="No"/>
    <x v="2"/>
    <n v="81.7"/>
    <n v="858.6"/>
    <x v="1"/>
    <n v="2"/>
    <x v="0"/>
    <x v="1"/>
    <n v="71.55"/>
    <x v="0"/>
  </r>
  <r>
    <s v="3606-SBKRY"/>
    <x v="1"/>
    <n v="0"/>
    <s v="No"/>
    <s v="No"/>
    <x v="36"/>
    <s v="No"/>
    <s v="No"/>
    <x v="0"/>
    <s v="No"/>
    <s v="No"/>
    <s v="Yes"/>
    <s v="No"/>
    <s v="Yes"/>
    <s v="Yes"/>
    <x v="1"/>
    <s v="Yes"/>
    <x v="0"/>
    <n v="50.05"/>
    <n v="1523.4"/>
    <x v="0"/>
    <n v="3"/>
    <x v="1"/>
    <x v="1"/>
    <n v="49.141935483870974"/>
    <x v="0"/>
  </r>
  <r>
    <s v="4806-KEXQR"/>
    <x v="1"/>
    <n v="0"/>
    <s v="No"/>
    <s v="No"/>
    <x v="54"/>
    <s v="Yes"/>
    <s v="No"/>
    <x v="1"/>
    <s v="No"/>
    <s v="No"/>
    <s v="No"/>
    <s v="No"/>
    <s v="No"/>
    <s v="Yes"/>
    <x v="0"/>
    <s v="Yes"/>
    <x v="0"/>
    <n v="79.900000000000006"/>
    <n v="324.3"/>
    <x v="1"/>
    <n v="1"/>
    <x v="0"/>
    <x v="0"/>
    <n v="81.075000000000003"/>
    <x v="0"/>
  </r>
  <r>
    <s v="0667-NSRGI"/>
    <x v="0"/>
    <n v="0"/>
    <s v="Yes"/>
    <s v="No"/>
    <x v="43"/>
    <s v="Yes"/>
    <s v="Yes"/>
    <x v="0"/>
    <s v="No"/>
    <s v="No"/>
    <s v="Yes"/>
    <s v="Yes"/>
    <s v="No"/>
    <s v="Yes"/>
    <x v="1"/>
    <s v="Yes"/>
    <x v="1"/>
    <n v="69.55"/>
    <n v="3435.6"/>
    <x v="0"/>
    <n v="3"/>
    <x v="2"/>
    <x v="1"/>
    <n v="71.575000000000003"/>
    <x v="0"/>
  </r>
  <r>
    <s v="7083-YNSKY"/>
    <x v="0"/>
    <n v="0"/>
    <s v="No"/>
    <s v="No"/>
    <x v="30"/>
    <s v="Yes"/>
    <s v="Yes"/>
    <x v="2"/>
    <s v="No"/>
    <s v="No"/>
    <s v="No"/>
    <s v="No"/>
    <s v="No"/>
    <s v="No"/>
    <x v="0"/>
    <s v="Yes"/>
    <x v="3"/>
    <n v="25.4"/>
    <n v="399.6"/>
    <x v="1"/>
    <n v="0"/>
    <x v="1"/>
    <x v="1"/>
    <n v="26.64"/>
    <x v="0"/>
  </r>
  <r>
    <s v="6893-ODYYE"/>
    <x v="1"/>
    <n v="0"/>
    <s v="No"/>
    <s v="No"/>
    <x v="37"/>
    <s v="Yes"/>
    <s v="No"/>
    <x v="1"/>
    <s v="Yes"/>
    <s v="Yes"/>
    <s v="Yes"/>
    <s v="Yes"/>
    <s v="No"/>
    <s v="No"/>
    <x v="1"/>
    <s v="Yes"/>
    <x v="3"/>
    <n v="90.1"/>
    <n v="4549.45"/>
    <x v="0"/>
    <n v="4"/>
    <x v="2"/>
    <x v="1"/>
    <n v="90.98899999999999"/>
    <x v="0"/>
  </r>
  <r>
    <s v="8242-JSVBO"/>
    <x v="1"/>
    <n v="0"/>
    <s v="No"/>
    <s v="No"/>
    <x v="40"/>
    <s v="Yes"/>
    <s v="No"/>
    <x v="0"/>
    <s v="No"/>
    <s v="No"/>
    <s v="No"/>
    <s v="No"/>
    <s v="No"/>
    <s v="No"/>
    <x v="0"/>
    <s v="Yes"/>
    <x v="2"/>
    <n v="44.65"/>
    <n v="322.5"/>
    <x v="0"/>
    <n v="0"/>
    <x v="0"/>
    <x v="1"/>
    <n v="46.071428571428569"/>
    <x v="0"/>
  </r>
  <r>
    <s v="2479-BRAMR"/>
    <x v="1"/>
    <n v="1"/>
    <s v="Yes"/>
    <s v="No"/>
    <x v="52"/>
    <s v="Yes"/>
    <s v="Yes"/>
    <x v="1"/>
    <s v="Yes"/>
    <s v="No"/>
    <s v="Yes"/>
    <s v="No"/>
    <s v="No"/>
    <s v="No"/>
    <x v="0"/>
    <s v="Yes"/>
    <x v="2"/>
    <n v="83.75"/>
    <n v="3273.55"/>
    <x v="1"/>
    <n v="2"/>
    <x v="2"/>
    <x v="1"/>
    <n v="79.842682926829269"/>
    <x v="1"/>
  </r>
  <r>
    <s v="9541-ZPSEA"/>
    <x v="1"/>
    <n v="0"/>
    <s v="Yes"/>
    <s v="Yes"/>
    <x v="47"/>
    <s v="Yes"/>
    <s v="No"/>
    <x v="1"/>
    <s v="Yes"/>
    <s v="No"/>
    <s v="Yes"/>
    <s v="No"/>
    <s v="No"/>
    <s v="No"/>
    <x v="2"/>
    <s v="No"/>
    <x v="3"/>
    <n v="80.349999999999994"/>
    <n v="5375.15"/>
    <x v="0"/>
    <n v="2"/>
    <x v="3"/>
    <x v="1"/>
    <n v="79.046323529411765"/>
    <x v="0"/>
  </r>
  <r>
    <s v="2665-NPTGL"/>
    <x v="0"/>
    <n v="1"/>
    <s v="Yes"/>
    <s v="No"/>
    <x v="70"/>
    <s v="Yes"/>
    <s v="Yes"/>
    <x v="1"/>
    <s v="No"/>
    <s v="No"/>
    <s v="Yes"/>
    <s v="No"/>
    <s v="Yes"/>
    <s v="Yes"/>
    <x v="0"/>
    <s v="Yes"/>
    <x v="2"/>
    <n v="98.1"/>
    <n v="2510.6999999999998"/>
    <x v="0"/>
    <n v="3"/>
    <x v="1"/>
    <x v="1"/>
    <n v="96.565384615384602"/>
    <x v="1"/>
  </r>
  <r>
    <s v="1139-WUOAH"/>
    <x v="1"/>
    <n v="0"/>
    <s v="No"/>
    <s v="No"/>
    <x v="58"/>
    <s v="No"/>
    <s v="No"/>
    <x v="0"/>
    <s v="No"/>
    <s v="No"/>
    <s v="Yes"/>
    <s v="Yes"/>
    <s v="Yes"/>
    <s v="Yes"/>
    <x v="2"/>
    <s v="No"/>
    <x v="3"/>
    <n v="53.35"/>
    <n v="3090.05"/>
    <x v="0"/>
    <n v="4"/>
    <x v="2"/>
    <x v="1"/>
    <n v="54.21140350877193"/>
    <x v="0"/>
  </r>
  <r>
    <s v="4693-VWVBO"/>
    <x v="0"/>
    <n v="0"/>
    <s v="No"/>
    <s v="No"/>
    <x v="35"/>
    <s v="Yes"/>
    <s v="No"/>
    <x v="2"/>
    <s v="No"/>
    <s v="No"/>
    <s v="No"/>
    <s v="No"/>
    <s v="No"/>
    <s v="No"/>
    <x v="0"/>
    <s v="No"/>
    <x v="0"/>
    <n v="19.55"/>
    <n v="61.05"/>
    <x v="0"/>
    <n v="0"/>
    <x v="0"/>
    <x v="0"/>
    <n v="20.349999999999998"/>
    <x v="0"/>
  </r>
  <r>
    <s v="7434-SHXLS"/>
    <x v="0"/>
    <n v="0"/>
    <s v="No"/>
    <s v="No"/>
    <x v="0"/>
    <s v="Yes"/>
    <s v="No"/>
    <x v="2"/>
    <s v="No"/>
    <s v="No"/>
    <s v="No"/>
    <s v="No"/>
    <s v="No"/>
    <s v="No"/>
    <x v="0"/>
    <s v="No"/>
    <x v="1"/>
    <n v="20.9"/>
    <n v="20.9"/>
    <x v="1"/>
    <n v="0"/>
    <x v="0"/>
    <x v="1"/>
    <n v="20.9"/>
    <x v="0"/>
  </r>
  <r>
    <s v="6937-GCDGQ"/>
    <x v="1"/>
    <n v="0"/>
    <s v="Yes"/>
    <s v="Yes"/>
    <x v="67"/>
    <s v="Yes"/>
    <s v="No"/>
    <x v="0"/>
    <s v="Yes"/>
    <s v="No"/>
    <s v="No"/>
    <s v="No"/>
    <s v="No"/>
    <s v="No"/>
    <x v="1"/>
    <s v="Yes"/>
    <x v="2"/>
    <n v="48.95"/>
    <n v="955.6"/>
    <x v="0"/>
    <n v="1"/>
    <x v="1"/>
    <x v="1"/>
    <n v="50.294736842105266"/>
    <x v="0"/>
  </r>
  <r>
    <s v="0988-JRWWP"/>
    <x v="0"/>
    <n v="0"/>
    <s v="No"/>
    <s v="No"/>
    <x v="35"/>
    <s v="Yes"/>
    <s v="No"/>
    <x v="0"/>
    <s v="No"/>
    <s v="No"/>
    <s v="No"/>
    <s v="No"/>
    <s v="Yes"/>
    <s v="No"/>
    <x v="0"/>
    <s v="Yes"/>
    <x v="0"/>
    <n v="54.2"/>
    <n v="140.4"/>
    <x v="0"/>
    <n v="1"/>
    <x v="0"/>
    <x v="0"/>
    <n v="46.800000000000004"/>
    <x v="0"/>
  </r>
  <r>
    <s v="5075-JSDKI"/>
    <x v="0"/>
    <n v="0"/>
    <s v="No"/>
    <s v="No"/>
    <x v="64"/>
    <s v="Yes"/>
    <s v="Yes"/>
    <x v="2"/>
    <s v="No"/>
    <s v="No"/>
    <s v="No"/>
    <s v="No"/>
    <s v="No"/>
    <s v="No"/>
    <x v="2"/>
    <s v="No"/>
    <x v="0"/>
    <n v="24.45"/>
    <n v="1493.1"/>
    <x v="0"/>
    <n v="0"/>
    <x v="2"/>
    <x v="1"/>
    <n v="25.306779661016947"/>
    <x v="0"/>
  </r>
  <r>
    <s v="7908-QCBCA"/>
    <x v="0"/>
    <n v="0"/>
    <s v="Yes"/>
    <s v="No"/>
    <x v="0"/>
    <s v="Yes"/>
    <s v="No"/>
    <x v="1"/>
    <s v="No"/>
    <s v="No"/>
    <s v="No"/>
    <s v="No"/>
    <s v="No"/>
    <s v="No"/>
    <x v="0"/>
    <s v="Yes"/>
    <x v="1"/>
    <n v="69.400000000000006"/>
    <n v="69.400000000000006"/>
    <x v="1"/>
    <n v="0"/>
    <x v="0"/>
    <x v="1"/>
    <n v="69.400000000000006"/>
    <x v="0"/>
  </r>
  <r>
    <s v="8644-XYTSV"/>
    <x v="1"/>
    <n v="0"/>
    <s v="Yes"/>
    <s v="No"/>
    <x v="41"/>
    <s v="No"/>
    <s v="No"/>
    <x v="0"/>
    <s v="Yes"/>
    <s v="No"/>
    <s v="No"/>
    <s v="No"/>
    <s v="Yes"/>
    <s v="No"/>
    <x v="0"/>
    <s v="Yes"/>
    <x v="2"/>
    <n v="40.15"/>
    <n v="1626.05"/>
    <x v="0"/>
    <n v="2"/>
    <x v="2"/>
    <x v="1"/>
    <n v="38.715476190476188"/>
    <x v="0"/>
  </r>
  <r>
    <s v="6711-FLDFB"/>
    <x v="0"/>
    <n v="0"/>
    <s v="No"/>
    <s v="No"/>
    <x v="40"/>
    <s v="Yes"/>
    <s v="Yes"/>
    <x v="1"/>
    <s v="No"/>
    <s v="No"/>
    <s v="No"/>
    <s v="No"/>
    <s v="No"/>
    <s v="No"/>
    <x v="0"/>
    <s v="Yes"/>
    <x v="0"/>
    <n v="74.900000000000006"/>
    <n v="541.15"/>
    <x v="1"/>
    <n v="0"/>
    <x v="0"/>
    <x v="0"/>
    <n v="77.30714285714285"/>
    <x v="0"/>
  </r>
  <r>
    <s v="3873-WOSBC"/>
    <x v="1"/>
    <n v="0"/>
    <s v="Yes"/>
    <s v="No"/>
    <x v="56"/>
    <s v="Yes"/>
    <s v="Yes"/>
    <x v="2"/>
    <s v="No"/>
    <s v="No"/>
    <s v="No"/>
    <s v="No"/>
    <s v="No"/>
    <s v="No"/>
    <x v="2"/>
    <s v="No"/>
    <x v="3"/>
    <n v="25.6"/>
    <n v="1784.9"/>
    <x v="0"/>
    <n v="0"/>
    <x v="3"/>
    <x v="1"/>
    <n v="26.640298507462688"/>
    <x v="0"/>
  </r>
  <r>
    <s v="7465-ZZRVX"/>
    <x v="1"/>
    <n v="0"/>
    <s v="No"/>
    <s v="No"/>
    <x v="0"/>
    <s v="Yes"/>
    <s v="No"/>
    <x v="1"/>
    <s v="No"/>
    <s v="No"/>
    <s v="No"/>
    <s v="No"/>
    <s v="No"/>
    <s v="No"/>
    <x v="0"/>
    <s v="Yes"/>
    <x v="0"/>
    <n v="70.349999999999994"/>
    <n v="70.349999999999994"/>
    <x v="0"/>
    <n v="0"/>
    <x v="0"/>
    <x v="0"/>
    <n v="70.349999999999994"/>
    <x v="0"/>
  </r>
  <r>
    <s v="7975-JMZNT"/>
    <x v="1"/>
    <n v="0"/>
    <s v="Yes"/>
    <s v="No"/>
    <x v="33"/>
    <s v="Yes"/>
    <s v="Yes"/>
    <x v="0"/>
    <s v="Yes"/>
    <s v="Yes"/>
    <s v="Yes"/>
    <s v="Yes"/>
    <s v="Yes"/>
    <s v="Yes"/>
    <x v="2"/>
    <s v="No"/>
    <x v="2"/>
    <n v="91.7"/>
    <n v="6075.9"/>
    <x v="0"/>
    <n v="6"/>
    <x v="3"/>
    <x v="1"/>
    <n v="92.059090909090898"/>
    <x v="0"/>
  </r>
  <r>
    <s v="7251-XFOIL"/>
    <x v="0"/>
    <n v="0"/>
    <s v="No"/>
    <s v="No"/>
    <x v="59"/>
    <s v="Yes"/>
    <s v="Yes"/>
    <x v="1"/>
    <s v="No"/>
    <s v="No"/>
    <s v="Yes"/>
    <s v="No"/>
    <s v="No"/>
    <s v="Yes"/>
    <x v="0"/>
    <s v="No"/>
    <x v="1"/>
    <n v="89.2"/>
    <n v="5500.6"/>
    <x v="0"/>
    <n v="2"/>
    <x v="3"/>
    <x v="1"/>
    <n v="90.173770491803282"/>
    <x v="0"/>
  </r>
  <r>
    <s v="4116-IQRFR"/>
    <x v="1"/>
    <n v="0"/>
    <s v="Yes"/>
    <s v="Yes"/>
    <x v="54"/>
    <s v="Yes"/>
    <s v="Yes"/>
    <x v="2"/>
    <s v="No"/>
    <s v="No"/>
    <s v="No"/>
    <s v="No"/>
    <s v="No"/>
    <s v="No"/>
    <x v="1"/>
    <s v="No"/>
    <x v="3"/>
    <n v="24.1"/>
    <n v="73.099999999999994"/>
    <x v="0"/>
    <n v="0"/>
    <x v="0"/>
    <x v="1"/>
    <n v="18.274999999999999"/>
    <x v="0"/>
  </r>
  <r>
    <s v="3714-JTVOV"/>
    <x v="0"/>
    <n v="1"/>
    <s v="Yes"/>
    <s v="No"/>
    <x v="41"/>
    <s v="Yes"/>
    <s v="No"/>
    <x v="1"/>
    <s v="Yes"/>
    <s v="No"/>
    <s v="No"/>
    <s v="No"/>
    <s v="No"/>
    <s v="No"/>
    <x v="0"/>
    <s v="Yes"/>
    <x v="3"/>
    <n v="74.150000000000006"/>
    <n v="3229.4"/>
    <x v="1"/>
    <n v="1"/>
    <x v="2"/>
    <x v="1"/>
    <n v="76.890476190476193"/>
    <x v="1"/>
  </r>
  <r>
    <s v="8259-DZLIZ"/>
    <x v="0"/>
    <n v="0"/>
    <s v="Yes"/>
    <s v="Yes"/>
    <x v="38"/>
    <s v="Yes"/>
    <s v="Yes"/>
    <x v="0"/>
    <s v="No"/>
    <s v="Yes"/>
    <s v="No"/>
    <s v="No"/>
    <s v="No"/>
    <s v="No"/>
    <x v="1"/>
    <s v="Yes"/>
    <x v="2"/>
    <n v="53.85"/>
    <n v="3399.85"/>
    <x v="0"/>
    <n v="1"/>
    <x v="3"/>
    <x v="1"/>
    <n v="53.122656249999999"/>
    <x v="0"/>
  </r>
  <r>
    <s v="0442-ZXKVS"/>
    <x v="0"/>
    <n v="1"/>
    <s v="Yes"/>
    <s v="No"/>
    <x v="68"/>
    <s v="Yes"/>
    <s v="Yes"/>
    <x v="1"/>
    <s v="Yes"/>
    <s v="Yes"/>
    <s v="Yes"/>
    <s v="Yes"/>
    <s v="Yes"/>
    <s v="Yes"/>
    <x v="1"/>
    <s v="Yes"/>
    <x v="2"/>
    <n v="115.6"/>
    <n v="6431.05"/>
    <x v="0"/>
    <n v="6"/>
    <x v="2"/>
    <x v="1"/>
    <n v="119.09351851851852"/>
    <x v="1"/>
  </r>
  <r>
    <s v="7853-WNZSY"/>
    <x v="1"/>
    <n v="0"/>
    <s v="No"/>
    <s v="No"/>
    <x v="0"/>
    <s v="Yes"/>
    <s v="No"/>
    <x v="2"/>
    <s v="No"/>
    <s v="No"/>
    <s v="No"/>
    <s v="No"/>
    <s v="No"/>
    <s v="No"/>
    <x v="0"/>
    <s v="Yes"/>
    <x v="3"/>
    <n v="19.75"/>
    <n v="19.75"/>
    <x v="0"/>
    <n v="0"/>
    <x v="0"/>
    <x v="1"/>
    <n v="19.75"/>
    <x v="0"/>
  </r>
  <r>
    <s v="3120-FAZKD"/>
    <x v="1"/>
    <n v="0"/>
    <s v="Yes"/>
    <s v="Yes"/>
    <x v="68"/>
    <s v="Yes"/>
    <s v="Yes"/>
    <x v="2"/>
    <s v="No"/>
    <s v="No"/>
    <s v="No"/>
    <s v="No"/>
    <s v="No"/>
    <s v="No"/>
    <x v="2"/>
    <s v="Yes"/>
    <x v="2"/>
    <n v="24.05"/>
    <n v="1230.9000000000001"/>
    <x v="0"/>
    <n v="0"/>
    <x v="2"/>
    <x v="1"/>
    <n v="22.794444444444448"/>
    <x v="0"/>
  </r>
  <r>
    <s v="8606-OEGQZ"/>
    <x v="0"/>
    <n v="0"/>
    <s v="No"/>
    <s v="Yes"/>
    <x v="32"/>
    <s v="Yes"/>
    <s v="Yes"/>
    <x v="2"/>
    <s v="No"/>
    <s v="No"/>
    <s v="No"/>
    <s v="No"/>
    <s v="No"/>
    <s v="No"/>
    <x v="2"/>
    <s v="No"/>
    <x v="3"/>
    <n v="25.3"/>
    <n v="454.65"/>
    <x v="0"/>
    <n v="0"/>
    <x v="1"/>
    <x v="1"/>
    <n v="25.258333333333333"/>
    <x v="0"/>
  </r>
  <r>
    <s v="0225-ZORZP"/>
    <x v="1"/>
    <n v="0"/>
    <s v="No"/>
    <s v="No"/>
    <x v="35"/>
    <s v="Yes"/>
    <s v="No"/>
    <x v="1"/>
    <s v="No"/>
    <s v="Yes"/>
    <s v="No"/>
    <s v="No"/>
    <s v="No"/>
    <s v="Yes"/>
    <x v="0"/>
    <s v="No"/>
    <x v="0"/>
    <n v="84.3"/>
    <n v="235.05"/>
    <x v="0"/>
    <n v="2"/>
    <x v="0"/>
    <x v="0"/>
    <n v="78.350000000000009"/>
    <x v="0"/>
  </r>
  <r>
    <s v="4702-IOQDC"/>
    <x v="0"/>
    <n v="0"/>
    <s v="No"/>
    <s v="No"/>
    <x v="0"/>
    <s v="Yes"/>
    <s v="No"/>
    <x v="1"/>
    <s v="No"/>
    <s v="No"/>
    <s v="No"/>
    <s v="No"/>
    <s v="No"/>
    <s v="No"/>
    <x v="0"/>
    <s v="Yes"/>
    <x v="0"/>
    <n v="70.099999999999994"/>
    <n v="70.099999999999994"/>
    <x v="1"/>
    <n v="0"/>
    <x v="0"/>
    <x v="0"/>
    <n v="70.099999999999994"/>
    <x v="0"/>
  </r>
  <r>
    <s v="9489-JMTTN"/>
    <x v="0"/>
    <n v="0"/>
    <s v="Yes"/>
    <s v="Yes"/>
    <x v="21"/>
    <s v="Yes"/>
    <s v="Yes"/>
    <x v="0"/>
    <s v="Yes"/>
    <s v="Yes"/>
    <s v="Yes"/>
    <s v="Yes"/>
    <s v="Yes"/>
    <s v="Yes"/>
    <x v="2"/>
    <s v="No"/>
    <x v="3"/>
    <n v="89.75"/>
    <n v="6595.9"/>
    <x v="0"/>
    <n v="6"/>
    <x v="3"/>
    <x v="1"/>
    <n v="91.609722222222217"/>
    <x v="0"/>
  </r>
  <r>
    <s v="0575-CUQOV"/>
    <x v="1"/>
    <n v="1"/>
    <s v="Yes"/>
    <s v="No"/>
    <x v="31"/>
    <s v="Yes"/>
    <s v="No"/>
    <x v="1"/>
    <s v="No"/>
    <s v="Yes"/>
    <s v="Yes"/>
    <s v="No"/>
    <s v="Yes"/>
    <s v="Yes"/>
    <x v="1"/>
    <s v="Yes"/>
    <x v="0"/>
    <n v="97.95"/>
    <n v="5867"/>
    <x v="0"/>
    <n v="4"/>
    <x v="2"/>
    <x v="1"/>
    <n v="97.783333333333331"/>
    <x v="1"/>
  </r>
  <r>
    <s v="0967-BMLBD"/>
    <x v="0"/>
    <n v="0"/>
    <s v="Yes"/>
    <s v="Yes"/>
    <x v="26"/>
    <s v="Yes"/>
    <s v="No"/>
    <x v="2"/>
    <s v="No"/>
    <s v="No"/>
    <s v="No"/>
    <s v="No"/>
    <s v="No"/>
    <s v="No"/>
    <x v="1"/>
    <s v="Yes"/>
    <x v="1"/>
    <n v="20"/>
    <n v="196.35"/>
    <x v="0"/>
    <n v="0"/>
    <x v="0"/>
    <x v="1"/>
    <n v="17.849999999999998"/>
    <x v="0"/>
  </r>
  <r>
    <s v="6178-KFNHS"/>
    <x v="0"/>
    <n v="0"/>
    <s v="No"/>
    <s v="Yes"/>
    <x v="18"/>
    <s v="Yes"/>
    <s v="Yes"/>
    <x v="1"/>
    <s v="Yes"/>
    <s v="No"/>
    <s v="No"/>
    <s v="No"/>
    <s v="No"/>
    <s v="No"/>
    <x v="0"/>
    <s v="Yes"/>
    <x v="0"/>
    <n v="78.3"/>
    <n v="909.25"/>
    <x v="1"/>
    <n v="1"/>
    <x v="0"/>
    <x v="0"/>
    <n v="75.770833333333329"/>
    <x v="0"/>
  </r>
  <r>
    <s v="2830-LEWOA"/>
    <x v="1"/>
    <n v="0"/>
    <s v="Yes"/>
    <s v="Yes"/>
    <x v="59"/>
    <s v="Yes"/>
    <s v="No"/>
    <x v="1"/>
    <s v="No"/>
    <s v="Yes"/>
    <s v="Yes"/>
    <s v="Yes"/>
    <s v="Yes"/>
    <s v="Yes"/>
    <x v="1"/>
    <s v="No"/>
    <x v="3"/>
    <n v="103.9"/>
    <n v="6449.15"/>
    <x v="0"/>
    <n v="5"/>
    <x v="3"/>
    <x v="1"/>
    <n v="105.72377049180328"/>
    <x v="0"/>
  </r>
  <r>
    <s v="5006-MXVRN"/>
    <x v="0"/>
    <n v="0"/>
    <s v="No"/>
    <s v="No"/>
    <x v="72"/>
    <s v="Yes"/>
    <s v="No"/>
    <x v="2"/>
    <s v="No"/>
    <s v="No"/>
    <s v="No"/>
    <s v="No"/>
    <s v="No"/>
    <s v="No"/>
    <x v="2"/>
    <s v="No"/>
    <x v="3"/>
    <n v="20.7"/>
    <n v="762.45"/>
    <x v="0"/>
    <n v="0"/>
    <x v="2"/>
    <x v="1"/>
    <n v="19.55"/>
    <x v="0"/>
  </r>
  <r>
    <s v="1264-BYWMS"/>
    <x v="1"/>
    <n v="0"/>
    <s v="No"/>
    <s v="No"/>
    <x v="49"/>
    <s v="Yes"/>
    <s v="Yes"/>
    <x v="1"/>
    <s v="No"/>
    <s v="No"/>
    <s v="No"/>
    <s v="No"/>
    <s v="Yes"/>
    <s v="Yes"/>
    <x v="0"/>
    <s v="Yes"/>
    <x v="0"/>
    <n v="96.8"/>
    <n v="5283.95"/>
    <x v="1"/>
    <n v="2"/>
    <x v="2"/>
    <x v="0"/>
    <n v="96.071818181818173"/>
    <x v="0"/>
  </r>
  <r>
    <s v="9658-WYUFB"/>
    <x v="0"/>
    <n v="0"/>
    <s v="No"/>
    <s v="No"/>
    <x v="22"/>
    <s v="Yes"/>
    <s v="Yes"/>
    <x v="1"/>
    <s v="Yes"/>
    <s v="Yes"/>
    <s v="No"/>
    <s v="No"/>
    <s v="Yes"/>
    <s v="No"/>
    <x v="0"/>
    <s v="Yes"/>
    <x v="0"/>
    <n v="94.4"/>
    <n v="1617.5"/>
    <x v="1"/>
    <n v="3"/>
    <x v="1"/>
    <x v="0"/>
    <n v="95.147058823529406"/>
    <x v="0"/>
  </r>
  <r>
    <s v="8327-WKMIE"/>
    <x v="1"/>
    <n v="0"/>
    <s v="No"/>
    <s v="No"/>
    <x v="50"/>
    <s v="Yes"/>
    <s v="No"/>
    <x v="2"/>
    <s v="No"/>
    <s v="No"/>
    <s v="No"/>
    <s v="No"/>
    <s v="No"/>
    <s v="No"/>
    <x v="1"/>
    <s v="No"/>
    <x v="3"/>
    <n v="20.149999999999999"/>
    <n v="785.75"/>
    <x v="0"/>
    <n v="0"/>
    <x v="2"/>
    <x v="1"/>
    <n v="21.236486486486488"/>
    <x v="0"/>
  </r>
  <r>
    <s v="6917-FIJHC"/>
    <x v="0"/>
    <n v="0"/>
    <s v="Yes"/>
    <s v="No"/>
    <x v="21"/>
    <s v="Yes"/>
    <s v="Yes"/>
    <x v="2"/>
    <s v="No"/>
    <s v="No"/>
    <s v="No"/>
    <s v="No"/>
    <s v="No"/>
    <s v="No"/>
    <x v="2"/>
    <s v="Yes"/>
    <x v="1"/>
    <n v="26"/>
    <n v="1776"/>
    <x v="0"/>
    <n v="0"/>
    <x v="3"/>
    <x v="1"/>
    <n v="24.666666666666668"/>
    <x v="0"/>
  </r>
  <r>
    <s v="5329-KRDTM"/>
    <x v="1"/>
    <n v="1"/>
    <s v="Yes"/>
    <s v="No"/>
    <x v="21"/>
    <s v="Yes"/>
    <s v="Yes"/>
    <x v="0"/>
    <s v="No"/>
    <s v="Yes"/>
    <s v="Yes"/>
    <s v="Yes"/>
    <s v="Yes"/>
    <s v="No"/>
    <x v="2"/>
    <s v="No"/>
    <x v="3"/>
    <n v="77.349999999999994"/>
    <n v="5396.25"/>
    <x v="0"/>
    <n v="4"/>
    <x v="3"/>
    <x v="1"/>
    <n v="74.947916666666671"/>
    <x v="1"/>
  </r>
  <r>
    <s v="7797-EJMDP"/>
    <x v="0"/>
    <n v="0"/>
    <s v="No"/>
    <s v="No"/>
    <x v="4"/>
    <s v="Yes"/>
    <s v="No"/>
    <x v="0"/>
    <s v="Yes"/>
    <s v="No"/>
    <s v="No"/>
    <s v="Yes"/>
    <s v="No"/>
    <s v="Yes"/>
    <x v="0"/>
    <s v="No"/>
    <x v="2"/>
    <n v="66.05"/>
    <n v="574.5"/>
    <x v="0"/>
    <n v="3"/>
    <x v="0"/>
    <x v="1"/>
    <n v="71.8125"/>
    <x v="0"/>
  </r>
  <r>
    <s v="3530-VWVGU"/>
    <x v="0"/>
    <n v="0"/>
    <s v="Yes"/>
    <s v="Yes"/>
    <x v="5"/>
    <s v="Yes"/>
    <s v="No"/>
    <x v="2"/>
    <s v="No"/>
    <s v="No"/>
    <s v="No"/>
    <s v="No"/>
    <s v="No"/>
    <s v="No"/>
    <x v="0"/>
    <s v="No"/>
    <x v="1"/>
    <n v="19.899999999999999"/>
    <n v="400.3"/>
    <x v="0"/>
    <n v="0"/>
    <x v="1"/>
    <x v="1"/>
    <n v="18.195454545454545"/>
    <x v="0"/>
  </r>
  <r>
    <s v="2013-SGDXK"/>
    <x v="0"/>
    <n v="0"/>
    <s v="No"/>
    <s v="No"/>
    <x v="0"/>
    <s v="Yes"/>
    <s v="No"/>
    <x v="1"/>
    <s v="No"/>
    <s v="Yes"/>
    <s v="No"/>
    <s v="No"/>
    <s v="Yes"/>
    <s v="No"/>
    <x v="0"/>
    <s v="No"/>
    <x v="0"/>
    <n v="84.3"/>
    <n v="84.3"/>
    <x v="1"/>
    <n v="2"/>
    <x v="0"/>
    <x v="0"/>
    <n v="84.3"/>
    <x v="0"/>
  </r>
  <r>
    <s v="6368-NWMCE"/>
    <x v="0"/>
    <n v="0"/>
    <s v="No"/>
    <s v="No"/>
    <x v="46"/>
    <s v="Yes"/>
    <s v="Yes"/>
    <x v="0"/>
    <s v="No"/>
    <s v="Yes"/>
    <s v="No"/>
    <s v="Yes"/>
    <s v="No"/>
    <s v="Yes"/>
    <x v="0"/>
    <s v="No"/>
    <x v="3"/>
    <n v="68.150000000000006"/>
    <n v="2656.3"/>
    <x v="0"/>
    <n v="3"/>
    <x v="2"/>
    <x v="1"/>
    <n v="69.902631578947378"/>
    <x v="0"/>
  </r>
  <r>
    <s v="3633-CDBUW"/>
    <x v="1"/>
    <n v="0"/>
    <s v="No"/>
    <s v="Yes"/>
    <x v="22"/>
    <s v="Yes"/>
    <s v="No"/>
    <x v="0"/>
    <s v="No"/>
    <s v="Yes"/>
    <s v="Yes"/>
    <s v="Yes"/>
    <s v="Yes"/>
    <s v="Yes"/>
    <x v="1"/>
    <s v="No"/>
    <x v="0"/>
    <n v="80.849999999999994"/>
    <n v="1445.95"/>
    <x v="0"/>
    <n v="5"/>
    <x v="1"/>
    <x v="1"/>
    <n v="85.055882352941182"/>
    <x v="0"/>
  </r>
  <r>
    <s v="0707-HOVVN"/>
    <x v="0"/>
    <n v="1"/>
    <s v="No"/>
    <s v="No"/>
    <x v="27"/>
    <s v="Yes"/>
    <s v="Yes"/>
    <x v="0"/>
    <s v="No"/>
    <s v="Yes"/>
    <s v="Yes"/>
    <s v="Yes"/>
    <s v="Yes"/>
    <s v="No"/>
    <x v="2"/>
    <s v="Yes"/>
    <x v="2"/>
    <n v="75.5"/>
    <n v="5212.6499999999996"/>
    <x v="0"/>
    <n v="4"/>
    <x v="3"/>
    <x v="1"/>
    <n v="74.466428571428565"/>
    <x v="1"/>
  </r>
  <r>
    <s v="8580-QVLOC"/>
    <x v="0"/>
    <n v="1"/>
    <s v="Yes"/>
    <s v="Yes"/>
    <x v="21"/>
    <s v="Yes"/>
    <s v="Yes"/>
    <x v="0"/>
    <s v="Yes"/>
    <s v="Yes"/>
    <s v="Yes"/>
    <s v="Yes"/>
    <s v="Yes"/>
    <s v="Yes"/>
    <x v="2"/>
    <s v="No"/>
    <x v="3"/>
    <n v="92.45"/>
    <n v="6440.25"/>
    <x v="1"/>
    <n v="6"/>
    <x v="3"/>
    <x v="1"/>
    <n v="89.447916666666671"/>
    <x v="1"/>
  </r>
  <r>
    <s v="3956-MGXOG"/>
    <x v="0"/>
    <n v="0"/>
    <s v="No"/>
    <s v="No"/>
    <x v="7"/>
    <s v="Yes"/>
    <s v="No"/>
    <x v="1"/>
    <s v="No"/>
    <s v="No"/>
    <s v="No"/>
    <s v="No"/>
    <s v="No"/>
    <s v="Yes"/>
    <x v="0"/>
    <s v="Yes"/>
    <x v="0"/>
    <n v="80.599999999999994"/>
    <n v="2244.9499999999998"/>
    <x v="0"/>
    <n v="1"/>
    <x v="1"/>
    <x v="0"/>
    <n v="80.176785714285714"/>
    <x v="0"/>
  </r>
  <r>
    <s v="9274-UARKJ"/>
    <x v="0"/>
    <n v="0"/>
    <s v="No"/>
    <s v="No"/>
    <x v="30"/>
    <s v="Yes"/>
    <s v="No"/>
    <x v="1"/>
    <s v="No"/>
    <s v="Yes"/>
    <s v="No"/>
    <s v="No"/>
    <s v="Yes"/>
    <s v="No"/>
    <x v="0"/>
    <s v="Yes"/>
    <x v="2"/>
    <n v="83.2"/>
    <n v="1130"/>
    <x v="0"/>
    <n v="2"/>
    <x v="1"/>
    <x v="1"/>
    <n v="75.333333333333329"/>
    <x v="0"/>
  </r>
  <r>
    <s v="4077-HWUYD"/>
    <x v="1"/>
    <n v="0"/>
    <s v="Yes"/>
    <s v="Yes"/>
    <x v="21"/>
    <s v="Yes"/>
    <s v="Yes"/>
    <x v="0"/>
    <s v="Yes"/>
    <s v="Yes"/>
    <s v="Yes"/>
    <s v="Yes"/>
    <s v="Yes"/>
    <s v="Yes"/>
    <x v="2"/>
    <s v="Yes"/>
    <x v="2"/>
    <n v="87.55"/>
    <n v="6463.15"/>
    <x v="0"/>
    <n v="6"/>
    <x v="3"/>
    <x v="1"/>
    <n v="89.765972222222217"/>
    <x v="0"/>
  </r>
  <r>
    <s v="2012-NWRPA"/>
    <x v="0"/>
    <n v="1"/>
    <s v="Yes"/>
    <s v="No"/>
    <x v="26"/>
    <s v="Yes"/>
    <s v="Yes"/>
    <x v="1"/>
    <s v="No"/>
    <s v="No"/>
    <s v="Yes"/>
    <s v="No"/>
    <s v="Yes"/>
    <s v="Yes"/>
    <x v="0"/>
    <s v="Yes"/>
    <x v="0"/>
    <n v="99.55"/>
    <n v="1131.2"/>
    <x v="1"/>
    <n v="3"/>
    <x v="0"/>
    <x v="0"/>
    <n v="102.83636363636364"/>
    <x v="1"/>
  </r>
  <r>
    <s v="8808-ELEHO"/>
    <x v="1"/>
    <n v="1"/>
    <s v="No"/>
    <s v="No"/>
    <x v="4"/>
    <s v="Yes"/>
    <s v="Yes"/>
    <x v="1"/>
    <s v="No"/>
    <s v="No"/>
    <s v="Yes"/>
    <s v="No"/>
    <s v="No"/>
    <s v="No"/>
    <x v="0"/>
    <s v="Yes"/>
    <x v="0"/>
    <n v="81.25"/>
    <n v="585.95000000000005"/>
    <x v="1"/>
    <n v="1"/>
    <x v="0"/>
    <x v="0"/>
    <n v="73.243750000000006"/>
    <x v="1"/>
  </r>
  <r>
    <s v="0103-CSITQ"/>
    <x v="0"/>
    <n v="0"/>
    <s v="Yes"/>
    <s v="No"/>
    <x v="58"/>
    <s v="Yes"/>
    <s v="Yes"/>
    <x v="1"/>
    <s v="No"/>
    <s v="Yes"/>
    <s v="Yes"/>
    <s v="Yes"/>
    <s v="Yes"/>
    <s v="Yes"/>
    <x v="1"/>
    <s v="Yes"/>
    <x v="2"/>
    <n v="109.4"/>
    <n v="6252.7"/>
    <x v="0"/>
    <n v="5"/>
    <x v="2"/>
    <x v="1"/>
    <n v="109.69649122807017"/>
    <x v="0"/>
  </r>
  <r>
    <s v="3506-LCJDC"/>
    <x v="1"/>
    <n v="0"/>
    <s v="Yes"/>
    <s v="Yes"/>
    <x v="0"/>
    <s v="Yes"/>
    <s v="No"/>
    <x v="2"/>
    <s v="No"/>
    <s v="No"/>
    <s v="No"/>
    <s v="No"/>
    <s v="No"/>
    <s v="No"/>
    <x v="0"/>
    <s v="No"/>
    <x v="2"/>
    <n v="19.95"/>
    <n v="19.95"/>
    <x v="1"/>
    <n v="0"/>
    <x v="0"/>
    <x v="1"/>
    <n v="19.95"/>
    <x v="0"/>
  </r>
  <r>
    <s v="8671-KKKOS"/>
    <x v="0"/>
    <n v="0"/>
    <s v="Yes"/>
    <s v="No"/>
    <x v="25"/>
    <s v="No"/>
    <s v="No"/>
    <x v="0"/>
    <s v="Yes"/>
    <s v="Yes"/>
    <s v="No"/>
    <s v="No"/>
    <s v="Yes"/>
    <s v="No"/>
    <x v="0"/>
    <s v="No"/>
    <x v="0"/>
    <n v="45.55"/>
    <n v="2062.15"/>
    <x v="0"/>
    <n v="3"/>
    <x v="2"/>
    <x v="0"/>
    <n v="44.829347826086959"/>
    <x v="0"/>
  </r>
  <r>
    <s v="7305-ZWMAJ"/>
    <x v="1"/>
    <n v="0"/>
    <s v="Yes"/>
    <s v="No"/>
    <x v="19"/>
    <s v="Yes"/>
    <s v="No"/>
    <x v="2"/>
    <s v="No"/>
    <s v="No"/>
    <s v="No"/>
    <s v="No"/>
    <s v="No"/>
    <s v="No"/>
    <x v="1"/>
    <s v="No"/>
    <x v="3"/>
    <n v="20.7"/>
    <n v="587.1"/>
    <x v="0"/>
    <n v="0"/>
    <x v="1"/>
    <x v="1"/>
    <n v="19.57"/>
    <x v="0"/>
  </r>
  <r>
    <s v="9518-XXBXE"/>
    <x v="1"/>
    <n v="1"/>
    <s v="Yes"/>
    <s v="No"/>
    <x v="6"/>
    <s v="Yes"/>
    <s v="No"/>
    <x v="1"/>
    <s v="Yes"/>
    <s v="No"/>
    <s v="No"/>
    <s v="No"/>
    <s v="No"/>
    <s v="No"/>
    <x v="0"/>
    <s v="No"/>
    <x v="0"/>
    <n v="75.3"/>
    <n v="720.45"/>
    <x v="0"/>
    <n v="1"/>
    <x v="0"/>
    <x v="0"/>
    <n v="72.045000000000002"/>
    <x v="1"/>
  </r>
  <r>
    <s v="3934-HXCFZ"/>
    <x v="1"/>
    <n v="0"/>
    <s v="Yes"/>
    <s v="No"/>
    <x v="57"/>
    <s v="Yes"/>
    <s v="Yes"/>
    <x v="1"/>
    <s v="Yes"/>
    <s v="Yes"/>
    <s v="Yes"/>
    <s v="No"/>
    <s v="Yes"/>
    <s v="No"/>
    <x v="0"/>
    <s v="Yes"/>
    <x v="0"/>
    <n v="99.25"/>
    <n v="2186.4"/>
    <x v="1"/>
    <n v="4"/>
    <x v="1"/>
    <x v="0"/>
    <n v="95.060869565217402"/>
    <x v="0"/>
  </r>
  <r>
    <s v="6578-KRMAW"/>
    <x v="1"/>
    <n v="0"/>
    <s v="No"/>
    <s v="No"/>
    <x v="48"/>
    <s v="Yes"/>
    <s v="No"/>
    <x v="1"/>
    <s v="Yes"/>
    <s v="Yes"/>
    <s v="Yes"/>
    <s v="No"/>
    <s v="No"/>
    <s v="Yes"/>
    <x v="0"/>
    <s v="Yes"/>
    <x v="3"/>
    <n v="93.4"/>
    <n v="2979.3"/>
    <x v="0"/>
    <n v="4"/>
    <x v="1"/>
    <x v="1"/>
    <n v="93.103125000000006"/>
    <x v="0"/>
  </r>
  <r>
    <s v="4860-IJUDE"/>
    <x v="1"/>
    <n v="0"/>
    <s v="No"/>
    <s v="No"/>
    <x v="9"/>
    <s v="Yes"/>
    <s v="No"/>
    <x v="1"/>
    <s v="Yes"/>
    <s v="No"/>
    <s v="No"/>
    <s v="No"/>
    <s v="No"/>
    <s v="No"/>
    <x v="0"/>
    <s v="Yes"/>
    <x v="3"/>
    <n v="73.75"/>
    <n v="956.65"/>
    <x v="0"/>
    <n v="1"/>
    <x v="1"/>
    <x v="1"/>
    <n v="73.58846153846153"/>
    <x v="0"/>
  </r>
  <r>
    <s v="7666-WKRON"/>
    <x v="0"/>
    <n v="0"/>
    <s v="No"/>
    <s v="No"/>
    <x v="72"/>
    <s v="Yes"/>
    <s v="No"/>
    <x v="1"/>
    <s v="No"/>
    <s v="No"/>
    <s v="Yes"/>
    <s v="Yes"/>
    <s v="No"/>
    <s v="No"/>
    <x v="2"/>
    <s v="Yes"/>
    <x v="0"/>
    <n v="80.45"/>
    <n v="3201.55"/>
    <x v="1"/>
    <n v="2"/>
    <x v="2"/>
    <x v="1"/>
    <n v="82.091025641025652"/>
    <x v="0"/>
  </r>
  <r>
    <s v="9688-YGXVR"/>
    <x v="0"/>
    <n v="0"/>
    <s v="No"/>
    <s v="No"/>
    <x v="66"/>
    <s v="Yes"/>
    <s v="No"/>
    <x v="1"/>
    <s v="No"/>
    <s v="Yes"/>
    <s v="Yes"/>
    <s v="No"/>
    <s v="Yes"/>
    <s v="No"/>
    <x v="0"/>
    <s v="Yes"/>
    <x v="3"/>
    <n v="88.15"/>
    <n v="3973.2"/>
    <x v="0"/>
    <n v="3"/>
    <x v="2"/>
    <x v="1"/>
    <n v="90.3"/>
    <x v="0"/>
  </r>
  <r>
    <s v="0423-UDIJQ"/>
    <x v="1"/>
    <n v="1"/>
    <s v="No"/>
    <s v="No"/>
    <x v="34"/>
    <s v="Yes"/>
    <s v="No"/>
    <x v="0"/>
    <s v="No"/>
    <s v="No"/>
    <s v="No"/>
    <s v="Yes"/>
    <s v="No"/>
    <s v="No"/>
    <x v="0"/>
    <s v="No"/>
    <x v="1"/>
    <n v="49.2"/>
    <n v="447.9"/>
    <x v="0"/>
    <n v="1"/>
    <x v="0"/>
    <x v="1"/>
    <n v="49.766666666666666"/>
    <x v="1"/>
  </r>
  <r>
    <s v="1945-XISKS"/>
    <x v="0"/>
    <n v="0"/>
    <s v="Yes"/>
    <s v="No"/>
    <x v="56"/>
    <s v="Yes"/>
    <s v="No"/>
    <x v="2"/>
    <s v="No"/>
    <s v="No"/>
    <s v="No"/>
    <s v="No"/>
    <s v="No"/>
    <s v="No"/>
    <x v="2"/>
    <s v="No"/>
    <x v="1"/>
    <n v="19.649999999999999"/>
    <n v="1335.2"/>
    <x v="0"/>
    <n v="0"/>
    <x v="3"/>
    <x v="1"/>
    <n v="19.928358208955224"/>
    <x v="0"/>
  </r>
  <r>
    <s v="4910-AQFFX"/>
    <x v="1"/>
    <n v="0"/>
    <s v="Yes"/>
    <s v="Yes"/>
    <x v="34"/>
    <s v="Yes"/>
    <s v="Yes"/>
    <x v="1"/>
    <s v="No"/>
    <s v="No"/>
    <s v="Yes"/>
    <s v="No"/>
    <s v="No"/>
    <s v="No"/>
    <x v="0"/>
    <s v="Yes"/>
    <x v="2"/>
    <n v="79.349999999999994"/>
    <n v="661.25"/>
    <x v="1"/>
    <n v="1"/>
    <x v="0"/>
    <x v="1"/>
    <n v="73.472222222222229"/>
    <x v="0"/>
  </r>
  <r>
    <s v="2154-KVJFF"/>
    <x v="0"/>
    <n v="0"/>
    <s v="No"/>
    <s v="No"/>
    <x v="30"/>
    <s v="Yes"/>
    <s v="Yes"/>
    <x v="1"/>
    <s v="No"/>
    <s v="Yes"/>
    <s v="No"/>
    <s v="No"/>
    <s v="No"/>
    <s v="No"/>
    <x v="0"/>
    <s v="Yes"/>
    <x v="0"/>
    <n v="79.75"/>
    <n v="1111.8499999999999"/>
    <x v="1"/>
    <n v="1"/>
    <x v="1"/>
    <x v="0"/>
    <n v="74.123333333333321"/>
    <x v="0"/>
  </r>
  <r>
    <s v="5360-LJCNJ"/>
    <x v="0"/>
    <n v="0"/>
    <s v="Yes"/>
    <s v="No"/>
    <x v="16"/>
    <s v="Yes"/>
    <s v="Yes"/>
    <x v="1"/>
    <s v="No"/>
    <s v="Yes"/>
    <s v="Yes"/>
    <s v="No"/>
    <s v="Yes"/>
    <s v="Yes"/>
    <x v="2"/>
    <s v="Yes"/>
    <x v="2"/>
    <n v="105.15"/>
    <n v="7555"/>
    <x v="0"/>
    <n v="4"/>
    <x v="3"/>
    <x v="1"/>
    <n v="106.40845070422536"/>
    <x v="0"/>
  </r>
  <r>
    <s v="2607-FBDFF"/>
    <x v="1"/>
    <n v="0"/>
    <s v="No"/>
    <s v="No"/>
    <x v="0"/>
    <s v="Yes"/>
    <s v="No"/>
    <x v="0"/>
    <s v="No"/>
    <s v="No"/>
    <s v="No"/>
    <s v="Yes"/>
    <s v="No"/>
    <s v="No"/>
    <x v="0"/>
    <s v="No"/>
    <x v="3"/>
    <n v="49"/>
    <n v="49"/>
    <x v="0"/>
    <n v="1"/>
    <x v="0"/>
    <x v="1"/>
    <n v="49"/>
    <x v="0"/>
  </r>
  <r>
    <s v="9647-ERGBE"/>
    <x v="0"/>
    <n v="0"/>
    <s v="Yes"/>
    <s v="Yes"/>
    <x v="19"/>
    <s v="Yes"/>
    <s v="Yes"/>
    <x v="1"/>
    <s v="No"/>
    <s v="No"/>
    <s v="Yes"/>
    <s v="No"/>
    <s v="Yes"/>
    <s v="Yes"/>
    <x v="0"/>
    <s v="Yes"/>
    <x v="0"/>
    <n v="100.05"/>
    <n v="3046.15"/>
    <x v="1"/>
    <n v="3"/>
    <x v="1"/>
    <x v="0"/>
    <n v="101.53833333333334"/>
    <x v="0"/>
  </r>
  <r>
    <s v="3428-XZMAZ"/>
    <x v="1"/>
    <n v="0"/>
    <s v="No"/>
    <s v="No"/>
    <x v="0"/>
    <s v="Yes"/>
    <s v="No"/>
    <x v="1"/>
    <s v="No"/>
    <s v="No"/>
    <s v="No"/>
    <s v="No"/>
    <s v="No"/>
    <s v="No"/>
    <x v="0"/>
    <s v="Yes"/>
    <x v="0"/>
    <n v="69.349999999999994"/>
    <n v="69.349999999999994"/>
    <x v="1"/>
    <n v="0"/>
    <x v="0"/>
    <x v="0"/>
    <n v="69.349999999999994"/>
    <x v="0"/>
  </r>
  <r>
    <s v="1100-DDVRV"/>
    <x v="1"/>
    <n v="0"/>
    <s v="Yes"/>
    <s v="No"/>
    <x v="22"/>
    <s v="No"/>
    <s v="No"/>
    <x v="0"/>
    <s v="No"/>
    <s v="Yes"/>
    <s v="No"/>
    <s v="No"/>
    <s v="Yes"/>
    <s v="Yes"/>
    <x v="0"/>
    <s v="Yes"/>
    <x v="1"/>
    <n v="49.8"/>
    <n v="836.35"/>
    <x v="0"/>
    <n v="3"/>
    <x v="1"/>
    <x v="1"/>
    <n v="49.19705882352941"/>
    <x v="0"/>
  </r>
  <r>
    <s v="0378-TOVMS"/>
    <x v="0"/>
    <n v="0"/>
    <s v="No"/>
    <s v="No"/>
    <x v="35"/>
    <s v="Yes"/>
    <s v="No"/>
    <x v="1"/>
    <s v="No"/>
    <s v="No"/>
    <s v="No"/>
    <s v="Yes"/>
    <s v="No"/>
    <s v="Yes"/>
    <x v="0"/>
    <s v="No"/>
    <x v="0"/>
    <n v="85.8"/>
    <n v="272.2"/>
    <x v="1"/>
    <n v="2"/>
    <x v="0"/>
    <x v="0"/>
    <n v="90.733333333333334"/>
    <x v="0"/>
  </r>
  <r>
    <s v="4355-HBJHH"/>
    <x v="1"/>
    <n v="0"/>
    <s v="Yes"/>
    <s v="Yes"/>
    <x v="56"/>
    <s v="Yes"/>
    <s v="Yes"/>
    <x v="0"/>
    <s v="Yes"/>
    <s v="No"/>
    <s v="Yes"/>
    <s v="No"/>
    <s v="Yes"/>
    <s v="Yes"/>
    <x v="2"/>
    <s v="Yes"/>
    <x v="0"/>
    <n v="79.7"/>
    <n v="5293.4"/>
    <x v="1"/>
    <n v="4"/>
    <x v="3"/>
    <x v="1"/>
    <n v="79.005970149253727"/>
    <x v="0"/>
  </r>
  <r>
    <s v="6728-WYQBC"/>
    <x v="1"/>
    <n v="0"/>
    <s v="No"/>
    <s v="No"/>
    <x v="0"/>
    <s v="Yes"/>
    <s v="No"/>
    <x v="2"/>
    <s v="No"/>
    <s v="No"/>
    <s v="No"/>
    <s v="No"/>
    <s v="No"/>
    <s v="No"/>
    <x v="0"/>
    <s v="No"/>
    <x v="2"/>
    <n v="20.95"/>
    <n v="20.95"/>
    <x v="0"/>
    <n v="0"/>
    <x v="0"/>
    <x v="1"/>
    <n v="20.95"/>
    <x v="0"/>
  </r>
  <r>
    <s v="9058-CBREO"/>
    <x v="0"/>
    <n v="1"/>
    <s v="No"/>
    <s v="No"/>
    <x v="0"/>
    <s v="Yes"/>
    <s v="Yes"/>
    <x v="0"/>
    <s v="No"/>
    <s v="No"/>
    <s v="No"/>
    <s v="No"/>
    <s v="No"/>
    <s v="No"/>
    <x v="0"/>
    <s v="No"/>
    <x v="1"/>
    <n v="50.55"/>
    <n v="50.55"/>
    <x v="1"/>
    <n v="0"/>
    <x v="0"/>
    <x v="1"/>
    <n v="50.55"/>
    <x v="1"/>
  </r>
  <r>
    <s v="9029-FEGVJ"/>
    <x v="0"/>
    <n v="1"/>
    <s v="Yes"/>
    <s v="No"/>
    <x v="48"/>
    <s v="Yes"/>
    <s v="Yes"/>
    <x v="1"/>
    <s v="No"/>
    <s v="No"/>
    <s v="Yes"/>
    <s v="No"/>
    <s v="No"/>
    <s v="No"/>
    <x v="0"/>
    <s v="No"/>
    <x v="1"/>
    <n v="79.3"/>
    <n v="2570"/>
    <x v="0"/>
    <n v="1"/>
    <x v="1"/>
    <x v="1"/>
    <n v="80.3125"/>
    <x v="1"/>
  </r>
  <r>
    <s v="7216-KAOID"/>
    <x v="1"/>
    <n v="0"/>
    <s v="Yes"/>
    <s v="Yes"/>
    <x v="52"/>
    <s v="Yes"/>
    <s v="No"/>
    <x v="2"/>
    <s v="No"/>
    <s v="No"/>
    <s v="No"/>
    <s v="No"/>
    <s v="No"/>
    <s v="No"/>
    <x v="1"/>
    <s v="No"/>
    <x v="2"/>
    <n v="19.5"/>
    <n v="798.2"/>
    <x v="0"/>
    <n v="0"/>
    <x v="2"/>
    <x v="1"/>
    <n v="19.46829268292683"/>
    <x v="0"/>
  </r>
  <r>
    <s v="0318-QUUOB"/>
    <x v="1"/>
    <n v="0"/>
    <s v="Yes"/>
    <s v="No"/>
    <x v="0"/>
    <s v="Yes"/>
    <s v="No"/>
    <x v="1"/>
    <s v="No"/>
    <s v="No"/>
    <s v="No"/>
    <s v="No"/>
    <s v="Yes"/>
    <s v="No"/>
    <x v="0"/>
    <s v="Yes"/>
    <x v="0"/>
    <n v="80.55"/>
    <n v="80.55"/>
    <x v="1"/>
    <n v="1"/>
    <x v="0"/>
    <x v="0"/>
    <n v="80.55"/>
    <x v="0"/>
  </r>
  <r>
    <s v="6145-NNPNO"/>
    <x v="0"/>
    <n v="0"/>
    <s v="No"/>
    <s v="No"/>
    <x v="0"/>
    <s v="Yes"/>
    <s v="No"/>
    <x v="0"/>
    <s v="No"/>
    <s v="No"/>
    <s v="No"/>
    <s v="No"/>
    <s v="No"/>
    <s v="No"/>
    <x v="0"/>
    <s v="No"/>
    <x v="2"/>
    <n v="44.15"/>
    <n v="44.15"/>
    <x v="0"/>
    <n v="0"/>
    <x v="0"/>
    <x v="1"/>
    <n v="44.15"/>
    <x v="0"/>
  </r>
  <r>
    <s v="5520-FVEWJ"/>
    <x v="0"/>
    <n v="0"/>
    <s v="Yes"/>
    <s v="Yes"/>
    <x v="18"/>
    <s v="Yes"/>
    <s v="Yes"/>
    <x v="1"/>
    <s v="No"/>
    <s v="Yes"/>
    <s v="Yes"/>
    <s v="No"/>
    <s v="No"/>
    <s v="No"/>
    <x v="0"/>
    <s v="Yes"/>
    <x v="0"/>
    <n v="84.5"/>
    <n v="916.9"/>
    <x v="1"/>
    <n v="2"/>
    <x v="0"/>
    <x v="0"/>
    <n v="76.408333333333331"/>
    <x v="0"/>
  </r>
  <r>
    <s v="5339-TJFEK"/>
    <x v="1"/>
    <n v="0"/>
    <s v="Yes"/>
    <s v="Yes"/>
    <x v="8"/>
    <s v="Yes"/>
    <s v="Yes"/>
    <x v="1"/>
    <s v="Yes"/>
    <s v="Yes"/>
    <s v="No"/>
    <s v="No"/>
    <s v="Yes"/>
    <s v="Yes"/>
    <x v="0"/>
    <s v="Yes"/>
    <x v="0"/>
    <n v="105.5"/>
    <n v="6487.2"/>
    <x v="0"/>
    <n v="4"/>
    <x v="3"/>
    <x v="0"/>
    <n v="104.63225806451612"/>
    <x v="0"/>
  </r>
  <r>
    <s v="5572-ZDXHY"/>
    <x v="0"/>
    <n v="0"/>
    <s v="No"/>
    <s v="No"/>
    <x v="5"/>
    <s v="Yes"/>
    <s v="No"/>
    <x v="1"/>
    <s v="No"/>
    <s v="Yes"/>
    <s v="No"/>
    <s v="No"/>
    <s v="No"/>
    <s v="Yes"/>
    <x v="0"/>
    <s v="Yes"/>
    <x v="1"/>
    <n v="84.3"/>
    <n v="1855.65"/>
    <x v="1"/>
    <n v="2"/>
    <x v="1"/>
    <x v="1"/>
    <n v="84.347727272727283"/>
    <x v="0"/>
  </r>
  <r>
    <s v="2074-GUHPQ"/>
    <x v="0"/>
    <n v="0"/>
    <s v="No"/>
    <s v="Yes"/>
    <x v="22"/>
    <s v="Yes"/>
    <s v="Yes"/>
    <x v="1"/>
    <s v="No"/>
    <s v="Yes"/>
    <s v="Yes"/>
    <s v="Yes"/>
    <s v="No"/>
    <s v="No"/>
    <x v="0"/>
    <s v="Yes"/>
    <x v="3"/>
    <n v="92.7"/>
    <n v="1556.85"/>
    <x v="0"/>
    <n v="3"/>
    <x v="1"/>
    <x v="1"/>
    <n v="91.579411764705881"/>
    <x v="0"/>
  </r>
  <r>
    <s v="4625-XMOYM"/>
    <x v="0"/>
    <n v="0"/>
    <s v="Yes"/>
    <s v="Yes"/>
    <x v="21"/>
    <s v="Yes"/>
    <s v="Yes"/>
    <x v="2"/>
    <s v="No"/>
    <s v="No"/>
    <s v="No"/>
    <s v="No"/>
    <s v="No"/>
    <s v="No"/>
    <x v="2"/>
    <s v="Yes"/>
    <x v="2"/>
    <n v="26.25"/>
    <n v="1988.05"/>
    <x v="0"/>
    <n v="0"/>
    <x v="3"/>
    <x v="1"/>
    <n v="27.611805555555556"/>
    <x v="0"/>
  </r>
  <r>
    <s v="5827-MWCZK"/>
    <x v="1"/>
    <n v="0"/>
    <s v="Yes"/>
    <s v="Yes"/>
    <x v="39"/>
    <s v="Yes"/>
    <s v="Yes"/>
    <x v="1"/>
    <s v="No"/>
    <s v="Yes"/>
    <s v="No"/>
    <s v="Yes"/>
    <s v="Yes"/>
    <s v="No"/>
    <x v="0"/>
    <s v="Yes"/>
    <x v="3"/>
    <n v="96.95"/>
    <n v="5432.2"/>
    <x v="0"/>
    <n v="3"/>
    <x v="2"/>
    <x v="1"/>
    <n v="97.003571428571419"/>
    <x v="0"/>
  </r>
  <r>
    <s v="1385-TQOZW"/>
    <x v="0"/>
    <n v="0"/>
    <s v="No"/>
    <s v="No"/>
    <x v="34"/>
    <s v="Yes"/>
    <s v="No"/>
    <x v="2"/>
    <s v="No"/>
    <s v="No"/>
    <s v="No"/>
    <s v="No"/>
    <s v="No"/>
    <s v="No"/>
    <x v="0"/>
    <s v="Yes"/>
    <x v="3"/>
    <n v="20.45"/>
    <n v="147.55000000000001"/>
    <x v="0"/>
    <n v="0"/>
    <x v="0"/>
    <x v="1"/>
    <n v="16.394444444444446"/>
    <x v="0"/>
  </r>
  <r>
    <s v="5914-XRFQB"/>
    <x v="1"/>
    <n v="0"/>
    <s v="Yes"/>
    <s v="No"/>
    <x v="21"/>
    <s v="Yes"/>
    <s v="Yes"/>
    <x v="1"/>
    <s v="Yes"/>
    <s v="Yes"/>
    <s v="Yes"/>
    <s v="Yes"/>
    <s v="Yes"/>
    <s v="Yes"/>
    <x v="2"/>
    <s v="Yes"/>
    <x v="2"/>
    <n v="115.8"/>
    <n v="8424.9"/>
    <x v="0"/>
    <n v="6"/>
    <x v="3"/>
    <x v="1"/>
    <n v="117.01249999999999"/>
    <x v="0"/>
  </r>
  <r>
    <s v="4329-YPDDQ"/>
    <x v="1"/>
    <n v="0"/>
    <s v="No"/>
    <s v="No"/>
    <x v="61"/>
    <s v="Yes"/>
    <s v="No"/>
    <x v="1"/>
    <s v="Yes"/>
    <s v="Yes"/>
    <s v="Yes"/>
    <s v="Yes"/>
    <s v="Yes"/>
    <s v="Yes"/>
    <x v="0"/>
    <s v="Yes"/>
    <x v="2"/>
    <n v="108.2"/>
    <n v="2203.6999999999998"/>
    <x v="0"/>
    <n v="6"/>
    <x v="1"/>
    <x v="1"/>
    <n v="110.18499999999999"/>
    <x v="0"/>
  </r>
  <r>
    <s v="4804-NCPET"/>
    <x v="1"/>
    <n v="0"/>
    <s v="Yes"/>
    <s v="Yes"/>
    <x v="67"/>
    <s v="Yes"/>
    <s v="No"/>
    <x v="2"/>
    <s v="No"/>
    <s v="No"/>
    <s v="No"/>
    <s v="No"/>
    <s v="No"/>
    <s v="No"/>
    <x v="2"/>
    <s v="No"/>
    <x v="1"/>
    <n v="20.2"/>
    <n v="387.4"/>
    <x v="0"/>
    <n v="0"/>
    <x v="1"/>
    <x v="1"/>
    <n v="20.389473684210525"/>
    <x v="0"/>
  </r>
  <r>
    <s v="3750-CKVKH"/>
    <x v="1"/>
    <n v="0"/>
    <s v="No"/>
    <s v="No"/>
    <x v="2"/>
    <s v="Yes"/>
    <s v="No"/>
    <x v="1"/>
    <s v="No"/>
    <s v="No"/>
    <s v="No"/>
    <s v="No"/>
    <s v="No"/>
    <s v="No"/>
    <x v="0"/>
    <s v="Yes"/>
    <x v="0"/>
    <n v="67.75"/>
    <n v="116.65"/>
    <x v="1"/>
    <n v="0"/>
    <x v="0"/>
    <x v="0"/>
    <n v="58.325000000000003"/>
    <x v="0"/>
  </r>
  <r>
    <s v="5944-UGLLK"/>
    <x v="1"/>
    <n v="0"/>
    <s v="No"/>
    <s v="No"/>
    <x v="62"/>
    <s v="No"/>
    <s v="No"/>
    <x v="0"/>
    <s v="No"/>
    <s v="No"/>
    <s v="Yes"/>
    <s v="Yes"/>
    <s v="Yes"/>
    <s v="Yes"/>
    <x v="1"/>
    <s v="No"/>
    <x v="3"/>
    <n v="54.9"/>
    <n v="3045.75"/>
    <x v="0"/>
    <n v="4"/>
    <x v="2"/>
    <x v="1"/>
    <n v="57.466981132075475"/>
    <x v="0"/>
  </r>
  <r>
    <s v="8063-GBATB"/>
    <x v="0"/>
    <n v="1"/>
    <s v="No"/>
    <s v="No"/>
    <x v="23"/>
    <s v="Yes"/>
    <s v="Yes"/>
    <x v="1"/>
    <s v="No"/>
    <s v="No"/>
    <s v="No"/>
    <s v="No"/>
    <s v="No"/>
    <s v="Yes"/>
    <x v="0"/>
    <s v="Yes"/>
    <x v="0"/>
    <n v="85.25"/>
    <n v="2287.25"/>
    <x v="1"/>
    <n v="1"/>
    <x v="1"/>
    <x v="0"/>
    <n v="84.712962962962962"/>
    <x v="1"/>
  </r>
  <r>
    <s v="7787-BNTZM"/>
    <x v="1"/>
    <n v="0"/>
    <s v="No"/>
    <s v="No"/>
    <x v="53"/>
    <s v="Yes"/>
    <s v="No"/>
    <x v="2"/>
    <s v="No"/>
    <s v="No"/>
    <s v="No"/>
    <s v="No"/>
    <s v="No"/>
    <s v="No"/>
    <x v="0"/>
    <s v="No"/>
    <x v="2"/>
    <n v="20.149999999999999"/>
    <n v="130.5"/>
    <x v="0"/>
    <n v="0"/>
    <x v="0"/>
    <x v="1"/>
    <n v="21.75"/>
    <x v="0"/>
  </r>
  <r>
    <s v="2252-ISRNH"/>
    <x v="1"/>
    <n v="0"/>
    <s v="Yes"/>
    <s v="Yes"/>
    <x v="34"/>
    <s v="Yes"/>
    <s v="Yes"/>
    <x v="1"/>
    <s v="No"/>
    <s v="No"/>
    <s v="Yes"/>
    <s v="No"/>
    <s v="Yes"/>
    <s v="No"/>
    <x v="1"/>
    <s v="Yes"/>
    <x v="0"/>
    <n v="90.35"/>
    <n v="767.9"/>
    <x v="0"/>
    <n v="2"/>
    <x v="0"/>
    <x v="1"/>
    <n v="85.322222222222223"/>
    <x v="0"/>
  </r>
  <r>
    <s v="9415-TPKRV"/>
    <x v="0"/>
    <n v="0"/>
    <s v="Yes"/>
    <s v="Yes"/>
    <x v="4"/>
    <s v="Yes"/>
    <s v="Yes"/>
    <x v="0"/>
    <s v="No"/>
    <s v="Yes"/>
    <s v="No"/>
    <s v="No"/>
    <s v="No"/>
    <s v="No"/>
    <x v="0"/>
    <s v="No"/>
    <x v="0"/>
    <n v="55.75"/>
    <n v="446.8"/>
    <x v="0"/>
    <n v="1"/>
    <x v="0"/>
    <x v="0"/>
    <n v="55.85"/>
    <x v="0"/>
  </r>
  <r>
    <s v="5322-TEUJK"/>
    <x v="0"/>
    <n v="0"/>
    <s v="Yes"/>
    <s v="Yes"/>
    <x v="16"/>
    <s v="Yes"/>
    <s v="Yes"/>
    <x v="1"/>
    <s v="Yes"/>
    <s v="Yes"/>
    <s v="Yes"/>
    <s v="Yes"/>
    <s v="Yes"/>
    <s v="Yes"/>
    <x v="2"/>
    <s v="No"/>
    <x v="2"/>
    <n v="114.6"/>
    <n v="8100.25"/>
    <x v="0"/>
    <n v="6"/>
    <x v="3"/>
    <x v="1"/>
    <n v="114.08802816901408"/>
    <x v="0"/>
  </r>
  <r>
    <s v="4547-KQRTM"/>
    <x v="0"/>
    <n v="0"/>
    <s v="No"/>
    <s v="No"/>
    <x v="6"/>
    <s v="Yes"/>
    <s v="Yes"/>
    <x v="1"/>
    <s v="No"/>
    <s v="Yes"/>
    <s v="No"/>
    <s v="No"/>
    <s v="No"/>
    <s v="No"/>
    <x v="0"/>
    <s v="Yes"/>
    <x v="2"/>
    <n v="80.05"/>
    <n v="830.7"/>
    <x v="1"/>
    <n v="1"/>
    <x v="0"/>
    <x v="1"/>
    <n v="83.070000000000007"/>
    <x v="0"/>
  </r>
  <r>
    <s v="4877-EVATK"/>
    <x v="1"/>
    <n v="0"/>
    <s v="No"/>
    <s v="No"/>
    <x v="0"/>
    <s v="Yes"/>
    <s v="No"/>
    <x v="2"/>
    <s v="No"/>
    <s v="No"/>
    <s v="No"/>
    <s v="No"/>
    <s v="No"/>
    <s v="No"/>
    <x v="0"/>
    <s v="No"/>
    <x v="1"/>
    <n v="20"/>
    <n v="20"/>
    <x v="1"/>
    <n v="0"/>
    <x v="0"/>
    <x v="1"/>
    <n v="20"/>
    <x v="0"/>
  </r>
  <r>
    <s v="1866-DIOQZ"/>
    <x v="0"/>
    <n v="0"/>
    <s v="Yes"/>
    <s v="No"/>
    <x v="16"/>
    <s v="No"/>
    <s v="No"/>
    <x v="0"/>
    <s v="Yes"/>
    <s v="Yes"/>
    <s v="Yes"/>
    <s v="Yes"/>
    <s v="Yes"/>
    <s v="Yes"/>
    <x v="1"/>
    <s v="No"/>
    <x v="2"/>
    <n v="66.8"/>
    <n v="4689.1499999999996"/>
    <x v="0"/>
    <n v="6"/>
    <x v="3"/>
    <x v="1"/>
    <n v="66.044366197183095"/>
    <x v="0"/>
  </r>
  <r>
    <s v="8375-KVTHK"/>
    <x v="1"/>
    <n v="0"/>
    <s v="Yes"/>
    <s v="No"/>
    <x v="47"/>
    <s v="Yes"/>
    <s v="No"/>
    <x v="1"/>
    <s v="No"/>
    <s v="Yes"/>
    <s v="No"/>
    <s v="Yes"/>
    <s v="Yes"/>
    <s v="Yes"/>
    <x v="1"/>
    <s v="Yes"/>
    <x v="0"/>
    <n v="100.3"/>
    <n v="6754.35"/>
    <x v="0"/>
    <n v="4"/>
    <x v="3"/>
    <x v="1"/>
    <n v="99.328676470588235"/>
    <x v="0"/>
  </r>
  <r>
    <s v="2697-NQBPF"/>
    <x v="1"/>
    <n v="0"/>
    <s v="No"/>
    <s v="No"/>
    <x v="1"/>
    <s v="Yes"/>
    <s v="Yes"/>
    <x v="1"/>
    <s v="No"/>
    <s v="Yes"/>
    <s v="No"/>
    <s v="Yes"/>
    <s v="Yes"/>
    <s v="Yes"/>
    <x v="0"/>
    <s v="Yes"/>
    <x v="0"/>
    <n v="105.35"/>
    <n v="3540.65"/>
    <x v="0"/>
    <n v="4"/>
    <x v="1"/>
    <x v="0"/>
    <n v="104.13676470588236"/>
    <x v="0"/>
  </r>
  <r>
    <s v="3709-OIJEA"/>
    <x v="1"/>
    <n v="0"/>
    <s v="No"/>
    <s v="No"/>
    <x v="70"/>
    <s v="Yes"/>
    <s v="No"/>
    <x v="1"/>
    <s v="No"/>
    <s v="Yes"/>
    <s v="Yes"/>
    <s v="Yes"/>
    <s v="No"/>
    <s v="No"/>
    <x v="1"/>
    <s v="Yes"/>
    <x v="0"/>
    <n v="85.2"/>
    <n v="2184.6"/>
    <x v="0"/>
    <n v="3"/>
    <x v="1"/>
    <x v="1"/>
    <n v="84.023076923076914"/>
    <x v="0"/>
  </r>
  <r>
    <s v="7639-SUPCW"/>
    <x v="0"/>
    <n v="0"/>
    <s v="No"/>
    <s v="No"/>
    <x v="5"/>
    <s v="Yes"/>
    <s v="No"/>
    <x v="0"/>
    <s v="Yes"/>
    <s v="No"/>
    <s v="No"/>
    <s v="No"/>
    <s v="No"/>
    <s v="No"/>
    <x v="0"/>
    <s v="Yes"/>
    <x v="3"/>
    <n v="48.8"/>
    <n v="1054.5999999999999"/>
    <x v="1"/>
    <n v="1"/>
    <x v="1"/>
    <x v="1"/>
    <n v="47.93636363636363"/>
    <x v="0"/>
  </r>
  <r>
    <s v="1386-ZIKUV"/>
    <x v="1"/>
    <n v="0"/>
    <s v="No"/>
    <s v="No"/>
    <x v="40"/>
    <s v="Yes"/>
    <s v="No"/>
    <x v="2"/>
    <s v="No"/>
    <s v="No"/>
    <s v="No"/>
    <s v="No"/>
    <s v="No"/>
    <s v="No"/>
    <x v="0"/>
    <s v="Yes"/>
    <x v="1"/>
    <n v="18.95"/>
    <n v="130.55000000000001"/>
    <x v="0"/>
    <n v="0"/>
    <x v="0"/>
    <x v="1"/>
    <n v="18.650000000000002"/>
    <x v="0"/>
  </r>
  <r>
    <s v="0599-XNYDO"/>
    <x v="0"/>
    <n v="0"/>
    <s v="Yes"/>
    <s v="No"/>
    <x v="61"/>
    <s v="Yes"/>
    <s v="No"/>
    <x v="1"/>
    <s v="No"/>
    <s v="No"/>
    <s v="No"/>
    <s v="No"/>
    <s v="No"/>
    <s v="No"/>
    <x v="0"/>
    <s v="Yes"/>
    <x v="2"/>
    <n v="69.8"/>
    <n v="1540.35"/>
    <x v="0"/>
    <n v="0"/>
    <x v="1"/>
    <x v="1"/>
    <n v="77.017499999999998"/>
    <x v="0"/>
  </r>
  <r>
    <s v="6377-WHAOX"/>
    <x v="0"/>
    <n v="0"/>
    <s v="Yes"/>
    <s v="No"/>
    <x v="31"/>
    <s v="Yes"/>
    <s v="Yes"/>
    <x v="1"/>
    <s v="No"/>
    <s v="Yes"/>
    <s v="Yes"/>
    <s v="No"/>
    <s v="Yes"/>
    <s v="Yes"/>
    <x v="0"/>
    <s v="Yes"/>
    <x v="0"/>
    <n v="106.15"/>
    <n v="6411.25"/>
    <x v="0"/>
    <n v="4"/>
    <x v="2"/>
    <x v="0"/>
    <n v="106.85416666666667"/>
    <x v="0"/>
  </r>
  <r>
    <s v="6855-VLGOS"/>
    <x v="1"/>
    <n v="0"/>
    <s v="Yes"/>
    <s v="Yes"/>
    <x v="21"/>
    <s v="Yes"/>
    <s v="No"/>
    <x v="2"/>
    <s v="No"/>
    <s v="No"/>
    <s v="No"/>
    <s v="No"/>
    <s v="No"/>
    <s v="No"/>
    <x v="2"/>
    <s v="No"/>
    <x v="0"/>
    <n v="20.55"/>
    <n v="1432.55"/>
    <x v="0"/>
    <n v="0"/>
    <x v="3"/>
    <x v="1"/>
    <n v="19.896527777777777"/>
    <x v="0"/>
  </r>
  <r>
    <s v="8999-XXGNS"/>
    <x v="0"/>
    <n v="1"/>
    <s v="Yes"/>
    <s v="No"/>
    <x v="21"/>
    <s v="Yes"/>
    <s v="Yes"/>
    <x v="1"/>
    <s v="No"/>
    <s v="Yes"/>
    <s v="Yes"/>
    <s v="No"/>
    <s v="Yes"/>
    <s v="Yes"/>
    <x v="1"/>
    <s v="Yes"/>
    <x v="3"/>
    <n v="105.75"/>
    <n v="7629.85"/>
    <x v="0"/>
    <n v="4"/>
    <x v="3"/>
    <x v="1"/>
    <n v="105.9701388888889"/>
    <x v="1"/>
  </r>
  <r>
    <s v="8746-OQQRW"/>
    <x v="1"/>
    <n v="0"/>
    <s v="No"/>
    <s v="No"/>
    <x v="54"/>
    <s v="Yes"/>
    <s v="Yes"/>
    <x v="2"/>
    <s v="No"/>
    <s v="No"/>
    <s v="No"/>
    <s v="No"/>
    <s v="No"/>
    <s v="No"/>
    <x v="0"/>
    <s v="No"/>
    <x v="1"/>
    <n v="25.25"/>
    <n v="101.9"/>
    <x v="0"/>
    <n v="0"/>
    <x v="0"/>
    <x v="1"/>
    <n v="25.475000000000001"/>
    <x v="0"/>
  </r>
  <r>
    <s v="3181-MIZBN"/>
    <x v="1"/>
    <n v="0"/>
    <s v="Yes"/>
    <s v="Yes"/>
    <x v="10"/>
    <s v="Yes"/>
    <s v="No"/>
    <x v="2"/>
    <s v="No"/>
    <s v="No"/>
    <s v="No"/>
    <s v="No"/>
    <s v="No"/>
    <s v="No"/>
    <x v="0"/>
    <s v="No"/>
    <x v="0"/>
    <n v="19.75"/>
    <n v="313.39999999999998"/>
    <x v="0"/>
    <n v="0"/>
    <x v="1"/>
    <x v="0"/>
    <n v="19.587499999999999"/>
    <x v="0"/>
  </r>
  <r>
    <s v="0471-ARVMX"/>
    <x v="0"/>
    <n v="1"/>
    <s v="Yes"/>
    <s v="No"/>
    <x v="8"/>
    <s v="Yes"/>
    <s v="Yes"/>
    <x v="1"/>
    <s v="Yes"/>
    <s v="No"/>
    <s v="Yes"/>
    <s v="No"/>
    <s v="Yes"/>
    <s v="Yes"/>
    <x v="1"/>
    <s v="Yes"/>
    <x v="0"/>
    <n v="104.85"/>
    <n v="6312.9"/>
    <x v="0"/>
    <n v="4"/>
    <x v="3"/>
    <x v="1"/>
    <n v="101.82096774193548"/>
    <x v="1"/>
  </r>
  <r>
    <s v="7766-CLTIC"/>
    <x v="0"/>
    <n v="0"/>
    <s v="No"/>
    <s v="No"/>
    <x v="6"/>
    <s v="Yes"/>
    <s v="No"/>
    <x v="0"/>
    <s v="No"/>
    <s v="No"/>
    <s v="No"/>
    <s v="Yes"/>
    <s v="No"/>
    <s v="Yes"/>
    <x v="0"/>
    <s v="Yes"/>
    <x v="1"/>
    <n v="60.95"/>
    <n v="629.54999999999995"/>
    <x v="0"/>
    <n v="2"/>
    <x v="0"/>
    <x v="1"/>
    <n v="62.954999999999998"/>
    <x v="0"/>
  </r>
  <r>
    <s v="5650-YLIBA"/>
    <x v="1"/>
    <n v="0"/>
    <s v="No"/>
    <s v="No"/>
    <x v="36"/>
    <s v="Yes"/>
    <s v="Yes"/>
    <x v="1"/>
    <s v="No"/>
    <s v="Yes"/>
    <s v="No"/>
    <s v="No"/>
    <s v="No"/>
    <s v="No"/>
    <x v="0"/>
    <s v="Yes"/>
    <x v="0"/>
    <n v="81.150000000000006"/>
    <n v="2640.55"/>
    <x v="0"/>
    <n v="1"/>
    <x v="1"/>
    <x v="0"/>
    <n v="85.179032258064524"/>
    <x v="0"/>
  </r>
  <r>
    <s v="0825-CPPQH"/>
    <x v="0"/>
    <n v="0"/>
    <s v="Yes"/>
    <s v="No"/>
    <x v="16"/>
    <s v="Yes"/>
    <s v="No"/>
    <x v="2"/>
    <s v="No"/>
    <s v="No"/>
    <s v="No"/>
    <s v="No"/>
    <s v="No"/>
    <s v="No"/>
    <x v="2"/>
    <s v="No"/>
    <x v="3"/>
    <n v="19.100000000000001"/>
    <n v="1372.45"/>
    <x v="0"/>
    <n v="0"/>
    <x v="3"/>
    <x v="1"/>
    <n v="19.330281690140847"/>
    <x v="0"/>
  </r>
  <r>
    <s v="9084-OAYKL"/>
    <x v="1"/>
    <n v="0"/>
    <s v="No"/>
    <s v="No"/>
    <x v="11"/>
    <s v="Yes"/>
    <s v="No"/>
    <x v="2"/>
    <s v="No"/>
    <s v="No"/>
    <s v="No"/>
    <s v="No"/>
    <s v="No"/>
    <s v="No"/>
    <x v="2"/>
    <s v="No"/>
    <x v="1"/>
    <n v="20.8"/>
    <n v="1212.25"/>
    <x v="0"/>
    <n v="0"/>
    <x v="2"/>
    <x v="1"/>
    <n v="20.900862068965516"/>
    <x v="0"/>
  </r>
  <r>
    <s v="6122-LJADA"/>
    <x v="1"/>
    <n v="0"/>
    <s v="Yes"/>
    <s v="Yes"/>
    <x v="27"/>
    <s v="Yes"/>
    <s v="Yes"/>
    <x v="0"/>
    <s v="Yes"/>
    <s v="Yes"/>
    <s v="Yes"/>
    <s v="Yes"/>
    <s v="Yes"/>
    <s v="Yes"/>
    <x v="2"/>
    <s v="Yes"/>
    <x v="3"/>
    <n v="90.15"/>
    <n v="6237.05"/>
    <x v="0"/>
    <n v="6"/>
    <x v="3"/>
    <x v="1"/>
    <n v="89.10071428571429"/>
    <x v="0"/>
  </r>
  <r>
    <s v="2400-XIWIO"/>
    <x v="0"/>
    <n v="0"/>
    <s v="Yes"/>
    <s v="No"/>
    <x v="16"/>
    <s v="Yes"/>
    <s v="Yes"/>
    <x v="0"/>
    <s v="Yes"/>
    <s v="Yes"/>
    <s v="Yes"/>
    <s v="Yes"/>
    <s v="Yes"/>
    <s v="Yes"/>
    <x v="2"/>
    <s v="No"/>
    <x v="0"/>
    <n v="90.1"/>
    <n v="6310.9"/>
    <x v="0"/>
    <n v="6"/>
    <x v="3"/>
    <x v="1"/>
    <n v="88.885915492957736"/>
    <x v="0"/>
  </r>
  <r>
    <s v="7524-VRLPL"/>
    <x v="1"/>
    <n v="1"/>
    <s v="No"/>
    <s v="No"/>
    <x v="14"/>
    <s v="Yes"/>
    <s v="Yes"/>
    <x v="0"/>
    <s v="Yes"/>
    <s v="No"/>
    <s v="Yes"/>
    <s v="Yes"/>
    <s v="No"/>
    <s v="Yes"/>
    <x v="2"/>
    <s v="No"/>
    <x v="3"/>
    <n v="74.099999999999994"/>
    <n v="5031"/>
    <x v="0"/>
    <n v="4"/>
    <x v="3"/>
    <x v="1"/>
    <n v="72.913043478260875"/>
    <x v="1"/>
  </r>
  <r>
    <s v="1069-XAIEM"/>
    <x v="0"/>
    <n v="1"/>
    <s v="No"/>
    <s v="No"/>
    <x v="0"/>
    <s v="Yes"/>
    <s v="Yes"/>
    <x v="1"/>
    <s v="No"/>
    <s v="No"/>
    <s v="No"/>
    <s v="No"/>
    <s v="No"/>
    <s v="Yes"/>
    <x v="0"/>
    <s v="Yes"/>
    <x v="0"/>
    <n v="85.05"/>
    <n v="85.05"/>
    <x v="1"/>
    <n v="1"/>
    <x v="0"/>
    <x v="0"/>
    <n v="85.05"/>
    <x v="1"/>
  </r>
  <r>
    <s v="7569-NMZYQ"/>
    <x v="0"/>
    <n v="0"/>
    <s v="Yes"/>
    <s v="Yes"/>
    <x v="21"/>
    <s v="Yes"/>
    <s v="Yes"/>
    <x v="1"/>
    <s v="Yes"/>
    <s v="Yes"/>
    <s v="Yes"/>
    <s v="Yes"/>
    <s v="Yes"/>
    <s v="Yes"/>
    <x v="2"/>
    <s v="Yes"/>
    <x v="2"/>
    <n v="118.75"/>
    <n v="8672.4500000000007"/>
    <x v="0"/>
    <n v="6"/>
    <x v="3"/>
    <x v="1"/>
    <n v="120.45069444444445"/>
    <x v="0"/>
  </r>
  <r>
    <s v="5201-USSQZ"/>
    <x v="0"/>
    <n v="0"/>
    <s v="Yes"/>
    <s v="No"/>
    <x v="70"/>
    <s v="Yes"/>
    <s v="No"/>
    <x v="1"/>
    <s v="No"/>
    <s v="No"/>
    <s v="No"/>
    <s v="Yes"/>
    <s v="No"/>
    <s v="Yes"/>
    <x v="0"/>
    <s v="No"/>
    <x v="3"/>
    <n v="85.9"/>
    <n v="2196.4499999999998"/>
    <x v="0"/>
    <n v="2"/>
    <x v="1"/>
    <x v="1"/>
    <n v="84.478846153846149"/>
    <x v="0"/>
  </r>
  <r>
    <s v="2105-PHWON"/>
    <x v="0"/>
    <n v="0"/>
    <s v="Yes"/>
    <s v="No"/>
    <x v="55"/>
    <s v="Yes"/>
    <s v="Yes"/>
    <x v="1"/>
    <s v="No"/>
    <s v="No"/>
    <s v="Yes"/>
    <s v="Yes"/>
    <s v="No"/>
    <s v="Yes"/>
    <x v="0"/>
    <s v="Yes"/>
    <x v="3"/>
    <n v="95"/>
    <n v="3008.15"/>
    <x v="0"/>
    <n v="3"/>
    <x v="1"/>
    <x v="1"/>
    <n v="91.156060606060606"/>
    <x v="0"/>
  </r>
  <r>
    <s v="1494-EJZDW"/>
    <x v="0"/>
    <n v="0"/>
    <s v="Yes"/>
    <s v="Yes"/>
    <x v="6"/>
    <s v="Yes"/>
    <s v="No"/>
    <x v="2"/>
    <s v="No"/>
    <s v="No"/>
    <s v="No"/>
    <s v="No"/>
    <s v="No"/>
    <s v="No"/>
    <x v="2"/>
    <s v="No"/>
    <x v="1"/>
    <n v="20.149999999999999"/>
    <n v="220.8"/>
    <x v="0"/>
    <n v="0"/>
    <x v="0"/>
    <x v="1"/>
    <n v="22.080000000000002"/>
    <x v="0"/>
  </r>
  <r>
    <s v="4884-TVUQF"/>
    <x v="0"/>
    <n v="1"/>
    <s v="No"/>
    <s v="No"/>
    <x v="58"/>
    <s v="Yes"/>
    <s v="Yes"/>
    <x v="1"/>
    <s v="Yes"/>
    <s v="No"/>
    <s v="Yes"/>
    <s v="Yes"/>
    <s v="No"/>
    <s v="Yes"/>
    <x v="2"/>
    <s v="No"/>
    <x v="3"/>
    <n v="101.3"/>
    <n v="5779.6"/>
    <x v="0"/>
    <n v="4"/>
    <x v="2"/>
    <x v="1"/>
    <n v="101.39649122807018"/>
    <x v="1"/>
  </r>
  <r>
    <s v="8003-EWNDZ"/>
    <x v="0"/>
    <n v="0"/>
    <s v="No"/>
    <s v="No"/>
    <x v="6"/>
    <s v="Yes"/>
    <s v="No"/>
    <x v="2"/>
    <s v="No"/>
    <s v="No"/>
    <s v="No"/>
    <s v="No"/>
    <s v="No"/>
    <s v="No"/>
    <x v="0"/>
    <s v="Yes"/>
    <x v="0"/>
    <n v="21.2"/>
    <n v="222.65"/>
    <x v="0"/>
    <n v="0"/>
    <x v="0"/>
    <x v="0"/>
    <n v="22.265000000000001"/>
    <x v="0"/>
  </r>
  <r>
    <s v="1897-RCFUM"/>
    <x v="0"/>
    <n v="0"/>
    <s v="Yes"/>
    <s v="Yes"/>
    <x v="72"/>
    <s v="Yes"/>
    <s v="Yes"/>
    <x v="2"/>
    <s v="No"/>
    <s v="No"/>
    <s v="No"/>
    <s v="No"/>
    <s v="No"/>
    <s v="No"/>
    <x v="1"/>
    <s v="Yes"/>
    <x v="1"/>
    <n v="24.2"/>
    <n v="914.6"/>
    <x v="0"/>
    <n v="0"/>
    <x v="2"/>
    <x v="1"/>
    <n v="23.451282051282053"/>
    <x v="0"/>
  </r>
  <r>
    <s v="9256-JTBNZ"/>
    <x v="0"/>
    <n v="0"/>
    <s v="No"/>
    <s v="No"/>
    <x v="26"/>
    <s v="Yes"/>
    <s v="No"/>
    <x v="2"/>
    <s v="No"/>
    <s v="No"/>
    <s v="No"/>
    <s v="No"/>
    <s v="No"/>
    <s v="No"/>
    <x v="0"/>
    <s v="No"/>
    <x v="2"/>
    <n v="20.3"/>
    <n v="246.3"/>
    <x v="0"/>
    <n v="0"/>
    <x v="0"/>
    <x v="1"/>
    <n v="22.390909090909091"/>
    <x v="0"/>
  </r>
  <r>
    <s v="4658-HCOHW"/>
    <x v="0"/>
    <n v="0"/>
    <s v="Yes"/>
    <s v="Yes"/>
    <x v="17"/>
    <s v="Yes"/>
    <s v="No"/>
    <x v="1"/>
    <s v="No"/>
    <s v="Yes"/>
    <s v="Yes"/>
    <s v="Yes"/>
    <s v="Yes"/>
    <s v="Yes"/>
    <x v="0"/>
    <s v="Yes"/>
    <x v="0"/>
    <n v="102.8"/>
    <n v="2110.15"/>
    <x v="1"/>
    <n v="5"/>
    <x v="1"/>
    <x v="0"/>
    <n v="100.48333333333333"/>
    <x v="0"/>
  </r>
  <r>
    <s v="2211-RMNHO"/>
    <x v="0"/>
    <n v="0"/>
    <s v="Yes"/>
    <s v="Yes"/>
    <x v="47"/>
    <s v="Yes"/>
    <s v="Yes"/>
    <x v="0"/>
    <s v="No"/>
    <s v="Yes"/>
    <s v="Yes"/>
    <s v="Yes"/>
    <s v="Yes"/>
    <s v="Yes"/>
    <x v="2"/>
    <s v="No"/>
    <x v="2"/>
    <n v="85.3"/>
    <n v="5560"/>
    <x v="0"/>
    <n v="5"/>
    <x v="3"/>
    <x v="1"/>
    <n v="81.764705882352942"/>
    <x v="0"/>
  </r>
  <r>
    <s v="2432-TFSMK"/>
    <x v="1"/>
    <n v="0"/>
    <s v="No"/>
    <s v="No"/>
    <x v="32"/>
    <s v="Yes"/>
    <s v="Yes"/>
    <x v="1"/>
    <s v="No"/>
    <s v="No"/>
    <s v="Yes"/>
    <s v="No"/>
    <s v="Yes"/>
    <s v="No"/>
    <x v="1"/>
    <s v="Yes"/>
    <x v="3"/>
    <n v="89.6"/>
    <n v="1633"/>
    <x v="0"/>
    <n v="2"/>
    <x v="1"/>
    <x v="1"/>
    <n v="90.722222222222229"/>
    <x v="0"/>
  </r>
  <r>
    <s v="3440-JPSCL"/>
    <x v="0"/>
    <n v="0"/>
    <s v="No"/>
    <s v="No"/>
    <x v="53"/>
    <s v="Yes"/>
    <s v="No"/>
    <x v="1"/>
    <s v="No"/>
    <s v="No"/>
    <s v="Yes"/>
    <s v="Yes"/>
    <s v="Yes"/>
    <s v="Yes"/>
    <x v="0"/>
    <s v="Yes"/>
    <x v="1"/>
    <n v="99.95"/>
    <n v="547.65"/>
    <x v="1"/>
    <n v="4"/>
    <x v="0"/>
    <x v="1"/>
    <n v="91.274999999999991"/>
    <x v="0"/>
  </r>
  <r>
    <s v="4929-ROART"/>
    <x v="1"/>
    <n v="0"/>
    <s v="No"/>
    <s v="No"/>
    <x v="32"/>
    <s v="Yes"/>
    <s v="Yes"/>
    <x v="0"/>
    <s v="Yes"/>
    <s v="No"/>
    <s v="No"/>
    <s v="No"/>
    <s v="No"/>
    <s v="No"/>
    <x v="0"/>
    <s v="No"/>
    <x v="1"/>
    <n v="56.25"/>
    <n v="969.85"/>
    <x v="0"/>
    <n v="1"/>
    <x v="1"/>
    <x v="1"/>
    <n v="53.88055555555556"/>
    <x v="0"/>
  </r>
  <r>
    <s v="1834-ABKHQ"/>
    <x v="0"/>
    <n v="0"/>
    <s v="Yes"/>
    <s v="Yes"/>
    <x v="15"/>
    <s v="Yes"/>
    <s v="No"/>
    <x v="0"/>
    <s v="No"/>
    <s v="No"/>
    <s v="Yes"/>
    <s v="No"/>
    <s v="No"/>
    <s v="No"/>
    <x v="1"/>
    <s v="Yes"/>
    <x v="2"/>
    <n v="50.95"/>
    <n v="2610.65"/>
    <x v="0"/>
    <n v="1"/>
    <x v="2"/>
    <x v="1"/>
    <n v="50.204807692307696"/>
    <x v="0"/>
  </r>
  <r>
    <s v="1741-WTPON"/>
    <x v="1"/>
    <n v="0"/>
    <s v="Yes"/>
    <s v="Yes"/>
    <x v="39"/>
    <s v="Yes"/>
    <s v="Yes"/>
    <x v="1"/>
    <s v="Yes"/>
    <s v="Yes"/>
    <s v="Yes"/>
    <s v="Yes"/>
    <s v="Yes"/>
    <s v="Yes"/>
    <x v="2"/>
    <s v="No"/>
    <x v="1"/>
    <n v="115.85"/>
    <n v="6567.9"/>
    <x v="0"/>
    <n v="6"/>
    <x v="2"/>
    <x v="1"/>
    <n v="117.28392857142856"/>
    <x v="0"/>
  </r>
  <r>
    <s v="3932-IJWDZ"/>
    <x v="1"/>
    <n v="0"/>
    <s v="No"/>
    <s v="No"/>
    <x v="3"/>
    <s v="Yes"/>
    <s v="Yes"/>
    <x v="1"/>
    <s v="No"/>
    <s v="No"/>
    <s v="Yes"/>
    <s v="Yes"/>
    <s v="Yes"/>
    <s v="Yes"/>
    <x v="0"/>
    <s v="Yes"/>
    <x v="2"/>
    <n v="103.65"/>
    <n v="4747.8500000000004"/>
    <x v="0"/>
    <n v="4"/>
    <x v="2"/>
    <x v="1"/>
    <n v="105.50777777777779"/>
    <x v="0"/>
  </r>
  <r>
    <s v="1240-HCBOH"/>
    <x v="0"/>
    <n v="0"/>
    <s v="No"/>
    <s v="No"/>
    <x v="56"/>
    <s v="Yes"/>
    <s v="Yes"/>
    <x v="2"/>
    <s v="No"/>
    <s v="No"/>
    <s v="No"/>
    <s v="No"/>
    <s v="No"/>
    <s v="No"/>
    <x v="2"/>
    <s v="Yes"/>
    <x v="1"/>
    <n v="26.1"/>
    <n v="1759.55"/>
    <x v="0"/>
    <n v="0"/>
    <x v="3"/>
    <x v="1"/>
    <n v="26.261940298507461"/>
    <x v="0"/>
  </r>
  <r>
    <s v="3594-KADLU"/>
    <x v="1"/>
    <n v="0"/>
    <s v="Yes"/>
    <s v="No"/>
    <x v="35"/>
    <s v="No"/>
    <s v="No"/>
    <x v="0"/>
    <s v="Yes"/>
    <s v="No"/>
    <s v="No"/>
    <s v="Yes"/>
    <s v="No"/>
    <s v="No"/>
    <x v="0"/>
    <s v="No"/>
    <x v="1"/>
    <n v="35.1"/>
    <n v="101.1"/>
    <x v="0"/>
    <n v="2"/>
    <x v="0"/>
    <x v="1"/>
    <n v="33.699999999999996"/>
    <x v="0"/>
  </r>
  <r>
    <s v="8065-BVEPF"/>
    <x v="1"/>
    <n v="1"/>
    <s v="No"/>
    <s v="No"/>
    <x v="45"/>
    <s v="Yes"/>
    <s v="No"/>
    <x v="1"/>
    <s v="No"/>
    <s v="Yes"/>
    <s v="Yes"/>
    <s v="No"/>
    <s v="Yes"/>
    <s v="Yes"/>
    <x v="0"/>
    <s v="Yes"/>
    <x v="2"/>
    <n v="99.1"/>
    <n v="6496.15"/>
    <x v="0"/>
    <n v="4"/>
    <x v="3"/>
    <x v="1"/>
    <n v="99.94076923076922"/>
    <x v="1"/>
  </r>
  <r>
    <s v="3796-ENZGF"/>
    <x v="1"/>
    <n v="0"/>
    <s v="Yes"/>
    <s v="No"/>
    <x v="28"/>
    <s v="Yes"/>
    <s v="Yes"/>
    <x v="0"/>
    <s v="No"/>
    <s v="Yes"/>
    <s v="No"/>
    <s v="Yes"/>
    <s v="No"/>
    <s v="Yes"/>
    <x v="2"/>
    <s v="No"/>
    <x v="1"/>
    <n v="67.25"/>
    <n v="4234.1499999999996"/>
    <x v="0"/>
    <n v="3"/>
    <x v="3"/>
    <x v="1"/>
    <n v="67.208730158730148"/>
    <x v="0"/>
  </r>
  <r>
    <s v="1734-ZMNTZ"/>
    <x v="0"/>
    <n v="0"/>
    <s v="Yes"/>
    <s v="Yes"/>
    <x v="26"/>
    <s v="Yes"/>
    <s v="Yes"/>
    <x v="2"/>
    <s v="No"/>
    <s v="No"/>
    <s v="No"/>
    <s v="No"/>
    <s v="No"/>
    <s v="No"/>
    <x v="2"/>
    <s v="No"/>
    <x v="1"/>
    <n v="25"/>
    <n v="300.7"/>
    <x v="0"/>
    <n v="0"/>
    <x v="0"/>
    <x v="1"/>
    <n v="27.336363636363636"/>
    <x v="0"/>
  </r>
  <r>
    <s v="2853-CWQFQ"/>
    <x v="1"/>
    <n v="0"/>
    <s v="No"/>
    <s v="Yes"/>
    <x v="0"/>
    <s v="Yes"/>
    <s v="No"/>
    <x v="0"/>
    <s v="No"/>
    <s v="No"/>
    <s v="No"/>
    <s v="Yes"/>
    <s v="No"/>
    <s v="Yes"/>
    <x v="0"/>
    <s v="Yes"/>
    <x v="1"/>
    <n v="59.55"/>
    <n v="59.55"/>
    <x v="0"/>
    <n v="2"/>
    <x v="0"/>
    <x v="1"/>
    <n v="59.55"/>
    <x v="0"/>
  </r>
  <r>
    <s v="0813-TAXXS"/>
    <x v="1"/>
    <n v="0"/>
    <s v="No"/>
    <s v="No"/>
    <x v="49"/>
    <s v="Yes"/>
    <s v="Yes"/>
    <x v="0"/>
    <s v="No"/>
    <s v="No"/>
    <s v="Yes"/>
    <s v="No"/>
    <s v="Yes"/>
    <s v="Yes"/>
    <x v="2"/>
    <s v="Yes"/>
    <x v="2"/>
    <n v="77.8"/>
    <n v="4323.3500000000004"/>
    <x v="0"/>
    <n v="3"/>
    <x v="2"/>
    <x v="1"/>
    <n v="78.606363636363639"/>
    <x v="0"/>
  </r>
  <r>
    <s v="2519-TWKFS"/>
    <x v="1"/>
    <n v="0"/>
    <s v="Yes"/>
    <s v="Yes"/>
    <x v="13"/>
    <s v="Yes"/>
    <s v="Yes"/>
    <x v="0"/>
    <s v="No"/>
    <s v="No"/>
    <s v="No"/>
    <s v="Yes"/>
    <s v="No"/>
    <s v="No"/>
    <x v="1"/>
    <s v="Yes"/>
    <x v="1"/>
    <n v="55.1"/>
    <n v="1466.1"/>
    <x v="0"/>
    <n v="1"/>
    <x v="1"/>
    <x v="1"/>
    <n v="58.643999999999998"/>
    <x v="0"/>
  </r>
  <r>
    <s v="2889-FPWRM"/>
    <x v="1"/>
    <n v="0"/>
    <s v="Yes"/>
    <s v="No"/>
    <x v="21"/>
    <s v="Yes"/>
    <s v="Yes"/>
    <x v="1"/>
    <s v="Yes"/>
    <s v="Yes"/>
    <s v="Yes"/>
    <s v="Yes"/>
    <s v="Yes"/>
    <s v="Yes"/>
    <x v="1"/>
    <s v="Yes"/>
    <x v="2"/>
    <n v="117.8"/>
    <n v="8684.7999999999993"/>
    <x v="1"/>
    <n v="6"/>
    <x v="3"/>
    <x v="1"/>
    <n v="120.62222222222221"/>
    <x v="0"/>
  </r>
  <r>
    <s v="0626-QXNGV"/>
    <x v="0"/>
    <n v="0"/>
    <s v="Yes"/>
    <s v="No"/>
    <x v="21"/>
    <s v="Yes"/>
    <s v="Yes"/>
    <x v="2"/>
    <s v="No"/>
    <s v="No"/>
    <s v="No"/>
    <s v="No"/>
    <s v="No"/>
    <s v="No"/>
    <x v="2"/>
    <s v="Yes"/>
    <x v="3"/>
    <n v="24.15"/>
    <n v="1776.45"/>
    <x v="0"/>
    <n v="0"/>
    <x v="3"/>
    <x v="1"/>
    <n v="24.672916666666666"/>
    <x v="0"/>
  </r>
  <r>
    <s v="6723-CEGQI"/>
    <x v="0"/>
    <n v="0"/>
    <s v="No"/>
    <s v="Yes"/>
    <x v="45"/>
    <s v="No"/>
    <s v="No"/>
    <x v="0"/>
    <s v="No"/>
    <s v="Yes"/>
    <s v="No"/>
    <s v="Yes"/>
    <s v="Yes"/>
    <s v="No"/>
    <x v="2"/>
    <s v="No"/>
    <x v="1"/>
    <n v="45.25"/>
    <n v="2933.95"/>
    <x v="0"/>
    <n v="3"/>
    <x v="3"/>
    <x v="1"/>
    <n v="45.137692307692305"/>
    <x v="0"/>
  </r>
  <r>
    <s v="6987-XQSJT"/>
    <x v="0"/>
    <n v="1"/>
    <s v="No"/>
    <s v="No"/>
    <x v="68"/>
    <s v="Yes"/>
    <s v="Yes"/>
    <x v="1"/>
    <s v="No"/>
    <s v="Yes"/>
    <s v="No"/>
    <s v="No"/>
    <s v="No"/>
    <s v="No"/>
    <x v="0"/>
    <s v="Yes"/>
    <x v="0"/>
    <n v="79.5"/>
    <n v="4370.25"/>
    <x v="1"/>
    <n v="1"/>
    <x v="2"/>
    <x v="0"/>
    <n v="80.930555555555557"/>
    <x v="1"/>
  </r>
  <r>
    <s v="4732-RRJZC"/>
    <x v="1"/>
    <n v="0"/>
    <s v="Yes"/>
    <s v="Yes"/>
    <x v="40"/>
    <s v="Yes"/>
    <s v="No"/>
    <x v="2"/>
    <s v="No"/>
    <s v="No"/>
    <s v="No"/>
    <s v="No"/>
    <s v="No"/>
    <s v="No"/>
    <x v="0"/>
    <s v="No"/>
    <x v="1"/>
    <n v="20.25"/>
    <n v="144.35"/>
    <x v="0"/>
    <n v="0"/>
    <x v="0"/>
    <x v="1"/>
    <n v="20.62142857142857"/>
    <x v="0"/>
  </r>
  <r>
    <s v="9499-XPZXM"/>
    <x v="0"/>
    <n v="0"/>
    <s v="Yes"/>
    <s v="No"/>
    <x v="21"/>
    <s v="Yes"/>
    <s v="Yes"/>
    <x v="0"/>
    <s v="Yes"/>
    <s v="Yes"/>
    <s v="No"/>
    <s v="Yes"/>
    <s v="No"/>
    <s v="No"/>
    <x v="2"/>
    <s v="No"/>
    <x v="2"/>
    <n v="64.75"/>
    <n v="4804.75"/>
    <x v="0"/>
    <n v="3"/>
    <x v="3"/>
    <x v="1"/>
    <n v="66.732638888888886"/>
    <x v="0"/>
  </r>
  <r>
    <s v="4338-EYCER"/>
    <x v="1"/>
    <n v="0"/>
    <s v="Yes"/>
    <s v="No"/>
    <x v="17"/>
    <s v="Yes"/>
    <s v="No"/>
    <x v="0"/>
    <s v="No"/>
    <s v="No"/>
    <s v="No"/>
    <s v="No"/>
    <s v="Yes"/>
    <s v="No"/>
    <x v="0"/>
    <s v="No"/>
    <x v="2"/>
    <n v="54.6"/>
    <n v="1125.2"/>
    <x v="0"/>
    <n v="1"/>
    <x v="1"/>
    <x v="1"/>
    <n v="53.580952380952382"/>
    <x v="0"/>
  </r>
  <r>
    <s v="3007-FDPEA"/>
    <x v="0"/>
    <n v="0"/>
    <s v="No"/>
    <s v="No"/>
    <x v="2"/>
    <s v="Yes"/>
    <s v="No"/>
    <x v="2"/>
    <s v="No"/>
    <s v="No"/>
    <s v="No"/>
    <s v="No"/>
    <s v="No"/>
    <s v="No"/>
    <x v="0"/>
    <s v="Yes"/>
    <x v="2"/>
    <n v="20.7"/>
    <n v="39.85"/>
    <x v="0"/>
    <n v="0"/>
    <x v="0"/>
    <x v="1"/>
    <n v="19.925000000000001"/>
    <x v="0"/>
  </r>
  <r>
    <s v="6350-XFYGW"/>
    <x v="1"/>
    <n v="1"/>
    <s v="No"/>
    <s v="No"/>
    <x v="54"/>
    <s v="Yes"/>
    <s v="No"/>
    <x v="1"/>
    <s v="No"/>
    <s v="No"/>
    <s v="Yes"/>
    <s v="No"/>
    <s v="Yes"/>
    <s v="Yes"/>
    <x v="0"/>
    <s v="Yes"/>
    <x v="0"/>
    <n v="94.75"/>
    <n v="422.4"/>
    <x v="0"/>
    <n v="3"/>
    <x v="0"/>
    <x v="0"/>
    <n v="105.6"/>
    <x v="1"/>
  </r>
  <r>
    <s v="4290-BSXUX"/>
    <x v="1"/>
    <n v="0"/>
    <s v="Yes"/>
    <s v="No"/>
    <x v="35"/>
    <s v="Yes"/>
    <s v="Yes"/>
    <x v="1"/>
    <s v="No"/>
    <s v="No"/>
    <s v="No"/>
    <s v="Yes"/>
    <s v="No"/>
    <s v="No"/>
    <x v="0"/>
    <s v="Yes"/>
    <x v="2"/>
    <n v="79.650000000000006"/>
    <n v="251.75"/>
    <x v="1"/>
    <n v="1"/>
    <x v="0"/>
    <x v="1"/>
    <n v="83.916666666666671"/>
    <x v="0"/>
  </r>
  <r>
    <s v="8513-OLYGY"/>
    <x v="1"/>
    <n v="0"/>
    <s v="Yes"/>
    <s v="No"/>
    <x v="21"/>
    <s v="Yes"/>
    <s v="Yes"/>
    <x v="1"/>
    <s v="Yes"/>
    <s v="Yes"/>
    <s v="Yes"/>
    <s v="Yes"/>
    <s v="Yes"/>
    <s v="Yes"/>
    <x v="2"/>
    <s v="No"/>
    <x v="3"/>
    <n v="115.8"/>
    <n v="8332.15"/>
    <x v="0"/>
    <n v="6"/>
    <x v="3"/>
    <x v="1"/>
    <n v="115.72430555555555"/>
    <x v="0"/>
  </r>
  <r>
    <s v="0311-QYWSS"/>
    <x v="0"/>
    <n v="0"/>
    <s v="No"/>
    <s v="No"/>
    <x v="53"/>
    <s v="Yes"/>
    <s v="No"/>
    <x v="0"/>
    <s v="Yes"/>
    <s v="No"/>
    <s v="No"/>
    <s v="No"/>
    <s v="No"/>
    <s v="No"/>
    <x v="0"/>
    <s v="Yes"/>
    <x v="0"/>
    <n v="49.45"/>
    <n v="314.60000000000002"/>
    <x v="0"/>
    <n v="1"/>
    <x v="0"/>
    <x v="0"/>
    <n v="52.433333333333337"/>
    <x v="0"/>
  </r>
  <r>
    <s v="8705-DWKTI"/>
    <x v="1"/>
    <n v="0"/>
    <s v="No"/>
    <s v="No"/>
    <x v="15"/>
    <s v="Yes"/>
    <s v="No"/>
    <x v="1"/>
    <s v="No"/>
    <s v="No"/>
    <s v="Yes"/>
    <s v="No"/>
    <s v="No"/>
    <s v="Yes"/>
    <x v="0"/>
    <s v="Yes"/>
    <x v="3"/>
    <n v="83.8"/>
    <n v="4331.3999999999996"/>
    <x v="0"/>
    <n v="2"/>
    <x v="2"/>
    <x v="1"/>
    <n v="83.296153846153842"/>
    <x v="0"/>
  </r>
  <r>
    <s v="8755-IWJHN"/>
    <x v="1"/>
    <n v="1"/>
    <s v="Yes"/>
    <s v="No"/>
    <x v="14"/>
    <s v="Yes"/>
    <s v="Yes"/>
    <x v="1"/>
    <s v="No"/>
    <s v="Yes"/>
    <s v="Yes"/>
    <s v="No"/>
    <s v="No"/>
    <s v="Yes"/>
    <x v="0"/>
    <s v="Yes"/>
    <x v="2"/>
    <n v="95.35"/>
    <n v="6382"/>
    <x v="0"/>
    <n v="3"/>
    <x v="3"/>
    <x v="1"/>
    <n v="92.492753623188406"/>
    <x v="1"/>
  </r>
  <r>
    <s v="0325-XBFAC"/>
    <x v="1"/>
    <n v="0"/>
    <s v="No"/>
    <s v="No"/>
    <x v="4"/>
    <s v="Yes"/>
    <s v="No"/>
    <x v="1"/>
    <s v="No"/>
    <s v="No"/>
    <s v="Yes"/>
    <s v="No"/>
    <s v="Yes"/>
    <s v="Yes"/>
    <x v="0"/>
    <s v="Yes"/>
    <x v="0"/>
    <n v="94.7"/>
    <n v="740.3"/>
    <x v="1"/>
    <n v="3"/>
    <x v="0"/>
    <x v="0"/>
    <n v="92.537499999999994"/>
    <x v="0"/>
  </r>
  <r>
    <s v="4480-QQRHC"/>
    <x v="0"/>
    <n v="1"/>
    <s v="No"/>
    <s v="No"/>
    <x v="4"/>
    <s v="Yes"/>
    <s v="No"/>
    <x v="1"/>
    <s v="No"/>
    <s v="No"/>
    <s v="Yes"/>
    <s v="No"/>
    <s v="No"/>
    <s v="No"/>
    <x v="0"/>
    <s v="Yes"/>
    <x v="2"/>
    <n v="74.05"/>
    <n v="600.15"/>
    <x v="0"/>
    <n v="1"/>
    <x v="0"/>
    <x v="1"/>
    <n v="75.018749999999997"/>
    <x v="1"/>
  </r>
  <r>
    <s v="0929-PECLO"/>
    <x v="0"/>
    <n v="1"/>
    <s v="No"/>
    <s v="No"/>
    <x v="28"/>
    <s v="Yes"/>
    <s v="Yes"/>
    <x v="1"/>
    <s v="No"/>
    <s v="No"/>
    <s v="Yes"/>
    <s v="No"/>
    <s v="No"/>
    <s v="Yes"/>
    <x v="0"/>
    <s v="Yes"/>
    <x v="2"/>
    <n v="89.6"/>
    <n v="5538.8"/>
    <x v="0"/>
    <n v="2"/>
    <x v="3"/>
    <x v="1"/>
    <n v="87.917460317460325"/>
    <x v="1"/>
  </r>
  <r>
    <s v="3680-CTHUH"/>
    <x v="1"/>
    <n v="0"/>
    <s v="No"/>
    <s v="No"/>
    <x v="31"/>
    <s v="Yes"/>
    <s v="Yes"/>
    <x v="1"/>
    <s v="Yes"/>
    <s v="Yes"/>
    <s v="Yes"/>
    <s v="Yes"/>
    <s v="Yes"/>
    <s v="Yes"/>
    <x v="1"/>
    <s v="Yes"/>
    <x v="3"/>
    <n v="116.6"/>
    <n v="7049.5"/>
    <x v="0"/>
    <n v="6"/>
    <x v="2"/>
    <x v="1"/>
    <n v="117.49166666666666"/>
    <x v="0"/>
  </r>
  <r>
    <s v="1202-KKGFU"/>
    <x v="0"/>
    <n v="0"/>
    <s v="Yes"/>
    <s v="No"/>
    <x v="18"/>
    <s v="Yes"/>
    <s v="No"/>
    <x v="0"/>
    <s v="Yes"/>
    <s v="No"/>
    <s v="No"/>
    <s v="Yes"/>
    <s v="No"/>
    <s v="No"/>
    <x v="0"/>
    <s v="No"/>
    <x v="2"/>
    <n v="54.2"/>
    <n v="690.5"/>
    <x v="0"/>
    <n v="2"/>
    <x v="0"/>
    <x v="1"/>
    <n v="57.541666666666664"/>
    <x v="0"/>
  </r>
  <r>
    <s v="6112-KTHFQ"/>
    <x v="0"/>
    <n v="0"/>
    <s v="No"/>
    <s v="No"/>
    <x v="9"/>
    <s v="Yes"/>
    <s v="No"/>
    <x v="2"/>
    <s v="No"/>
    <s v="No"/>
    <s v="No"/>
    <s v="No"/>
    <s v="No"/>
    <s v="No"/>
    <x v="0"/>
    <s v="Yes"/>
    <x v="1"/>
    <n v="19.3"/>
    <n v="279.3"/>
    <x v="0"/>
    <n v="0"/>
    <x v="1"/>
    <x v="1"/>
    <n v="21.484615384615385"/>
    <x v="0"/>
  </r>
  <r>
    <s v="1852-XEMDW"/>
    <x v="1"/>
    <n v="0"/>
    <s v="No"/>
    <s v="No"/>
    <x v="5"/>
    <s v="Yes"/>
    <s v="Yes"/>
    <x v="0"/>
    <s v="Yes"/>
    <s v="Yes"/>
    <s v="Yes"/>
    <s v="No"/>
    <s v="No"/>
    <s v="No"/>
    <x v="0"/>
    <s v="No"/>
    <x v="1"/>
    <n v="65.05"/>
    <n v="1427.55"/>
    <x v="0"/>
    <n v="3"/>
    <x v="1"/>
    <x v="1"/>
    <n v="64.888636363636365"/>
    <x v="0"/>
  </r>
  <r>
    <s v="2462-XIIJB"/>
    <x v="1"/>
    <n v="0"/>
    <s v="No"/>
    <s v="No"/>
    <x v="24"/>
    <s v="Yes"/>
    <s v="Yes"/>
    <x v="1"/>
    <s v="No"/>
    <s v="No"/>
    <s v="Yes"/>
    <s v="No"/>
    <s v="Yes"/>
    <s v="No"/>
    <x v="0"/>
    <s v="Yes"/>
    <x v="0"/>
    <n v="92.5"/>
    <n v="452.7"/>
    <x v="1"/>
    <n v="2"/>
    <x v="0"/>
    <x v="0"/>
    <n v="90.539999999999992"/>
    <x v="0"/>
  </r>
  <r>
    <s v="4760-XOHVN"/>
    <x v="0"/>
    <n v="0"/>
    <s v="Yes"/>
    <s v="Yes"/>
    <x v="0"/>
    <s v="Yes"/>
    <s v="No"/>
    <x v="2"/>
    <s v="No"/>
    <s v="No"/>
    <s v="No"/>
    <s v="No"/>
    <s v="No"/>
    <s v="No"/>
    <x v="0"/>
    <s v="No"/>
    <x v="1"/>
    <n v="19.45"/>
    <n v="19.45"/>
    <x v="1"/>
    <n v="0"/>
    <x v="0"/>
    <x v="1"/>
    <n v="19.45"/>
    <x v="0"/>
  </r>
  <r>
    <s v="1820-DJFPH"/>
    <x v="0"/>
    <n v="0"/>
    <s v="Yes"/>
    <s v="Yes"/>
    <x v="21"/>
    <s v="Yes"/>
    <s v="Yes"/>
    <x v="2"/>
    <s v="No"/>
    <s v="No"/>
    <s v="No"/>
    <s v="No"/>
    <s v="No"/>
    <s v="No"/>
    <x v="2"/>
    <s v="Yes"/>
    <x v="2"/>
    <n v="24.05"/>
    <n v="1709.15"/>
    <x v="0"/>
    <n v="0"/>
    <x v="3"/>
    <x v="1"/>
    <n v="23.738194444444446"/>
    <x v="0"/>
  </r>
  <r>
    <s v="9426-SXNHE"/>
    <x v="0"/>
    <n v="0"/>
    <s v="No"/>
    <s v="No"/>
    <x v="2"/>
    <s v="Yes"/>
    <s v="No"/>
    <x v="2"/>
    <s v="No"/>
    <s v="No"/>
    <s v="No"/>
    <s v="No"/>
    <s v="No"/>
    <s v="No"/>
    <x v="0"/>
    <s v="No"/>
    <x v="2"/>
    <n v="18.75"/>
    <n v="53.15"/>
    <x v="0"/>
    <n v="0"/>
    <x v="0"/>
    <x v="1"/>
    <n v="26.574999999999999"/>
    <x v="0"/>
  </r>
  <r>
    <s v="9068-FHQHD"/>
    <x v="0"/>
    <n v="0"/>
    <s v="Yes"/>
    <s v="Yes"/>
    <x v="63"/>
    <s v="Yes"/>
    <s v="No"/>
    <x v="2"/>
    <s v="No"/>
    <s v="No"/>
    <s v="No"/>
    <s v="No"/>
    <s v="No"/>
    <s v="No"/>
    <x v="2"/>
    <s v="No"/>
    <x v="2"/>
    <n v="20.149999999999999"/>
    <n v="777.35"/>
    <x v="0"/>
    <n v="0"/>
    <x v="2"/>
    <x v="1"/>
    <n v="19.43375"/>
    <x v="0"/>
  </r>
  <r>
    <s v="1269-FOYWN"/>
    <x v="1"/>
    <n v="0"/>
    <s v="Yes"/>
    <s v="Yes"/>
    <x v="66"/>
    <s v="Yes"/>
    <s v="No"/>
    <x v="2"/>
    <s v="No"/>
    <s v="No"/>
    <s v="No"/>
    <s v="No"/>
    <s v="No"/>
    <s v="No"/>
    <x v="1"/>
    <s v="No"/>
    <x v="2"/>
    <n v="20"/>
    <n v="860.85"/>
    <x v="0"/>
    <n v="0"/>
    <x v="2"/>
    <x v="1"/>
    <n v="19.564772727272729"/>
    <x v="0"/>
  </r>
  <r>
    <s v="9470-YFUYI"/>
    <x v="1"/>
    <n v="1"/>
    <s v="Yes"/>
    <s v="No"/>
    <x v="16"/>
    <s v="Yes"/>
    <s v="No"/>
    <x v="0"/>
    <s v="Yes"/>
    <s v="Yes"/>
    <s v="No"/>
    <s v="Yes"/>
    <s v="Yes"/>
    <s v="No"/>
    <x v="1"/>
    <s v="Yes"/>
    <x v="2"/>
    <n v="71"/>
    <n v="5012.1000000000004"/>
    <x v="0"/>
    <n v="4"/>
    <x v="3"/>
    <x v="1"/>
    <n v="70.592957746478874"/>
    <x v="1"/>
  </r>
  <r>
    <s v="7817-BOQPW"/>
    <x v="0"/>
    <n v="0"/>
    <s v="No"/>
    <s v="No"/>
    <x v="2"/>
    <s v="Yes"/>
    <s v="Yes"/>
    <x v="1"/>
    <s v="No"/>
    <s v="No"/>
    <s v="No"/>
    <s v="No"/>
    <s v="No"/>
    <s v="No"/>
    <x v="0"/>
    <s v="Yes"/>
    <x v="0"/>
    <n v="75.55"/>
    <n v="166.3"/>
    <x v="1"/>
    <n v="0"/>
    <x v="0"/>
    <x v="0"/>
    <n v="83.15"/>
    <x v="0"/>
  </r>
  <r>
    <s v="7402-EYFXX"/>
    <x v="1"/>
    <n v="1"/>
    <s v="No"/>
    <s v="No"/>
    <x v="70"/>
    <s v="Yes"/>
    <s v="Yes"/>
    <x v="1"/>
    <s v="No"/>
    <s v="No"/>
    <s v="No"/>
    <s v="No"/>
    <s v="Yes"/>
    <s v="Yes"/>
    <x v="0"/>
    <s v="Yes"/>
    <x v="0"/>
    <n v="93.6"/>
    <n v="2404.1"/>
    <x v="0"/>
    <n v="2"/>
    <x v="1"/>
    <x v="0"/>
    <n v="92.465384615384608"/>
    <x v="1"/>
  </r>
  <r>
    <s v="1853-UDXBW"/>
    <x v="1"/>
    <n v="0"/>
    <s v="Yes"/>
    <s v="Yes"/>
    <x v="0"/>
    <s v="Yes"/>
    <s v="No"/>
    <x v="1"/>
    <s v="No"/>
    <s v="No"/>
    <s v="No"/>
    <s v="No"/>
    <s v="No"/>
    <s v="No"/>
    <x v="0"/>
    <s v="Yes"/>
    <x v="0"/>
    <n v="70"/>
    <n v="70"/>
    <x v="1"/>
    <n v="0"/>
    <x v="0"/>
    <x v="0"/>
    <n v="70"/>
    <x v="0"/>
  </r>
  <r>
    <s v="9895-VFOXH"/>
    <x v="0"/>
    <n v="0"/>
    <s v="No"/>
    <s v="No"/>
    <x v="0"/>
    <s v="No"/>
    <s v="No"/>
    <x v="0"/>
    <s v="No"/>
    <s v="No"/>
    <s v="No"/>
    <s v="No"/>
    <s v="No"/>
    <s v="No"/>
    <x v="0"/>
    <s v="No"/>
    <x v="1"/>
    <n v="24.4"/>
    <n v="24.4"/>
    <x v="0"/>
    <n v="0"/>
    <x v="0"/>
    <x v="1"/>
    <n v="24.4"/>
    <x v="0"/>
  </r>
  <r>
    <s v="5458-CQJTA"/>
    <x v="1"/>
    <n v="0"/>
    <s v="Yes"/>
    <s v="Yes"/>
    <x v="45"/>
    <s v="Yes"/>
    <s v="No"/>
    <x v="0"/>
    <s v="Yes"/>
    <s v="No"/>
    <s v="No"/>
    <s v="Yes"/>
    <s v="Yes"/>
    <s v="Yes"/>
    <x v="2"/>
    <s v="Yes"/>
    <x v="2"/>
    <n v="74.8"/>
    <n v="4820.1499999999996"/>
    <x v="1"/>
    <n v="4"/>
    <x v="3"/>
    <x v="1"/>
    <n v="74.156153846153842"/>
    <x v="0"/>
  </r>
  <r>
    <s v="1230-QAJDW"/>
    <x v="1"/>
    <n v="0"/>
    <s v="No"/>
    <s v="No"/>
    <x v="35"/>
    <s v="Yes"/>
    <s v="Yes"/>
    <x v="0"/>
    <s v="No"/>
    <s v="No"/>
    <s v="No"/>
    <s v="Yes"/>
    <s v="Yes"/>
    <s v="No"/>
    <x v="0"/>
    <s v="Yes"/>
    <x v="1"/>
    <n v="65.25"/>
    <n v="209.9"/>
    <x v="0"/>
    <n v="2"/>
    <x v="0"/>
    <x v="1"/>
    <n v="69.966666666666669"/>
    <x v="0"/>
  </r>
  <r>
    <s v="5701-ZIKJE"/>
    <x v="1"/>
    <n v="0"/>
    <s v="No"/>
    <s v="No"/>
    <x v="9"/>
    <s v="Yes"/>
    <s v="No"/>
    <x v="0"/>
    <s v="No"/>
    <s v="No"/>
    <s v="No"/>
    <s v="Yes"/>
    <s v="No"/>
    <s v="No"/>
    <x v="0"/>
    <s v="Yes"/>
    <x v="1"/>
    <n v="50.55"/>
    <n v="610.75"/>
    <x v="0"/>
    <n v="1"/>
    <x v="1"/>
    <x v="1"/>
    <n v="46.980769230769234"/>
    <x v="0"/>
  </r>
  <r>
    <s v="5219-YIPTK"/>
    <x v="0"/>
    <n v="0"/>
    <s v="Yes"/>
    <s v="No"/>
    <x v="55"/>
    <s v="Yes"/>
    <s v="Yes"/>
    <x v="1"/>
    <s v="No"/>
    <s v="Yes"/>
    <s v="Yes"/>
    <s v="No"/>
    <s v="Yes"/>
    <s v="Yes"/>
    <x v="0"/>
    <s v="Yes"/>
    <x v="0"/>
    <n v="104.4"/>
    <n v="3409.6"/>
    <x v="1"/>
    <n v="4"/>
    <x v="1"/>
    <x v="0"/>
    <n v="103.32121212121211"/>
    <x v="0"/>
  </r>
  <r>
    <s v="5032-MIYKT"/>
    <x v="0"/>
    <n v="0"/>
    <s v="No"/>
    <s v="No"/>
    <x v="0"/>
    <s v="Yes"/>
    <s v="No"/>
    <x v="1"/>
    <s v="No"/>
    <s v="No"/>
    <s v="No"/>
    <s v="No"/>
    <s v="No"/>
    <s v="No"/>
    <x v="0"/>
    <s v="Yes"/>
    <x v="1"/>
    <n v="70.7"/>
    <n v="70.7"/>
    <x v="0"/>
    <n v="0"/>
    <x v="0"/>
    <x v="1"/>
    <n v="70.7"/>
    <x v="0"/>
  </r>
  <r>
    <s v="7396-VJUZB"/>
    <x v="1"/>
    <n v="0"/>
    <s v="Yes"/>
    <s v="Yes"/>
    <x v="54"/>
    <s v="Yes"/>
    <s v="No"/>
    <x v="0"/>
    <s v="No"/>
    <s v="No"/>
    <s v="No"/>
    <s v="No"/>
    <s v="No"/>
    <s v="No"/>
    <x v="0"/>
    <s v="No"/>
    <x v="1"/>
    <n v="45.25"/>
    <n v="155.35"/>
    <x v="0"/>
    <n v="0"/>
    <x v="0"/>
    <x v="1"/>
    <n v="38.837499999999999"/>
    <x v="0"/>
  </r>
  <r>
    <s v="9717-QEBGU"/>
    <x v="1"/>
    <n v="0"/>
    <s v="No"/>
    <s v="No"/>
    <x v="2"/>
    <s v="Yes"/>
    <s v="No"/>
    <x v="1"/>
    <s v="No"/>
    <s v="No"/>
    <s v="No"/>
    <s v="No"/>
    <s v="No"/>
    <s v="No"/>
    <x v="0"/>
    <s v="Yes"/>
    <x v="0"/>
    <n v="70.3"/>
    <n v="144"/>
    <x v="0"/>
    <n v="0"/>
    <x v="0"/>
    <x v="0"/>
    <n v="72"/>
    <x v="0"/>
  </r>
  <r>
    <s v="5172-RKOCB"/>
    <x v="1"/>
    <n v="0"/>
    <s v="Yes"/>
    <s v="No"/>
    <x v="21"/>
    <s v="Yes"/>
    <s v="Yes"/>
    <x v="1"/>
    <s v="Yes"/>
    <s v="Yes"/>
    <s v="No"/>
    <s v="Yes"/>
    <s v="Yes"/>
    <s v="Yes"/>
    <x v="2"/>
    <s v="Yes"/>
    <x v="3"/>
    <n v="108.95"/>
    <n v="7875"/>
    <x v="0"/>
    <n v="5"/>
    <x v="3"/>
    <x v="1"/>
    <n v="109.375"/>
    <x v="0"/>
  </r>
  <r>
    <s v="6509-TSGWN"/>
    <x v="0"/>
    <n v="0"/>
    <s v="Yes"/>
    <s v="Yes"/>
    <x v="50"/>
    <s v="Yes"/>
    <s v="Yes"/>
    <x v="2"/>
    <s v="No"/>
    <s v="No"/>
    <s v="No"/>
    <s v="No"/>
    <s v="No"/>
    <s v="No"/>
    <x v="0"/>
    <s v="No"/>
    <x v="1"/>
    <n v="26.45"/>
    <n v="911.6"/>
    <x v="0"/>
    <n v="0"/>
    <x v="2"/>
    <x v="1"/>
    <n v="24.637837837837839"/>
    <x v="0"/>
  </r>
  <r>
    <s v="3540-RZJYU"/>
    <x v="0"/>
    <n v="0"/>
    <s v="No"/>
    <s v="No"/>
    <x v="30"/>
    <s v="Yes"/>
    <s v="No"/>
    <x v="1"/>
    <s v="Yes"/>
    <s v="No"/>
    <s v="No"/>
    <s v="No"/>
    <s v="Yes"/>
    <s v="No"/>
    <x v="0"/>
    <s v="No"/>
    <x v="0"/>
    <n v="86.2"/>
    <n v="1270.2"/>
    <x v="1"/>
    <n v="2"/>
    <x v="1"/>
    <x v="0"/>
    <n v="84.68"/>
    <x v="0"/>
  </r>
  <r>
    <s v="3178-CIFOT"/>
    <x v="0"/>
    <n v="0"/>
    <s v="No"/>
    <s v="No"/>
    <x v="57"/>
    <s v="Yes"/>
    <s v="No"/>
    <x v="2"/>
    <s v="No"/>
    <s v="No"/>
    <s v="No"/>
    <s v="No"/>
    <s v="No"/>
    <s v="No"/>
    <x v="1"/>
    <s v="Yes"/>
    <x v="3"/>
    <n v="19.649999999999999"/>
    <n v="478.1"/>
    <x v="0"/>
    <n v="0"/>
    <x v="1"/>
    <x v="1"/>
    <n v="20.786956521739132"/>
    <x v="0"/>
  </r>
  <r>
    <s v="2091-MJTFX"/>
    <x v="0"/>
    <n v="0"/>
    <s v="Yes"/>
    <s v="Yes"/>
    <x v="19"/>
    <s v="No"/>
    <s v="No"/>
    <x v="0"/>
    <s v="No"/>
    <s v="No"/>
    <s v="No"/>
    <s v="Yes"/>
    <s v="Yes"/>
    <s v="Yes"/>
    <x v="0"/>
    <s v="No"/>
    <x v="3"/>
    <n v="51.2"/>
    <n v="1561.5"/>
    <x v="1"/>
    <n v="3"/>
    <x v="1"/>
    <x v="1"/>
    <n v="52.05"/>
    <x v="0"/>
  </r>
  <r>
    <s v="4530-NDRKU"/>
    <x v="0"/>
    <n v="0"/>
    <s v="Yes"/>
    <s v="Yes"/>
    <x v="41"/>
    <s v="Yes"/>
    <s v="No"/>
    <x v="2"/>
    <s v="No"/>
    <s v="No"/>
    <s v="No"/>
    <s v="No"/>
    <s v="No"/>
    <s v="No"/>
    <x v="1"/>
    <s v="Yes"/>
    <x v="0"/>
    <n v="19.05"/>
    <n v="761.85"/>
    <x v="0"/>
    <n v="0"/>
    <x v="2"/>
    <x v="1"/>
    <n v="18.139285714285716"/>
    <x v="0"/>
  </r>
  <r>
    <s v="5985-TBABQ"/>
    <x v="0"/>
    <n v="0"/>
    <s v="No"/>
    <s v="No"/>
    <x v="48"/>
    <s v="Yes"/>
    <s v="Yes"/>
    <x v="0"/>
    <s v="Yes"/>
    <s v="No"/>
    <s v="No"/>
    <s v="No"/>
    <s v="Yes"/>
    <s v="Yes"/>
    <x v="1"/>
    <s v="No"/>
    <x v="1"/>
    <n v="74.75"/>
    <n v="2282.9499999999998"/>
    <x v="0"/>
    <n v="3"/>
    <x v="1"/>
    <x v="1"/>
    <n v="71.342187499999994"/>
    <x v="0"/>
  </r>
  <r>
    <s v="9800-ONTFE"/>
    <x v="0"/>
    <n v="0"/>
    <s v="Yes"/>
    <s v="Yes"/>
    <x v="5"/>
    <s v="Yes"/>
    <s v="Yes"/>
    <x v="1"/>
    <s v="No"/>
    <s v="No"/>
    <s v="No"/>
    <s v="No"/>
    <s v="No"/>
    <s v="No"/>
    <x v="0"/>
    <s v="Yes"/>
    <x v="2"/>
    <n v="75.8"/>
    <n v="1615.1"/>
    <x v="0"/>
    <n v="0"/>
    <x v="1"/>
    <x v="1"/>
    <n v="73.413636363636357"/>
    <x v="0"/>
  </r>
  <r>
    <s v="6743-HHQPF"/>
    <x v="1"/>
    <n v="0"/>
    <s v="Yes"/>
    <s v="No"/>
    <x v="41"/>
    <s v="No"/>
    <s v="No"/>
    <x v="0"/>
    <s v="No"/>
    <s v="No"/>
    <s v="No"/>
    <s v="No"/>
    <s v="No"/>
    <s v="No"/>
    <x v="0"/>
    <s v="Yes"/>
    <x v="3"/>
    <n v="25.1"/>
    <n v="1097.1500000000001"/>
    <x v="0"/>
    <n v="0"/>
    <x v="2"/>
    <x v="1"/>
    <n v="26.12261904761905"/>
    <x v="0"/>
  </r>
  <r>
    <s v="8455-HIRAQ"/>
    <x v="0"/>
    <n v="0"/>
    <s v="No"/>
    <s v="No"/>
    <x v="4"/>
    <s v="Yes"/>
    <s v="No"/>
    <x v="0"/>
    <s v="No"/>
    <s v="No"/>
    <s v="No"/>
    <s v="No"/>
    <s v="No"/>
    <s v="No"/>
    <x v="0"/>
    <s v="No"/>
    <x v="1"/>
    <n v="44.45"/>
    <n v="369.3"/>
    <x v="0"/>
    <n v="0"/>
    <x v="0"/>
    <x v="1"/>
    <n v="46.162500000000001"/>
    <x v="0"/>
  </r>
  <r>
    <s v="6616-AALSR"/>
    <x v="0"/>
    <n v="0"/>
    <s v="Yes"/>
    <s v="Yes"/>
    <x v="45"/>
    <s v="Yes"/>
    <s v="Yes"/>
    <x v="1"/>
    <s v="Yes"/>
    <s v="No"/>
    <s v="Yes"/>
    <s v="No"/>
    <s v="Yes"/>
    <s v="Yes"/>
    <x v="2"/>
    <s v="Yes"/>
    <x v="3"/>
    <n v="104.3"/>
    <n v="6725.3"/>
    <x v="0"/>
    <n v="4"/>
    <x v="3"/>
    <x v="1"/>
    <n v="103.46615384615384"/>
    <x v="0"/>
  </r>
  <r>
    <s v="0883-EIBTI"/>
    <x v="0"/>
    <n v="0"/>
    <s v="No"/>
    <s v="No"/>
    <x v="2"/>
    <s v="Yes"/>
    <s v="No"/>
    <x v="2"/>
    <s v="No"/>
    <s v="No"/>
    <s v="No"/>
    <s v="No"/>
    <s v="No"/>
    <s v="No"/>
    <x v="0"/>
    <s v="No"/>
    <x v="1"/>
    <n v="19.5"/>
    <n v="31.55"/>
    <x v="1"/>
    <n v="0"/>
    <x v="0"/>
    <x v="1"/>
    <n v="15.775"/>
    <x v="0"/>
  </r>
  <r>
    <s v="9415-ZNBSX"/>
    <x v="0"/>
    <n v="0"/>
    <s v="Yes"/>
    <s v="Yes"/>
    <x v="27"/>
    <s v="Yes"/>
    <s v="Yes"/>
    <x v="0"/>
    <s v="Yes"/>
    <s v="Yes"/>
    <s v="Yes"/>
    <s v="Yes"/>
    <s v="Yes"/>
    <s v="Yes"/>
    <x v="2"/>
    <s v="Yes"/>
    <x v="2"/>
    <n v="89"/>
    <n v="6293.2"/>
    <x v="0"/>
    <n v="6"/>
    <x v="3"/>
    <x v="1"/>
    <n v="89.902857142857144"/>
    <x v="0"/>
  </r>
  <r>
    <s v="4018-KJYUY"/>
    <x v="1"/>
    <n v="0"/>
    <s v="No"/>
    <s v="Yes"/>
    <x v="5"/>
    <s v="Yes"/>
    <s v="No"/>
    <x v="2"/>
    <s v="No"/>
    <s v="No"/>
    <s v="No"/>
    <s v="No"/>
    <s v="No"/>
    <s v="No"/>
    <x v="0"/>
    <s v="No"/>
    <x v="3"/>
    <n v="20.149999999999999"/>
    <n v="432.5"/>
    <x v="0"/>
    <n v="0"/>
    <x v="1"/>
    <x v="1"/>
    <n v="19.65909090909091"/>
    <x v="0"/>
  </r>
  <r>
    <s v="0722-TROQR"/>
    <x v="0"/>
    <n v="1"/>
    <s v="No"/>
    <s v="No"/>
    <x v="54"/>
    <s v="Yes"/>
    <s v="Yes"/>
    <x v="1"/>
    <s v="No"/>
    <s v="No"/>
    <s v="No"/>
    <s v="No"/>
    <s v="No"/>
    <s v="No"/>
    <x v="0"/>
    <s v="Yes"/>
    <x v="0"/>
    <n v="74.900000000000006"/>
    <n v="321.75"/>
    <x v="1"/>
    <n v="0"/>
    <x v="0"/>
    <x v="0"/>
    <n v="80.4375"/>
    <x v="1"/>
  </r>
  <r>
    <s v="7571-YXDAD"/>
    <x v="0"/>
    <n v="0"/>
    <s v="No"/>
    <s v="No"/>
    <x v="2"/>
    <s v="Yes"/>
    <s v="Yes"/>
    <x v="1"/>
    <s v="No"/>
    <s v="No"/>
    <s v="No"/>
    <s v="No"/>
    <s v="No"/>
    <s v="No"/>
    <x v="0"/>
    <s v="No"/>
    <x v="3"/>
    <n v="74.900000000000006"/>
    <n v="147.15"/>
    <x v="1"/>
    <n v="0"/>
    <x v="0"/>
    <x v="1"/>
    <n v="73.575000000000003"/>
    <x v="0"/>
  </r>
  <r>
    <s v="3884-UEBXB"/>
    <x v="0"/>
    <n v="0"/>
    <s v="Yes"/>
    <s v="Yes"/>
    <x v="56"/>
    <s v="No"/>
    <s v="No"/>
    <x v="0"/>
    <s v="Yes"/>
    <s v="Yes"/>
    <s v="No"/>
    <s v="No"/>
    <s v="No"/>
    <s v="No"/>
    <x v="2"/>
    <s v="No"/>
    <x v="2"/>
    <n v="36.15"/>
    <n v="2434.4499999999998"/>
    <x v="0"/>
    <n v="2"/>
    <x v="3"/>
    <x v="1"/>
    <n v="36.335074626865669"/>
    <x v="0"/>
  </r>
  <r>
    <s v="8780-RSYYU"/>
    <x v="0"/>
    <n v="0"/>
    <s v="No"/>
    <s v="No"/>
    <x v="13"/>
    <s v="Yes"/>
    <s v="No"/>
    <x v="2"/>
    <s v="No"/>
    <s v="No"/>
    <s v="No"/>
    <s v="No"/>
    <s v="No"/>
    <s v="No"/>
    <x v="0"/>
    <s v="Yes"/>
    <x v="3"/>
    <n v="19.2"/>
    <n v="532.1"/>
    <x v="0"/>
    <n v="0"/>
    <x v="1"/>
    <x v="1"/>
    <n v="21.284000000000002"/>
    <x v="0"/>
  </r>
  <r>
    <s v="5537-UXXVS"/>
    <x v="0"/>
    <n v="0"/>
    <s v="Yes"/>
    <s v="No"/>
    <x v="61"/>
    <s v="Yes"/>
    <s v="No"/>
    <x v="2"/>
    <s v="No"/>
    <s v="No"/>
    <s v="No"/>
    <s v="No"/>
    <s v="No"/>
    <s v="No"/>
    <x v="0"/>
    <s v="No"/>
    <x v="2"/>
    <n v="19.25"/>
    <n v="375.25"/>
    <x v="0"/>
    <n v="0"/>
    <x v="1"/>
    <x v="1"/>
    <n v="18.762499999999999"/>
    <x v="0"/>
  </r>
  <r>
    <s v="1791-PQHBB"/>
    <x v="0"/>
    <n v="0"/>
    <s v="No"/>
    <s v="Yes"/>
    <x v="2"/>
    <s v="Yes"/>
    <s v="No"/>
    <x v="0"/>
    <s v="Yes"/>
    <s v="No"/>
    <s v="No"/>
    <s v="No"/>
    <s v="No"/>
    <s v="Yes"/>
    <x v="0"/>
    <s v="Yes"/>
    <x v="3"/>
    <n v="61.2"/>
    <n v="125.95"/>
    <x v="0"/>
    <n v="2"/>
    <x v="0"/>
    <x v="1"/>
    <n v="62.975000000000001"/>
    <x v="0"/>
  </r>
  <r>
    <s v="8701-DGLVH"/>
    <x v="1"/>
    <n v="0"/>
    <s v="No"/>
    <s v="No"/>
    <x v="69"/>
    <s v="Yes"/>
    <s v="No"/>
    <x v="2"/>
    <s v="No"/>
    <s v="No"/>
    <s v="No"/>
    <s v="No"/>
    <s v="No"/>
    <s v="No"/>
    <x v="2"/>
    <s v="No"/>
    <x v="1"/>
    <n v="20.45"/>
    <n v="1042.6500000000001"/>
    <x v="0"/>
    <n v="0"/>
    <x v="2"/>
    <x v="1"/>
    <n v="20.444117647058825"/>
    <x v="0"/>
  </r>
  <r>
    <s v="8741-LQOBK"/>
    <x v="0"/>
    <n v="0"/>
    <s v="Yes"/>
    <s v="Yes"/>
    <x v="25"/>
    <s v="No"/>
    <s v="No"/>
    <x v="0"/>
    <s v="Yes"/>
    <s v="Yes"/>
    <s v="No"/>
    <s v="No"/>
    <s v="No"/>
    <s v="No"/>
    <x v="0"/>
    <s v="No"/>
    <x v="2"/>
    <n v="35.049999999999997"/>
    <n v="1620.25"/>
    <x v="0"/>
    <n v="2"/>
    <x v="2"/>
    <x v="1"/>
    <n v="35.222826086956523"/>
    <x v="0"/>
  </r>
  <r>
    <s v="3393-FMZPV"/>
    <x v="0"/>
    <n v="0"/>
    <s v="No"/>
    <s v="No"/>
    <x v="13"/>
    <s v="Yes"/>
    <s v="Yes"/>
    <x v="1"/>
    <s v="No"/>
    <s v="Yes"/>
    <s v="No"/>
    <s v="No"/>
    <s v="Yes"/>
    <s v="Yes"/>
    <x v="0"/>
    <s v="Yes"/>
    <x v="0"/>
    <n v="100.25"/>
    <n v="2387.75"/>
    <x v="1"/>
    <n v="3"/>
    <x v="1"/>
    <x v="0"/>
    <n v="95.51"/>
    <x v="0"/>
  </r>
  <r>
    <s v="8082-GHXOP"/>
    <x v="1"/>
    <n v="0"/>
    <s v="No"/>
    <s v="Yes"/>
    <x v="9"/>
    <s v="Yes"/>
    <s v="No"/>
    <x v="0"/>
    <s v="No"/>
    <s v="No"/>
    <s v="No"/>
    <s v="No"/>
    <s v="No"/>
    <s v="No"/>
    <x v="0"/>
    <s v="No"/>
    <x v="1"/>
    <n v="44"/>
    <n v="659.35"/>
    <x v="0"/>
    <n v="0"/>
    <x v="1"/>
    <x v="1"/>
    <n v="50.719230769230769"/>
    <x v="0"/>
  </r>
  <r>
    <s v="6402-ZFPPI"/>
    <x v="0"/>
    <n v="1"/>
    <s v="No"/>
    <s v="No"/>
    <x v="13"/>
    <s v="Yes"/>
    <s v="Yes"/>
    <x v="1"/>
    <s v="Yes"/>
    <s v="Yes"/>
    <s v="No"/>
    <s v="No"/>
    <s v="Yes"/>
    <s v="Yes"/>
    <x v="0"/>
    <s v="Yes"/>
    <x v="1"/>
    <n v="102.8"/>
    <n v="2660.2"/>
    <x v="1"/>
    <n v="4"/>
    <x v="1"/>
    <x v="1"/>
    <n v="106.40799999999999"/>
    <x v="1"/>
  </r>
  <r>
    <s v="0980-FEXWF"/>
    <x v="1"/>
    <n v="0"/>
    <s v="Yes"/>
    <s v="Yes"/>
    <x v="70"/>
    <s v="Yes"/>
    <s v="No"/>
    <x v="0"/>
    <s v="No"/>
    <s v="No"/>
    <s v="Yes"/>
    <s v="No"/>
    <s v="No"/>
    <s v="No"/>
    <x v="1"/>
    <s v="No"/>
    <x v="1"/>
    <n v="50.35"/>
    <n v="1285.8"/>
    <x v="0"/>
    <n v="1"/>
    <x v="1"/>
    <x v="1"/>
    <n v="49.45384615384615"/>
    <x v="0"/>
  </r>
  <r>
    <s v="7486-KSRVI"/>
    <x v="1"/>
    <n v="0"/>
    <s v="No"/>
    <s v="No"/>
    <x v="29"/>
    <s v="Yes"/>
    <s v="Yes"/>
    <x v="1"/>
    <s v="No"/>
    <s v="No"/>
    <s v="No"/>
    <s v="Yes"/>
    <s v="Yes"/>
    <s v="Yes"/>
    <x v="1"/>
    <s v="Yes"/>
    <x v="0"/>
    <n v="100"/>
    <n v="4211.55"/>
    <x v="1"/>
    <n v="3"/>
    <x v="2"/>
    <x v="1"/>
    <n v="97.943023255813955"/>
    <x v="0"/>
  </r>
  <r>
    <s v="3011-WQKSZ"/>
    <x v="1"/>
    <n v="0"/>
    <s v="No"/>
    <s v="Yes"/>
    <x v="67"/>
    <s v="Yes"/>
    <s v="No"/>
    <x v="2"/>
    <s v="No"/>
    <s v="No"/>
    <s v="No"/>
    <s v="No"/>
    <s v="No"/>
    <s v="No"/>
    <x v="0"/>
    <s v="Yes"/>
    <x v="0"/>
    <n v="20"/>
    <n v="377.55"/>
    <x v="0"/>
    <n v="0"/>
    <x v="1"/>
    <x v="0"/>
    <n v="19.871052631578948"/>
    <x v="0"/>
  </r>
  <r>
    <s v="8443-WVPSS"/>
    <x v="1"/>
    <n v="0"/>
    <s v="Yes"/>
    <s v="No"/>
    <x v="6"/>
    <s v="Yes"/>
    <s v="No"/>
    <x v="1"/>
    <s v="No"/>
    <s v="Yes"/>
    <s v="No"/>
    <s v="Yes"/>
    <s v="Yes"/>
    <s v="Yes"/>
    <x v="0"/>
    <s v="Yes"/>
    <x v="0"/>
    <n v="99.85"/>
    <n v="990.9"/>
    <x v="1"/>
    <n v="4"/>
    <x v="0"/>
    <x v="0"/>
    <n v="99.09"/>
    <x v="0"/>
  </r>
  <r>
    <s v="3006-XIMLN"/>
    <x v="0"/>
    <n v="0"/>
    <s v="No"/>
    <s v="Yes"/>
    <x v="2"/>
    <s v="Yes"/>
    <s v="Yes"/>
    <x v="1"/>
    <s v="No"/>
    <s v="No"/>
    <s v="No"/>
    <s v="No"/>
    <s v="Yes"/>
    <s v="Yes"/>
    <x v="0"/>
    <s v="Yes"/>
    <x v="2"/>
    <n v="94.2"/>
    <n v="193.8"/>
    <x v="1"/>
    <n v="2"/>
    <x v="0"/>
    <x v="1"/>
    <n v="96.9"/>
    <x v="0"/>
  </r>
  <r>
    <s v="8218-FFJDS"/>
    <x v="0"/>
    <n v="0"/>
    <s v="Yes"/>
    <s v="No"/>
    <x v="21"/>
    <s v="Yes"/>
    <s v="Yes"/>
    <x v="0"/>
    <s v="Yes"/>
    <s v="Yes"/>
    <s v="No"/>
    <s v="Yes"/>
    <s v="Yes"/>
    <s v="Yes"/>
    <x v="2"/>
    <s v="Yes"/>
    <x v="2"/>
    <n v="86.4"/>
    <n v="6058.95"/>
    <x v="0"/>
    <n v="5"/>
    <x v="3"/>
    <x v="1"/>
    <n v="84.152083333333337"/>
    <x v="0"/>
  </r>
  <r>
    <s v="1986-PHGZF"/>
    <x v="1"/>
    <n v="1"/>
    <s v="No"/>
    <s v="No"/>
    <x v="32"/>
    <s v="Yes"/>
    <s v="Yes"/>
    <x v="0"/>
    <s v="Yes"/>
    <s v="Yes"/>
    <s v="No"/>
    <s v="No"/>
    <s v="No"/>
    <s v="No"/>
    <x v="0"/>
    <s v="Yes"/>
    <x v="3"/>
    <n v="58.4"/>
    <n v="964.9"/>
    <x v="0"/>
    <n v="2"/>
    <x v="1"/>
    <x v="1"/>
    <n v="53.605555555555554"/>
    <x v="1"/>
  </r>
  <r>
    <s v="9965-YOKZB"/>
    <x v="1"/>
    <n v="1"/>
    <s v="No"/>
    <s v="No"/>
    <x v="34"/>
    <s v="Yes"/>
    <s v="Yes"/>
    <x v="1"/>
    <s v="No"/>
    <s v="No"/>
    <s v="No"/>
    <s v="No"/>
    <s v="No"/>
    <s v="Yes"/>
    <x v="0"/>
    <s v="Yes"/>
    <x v="0"/>
    <n v="83.85"/>
    <n v="790.15"/>
    <x v="1"/>
    <n v="1"/>
    <x v="0"/>
    <x v="0"/>
    <n v="87.794444444444437"/>
    <x v="1"/>
  </r>
  <r>
    <s v="0504-HHAPI"/>
    <x v="0"/>
    <n v="1"/>
    <s v="No"/>
    <s v="No"/>
    <x v="23"/>
    <s v="Yes"/>
    <s v="Yes"/>
    <x v="1"/>
    <s v="No"/>
    <s v="No"/>
    <s v="Yes"/>
    <s v="No"/>
    <s v="No"/>
    <s v="Yes"/>
    <x v="0"/>
    <s v="No"/>
    <x v="3"/>
    <n v="88.3"/>
    <n v="2467.75"/>
    <x v="1"/>
    <n v="2"/>
    <x v="1"/>
    <x v="1"/>
    <n v="91.398148148148152"/>
    <x v="1"/>
  </r>
  <r>
    <s v="9360-OMDZZ"/>
    <x v="1"/>
    <n v="0"/>
    <s v="No"/>
    <s v="No"/>
    <x v="65"/>
    <s v="Yes"/>
    <s v="Yes"/>
    <x v="1"/>
    <s v="No"/>
    <s v="No"/>
    <s v="No"/>
    <s v="No"/>
    <s v="Yes"/>
    <s v="Yes"/>
    <x v="0"/>
    <s v="Yes"/>
    <x v="0"/>
    <n v="94.1"/>
    <n v="2322.85"/>
    <x v="0"/>
    <n v="2"/>
    <x v="1"/>
    <x v="0"/>
    <n v="96.785416666666663"/>
    <x v="0"/>
  </r>
  <r>
    <s v="6305-YLBMM"/>
    <x v="1"/>
    <n v="0"/>
    <s v="No"/>
    <s v="No"/>
    <x v="14"/>
    <s v="Yes"/>
    <s v="No"/>
    <x v="1"/>
    <s v="No"/>
    <s v="Yes"/>
    <s v="Yes"/>
    <s v="Yes"/>
    <s v="Yes"/>
    <s v="Yes"/>
    <x v="1"/>
    <s v="Yes"/>
    <x v="2"/>
    <n v="104.05"/>
    <n v="7262"/>
    <x v="1"/>
    <n v="5"/>
    <x v="3"/>
    <x v="1"/>
    <n v="105.2463768115942"/>
    <x v="0"/>
  </r>
  <r>
    <s v="0345-XMMUG"/>
    <x v="0"/>
    <n v="0"/>
    <s v="Yes"/>
    <s v="No"/>
    <x v="25"/>
    <s v="Yes"/>
    <s v="Yes"/>
    <x v="1"/>
    <s v="No"/>
    <s v="Yes"/>
    <s v="Yes"/>
    <s v="Yes"/>
    <s v="Yes"/>
    <s v="Yes"/>
    <x v="2"/>
    <s v="Yes"/>
    <x v="3"/>
    <n v="108.9"/>
    <n v="4854.3"/>
    <x v="0"/>
    <n v="5"/>
    <x v="2"/>
    <x v="1"/>
    <n v="105.52826086956522"/>
    <x v="0"/>
  </r>
  <r>
    <s v="8024-XNAFQ"/>
    <x v="0"/>
    <n v="1"/>
    <s v="No"/>
    <s v="No"/>
    <x v="21"/>
    <s v="Yes"/>
    <s v="Yes"/>
    <x v="1"/>
    <s v="Yes"/>
    <s v="Yes"/>
    <s v="Yes"/>
    <s v="Yes"/>
    <s v="No"/>
    <s v="Yes"/>
    <x v="2"/>
    <s v="Yes"/>
    <x v="2"/>
    <n v="107.4"/>
    <n v="7748.75"/>
    <x v="0"/>
    <n v="5"/>
    <x v="3"/>
    <x v="1"/>
    <n v="107.62152777777777"/>
    <x v="1"/>
  </r>
  <r>
    <s v="3647-GMGDH"/>
    <x v="1"/>
    <n v="0"/>
    <s v="Yes"/>
    <s v="No"/>
    <x v="5"/>
    <s v="Yes"/>
    <s v="No"/>
    <x v="1"/>
    <s v="No"/>
    <s v="No"/>
    <s v="Yes"/>
    <s v="No"/>
    <s v="Yes"/>
    <s v="Yes"/>
    <x v="0"/>
    <s v="Yes"/>
    <x v="3"/>
    <n v="94.7"/>
    <n v="1914.9"/>
    <x v="1"/>
    <n v="3"/>
    <x v="1"/>
    <x v="1"/>
    <n v="87.040909090909096"/>
    <x v="0"/>
  </r>
  <r>
    <s v="2988-GBIVW"/>
    <x v="0"/>
    <n v="1"/>
    <s v="Yes"/>
    <s v="No"/>
    <x v="27"/>
    <s v="Yes"/>
    <s v="Yes"/>
    <x v="1"/>
    <s v="Yes"/>
    <s v="No"/>
    <s v="No"/>
    <s v="No"/>
    <s v="No"/>
    <s v="Yes"/>
    <x v="0"/>
    <s v="Yes"/>
    <x v="0"/>
    <n v="90.85"/>
    <n v="6470.1"/>
    <x v="0"/>
    <n v="2"/>
    <x v="3"/>
    <x v="0"/>
    <n v="92.43"/>
    <x v="1"/>
  </r>
  <r>
    <s v="2832-SCUCO"/>
    <x v="0"/>
    <n v="0"/>
    <s v="No"/>
    <s v="No"/>
    <x v="2"/>
    <s v="Yes"/>
    <s v="No"/>
    <x v="2"/>
    <s v="No"/>
    <s v="No"/>
    <s v="No"/>
    <s v="No"/>
    <s v="No"/>
    <s v="No"/>
    <x v="0"/>
    <s v="No"/>
    <x v="0"/>
    <n v="19.899999999999999"/>
    <n v="57.4"/>
    <x v="0"/>
    <n v="0"/>
    <x v="0"/>
    <x v="0"/>
    <n v="28.7"/>
    <x v="0"/>
  </r>
  <r>
    <s v="7036-ZZKBD"/>
    <x v="1"/>
    <n v="0"/>
    <s v="Yes"/>
    <s v="No"/>
    <x v="36"/>
    <s v="Yes"/>
    <s v="No"/>
    <x v="0"/>
    <s v="No"/>
    <s v="No"/>
    <s v="Yes"/>
    <s v="Yes"/>
    <s v="No"/>
    <s v="Yes"/>
    <x v="0"/>
    <s v="Yes"/>
    <x v="3"/>
    <n v="66.400000000000006"/>
    <n v="2019.8"/>
    <x v="0"/>
    <n v="3"/>
    <x v="1"/>
    <x v="1"/>
    <n v="65.154838709677421"/>
    <x v="0"/>
  </r>
  <r>
    <s v="3791-LGQCY"/>
    <x v="0"/>
    <n v="1"/>
    <s v="Yes"/>
    <s v="No"/>
    <x v="39"/>
    <s v="Yes"/>
    <s v="Yes"/>
    <x v="1"/>
    <s v="No"/>
    <s v="No"/>
    <s v="Yes"/>
    <s v="No"/>
    <s v="Yes"/>
    <s v="Yes"/>
    <x v="0"/>
    <s v="Yes"/>
    <x v="2"/>
    <n v="100.65"/>
    <n v="5688.05"/>
    <x v="1"/>
    <n v="3"/>
    <x v="2"/>
    <x v="1"/>
    <n v="101.57232142857143"/>
    <x v="1"/>
  </r>
  <r>
    <s v="0265-PSUAE"/>
    <x v="0"/>
    <n v="0"/>
    <s v="Yes"/>
    <s v="Yes"/>
    <x v="10"/>
    <s v="Yes"/>
    <s v="No"/>
    <x v="1"/>
    <s v="Yes"/>
    <s v="No"/>
    <s v="Yes"/>
    <s v="No"/>
    <s v="Yes"/>
    <s v="Yes"/>
    <x v="0"/>
    <s v="No"/>
    <x v="2"/>
    <n v="100.7"/>
    <n v="1522.7"/>
    <x v="0"/>
    <n v="4"/>
    <x v="1"/>
    <x v="1"/>
    <n v="95.168750000000003"/>
    <x v="0"/>
  </r>
  <r>
    <s v="0463-TXOAK"/>
    <x v="1"/>
    <n v="0"/>
    <s v="No"/>
    <s v="Yes"/>
    <x v="15"/>
    <s v="Yes"/>
    <s v="Yes"/>
    <x v="2"/>
    <s v="No"/>
    <s v="No"/>
    <s v="No"/>
    <s v="No"/>
    <s v="No"/>
    <s v="No"/>
    <x v="2"/>
    <s v="No"/>
    <x v="3"/>
    <n v="25.6"/>
    <n v="1334.5"/>
    <x v="0"/>
    <n v="0"/>
    <x v="2"/>
    <x v="1"/>
    <n v="25.66346153846154"/>
    <x v="0"/>
  </r>
  <r>
    <s v="0594-UFTUL"/>
    <x v="1"/>
    <n v="0"/>
    <s v="Yes"/>
    <s v="Yes"/>
    <x v="9"/>
    <s v="Yes"/>
    <s v="No"/>
    <x v="2"/>
    <s v="No"/>
    <s v="No"/>
    <s v="No"/>
    <s v="No"/>
    <s v="No"/>
    <s v="No"/>
    <x v="0"/>
    <s v="Yes"/>
    <x v="1"/>
    <n v="19.850000000000001"/>
    <n v="252"/>
    <x v="0"/>
    <n v="0"/>
    <x v="1"/>
    <x v="1"/>
    <n v="19.384615384615383"/>
    <x v="0"/>
  </r>
  <r>
    <s v="9509-MPYOD"/>
    <x v="0"/>
    <n v="0"/>
    <s v="No"/>
    <s v="No"/>
    <x v="42"/>
    <s v="Yes"/>
    <s v="No"/>
    <x v="2"/>
    <s v="No"/>
    <s v="No"/>
    <s v="No"/>
    <s v="No"/>
    <s v="No"/>
    <s v="No"/>
    <x v="1"/>
    <s v="No"/>
    <x v="1"/>
    <n v="20.75"/>
    <n v="700.45"/>
    <x v="0"/>
    <n v="0"/>
    <x v="1"/>
    <x v="1"/>
    <n v="20.012857142857143"/>
    <x v="0"/>
  </r>
  <r>
    <s v="9128-CPXKI"/>
    <x v="0"/>
    <n v="0"/>
    <s v="No"/>
    <s v="No"/>
    <x v="64"/>
    <s v="Yes"/>
    <s v="No"/>
    <x v="1"/>
    <s v="No"/>
    <s v="No"/>
    <s v="Yes"/>
    <s v="No"/>
    <s v="Yes"/>
    <s v="Yes"/>
    <x v="2"/>
    <s v="No"/>
    <x v="0"/>
    <n v="95.8"/>
    <n v="5655.45"/>
    <x v="0"/>
    <n v="3"/>
    <x v="2"/>
    <x v="1"/>
    <n v="95.85508474576271"/>
    <x v="0"/>
  </r>
  <r>
    <s v="0129-KPTWJ"/>
    <x v="1"/>
    <n v="0"/>
    <s v="Yes"/>
    <s v="No"/>
    <x v="21"/>
    <s v="Yes"/>
    <s v="No"/>
    <x v="1"/>
    <s v="No"/>
    <s v="No"/>
    <s v="Yes"/>
    <s v="No"/>
    <s v="Yes"/>
    <s v="Yes"/>
    <x v="0"/>
    <s v="Yes"/>
    <x v="0"/>
    <n v="94.65"/>
    <n v="6747.35"/>
    <x v="0"/>
    <n v="3"/>
    <x v="3"/>
    <x v="0"/>
    <n v="93.713194444444454"/>
    <x v="0"/>
  </r>
  <r>
    <s v="8166-ZZTFS"/>
    <x v="0"/>
    <n v="1"/>
    <s v="Yes"/>
    <s v="No"/>
    <x v="33"/>
    <s v="Yes"/>
    <s v="Yes"/>
    <x v="0"/>
    <s v="No"/>
    <s v="Yes"/>
    <s v="Yes"/>
    <s v="No"/>
    <s v="Yes"/>
    <s v="Yes"/>
    <x v="2"/>
    <s v="Yes"/>
    <x v="2"/>
    <n v="80.55"/>
    <n v="5265.1"/>
    <x v="1"/>
    <n v="4"/>
    <x v="3"/>
    <x v="1"/>
    <n v="79.774242424242431"/>
    <x v="1"/>
  </r>
  <r>
    <s v="5855-EIBDE"/>
    <x v="0"/>
    <n v="0"/>
    <s v="Yes"/>
    <s v="No"/>
    <x v="12"/>
    <s v="Yes"/>
    <s v="Yes"/>
    <x v="1"/>
    <s v="Yes"/>
    <s v="Yes"/>
    <s v="Yes"/>
    <s v="Yes"/>
    <s v="No"/>
    <s v="Yes"/>
    <x v="2"/>
    <s v="No"/>
    <x v="3"/>
    <n v="106.65"/>
    <n v="5174.3500000000004"/>
    <x v="0"/>
    <n v="5"/>
    <x v="2"/>
    <x v="1"/>
    <n v="105.59897959183674"/>
    <x v="0"/>
  </r>
  <r>
    <s v="5365-LLFYV"/>
    <x v="0"/>
    <n v="0"/>
    <s v="No"/>
    <s v="No"/>
    <x v="2"/>
    <s v="Yes"/>
    <s v="No"/>
    <x v="0"/>
    <s v="No"/>
    <s v="No"/>
    <s v="No"/>
    <s v="No"/>
    <s v="No"/>
    <s v="No"/>
    <x v="0"/>
    <s v="Yes"/>
    <x v="1"/>
    <n v="45.85"/>
    <n v="105.6"/>
    <x v="0"/>
    <n v="0"/>
    <x v="0"/>
    <x v="1"/>
    <n v="52.8"/>
    <x v="0"/>
  </r>
  <r>
    <s v="5956-YHHRX"/>
    <x v="1"/>
    <n v="1"/>
    <s v="No"/>
    <s v="No"/>
    <x v="17"/>
    <s v="Yes"/>
    <s v="Yes"/>
    <x v="1"/>
    <s v="No"/>
    <s v="Yes"/>
    <s v="Yes"/>
    <s v="No"/>
    <s v="Yes"/>
    <s v="Yes"/>
    <x v="0"/>
    <s v="Yes"/>
    <x v="0"/>
    <n v="104.35"/>
    <n v="2271.85"/>
    <x v="0"/>
    <n v="4"/>
    <x v="1"/>
    <x v="0"/>
    <n v="108.18333333333332"/>
    <x v="1"/>
  </r>
  <r>
    <s v="6008-NAIXK"/>
    <x v="1"/>
    <n v="1"/>
    <s v="No"/>
    <s v="No"/>
    <x v="68"/>
    <s v="No"/>
    <s v="No"/>
    <x v="0"/>
    <s v="No"/>
    <s v="Yes"/>
    <s v="Yes"/>
    <s v="No"/>
    <s v="Yes"/>
    <s v="Yes"/>
    <x v="1"/>
    <s v="Yes"/>
    <x v="0"/>
    <n v="55.45"/>
    <n v="2966.95"/>
    <x v="0"/>
    <n v="4"/>
    <x v="2"/>
    <x v="1"/>
    <n v="54.943518518518516"/>
    <x v="1"/>
  </r>
  <r>
    <s v="2956-GGUCQ"/>
    <x v="1"/>
    <n v="1"/>
    <s v="Yes"/>
    <s v="No"/>
    <x v="65"/>
    <s v="Yes"/>
    <s v="Yes"/>
    <x v="1"/>
    <s v="Yes"/>
    <s v="No"/>
    <s v="No"/>
    <s v="No"/>
    <s v="No"/>
    <s v="No"/>
    <x v="0"/>
    <s v="Yes"/>
    <x v="0"/>
    <n v="78.849999999999994"/>
    <n v="1772.25"/>
    <x v="1"/>
    <n v="1"/>
    <x v="1"/>
    <x v="0"/>
    <n v="73.84375"/>
    <x v="1"/>
  </r>
  <r>
    <s v="1928-BXYIV"/>
    <x v="1"/>
    <n v="0"/>
    <s v="No"/>
    <s v="No"/>
    <x v="0"/>
    <s v="Yes"/>
    <s v="Yes"/>
    <x v="0"/>
    <s v="Yes"/>
    <s v="Yes"/>
    <s v="No"/>
    <s v="No"/>
    <s v="No"/>
    <s v="No"/>
    <x v="0"/>
    <s v="No"/>
    <x v="0"/>
    <n v="61.15"/>
    <n v="61.15"/>
    <x v="0"/>
    <n v="2"/>
    <x v="0"/>
    <x v="0"/>
    <n v="61.15"/>
    <x v="0"/>
  </r>
  <r>
    <s v="5760-FXFVO"/>
    <x v="1"/>
    <n v="0"/>
    <s v="No"/>
    <s v="No"/>
    <x v="53"/>
    <s v="Yes"/>
    <s v="No"/>
    <x v="1"/>
    <s v="Yes"/>
    <s v="Yes"/>
    <s v="No"/>
    <s v="No"/>
    <s v="No"/>
    <s v="No"/>
    <x v="0"/>
    <s v="Yes"/>
    <x v="0"/>
    <n v="78.95"/>
    <n v="494.95"/>
    <x v="0"/>
    <n v="2"/>
    <x v="0"/>
    <x v="0"/>
    <n v="82.49166666666666"/>
    <x v="0"/>
  </r>
  <r>
    <s v="6595-COKXZ"/>
    <x v="0"/>
    <n v="0"/>
    <s v="No"/>
    <s v="No"/>
    <x v="0"/>
    <s v="Yes"/>
    <s v="No"/>
    <x v="0"/>
    <s v="No"/>
    <s v="No"/>
    <s v="No"/>
    <s v="No"/>
    <s v="No"/>
    <s v="No"/>
    <x v="0"/>
    <s v="Yes"/>
    <x v="1"/>
    <n v="44.45"/>
    <n v="44.45"/>
    <x v="1"/>
    <n v="0"/>
    <x v="0"/>
    <x v="1"/>
    <n v="44.45"/>
    <x v="0"/>
  </r>
  <r>
    <s v="0961-ZWLVI"/>
    <x v="1"/>
    <n v="0"/>
    <s v="No"/>
    <s v="Yes"/>
    <x v="12"/>
    <s v="Yes"/>
    <s v="Yes"/>
    <x v="1"/>
    <s v="Yes"/>
    <s v="Yes"/>
    <s v="Yes"/>
    <s v="No"/>
    <s v="Yes"/>
    <s v="Yes"/>
    <x v="1"/>
    <s v="Yes"/>
    <x v="3"/>
    <n v="109.2"/>
    <n v="5290.45"/>
    <x v="0"/>
    <n v="5"/>
    <x v="2"/>
    <x v="1"/>
    <n v="107.96836734693878"/>
    <x v="0"/>
  </r>
  <r>
    <s v="5181-OABFK"/>
    <x v="0"/>
    <n v="0"/>
    <s v="Yes"/>
    <s v="Yes"/>
    <x v="39"/>
    <s v="Yes"/>
    <s v="No"/>
    <x v="0"/>
    <s v="Yes"/>
    <s v="Yes"/>
    <s v="Yes"/>
    <s v="No"/>
    <s v="No"/>
    <s v="No"/>
    <x v="2"/>
    <s v="Yes"/>
    <x v="3"/>
    <n v="61.3"/>
    <n v="3346.8"/>
    <x v="0"/>
    <n v="3"/>
    <x v="2"/>
    <x v="1"/>
    <n v="59.76428571428572"/>
    <x v="0"/>
  </r>
  <r>
    <s v="4007-NHVHI"/>
    <x v="0"/>
    <n v="1"/>
    <s v="No"/>
    <s v="No"/>
    <x v="39"/>
    <s v="Yes"/>
    <s v="Yes"/>
    <x v="1"/>
    <s v="Yes"/>
    <s v="Yes"/>
    <s v="No"/>
    <s v="No"/>
    <s v="No"/>
    <s v="Yes"/>
    <x v="0"/>
    <s v="Yes"/>
    <x v="0"/>
    <n v="96.85"/>
    <n v="5219.6499999999996"/>
    <x v="0"/>
    <n v="3"/>
    <x v="2"/>
    <x v="0"/>
    <n v="93.208035714285714"/>
    <x v="1"/>
  </r>
  <r>
    <s v="7816-VGHTO"/>
    <x v="0"/>
    <n v="0"/>
    <s v="Yes"/>
    <s v="Yes"/>
    <x v="53"/>
    <s v="No"/>
    <s v="No"/>
    <x v="0"/>
    <s v="No"/>
    <s v="Yes"/>
    <s v="Yes"/>
    <s v="Yes"/>
    <s v="No"/>
    <s v="No"/>
    <x v="2"/>
    <s v="No"/>
    <x v="1"/>
    <n v="40.549999999999997"/>
    <n v="217.5"/>
    <x v="0"/>
    <n v="3"/>
    <x v="0"/>
    <x v="1"/>
    <n v="36.25"/>
    <x v="0"/>
  </r>
  <r>
    <s v="5871-DGTXZ"/>
    <x v="1"/>
    <n v="0"/>
    <s v="No"/>
    <s v="No"/>
    <x v="48"/>
    <s v="Yes"/>
    <s v="No"/>
    <x v="2"/>
    <s v="No"/>
    <s v="No"/>
    <s v="No"/>
    <s v="No"/>
    <s v="No"/>
    <s v="No"/>
    <x v="1"/>
    <s v="No"/>
    <x v="1"/>
    <n v="19.8"/>
    <n v="607.70000000000005"/>
    <x v="0"/>
    <n v="0"/>
    <x v="1"/>
    <x v="1"/>
    <n v="18.990625000000001"/>
    <x v="0"/>
  </r>
  <r>
    <s v="7550-WIQVA"/>
    <x v="1"/>
    <n v="0"/>
    <s v="Yes"/>
    <s v="Yes"/>
    <x v="37"/>
    <s v="Yes"/>
    <s v="Yes"/>
    <x v="1"/>
    <s v="Yes"/>
    <s v="Yes"/>
    <s v="Yes"/>
    <s v="No"/>
    <s v="Yes"/>
    <s v="Yes"/>
    <x v="1"/>
    <s v="Yes"/>
    <x v="0"/>
    <n v="108.25"/>
    <n v="5431.4"/>
    <x v="0"/>
    <n v="5"/>
    <x v="2"/>
    <x v="1"/>
    <n v="108.62799999999999"/>
    <x v="0"/>
  </r>
  <r>
    <s v="7544-ZVIKX"/>
    <x v="1"/>
    <n v="0"/>
    <s v="Yes"/>
    <s v="Yes"/>
    <x v="11"/>
    <s v="Yes"/>
    <s v="Yes"/>
    <x v="1"/>
    <s v="No"/>
    <s v="No"/>
    <s v="Yes"/>
    <s v="Yes"/>
    <s v="Yes"/>
    <s v="Yes"/>
    <x v="1"/>
    <s v="Yes"/>
    <x v="2"/>
    <n v="105.05"/>
    <n v="6004.85"/>
    <x v="0"/>
    <n v="4"/>
    <x v="2"/>
    <x v="1"/>
    <n v="103.53189655172415"/>
    <x v="0"/>
  </r>
  <r>
    <s v="0016-QLJIS"/>
    <x v="0"/>
    <n v="0"/>
    <s v="Yes"/>
    <s v="Yes"/>
    <x v="45"/>
    <s v="Yes"/>
    <s v="Yes"/>
    <x v="0"/>
    <s v="Yes"/>
    <s v="Yes"/>
    <s v="Yes"/>
    <s v="Yes"/>
    <s v="Yes"/>
    <s v="Yes"/>
    <x v="2"/>
    <s v="Yes"/>
    <x v="1"/>
    <n v="90.45"/>
    <n v="5957.9"/>
    <x v="0"/>
    <n v="6"/>
    <x v="3"/>
    <x v="1"/>
    <n v="91.66"/>
    <x v="0"/>
  </r>
  <r>
    <s v="7508-DQAKK"/>
    <x v="0"/>
    <n v="0"/>
    <s v="No"/>
    <s v="No"/>
    <x v="38"/>
    <s v="Yes"/>
    <s v="Yes"/>
    <x v="0"/>
    <s v="Yes"/>
    <s v="Yes"/>
    <s v="Yes"/>
    <s v="Yes"/>
    <s v="Yes"/>
    <s v="Yes"/>
    <x v="2"/>
    <s v="Yes"/>
    <x v="3"/>
    <n v="86.4"/>
    <n v="5442.05"/>
    <x v="0"/>
    <n v="6"/>
    <x v="3"/>
    <x v="1"/>
    <n v="85.032031250000003"/>
    <x v="0"/>
  </r>
  <r>
    <s v="5176-OLSKT"/>
    <x v="0"/>
    <n v="0"/>
    <s v="Yes"/>
    <s v="No"/>
    <x v="33"/>
    <s v="Yes"/>
    <s v="Yes"/>
    <x v="0"/>
    <s v="Yes"/>
    <s v="Yes"/>
    <s v="Yes"/>
    <s v="No"/>
    <s v="No"/>
    <s v="No"/>
    <x v="2"/>
    <s v="No"/>
    <x v="2"/>
    <n v="66.900000000000006"/>
    <n v="4370.25"/>
    <x v="0"/>
    <n v="3"/>
    <x v="3"/>
    <x v="1"/>
    <n v="66.215909090909093"/>
    <x v="0"/>
  </r>
  <r>
    <s v="9356-AXGMP"/>
    <x v="1"/>
    <n v="0"/>
    <s v="Yes"/>
    <s v="No"/>
    <x v="46"/>
    <s v="Yes"/>
    <s v="Yes"/>
    <x v="1"/>
    <s v="Yes"/>
    <s v="No"/>
    <s v="Yes"/>
    <s v="Yes"/>
    <s v="Yes"/>
    <s v="Yes"/>
    <x v="1"/>
    <s v="Yes"/>
    <x v="0"/>
    <n v="110.7"/>
    <n v="4428.6000000000004"/>
    <x v="0"/>
    <n v="5"/>
    <x v="2"/>
    <x v="1"/>
    <n v="116.54210526315791"/>
    <x v="0"/>
  </r>
  <r>
    <s v="3556-BVQGL"/>
    <x v="0"/>
    <n v="0"/>
    <s v="Yes"/>
    <s v="No"/>
    <x v="61"/>
    <s v="Yes"/>
    <s v="No"/>
    <x v="2"/>
    <s v="No"/>
    <s v="No"/>
    <s v="No"/>
    <s v="No"/>
    <s v="No"/>
    <s v="No"/>
    <x v="1"/>
    <s v="Yes"/>
    <x v="1"/>
    <n v="20"/>
    <n v="416.45"/>
    <x v="0"/>
    <n v="0"/>
    <x v="1"/>
    <x v="1"/>
    <n v="20.822499999999998"/>
    <x v="0"/>
  </r>
  <r>
    <s v="0362-ZBZWJ"/>
    <x v="1"/>
    <n v="0"/>
    <s v="No"/>
    <s v="No"/>
    <x v="51"/>
    <s v="Yes"/>
    <s v="Yes"/>
    <x v="1"/>
    <s v="No"/>
    <s v="No"/>
    <s v="No"/>
    <s v="No"/>
    <s v="No"/>
    <s v="Yes"/>
    <x v="0"/>
    <s v="Yes"/>
    <x v="0"/>
    <n v="84.9"/>
    <n v="3067.2"/>
    <x v="1"/>
    <n v="1"/>
    <x v="1"/>
    <x v="0"/>
    <n v="85.199999999999989"/>
    <x v="0"/>
  </r>
  <r>
    <s v="8979-CAMGB"/>
    <x v="1"/>
    <n v="1"/>
    <s v="No"/>
    <s v="No"/>
    <x v="38"/>
    <s v="Yes"/>
    <s v="Yes"/>
    <x v="1"/>
    <s v="No"/>
    <s v="No"/>
    <s v="Yes"/>
    <s v="Yes"/>
    <s v="Yes"/>
    <s v="Yes"/>
    <x v="1"/>
    <s v="No"/>
    <x v="0"/>
    <n v="102.1"/>
    <n v="6688.1"/>
    <x v="0"/>
    <n v="4"/>
    <x v="3"/>
    <x v="1"/>
    <n v="104.50156250000001"/>
    <x v="1"/>
  </r>
  <r>
    <s v="4211-MMAZN"/>
    <x v="1"/>
    <n v="0"/>
    <s v="No"/>
    <s v="No"/>
    <x v="0"/>
    <s v="Yes"/>
    <s v="No"/>
    <x v="2"/>
    <s v="No"/>
    <s v="No"/>
    <s v="No"/>
    <s v="No"/>
    <s v="No"/>
    <s v="No"/>
    <x v="0"/>
    <s v="No"/>
    <x v="1"/>
    <n v="20.25"/>
    <n v="20.25"/>
    <x v="1"/>
    <n v="0"/>
    <x v="0"/>
    <x v="1"/>
    <n v="20.25"/>
    <x v="0"/>
  </r>
  <r>
    <s v="7581-EBBOU"/>
    <x v="0"/>
    <n v="0"/>
    <s v="No"/>
    <s v="No"/>
    <x v="31"/>
    <s v="Yes"/>
    <s v="No"/>
    <x v="0"/>
    <s v="No"/>
    <s v="Yes"/>
    <s v="Yes"/>
    <s v="Yes"/>
    <s v="Yes"/>
    <s v="No"/>
    <x v="1"/>
    <s v="Yes"/>
    <x v="3"/>
    <n v="70.150000000000006"/>
    <n v="4224.7"/>
    <x v="0"/>
    <n v="4"/>
    <x v="2"/>
    <x v="1"/>
    <n v="70.411666666666662"/>
    <x v="0"/>
  </r>
  <r>
    <s v="4274-OWWYO"/>
    <x v="1"/>
    <n v="0"/>
    <s v="No"/>
    <s v="No"/>
    <x v="0"/>
    <s v="Yes"/>
    <s v="No"/>
    <x v="1"/>
    <s v="No"/>
    <s v="Yes"/>
    <s v="No"/>
    <s v="No"/>
    <s v="No"/>
    <s v="No"/>
    <x v="0"/>
    <s v="Yes"/>
    <x v="0"/>
    <n v="74.349999999999994"/>
    <n v="74.349999999999994"/>
    <x v="1"/>
    <n v="1"/>
    <x v="0"/>
    <x v="0"/>
    <n v="74.349999999999994"/>
    <x v="0"/>
  </r>
  <r>
    <s v="5073-RZGBK"/>
    <x v="0"/>
    <n v="0"/>
    <s v="Yes"/>
    <s v="Yes"/>
    <x v="37"/>
    <s v="Yes"/>
    <s v="Yes"/>
    <x v="0"/>
    <s v="Yes"/>
    <s v="Yes"/>
    <s v="Yes"/>
    <s v="Yes"/>
    <s v="No"/>
    <s v="Yes"/>
    <x v="1"/>
    <s v="Yes"/>
    <x v="2"/>
    <n v="80.05"/>
    <n v="4042.2"/>
    <x v="0"/>
    <n v="5"/>
    <x v="2"/>
    <x v="1"/>
    <n v="80.843999999999994"/>
    <x v="0"/>
  </r>
  <r>
    <s v="1541-ETJZO"/>
    <x v="1"/>
    <n v="0"/>
    <s v="No"/>
    <s v="No"/>
    <x v="0"/>
    <s v="Yes"/>
    <s v="Yes"/>
    <x v="0"/>
    <s v="No"/>
    <s v="No"/>
    <s v="Yes"/>
    <s v="Yes"/>
    <s v="No"/>
    <s v="No"/>
    <x v="0"/>
    <s v="No"/>
    <x v="1"/>
    <n v="62.05"/>
    <n v="62.05"/>
    <x v="1"/>
    <n v="2"/>
    <x v="0"/>
    <x v="1"/>
    <n v="62.05"/>
    <x v="0"/>
  </r>
  <r>
    <s v="2192-CKRLV"/>
    <x v="0"/>
    <n v="0"/>
    <s v="Yes"/>
    <s v="No"/>
    <x v="21"/>
    <s v="No"/>
    <s v="No"/>
    <x v="0"/>
    <s v="Yes"/>
    <s v="Yes"/>
    <s v="Yes"/>
    <s v="No"/>
    <s v="No"/>
    <s v="Yes"/>
    <x v="2"/>
    <s v="Yes"/>
    <x v="0"/>
    <n v="49.2"/>
    <n v="3580.95"/>
    <x v="0"/>
    <n v="4"/>
    <x v="3"/>
    <x v="1"/>
    <n v="49.735416666666666"/>
    <x v="0"/>
  </r>
  <r>
    <s v="3154-HMWUU"/>
    <x v="1"/>
    <n v="0"/>
    <s v="Yes"/>
    <s v="No"/>
    <x v="31"/>
    <s v="Yes"/>
    <s v="No"/>
    <x v="2"/>
    <s v="No"/>
    <s v="No"/>
    <s v="No"/>
    <s v="No"/>
    <s v="No"/>
    <s v="No"/>
    <x v="2"/>
    <s v="Yes"/>
    <x v="2"/>
    <n v="20.5"/>
    <n v="1198.8"/>
    <x v="0"/>
    <n v="0"/>
    <x v="2"/>
    <x v="1"/>
    <n v="19.98"/>
    <x v="0"/>
  </r>
  <r>
    <s v="6119-SPUDB"/>
    <x v="1"/>
    <n v="0"/>
    <s v="No"/>
    <s v="No"/>
    <x v="25"/>
    <s v="No"/>
    <s v="No"/>
    <x v="0"/>
    <s v="Yes"/>
    <s v="No"/>
    <s v="Yes"/>
    <s v="Yes"/>
    <s v="No"/>
    <s v="No"/>
    <x v="2"/>
    <s v="No"/>
    <x v="1"/>
    <n v="38.25"/>
    <n v="1755.35"/>
    <x v="0"/>
    <n v="3"/>
    <x v="2"/>
    <x v="1"/>
    <n v="38.15978260869565"/>
    <x v="0"/>
  </r>
  <r>
    <s v="6522-OIQSX"/>
    <x v="0"/>
    <n v="0"/>
    <s v="Yes"/>
    <s v="Yes"/>
    <x v="14"/>
    <s v="No"/>
    <s v="No"/>
    <x v="0"/>
    <s v="No"/>
    <s v="Yes"/>
    <s v="Yes"/>
    <s v="No"/>
    <s v="Yes"/>
    <s v="Yes"/>
    <x v="2"/>
    <s v="Yes"/>
    <x v="3"/>
    <n v="54.95"/>
    <n v="3772.5"/>
    <x v="0"/>
    <n v="4"/>
    <x v="3"/>
    <x v="1"/>
    <n v="54.673913043478258"/>
    <x v="0"/>
  </r>
  <r>
    <s v="7813-ZGGAW"/>
    <x v="1"/>
    <n v="1"/>
    <s v="No"/>
    <s v="No"/>
    <x v="36"/>
    <s v="Yes"/>
    <s v="Yes"/>
    <x v="1"/>
    <s v="No"/>
    <s v="No"/>
    <s v="Yes"/>
    <s v="Yes"/>
    <s v="Yes"/>
    <s v="No"/>
    <x v="0"/>
    <s v="Yes"/>
    <x v="2"/>
    <n v="96.6"/>
    <n v="2877.95"/>
    <x v="0"/>
    <n v="3"/>
    <x v="1"/>
    <x v="1"/>
    <n v="92.83709677419354"/>
    <x v="1"/>
  </r>
  <r>
    <s v="8748-HFWBO"/>
    <x v="1"/>
    <n v="0"/>
    <s v="Yes"/>
    <s v="Yes"/>
    <x v="67"/>
    <s v="Yes"/>
    <s v="No"/>
    <x v="2"/>
    <s v="No"/>
    <s v="No"/>
    <s v="No"/>
    <s v="No"/>
    <s v="No"/>
    <s v="No"/>
    <x v="1"/>
    <s v="No"/>
    <x v="1"/>
    <n v="19.899999999999999"/>
    <n v="357.7"/>
    <x v="0"/>
    <n v="0"/>
    <x v="1"/>
    <x v="1"/>
    <n v="18.826315789473682"/>
    <x v="0"/>
  </r>
  <r>
    <s v="1052-QJIBV"/>
    <x v="0"/>
    <n v="0"/>
    <s v="Yes"/>
    <s v="Yes"/>
    <x v="16"/>
    <s v="Yes"/>
    <s v="No"/>
    <x v="2"/>
    <s v="No"/>
    <s v="No"/>
    <s v="No"/>
    <s v="No"/>
    <s v="No"/>
    <s v="No"/>
    <x v="2"/>
    <s v="No"/>
    <x v="3"/>
    <n v="19.899999999999999"/>
    <n v="1397.3"/>
    <x v="0"/>
    <n v="0"/>
    <x v="3"/>
    <x v="1"/>
    <n v="19.680281690140845"/>
    <x v="0"/>
  </r>
  <r>
    <s v="1319-YLZJG"/>
    <x v="1"/>
    <n v="0"/>
    <s v="Yes"/>
    <s v="No"/>
    <x v="18"/>
    <s v="Yes"/>
    <s v="No"/>
    <x v="1"/>
    <s v="Yes"/>
    <s v="Yes"/>
    <s v="Yes"/>
    <s v="No"/>
    <s v="No"/>
    <s v="No"/>
    <x v="0"/>
    <s v="Yes"/>
    <x v="0"/>
    <n v="84.6"/>
    <n v="959.9"/>
    <x v="0"/>
    <n v="3"/>
    <x v="0"/>
    <x v="0"/>
    <n v="79.99166666666666"/>
    <x v="0"/>
  </r>
  <r>
    <s v="4106-HADHQ"/>
    <x v="1"/>
    <n v="0"/>
    <s v="Yes"/>
    <s v="Yes"/>
    <x v="72"/>
    <s v="Yes"/>
    <s v="No"/>
    <x v="0"/>
    <s v="Yes"/>
    <s v="No"/>
    <s v="Yes"/>
    <s v="Yes"/>
    <s v="Yes"/>
    <s v="Yes"/>
    <x v="1"/>
    <s v="No"/>
    <x v="3"/>
    <n v="80"/>
    <n v="3182.95"/>
    <x v="1"/>
    <n v="5"/>
    <x v="2"/>
    <x v="1"/>
    <n v="81.614102564102566"/>
    <x v="0"/>
  </r>
  <r>
    <s v="0723-FDLAY"/>
    <x v="1"/>
    <n v="0"/>
    <s v="No"/>
    <s v="No"/>
    <x v="66"/>
    <s v="Yes"/>
    <s v="Yes"/>
    <x v="0"/>
    <s v="No"/>
    <s v="Yes"/>
    <s v="Yes"/>
    <s v="Yes"/>
    <s v="Yes"/>
    <s v="Yes"/>
    <x v="1"/>
    <s v="Yes"/>
    <x v="2"/>
    <n v="85.25"/>
    <n v="3704.15"/>
    <x v="0"/>
    <n v="5"/>
    <x v="2"/>
    <x v="1"/>
    <n v="84.185227272727275"/>
    <x v="0"/>
  </r>
  <r>
    <s v="3050-RLLXC"/>
    <x v="0"/>
    <n v="0"/>
    <s v="Yes"/>
    <s v="Yes"/>
    <x v="39"/>
    <s v="Yes"/>
    <s v="Yes"/>
    <x v="0"/>
    <s v="Yes"/>
    <s v="Yes"/>
    <s v="Yes"/>
    <s v="Yes"/>
    <s v="Yes"/>
    <s v="No"/>
    <x v="2"/>
    <s v="No"/>
    <x v="3"/>
    <n v="81.25"/>
    <n v="4620.3999999999996"/>
    <x v="0"/>
    <n v="5"/>
    <x v="2"/>
    <x v="1"/>
    <n v="82.507142857142853"/>
    <x v="0"/>
  </r>
  <r>
    <s v="9298-WGMRW"/>
    <x v="0"/>
    <n v="0"/>
    <s v="Yes"/>
    <s v="No"/>
    <x v="21"/>
    <s v="Yes"/>
    <s v="Yes"/>
    <x v="1"/>
    <s v="Yes"/>
    <s v="Yes"/>
    <s v="Yes"/>
    <s v="Yes"/>
    <s v="Yes"/>
    <s v="Yes"/>
    <x v="2"/>
    <s v="Yes"/>
    <x v="2"/>
    <n v="115.5"/>
    <n v="8312.75"/>
    <x v="0"/>
    <n v="6"/>
    <x v="3"/>
    <x v="1"/>
    <n v="115.45486111111111"/>
    <x v="0"/>
  </r>
  <r>
    <s v="2369-UAPKZ"/>
    <x v="1"/>
    <n v="0"/>
    <s v="No"/>
    <s v="No"/>
    <x v="24"/>
    <s v="Yes"/>
    <s v="Yes"/>
    <x v="1"/>
    <s v="No"/>
    <s v="Yes"/>
    <s v="Yes"/>
    <s v="No"/>
    <s v="Yes"/>
    <s v="Yes"/>
    <x v="0"/>
    <s v="No"/>
    <x v="1"/>
    <n v="104.1"/>
    <n v="541.9"/>
    <x v="1"/>
    <n v="4"/>
    <x v="0"/>
    <x v="1"/>
    <n v="108.38"/>
    <x v="0"/>
  </r>
  <r>
    <s v="3088-LHEFH"/>
    <x v="0"/>
    <n v="0"/>
    <s v="No"/>
    <s v="No"/>
    <x v="26"/>
    <s v="Yes"/>
    <s v="Yes"/>
    <x v="1"/>
    <s v="Yes"/>
    <s v="No"/>
    <s v="No"/>
    <s v="No"/>
    <s v="No"/>
    <s v="No"/>
    <x v="0"/>
    <s v="Yes"/>
    <x v="2"/>
    <n v="79"/>
    <n v="929.3"/>
    <x v="0"/>
    <n v="1"/>
    <x v="0"/>
    <x v="1"/>
    <n v="84.481818181818184"/>
    <x v="0"/>
  </r>
  <r>
    <s v="2778-OCLGR"/>
    <x v="1"/>
    <n v="1"/>
    <s v="Yes"/>
    <s v="No"/>
    <x v="65"/>
    <s v="No"/>
    <s v="No"/>
    <x v="0"/>
    <s v="Yes"/>
    <s v="No"/>
    <s v="No"/>
    <s v="No"/>
    <s v="No"/>
    <s v="Yes"/>
    <x v="0"/>
    <s v="No"/>
    <x v="2"/>
    <n v="39.1"/>
    <n v="971.3"/>
    <x v="1"/>
    <n v="2"/>
    <x v="1"/>
    <x v="1"/>
    <n v="40.470833333333331"/>
    <x v="1"/>
  </r>
  <r>
    <s v="6583-KQJLK"/>
    <x v="0"/>
    <n v="1"/>
    <s v="Yes"/>
    <s v="No"/>
    <x v="30"/>
    <s v="Yes"/>
    <s v="No"/>
    <x v="1"/>
    <s v="No"/>
    <s v="Yes"/>
    <s v="No"/>
    <s v="No"/>
    <s v="Yes"/>
    <s v="Yes"/>
    <x v="0"/>
    <s v="Yes"/>
    <x v="0"/>
    <n v="94.65"/>
    <n v="1285.05"/>
    <x v="0"/>
    <n v="3"/>
    <x v="1"/>
    <x v="0"/>
    <n v="85.67"/>
    <x v="1"/>
  </r>
  <r>
    <s v="8544-JNBOX"/>
    <x v="1"/>
    <n v="0"/>
    <s v="No"/>
    <s v="No"/>
    <x v="21"/>
    <s v="Yes"/>
    <s v="No"/>
    <x v="2"/>
    <s v="No"/>
    <s v="No"/>
    <s v="No"/>
    <s v="No"/>
    <s v="No"/>
    <s v="No"/>
    <x v="2"/>
    <s v="Yes"/>
    <x v="1"/>
    <n v="20.8"/>
    <n v="1521.2"/>
    <x v="0"/>
    <n v="0"/>
    <x v="3"/>
    <x v="1"/>
    <n v="21.12777777777778"/>
    <x v="0"/>
  </r>
  <r>
    <s v="6681-ZSEXG"/>
    <x v="1"/>
    <n v="0"/>
    <s v="Yes"/>
    <s v="No"/>
    <x v="39"/>
    <s v="Yes"/>
    <s v="Yes"/>
    <x v="0"/>
    <s v="No"/>
    <s v="Yes"/>
    <s v="Yes"/>
    <s v="No"/>
    <s v="No"/>
    <s v="No"/>
    <x v="2"/>
    <s v="No"/>
    <x v="3"/>
    <n v="59.5"/>
    <n v="3389.25"/>
    <x v="0"/>
    <n v="2"/>
    <x v="2"/>
    <x v="1"/>
    <n v="60.522321428571431"/>
    <x v="0"/>
  </r>
  <r>
    <s v="6139-ZZRBQ"/>
    <x v="1"/>
    <n v="1"/>
    <s v="No"/>
    <s v="No"/>
    <x v="38"/>
    <s v="Yes"/>
    <s v="No"/>
    <x v="2"/>
    <s v="No"/>
    <s v="No"/>
    <s v="No"/>
    <s v="No"/>
    <s v="No"/>
    <s v="No"/>
    <x v="2"/>
    <s v="Yes"/>
    <x v="2"/>
    <n v="20.05"/>
    <n v="1198.05"/>
    <x v="0"/>
    <n v="0"/>
    <x v="3"/>
    <x v="1"/>
    <n v="18.719531249999999"/>
    <x v="1"/>
  </r>
  <r>
    <s v="6116-RFVHN"/>
    <x v="0"/>
    <n v="0"/>
    <s v="Yes"/>
    <s v="No"/>
    <x v="1"/>
    <s v="Yes"/>
    <s v="Yes"/>
    <x v="1"/>
    <s v="No"/>
    <s v="No"/>
    <s v="Yes"/>
    <s v="No"/>
    <s v="Yes"/>
    <s v="Yes"/>
    <x v="0"/>
    <s v="Yes"/>
    <x v="0"/>
    <n v="100.45"/>
    <n v="3414.65"/>
    <x v="0"/>
    <n v="3"/>
    <x v="1"/>
    <x v="0"/>
    <n v="100.43088235294118"/>
    <x v="0"/>
  </r>
  <r>
    <s v="0637-KVDLV"/>
    <x v="1"/>
    <n v="0"/>
    <s v="No"/>
    <s v="No"/>
    <x v="2"/>
    <s v="Yes"/>
    <s v="Yes"/>
    <x v="1"/>
    <s v="No"/>
    <s v="No"/>
    <s v="No"/>
    <s v="No"/>
    <s v="No"/>
    <s v="No"/>
    <x v="0"/>
    <s v="Yes"/>
    <x v="0"/>
    <n v="76.5"/>
    <n v="162.44999999999999"/>
    <x v="1"/>
    <n v="0"/>
    <x v="0"/>
    <x v="0"/>
    <n v="81.224999999999994"/>
    <x v="0"/>
  </r>
  <r>
    <s v="8884-FEEWR"/>
    <x v="1"/>
    <n v="0"/>
    <s v="No"/>
    <s v="No"/>
    <x v="42"/>
    <s v="Yes"/>
    <s v="No"/>
    <x v="2"/>
    <s v="No"/>
    <s v="No"/>
    <s v="No"/>
    <s v="No"/>
    <s v="No"/>
    <s v="No"/>
    <x v="1"/>
    <s v="No"/>
    <x v="2"/>
    <n v="20.6"/>
    <n v="754"/>
    <x v="0"/>
    <n v="0"/>
    <x v="1"/>
    <x v="1"/>
    <n v="21.542857142857144"/>
    <x v="0"/>
  </r>
  <r>
    <s v="3125-RAHBV"/>
    <x v="1"/>
    <n v="0"/>
    <s v="No"/>
    <s v="No"/>
    <x v="5"/>
    <s v="Yes"/>
    <s v="No"/>
    <x v="2"/>
    <s v="No"/>
    <s v="No"/>
    <s v="No"/>
    <s v="No"/>
    <s v="No"/>
    <s v="No"/>
    <x v="1"/>
    <s v="No"/>
    <x v="3"/>
    <n v="20.3"/>
    <n v="467.15"/>
    <x v="0"/>
    <n v="0"/>
    <x v="1"/>
    <x v="1"/>
    <n v="21.234090909090909"/>
    <x v="0"/>
  </r>
  <r>
    <s v="6633-MPWBS"/>
    <x v="1"/>
    <n v="0"/>
    <s v="No"/>
    <s v="No"/>
    <x v="24"/>
    <s v="Yes"/>
    <s v="No"/>
    <x v="0"/>
    <s v="No"/>
    <s v="No"/>
    <s v="No"/>
    <s v="Yes"/>
    <s v="No"/>
    <s v="No"/>
    <x v="0"/>
    <s v="Yes"/>
    <x v="0"/>
    <n v="49.2"/>
    <n v="216.9"/>
    <x v="1"/>
    <n v="1"/>
    <x v="0"/>
    <x v="0"/>
    <n v="43.38"/>
    <x v="0"/>
  </r>
  <r>
    <s v="0373-AIVNJ"/>
    <x v="1"/>
    <n v="0"/>
    <s v="No"/>
    <s v="No"/>
    <x v="34"/>
    <s v="No"/>
    <s v="No"/>
    <x v="0"/>
    <s v="Yes"/>
    <s v="Yes"/>
    <s v="Yes"/>
    <s v="No"/>
    <s v="No"/>
    <s v="No"/>
    <x v="1"/>
    <s v="No"/>
    <x v="1"/>
    <n v="39.549999999999997"/>
    <n v="373"/>
    <x v="0"/>
    <n v="3"/>
    <x v="0"/>
    <x v="1"/>
    <n v="41.444444444444443"/>
    <x v="0"/>
  </r>
  <r>
    <s v="8785-EPNCG"/>
    <x v="1"/>
    <n v="0"/>
    <s v="No"/>
    <s v="No"/>
    <x v="26"/>
    <s v="Yes"/>
    <s v="Yes"/>
    <x v="2"/>
    <s v="No"/>
    <s v="No"/>
    <s v="No"/>
    <s v="No"/>
    <s v="No"/>
    <s v="No"/>
    <x v="0"/>
    <s v="No"/>
    <x v="3"/>
    <n v="23.15"/>
    <n v="245.2"/>
    <x v="1"/>
    <n v="0"/>
    <x v="0"/>
    <x v="1"/>
    <n v="22.290909090909089"/>
    <x v="0"/>
  </r>
  <r>
    <s v="1682-VCOIO"/>
    <x v="1"/>
    <n v="0"/>
    <s v="No"/>
    <s v="No"/>
    <x v="57"/>
    <s v="Yes"/>
    <s v="No"/>
    <x v="2"/>
    <s v="No"/>
    <s v="No"/>
    <s v="No"/>
    <s v="No"/>
    <s v="No"/>
    <s v="No"/>
    <x v="1"/>
    <s v="No"/>
    <x v="1"/>
    <n v="20.45"/>
    <n v="481.1"/>
    <x v="0"/>
    <n v="0"/>
    <x v="1"/>
    <x v="1"/>
    <n v="20.917391304347827"/>
    <x v="0"/>
  </r>
  <r>
    <s v="5729-KLZAR"/>
    <x v="0"/>
    <n v="0"/>
    <s v="Yes"/>
    <s v="Yes"/>
    <x v="54"/>
    <s v="Yes"/>
    <s v="No"/>
    <x v="1"/>
    <s v="No"/>
    <s v="No"/>
    <s v="No"/>
    <s v="No"/>
    <s v="No"/>
    <s v="Yes"/>
    <x v="0"/>
    <s v="No"/>
    <x v="0"/>
    <n v="80.849999999999994"/>
    <n v="302.75"/>
    <x v="1"/>
    <n v="1"/>
    <x v="0"/>
    <x v="0"/>
    <n v="75.6875"/>
    <x v="0"/>
  </r>
  <r>
    <s v="2072-ZVJJX"/>
    <x v="1"/>
    <n v="0"/>
    <s v="Yes"/>
    <s v="No"/>
    <x v="47"/>
    <s v="Yes"/>
    <s v="Yes"/>
    <x v="2"/>
    <s v="No"/>
    <s v="No"/>
    <s v="No"/>
    <s v="No"/>
    <s v="No"/>
    <s v="No"/>
    <x v="2"/>
    <s v="No"/>
    <x v="2"/>
    <n v="25.25"/>
    <n v="1728.2"/>
    <x v="0"/>
    <n v="0"/>
    <x v="3"/>
    <x v="1"/>
    <n v="25.414705882352941"/>
    <x v="0"/>
  </r>
  <r>
    <s v="8849-AYPTR"/>
    <x v="1"/>
    <n v="0"/>
    <s v="Yes"/>
    <s v="No"/>
    <x v="55"/>
    <s v="Yes"/>
    <s v="No"/>
    <x v="1"/>
    <s v="No"/>
    <s v="No"/>
    <s v="No"/>
    <s v="No"/>
    <s v="Yes"/>
    <s v="Yes"/>
    <x v="0"/>
    <s v="No"/>
    <x v="0"/>
    <n v="91.25"/>
    <n v="2964.05"/>
    <x v="0"/>
    <n v="2"/>
    <x v="1"/>
    <x v="0"/>
    <n v="89.819696969696977"/>
    <x v="0"/>
  </r>
  <r>
    <s v="9518-IMLHK"/>
    <x v="1"/>
    <n v="0"/>
    <s v="No"/>
    <s v="No"/>
    <x v="36"/>
    <s v="Yes"/>
    <s v="No"/>
    <x v="0"/>
    <s v="Yes"/>
    <s v="Yes"/>
    <s v="Yes"/>
    <s v="Yes"/>
    <s v="Yes"/>
    <s v="No"/>
    <x v="0"/>
    <s v="Yes"/>
    <x v="2"/>
    <n v="72.45"/>
    <n v="2156.25"/>
    <x v="0"/>
    <n v="5"/>
    <x v="1"/>
    <x v="1"/>
    <n v="69.556451612903231"/>
    <x v="0"/>
  </r>
  <r>
    <s v="1582-RAFML"/>
    <x v="1"/>
    <n v="0"/>
    <s v="No"/>
    <s v="No"/>
    <x v="0"/>
    <s v="Yes"/>
    <s v="Yes"/>
    <x v="0"/>
    <s v="No"/>
    <s v="Yes"/>
    <s v="No"/>
    <s v="Yes"/>
    <s v="No"/>
    <s v="No"/>
    <x v="0"/>
    <s v="No"/>
    <x v="1"/>
    <n v="60.1"/>
    <n v="60.1"/>
    <x v="1"/>
    <n v="2"/>
    <x v="0"/>
    <x v="1"/>
    <n v="60.1"/>
    <x v="0"/>
  </r>
  <r>
    <s v="3646-ITDGM"/>
    <x v="0"/>
    <n v="0"/>
    <s v="No"/>
    <s v="No"/>
    <x v="39"/>
    <s v="Yes"/>
    <s v="No"/>
    <x v="2"/>
    <s v="No"/>
    <s v="No"/>
    <s v="No"/>
    <s v="No"/>
    <s v="No"/>
    <s v="No"/>
    <x v="2"/>
    <s v="No"/>
    <x v="2"/>
    <n v="19.7"/>
    <n v="1051.9000000000001"/>
    <x v="0"/>
    <n v="0"/>
    <x v="2"/>
    <x v="1"/>
    <n v="18.783928571428572"/>
    <x v="0"/>
  </r>
  <r>
    <s v="8740-CRYFY"/>
    <x v="1"/>
    <n v="0"/>
    <s v="No"/>
    <s v="No"/>
    <x v="0"/>
    <s v="Yes"/>
    <s v="No"/>
    <x v="1"/>
    <s v="No"/>
    <s v="No"/>
    <s v="No"/>
    <s v="No"/>
    <s v="Yes"/>
    <s v="No"/>
    <x v="0"/>
    <s v="Yes"/>
    <x v="0"/>
    <n v="78.95"/>
    <n v="78.95"/>
    <x v="1"/>
    <n v="1"/>
    <x v="0"/>
    <x v="0"/>
    <n v="78.95"/>
    <x v="0"/>
  </r>
  <r>
    <s v="3569-VLDHH"/>
    <x v="1"/>
    <n v="0"/>
    <s v="Yes"/>
    <s v="Yes"/>
    <x v="33"/>
    <s v="Yes"/>
    <s v="No"/>
    <x v="0"/>
    <s v="Yes"/>
    <s v="Yes"/>
    <s v="Yes"/>
    <s v="Yes"/>
    <s v="Yes"/>
    <s v="No"/>
    <x v="1"/>
    <s v="Yes"/>
    <x v="0"/>
    <n v="75.099999999999994"/>
    <n v="5013"/>
    <x v="0"/>
    <n v="5"/>
    <x v="3"/>
    <x v="1"/>
    <n v="75.954545454545453"/>
    <x v="0"/>
  </r>
  <r>
    <s v="8224-KDLKN"/>
    <x v="1"/>
    <n v="0"/>
    <s v="Yes"/>
    <s v="Yes"/>
    <x v="21"/>
    <s v="Yes"/>
    <s v="Yes"/>
    <x v="2"/>
    <s v="No"/>
    <s v="No"/>
    <s v="No"/>
    <s v="No"/>
    <s v="No"/>
    <s v="No"/>
    <x v="2"/>
    <s v="No"/>
    <x v="2"/>
    <n v="25"/>
    <n v="1738.9"/>
    <x v="0"/>
    <n v="0"/>
    <x v="3"/>
    <x v="1"/>
    <n v="24.151388888888889"/>
    <x v="0"/>
  </r>
  <r>
    <s v="7594-LZNWR"/>
    <x v="1"/>
    <n v="1"/>
    <s v="No"/>
    <s v="No"/>
    <x v="1"/>
    <s v="Yes"/>
    <s v="No"/>
    <x v="1"/>
    <s v="No"/>
    <s v="No"/>
    <s v="No"/>
    <s v="No"/>
    <s v="No"/>
    <s v="No"/>
    <x v="0"/>
    <s v="No"/>
    <x v="3"/>
    <n v="69.150000000000006"/>
    <n v="2275.1"/>
    <x v="0"/>
    <n v="0"/>
    <x v="1"/>
    <x v="1"/>
    <n v="66.914705882352933"/>
    <x v="1"/>
  </r>
  <r>
    <s v="4001-TSBTV"/>
    <x v="0"/>
    <n v="0"/>
    <s v="Yes"/>
    <s v="Yes"/>
    <x v="11"/>
    <s v="Yes"/>
    <s v="No"/>
    <x v="1"/>
    <s v="No"/>
    <s v="Yes"/>
    <s v="Yes"/>
    <s v="No"/>
    <s v="Yes"/>
    <s v="No"/>
    <x v="0"/>
    <s v="Yes"/>
    <x v="0"/>
    <n v="91.55"/>
    <n v="5511.65"/>
    <x v="0"/>
    <n v="3"/>
    <x v="2"/>
    <x v="0"/>
    <n v="95.028448275862061"/>
    <x v="0"/>
  </r>
  <r>
    <s v="2962-XPMCQ"/>
    <x v="1"/>
    <n v="0"/>
    <s v="No"/>
    <s v="No"/>
    <x v="2"/>
    <s v="Yes"/>
    <s v="No"/>
    <x v="0"/>
    <s v="No"/>
    <s v="No"/>
    <s v="No"/>
    <s v="No"/>
    <s v="No"/>
    <s v="No"/>
    <x v="0"/>
    <s v="Yes"/>
    <x v="0"/>
    <n v="45.15"/>
    <n v="98.5"/>
    <x v="1"/>
    <n v="0"/>
    <x v="0"/>
    <x v="0"/>
    <n v="49.25"/>
    <x v="0"/>
  </r>
  <r>
    <s v="8727-XDPUD"/>
    <x v="1"/>
    <n v="0"/>
    <s v="No"/>
    <s v="No"/>
    <x v="50"/>
    <s v="No"/>
    <s v="No"/>
    <x v="0"/>
    <s v="No"/>
    <s v="No"/>
    <s v="No"/>
    <s v="No"/>
    <s v="Yes"/>
    <s v="No"/>
    <x v="2"/>
    <s v="No"/>
    <x v="3"/>
    <n v="35.799999999999997"/>
    <n v="1316.9"/>
    <x v="0"/>
    <n v="1"/>
    <x v="2"/>
    <x v="1"/>
    <n v="35.591891891891898"/>
    <x v="0"/>
  </r>
  <r>
    <s v="1043-UXOVO"/>
    <x v="0"/>
    <n v="0"/>
    <s v="No"/>
    <s v="No"/>
    <x v="16"/>
    <s v="Yes"/>
    <s v="Yes"/>
    <x v="1"/>
    <s v="Yes"/>
    <s v="Yes"/>
    <s v="Yes"/>
    <s v="Yes"/>
    <s v="Yes"/>
    <s v="Yes"/>
    <x v="2"/>
    <s v="Yes"/>
    <x v="3"/>
    <n v="113.15"/>
    <n v="7993.3"/>
    <x v="0"/>
    <n v="6"/>
    <x v="3"/>
    <x v="1"/>
    <n v="112.58169014084507"/>
    <x v="0"/>
  </r>
  <r>
    <s v="1064-FBXNK"/>
    <x v="1"/>
    <n v="0"/>
    <s v="Yes"/>
    <s v="Yes"/>
    <x v="0"/>
    <s v="Yes"/>
    <s v="No"/>
    <x v="2"/>
    <s v="No"/>
    <s v="No"/>
    <s v="No"/>
    <s v="No"/>
    <s v="No"/>
    <s v="No"/>
    <x v="1"/>
    <s v="No"/>
    <x v="3"/>
    <n v="19.850000000000001"/>
    <n v="19.850000000000001"/>
    <x v="0"/>
    <n v="0"/>
    <x v="0"/>
    <x v="1"/>
    <n v="19.850000000000001"/>
    <x v="0"/>
  </r>
  <r>
    <s v="3996-ZNWYK"/>
    <x v="1"/>
    <n v="1"/>
    <s v="Yes"/>
    <s v="Yes"/>
    <x v="16"/>
    <s v="Yes"/>
    <s v="No"/>
    <x v="2"/>
    <s v="No"/>
    <s v="No"/>
    <s v="No"/>
    <s v="No"/>
    <s v="No"/>
    <s v="No"/>
    <x v="2"/>
    <s v="No"/>
    <x v="3"/>
    <n v="19.8"/>
    <n v="1388.45"/>
    <x v="0"/>
    <n v="0"/>
    <x v="3"/>
    <x v="1"/>
    <n v="19.555633802816903"/>
    <x v="1"/>
  </r>
  <r>
    <s v="2878-DHMIN"/>
    <x v="1"/>
    <n v="0"/>
    <s v="Yes"/>
    <s v="Yes"/>
    <x v="42"/>
    <s v="Yes"/>
    <s v="No"/>
    <x v="2"/>
    <s v="No"/>
    <s v="No"/>
    <s v="No"/>
    <s v="No"/>
    <s v="No"/>
    <s v="No"/>
    <x v="1"/>
    <s v="No"/>
    <x v="0"/>
    <n v="19.899999999999999"/>
    <n v="666"/>
    <x v="0"/>
    <n v="0"/>
    <x v="1"/>
    <x v="1"/>
    <n v="19.028571428571428"/>
    <x v="0"/>
  </r>
  <r>
    <s v="7762-ONLJY"/>
    <x v="0"/>
    <n v="0"/>
    <s v="Yes"/>
    <s v="Yes"/>
    <x v="53"/>
    <s v="Yes"/>
    <s v="No"/>
    <x v="2"/>
    <s v="No"/>
    <s v="No"/>
    <s v="No"/>
    <s v="No"/>
    <s v="No"/>
    <s v="No"/>
    <x v="1"/>
    <s v="No"/>
    <x v="1"/>
    <n v="19.7"/>
    <n v="94.45"/>
    <x v="0"/>
    <n v="0"/>
    <x v="0"/>
    <x v="1"/>
    <n v="15.741666666666667"/>
    <x v="0"/>
  </r>
  <r>
    <s v="1678-FYZOW"/>
    <x v="0"/>
    <n v="0"/>
    <s v="No"/>
    <s v="No"/>
    <x v="35"/>
    <s v="Yes"/>
    <s v="No"/>
    <x v="1"/>
    <s v="No"/>
    <s v="No"/>
    <s v="No"/>
    <s v="No"/>
    <s v="Yes"/>
    <s v="No"/>
    <x v="0"/>
    <s v="Yes"/>
    <x v="0"/>
    <n v="79.400000000000006"/>
    <n v="244.65"/>
    <x v="1"/>
    <n v="1"/>
    <x v="0"/>
    <x v="0"/>
    <n v="81.55"/>
    <x v="0"/>
  </r>
  <r>
    <s v="5795-BKOYE"/>
    <x v="0"/>
    <n v="0"/>
    <s v="Yes"/>
    <s v="Yes"/>
    <x v="14"/>
    <s v="Yes"/>
    <s v="No"/>
    <x v="0"/>
    <s v="No"/>
    <s v="Yes"/>
    <s v="Yes"/>
    <s v="Yes"/>
    <s v="No"/>
    <s v="No"/>
    <x v="1"/>
    <s v="No"/>
    <x v="2"/>
    <n v="59.1"/>
    <n v="4134.7"/>
    <x v="0"/>
    <n v="3"/>
    <x v="3"/>
    <x v="1"/>
    <n v="59.923188405797099"/>
    <x v="0"/>
  </r>
  <r>
    <s v="8627-EHGIP"/>
    <x v="1"/>
    <n v="0"/>
    <s v="No"/>
    <s v="No"/>
    <x v="66"/>
    <s v="No"/>
    <s v="No"/>
    <x v="0"/>
    <s v="No"/>
    <s v="Yes"/>
    <s v="Yes"/>
    <s v="No"/>
    <s v="Yes"/>
    <s v="Yes"/>
    <x v="1"/>
    <s v="Yes"/>
    <x v="1"/>
    <n v="53.95"/>
    <n v="2375.4"/>
    <x v="1"/>
    <n v="4"/>
    <x v="2"/>
    <x v="1"/>
    <n v="53.986363636363642"/>
    <x v="0"/>
  </r>
  <r>
    <s v="7402-PWYJJ"/>
    <x v="0"/>
    <n v="0"/>
    <s v="Yes"/>
    <s v="No"/>
    <x v="62"/>
    <s v="Yes"/>
    <s v="Yes"/>
    <x v="1"/>
    <s v="No"/>
    <s v="No"/>
    <s v="No"/>
    <s v="Yes"/>
    <s v="No"/>
    <s v="Yes"/>
    <x v="1"/>
    <s v="Yes"/>
    <x v="0"/>
    <n v="91.15"/>
    <n v="4862.5"/>
    <x v="0"/>
    <n v="2"/>
    <x v="2"/>
    <x v="1"/>
    <n v="91.745283018867923"/>
    <x v="0"/>
  </r>
  <r>
    <s v="5480-TBGPH"/>
    <x v="0"/>
    <n v="0"/>
    <s v="Yes"/>
    <s v="No"/>
    <x v="65"/>
    <s v="Yes"/>
    <s v="No"/>
    <x v="1"/>
    <s v="No"/>
    <s v="Yes"/>
    <s v="Yes"/>
    <s v="No"/>
    <s v="Yes"/>
    <s v="Yes"/>
    <x v="0"/>
    <s v="Yes"/>
    <x v="3"/>
    <n v="99.3"/>
    <n v="2431.35"/>
    <x v="1"/>
    <n v="4"/>
    <x v="1"/>
    <x v="1"/>
    <n v="101.30624999999999"/>
    <x v="0"/>
  </r>
  <r>
    <s v="0018-NYROU"/>
    <x v="0"/>
    <n v="0"/>
    <s v="Yes"/>
    <s v="No"/>
    <x v="24"/>
    <s v="Yes"/>
    <s v="No"/>
    <x v="1"/>
    <s v="No"/>
    <s v="No"/>
    <s v="No"/>
    <s v="No"/>
    <s v="No"/>
    <s v="No"/>
    <x v="0"/>
    <s v="Yes"/>
    <x v="0"/>
    <n v="68.95"/>
    <n v="351.5"/>
    <x v="0"/>
    <n v="0"/>
    <x v="0"/>
    <x v="0"/>
    <n v="70.3"/>
    <x v="0"/>
  </r>
  <r>
    <s v="7501-VTYLJ"/>
    <x v="0"/>
    <n v="0"/>
    <s v="No"/>
    <s v="Yes"/>
    <x v="2"/>
    <s v="Yes"/>
    <s v="No"/>
    <x v="0"/>
    <s v="No"/>
    <s v="Yes"/>
    <s v="No"/>
    <s v="No"/>
    <s v="No"/>
    <s v="No"/>
    <x v="0"/>
    <s v="No"/>
    <x v="1"/>
    <n v="51.55"/>
    <n v="106.2"/>
    <x v="0"/>
    <n v="1"/>
    <x v="0"/>
    <x v="1"/>
    <n v="53.1"/>
    <x v="0"/>
  </r>
  <r>
    <s v="7608-RGIRO"/>
    <x v="1"/>
    <n v="0"/>
    <s v="No"/>
    <s v="Yes"/>
    <x v="8"/>
    <s v="Yes"/>
    <s v="Yes"/>
    <x v="2"/>
    <s v="No"/>
    <s v="No"/>
    <s v="No"/>
    <s v="No"/>
    <s v="No"/>
    <s v="No"/>
    <x v="2"/>
    <s v="Yes"/>
    <x v="1"/>
    <n v="24.4"/>
    <n v="1413"/>
    <x v="0"/>
    <n v="0"/>
    <x v="3"/>
    <x v="1"/>
    <n v="22.79032258064516"/>
    <x v="0"/>
  </r>
  <r>
    <s v="0480-BIXDE"/>
    <x v="0"/>
    <n v="0"/>
    <s v="Yes"/>
    <s v="No"/>
    <x v="67"/>
    <s v="Yes"/>
    <s v="No"/>
    <x v="1"/>
    <s v="No"/>
    <s v="No"/>
    <s v="Yes"/>
    <s v="No"/>
    <s v="Yes"/>
    <s v="Yes"/>
    <x v="0"/>
    <s v="Yes"/>
    <x v="0"/>
    <n v="96.8"/>
    <n v="1743.05"/>
    <x v="0"/>
    <n v="3"/>
    <x v="1"/>
    <x v="0"/>
    <n v="91.739473684210523"/>
    <x v="0"/>
  </r>
  <r>
    <s v="5895-QSXOD"/>
    <x v="1"/>
    <n v="0"/>
    <s v="No"/>
    <s v="No"/>
    <x v="34"/>
    <s v="Yes"/>
    <s v="No"/>
    <x v="1"/>
    <s v="No"/>
    <s v="No"/>
    <s v="No"/>
    <s v="No"/>
    <s v="No"/>
    <s v="No"/>
    <x v="0"/>
    <s v="No"/>
    <x v="1"/>
    <n v="70.05"/>
    <n v="657.5"/>
    <x v="0"/>
    <n v="0"/>
    <x v="0"/>
    <x v="1"/>
    <n v="73.055555555555557"/>
    <x v="0"/>
  </r>
  <r>
    <s v="9814-AOUDH"/>
    <x v="1"/>
    <n v="0"/>
    <s v="No"/>
    <s v="No"/>
    <x v="62"/>
    <s v="Yes"/>
    <s v="No"/>
    <x v="2"/>
    <s v="No"/>
    <s v="No"/>
    <s v="No"/>
    <s v="No"/>
    <s v="No"/>
    <s v="No"/>
    <x v="2"/>
    <s v="No"/>
    <x v="3"/>
    <n v="19.5"/>
    <n v="1050.5"/>
    <x v="0"/>
    <n v="0"/>
    <x v="2"/>
    <x v="1"/>
    <n v="19.820754716981131"/>
    <x v="0"/>
  </r>
  <r>
    <s v="6175-IRFIT"/>
    <x v="1"/>
    <n v="0"/>
    <s v="No"/>
    <s v="No"/>
    <x v="24"/>
    <s v="Yes"/>
    <s v="No"/>
    <x v="1"/>
    <s v="No"/>
    <s v="No"/>
    <s v="No"/>
    <s v="No"/>
    <s v="No"/>
    <s v="Yes"/>
    <x v="0"/>
    <s v="No"/>
    <x v="1"/>
    <n v="78.75"/>
    <n v="426.35"/>
    <x v="0"/>
    <n v="1"/>
    <x v="0"/>
    <x v="1"/>
    <n v="85.27000000000001"/>
    <x v="0"/>
  </r>
  <r>
    <s v="8760-ZRHKE"/>
    <x v="0"/>
    <n v="1"/>
    <s v="Yes"/>
    <s v="Yes"/>
    <x v="16"/>
    <s v="Yes"/>
    <s v="Yes"/>
    <x v="0"/>
    <s v="Yes"/>
    <s v="Yes"/>
    <s v="No"/>
    <s v="No"/>
    <s v="Yes"/>
    <s v="No"/>
    <x v="1"/>
    <s v="No"/>
    <x v="0"/>
    <n v="69.2"/>
    <n v="4982.5"/>
    <x v="0"/>
    <n v="3"/>
    <x v="3"/>
    <x v="1"/>
    <n v="70.176056338028175"/>
    <x v="1"/>
  </r>
  <r>
    <s v="1622-HSHSF"/>
    <x v="0"/>
    <n v="0"/>
    <s v="No"/>
    <s v="No"/>
    <x v="0"/>
    <s v="Yes"/>
    <s v="No"/>
    <x v="2"/>
    <s v="No"/>
    <s v="No"/>
    <s v="No"/>
    <s v="No"/>
    <s v="No"/>
    <s v="No"/>
    <x v="0"/>
    <s v="Yes"/>
    <x v="1"/>
    <n v="19.55"/>
    <n v="19.55"/>
    <x v="0"/>
    <n v="0"/>
    <x v="0"/>
    <x v="1"/>
    <n v="19.55"/>
    <x v="0"/>
  </r>
  <r>
    <s v="8854-CCVSQ"/>
    <x v="1"/>
    <n v="0"/>
    <s v="No"/>
    <s v="No"/>
    <x v="32"/>
    <s v="Yes"/>
    <s v="Yes"/>
    <x v="1"/>
    <s v="No"/>
    <s v="Yes"/>
    <s v="No"/>
    <s v="No"/>
    <s v="No"/>
    <s v="No"/>
    <x v="0"/>
    <s v="Yes"/>
    <x v="0"/>
    <n v="80.650000000000006"/>
    <n v="1451.9"/>
    <x v="1"/>
    <n v="1"/>
    <x v="1"/>
    <x v="0"/>
    <n v="80.661111111111111"/>
    <x v="0"/>
  </r>
  <r>
    <s v="6749-UTDVX"/>
    <x v="1"/>
    <n v="0"/>
    <s v="No"/>
    <s v="No"/>
    <x v="21"/>
    <s v="Yes"/>
    <s v="Yes"/>
    <x v="1"/>
    <s v="No"/>
    <s v="Yes"/>
    <s v="Yes"/>
    <s v="No"/>
    <s v="Yes"/>
    <s v="Yes"/>
    <x v="2"/>
    <s v="Yes"/>
    <x v="0"/>
    <n v="103.65"/>
    <n v="7634.8"/>
    <x v="0"/>
    <n v="4"/>
    <x v="3"/>
    <x v="1"/>
    <n v="106.03888888888889"/>
    <x v="0"/>
  </r>
  <r>
    <s v="5542-DHSXL"/>
    <x v="0"/>
    <n v="0"/>
    <s v="Yes"/>
    <s v="No"/>
    <x v="54"/>
    <s v="Yes"/>
    <s v="No"/>
    <x v="0"/>
    <s v="Yes"/>
    <s v="Yes"/>
    <s v="No"/>
    <s v="No"/>
    <s v="No"/>
    <s v="No"/>
    <x v="0"/>
    <s v="No"/>
    <x v="1"/>
    <n v="54.7"/>
    <n v="235.05"/>
    <x v="0"/>
    <n v="2"/>
    <x v="0"/>
    <x v="1"/>
    <n v="58.762500000000003"/>
    <x v="0"/>
  </r>
  <r>
    <s v="9102-OXKFY"/>
    <x v="1"/>
    <n v="0"/>
    <s v="No"/>
    <s v="No"/>
    <x v="64"/>
    <s v="Yes"/>
    <s v="Yes"/>
    <x v="0"/>
    <s v="No"/>
    <s v="No"/>
    <s v="Yes"/>
    <s v="No"/>
    <s v="No"/>
    <s v="No"/>
    <x v="2"/>
    <s v="No"/>
    <x v="3"/>
    <n v="54.15"/>
    <n v="3116.15"/>
    <x v="0"/>
    <n v="1"/>
    <x v="2"/>
    <x v="1"/>
    <n v="52.816101694915254"/>
    <x v="0"/>
  </r>
  <r>
    <s v="0511-JTEOY"/>
    <x v="0"/>
    <n v="0"/>
    <s v="No"/>
    <s v="No"/>
    <x v="0"/>
    <s v="Yes"/>
    <s v="No"/>
    <x v="1"/>
    <s v="No"/>
    <s v="No"/>
    <s v="No"/>
    <s v="No"/>
    <s v="No"/>
    <s v="No"/>
    <x v="0"/>
    <s v="No"/>
    <x v="1"/>
    <n v="71.099999999999994"/>
    <n v="71.099999999999994"/>
    <x v="1"/>
    <n v="0"/>
    <x v="0"/>
    <x v="1"/>
    <n v="71.099999999999994"/>
    <x v="0"/>
  </r>
  <r>
    <s v="5216-WASFJ"/>
    <x v="0"/>
    <n v="1"/>
    <s v="Yes"/>
    <s v="No"/>
    <x v="36"/>
    <s v="Yes"/>
    <s v="Yes"/>
    <x v="1"/>
    <s v="No"/>
    <s v="No"/>
    <s v="No"/>
    <s v="No"/>
    <s v="No"/>
    <s v="Yes"/>
    <x v="0"/>
    <s v="Yes"/>
    <x v="0"/>
    <n v="84.85"/>
    <n v="2633.4"/>
    <x v="0"/>
    <n v="1"/>
    <x v="1"/>
    <x v="0"/>
    <n v="84.948387096774198"/>
    <x v="1"/>
  </r>
  <r>
    <s v="7808-DVWEP"/>
    <x v="1"/>
    <n v="0"/>
    <s v="Yes"/>
    <s v="No"/>
    <x v="35"/>
    <s v="Yes"/>
    <s v="No"/>
    <x v="2"/>
    <s v="No"/>
    <s v="No"/>
    <s v="No"/>
    <s v="No"/>
    <s v="No"/>
    <s v="No"/>
    <x v="0"/>
    <s v="No"/>
    <x v="2"/>
    <n v="20"/>
    <n v="49.65"/>
    <x v="0"/>
    <n v="0"/>
    <x v="0"/>
    <x v="1"/>
    <n v="16.55"/>
    <x v="0"/>
  </r>
  <r>
    <s v="7067-KSAZT"/>
    <x v="0"/>
    <n v="1"/>
    <s v="Yes"/>
    <s v="No"/>
    <x v="45"/>
    <s v="Yes"/>
    <s v="Yes"/>
    <x v="1"/>
    <s v="No"/>
    <s v="Yes"/>
    <s v="Yes"/>
    <s v="No"/>
    <s v="Yes"/>
    <s v="Yes"/>
    <x v="1"/>
    <s v="Yes"/>
    <x v="0"/>
    <n v="106.25"/>
    <n v="6979.8"/>
    <x v="1"/>
    <n v="4"/>
    <x v="3"/>
    <x v="1"/>
    <n v="107.38153846153847"/>
    <x v="1"/>
  </r>
  <r>
    <s v="2284-VFLKH"/>
    <x v="1"/>
    <n v="0"/>
    <s v="Yes"/>
    <s v="No"/>
    <x v="12"/>
    <s v="Yes"/>
    <s v="No"/>
    <x v="1"/>
    <s v="No"/>
    <s v="No"/>
    <s v="Yes"/>
    <s v="Yes"/>
    <s v="Yes"/>
    <s v="Yes"/>
    <x v="1"/>
    <s v="Yes"/>
    <x v="3"/>
    <n v="99.25"/>
    <n v="4920.8"/>
    <x v="0"/>
    <n v="4"/>
    <x v="2"/>
    <x v="1"/>
    <n v="100.42448979591838"/>
    <x v="0"/>
  </r>
  <r>
    <s v="0366-NQSHS"/>
    <x v="1"/>
    <n v="0"/>
    <s v="No"/>
    <s v="No"/>
    <x v="2"/>
    <s v="Yes"/>
    <s v="No"/>
    <x v="2"/>
    <s v="No"/>
    <s v="No"/>
    <s v="No"/>
    <s v="No"/>
    <s v="No"/>
    <s v="No"/>
    <x v="0"/>
    <s v="No"/>
    <x v="1"/>
    <n v="19.350000000000001"/>
    <n v="46.35"/>
    <x v="0"/>
    <n v="0"/>
    <x v="0"/>
    <x v="1"/>
    <n v="23.175000000000001"/>
    <x v="0"/>
  </r>
  <r>
    <s v="6532-YLWSI"/>
    <x v="0"/>
    <n v="0"/>
    <s v="Yes"/>
    <s v="No"/>
    <x v="62"/>
    <s v="Yes"/>
    <s v="No"/>
    <x v="2"/>
    <s v="No"/>
    <s v="No"/>
    <s v="No"/>
    <s v="No"/>
    <s v="No"/>
    <s v="No"/>
    <x v="1"/>
    <s v="No"/>
    <x v="2"/>
    <n v="20.8"/>
    <n v="1021.8"/>
    <x v="1"/>
    <n v="0"/>
    <x v="2"/>
    <x v="1"/>
    <n v="19.279245283018867"/>
    <x v="0"/>
  </r>
  <r>
    <s v="3807-BPOMJ"/>
    <x v="0"/>
    <n v="0"/>
    <s v="Yes"/>
    <s v="No"/>
    <x v="49"/>
    <s v="Yes"/>
    <s v="No"/>
    <x v="1"/>
    <s v="Yes"/>
    <s v="No"/>
    <s v="No"/>
    <s v="No"/>
    <s v="Yes"/>
    <s v="Yes"/>
    <x v="1"/>
    <s v="Yes"/>
    <x v="0"/>
    <n v="94.75"/>
    <n v="5276.1"/>
    <x v="0"/>
    <n v="3"/>
    <x v="2"/>
    <x v="1"/>
    <n v="95.929090909090917"/>
    <x v="0"/>
  </r>
  <r>
    <s v="3892-NXAZG"/>
    <x v="1"/>
    <n v="0"/>
    <s v="Yes"/>
    <s v="Yes"/>
    <x v="21"/>
    <s v="Yes"/>
    <s v="Yes"/>
    <x v="1"/>
    <s v="Yes"/>
    <s v="Yes"/>
    <s v="Yes"/>
    <s v="Yes"/>
    <s v="Yes"/>
    <s v="Yes"/>
    <x v="2"/>
    <s v="Yes"/>
    <x v="3"/>
    <n v="114.05"/>
    <n v="8289.2000000000007"/>
    <x v="0"/>
    <n v="6"/>
    <x v="3"/>
    <x v="1"/>
    <n v="115.12777777777779"/>
    <x v="0"/>
  </r>
  <r>
    <s v="4948-WBBKL"/>
    <x v="0"/>
    <n v="1"/>
    <s v="No"/>
    <s v="No"/>
    <x v="51"/>
    <s v="Yes"/>
    <s v="Yes"/>
    <x v="1"/>
    <s v="No"/>
    <s v="No"/>
    <s v="No"/>
    <s v="No"/>
    <s v="No"/>
    <s v="No"/>
    <x v="0"/>
    <s v="Yes"/>
    <x v="2"/>
    <n v="74.900000000000006"/>
    <n v="2659.45"/>
    <x v="0"/>
    <n v="0"/>
    <x v="1"/>
    <x v="1"/>
    <n v="73.873611111111103"/>
    <x v="1"/>
  </r>
  <r>
    <s v="4182-BGSIQ"/>
    <x v="0"/>
    <n v="0"/>
    <s v="Yes"/>
    <s v="Yes"/>
    <x v="6"/>
    <s v="Yes"/>
    <s v="No"/>
    <x v="2"/>
    <s v="No"/>
    <s v="No"/>
    <s v="No"/>
    <s v="No"/>
    <s v="No"/>
    <s v="No"/>
    <x v="0"/>
    <s v="Yes"/>
    <x v="2"/>
    <n v="19.8"/>
    <n v="196.75"/>
    <x v="0"/>
    <n v="0"/>
    <x v="0"/>
    <x v="1"/>
    <n v="19.675000000000001"/>
    <x v="0"/>
  </r>
  <r>
    <s v="9300-AGZNL"/>
    <x v="1"/>
    <n v="1"/>
    <s v="No"/>
    <s v="No"/>
    <x v="0"/>
    <s v="Yes"/>
    <s v="Yes"/>
    <x v="1"/>
    <s v="No"/>
    <s v="No"/>
    <s v="No"/>
    <s v="No"/>
    <s v="Yes"/>
    <s v="Yes"/>
    <x v="0"/>
    <s v="Yes"/>
    <x v="0"/>
    <n v="94"/>
    <n v="94"/>
    <x v="1"/>
    <n v="2"/>
    <x v="0"/>
    <x v="0"/>
    <n v="94"/>
    <x v="1"/>
  </r>
  <r>
    <s v="0988-AADSA"/>
    <x v="0"/>
    <n v="0"/>
    <s v="Yes"/>
    <s v="Yes"/>
    <x v="21"/>
    <s v="Yes"/>
    <s v="Yes"/>
    <x v="0"/>
    <s v="Yes"/>
    <s v="Yes"/>
    <s v="Yes"/>
    <s v="Yes"/>
    <s v="No"/>
    <s v="Yes"/>
    <x v="2"/>
    <s v="No"/>
    <x v="2"/>
    <n v="80.849999999999994"/>
    <n v="5824.75"/>
    <x v="0"/>
    <n v="5"/>
    <x v="3"/>
    <x v="1"/>
    <n v="80.899305555555557"/>
    <x v="0"/>
  </r>
  <r>
    <s v="9972-NKTFD"/>
    <x v="0"/>
    <n v="0"/>
    <s v="No"/>
    <s v="No"/>
    <x v="7"/>
    <s v="Yes"/>
    <s v="No"/>
    <x v="0"/>
    <s v="No"/>
    <s v="Yes"/>
    <s v="No"/>
    <s v="Yes"/>
    <s v="No"/>
    <s v="No"/>
    <x v="0"/>
    <s v="No"/>
    <x v="2"/>
    <n v="54.65"/>
    <n v="1517.5"/>
    <x v="0"/>
    <n v="2"/>
    <x v="1"/>
    <x v="1"/>
    <n v="54.196428571428569"/>
    <x v="0"/>
  </r>
  <r>
    <s v="3717-LNXKW"/>
    <x v="1"/>
    <n v="0"/>
    <s v="Yes"/>
    <s v="No"/>
    <x v="46"/>
    <s v="Yes"/>
    <s v="Yes"/>
    <x v="1"/>
    <s v="Yes"/>
    <s v="No"/>
    <s v="No"/>
    <s v="No"/>
    <s v="Yes"/>
    <s v="No"/>
    <x v="0"/>
    <s v="No"/>
    <x v="2"/>
    <n v="91.7"/>
    <n v="3479.05"/>
    <x v="0"/>
    <n v="2"/>
    <x v="2"/>
    <x v="1"/>
    <n v="91.553947368421063"/>
    <x v="0"/>
  </r>
  <r>
    <s v="5734-EJKXG"/>
    <x v="0"/>
    <n v="0"/>
    <s v="No"/>
    <s v="No"/>
    <x v="59"/>
    <s v="Yes"/>
    <s v="Yes"/>
    <x v="1"/>
    <s v="Yes"/>
    <s v="Yes"/>
    <s v="Yes"/>
    <s v="Yes"/>
    <s v="Yes"/>
    <s v="Yes"/>
    <x v="1"/>
    <s v="Yes"/>
    <x v="0"/>
    <n v="118.6"/>
    <n v="7365.7"/>
    <x v="0"/>
    <n v="6"/>
    <x v="3"/>
    <x v="1"/>
    <n v="120.74918032786886"/>
    <x v="0"/>
  </r>
  <r>
    <s v="2207-RYYRL"/>
    <x v="1"/>
    <n v="0"/>
    <s v="Yes"/>
    <s v="Yes"/>
    <x v="15"/>
    <s v="Yes"/>
    <s v="Yes"/>
    <x v="2"/>
    <s v="No"/>
    <s v="No"/>
    <s v="No"/>
    <s v="No"/>
    <s v="No"/>
    <s v="No"/>
    <x v="2"/>
    <s v="No"/>
    <x v="1"/>
    <n v="24.55"/>
    <n v="1331.05"/>
    <x v="0"/>
    <n v="0"/>
    <x v="2"/>
    <x v="1"/>
    <n v="25.597115384615385"/>
    <x v="0"/>
  </r>
  <r>
    <s v="6729-FZWSY"/>
    <x v="1"/>
    <n v="0"/>
    <s v="No"/>
    <s v="No"/>
    <x v="56"/>
    <s v="Yes"/>
    <s v="No"/>
    <x v="2"/>
    <s v="No"/>
    <s v="No"/>
    <s v="No"/>
    <s v="No"/>
    <s v="No"/>
    <s v="No"/>
    <x v="1"/>
    <s v="Yes"/>
    <x v="1"/>
    <n v="19.45"/>
    <n v="1195.95"/>
    <x v="0"/>
    <n v="0"/>
    <x v="3"/>
    <x v="1"/>
    <n v="17.850000000000001"/>
    <x v="0"/>
  </r>
  <r>
    <s v="9695-IDRZR"/>
    <x v="0"/>
    <n v="0"/>
    <s v="No"/>
    <s v="Yes"/>
    <x v="1"/>
    <s v="Yes"/>
    <s v="Yes"/>
    <x v="1"/>
    <s v="Yes"/>
    <s v="Yes"/>
    <s v="Yes"/>
    <s v="Yes"/>
    <s v="Yes"/>
    <s v="Yes"/>
    <x v="2"/>
    <s v="Yes"/>
    <x v="3"/>
    <n v="116.15"/>
    <n v="3946.9"/>
    <x v="0"/>
    <n v="6"/>
    <x v="1"/>
    <x v="1"/>
    <n v="116.08529411764707"/>
    <x v="0"/>
  </r>
  <r>
    <s v="8144-DGHXP"/>
    <x v="0"/>
    <n v="0"/>
    <s v="No"/>
    <s v="No"/>
    <x v="68"/>
    <s v="Yes"/>
    <s v="No"/>
    <x v="0"/>
    <s v="Yes"/>
    <s v="No"/>
    <s v="Yes"/>
    <s v="Yes"/>
    <s v="Yes"/>
    <s v="Yes"/>
    <x v="2"/>
    <s v="No"/>
    <x v="0"/>
    <n v="80.599999999999994"/>
    <n v="4299.95"/>
    <x v="0"/>
    <n v="5"/>
    <x v="2"/>
    <x v="1"/>
    <n v="79.628703703703707"/>
    <x v="0"/>
  </r>
  <r>
    <s v="7814-LEEVE"/>
    <x v="0"/>
    <n v="0"/>
    <s v="Yes"/>
    <s v="No"/>
    <x v="0"/>
    <s v="Yes"/>
    <s v="No"/>
    <x v="2"/>
    <s v="No"/>
    <s v="No"/>
    <s v="No"/>
    <s v="No"/>
    <s v="No"/>
    <s v="No"/>
    <x v="0"/>
    <s v="Yes"/>
    <x v="2"/>
    <n v="20.3"/>
    <n v="20.3"/>
    <x v="0"/>
    <n v="0"/>
    <x v="0"/>
    <x v="1"/>
    <n v="20.3"/>
    <x v="0"/>
  </r>
  <r>
    <s v="1112-CUNAO"/>
    <x v="0"/>
    <n v="1"/>
    <s v="No"/>
    <s v="No"/>
    <x v="30"/>
    <s v="Yes"/>
    <s v="Yes"/>
    <x v="1"/>
    <s v="No"/>
    <s v="Yes"/>
    <s v="No"/>
    <s v="No"/>
    <s v="No"/>
    <s v="Yes"/>
    <x v="0"/>
    <s v="No"/>
    <x v="0"/>
    <n v="89.85"/>
    <n v="1424.95"/>
    <x v="1"/>
    <n v="2"/>
    <x v="1"/>
    <x v="0"/>
    <n v="94.99666666666667"/>
    <x v="1"/>
  </r>
  <r>
    <s v="5175-AOBHI"/>
    <x v="0"/>
    <n v="0"/>
    <s v="No"/>
    <s v="No"/>
    <x v="54"/>
    <s v="Yes"/>
    <s v="No"/>
    <x v="0"/>
    <s v="No"/>
    <s v="No"/>
    <s v="No"/>
    <s v="No"/>
    <s v="No"/>
    <s v="No"/>
    <x v="0"/>
    <s v="Yes"/>
    <x v="1"/>
    <n v="46"/>
    <n v="193.6"/>
    <x v="1"/>
    <n v="0"/>
    <x v="0"/>
    <x v="1"/>
    <n v="48.4"/>
    <x v="0"/>
  </r>
  <r>
    <s v="5174-RNGBH"/>
    <x v="0"/>
    <n v="0"/>
    <s v="No"/>
    <s v="No"/>
    <x v="34"/>
    <s v="Yes"/>
    <s v="No"/>
    <x v="0"/>
    <s v="No"/>
    <s v="Yes"/>
    <s v="No"/>
    <s v="Yes"/>
    <s v="Yes"/>
    <s v="No"/>
    <x v="0"/>
    <s v="No"/>
    <x v="1"/>
    <n v="66.25"/>
    <n v="620.54999999999995"/>
    <x v="1"/>
    <n v="3"/>
    <x v="0"/>
    <x v="1"/>
    <n v="68.949999999999989"/>
    <x v="0"/>
  </r>
  <r>
    <s v="8631-WUXGY"/>
    <x v="0"/>
    <n v="0"/>
    <s v="No"/>
    <s v="Yes"/>
    <x v="25"/>
    <s v="Yes"/>
    <s v="No"/>
    <x v="1"/>
    <s v="No"/>
    <s v="Yes"/>
    <s v="Yes"/>
    <s v="No"/>
    <s v="Yes"/>
    <s v="Yes"/>
    <x v="0"/>
    <s v="Yes"/>
    <x v="0"/>
    <n v="99.8"/>
    <n v="4391.25"/>
    <x v="0"/>
    <n v="4"/>
    <x v="2"/>
    <x v="0"/>
    <n v="95.461956521739125"/>
    <x v="0"/>
  </r>
  <r>
    <s v="7270-BDIOA"/>
    <x v="0"/>
    <n v="0"/>
    <s v="No"/>
    <s v="No"/>
    <x v="5"/>
    <s v="Yes"/>
    <s v="Yes"/>
    <x v="1"/>
    <s v="No"/>
    <s v="No"/>
    <s v="No"/>
    <s v="Yes"/>
    <s v="Yes"/>
    <s v="No"/>
    <x v="0"/>
    <s v="Yes"/>
    <x v="0"/>
    <n v="90"/>
    <n v="1993.8"/>
    <x v="1"/>
    <n v="2"/>
    <x v="1"/>
    <x v="0"/>
    <n v="90.627272727272725"/>
    <x v="0"/>
  </r>
  <r>
    <s v="9565-JSNFM"/>
    <x v="1"/>
    <n v="0"/>
    <s v="No"/>
    <s v="No"/>
    <x v="46"/>
    <s v="Yes"/>
    <s v="No"/>
    <x v="1"/>
    <s v="No"/>
    <s v="No"/>
    <s v="No"/>
    <s v="No"/>
    <s v="No"/>
    <s v="No"/>
    <x v="1"/>
    <s v="Yes"/>
    <x v="2"/>
    <n v="70.45"/>
    <n v="2597.6"/>
    <x v="1"/>
    <n v="0"/>
    <x v="2"/>
    <x v="1"/>
    <n v="68.357894736842098"/>
    <x v="0"/>
  </r>
  <r>
    <s v="5906-DVAPM"/>
    <x v="0"/>
    <n v="0"/>
    <s v="Yes"/>
    <s v="Yes"/>
    <x v="49"/>
    <s v="Yes"/>
    <s v="Yes"/>
    <x v="0"/>
    <s v="Yes"/>
    <s v="Yes"/>
    <s v="No"/>
    <s v="Yes"/>
    <s v="Yes"/>
    <s v="No"/>
    <x v="1"/>
    <s v="Yes"/>
    <x v="3"/>
    <n v="75"/>
    <n v="4213.8999999999996"/>
    <x v="0"/>
    <n v="4"/>
    <x v="2"/>
    <x v="1"/>
    <n v="76.61636363636363"/>
    <x v="0"/>
  </r>
  <r>
    <s v="6654-QGBZZ"/>
    <x v="0"/>
    <n v="0"/>
    <s v="No"/>
    <s v="No"/>
    <x v="0"/>
    <s v="Yes"/>
    <s v="No"/>
    <x v="2"/>
    <s v="No"/>
    <s v="No"/>
    <s v="No"/>
    <s v="No"/>
    <s v="No"/>
    <s v="No"/>
    <x v="0"/>
    <s v="No"/>
    <x v="1"/>
    <n v="19.899999999999999"/>
    <n v="19.899999999999999"/>
    <x v="0"/>
    <n v="0"/>
    <x v="0"/>
    <x v="1"/>
    <n v="19.899999999999999"/>
    <x v="0"/>
  </r>
  <r>
    <s v="8348-JLBUG"/>
    <x v="1"/>
    <n v="1"/>
    <s v="Yes"/>
    <s v="No"/>
    <x v="38"/>
    <s v="Yes"/>
    <s v="No"/>
    <x v="1"/>
    <s v="Yes"/>
    <s v="No"/>
    <s v="Yes"/>
    <s v="No"/>
    <s v="No"/>
    <s v="No"/>
    <x v="1"/>
    <s v="No"/>
    <x v="3"/>
    <n v="80.3"/>
    <n v="5017.7"/>
    <x v="0"/>
    <n v="2"/>
    <x v="3"/>
    <x v="1"/>
    <n v="78.401562499999997"/>
    <x v="1"/>
  </r>
  <r>
    <s v="0607-DAAHE"/>
    <x v="1"/>
    <n v="0"/>
    <s v="No"/>
    <s v="Yes"/>
    <x v="62"/>
    <s v="Yes"/>
    <s v="No"/>
    <x v="2"/>
    <s v="No"/>
    <s v="No"/>
    <s v="No"/>
    <s v="No"/>
    <s v="No"/>
    <s v="No"/>
    <x v="2"/>
    <s v="No"/>
    <x v="2"/>
    <n v="19.75"/>
    <n v="1052.3499999999999"/>
    <x v="1"/>
    <n v="0"/>
    <x v="2"/>
    <x v="1"/>
    <n v="19.85566037735849"/>
    <x v="0"/>
  </r>
  <r>
    <s v="5641-DMBFJ"/>
    <x v="0"/>
    <n v="0"/>
    <s v="Yes"/>
    <s v="No"/>
    <x v="11"/>
    <s v="Yes"/>
    <s v="Yes"/>
    <x v="0"/>
    <s v="Yes"/>
    <s v="No"/>
    <s v="Yes"/>
    <s v="Yes"/>
    <s v="Yes"/>
    <s v="Yes"/>
    <x v="2"/>
    <s v="Yes"/>
    <x v="0"/>
    <n v="84.3"/>
    <n v="4916.3999999999996"/>
    <x v="0"/>
    <n v="5"/>
    <x v="2"/>
    <x v="1"/>
    <n v="84.7655172413793"/>
    <x v="0"/>
  </r>
  <r>
    <s v="9200-NLNPD"/>
    <x v="1"/>
    <n v="0"/>
    <s v="Yes"/>
    <s v="No"/>
    <x v="39"/>
    <s v="No"/>
    <s v="No"/>
    <x v="0"/>
    <s v="No"/>
    <s v="No"/>
    <s v="Yes"/>
    <s v="Yes"/>
    <s v="Yes"/>
    <s v="Yes"/>
    <x v="1"/>
    <s v="Yes"/>
    <x v="2"/>
    <n v="54.05"/>
    <n v="2959.8"/>
    <x v="0"/>
    <n v="4"/>
    <x v="2"/>
    <x v="1"/>
    <n v="52.853571428571435"/>
    <x v="0"/>
  </r>
  <r>
    <s v="2664-XJZNO"/>
    <x v="1"/>
    <n v="0"/>
    <s v="Yes"/>
    <s v="Yes"/>
    <x v="21"/>
    <s v="Yes"/>
    <s v="No"/>
    <x v="1"/>
    <s v="Yes"/>
    <s v="No"/>
    <s v="Yes"/>
    <s v="Yes"/>
    <s v="Yes"/>
    <s v="Yes"/>
    <x v="2"/>
    <s v="Yes"/>
    <x v="3"/>
    <n v="104.9"/>
    <n v="7559.55"/>
    <x v="0"/>
    <n v="5"/>
    <x v="3"/>
    <x v="1"/>
    <n v="104.99375000000001"/>
    <x v="0"/>
  </r>
  <r>
    <s v="9732-KPKBW"/>
    <x v="1"/>
    <n v="0"/>
    <s v="No"/>
    <s v="No"/>
    <x v="0"/>
    <s v="Yes"/>
    <s v="No"/>
    <x v="0"/>
    <s v="Yes"/>
    <s v="No"/>
    <s v="No"/>
    <s v="Yes"/>
    <s v="No"/>
    <s v="No"/>
    <x v="0"/>
    <s v="Yes"/>
    <x v="0"/>
    <n v="53.95"/>
    <n v="53.95"/>
    <x v="1"/>
    <n v="2"/>
    <x v="0"/>
    <x v="0"/>
    <n v="53.95"/>
    <x v="0"/>
  </r>
  <r>
    <s v="3339-EAQNV"/>
    <x v="1"/>
    <n v="1"/>
    <s v="Yes"/>
    <s v="No"/>
    <x v="21"/>
    <s v="Yes"/>
    <s v="Yes"/>
    <x v="1"/>
    <s v="No"/>
    <s v="Yes"/>
    <s v="No"/>
    <s v="No"/>
    <s v="Yes"/>
    <s v="Yes"/>
    <x v="1"/>
    <s v="Yes"/>
    <x v="3"/>
    <n v="97.25"/>
    <n v="7133.1"/>
    <x v="0"/>
    <n v="3"/>
    <x v="3"/>
    <x v="1"/>
    <n v="99.07083333333334"/>
    <x v="1"/>
  </r>
  <r>
    <s v="0921-OHLVP"/>
    <x v="1"/>
    <n v="0"/>
    <s v="No"/>
    <s v="No"/>
    <x v="5"/>
    <s v="Yes"/>
    <s v="Yes"/>
    <x v="1"/>
    <s v="No"/>
    <s v="No"/>
    <s v="No"/>
    <s v="No"/>
    <s v="No"/>
    <s v="Yes"/>
    <x v="0"/>
    <s v="No"/>
    <x v="0"/>
    <n v="83.05"/>
    <n v="1799.3"/>
    <x v="0"/>
    <n v="1"/>
    <x v="1"/>
    <x v="0"/>
    <n v="81.786363636363632"/>
    <x v="0"/>
  </r>
  <r>
    <s v="3389-YGYAI"/>
    <x v="0"/>
    <n v="1"/>
    <s v="No"/>
    <s v="No"/>
    <x v="4"/>
    <s v="Yes"/>
    <s v="Yes"/>
    <x v="1"/>
    <s v="No"/>
    <s v="Yes"/>
    <s v="Yes"/>
    <s v="No"/>
    <s v="Yes"/>
    <s v="Yes"/>
    <x v="0"/>
    <s v="Yes"/>
    <x v="0"/>
    <n v="105.5"/>
    <n v="829.55"/>
    <x v="1"/>
    <n v="4"/>
    <x v="0"/>
    <x v="0"/>
    <n v="103.69374999999999"/>
    <x v="1"/>
  </r>
  <r>
    <s v="9560-ARGQJ"/>
    <x v="0"/>
    <n v="0"/>
    <s v="No"/>
    <s v="Yes"/>
    <x v="10"/>
    <s v="Yes"/>
    <s v="No"/>
    <x v="1"/>
    <s v="No"/>
    <s v="No"/>
    <s v="No"/>
    <s v="No"/>
    <s v="Yes"/>
    <s v="No"/>
    <x v="0"/>
    <s v="Yes"/>
    <x v="0"/>
    <n v="81"/>
    <n v="1312.15"/>
    <x v="1"/>
    <n v="1"/>
    <x v="1"/>
    <x v="0"/>
    <n v="82.009375000000006"/>
    <x v="0"/>
  </r>
  <r>
    <s v="8350-NYMVI"/>
    <x v="0"/>
    <n v="0"/>
    <s v="No"/>
    <s v="No"/>
    <x v="72"/>
    <s v="No"/>
    <s v="No"/>
    <x v="0"/>
    <s v="No"/>
    <s v="Yes"/>
    <s v="Yes"/>
    <s v="Yes"/>
    <s v="No"/>
    <s v="No"/>
    <x v="0"/>
    <s v="No"/>
    <x v="2"/>
    <n v="41.1"/>
    <n v="1597.05"/>
    <x v="0"/>
    <n v="3"/>
    <x v="2"/>
    <x v="1"/>
    <n v="40.949999999999996"/>
    <x v="0"/>
  </r>
  <r>
    <s v="1600-DILPE"/>
    <x v="0"/>
    <n v="0"/>
    <s v="No"/>
    <s v="No"/>
    <x v="18"/>
    <s v="Yes"/>
    <s v="No"/>
    <x v="0"/>
    <s v="No"/>
    <s v="No"/>
    <s v="No"/>
    <s v="No"/>
    <s v="No"/>
    <s v="No"/>
    <x v="0"/>
    <s v="Yes"/>
    <x v="2"/>
    <n v="45"/>
    <n v="524.35"/>
    <x v="0"/>
    <n v="0"/>
    <x v="0"/>
    <x v="1"/>
    <n v="43.695833333333333"/>
    <x v="0"/>
  </r>
  <r>
    <s v="0536-ESJEP"/>
    <x v="1"/>
    <n v="0"/>
    <s v="Yes"/>
    <s v="No"/>
    <x v="68"/>
    <s v="Yes"/>
    <s v="No"/>
    <x v="0"/>
    <s v="Yes"/>
    <s v="Yes"/>
    <s v="No"/>
    <s v="No"/>
    <s v="Yes"/>
    <s v="Yes"/>
    <x v="2"/>
    <s v="Yes"/>
    <x v="2"/>
    <n v="74.55"/>
    <n v="4191.45"/>
    <x v="0"/>
    <n v="4"/>
    <x v="2"/>
    <x v="1"/>
    <n v="77.61944444444444"/>
    <x v="0"/>
  </r>
  <r>
    <s v="4654-GGUII"/>
    <x v="0"/>
    <n v="0"/>
    <s v="No"/>
    <s v="No"/>
    <x v="32"/>
    <s v="No"/>
    <s v="No"/>
    <x v="0"/>
    <s v="Yes"/>
    <s v="Yes"/>
    <s v="No"/>
    <s v="Yes"/>
    <s v="No"/>
    <s v="No"/>
    <x v="1"/>
    <s v="Yes"/>
    <x v="1"/>
    <n v="40.200000000000003"/>
    <n v="711.95"/>
    <x v="0"/>
    <n v="3"/>
    <x v="1"/>
    <x v="1"/>
    <n v="39.552777777777777"/>
    <x v="0"/>
  </r>
  <r>
    <s v="6478-HRRCZ"/>
    <x v="1"/>
    <n v="0"/>
    <s v="Yes"/>
    <s v="No"/>
    <x v="48"/>
    <s v="Yes"/>
    <s v="No"/>
    <x v="0"/>
    <s v="Yes"/>
    <s v="Yes"/>
    <s v="No"/>
    <s v="Yes"/>
    <s v="No"/>
    <s v="Yes"/>
    <x v="1"/>
    <s v="No"/>
    <x v="1"/>
    <n v="70.5"/>
    <n v="2201.75"/>
    <x v="0"/>
    <n v="4"/>
    <x v="1"/>
    <x v="1"/>
    <n v="68.8046875"/>
    <x v="0"/>
  </r>
  <r>
    <s v="8510-BBWMU"/>
    <x v="0"/>
    <n v="0"/>
    <s v="No"/>
    <s v="No"/>
    <x v="52"/>
    <s v="Yes"/>
    <s v="No"/>
    <x v="2"/>
    <s v="No"/>
    <s v="No"/>
    <s v="No"/>
    <s v="No"/>
    <s v="No"/>
    <s v="No"/>
    <x v="1"/>
    <s v="Yes"/>
    <x v="1"/>
    <n v="19.75"/>
    <n v="806.95"/>
    <x v="0"/>
    <n v="0"/>
    <x v="2"/>
    <x v="1"/>
    <n v="19.681707317073172"/>
    <x v="0"/>
  </r>
  <r>
    <s v="6857-TKDJV"/>
    <x v="1"/>
    <n v="0"/>
    <s v="Yes"/>
    <s v="Yes"/>
    <x v="56"/>
    <s v="Yes"/>
    <s v="Yes"/>
    <x v="2"/>
    <s v="No"/>
    <s v="No"/>
    <s v="No"/>
    <s v="No"/>
    <s v="No"/>
    <s v="No"/>
    <x v="2"/>
    <s v="No"/>
    <x v="2"/>
    <n v="24.65"/>
    <n v="1620.45"/>
    <x v="0"/>
    <n v="0"/>
    <x v="3"/>
    <x v="1"/>
    <n v="24.18582089552239"/>
    <x v="0"/>
  </r>
  <r>
    <s v="2360-RDGRO"/>
    <x v="1"/>
    <n v="0"/>
    <s v="Yes"/>
    <s v="No"/>
    <x v="45"/>
    <s v="Yes"/>
    <s v="Yes"/>
    <x v="1"/>
    <s v="Yes"/>
    <s v="No"/>
    <s v="Yes"/>
    <s v="No"/>
    <s v="Yes"/>
    <s v="Yes"/>
    <x v="0"/>
    <s v="Yes"/>
    <x v="0"/>
    <n v="104.25"/>
    <n v="6812.95"/>
    <x v="0"/>
    <n v="4"/>
    <x v="3"/>
    <x v="0"/>
    <n v="104.81461538461538"/>
    <x v="0"/>
  </r>
  <r>
    <s v="0584-BJQGZ"/>
    <x v="0"/>
    <n v="0"/>
    <s v="No"/>
    <s v="No"/>
    <x v="13"/>
    <s v="Yes"/>
    <s v="Yes"/>
    <x v="0"/>
    <s v="Yes"/>
    <s v="Yes"/>
    <s v="Yes"/>
    <s v="Yes"/>
    <s v="Yes"/>
    <s v="No"/>
    <x v="0"/>
    <s v="Yes"/>
    <x v="2"/>
    <n v="78.349999999999994"/>
    <n v="1837.9"/>
    <x v="0"/>
    <n v="5"/>
    <x v="1"/>
    <x v="1"/>
    <n v="73.516000000000005"/>
    <x v="0"/>
  </r>
  <r>
    <s v="5134-IKDAY"/>
    <x v="0"/>
    <n v="0"/>
    <s v="Yes"/>
    <s v="Yes"/>
    <x v="0"/>
    <s v="Yes"/>
    <s v="No"/>
    <x v="1"/>
    <s v="No"/>
    <s v="No"/>
    <s v="No"/>
    <s v="No"/>
    <s v="No"/>
    <s v="No"/>
    <x v="0"/>
    <s v="Yes"/>
    <x v="0"/>
    <n v="69.8"/>
    <n v="69.8"/>
    <x v="1"/>
    <n v="0"/>
    <x v="0"/>
    <x v="0"/>
    <n v="69.8"/>
    <x v="0"/>
  </r>
  <r>
    <s v="1360-XFJMR"/>
    <x v="0"/>
    <n v="0"/>
    <s v="Yes"/>
    <s v="No"/>
    <x v="56"/>
    <s v="Yes"/>
    <s v="Yes"/>
    <x v="1"/>
    <s v="No"/>
    <s v="Yes"/>
    <s v="Yes"/>
    <s v="Yes"/>
    <s v="Yes"/>
    <s v="Yes"/>
    <x v="1"/>
    <s v="Yes"/>
    <x v="3"/>
    <n v="109.7"/>
    <n v="7344.45"/>
    <x v="0"/>
    <n v="5"/>
    <x v="3"/>
    <x v="1"/>
    <n v="109.6186567164179"/>
    <x v="0"/>
  </r>
  <r>
    <s v="3070-DVEYC"/>
    <x v="1"/>
    <n v="1"/>
    <s v="No"/>
    <s v="No"/>
    <x v="40"/>
    <s v="Yes"/>
    <s v="Yes"/>
    <x v="1"/>
    <s v="No"/>
    <s v="No"/>
    <s v="No"/>
    <s v="No"/>
    <s v="No"/>
    <s v="No"/>
    <x v="0"/>
    <s v="No"/>
    <x v="1"/>
    <n v="73.75"/>
    <n v="545.15"/>
    <x v="1"/>
    <n v="0"/>
    <x v="0"/>
    <x v="1"/>
    <n v="77.878571428571419"/>
    <x v="1"/>
  </r>
  <r>
    <s v="5730-RIITO"/>
    <x v="0"/>
    <n v="1"/>
    <s v="No"/>
    <s v="No"/>
    <x v="29"/>
    <s v="No"/>
    <s v="No"/>
    <x v="0"/>
    <s v="Yes"/>
    <s v="Yes"/>
    <s v="No"/>
    <s v="No"/>
    <s v="No"/>
    <s v="No"/>
    <x v="0"/>
    <s v="Yes"/>
    <x v="3"/>
    <n v="33.450000000000003"/>
    <n v="1500.25"/>
    <x v="0"/>
    <n v="2"/>
    <x v="2"/>
    <x v="1"/>
    <n v="34.889534883720927"/>
    <x v="1"/>
  </r>
  <r>
    <s v="9058-MJLZC"/>
    <x v="0"/>
    <n v="0"/>
    <s v="No"/>
    <s v="No"/>
    <x v="65"/>
    <s v="Yes"/>
    <s v="No"/>
    <x v="1"/>
    <s v="Yes"/>
    <s v="No"/>
    <s v="No"/>
    <s v="No"/>
    <s v="Yes"/>
    <s v="Yes"/>
    <x v="0"/>
    <s v="Yes"/>
    <x v="0"/>
    <n v="94.6"/>
    <n v="2283.15"/>
    <x v="0"/>
    <n v="3"/>
    <x v="1"/>
    <x v="0"/>
    <n v="95.131250000000009"/>
    <x v="0"/>
  </r>
  <r>
    <s v="5707-ORNDZ"/>
    <x v="1"/>
    <n v="1"/>
    <s v="No"/>
    <s v="No"/>
    <x v="34"/>
    <s v="Yes"/>
    <s v="Yes"/>
    <x v="0"/>
    <s v="Yes"/>
    <s v="No"/>
    <s v="No"/>
    <s v="No"/>
    <s v="No"/>
    <s v="No"/>
    <x v="0"/>
    <s v="No"/>
    <x v="0"/>
    <n v="54.55"/>
    <n v="494.05"/>
    <x v="1"/>
    <n v="1"/>
    <x v="0"/>
    <x v="0"/>
    <n v="54.894444444444446"/>
    <x v="1"/>
  </r>
  <r>
    <s v="0902-XKXPN"/>
    <x v="1"/>
    <n v="0"/>
    <s v="Yes"/>
    <s v="Yes"/>
    <x v="14"/>
    <s v="Yes"/>
    <s v="No"/>
    <x v="2"/>
    <s v="No"/>
    <s v="No"/>
    <s v="No"/>
    <s v="No"/>
    <s v="No"/>
    <s v="No"/>
    <x v="2"/>
    <s v="No"/>
    <x v="2"/>
    <n v="20.2"/>
    <n v="1376.5"/>
    <x v="0"/>
    <n v="0"/>
    <x v="3"/>
    <x v="1"/>
    <n v="19.94927536231884"/>
    <x v="0"/>
  </r>
  <r>
    <s v="5177-RVZNU"/>
    <x v="0"/>
    <n v="0"/>
    <s v="No"/>
    <s v="Yes"/>
    <x v="50"/>
    <s v="Yes"/>
    <s v="No"/>
    <x v="2"/>
    <s v="No"/>
    <s v="No"/>
    <s v="No"/>
    <s v="No"/>
    <s v="No"/>
    <s v="No"/>
    <x v="1"/>
    <s v="No"/>
    <x v="2"/>
    <n v="20.3"/>
    <n v="755.4"/>
    <x v="0"/>
    <n v="0"/>
    <x v="2"/>
    <x v="1"/>
    <n v="20.416216216216217"/>
    <x v="0"/>
  </r>
  <r>
    <s v="0056-EPFBG"/>
    <x v="1"/>
    <n v="0"/>
    <s v="Yes"/>
    <s v="Yes"/>
    <x v="61"/>
    <s v="No"/>
    <s v="No"/>
    <x v="0"/>
    <s v="Yes"/>
    <s v="No"/>
    <s v="Yes"/>
    <s v="Yes"/>
    <s v="No"/>
    <s v="No"/>
    <x v="2"/>
    <s v="Yes"/>
    <x v="3"/>
    <n v="39.4"/>
    <n v="825.4"/>
    <x v="0"/>
    <n v="3"/>
    <x v="1"/>
    <x v="1"/>
    <n v="41.269999999999996"/>
    <x v="0"/>
  </r>
  <r>
    <s v="8993-IZEUX"/>
    <x v="1"/>
    <n v="0"/>
    <s v="No"/>
    <s v="No"/>
    <x v="40"/>
    <s v="Yes"/>
    <s v="No"/>
    <x v="1"/>
    <s v="No"/>
    <s v="No"/>
    <s v="No"/>
    <s v="No"/>
    <s v="No"/>
    <s v="No"/>
    <x v="0"/>
    <s v="No"/>
    <x v="2"/>
    <n v="69.150000000000006"/>
    <n v="488.65"/>
    <x v="0"/>
    <n v="0"/>
    <x v="0"/>
    <x v="1"/>
    <n v="69.80714285714285"/>
    <x v="0"/>
  </r>
  <r>
    <s v="8696-JKZNU"/>
    <x v="0"/>
    <n v="1"/>
    <s v="No"/>
    <s v="No"/>
    <x v="50"/>
    <s v="Yes"/>
    <s v="Yes"/>
    <x v="1"/>
    <s v="No"/>
    <s v="No"/>
    <s v="No"/>
    <s v="No"/>
    <s v="No"/>
    <s v="No"/>
    <x v="0"/>
    <s v="Yes"/>
    <x v="0"/>
    <n v="76.25"/>
    <n v="2841.55"/>
    <x v="1"/>
    <n v="0"/>
    <x v="2"/>
    <x v="0"/>
    <n v="76.798648648648651"/>
    <x v="1"/>
  </r>
  <r>
    <s v="5380-AFSSK"/>
    <x v="0"/>
    <n v="0"/>
    <s v="No"/>
    <s v="No"/>
    <x v="24"/>
    <s v="Yes"/>
    <s v="Yes"/>
    <x v="1"/>
    <s v="No"/>
    <s v="No"/>
    <s v="No"/>
    <s v="No"/>
    <s v="Yes"/>
    <s v="Yes"/>
    <x v="0"/>
    <s v="Yes"/>
    <x v="1"/>
    <n v="93.9"/>
    <n v="486.85"/>
    <x v="1"/>
    <n v="2"/>
    <x v="0"/>
    <x v="1"/>
    <n v="97.37"/>
    <x v="0"/>
  </r>
  <r>
    <s v="8190-ZTQFB"/>
    <x v="1"/>
    <n v="0"/>
    <s v="No"/>
    <s v="No"/>
    <x v="52"/>
    <s v="No"/>
    <s v="No"/>
    <x v="0"/>
    <s v="No"/>
    <s v="No"/>
    <s v="Yes"/>
    <s v="No"/>
    <s v="Yes"/>
    <s v="Yes"/>
    <x v="1"/>
    <s v="Yes"/>
    <x v="0"/>
    <n v="51.35"/>
    <n v="2075.1"/>
    <x v="0"/>
    <n v="3"/>
    <x v="2"/>
    <x v="1"/>
    <n v="50.612195121951217"/>
    <x v="0"/>
  </r>
  <r>
    <s v="0931-MHTEM"/>
    <x v="0"/>
    <n v="0"/>
    <s v="No"/>
    <s v="No"/>
    <x v="68"/>
    <s v="Yes"/>
    <s v="No"/>
    <x v="1"/>
    <s v="Yes"/>
    <s v="Yes"/>
    <s v="No"/>
    <s v="No"/>
    <s v="Yes"/>
    <s v="Yes"/>
    <x v="1"/>
    <s v="Yes"/>
    <x v="3"/>
    <n v="100.05"/>
    <n v="5299.65"/>
    <x v="0"/>
    <n v="4"/>
    <x v="2"/>
    <x v="1"/>
    <n v="98.141666666666666"/>
    <x v="0"/>
  </r>
  <r>
    <s v="2055-PDADH"/>
    <x v="0"/>
    <n v="1"/>
    <s v="No"/>
    <s v="No"/>
    <x v="35"/>
    <s v="Yes"/>
    <s v="No"/>
    <x v="1"/>
    <s v="No"/>
    <s v="No"/>
    <s v="No"/>
    <s v="No"/>
    <s v="No"/>
    <s v="No"/>
    <x v="0"/>
    <s v="Yes"/>
    <x v="0"/>
    <n v="70.400000000000006"/>
    <n v="204.7"/>
    <x v="1"/>
    <n v="0"/>
    <x v="0"/>
    <x v="0"/>
    <n v="68.233333333333334"/>
    <x v="1"/>
  </r>
  <r>
    <s v="7515-LODFU"/>
    <x v="1"/>
    <n v="1"/>
    <s v="No"/>
    <s v="No"/>
    <x v="14"/>
    <s v="Yes"/>
    <s v="No"/>
    <x v="2"/>
    <s v="No"/>
    <s v="No"/>
    <s v="No"/>
    <s v="No"/>
    <s v="No"/>
    <s v="No"/>
    <x v="2"/>
    <s v="No"/>
    <x v="3"/>
    <n v="20.3"/>
    <n v="1356.3"/>
    <x v="0"/>
    <n v="0"/>
    <x v="3"/>
    <x v="1"/>
    <n v="19.656521739130433"/>
    <x v="1"/>
  </r>
  <r>
    <s v="0440-UEDAI"/>
    <x v="0"/>
    <n v="0"/>
    <s v="No"/>
    <s v="No"/>
    <x v="62"/>
    <s v="Yes"/>
    <s v="No"/>
    <x v="1"/>
    <s v="No"/>
    <s v="Yes"/>
    <s v="Yes"/>
    <s v="Yes"/>
    <s v="No"/>
    <s v="Yes"/>
    <x v="1"/>
    <s v="Yes"/>
    <x v="3"/>
    <n v="94.45"/>
    <n v="5042.75"/>
    <x v="0"/>
    <n v="4"/>
    <x v="2"/>
    <x v="1"/>
    <n v="95.146226415094333"/>
    <x v="0"/>
  </r>
  <r>
    <s v="1337-BOZWO"/>
    <x v="1"/>
    <n v="0"/>
    <s v="Yes"/>
    <s v="Yes"/>
    <x v="32"/>
    <s v="No"/>
    <s v="No"/>
    <x v="0"/>
    <s v="No"/>
    <s v="Yes"/>
    <s v="Yes"/>
    <s v="No"/>
    <s v="Yes"/>
    <s v="No"/>
    <x v="1"/>
    <s v="No"/>
    <x v="3"/>
    <n v="46.4"/>
    <n v="812.4"/>
    <x v="0"/>
    <n v="3"/>
    <x v="1"/>
    <x v="1"/>
    <n v="45.133333333333333"/>
    <x v="0"/>
  </r>
  <r>
    <s v="0868-VJRDR"/>
    <x v="1"/>
    <n v="0"/>
    <s v="Yes"/>
    <s v="No"/>
    <x v="38"/>
    <s v="Yes"/>
    <s v="No"/>
    <x v="1"/>
    <s v="Yes"/>
    <s v="Yes"/>
    <s v="No"/>
    <s v="Yes"/>
    <s v="Yes"/>
    <s v="Yes"/>
    <x v="2"/>
    <s v="Yes"/>
    <x v="3"/>
    <n v="104.05"/>
    <n v="6605.55"/>
    <x v="0"/>
    <n v="5"/>
    <x v="3"/>
    <x v="1"/>
    <n v="103.21171875"/>
    <x v="0"/>
  </r>
  <r>
    <s v="8714-EUHJO"/>
    <x v="0"/>
    <n v="0"/>
    <s v="Yes"/>
    <s v="Yes"/>
    <x v="36"/>
    <s v="Yes"/>
    <s v="Yes"/>
    <x v="1"/>
    <s v="No"/>
    <s v="Yes"/>
    <s v="No"/>
    <s v="No"/>
    <s v="No"/>
    <s v="Yes"/>
    <x v="0"/>
    <s v="Yes"/>
    <x v="0"/>
    <n v="91.15"/>
    <n v="2995.45"/>
    <x v="1"/>
    <n v="2"/>
    <x v="1"/>
    <x v="0"/>
    <n v="96.627419354838707"/>
    <x v="0"/>
  </r>
  <r>
    <s v="6344-SFJVH"/>
    <x v="0"/>
    <n v="0"/>
    <s v="No"/>
    <s v="No"/>
    <x v="61"/>
    <s v="No"/>
    <s v="No"/>
    <x v="0"/>
    <s v="No"/>
    <s v="No"/>
    <s v="No"/>
    <s v="No"/>
    <s v="No"/>
    <s v="No"/>
    <x v="0"/>
    <s v="No"/>
    <x v="3"/>
    <n v="24.9"/>
    <n v="505.95"/>
    <x v="0"/>
    <n v="0"/>
    <x v="1"/>
    <x v="1"/>
    <n v="25.297499999999999"/>
    <x v="0"/>
  </r>
  <r>
    <s v="3950-VPYJB"/>
    <x v="1"/>
    <n v="0"/>
    <s v="Yes"/>
    <s v="Yes"/>
    <x v="58"/>
    <s v="Yes"/>
    <s v="No"/>
    <x v="0"/>
    <s v="Yes"/>
    <s v="Yes"/>
    <s v="No"/>
    <s v="Yes"/>
    <s v="No"/>
    <s v="No"/>
    <x v="1"/>
    <s v="No"/>
    <x v="1"/>
    <n v="59.6"/>
    <n v="3509.4"/>
    <x v="0"/>
    <n v="3"/>
    <x v="2"/>
    <x v="1"/>
    <n v="61.568421052631578"/>
    <x v="0"/>
  </r>
  <r>
    <s v="8041-TMEID"/>
    <x v="1"/>
    <n v="1"/>
    <s v="Yes"/>
    <s v="No"/>
    <x v="28"/>
    <s v="Yes"/>
    <s v="Yes"/>
    <x v="1"/>
    <s v="Yes"/>
    <s v="Yes"/>
    <s v="Yes"/>
    <s v="No"/>
    <s v="Yes"/>
    <s v="Yes"/>
    <x v="2"/>
    <s v="No"/>
    <x v="3"/>
    <n v="108.5"/>
    <n v="6991.9"/>
    <x v="0"/>
    <n v="5"/>
    <x v="3"/>
    <x v="1"/>
    <n v="110.98253968253968"/>
    <x v="1"/>
  </r>
  <r>
    <s v="7321-ZNSLA"/>
    <x v="1"/>
    <n v="0"/>
    <s v="Yes"/>
    <s v="Yes"/>
    <x v="9"/>
    <s v="No"/>
    <s v="No"/>
    <x v="0"/>
    <s v="Yes"/>
    <s v="Yes"/>
    <s v="No"/>
    <s v="Yes"/>
    <s v="No"/>
    <s v="No"/>
    <x v="2"/>
    <s v="No"/>
    <x v="1"/>
    <n v="40.549999999999997"/>
    <n v="590.35"/>
    <x v="0"/>
    <n v="3"/>
    <x v="1"/>
    <x v="1"/>
    <n v="45.411538461538463"/>
    <x v="0"/>
  </r>
  <r>
    <s v="6941-KXRRV"/>
    <x v="0"/>
    <n v="1"/>
    <s v="Yes"/>
    <s v="No"/>
    <x v="43"/>
    <s v="Yes"/>
    <s v="No"/>
    <x v="0"/>
    <s v="No"/>
    <s v="Yes"/>
    <s v="No"/>
    <s v="No"/>
    <s v="No"/>
    <s v="Yes"/>
    <x v="1"/>
    <s v="Yes"/>
    <x v="2"/>
    <n v="58.95"/>
    <n v="2789.7"/>
    <x v="0"/>
    <n v="2"/>
    <x v="2"/>
    <x v="1"/>
    <n v="58.118749999999999"/>
    <x v="1"/>
  </r>
  <r>
    <s v="3721-CNEYS"/>
    <x v="0"/>
    <n v="0"/>
    <s v="No"/>
    <s v="No"/>
    <x v="2"/>
    <s v="Yes"/>
    <s v="No"/>
    <x v="1"/>
    <s v="No"/>
    <s v="No"/>
    <s v="No"/>
    <s v="No"/>
    <s v="No"/>
    <s v="No"/>
    <x v="0"/>
    <s v="Yes"/>
    <x v="0"/>
    <n v="70.95"/>
    <n v="137.94999999999999"/>
    <x v="1"/>
    <n v="0"/>
    <x v="0"/>
    <x v="0"/>
    <n v="68.974999999999994"/>
    <x v="0"/>
  </r>
  <r>
    <s v="8727-JQFHV"/>
    <x v="1"/>
    <n v="0"/>
    <s v="Yes"/>
    <s v="Yes"/>
    <x v="58"/>
    <s v="Yes"/>
    <s v="No"/>
    <x v="2"/>
    <s v="No"/>
    <s v="No"/>
    <s v="No"/>
    <s v="No"/>
    <s v="No"/>
    <s v="No"/>
    <x v="2"/>
    <s v="No"/>
    <x v="1"/>
    <n v="20.75"/>
    <n v="1123.1500000000001"/>
    <x v="0"/>
    <n v="0"/>
    <x v="2"/>
    <x v="1"/>
    <n v="19.704385964912284"/>
    <x v="0"/>
  </r>
  <r>
    <s v="9475-NNDGC"/>
    <x v="1"/>
    <n v="0"/>
    <s v="Yes"/>
    <s v="No"/>
    <x v="16"/>
    <s v="Yes"/>
    <s v="Yes"/>
    <x v="1"/>
    <s v="No"/>
    <s v="Yes"/>
    <s v="Yes"/>
    <s v="Yes"/>
    <s v="Yes"/>
    <s v="Yes"/>
    <x v="1"/>
    <s v="Yes"/>
    <x v="2"/>
    <n v="113.15"/>
    <n v="7953.25"/>
    <x v="0"/>
    <n v="5"/>
    <x v="3"/>
    <x v="1"/>
    <n v="112.01760563380282"/>
    <x v="0"/>
  </r>
  <r>
    <s v="1355-KUSBG"/>
    <x v="0"/>
    <n v="0"/>
    <s v="Yes"/>
    <s v="Yes"/>
    <x v="40"/>
    <s v="Yes"/>
    <s v="Yes"/>
    <x v="0"/>
    <s v="No"/>
    <s v="No"/>
    <s v="No"/>
    <s v="No"/>
    <s v="No"/>
    <s v="No"/>
    <x v="0"/>
    <s v="No"/>
    <x v="0"/>
    <n v="48.8"/>
    <n v="349.8"/>
    <x v="0"/>
    <n v="0"/>
    <x v="0"/>
    <x v="0"/>
    <n v="49.971428571428575"/>
    <x v="0"/>
  </r>
  <r>
    <s v="3688-FTHLT"/>
    <x v="0"/>
    <n v="0"/>
    <s v="No"/>
    <s v="No"/>
    <x v="10"/>
    <s v="Yes"/>
    <s v="Yes"/>
    <x v="0"/>
    <s v="No"/>
    <s v="No"/>
    <s v="No"/>
    <s v="No"/>
    <s v="No"/>
    <s v="Yes"/>
    <x v="0"/>
    <s v="Yes"/>
    <x v="2"/>
    <n v="63.05"/>
    <n v="1067.05"/>
    <x v="0"/>
    <n v="1"/>
    <x v="1"/>
    <x v="1"/>
    <n v="66.690624999999997"/>
    <x v="0"/>
  </r>
  <r>
    <s v="0899-LIIBW"/>
    <x v="1"/>
    <n v="0"/>
    <s v="Yes"/>
    <s v="No"/>
    <x v="1"/>
    <s v="Yes"/>
    <s v="Yes"/>
    <x v="1"/>
    <s v="No"/>
    <s v="No"/>
    <s v="Yes"/>
    <s v="No"/>
    <s v="Yes"/>
    <s v="Yes"/>
    <x v="0"/>
    <s v="No"/>
    <x v="0"/>
    <n v="100.85"/>
    <n v="3527.3"/>
    <x v="0"/>
    <n v="3"/>
    <x v="1"/>
    <x v="0"/>
    <n v="103.74411764705883"/>
    <x v="0"/>
  </r>
  <r>
    <s v="2568-OIADY"/>
    <x v="0"/>
    <n v="0"/>
    <s v="Yes"/>
    <s v="No"/>
    <x v="50"/>
    <s v="Yes"/>
    <s v="Yes"/>
    <x v="1"/>
    <s v="No"/>
    <s v="No"/>
    <s v="Yes"/>
    <s v="No"/>
    <s v="Yes"/>
    <s v="Yes"/>
    <x v="0"/>
    <s v="Yes"/>
    <x v="0"/>
    <n v="99.5"/>
    <n v="3762"/>
    <x v="1"/>
    <n v="3"/>
    <x v="2"/>
    <x v="0"/>
    <n v="101.67567567567568"/>
    <x v="0"/>
  </r>
  <r>
    <s v="1384-RCUXW"/>
    <x v="1"/>
    <n v="0"/>
    <s v="No"/>
    <s v="No"/>
    <x v="10"/>
    <s v="Yes"/>
    <s v="Yes"/>
    <x v="1"/>
    <s v="No"/>
    <s v="Yes"/>
    <s v="No"/>
    <s v="No"/>
    <s v="No"/>
    <s v="No"/>
    <x v="0"/>
    <s v="Yes"/>
    <x v="1"/>
    <n v="80.55"/>
    <n v="1248.9000000000001"/>
    <x v="0"/>
    <n v="1"/>
    <x v="1"/>
    <x v="1"/>
    <n v="78.056250000000006"/>
    <x v="0"/>
  </r>
  <r>
    <s v="5825-XJOCM"/>
    <x v="1"/>
    <n v="0"/>
    <s v="No"/>
    <s v="Yes"/>
    <x v="43"/>
    <s v="Yes"/>
    <s v="Yes"/>
    <x v="0"/>
    <s v="Yes"/>
    <s v="Yes"/>
    <s v="Yes"/>
    <s v="No"/>
    <s v="No"/>
    <s v="No"/>
    <x v="1"/>
    <s v="Yes"/>
    <x v="2"/>
    <n v="64.400000000000006"/>
    <n v="3035.35"/>
    <x v="0"/>
    <n v="3"/>
    <x v="2"/>
    <x v="1"/>
    <n v="63.236458333333331"/>
    <x v="0"/>
  </r>
  <r>
    <s v="6848-YLDFR"/>
    <x v="1"/>
    <n v="0"/>
    <s v="Yes"/>
    <s v="Yes"/>
    <x v="11"/>
    <s v="Yes"/>
    <s v="No"/>
    <x v="0"/>
    <s v="No"/>
    <s v="Yes"/>
    <s v="No"/>
    <s v="Yes"/>
    <s v="Yes"/>
    <s v="Yes"/>
    <x v="1"/>
    <s v="Yes"/>
    <x v="3"/>
    <n v="75.2"/>
    <n v="4300.8"/>
    <x v="0"/>
    <n v="4"/>
    <x v="2"/>
    <x v="1"/>
    <n v="74.151724137931041"/>
    <x v="0"/>
  </r>
  <r>
    <s v="8125-QPFJD"/>
    <x v="0"/>
    <n v="0"/>
    <s v="Yes"/>
    <s v="No"/>
    <x v="21"/>
    <s v="Yes"/>
    <s v="Yes"/>
    <x v="0"/>
    <s v="Yes"/>
    <s v="No"/>
    <s v="Yes"/>
    <s v="Yes"/>
    <s v="Yes"/>
    <s v="Yes"/>
    <x v="2"/>
    <s v="Yes"/>
    <x v="2"/>
    <n v="84.9"/>
    <n v="6065.3"/>
    <x v="0"/>
    <n v="5"/>
    <x v="3"/>
    <x v="1"/>
    <n v="84.240277777777777"/>
    <x v="0"/>
  </r>
  <r>
    <s v="2320-YKQBO"/>
    <x v="0"/>
    <n v="0"/>
    <s v="No"/>
    <s v="No"/>
    <x v="40"/>
    <s v="Yes"/>
    <s v="No"/>
    <x v="2"/>
    <s v="No"/>
    <s v="No"/>
    <s v="No"/>
    <s v="No"/>
    <s v="No"/>
    <s v="No"/>
    <x v="0"/>
    <s v="No"/>
    <x v="1"/>
    <n v="19.3"/>
    <n v="144.94999999999999"/>
    <x v="0"/>
    <n v="0"/>
    <x v="0"/>
    <x v="1"/>
    <n v="20.707142857142856"/>
    <x v="0"/>
  </r>
  <r>
    <s v="1193-RTSLK"/>
    <x v="0"/>
    <n v="0"/>
    <s v="No"/>
    <s v="No"/>
    <x v="46"/>
    <s v="Yes"/>
    <s v="No"/>
    <x v="1"/>
    <s v="Yes"/>
    <s v="Yes"/>
    <s v="Yes"/>
    <s v="No"/>
    <s v="No"/>
    <s v="No"/>
    <x v="0"/>
    <s v="Yes"/>
    <x v="3"/>
    <n v="83.9"/>
    <n v="3233.6"/>
    <x v="1"/>
    <n v="3"/>
    <x v="2"/>
    <x v="1"/>
    <n v="85.094736842105263"/>
    <x v="0"/>
  </r>
  <r>
    <s v="2302-ANTDP"/>
    <x v="0"/>
    <n v="1"/>
    <s v="Yes"/>
    <s v="No"/>
    <x v="43"/>
    <s v="Yes"/>
    <s v="Yes"/>
    <x v="1"/>
    <s v="Yes"/>
    <s v="Yes"/>
    <s v="Yes"/>
    <s v="Yes"/>
    <s v="Yes"/>
    <s v="Yes"/>
    <x v="0"/>
    <s v="No"/>
    <x v="0"/>
    <n v="117.45"/>
    <n v="5438.9"/>
    <x v="1"/>
    <n v="6"/>
    <x v="2"/>
    <x v="0"/>
    <n v="113.31041666666665"/>
    <x v="1"/>
  </r>
  <r>
    <s v="5923-GXUOC"/>
    <x v="1"/>
    <n v="0"/>
    <s v="No"/>
    <s v="No"/>
    <x v="6"/>
    <s v="Yes"/>
    <s v="No"/>
    <x v="1"/>
    <s v="Yes"/>
    <s v="Yes"/>
    <s v="Yes"/>
    <s v="No"/>
    <s v="Yes"/>
    <s v="Yes"/>
    <x v="0"/>
    <s v="Yes"/>
    <x v="0"/>
    <n v="104.4"/>
    <n v="1081.45"/>
    <x v="1"/>
    <n v="5"/>
    <x v="0"/>
    <x v="0"/>
    <n v="108.14500000000001"/>
    <x v="0"/>
  </r>
  <r>
    <s v="4973-RLZVI"/>
    <x v="0"/>
    <n v="0"/>
    <s v="No"/>
    <s v="No"/>
    <x v="19"/>
    <s v="Yes"/>
    <s v="No"/>
    <x v="0"/>
    <s v="Yes"/>
    <s v="Yes"/>
    <s v="Yes"/>
    <s v="Yes"/>
    <s v="Yes"/>
    <s v="No"/>
    <x v="1"/>
    <s v="No"/>
    <x v="3"/>
    <n v="74.650000000000006"/>
    <n v="2308.6"/>
    <x v="0"/>
    <n v="5"/>
    <x v="1"/>
    <x v="1"/>
    <n v="76.953333333333333"/>
    <x v="0"/>
  </r>
  <r>
    <s v="7869-ZYDST"/>
    <x v="1"/>
    <n v="0"/>
    <s v="Yes"/>
    <s v="No"/>
    <x v="36"/>
    <s v="Yes"/>
    <s v="Yes"/>
    <x v="0"/>
    <s v="No"/>
    <s v="No"/>
    <s v="No"/>
    <s v="No"/>
    <s v="Yes"/>
    <s v="No"/>
    <x v="0"/>
    <s v="Yes"/>
    <x v="3"/>
    <n v="59.05"/>
    <n v="1882.8"/>
    <x v="0"/>
    <n v="1"/>
    <x v="1"/>
    <x v="1"/>
    <n v="60.735483870967741"/>
    <x v="0"/>
  </r>
  <r>
    <s v="4501-UYKBC"/>
    <x v="0"/>
    <n v="1"/>
    <s v="No"/>
    <s v="No"/>
    <x v="25"/>
    <s v="Yes"/>
    <s v="Yes"/>
    <x v="0"/>
    <s v="No"/>
    <s v="No"/>
    <s v="Yes"/>
    <s v="Yes"/>
    <s v="No"/>
    <s v="Yes"/>
    <x v="1"/>
    <s v="Yes"/>
    <x v="3"/>
    <n v="69.099999999999994"/>
    <n v="3255.35"/>
    <x v="0"/>
    <n v="3"/>
    <x v="2"/>
    <x v="1"/>
    <n v="70.768478260869557"/>
    <x v="1"/>
  </r>
  <r>
    <s v="1215-EXRMO"/>
    <x v="1"/>
    <n v="0"/>
    <s v="Yes"/>
    <s v="No"/>
    <x v="37"/>
    <s v="Yes"/>
    <s v="No"/>
    <x v="2"/>
    <s v="No"/>
    <s v="No"/>
    <s v="No"/>
    <s v="No"/>
    <s v="No"/>
    <s v="No"/>
    <x v="2"/>
    <s v="No"/>
    <x v="1"/>
    <n v="20.55"/>
    <n v="1067.6500000000001"/>
    <x v="0"/>
    <n v="0"/>
    <x v="2"/>
    <x v="1"/>
    <n v="21.353000000000002"/>
    <x v="0"/>
  </r>
  <r>
    <s v="2305-MRGLV"/>
    <x v="1"/>
    <n v="0"/>
    <s v="Yes"/>
    <s v="No"/>
    <x v="7"/>
    <s v="Yes"/>
    <s v="No"/>
    <x v="1"/>
    <s v="No"/>
    <s v="No"/>
    <s v="No"/>
    <s v="Yes"/>
    <s v="No"/>
    <s v="No"/>
    <x v="0"/>
    <s v="No"/>
    <x v="2"/>
    <n v="76.55"/>
    <n v="2065.4"/>
    <x v="0"/>
    <n v="1"/>
    <x v="1"/>
    <x v="1"/>
    <n v="73.76428571428572"/>
    <x v="0"/>
  </r>
  <r>
    <s v="8404-VIOMB"/>
    <x v="0"/>
    <n v="0"/>
    <s v="No"/>
    <s v="No"/>
    <x v="33"/>
    <s v="No"/>
    <s v="No"/>
    <x v="0"/>
    <s v="Yes"/>
    <s v="Yes"/>
    <s v="Yes"/>
    <s v="Yes"/>
    <s v="Yes"/>
    <s v="Yes"/>
    <x v="2"/>
    <s v="Yes"/>
    <x v="2"/>
    <n v="62.5"/>
    <n v="4136.3999999999996"/>
    <x v="0"/>
    <n v="6"/>
    <x v="3"/>
    <x v="1"/>
    <n v="62.672727272727265"/>
    <x v="0"/>
  </r>
  <r>
    <s v="5233-GEEAX"/>
    <x v="1"/>
    <n v="1"/>
    <s v="No"/>
    <s v="No"/>
    <x v="4"/>
    <s v="No"/>
    <s v="No"/>
    <x v="0"/>
    <s v="No"/>
    <s v="No"/>
    <s v="Yes"/>
    <s v="No"/>
    <s v="No"/>
    <s v="No"/>
    <x v="0"/>
    <s v="Yes"/>
    <x v="0"/>
    <n v="29.4"/>
    <n v="221.9"/>
    <x v="1"/>
    <n v="1"/>
    <x v="0"/>
    <x v="0"/>
    <n v="27.737500000000001"/>
    <x v="1"/>
  </r>
  <r>
    <s v="2359-KLTEK"/>
    <x v="0"/>
    <n v="0"/>
    <s v="Yes"/>
    <s v="Yes"/>
    <x v="52"/>
    <s v="Yes"/>
    <s v="No"/>
    <x v="1"/>
    <s v="No"/>
    <s v="No"/>
    <s v="Yes"/>
    <s v="No"/>
    <s v="Yes"/>
    <s v="Yes"/>
    <x v="0"/>
    <s v="Yes"/>
    <x v="2"/>
    <n v="94.9"/>
    <n v="3848"/>
    <x v="0"/>
    <n v="3"/>
    <x v="2"/>
    <x v="1"/>
    <n v="93.853658536585371"/>
    <x v="0"/>
  </r>
  <r>
    <s v="5304-EFJLP"/>
    <x v="1"/>
    <n v="1"/>
    <s v="Yes"/>
    <s v="No"/>
    <x v="21"/>
    <s v="Yes"/>
    <s v="Yes"/>
    <x v="1"/>
    <s v="No"/>
    <s v="Yes"/>
    <s v="Yes"/>
    <s v="Yes"/>
    <s v="Yes"/>
    <s v="Yes"/>
    <x v="2"/>
    <s v="Yes"/>
    <x v="2"/>
    <n v="111.65"/>
    <n v="8022.85"/>
    <x v="0"/>
    <n v="5"/>
    <x v="3"/>
    <x v="1"/>
    <n v="111.42847222222223"/>
    <x v="1"/>
  </r>
  <r>
    <s v="2673-ZALNP"/>
    <x v="0"/>
    <n v="0"/>
    <s v="No"/>
    <s v="No"/>
    <x v="40"/>
    <s v="Yes"/>
    <s v="No"/>
    <x v="2"/>
    <s v="No"/>
    <s v="No"/>
    <s v="No"/>
    <s v="No"/>
    <s v="No"/>
    <s v="No"/>
    <x v="1"/>
    <s v="No"/>
    <x v="1"/>
    <n v="19.899999999999999"/>
    <n v="173.15"/>
    <x v="0"/>
    <n v="0"/>
    <x v="0"/>
    <x v="1"/>
    <n v="24.735714285714288"/>
    <x v="0"/>
  </r>
  <r>
    <s v="9184-GALIL"/>
    <x v="0"/>
    <n v="0"/>
    <s v="Yes"/>
    <s v="Yes"/>
    <x v="46"/>
    <s v="Yes"/>
    <s v="No"/>
    <x v="2"/>
    <s v="No"/>
    <s v="No"/>
    <s v="No"/>
    <s v="No"/>
    <s v="No"/>
    <s v="No"/>
    <x v="0"/>
    <s v="No"/>
    <x v="1"/>
    <n v="20.45"/>
    <n v="781.25"/>
    <x v="0"/>
    <n v="0"/>
    <x v="2"/>
    <x v="1"/>
    <n v="20.559210526315791"/>
    <x v="0"/>
  </r>
  <r>
    <s v="4393-RYCRE"/>
    <x v="1"/>
    <n v="0"/>
    <s v="No"/>
    <s v="No"/>
    <x v="66"/>
    <s v="Yes"/>
    <s v="No"/>
    <x v="1"/>
    <s v="Yes"/>
    <s v="Yes"/>
    <s v="Yes"/>
    <s v="No"/>
    <s v="Yes"/>
    <s v="Yes"/>
    <x v="1"/>
    <s v="Yes"/>
    <x v="0"/>
    <n v="106.05"/>
    <n v="4510.8"/>
    <x v="0"/>
    <n v="5"/>
    <x v="2"/>
    <x v="1"/>
    <n v="102.51818181818182"/>
    <x v="0"/>
  </r>
  <r>
    <s v="9746-MDMBK"/>
    <x v="1"/>
    <n v="0"/>
    <s v="Yes"/>
    <s v="Yes"/>
    <x v="20"/>
    <s v="Yes"/>
    <s v="Yes"/>
    <x v="1"/>
    <s v="Yes"/>
    <s v="Yes"/>
    <s v="Yes"/>
    <s v="Yes"/>
    <s v="Yes"/>
    <s v="Yes"/>
    <x v="1"/>
    <s v="Yes"/>
    <x v="2"/>
    <n v="113.45"/>
    <n v="5317.8"/>
    <x v="0"/>
    <n v="6"/>
    <x v="2"/>
    <x v="1"/>
    <n v="113.14468085106384"/>
    <x v="0"/>
  </r>
  <r>
    <s v="3162-ZJZFU"/>
    <x v="1"/>
    <n v="0"/>
    <s v="Yes"/>
    <s v="Yes"/>
    <x v="62"/>
    <s v="Yes"/>
    <s v="No"/>
    <x v="1"/>
    <s v="No"/>
    <s v="Yes"/>
    <s v="No"/>
    <s v="Yes"/>
    <s v="Yes"/>
    <s v="No"/>
    <x v="0"/>
    <s v="Yes"/>
    <x v="0"/>
    <n v="92.55"/>
    <n v="4779.45"/>
    <x v="0"/>
    <n v="3"/>
    <x v="2"/>
    <x v="0"/>
    <n v="90.178301886792454"/>
    <x v="0"/>
  </r>
  <r>
    <s v="8404-GFGCZ"/>
    <x v="1"/>
    <n v="0"/>
    <s v="Yes"/>
    <s v="No"/>
    <x v="54"/>
    <s v="Yes"/>
    <s v="Yes"/>
    <x v="0"/>
    <s v="No"/>
    <s v="No"/>
    <s v="Yes"/>
    <s v="No"/>
    <s v="Yes"/>
    <s v="No"/>
    <x v="0"/>
    <s v="No"/>
    <x v="0"/>
    <n v="65.599999999999994"/>
    <n v="250.1"/>
    <x v="0"/>
    <n v="2"/>
    <x v="0"/>
    <x v="0"/>
    <n v="62.524999999999999"/>
    <x v="0"/>
  </r>
  <r>
    <s v="8875-AKBYH"/>
    <x v="1"/>
    <n v="1"/>
    <s v="No"/>
    <s v="No"/>
    <x v="61"/>
    <s v="Yes"/>
    <s v="Yes"/>
    <x v="1"/>
    <s v="No"/>
    <s v="No"/>
    <s v="No"/>
    <s v="No"/>
    <s v="Yes"/>
    <s v="No"/>
    <x v="0"/>
    <s v="Yes"/>
    <x v="0"/>
    <n v="84.35"/>
    <n v="1745.2"/>
    <x v="0"/>
    <n v="1"/>
    <x v="1"/>
    <x v="0"/>
    <n v="87.26"/>
    <x v="1"/>
  </r>
  <r>
    <s v="4432-ADRLB"/>
    <x v="1"/>
    <n v="0"/>
    <s v="No"/>
    <s v="No"/>
    <x v="2"/>
    <s v="Yes"/>
    <s v="No"/>
    <x v="0"/>
    <s v="No"/>
    <s v="No"/>
    <s v="No"/>
    <s v="No"/>
    <s v="No"/>
    <s v="No"/>
    <x v="0"/>
    <s v="No"/>
    <x v="1"/>
    <n v="44.65"/>
    <n v="74.900000000000006"/>
    <x v="1"/>
    <n v="0"/>
    <x v="0"/>
    <x v="1"/>
    <n v="37.450000000000003"/>
    <x v="0"/>
  </r>
  <r>
    <s v="0533-UCAAU"/>
    <x v="1"/>
    <n v="1"/>
    <s v="Yes"/>
    <s v="No"/>
    <x v="58"/>
    <s v="Yes"/>
    <s v="Yes"/>
    <x v="0"/>
    <s v="No"/>
    <s v="Yes"/>
    <s v="Yes"/>
    <s v="No"/>
    <s v="Yes"/>
    <s v="No"/>
    <x v="1"/>
    <s v="Yes"/>
    <x v="3"/>
    <n v="71.099999999999994"/>
    <n v="4140.1000000000004"/>
    <x v="0"/>
    <n v="3"/>
    <x v="2"/>
    <x v="1"/>
    <n v="72.63333333333334"/>
    <x v="1"/>
  </r>
  <r>
    <s v="1394-SUIUH"/>
    <x v="0"/>
    <n v="1"/>
    <s v="Yes"/>
    <s v="No"/>
    <x v="66"/>
    <s v="Yes"/>
    <s v="No"/>
    <x v="1"/>
    <s v="Yes"/>
    <s v="Yes"/>
    <s v="No"/>
    <s v="Yes"/>
    <s v="No"/>
    <s v="No"/>
    <x v="0"/>
    <s v="Yes"/>
    <x v="0"/>
    <n v="85.15"/>
    <n v="3670.5"/>
    <x v="0"/>
    <n v="3"/>
    <x v="2"/>
    <x v="0"/>
    <n v="83.420454545454547"/>
    <x v="1"/>
  </r>
  <r>
    <s v="3521-MNKLV"/>
    <x v="1"/>
    <n v="0"/>
    <s v="No"/>
    <s v="No"/>
    <x v="65"/>
    <s v="Yes"/>
    <s v="No"/>
    <x v="0"/>
    <s v="No"/>
    <s v="No"/>
    <s v="Yes"/>
    <s v="No"/>
    <s v="No"/>
    <s v="No"/>
    <x v="0"/>
    <s v="Yes"/>
    <x v="1"/>
    <n v="49.7"/>
    <n v="1167.8"/>
    <x v="0"/>
    <n v="1"/>
    <x v="1"/>
    <x v="1"/>
    <n v="48.658333333333331"/>
    <x v="0"/>
  </r>
  <r>
    <s v="2533-TIBIX"/>
    <x v="1"/>
    <n v="0"/>
    <s v="Yes"/>
    <s v="Yes"/>
    <x v="30"/>
    <s v="No"/>
    <s v="No"/>
    <x v="0"/>
    <s v="Yes"/>
    <s v="No"/>
    <s v="No"/>
    <s v="No"/>
    <s v="No"/>
    <s v="No"/>
    <x v="0"/>
    <s v="Yes"/>
    <x v="2"/>
    <n v="30.2"/>
    <n v="469.65"/>
    <x v="0"/>
    <n v="1"/>
    <x v="1"/>
    <x v="1"/>
    <n v="31.31"/>
    <x v="0"/>
  </r>
  <r>
    <s v="8993-PHFWD"/>
    <x v="0"/>
    <n v="0"/>
    <s v="No"/>
    <s v="No"/>
    <x v="35"/>
    <s v="No"/>
    <s v="No"/>
    <x v="0"/>
    <s v="No"/>
    <s v="No"/>
    <s v="No"/>
    <s v="No"/>
    <s v="No"/>
    <s v="No"/>
    <x v="0"/>
    <s v="No"/>
    <x v="0"/>
    <n v="25.25"/>
    <n v="58.9"/>
    <x v="1"/>
    <n v="0"/>
    <x v="0"/>
    <x v="0"/>
    <n v="19.633333333333333"/>
    <x v="0"/>
  </r>
  <r>
    <s v="1565-RHDJD"/>
    <x v="0"/>
    <n v="0"/>
    <s v="No"/>
    <s v="Yes"/>
    <x v="54"/>
    <s v="Yes"/>
    <s v="Yes"/>
    <x v="1"/>
    <s v="No"/>
    <s v="Yes"/>
    <s v="Yes"/>
    <s v="No"/>
    <s v="No"/>
    <s v="No"/>
    <x v="0"/>
    <s v="No"/>
    <x v="2"/>
    <n v="84.05"/>
    <n v="333.55"/>
    <x v="1"/>
    <n v="2"/>
    <x v="0"/>
    <x v="1"/>
    <n v="83.387500000000003"/>
    <x v="0"/>
  </r>
  <r>
    <s v="7137-RYLPP"/>
    <x v="1"/>
    <n v="1"/>
    <s v="Yes"/>
    <s v="No"/>
    <x v="50"/>
    <s v="Yes"/>
    <s v="Yes"/>
    <x v="1"/>
    <s v="No"/>
    <s v="No"/>
    <s v="No"/>
    <s v="No"/>
    <s v="Yes"/>
    <s v="No"/>
    <x v="0"/>
    <s v="Yes"/>
    <x v="0"/>
    <n v="85.7"/>
    <n v="3171.15"/>
    <x v="1"/>
    <n v="1"/>
    <x v="2"/>
    <x v="0"/>
    <n v="85.706756756756761"/>
    <x v="1"/>
  </r>
  <r>
    <s v="3765-JXVKY"/>
    <x v="0"/>
    <n v="0"/>
    <s v="No"/>
    <s v="No"/>
    <x v="0"/>
    <s v="Yes"/>
    <s v="No"/>
    <x v="1"/>
    <s v="No"/>
    <s v="Yes"/>
    <s v="No"/>
    <s v="No"/>
    <s v="No"/>
    <s v="No"/>
    <x v="0"/>
    <s v="Yes"/>
    <x v="0"/>
    <n v="74.7"/>
    <n v="74.7"/>
    <x v="1"/>
    <n v="1"/>
    <x v="0"/>
    <x v="0"/>
    <n v="74.7"/>
    <x v="0"/>
  </r>
  <r>
    <s v="5092-STPKP"/>
    <x v="0"/>
    <n v="0"/>
    <s v="No"/>
    <s v="No"/>
    <x v="65"/>
    <s v="Yes"/>
    <s v="No"/>
    <x v="0"/>
    <s v="Yes"/>
    <s v="No"/>
    <s v="No"/>
    <s v="Yes"/>
    <s v="No"/>
    <s v="No"/>
    <x v="0"/>
    <s v="No"/>
    <x v="3"/>
    <n v="56.35"/>
    <n v="1381.2"/>
    <x v="0"/>
    <n v="2"/>
    <x v="1"/>
    <x v="1"/>
    <n v="57.550000000000004"/>
    <x v="0"/>
  </r>
  <r>
    <s v="7330-WZLNC"/>
    <x v="0"/>
    <n v="0"/>
    <s v="No"/>
    <s v="No"/>
    <x v="24"/>
    <s v="Yes"/>
    <s v="Yes"/>
    <x v="1"/>
    <s v="No"/>
    <s v="Yes"/>
    <s v="No"/>
    <s v="No"/>
    <s v="Yes"/>
    <s v="No"/>
    <x v="0"/>
    <s v="Yes"/>
    <x v="0"/>
    <n v="90.8"/>
    <n v="455.5"/>
    <x v="1"/>
    <n v="2"/>
    <x v="0"/>
    <x v="0"/>
    <n v="91.1"/>
    <x v="0"/>
  </r>
  <r>
    <s v="0114-PEGZZ"/>
    <x v="0"/>
    <n v="0"/>
    <s v="No"/>
    <s v="No"/>
    <x v="55"/>
    <s v="Yes"/>
    <s v="Yes"/>
    <x v="1"/>
    <s v="No"/>
    <s v="Yes"/>
    <s v="Yes"/>
    <s v="No"/>
    <s v="Yes"/>
    <s v="Yes"/>
    <x v="0"/>
    <s v="No"/>
    <x v="0"/>
    <n v="107.55"/>
    <n v="3645.5"/>
    <x v="0"/>
    <n v="4"/>
    <x v="1"/>
    <x v="0"/>
    <n v="110.46969696969697"/>
    <x v="0"/>
  </r>
  <r>
    <s v="3359-DSRKA"/>
    <x v="0"/>
    <n v="0"/>
    <s v="Yes"/>
    <s v="Yes"/>
    <x v="11"/>
    <s v="Yes"/>
    <s v="No"/>
    <x v="2"/>
    <s v="No"/>
    <s v="No"/>
    <s v="No"/>
    <s v="No"/>
    <s v="No"/>
    <s v="No"/>
    <x v="2"/>
    <s v="Yes"/>
    <x v="1"/>
    <n v="19.850000000000001"/>
    <n v="1158.8499999999999"/>
    <x v="0"/>
    <n v="0"/>
    <x v="2"/>
    <x v="1"/>
    <n v="19.980172413793102"/>
    <x v="0"/>
  </r>
  <r>
    <s v="8639-NHQEI"/>
    <x v="0"/>
    <n v="0"/>
    <s v="Yes"/>
    <s v="Yes"/>
    <x v="21"/>
    <s v="Yes"/>
    <s v="Yes"/>
    <x v="1"/>
    <s v="Yes"/>
    <s v="Yes"/>
    <s v="No"/>
    <s v="No"/>
    <s v="Yes"/>
    <s v="No"/>
    <x v="2"/>
    <s v="Yes"/>
    <x v="2"/>
    <n v="95.9"/>
    <n v="6954.15"/>
    <x v="0"/>
    <n v="3"/>
    <x v="3"/>
    <x v="1"/>
    <n v="96.58541666666666"/>
    <x v="0"/>
  </r>
  <r>
    <s v="7161-DFHUF"/>
    <x v="0"/>
    <n v="0"/>
    <s v="Yes"/>
    <s v="No"/>
    <x v="16"/>
    <s v="Yes"/>
    <s v="Yes"/>
    <x v="2"/>
    <s v="No"/>
    <s v="No"/>
    <s v="No"/>
    <s v="No"/>
    <s v="No"/>
    <s v="No"/>
    <x v="2"/>
    <s v="No"/>
    <x v="1"/>
    <n v="23.85"/>
    <n v="1672.1"/>
    <x v="0"/>
    <n v="0"/>
    <x v="3"/>
    <x v="1"/>
    <n v="23.55070422535211"/>
    <x v="0"/>
  </r>
  <r>
    <s v="3957-LXOLK"/>
    <x v="0"/>
    <n v="1"/>
    <s v="No"/>
    <s v="No"/>
    <x v="7"/>
    <s v="Yes"/>
    <s v="Yes"/>
    <x v="1"/>
    <s v="No"/>
    <s v="Yes"/>
    <s v="Yes"/>
    <s v="No"/>
    <s v="Yes"/>
    <s v="Yes"/>
    <x v="0"/>
    <s v="Yes"/>
    <x v="0"/>
    <n v="106.15"/>
    <n v="3152.5"/>
    <x v="1"/>
    <n v="4"/>
    <x v="1"/>
    <x v="0"/>
    <n v="112.58928571428571"/>
    <x v="1"/>
  </r>
  <r>
    <s v="3720-DBRWL"/>
    <x v="1"/>
    <n v="0"/>
    <s v="Yes"/>
    <s v="No"/>
    <x v="69"/>
    <s v="Yes"/>
    <s v="No"/>
    <x v="0"/>
    <s v="Yes"/>
    <s v="Yes"/>
    <s v="Yes"/>
    <s v="Yes"/>
    <s v="Yes"/>
    <s v="Yes"/>
    <x v="2"/>
    <s v="Yes"/>
    <x v="3"/>
    <n v="83.85"/>
    <n v="4307.1000000000004"/>
    <x v="0"/>
    <n v="6"/>
    <x v="2"/>
    <x v="1"/>
    <n v="84.452941176470588"/>
    <x v="0"/>
  </r>
  <r>
    <s v="6635-MYYYZ"/>
    <x v="0"/>
    <n v="0"/>
    <s v="No"/>
    <s v="No"/>
    <x v="19"/>
    <s v="Yes"/>
    <s v="No"/>
    <x v="0"/>
    <s v="Yes"/>
    <s v="Yes"/>
    <s v="Yes"/>
    <s v="Yes"/>
    <s v="Yes"/>
    <s v="Yes"/>
    <x v="1"/>
    <s v="No"/>
    <x v="2"/>
    <n v="85.35"/>
    <n v="2530.4"/>
    <x v="1"/>
    <n v="6"/>
    <x v="1"/>
    <x v="1"/>
    <n v="84.346666666666664"/>
    <x v="0"/>
  </r>
  <r>
    <s v="8565-WUXZU"/>
    <x v="1"/>
    <n v="1"/>
    <s v="Yes"/>
    <s v="No"/>
    <x v="21"/>
    <s v="Yes"/>
    <s v="No"/>
    <x v="1"/>
    <s v="Yes"/>
    <s v="Yes"/>
    <s v="No"/>
    <s v="Yes"/>
    <s v="No"/>
    <s v="No"/>
    <x v="2"/>
    <s v="Yes"/>
    <x v="3"/>
    <n v="84.8"/>
    <n v="6141.65"/>
    <x v="0"/>
    <n v="3"/>
    <x v="3"/>
    <x v="1"/>
    <n v="85.300694444444446"/>
    <x v="1"/>
  </r>
  <r>
    <s v="5281-BUZGT"/>
    <x v="1"/>
    <n v="1"/>
    <s v="No"/>
    <s v="No"/>
    <x v="51"/>
    <s v="Yes"/>
    <s v="Yes"/>
    <x v="1"/>
    <s v="Yes"/>
    <s v="No"/>
    <s v="No"/>
    <s v="No"/>
    <s v="Yes"/>
    <s v="No"/>
    <x v="0"/>
    <s v="Yes"/>
    <x v="0"/>
    <n v="90.85"/>
    <n v="3186.7"/>
    <x v="1"/>
    <n v="2"/>
    <x v="1"/>
    <x v="0"/>
    <n v="88.519444444444446"/>
    <x v="1"/>
  </r>
  <r>
    <s v="4994-OBRSZ"/>
    <x v="1"/>
    <n v="0"/>
    <s v="No"/>
    <s v="Yes"/>
    <x v="60"/>
    <s v="Yes"/>
    <s v="No"/>
    <x v="0"/>
    <s v="Yes"/>
    <s v="Yes"/>
    <s v="Yes"/>
    <s v="Yes"/>
    <s v="No"/>
    <s v="Yes"/>
    <x v="2"/>
    <s v="No"/>
    <x v="2"/>
    <n v="76.099999999999994"/>
    <n v="1054.8"/>
    <x v="0"/>
    <n v="5"/>
    <x v="1"/>
    <x v="1"/>
    <n v="75.342857142857142"/>
    <x v="0"/>
  </r>
  <r>
    <s v="0562-FGDCR"/>
    <x v="0"/>
    <n v="0"/>
    <s v="Yes"/>
    <s v="Yes"/>
    <x v="21"/>
    <s v="Yes"/>
    <s v="Yes"/>
    <x v="0"/>
    <s v="Yes"/>
    <s v="Yes"/>
    <s v="No"/>
    <s v="Yes"/>
    <s v="Yes"/>
    <s v="No"/>
    <x v="2"/>
    <s v="No"/>
    <x v="1"/>
    <n v="74.55"/>
    <n v="5430.65"/>
    <x v="0"/>
    <n v="4"/>
    <x v="3"/>
    <x v="1"/>
    <n v="75.425694444444446"/>
    <x v="0"/>
  </r>
  <r>
    <s v="2436-QBZFP"/>
    <x v="0"/>
    <n v="0"/>
    <s v="Yes"/>
    <s v="Yes"/>
    <x v="5"/>
    <s v="No"/>
    <s v="No"/>
    <x v="0"/>
    <s v="No"/>
    <s v="Yes"/>
    <s v="No"/>
    <s v="No"/>
    <s v="Yes"/>
    <s v="No"/>
    <x v="0"/>
    <s v="No"/>
    <x v="0"/>
    <n v="39.200000000000003"/>
    <n v="849.9"/>
    <x v="0"/>
    <n v="2"/>
    <x v="1"/>
    <x v="0"/>
    <n v="38.631818181818183"/>
    <x v="0"/>
  </r>
  <r>
    <s v="3420-YJLQT"/>
    <x v="0"/>
    <n v="0"/>
    <s v="No"/>
    <s v="No"/>
    <x v="2"/>
    <s v="Yes"/>
    <s v="Yes"/>
    <x v="1"/>
    <s v="No"/>
    <s v="Yes"/>
    <s v="No"/>
    <s v="No"/>
    <s v="No"/>
    <s v="No"/>
    <x v="0"/>
    <s v="No"/>
    <x v="0"/>
    <n v="79.55"/>
    <n v="151.75"/>
    <x v="0"/>
    <n v="1"/>
    <x v="0"/>
    <x v="0"/>
    <n v="75.875"/>
    <x v="0"/>
  </r>
  <r>
    <s v="6040-CGACY"/>
    <x v="0"/>
    <n v="0"/>
    <s v="No"/>
    <s v="No"/>
    <x v="30"/>
    <s v="Yes"/>
    <s v="No"/>
    <x v="2"/>
    <s v="No"/>
    <s v="No"/>
    <s v="No"/>
    <s v="No"/>
    <s v="No"/>
    <s v="No"/>
    <x v="0"/>
    <s v="No"/>
    <x v="1"/>
    <n v="19.600000000000001"/>
    <n v="299.39999999999998"/>
    <x v="0"/>
    <n v="0"/>
    <x v="1"/>
    <x v="1"/>
    <n v="19.959999999999997"/>
    <x v="0"/>
  </r>
  <r>
    <s v="6582-PLFUU"/>
    <x v="1"/>
    <n v="0"/>
    <s v="Yes"/>
    <s v="Yes"/>
    <x v="69"/>
    <s v="Yes"/>
    <s v="No"/>
    <x v="2"/>
    <s v="No"/>
    <s v="No"/>
    <s v="No"/>
    <s v="No"/>
    <s v="No"/>
    <s v="No"/>
    <x v="2"/>
    <s v="No"/>
    <x v="3"/>
    <n v="19.55"/>
    <n v="1086.75"/>
    <x v="0"/>
    <n v="0"/>
    <x v="2"/>
    <x v="1"/>
    <n v="21.308823529411764"/>
    <x v="0"/>
  </r>
  <r>
    <s v="8242-PDSGJ"/>
    <x v="1"/>
    <n v="0"/>
    <s v="Yes"/>
    <s v="No"/>
    <x v="27"/>
    <s v="No"/>
    <s v="No"/>
    <x v="0"/>
    <s v="Yes"/>
    <s v="No"/>
    <s v="Yes"/>
    <s v="Yes"/>
    <s v="No"/>
    <s v="No"/>
    <x v="2"/>
    <s v="Yes"/>
    <x v="3"/>
    <n v="39.15"/>
    <n v="2692.75"/>
    <x v="0"/>
    <n v="3"/>
    <x v="3"/>
    <x v="1"/>
    <n v="38.467857142857142"/>
    <x v="0"/>
  </r>
  <r>
    <s v="0264-CNITK"/>
    <x v="0"/>
    <n v="0"/>
    <s v="Yes"/>
    <s v="Yes"/>
    <x v="16"/>
    <s v="Yes"/>
    <s v="No"/>
    <x v="2"/>
    <s v="No"/>
    <s v="No"/>
    <s v="No"/>
    <s v="No"/>
    <s v="No"/>
    <s v="No"/>
    <x v="2"/>
    <s v="No"/>
    <x v="2"/>
    <n v="20.100000000000001"/>
    <n v="1389.6"/>
    <x v="0"/>
    <n v="0"/>
    <x v="3"/>
    <x v="1"/>
    <n v="19.57183098591549"/>
    <x v="0"/>
  </r>
  <r>
    <s v="0089-IIQKO"/>
    <x v="0"/>
    <n v="0"/>
    <s v="Yes"/>
    <s v="Yes"/>
    <x v="72"/>
    <s v="Yes"/>
    <s v="Yes"/>
    <x v="1"/>
    <s v="No"/>
    <s v="No"/>
    <s v="No"/>
    <s v="Yes"/>
    <s v="Yes"/>
    <s v="Yes"/>
    <x v="0"/>
    <s v="Yes"/>
    <x v="3"/>
    <n v="99.95"/>
    <n v="3767.4"/>
    <x v="0"/>
    <n v="3"/>
    <x v="2"/>
    <x v="1"/>
    <n v="96.600000000000009"/>
    <x v="0"/>
  </r>
  <r>
    <s v="7839-NUIAA"/>
    <x v="0"/>
    <n v="0"/>
    <s v="Yes"/>
    <s v="Yes"/>
    <x v="59"/>
    <s v="Yes"/>
    <s v="Yes"/>
    <x v="0"/>
    <s v="Yes"/>
    <s v="Yes"/>
    <s v="No"/>
    <s v="No"/>
    <s v="No"/>
    <s v="No"/>
    <x v="0"/>
    <s v="No"/>
    <x v="0"/>
    <n v="59.8"/>
    <n v="3641.5"/>
    <x v="0"/>
    <n v="2"/>
    <x v="3"/>
    <x v="0"/>
    <n v="59.696721311475407"/>
    <x v="0"/>
  </r>
  <r>
    <s v="6075-QMNRR"/>
    <x v="0"/>
    <n v="0"/>
    <s v="No"/>
    <s v="No"/>
    <x v="15"/>
    <s v="Yes"/>
    <s v="No"/>
    <x v="0"/>
    <s v="Yes"/>
    <s v="No"/>
    <s v="No"/>
    <s v="No"/>
    <s v="No"/>
    <s v="No"/>
    <x v="0"/>
    <s v="Yes"/>
    <x v="2"/>
    <n v="49.75"/>
    <n v="2535.5500000000002"/>
    <x v="0"/>
    <n v="1"/>
    <x v="2"/>
    <x v="1"/>
    <n v="48.760576923076925"/>
    <x v="0"/>
  </r>
  <r>
    <s v="5378-IKEEG"/>
    <x v="0"/>
    <n v="0"/>
    <s v="No"/>
    <s v="No"/>
    <x v="0"/>
    <s v="No"/>
    <s v="No"/>
    <x v="0"/>
    <s v="No"/>
    <s v="No"/>
    <s v="No"/>
    <s v="No"/>
    <s v="Yes"/>
    <s v="No"/>
    <x v="0"/>
    <s v="Yes"/>
    <x v="0"/>
    <n v="35.75"/>
    <n v="35.75"/>
    <x v="1"/>
    <n v="1"/>
    <x v="0"/>
    <x v="0"/>
    <n v="35.75"/>
    <x v="0"/>
  </r>
  <r>
    <s v="5966-EMAZU"/>
    <x v="1"/>
    <n v="0"/>
    <s v="Yes"/>
    <s v="No"/>
    <x v="38"/>
    <s v="Yes"/>
    <s v="Yes"/>
    <x v="1"/>
    <s v="Yes"/>
    <s v="No"/>
    <s v="Yes"/>
    <s v="Yes"/>
    <s v="Yes"/>
    <s v="Yes"/>
    <x v="1"/>
    <s v="Yes"/>
    <x v="1"/>
    <n v="108.5"/>
    <n v="6880.85"/>
    <x v="0"/>
    <n v="5"/>
    <x v="3"/>
    <x v="1"/>
    <n v="107.51328125000001"/>
    <x v="0"/>
  </r>
  <r>
    <s v="0440-EKDCF"/>
    <x v="1"/>
    <n v="0"/>
    <s v="Yes"/>
    <s v="No"/>
    <x v="8"/>
    <s v="Yes"/>
    <s v="No"/>
    <x v="0"/>
    <s v="No"/>
    <s v="Yes"/>
    <s v="Yes"/>
    <s v="Yes"/>
    <s v="No"/>
    <s v="No"/>
    <x v="2"/>
    <s v="Yes"/>
    <x v="3"/>
    <n v="60.15"/>
    <n v="3753.2"/>
    <x v="0"/>
    <n v="3"/>
    <x v="3"/>
    <x v="1"/>
    <n v="60.535483870967738"/>
    <x v="0"/>
  </r>
  <r>
    <s v="4774-HHGGS"/>
    <x v="1"/>
    <n v="0"/>
    <s v="Yes"/>
    <s v="No"/>
    <x v="19"/>
    <s v="Yes"/>
    <s v="No"/>
    <x v="2"/>
    <s v="No"/>
    <s v="No"/>
    <s v="No"/>
    <s v="No"/>
    <s v="No"/>
    <s v="No"/>
    <x v="2"/>
    <s v="No"/>
    <x v="1"/>
    <n v="19.05"/>
    <n v="637.54999999999995"/>
    <x v="0"/>
    <n v="0"/>
    <x v="1"/>
    <x v="1"/>
    <n v="21.251666666666665"/>
    <x v="0"/>
  </r>
  <r>
    <s v="2718-GAXQD"/>
    <x v="0"/>
    <n v="1"/>
    <s v="Yes"/>
    <s v="Yes"/>
    <x v="54"/>
    <s v="Yes"/>
    <s v="No"/>
    <x v="0"/>
    <s v="No"/>
    <s v="No"/>
    <s v="No"/>
    <s v="No"/>
    <s v="No"/>
    <s v="No"/>
    <x v="0"/>
    <s v="No"/>
    <x v="0"/>
    <n v="46"/>
    <n v="181.6"/>
    <x v="1"/>
    <n v="0"/>
    <x v="0"/>
    <x v="0"/>
    <n v="45.4"/>
    <x v="1"/>
  </r>
  <r>
    <s v="2055-BFOCC"/>
    <x v="1"/>
    <n v="1"/>
    <s v="Yes"/>
    <s v="No"/>
    <x v="28"/>
    <s v="Yes"/>
    <s v="No"/>
    <x v="0"/>
    <s v="Yes"/>
    <s v="Yes"/>
    <s v="Yes"/>
    <s v="Yes"/>
    <s v="Yes"/>
    <s v="Yes"/>
    <x v="1"/>
    <s v="Yes"/>
    <x v="2"/>
    <n v="84"/>
    <n v="5329.55"/>
    <x v="0"/>
    <n v="6"/>
    <x v="3"/>
    <x v="1"/>
    <n v="84.596031746031755"/>
    <x v="1"/>
  </r>
  <r>
    <s v="8180-AKMJV"/>
    <x v="0"/>
    <n v="0"/>
    <s v="No"/>
    <s v="No"/>
    <x v="0"/>
    <s v="Yes"/>
    <s v="No"/>
    <x v="0"/>
    <s v="No"/>
    <s v="No"/>
    <s v="No"/>
    <s v="No"/>
    <s v="No"/>
    <s v="No"/>
    <x v="0"/>
    <s v="Yes"/>
    <x v="3"/>
    <n v="44.55"/>
    <n v="44.55"/>
    <x v="0"/>
    <n v="0"/>
    <x v="0"/>
    <x v="1"/>
    <n v="44.55"/>
    <x v="0"/>
  </r>
  <r>
    <s v="4298-OYIFC"/>
    <x v="1"/>
    <n v="0"/>
    <s v="Yes"/>
    <s v="No"/>
    <x v="30"/>
    <s v="Yes"/>
    <s v="Yes"/>
    <x v="1"/>
    <s v="No"/>
    <s v="No"/>
    <s v="Yes"/>
    <s v="Yes"/>
    <s v="Yes"/>
    <s v="Yes"/>
    <x v="0"/>
    <s v="Yes"/>
    <x v="0"/>
    <n v="103.45"/>
    <n v="1539.8"/>
    <x v="0"/>
    <n v="4"/>
    <x v="1"/>
    <x v="0"/>
    <n v="102.65333333333334"/>
    <x v="0"/>
  </r>
  <r>
    <s v="5566-SOEZD"/>
    <x v="1"/>
    <n v="0"/>
    <s v="Yes"/>
    <s v="Yes"/>
    <x v="23"/>
    <s v="Yes"/>
    <s v="No"/>
    <x v="1"/>
    <s v="Yes"/>
    <s v="Yes"/>
    <s v="No"/>
    <s v="No"/>
    <s v="No"/>
    <s v="No"/>
    <x v="1"/>
    <s v="Yes"/>
    <x v="3"/>
    <n v="80.650000000000006"/>
    <n v="2209.75"/>
    <x v="0"/>
    <n v="2"/>
    <x v="1"/>
    <x v="1"/>
    <n v="81.842592592592595"/>
    <x v="0"/>
  </r>
  <r>
    <s v="9842-EFSYY"/>
    <x v="0"/>
    <n v="0"/>
    <s v="No"/>
    <s v="Yes"/>
    <x v="54"/>
    <s v="No"/>
    <s v="No"/>
    <x v="0"/>
    <s v="Yes"/>
    <s v="Yes"/>
    <s v="Yes"/>
    <s v="No"/>
    <s v="Yes"/>
    <s v="Yes"/>
    <x v="0"/>
    <s v="Yes"/>
    <x v="1"/>
    <n v="57.2"/>
    <n v="223.75"/>
    <x v="0"/>
    <n v="5"/>
    <x v="0"/>
    <x v="1"/>
    <n v="55.9375"/>
    <x v="0"/>
  </r>
  <r>
    <s v="2272-WUSPA"/>
    <x v="0"/>
    <n v="0"/>
    <s v="Yes"/>
    <s v="No"/>
    <x v="21"/>
    <s v="Yes"/>
    <s v="Yes"/>
    <x v="1"/>
    <s v="Yes"/>
    <s v="Yes"/>
    <s v="Yes"/>
    <s v="No"/>
    <s v="Yes"/>
    <s v="Yes"/>
    <x v="2"/>
    <s v="Yes"/>
    <x v="0"/>
    <n v="110.75"/>
    <n v="7751.7"/>
    <x v="0"/>
    <n v="5"/>
    <x v="3"/>
    <x v="1"/>
    <n v="107.66249999999999"/>
    <x v="0"/>
  </r>
  <r>
    <s v="4584-LBNMK"/>
    <x v="1"/>
    <n v="1"/>
    <s v="Yes"/>
    <s v="No"/>
    <x v="3"/>
    <s v="Yes"/>
    <s v="Yes"/>
    <x v="2"/>
    <s v="No"/>
    <s v="No"/>
    <s v="No"/>
    <s v="No"/>
    <s v="No"/>
    <s v="No"/>
    <x v="1"/>
    <s v="No"/>
    <x v="3"/>
    <n v="24.7"/>
    <n v="1174.3499999999999"/>
    <x v="0"/>
    <n v="0"/>
    <x v="2"/>
    <x v="1"/>
    <n v="26.096666666666664"/>
    <x v="1"/>
  </r>
  <r>
    <s v="3898-GUYTS"/>
    <x v="0"/>
    <n v="1"/>
    <s v="No"/>
    <s v="No"/>
    <x v="3"/>
    <s v="Yes"/>
    <s v="Yes"/>
    <x v="1"/>
    <s v="Yes"/>
    <s v="Yes"/>
    <s v="No"/>
    <s v="Yes"/>
    <s v="Yes"/>
    <s v="No"/>
    <x v="0"/>
    <s v="Yes"/>
    <x v="0"/>
    <n v="97.05"/>
    <n v="4385.05"/>
    <x v="0"/>
    <n v="4"/>
    <x v="2"/>
    <x v="0"/>
    <n v="97.445555555555558"/>
    <x v="1"/>
  </r>
  <r>
    <s v="0930-EHUZA"/>
    <x v="0"/>
    <n v="0"/>
    <s v="No"/>
    <s v="No"/>
    <x v="51"/>
    <s v="Yes"/>
    <s v="No"/>
    <x v="0"/>
    <s v="Yes"/>
    <s v="Yes"/>
    <s v="Yes"/>
    <s v="Yes"/>
    <s v="Yes"/>
    <s v="No"/>
    <x v="1"/>
    <s v="Yes"/>
    <x v="1"/>
    <n v="76.349999999999994"/>
    <n v="2606.35"/>
    <x v="0"/>
    <n v="5"/>
    <x v="1"/>
    <x v="1"/>
    <n v="72.398611111111109"/>
    <x v="0"/>
  </r>
  <r>
    <s v="6413-XKKPU"/>
    <x v="1"/>
    <n v="0"/>
    <s v="Yes"/>
    <s v="Yes"/>
    <x v="22"/>
    <s v="Yes"/>
    <s v="No"/>
    <x v="1"/>
    <s v="Yes"/>
    <s v="No"/>
    <s v="Yes"/>
    <s v="No"/>
    <s v="Yes"/>
    <s v="No"/>
    <x v="0"/>
    <s v="Yes"/>
    <x v="0"/>
    <n v="89.4"/>
    <n v="1539.45"/>
    <x v="1"/>
    <n v="3"/>
    <x v="1"/>
    <x v="0"/>
    <n v="90.555882352941182"/>
    <x v="0"/>
  </r>
  <r>
    <s v="9975-SKRNR"/>
    <x v="1"/>
    <n v="0"/>
    <s v="No"/>
    <s v="No"/>
    <x v="0"/>
    <s v="Yes"/>
    <s v="No"/>
    <x v="2"/>
    <s v="No"/>
    <s v="No"/>
    <s v="No"/>
    <s v="No"/>
    <s v="No"/>
    <s v="No"/>
    <x v="0"/>
    <s v="No"/>
    <x v="1"/>
    <n v="18.899999999999999"/>
    <n v="18.899999999999999"/>
    <x v="0"/>
    <n v="0"/>
    <x v="0"/>
    <x v="1"/>
    <n v="18.899999999999999"/>
    <x v="0"/>
  </r>
  <r>
    <s v="3703-KBKZP"/>
    <x v="1"/>
    <n v="1"/>
    <s v="No"/>
    <s v="No"/>
    <x v="10"/>
    <s v="Yes"/>
    <s v="Yes"/>
    <x v="1"/>
    <s v="No"/>
    <s v="No"/>
    <s v="No"/>
    <s v="No"/>
    <s v="No"/>
    <s v="No"/>
    <x v="0"/>
    <s v="Yes"/>
    <x v="2"/>
    <n v="74.45"/>
    <n v="1261.3499999999999"/>
    <x v="0"/>
    <n v="0"/>
    <x v="1"/>
    <x v="1"/>
    <n v="78.834374999999994"/>
    <x v="1"/>
  </r>
  <r>
    <s v="1449-XQEMT"/>
    <x v="1"/>
    <n v="0"/>
    <s v="No"/>
    <s v="No"/>
    <x v="35"/>
    <s v="Yes"/>
    <s v="No"/>
    <x v="2"/>
    <s v="No"/>
    <s v="No"/>
    <s v="No"/>
    <s v="No"/>
    <s v="No"/>
    <s v="No"/>
    <x v="0"/>
    <s v="Yes"/>
    <x v="1"/>
    <n v="19.8"/>
    <n v="58.15"/>
    <x v="1"/>
    <n v="0"/>
    <x v="0"/>
    <x v="1"/>
    <n v="19.383333333333333"/>
    <x v="0"/>
  </r>
  <r>
    <s v="2626-URJFX"/>
    <x v="1"/>
    <n v="0"/>
    <s v="Yes"/>
    <s v="Yes"/>
    <x v="54"/>
    <s v="Yes"/>
    <s v="Yes"/>
    <x v="0"/>
    <s v="No"/>
    <s v="No"/>
    <s v="No"/>
    <s v="No"/>
    <s v="No"/>
    <s v="No"/>
    <x v="0"/>
    <s v="Yes"/>
    <x v="0"/>
    <n v="50.9"/>
    <n v="225.6"/>
    <x v="1"/>
    <n v="0"/>
    <x v="0"/>
    <x v="0"/>
    <n v="56.4"/>
    <x v="0"/>
  </r>
  <r>
    <s v="4973-MGTON"/>
    <x v="0"/>
    <n v="0"/>
    <s v="Yes"/>
    <s v="No"/>
    <x v="16"/>
    <s v="Yes"/>
    <s v="No"/>
    <x v="0"/>
    <s v="Yes"/>
    <s v="Yes"/>
    <s v="Yes"/>
    <s v="Yes"/>
    <s v="Yes"/>
    <s v="Yes"/>
    <x v="2"/>
    <s v="Yes"/>
    <x v="3"/>
    <n v="84.4"/>
    <n v="5969.3"/>
    <x v="0"/>
    <n v="6"/>
    <x v="3"/>
    <x v="1"/>
    <n v="84.074647887323948"/>
    <x v="0"/>
  </r>
  <r>
    <s v="3682-YEUWS"/>
    <x v="1"/>
    <n v="0"/>
    <s v="Yes"/>
    <s v="Yes"/>
    <x v="6"/>
    <s v="Yes"/>
    <s v="Yes"/>
    <x v="2"/>
    <s v="No"/>
    <s v="No"/>
    <s v="No"/>
    <s v="No"/>
    <s v="No"/>
    <s v="No"/>
    <x v="0"/>
    <s v="Yes"/>
    <x v="1"/>
    <n v="24.4"/>
    <n v="253.9"/>
    <x v="0"/>
    <n v="0"/>
    <x v="0"/>
    <x v="1"/>
    <n v="25.39"/>
    <x v="0"/>
  </r>
  <r>
    <s v="1223-UNPKS"/>
    <x v="1"/>
    <n v="0"/>
    <s v="Yes"/>
    <s v="Yes"/>
    <x v="61"/>
    <s v="Yes"/>
    <s v="No"/>
    <x v="2"/>
    <s v="No"/>
    <s v="No"/>
    <s v="No"/>
    <s v="No"/>
    <s v="No"/>
    <s v="No"/>
    <x v="2"/>
    <s v="No"/>
    <x v="1"/>
    <n v="20.05"/>
    <n v="400"/>
    <x v="0"/>
    <n v="0"/>
    <x v="1"/>
    <x v="1"/>
    <n v="20"/>
    <x v="0"/>
  </r>
  <r>
    <s v="2612-RRIDN"/>
    <x v="1"/>
    <n v="0"/>
    <s v="No"/>
    <s v="No"/>
    <x v="54"/>
    <s v="Yes"/>
    <s v="No"/>
    <x v="1"/>
    <s v="No"/>
    <s v="No"/>
    <s v="No"/>
    <s v="No"/>
    <s v="Yes"/>
    <s v="No"/>
    <x v="0"/>
    <s v="Yes"/>
    <x v="0"/>
    <n v="81"/>
    <n v="340.85"/>
    <x v="1"/>
    <n v="1"/>
    <x v="0"/>
    <x v="0"/>
    <n v="85.212500000000006"/>
    <x v="0"/>
  </r>
  <r>
    <s v="4735-ASGMA"/>
    <x v="1"/>
    <n v="0"/>
    <s v="No"/>
    <s v="No"/>
    <x v="70"/>
    <s v="Yes"/>
    <s v="Yes"/>
    <x v="1"/>
    <s v="No"/>
    <s v="No"/>
    <s v="Yes"/>
    <s v="No"/>
    <s v="Yes"/>
    <s v="Yes"/>
    <x v="0"/>
    <s v="Yes"/>
    <x v="0"/>
    <n v="98.35"/>
    <n v="2515.3000000000002"/>
    <x v="1"/>
    <n v="3"/>
    <x v="1"/>
    <x v="0"/>
    <n v="96.742307692307705"/>
    <x v="0"/>
  </r>
  <r>
    <s v="3446-QDSZF"/>
    <x v="0"/>
    <n v="0"/>
    <s v="No"/>
    <s v="No"/>
    <x v="54"/>
    <s v="Yes"/>
    <s v="No"/>
    <x v="0"/>
    <s v="No"/>
    <s v="No"/>
    <s v="No"/>
    <s v="No"/>
    <s v="Yes"/>
    <s v="No"/>
    <x v="0"/>
    <s v="No"/>
    <x v="3"/>
    <n v="55.5"/>
    <n v="227.35"/>
    <x v="0"/>
    <n v="1"/>
    <x v="0"/>
    <x v="1"/>
    <n v="56.837499999999999"/>
    <x v="0"/>
  </r>
  <r>
    <s v="3669-LVWZB"/>
    <x v="1"/>
    <n v="0"/>
    <s v="No"/>
    <s v="No"/>
    <x v="24"/>
    <s v="No"/>
    <s v="No"/>
    <x v="0"/>
    <s v="No"/>
    <s v="Yes"/>
    <s v="No"/>
    <s v="No"/>
    <s v="Yes"/>
    <s v="Yes"/>
    <x v="0"/>
    <s v="Yes"/>
    <x v="1"/>
    <n v="51"/>
    <n v="305.95"/>
    <x v="1"/>
    <n v="3"/>
    <x v="0"/>
    <x v="1"/>
    <n v="61.19"/>
    <x v="0"/>
  </r>
  <r>
    <s v="6892-EZDTG"/>
    <x v="0"/>
    <n v="0"/>
    <s v="Yes"/>
    <s v="No"/>
    <x v="54"/>
    <s v="Yes"/>
    <s v="Yes"/>
    <x v="1"/>
    <s v="No"/>
    <s v="Yes"/>
    <s v="No"/>
    <s v="No"/>
    <s v="Yes"/>
    <s v="No"/>
    <x v="0"/>
    <s v="Yes"/>
    <x v="0"/>
    <n v="91.65"/>
    <n v="365.4"/>
    <x v="1"/>
    <n v="2"/>
    <x v="0"/>
    <x v="0"/>
    <n v="91.35"/>
    <x v="0"/>
  </r>
  <r>
    <s v="5117-IFGPS"/>
    <x v="1"/>
    <n v="1"/>
    <s v="Yes"/>
    <s v="No"/>
    <x v="44"/>
    <s v="Yes"/>
    <s v="Yes"/>
    <x v="1"/>
    <s v="No"/>
    <s v="No"/>
    <s v="No"/>
    <s v="No"/>
    <s v="No"/>
    <s v="Yes"/>
    <x v="0"/>
    <s v="Yes"/>
    <x v="0"/>
    <n v="84.3"/>
    <n v="2357.75"/>
    <x v="0"/>
    <n v="1"/>
    <x v="1"/>
    <x v="0"/>
    <n v="81.301724137931032"/>
    <x v="1"/>
  </r>
  <r>
    <s v="7379-FNIUJ"/>
    <x v="1"/>
    <n v="0"/>
    <s v="No"/>
    <s v="No"/>
    <x v="2"/>
    <s v="Yes"/>
    <s v="No"/>
    <x v="1"/>
    <s v="Yes"/>
    <s v="Yes"/>
    <s v="No"/>
    <s v="No"/>
    <s v="Yes"/>
    <s v="Yes"/>
    <x v="0"/>
    <s v="No"/>
    <x v="0"/>
    <n v="100.2"/>
    <n v="198.5"/>
    <x v="0"/>
    <n v="4"/>
    <x v="0"/>
    <x v="0"/>
    <n v="99.25"/>
    <x v="0"/>
  </r>
  <r>
    <s v="1627-AFWVJ"/>
    <x v="0"/>
    <n v="0"/>
    <s v="No"/>
    <s v="No"/>
    <x v="44"/>
    <s v="Yes"/>
    <s v="No"/>
    <x v="2"/>
    <s v="No"/>
    <s v="No"/>
    <s v="No"/>
    <s v="No"/>
    <s v="No"/>
    <s v="No"/>
    <x v="2"/>
    <s v="No"/>
    <x v="1"/>
    <n v="19.399999999999999"/>
    <n v="554.25"/>
    <x v="0"/>
    <n v="0"/>
    <x v="1"/>
    <x v="1"/>
    <n v="19.112068965517242"/>
    <x v="0"/>
  </r>
  <r>
    <s v="9725-SCPZG"/>
    <x v="1"/>
    <n v="0"/>
    <s v="No"/>
    <s v="Yes"/>
    <x v="0"/>
    <s v="Yes"/>
    <s v="No"/>
    <x v="1"/>
    <s v="No"/>
    <s v="No"/>
    <s v="No"/>
    <s v="No"/>
    <s v="Yes"/>
    <s v="Yes"/>
    <x v="0"/>
    <s v="Yes"/>
    <x v="0"/>
    <n v="90.85"/>
    <n v="90.85"/>
    <x v="1"/>
    <n v="2"/>
    <x v="0"/>
    <x v="0"/>
    <n v="90.85"/>
    <x v="0"/>
  </r>
  <r>
    <s v="5884-GCYMI"/>
    <x v="1"/>
    <n v="0"/>
    <s v="No"/>
    <s v="No"/>
    <x v="0"/>
    <s v="Yes"/>
    <s v="No"/>
    <x v="1"/>
    <s v="No"/>
    <s v="No"/>
    <s v="No"/>
    <s v="No"/>
    <s v="No"/>
    <s v="No"/>
    <x v="0"/>
    <s v="No"/>
    <x v="1"/>
    <n v="69.400000000000006"/>
    <n v="69.400000000000006"/>
    <x v="1"/>
    <n v="0"/>
    <x v="0"/>
    <x v="1"/>
    <n v="69.400000000000006"/>
    <x v="0"/>
  </r>
  <r>
    <s v="3217-FZDMN"/>
    <x v="0"/>
    <n v="1"/>
    <s v="No"/>
    <s v="No"/>
    <x v="4"/>
    <s v="Yes"/>
    <s v="No"/>
    <x v="1"/>
    <s v="No"/>
    <s v="No"/>
    <s v="Yes"/>
    <s v="No"/>
    <s v="Yes"/>
    <s v="Yes"/>
    <x v="0"/>
    <s v="Yes"/>
    <x v="3"/>
    <n v="94.45"/>
    <n v="742.95"/>
    <x v="1"/>
    <n v="3"/>
    <x v="0"/>
    <x v="1"/>
    <n v="92.868750000000006"/>
    <x v="1"/>
  </r>
  <r>
    <s v="4486-EFAEB"/>
    <x v="1"/>
    <n v="0"/>
    <s v="No"/>
    <s v="No"/>
    <x v="9"/>
    <s v="Yes"/>
    <s v="No"/>
    <x v="2"/>
    <s v="No"/>
    <s v="No"/>
    <s v="No"/>
    <s v="No"/>
    <s v="No"/>
    <s v="No"/>
    <x v="0"/>
    <s v="Yes"/>
    <x v="0"/>
    <n v="20.399999999999999"/>
    <n v="251.65"/>
    <x v="0"/>
    <n v="0"/>
    <x v="1"/>
    <x v="0"/>
    <n v="19.357692307692307"/>
    <x v="0"/>
  </r>
  <r>
    <s v="0060-FUALY"/>
    <x v="0"/>
    <n v="0"/>
    <s v="Yes"/>
    <s v="No"/>
    <x v="64"/>
    <s v="Yes"/>
    <s v="Yes"/>
    <x v="1"/>
    <s v="Yes"/>
    <s v="Yes"/>
    <s v="No"/>
    <s v="No"/>
    <s v="Yes"/>
    <s v="No"/>
    <x v="0"/>
    <s v="Yes"/>
    <x v="0"/>
    <n v="94.75"/>
    <n v="5597.65"/>
    <x v="0"/>
    <n v="3"/>
    <x v="2"/>
    <x v="0"/>
    <n v="94.875423728813558"/>
    <x v="0"/>
  </r>
  <r>
    <s v="7853-GVUDZ"/>
    <x v="0"/>
    <n v="0"/>
    <s v="Yes"/>
    <s v="Yes"/>
    <x v="0"/>
    <s v="Yes"/>
    <s v="No"/>
    <x v="2"/>
    <s v="No"/>
    <s v="No"/>
    <s v="No"/>
    <s v="No"/>
    <s v="No"/>
    <s v="No"/>
    <x v="0"/>
    <s v="Yes"/>
    <x v="3"/>
    <n v="20.149999999999999"/>
    <n v="20.149999999999999"/>
    <x v="1"/>
    <n v="0"/>
    <x v="0"/>
    <x v="1"/>
    <n v="20.149999999999999"/>
    <x v="0"/>
  </r>
  <r>
    <s v="7480-QNVZJ"/>
    <x v="1"/>
    <n v="1"/>
    <s v="No"/>
    <s v="No"/>
    <x v="37"/>
    <s v="Yes"/>
    <s v="Yes"/>
    <x v="1"/>
    <s v="No"/>
    <s v="No"/>
    <s v="No"/>
    <s v="No"/>
    <s v="Yes"/>
    <s v="Yes"/>
    <x v="0"/>
    <s v="Yes"/>
    <x v="0"/>
    <n v="95.7"/>
    <n v="4816.7"/>
    <x v="1"/>
    <n v="2"/>
    <x v="2"/>
    <x v="0"/>
    <n v="96.334000000000003"/>
    <x v="1"/>
  </r>
  <r>
    <s v="6954-OOYZZ"/>
    <x v="1"/>
    <n v="0"/>
    <s v="Yes"/>
    <s v="No"/>
    <x v="32"/>
    <s v="Yes"/>
    <s v="No"/>
    <x v="0"/>
    <s v="No"/>
    <s v="No"/>
    <s v="No"/>
    <s v="No"/>
    <s v="No"/>
    <s v="No"/>
    <x v="0"/>
    <s v="Yes"/>
    <x v="2"/>
    <n v="44.35"/>
    <n v="768.05"/>
    <x v="0"/>
    <n v="0"/>
    <x v="1"/>
    <x v="1"/>
    <n v="42.669444444444444"/>
    <x v="0"/>
  </r>
  <r>
    <s v="7088-FBAWU"/>
    <x v="0"/>
    <n v="0"/>
    <s v="Yes"/>
    <s v="Yes"/>
    <x v="22"/>
    <s v="Yes"/>
    <s v="No"/>
    <x v="0"/>
    <s v="Yes"/>
    <s v="Yes"/>
    <s v="No"/>
    <s v="No"/>
    <s v="Yes"/>
    <s v="Yes"/>
    <x v="0"/>
    <s v="No"/>
    <x v="1"/>
    <n v="74.55"/>
    <n v="1215.8"/>
    <x v="0"/>
    <n v="4"/>
    <x v="1"/>
    <x v="1"/>
    <n v="71.517647058823528"/>
    <x v="0"/>
  </r>
  <r>
    <s v="8313-AFGBW"/>
    <x v="1"/>
    <n v="0"/>
    <s v="Yes"/>
    <s v="No"/>
    <x v="20"/>
    <s v="Yes"/>
    <s v="No"/>
    <x v="0"/>
    <s v="No"/>
    <s v="Yes"/>
    <s v="Yes"/>
    <s v="No"/>
    <s v="Yes"/>
    <s v="Yes"/>
    <x v="2"/>
    <s v="No"/>
    <x v="0"/>
    <n v="73.599999999999994"/>
    <n v="3522.65"/>
    <x v="0"/>
    <n v="4"/>
    <x v="2"/>
    <x v="1"/>
    <n v="74.95"/>
    <x v="0"/>
  </r>
  <r>
    <s v="3943-KDREE"/>
    <x v="0"/>
    <n v="0"/>
    <s v="No"/>
    <s v="No"/>
    <x v="70"/>
    <s v="Yes"/>
    <s v="Yes"/>
    <x v="1"/>
    <s v="No"/>
    <s v="No"/>
    <s v="No"/>
    <s v="No"/>
    <s v="No"/>
    <s v="No"/>
    <x v="0"/>
    <s v="Yes"/>
    <x v="2"/>
    <n v="74.95"/>
    <n v="1834.95"/>
    <x v="1"/>
    <n v="0"/>
    <x v="1"/>
    <x v="1"/>
    <n v="70.575000000000003"/>
    <x v="0"/>
  </r>
  <r>
    <s v="9239-ZBZZV"/>
    <x v="0"/>
    <n v="0"/>
    <s v="No"/>
    <s v="No"/>
    <x v="53"/>
    <s v="No"/>
    <s v="No"/>
    <x v="0"/>
    <s v="No"/>
    <s v="No"/>
    <s v="Yes"/>
    <s v="No"/>
    <s v="Yes"/>
    <s v="Yes"/>
    <x v="0"/>
    <s v="Yes"/>
    <x v="0"/>
    <n v="47.95"/>
    <n v="305.10000000000002"/>
    <x v="1"/>
    <n v="3"/>
    <x v="0"/>
    <x v="0"/>
    <n v="50.85"/>
    <x v="0"/>
  </r>
  <r>
    <s v="3097-IDVPU"/>
    <x v="1"/>
    <n v="0"/>
    <s v="Yes"/>
    <s v="Yes"/>
    <x v="67"/>
    <s v="Yes"/>
    <s v="Yes"/>
    <x v="0"/>
    <s v="No"/>
    <s v="No"/>
    <s v="No"/>
    <s v="No"/>
    <s v="No"/>
    <s v="No"/>
    <x v="0"/>
    <s v="No"/>
    <x v="3"/>
    <n v="50.1"/>
    <n v="910.45"/>
    <x v="0"/>
    <n v="0"/>
    <x v="1"/>
    <x v="1"/>
    <n v="47.918421052631579"/>
    <x v="0"/>
  </r>
  <r>
    <s v="4398-HSCJH"/>
    <x v="0"/>
    <n v="0"/>
    <s v="No"/>
    <s v="No"/>
    <x v="35"/>
    <s v="Yes"/>
    <s v="Yes"/>
    <x v="0"/>
    <s v="No"/>
    <s v="No"/>
    <s v="No"/>
    <s v="Yes"/>
    <s v="Yes"/>
    <s v="No"/>
    <x v="0"/>
    <s v="Yes"/>
    <x v="0"/>
    <n v="63.6"/>
    <n v="155.65"/>
    <x v="1"/>
    <n v="2"/>
    <x v="0"/>
    <x v="0"/>
    <n v="51.883333333333333"/>
    <x v="0"/>
  </r>
  <r>
    <s v="2197-OMWGI"/>
    <x v="0"/>
    <n v="1"/>
    <s v="Yes"/>
    <s v="Yes"/>
    <x v="47"/>
    <s v="No"/>
    <s v="No"/>
    <x v="0"/>
    <s v="No"/>
    <s v="Yes"/>
    <s v="Yes"/>
    <s v="No"/>
    <s v="Yes"/>
    <s v="Yes"/>
    <x v="2"/>
    <s v="Yes"/>
    <x v="0"/>
    <n v="53"/>
    <n v="3656.25"/>
    <x v="0"/>
    <n v="4"/>
    <x v="3"/>
    <x v="1"/>
    <n v="53.768382352941174"/>
    <x v="1"/>
  </r>
  <r>
    <s v="2303-PJYHN"/>
    <x v="0"/>
    <n v="0"/>
    <s v="Yes"/>
    <s v="No"/>
    <x v="2"/>
    <s v="Yes"/>
    <s v="No"/>
    <x v="2"/>
    <s v="No"/>
    <s v="No"/>
    <s v="No"/>
    <s v="No"/>
    <s v="No"/>
    <s v="No"/>
    <x v="0"/>
    <s v="No"/>
    <x v="2"/>
    <n v="19.850000000000001"/>
    <n v="52"/>
    <x v="0"/>
    <n v="0"/>
    <x v="0"/>
    <x v="1"/>
    <n v="26"/>
    <x v="0"/>
  </r>
  <r>
    <s v="9795-VOWON"/>
    <x v="1"/>
    <n v="0"/>
    <s v="No"/>
    <s v="No"/>
    <x v="40"/>
    <s v="No"/>
    <s v="No"/>
    <x v="0"/>
    <s v="No"/>
    <s v="No"/>
    <s v="No"/>
    <s v="No"/>
    <s v="No"/>
    <s v="No"/>
    <x v="1"/>
    <s v="Yes"/>
    <x v="3"/>
    <n v="24.35"/>
    <n v="150.85"/>
    <x v="0"/>
    <n v="0"/>
    <x v="0"/>
    <x v="1"/>
    <n v="21.55"/>
    <x v="0"/>
  </r>
  <r>
    <s v="1237-WIYYZ"/>
    <x v="0"/>
    <n v="0"/>
    <s v="No"/>
    <s v="No"/>
    <x v="32"/>
    <s v="Yes"/>
    <s v="No"/>
    <x v="2"/>
    <s v="No"/>
    <s v="No"/>
    <s v="No"/>
    <s v="No"/>
    <s v="No"/>
    <s v="No"/>
    <x v="0"/>
    <s v="Yes"/>
    <x v="1"/>
    <n v="19.55"/>
    <n v="389.25"/>
    <x v="0"/>
    <n v="0"/>
    <x v="1"/>
    <x v="1"/>
    <n v="21.625"/>
    <x v="0"/>
  </r>
  <r>
    <s v="1987-AUELQ"/>
    <x v="0"/>
    <n v="0"/>
    <s v="Yes"/>
    <s v="No"/>
    <x v="16"/>
    <s v="Yes"/>
    <s v="Yes"/>
    <x v="2"/>
    <s v="No"/>
    <s v="No"/>
    <s v="No"/>
    <s v="No"/>
    <s v="No"/>
    <s v="No"/>
    <x v="2"/>
    <s v="No"/>
    <x v="3"/>
    <n v="25.05"/>
    <n v="1873.7"/>
    <x v="0"/>
    <n v="0"/>
    <x v="3"/>
    <x v="1"/>
    <n v="26.390140845070423"/>
    <x v="0"/>
  </r>
  <r>
    <s v="7852-LECYP"/>
    <x v="1"/>
    <n v="1"/>
    <s v="Yes"/>
    <s v="No"/>
    <x v="9"/>
    <s v="Yes"/>
    <s v="Yes"/>
    <x v="1"/>
    <s v="Yes"/>
    <s v="Yes"/>
    <s v="No"/>
    <s v="No"/>
    <s v="No"/>
    <s v="Yes"/>
    <x v="0"/>
    <s v="No"/>
    <x v="3"/>
    <n v="93.8"/>
    <n v="1261"/>
    <x v="0"/>
    <n v="3"/>
    <x v="1"/>
    <x v="1"/>
    <n v="97"/>
    <x v="1"/>
  </r>
  <r>
    <s v="4430-UZIPO"/>
    <x v="1"/>
    <n v="0"/>
    <s v="No"/>
    <s v="No"/>
    <x v="35"/>
    <s v="No"/>
    <s v="No"/>
    <x v="0"/>
    <s v="No"/>
    <s v="Yes"/>
    <s v="No"/>
    <s v="Yes"/>
    <s v="No"/>
    <s v="No"/>
    <x v="0"/>
    <s v="Yes"/>
    <x v="1"/>
    <n v="36.85"/>
    <n v="108.7"/>
    <x v="1"/>
    <n v="2"/>
    <x v="0"/>
    <x v="1"/>
    <n v="36.233333333333334"/>
    <x v="0"/>
  </r>
  <r>
    <s v="4822-LPTYJ"/>
    <x v="1"/>
    <n v="0"/>
    <s v="Yes"/>
    <s v="No"/>
    <x v="21"/>
    <s v="Yes"/>
    <s v="Yes"/>
    <x v="1"/>
    <s v="No"/>
    <s v="Yes"/>
    <s v="Yes"/>
    <s v="No"/>
    <s v="Yes"/>
    <s v="Yes"/>
    <x v="2"/>
    <s v="Yes"/>
    <x v="2"/>
    <n v="103.75"/>
    <n v="7346.2"/>
    <x v="0"/>
    <n v="4"/>
    <x v="3"/>
    <x v="1"/>
    <n v="102.03055555555555"/>
    <x v="0"/>
  </r>
  <r>
    <s v="8165-CBKXO"/>
    <x v="1"/>
    <n v="0"/>
    <s v="Yes"/>
    <s v="Yes"/>
    <x v="33"/>
    <s v="No"/>
    <s v="No"/>
    <x v="0"/>
    <s v="No"/>
    <s v="Yes"/>
    <s v="Yes"/>
    <s v="No"/>
    <s v="Yes"/>
    <s v="Yes"/>
    <x v="2"/>
    <s v="Yes"/>
    <x v="3"/>
    <n v="56.75"/>
    <n v="3708.4"/>
    <x v="0"/>
    <n v="4"/>
    <x v="3"/>
    <x v="1"/>
    <n v="56.187878787878788"/>
    <x v="0"/>
  </r>
  <r>
    <s v="6527-PZFPV"/>
    <x v="1"/>
    <n v="0"/>
    <s v="Yes"/>
    <s v="Yes"/>
    <x v="65"/>
    <s v="Yes"/>
    <s v="No"/>
    <x v="2"/>
    <s v="No"/>
    <s v="No"/>
    <s v="No"/>
    <s v="No"/>
    <s v="No"/>
    <s v="No"/>
    <x v="1"/>
    <s v="Yes"/>
    <x v="3"/>
    <n v="20.8"/>
    <n v="469.65"/>
    <x v="0"/>
    <n v="0"/>
    <x v="1"/>
    <x v="1"/>
    <n v="19.568749999999998"/>
    <x v="0"/>
  </r>
  <r>
    <s v="4855-SNKMY"/>
    <x v="0"/>
    <n v="0"/>
    <s v="No"/>
    <s v="No"/>
    <x v="0"/>
    <s v="Yes"/>
    <s v="No"/>
    <x v="0"/>
    <s v="No"/>
    <s v="No"/>
    <s v="No"/>
    <s v="No"/>
    <s v="No"/>
    <s v="No"/>
    <x v="0"/>
    <s v="Yes"/>
    <x v="0"/>
    <n v="44.1"/>
    <n v="44.1"/>
    <x v="1"/>
    <n v="0"/>
    <x v="0"/>
    <x v="0"/>
    <n v="44.1"/>
    <x v="0"/>
  </r>
  <r>
    <s v="9593-CVZKR"/>
    <x v="0"/>
    <n v="0"/>
    <s v="Yes"/>
    <s v="Yes"/>
    <x v="39"/>
    <s v="Yes"/>
    <s v="Yes"/>
    <x v="2"/>
    <s v="No"/>
    <s v="No"/>
    <s v="No"/>
    <s v="No"/>
    <s v="No"/>
    <s v="No"/>
    <x v="2"/>
    <s v="Yes"/>
    <x v="1"/>
    <n v="24.45"/>
    <n v="1385.85"/>
    <x v="0"/>
    <n v="0"/>
    <x v="2"/>
    <x v="1"/>
    <n v="24.747321428571428"/>
    <x v="0"/>
  </r>
  <r>
    <s v="8595-SIZNC"/>
    <x v="0"/>
    <n v="1"/>
    <s v="Yes"/>
    <s v="No"/>
    <x v="5"/>
    <s v="Yes"/>
    <s v="Yes"/>
    <x v="2"/>
    <s v="No"/>
    <s v="No"/>
    <s v="No"/>
    <s v="No"/>
    <s v="No"/>
    <s v="No"/>
    <x v="1"/>
    <s v="No"/>
    <x v="2"/>
    <n v="25.6"/>
    <n v="548.79999999999995"/>
    <x v="0"/>
    <n v="0"/>
    <x v="1"/>
    <x v="1"/>
    <n v="24.945454545454542"/>
    <x v="1"/>
  </r>
  <r>
    <s v="8008-HAWED"/>
    <x v="1"/>
    <n v="0"/>
    <s v="No"/>
    <s v="No"/>
    <x v="60"/>
    <s v="No"/>
    <s v="No"/>
    <x v="0"/>
    <s v="No"/>
    <s v="No"/>
    <s v="Yes"/>
    <s v="No"/>
    <s v="Yes"/>
    <s v="Yes"/>
    <x v="0"/>
    <s v="Yes"/>
    <x v="0"/>
    <n v="50.75"/>
    <n v="712.75"/>
    <x v="1"/>
    <n v="3"/>
    <x v="1"/>
    <x v="0"/>
    <n v="50.910714285714285"/>
    <x v="0"/>
  </r>
  <r>
    <s v="7124-UGSUR"/>
    <x v="0"/>
    <n v="1"/>
    <s v="Yes"/>
    <s v="No"/>
    <x v="59"/>
    <s v="Yes"/>
    <s v="Yes"/>
    <x v="1"/>
    <s v="No"/>
    <s v="Yes"/>
    <s v="Yes"/>
    <s v="No"/>
    <s v="Yes"/>
    <s v="Yes"/>
    <x v="1"/>
    <s v="Yes"/>
    <x v="3"/>
    <n v="104.4"/>
    <n v="6405"/>
    <x v="1"/>
    <n v="4"/>
    <x v="3"/>
    <x v="1"/>
    <n v="105"/>
    <x v="1"/>
  </r>
  <r>
    <s v="1862-SKORY"/>
    <x v="0"/>
    <n v="1"/>
    <s v="Yes"/>
    <s v="No"/>
    <x v="63"/>
    <s v="No"/>
    <s v="No"/>
    <x v="0"/>
    <s v="No"/>
    <s v="Yes"/>
    <s v="No"/>
    <s v="No"/>
    <s v="Yes"/>
    <s v="No"/>
    <x v="0"/>
    <s v="Yes"/>
    <x v="0"/>
    <n v="39.299999999999997"/>
    <n v="1637.4"/>
    <x v="1"/>
    <n v="2"/>
    <x v="2"/>
    <x v="0"/>
    <n v="40.935000000000002"/>
    <x v="1"/>
  </r>
  <r>
    <s v="5236-XMZJY"/>
    <x v="0"/>
    <n v="0"/>
    <s v="No"/>
    <s v="No"/>
    <x v="41"/>
    <s v="Yes"/>
    <s v="No"/>
    <x v="0"/>
    <s v="Yes"/>
    <s v="Yes"/>
    <s v="Yes"/>
    <s v="No"/>
    <s v="No"/>
    <s v="No"/>
    <x v="0"/>
    <s v="No"/>
    <x v="2"/>
    <n v="59.65"/>
    <n v="2536.5500000000002"/>
    <x v="0"/>
    <n v="3"/>
    <x v="2"/>
    <x v="1"/>
    <n v="60.394047619047626"/>
    <x v="0"/>
  </r>
  <r>
    <s v="4827-DPADN"/>
    <x v="0"/>
    <n v="0"/>
    <s v="Yes"/>
    <s v="Yes"/>
    <x v="21"/>
    <s v="Yes"/>
    <s v="Yes"/>
    <x v="0"/>
    <s v="Yes"/>
    <s v="No"/>
    <s v="Yes"/>
    <s v="Yes"/>
    <s v="Yes"/>
    <s v="Yes"/>
    <x v="2"/>
    <s v="Yes"/>
    <x v="2"/>
    <n v="83.3"/>
    <n v="6042.7"/>
    <x v="0"/>
    <n v="5"/>
    <x v="3"/>
    <x v="1"/>
    <n v="83.92638888888888"/>
    <x v="0"/>
  </r>
  <r>
    <s v="2694-CIUMO"/>
    <x v="0"/>
    <n v="0"/>
    <s v="No"/>
    <s v="No"/>
    <x v="18"/>
    <s v="Yes"/>
    <s v="Yes"/>
    <x v="1"/>
    <s v="No"/>
    <s v="No"/>
    <s v="No"/>
    <s v="Yes"/>
    <s v="No"/>
    <s v="No"/>
    <x v="0"/>
    <s v="Yes"/>
    <x v="3"/>
    <n v="79.55"/>
    <n v="958.25"/>
    <x v="0"/>
    <n v="1"/>
    <x v="0"/>
    <x v="1"/>
    <n v="79.854166666666671"/>
    <x v="0"/>
  </r>
  <r>
    <s v="5846-ABOBJ"/>
    <x v="1"/>
    <n v="0"/>
    <s v="Yes"/>
    <s v="No"/>
    <x v="16"/>
    <s v="Yes"/>
    <s v="Yes"/>
    <x v="2"/>
    <s v="No"/>
    <s v="No"/>
    <s v="No"/>
    <s v="No"/>
    <s v="No"/>
    <s v="No"/>
    <x v="2"/>
    <s v="No"/>
    <x v="2"/>
    <n v="24.45"/>
    <n v="1730.65"/>
    <x v="0"/>
    <n v="0"/>
    <x v="3"/>
    <x v="1"/>
    <n v="24.375352112676058"/>
    <x v="0"/>
  </r>
  <r>
    <s v="1439-LCGVL"/>
    <x v="0"/>
    <n v="0"/>
    <s v="Yes"/>
    <s v="No"/>
    <x v="70"/>
    <s v="Yes"/>
    <s v="No"/>
    <x v="2"/>
    <s v="No"/>
    <s v="No"/>
    <s v="No"/>
    <s v="No"/>
    <s v="No"/>
    <s v="No"/>
    <x v="1"/>
    <s v="No"/>
    <x v="1"/>
    <n v="19.2"/>
    <n v="459.6"/>
    <x v="0"/>
    <n v="0"/>
    <x v="1"/>
    <x v="1"/>
    <n v="17.676923076923078"/>
    <x v="0"/>
  </r>
  <r>
    <s v="0909-SDHNU"/>
    <x v="0"/>
    <n v="0"/>
    <s v="No"/>
    <s v="Yes"/>
    <x v="40"/>
    <s v="No"/>
    <s v="No"/>
    <x v="0"/>
    <s v="Yes"/>
    <s v="No"/>
    <s v="No"/>
    <s v="No"/>
    <s v="No"/>
    <s v="No"/>
    <x v="0"/>
    <s v="No"/>
    <x v="1"/>
    <n v="29.8"/>
    <n v="201.95"/>
    <x v="0"/>
    <n v="1"/>
    <x v="0"/>
    <x v="1"/>
    <n v="28.849999999999998"/>
    <x v="0"/>
  </r>
  <r>
    <s v="4647-XXZAM"/>
    <x v="0"/>
    <n v="0"/>
    <s v="Yes"/>
    <s v="Yes"/>
    <x v="53"/>
    <s v="Yes"/>
    <s v="No"/>
    <x v="0"/>
    <s v="No"/>
    <s v="No"/>
    <s v="No"/>
    <s v="No"/>
    <s v="No"/>
    <s v="No"/>
    <x v="0"/>
    <s v="No"/>
    <x v="1"/>
    <n v="45.5"/>
    <n v="285.2"/>
    <x v="0"/>
    <n v="0"/>
    <x v="0"/>
    <x v="1"/>
    <n v="47.533333333333331"/>
    <x v="0"/>
  </r>
  <r>
    <s v="1502-XFCVR"/>
    <x v="0"/>
    <n v="0"/>
    <s v="No"/>
    <s v="No"/>
    <x v="11"/>
    <s v="Yes"/>
    <s v="No"/>
    <x v="1"/>
    <s v="Yes"/>
    <s v="Yes"/>
    <s v="Yes"/>
    <s v="No"/>
    <s v="Yes"/>
    <s v="Yes"/>
    <x v="1"/>
    <s v="Yes"/>
    <x v="0"/>
    <n v="106.45"/>
    <n v="6145.85"/>
    <x v="1"/>
    <n v="5"/>
    <x v="2"/>
    <x v="1"/>
    <n v="105.96293103448276"/>
    <x v="0"/>
  </r>
  <r>
    <s v="7740-KKCXF"/>
    <x v="1"/>
    <n v="0"/>
    <s v="Yes"/>
    <s v="No"/>
    <x v="69"/>
    <s v="No"/>
    <s v="No"/>
    <x v="0"/>
    <s v="No"/>
    <s v="Yes"/>
    <s v="No"/>
    <s v="No"/>
    <s v="No"/>
    <s v="No"/>
    <x v="0"/>
    <s v="Yes"/>
    <x v="3"/>
    <n v="30.05"/>
    <n v="1529.45"/>
    <x v="0"/>
    <n v="1"/>
    <x v="2"/>
    <x v="1"/>
    <n v="29.989215686274509"/>
    <x v="0"/>
  </r>
  <r>
    <s v="5360-XGYAZ"/>
    <x v="1"/>
    <n v="0"/>
    <s v="Yes"/>
    <s v="Yes"/>
    <x v="21"/>
    <s v="No"/>
    <s v="No"/>
    <x v="0"/>
    <s v="Yes"/>
    <s v="Yes"/>
    <s v="Yes"/>
    <s v="Yes"/>
    <s v="Yes"/>
    <s v="Yes"/>
    <x v="2"/>
    <s v="Yes"/>
    <x v="2"/>
    <n v="65.650000000000006"/>
    <n v="4664.5"/>
    <x v="0"/>
    <n v="6"/>
    <x v="3"/>
    <x v="1"/>
    <n v="64.784722222222229"/>
    <x v="0"/>
  </r>
  <r>
    <s v="9692-TUSXH"/>
    <x v="0"/>
    <n v="0"/>
    <s v="No"/>
    <s v="No"/>
    <x v="32"/>
    <s v="Yes"/>
    <s v="No"/>
    <x v="1"/>
    <s v="Yes"/>
    <s v="No"/>
    <s v="No"/>
    <s v="No"/>
    <s v="Yes"/>
    <s v="Yes"/>
    <x v="0"/>
    <s v="Yes"/>
    <x v="0"/>
    <n v="96.05"/>
    <n v="1740.7"/>
    <x v="1"/>
    <n v="3"/>
    <x v="1"/>
    <x v="0"/>
    <n v="96.705555555555563"/>
    <x v="0"/>
  </r>
  <r>
    <s v="7912-SYRQT"/>
    <x v="0"/>
    <n v="0"/>
    <s v="No"/>
    <s v="No"/>
    <x v="40"/>
    <s v="Yes"/>
    <s v="Yes"/>
    <x v="1"/>
    <s v="No"/>
    <s v="No"/>
    <s v="No"/>
    <s v="No"/>
    <s v="No"/>
    <s v="No"/>
    <x v="0"/>
    <s v="Yes"/>
    <x v="2"/>
    <n v="75.099999999999994"/>
    <n v="552.95000000000005"/>
    <x v="1"/>
    <n v="0"/>
    <x v="0"/>
    <x v="1"/>
    <n v="78.992857142857147"/>
    <x v="0"/>
  </r>
  <r>
    <s v="3557-HTYWR"/>
    <x v="0"/>
    <n v="0"/>
    <s v="No"/>
    <s v="No"/>
    <x v="20"/>
    <s v="Yes"/>
    <s v="Yes"/>
    <x v="0"/>
    <s v="Yes"/>
    <s v="Yes"/>
    <s v="No"/>
    <s v="Yes"/>
    <s v="No"/>
    <s v="Yes"/>
    <x v="2"/>
    <s v="No"/>
    <x v="1"/>
    <n v="74.05"/>
    <n v="3496.3"/>
    <x v="0"/>
    <n v="4"/>
    <x v="2"/>
    <x v="1"/>
    <n v="74.389361702127658"/>
    <x v="0"/>
  </r>
  <r>
    <s v="4816-JBHOV"/>
    <x v="1"/>
    <n v="1"/>
    <s v="No"/>
    <s v="No"/>
    <x v="2"/>
    <s v="Yes"/>
    <s v="No"/>
    <x v="0"/>
    <s v="No"/>
    <s v="No"/>
    <s v="No"/>
    <s v="No"/>
    <s v="No"/>
    <s v="No"/>
    <x v="0"/>
    <s v="Yes"/>
    <x v="0"/>
    <n v="44.7"/>
    <n v="93.7"/>
    <x v="1"/>
    <n v="0"/>
    <x v="0"/>
    <x v="0"/>
    <n v="46.85"/>
    <x v="1"/>
  </r>
  <r>
    <s v="8920-NAVAY"/>
    <x v="1"/>
    <n v="1"/>
    <s v="No"/>
    <s v="No"/>
    <x v="8"/>
    <s v="Yes"/>
    <s v="Yes"/>
    <x v="1"/>
    <s v="No"/>
    <s v="Yes"/>
    <s v="Yes"/>
    <s v="Yes"/>
    <s v="Yes"/>
    <s v="Yes"/>
    <x v="1"/>
    <s v="Yes"/>
    <x v="2"/>
    <n v="110.75"/>
    <n v="7053.35"/>
    <x v="0"/>
    <n v="5"/>
    <x v="3"/>
    <x v="1"/>
    <n v="113.76370967741936"/>
    <x v="1"/>
  </r>
  <r>
    <s v="1699-TLDLZ"/>
    <x v="0"/>
    <n v="0"/>
    <s v="Yes"/>
    <s v="Yes"/>
    <x v="10"/>
    <s v="Yes"/>
    <s v="No"/>
    <x v="2"/>
    <s v="No"/>
    <s v="No"/>
    <s v="No"/>
    <s v="No"/>
    <s v="No"/>
    <s v="No"/>
    <x v="2"/>
    <s v="No"/>
    <x v="1"/>
    <n v="19.7"/>
    <n v="301.55"/>
    <x v="0"/>
    <n v="0"/>
    <x v="1"/>
    <x v="1"/>
    <n v="18.846875000000001"/>
    <x v="0"/>
  </r>
  <r>
    <s v="5600-PDUJF"/>
    <x v="1"/>
    <n v="0"/>
    <s v="No"/>
    <s v="No"/>
    <x v="53"/>
    <s v="Yes"/>
    <s v="No"/>
    <x v="0"/>
    <s v="No"/>
    <s v="No"/>
    <s v="No"/>
    <s v="Yes"/>
    <s v="No"/>
    <s v="No"/>
    <x v="0"/>
    <s v="Yes"/>
    <x v="3"/>
    <n v="49.5"/>
    <n v="312.7"/>
    <x v="0"/>
    <n v="1"/>
    <x v="0"/>
    <x v="1"/>
    <n v="52.116666666666667"/>
    <x v="0"/>
  </r>
  <r>
    <s v="8292-TYSPY"/>
    <x v="1"/>
    <n v="0"/>
    <s v="No"/>
    <s v="No"/>
    <x v="67"/>
    <s v="Yes"/>
    <s v="No"/>
    <x v="0"/>
    <s v="No"/>
    <s v="No"/>
    <s v="Yes"/>
    <s v="Yes"/>
    <s v="No"/>
    <s v="No"/>
    <x v="0"/>
    <s v="Yes"/>
    <x v="3"/>
    <n v="55"/>
    <n v="1046.5"/>
    <x v="1"/>
    <n v="2"/>
    <x v="1"/>
    <x v="1"/>
    <n v="55.078947368421055"/>
    <x v="0"/>
  </r>
  <r>
    <s v="0567-XRHCU"/>
    <x v="0"/>
    <n v="0"/>
    <s v="Yes"/>
    <s v="Yes"/>
    <x v="14"/>
    <s v="No"/>
    <s v="No"/>
    <x v="0"/>
    <s v="Yes"/>
    <s v="No"/>
    <s v="Yes"/>
    <s v="No"/>
    <s v="No"/>
    <s v="Yes"/>
    <x v="2"/>
    <s v="Yes"/>
    <x v="3"/>
    <n v="43.95"/>
    <n v="2960.1"/>
    <x v="0"/>
    <n v="3"/>
    <x v="3"/>
    <x v="1"/>
    <n v="42.9"/>
    <x v="0"/>
  </r>
  <r>
    <s v="1867-BDVFH"/>
    <x v="1"/>
    <n v="0"/>
    <s v="Yes"/>
    <s v="Yes"/>
    <x v="26"/>
    <s v="Yes"/>
    <s v="Yes"/>
    <x v="1"/>
    <s v="No"/>
    <s v="No"/>
    <s v="No"/>
    <s v="No"/>
    <s v="No"/>
    <s v="No"/>
    <x v="0"/>
    <s v="Yes"/>
    <x v="0"/>
    <n v="74.349999999999994"/>
    <n v="834.2"/>
    <x v="1"/>
    <n v="0"/>
    <x v="0"/>
    <x v="0"/>
    <n v="75.836363636363643"/>
    <x v="0"/>
  </r>
  <r>
    <s v="2067-QYTCF"/>
    <x v="0"/>
    <n v="0"/>
    <s v="Yes"/>
    <s v="No"/>
    <x v="38"/>
    <s v="Yes"/>
    <s v="Yes"/>
    <x v="1"/>
    <s v="No"/>
    <s v="Yes"/>
    <s v="Yes"/>
    <s v="Yes"/>
    <s v="Yes"/>
    <s v="Yes"/>
    <x v="0"/>
    <s v="Yes"/>
    <x v="0"/>
    <n v="111.15"/>
    <n v="6953.4"/>
    <x v="0"/>
    <n v="5"/>
    <x v="3"/>
    <x v="0"/>
    <n v="108.64687499999999"/>
    <x v="0"/>
  </r>
  <r>
    <s v="2359-QWQUL"/>
    <x v="0"/>
    <n v="0"/>
    <s v="Yes"/>
    <s v="No"/>
    <x v="72"/>
    <s v="Yes"/>
    <s v="No"/>
    <x v="1"/>
    <s v="Yes"/>
    <s v="No"/>
    <s v="Yes"/>
    <s v="Yes"/>
    <s v="Yes"/>
    <s v="Yes"/>
    <x v="1"/>
    <s v="Yes"/>
    <x v="3"/>
    <n v="104.7"/>
    <n v="4134.8500000000004"/>
    <x v="1"/>
    <n v="5"/>
    <x v="2"/>
    <x v="1"/>
    <n v="106.02179487179488"/>
    <x v="0"/>
  </r>
  <r>
    <s v="9103-TCIHJ"/>
    <x v="0"/>
    <n v="0"/>
    <s v="No"/>
    <s v="No"/>
    <x v="30"/>
    <s v="Yes"/>
    <s v="Yes"/>
    <x v="0"/>
    <s v="Yes"/>
    <s v="No"/>
    <s v="No"/>
    <s v="No"/>
    <s v="No"/>
    <s v="No"/>
    <x v="0"/>
    <s v="Yes"/>
    <x v="1"/>
    <n v="55.7"/>
    <n v="899.8"/>
    <x v="1"/>
    <n v="1"/>
    <x v="1"/>
    <x v="1"/>
    <n v="59.986666666666665"/>
    <x v="0"/>
  </r>
  <r>
    <s v="7407-SUJIZ"/>
    <x v="1"/>
    <n v="0"/>
    <s v="No"/>
    <s v="No"/>
    <x v="13"/>
    <s v="Yes"/>
    <s v="No"/>
    <x v="2"/>
    <s v="No"/>
    <s v="No"/>
    <s v="No"/>
    <s v="No"/>
    <s v="No"/>
    <s v="No"/>
    <x v="0"/>
    <s v="No"/>
    <x v="1"/>
    <n v="20.6"/>
    <n v="541.5"/>
    <x v="0"/>
    <n v="0"/>
    <x v="1"/>
    <x v="1"/>
    <n v="21.66"/>
    <x v="0"/>
  </r>
  <r>
    <s v="9150-KPBJQ"/>
    <x v="0"/>
    <n v="0"/>
    <s v="No"/>
    <s v="No"/>
    <x v="53"/>
    <s v="Yes"/>
    <s v="No"/>
    <x v="2"/>
    <s v="No"/>
    <s v="No"/>
    <s v="No"/>
    <s v="No"/>
    <s v="No"/>
    <s v="No"/>
    <x v="2"/>
    <s v="No"/>
    <x v="3"/>
    <n v="19.649999999999999"/>
    <n v="116.85"/>
    <x v="0"/>
    <n v="0"/>
    <x v="0"/>
    <x v="1"/>
    <n v="19.474999999999998"/>
    <x v="0"/>
  </r>
  <r>
    <s v="0052-DCKON"/>
    <x v="1"/>
    <n v="0"/>
    <s v="Yes"/>
    <s v="No"/>
    <x v="33"/>
    <s v="Yes"/>
    <s v="Yes"/>
    <x v="1"/>
    <s v="Yes"/>
    <s v="Yes"/>
    <s v="Yes"/>
    <s v="Yes"/>
    <s v="Yes"/>
    <s v="Yes"/>
    <x v="1"/>
    <s v="No"/>
    <x v="2"/>
    <n v="115.8"/>
    <n v="7942.15"/>
    <x v="0"/>
    <n v="6"/>
    <x v="3"/>
    <x v="1"/>
    <n v="120.33560606060605"/>
    <x v="0"/>
  </r>
  <r>
    <s v="3654-ARMGP"/>
    <x v="0"/>
    <n v="0"/>
    <s v="No"/>
    <s v="No"/>
    <x v="59"/>
    <s v="Yes"/>
    <s v="Yes"/>
    <x v="0"/>
    <s v="No"/>
    <s v="Yes"/>
    <s v="Yes"/>
    <s v="Yes"/>
    <s v="Yes"/>
    <s v="Yes"/>
    <x v="2"/>
    <s v="No"/>
    <x v="3"/>
    <n v="88.65"/>
    <n v="5321.25"/>
    <x v="0"/>
    <n v="5"/>
    <x v="3"/>
    <x v="1"/>
    <n v="87.233606557377044"/>
    <x v="0"/>
  </r>
  <r>
    <s v="9699-UBQFS"/>
    <x v="0"/>
    <n v="1"/>
    <s v="Yes"/>
    <s v="No"/>
    <x v="29"/>
    <s v="Yes"/>
    <s v="Yes"/>
    <x v="1"/>
    <s v="Yes"/>
    <s v="Yes"/>
    <s v="No"/>
    <s v="No"/>
    <s v="Yes"/>
    <s v="No"/>
    <x v="0"/>
    <s v="Yes"/>
    <x v="0"/>
    <n v="94.5"/>
    <n v="4156.8"/>
    <x v="0"/>
    <n v="3"/>
    <x v="2"/>
    <x v="0"/>
    <n v="96.669767441860472"/>
    <x v="1"/>
  </r>
  <r>
    <s v="9367-TCUYN"/>
    <x v="0"/>
    <n v="0"/>
    <s v="No"/>
    <s v="No"/>
    <x v="18"/>
    <s v="Yes"/>
    <s v="No"/>
    <x v="2"/>
    <s v="No"/>
    <s v="No"/>
    <s v="No"/>
    <s v="No"/>
    <s v="No"/>
    <s v="No"/>
    <x v="0"/>
    <s v="No"/>
    <x v="1"/>
    <n v="20.100000000000001"/>
    <n v="223.6"/>
    <x v="0"/>
    <n v="0"/>
    <x v="0"/>
    <x v="1"/>
    <n v="18.633333333333333"/>
    <x v="0"/>
  </r>
  <r>
    <s v="1261-FWTTE"/>
    <x v="1"/>
    <n v="1"/>
    <s v="No"/>
    <s v="No"/>
    <x v="57"/>
    <s v="No"/>
    <s v="No"/>
    <x v="0"/>
    <s v="No"/>
    <s v="No"/>
    <s v="No"/>
    <s v="No"/>
    <s v="No"/>
    <s v="Yes"/>
    <x v="0"/>
    <s v="Yes"/>
    <x v="2"/>
    <n v="34.65"/>
    <n v="768.45"/>
    <x v="0"/>
    <n v="1"/>
    <x v="1"/>
    <x v="1"/>
    <n v="33.410869565217396"/>
    <x v="1"/>
  </r>
  <r>
    <s v="3528-HFRIQ"/>
    <x v="1"/>
    <n v="1"/>
    <s v="Yes"/>
    <s v="No"/>
    <x v="16"/>
    <s v="No"/>
    <s v="No"/>
    <x v="0"/>
    <s v="No"/>
    <s v="Yes"/>
    <s v="Yes"/>
    <s v="No"/>
    <s v="Yes"/>
    <s v="Yes"/>
    <x v="0"/>
    <s v="Yes"/>
    <x v="2"/>
    <n v="52.3"/>
    <n v="3765.05"/>
    <x v="0"/>
    <n v="4"/>
    <x v="3"/>
    <x v="1"/>
    <n v="53.028873239436621"/>
    <x v="1"/>
  </r>
  <r>
    <s v="0708-SJDIS"/>
    <x v="0"/>
    <n v="0"/>
    <s v="No"/>
    <s v="No"/>
    <x v="1"/>
    <s v="Yes"/>
    <s v="Yes"/>
    <x v="0"/>
    <s v="No"/>
    <s v="No"/>
    <s v="No"/>
    <s v="Yes"/>
    <s v="Yes"/>
    <s v="No"/>
    <x v="0"/>
    <s v="No"/>
    <x v="1"/>
    <n v="65"/>
    <n v="2157.5"/>
    <x v="0"/>
    <n v="2"/>
    <x v="1"/>
    <x v="1"/>
    <n v="63.455882352941174"/>
    <x v="0"/>
  </r>
  <r>
    <s v="4140-WJAWW"/>
    <x v="0"/>
    <n v="0"/>
    <s v="No"/>
    <s v="No"/>
    <x v="24"/>
    <s v="Yes"/>
    <s v="No"/>
    <x v="2"/>
    <s v="No"/>
    <s v="No"/>
    <s v="No"/>
    <s v="No"/>
    <s v="No"/>
    <s v="No"/>
    <x v="0"/>
    <s v="No"/>
    <x v="3"/>
    <n v="19.850000000000001"/>
    <n v="108.05"/>
    <x v="1"/>
    <n v="0"/>
    <x v="0"/>
    <x v="1"/>
    <n v="21.61"/>
    <x v="0"/>
  </r>
  <r>
    <s v="2073-QBVBI"/>
    <x v="0"/>
    <n v="0"/>
    <s v="Yes"/>
    <s v="No"/>
    <x v="52"/>
    <s v="No"/>
    <s v="No"/>
    <x v="0"/>
    <s v="No"/>
    <s v="Yes"/>
    <s v="No"/>
    <s v="Yes"/>
    <s v="No"/>
    <s v="No"/>
    <x v="1"/>
    <s v="No"/>
    <x v="1"/>
    <n v="35.450000000000003"/>
    <n v="1391.65"/>
    <x v="0"/>
    <n v="2"/>
    <x v="2"/>
    <x v="1"/>
    <n v="33.942682926829271"/>
    <x v="0"/>
  </r>
  <r>
    <s v="6928-ONTRW"/>
    <x v="0"/>
    <n v="0"/>
    <s v="Yes"/>
    <s v="Yes"/>
    <x v="21"/>
    <s v="Yes"/>
    <s v="No"/>
    <x v="2"/>
    <s v="No"/>
    <s v="No"/>
    <s v="No"/>
    <s v="No"/>
    <s v="No"/>
    <s v="No"/>
    <x v="2"/>
    <s v="No"/>
    <x v="3"/>
    <n v="19.7"/>
    <n v="1379.8"/>
    <x v="0"/>
    <n v="0"/>
    <x v="3"/>
    <x v="1"/>
    <n v="19.163888888888888"/>
    <x v="0"/>
  </r>
  <r>
    <s v="3320-VEOYC"/>
    <x v="1"/>
    <n v="1"/>
    <s v="No"/>
    <s v="No"/>
    <x v="60"/>
    <s v="Yes"/>
    <s v="Yes"/>
    <x v="1"/>
    <s v="No"/>
    <s v="No"/>
    <s v="No"/>
    <s v="No"/>
    <s v="Yes"/>
    <s v="Yes"/>
    <x v="0"/>
    <s v="Yes"/>
    <x v="0"/>
    <n v="95.6"/>
    <n v="1273.3"/>
    <x v="0"/>
    <n v="2"/>
    <x v="1"/>
    <x v="0"/>
    <n v="90.95"/>
    <x v="1"/>
  </r>
  <r>
    <s v="5231-FIQPA"/>
    <x v="0"/>
    <n v="0"/>
    <s v="No"/>
    <s v="No"/>
    <x v="52"/>
    <s v="Yes"/>
    <s v="No"/>
    <x v="2"/>
    <s v="No"/>
    <s v="No"/>
    <s v="No"/>
    <s v="No"/>
    <s v="No"/>
    <s v="No"/>
    <x v="2"/>
    <s v="Yes"/>
    <x v="1"/>
    <n v="19.850000000000001"/>
    <n v="810.45"/>
    <x v="0"/>
    <n v="0"/>
    <x v="2"/>
    <x v="1"/>
    <n v="19.76707317073171"/>
    <x v="0"/>
  </r>
  <r>
    <s v="6617-WLBQC"/>
    <x v="0"/>
    <n v="0"/>
    <s v="Yes"/>
    <s v="Yes"/>
    <x v="57"/>
    <s v="Yes"/>
    <s v="Yes"/>
    <x v="1"/>
    <s v="Yes"/>
    <s v="No"/>
    <s v="No"/>
    <s v="No"/>
    <s v="No"/>
    <s v="No"/>
    <x v="1"/>
    <s v="No"/>
    <x v="3"/>
    <n v="81.849999999999994"/>
    <n v="1810.85"/>
    <x v="0"/>
    <n v="1"/>
    <x v="1"/>
    <x v="1"/>
    <n v="78.732608695652175"/>
    <x v="0"/>
  </r>
  <r>
    <s v="2599-CIPQE"/>
    <x v="1"/>
    <n v="0"/>
    <s v="Yes"/>
    <s v="Yes"/>
    <x v="16"/>
    <s v="Yes"/>
    <s v="No"/>
    <x v="1"/>
    <s v="Yes"/>
    <s v="Yes"/>
    <s v="Yes"/>
    <s v="Yes"/>
    <s v="Yes"/>
    <s v="Yes"/>
    <x v="2"/>
    <s v="No"/>
    <x v="3"/>
    <n v="109.3"/>
    <n v="7782.85"/>
    <x v="0"/>
    <n v="6"/>
    <x v="3"/>
    <x v="1"/>
    <n v="109.61760563380282"/>
    <x v="0"/>
  </r>
  <r>
    <s v="6653-CBBOM"/>
    <x v="0"/>
    <n v="0"/>
    <s v="No"/>
    <s v="No"/>
    <x v="0"/>
    <s v="Yes"/>
    <s v="No"/>
    <x v="1"/>
    <s v="No"/>
    <s v="No"/>
    <s v="No"/>
    <s v="No"/>
    <s v="No"/>
    <s v="No"/>
    <x v="0"/>
    <s v="Yes"/>
    <x v="0"/>
    <n v="70.3"/>
    <n v="70.3"/>
    <x v="1"/>
    <n v="0"/>
    <x v="0"/>
    <x v="0"/>
    <n v="70.3"/>
    <x v="0"/>
  </r>
  <r>
    <s v="8774-GSBUN"/>
    <x v="1"/>
    <n v="0"/>
    <s v="Yes"/>
    <s v="No"/>
    <x v="21"/>
    <s v="Yes"/>
    <s v="Yes"/>
    <x v="2"/>
    <s v="No"/>
    <s v="No"/>
    <s v="No"/>
    <s v="No"/>
    <s v="No"/>
    <s v="No"/>
    <x v="2"/>
    <s v="No"/>
    <x v="1"/>
    <n v="25.4"/>
    <n v="1797.1"/>
    <x v="0"/>
    <n v="0"/>
    <x v="3"/>
    <x v="1"/>
    <n v="24.959722222222222"/>
    <x v="0"/>
  </r>
  <r>
    <s v="7326-RIGQZ"/>
    <x v="1"/>
    <n v="0"/>
    <s v="Yes"/>
    <s v="Yes"/>
    <x v="53"/>
    <s v="Yes"/>
    <s v="No"/>
    <x v="1"/>
    <s v="No"/>
    <s v="No"/>
    <s v="No"/>
    <s v="No"/>
    <s v="No"/>
    <s v="No"/>
    <x v="0"/>
    <s v="Yes"/>
    <x v="0"/>
    <n v="69.8"/>
    <n v="377.85"/>
    <x v="0"/>
    <n v="0"/>
    <x v="0"/>
    <x v="0"/>
    <n v="62.975000000000001"/>
    <x v="0"/>
  </r>
  <r>
    <s v="1401-FTHFQ"/>
    <x v="1"/>
    <n v="0"/>
    <s v="Yes"/>
    <s v="Yes"/>
    <x v="57"/>
    <s v="Yes"/>
    <s v="No"/>
    <x v="2"/>
    <s v="No"/>
    <s v="No"/>
    <s v="No"/>
    <s v="No"/>
    <s v="No"/>
    <s v="No"/>
    <x v="1"/>
    <s v="Yes"/>
    <x v="3"/>
    <n v="20"/>
    <n v="445.3"/>
    <x v="0"/>
    <n v="0"/>
    <x v="1"/>
    <x v="1"/>
    <n v="19.360869565217392"/>
    <x v="0"/>
  </r>
  <r>
    <s v="3247-ZVOUO"/>
    <x v="1"/>
    <n v="1"/>
    <s v="Yes"/>
    <s v="No"/>
    <x v="6"/>
    <s v="Yes"/>
    <s v="Yes"/>
    <x v="1"/>
    <s v="No"/>
    <s v="No"/>
    <s v="No"/>
    <s v="No"/>
    <s v="No"/>
    <s v="Yes"/>
    <x v="0"/>
    <s v="No"/>
    <x v="0"/>
    <n v="85.55"/>
    <n v="851.75"/>
    <x v="1"/>
    <n v="1"/>
    <x v="0"/>
    <x v="0"/>
    <n v="85.174999999999997"/>
    <x v="1"/>
  </r>
  <r>
    <s v="0254-FNMCI"/>
    <x v="0"/>
    <n v="0"/>
    <s v="No"/>
    <s v="No"/>
    <x v="21"/>
    <s v="Yes"/>
    <s v="No"/>
    <x v="1"/>
    <s v="Yes"/>
    <s v="Yes"/>
    <s v="Yes"/>
    <s v="Yes"/>
    <s v="Yes"/>
    <s v="Yes"/>
    <x v="2"/>
    <s v="Yes"/>
    <x v="0"/>
    <n v="109.9"/>
    <n v="7624.2"/>
    <x v="0"/>
    <n v="6"/>
    <x v="3"/>
    <x v="1"/>
    <n v="105.89166666666667"/>
    <x v="0"/>
  </r>
  <r>
    <s v="1848-LBZHY"/>
    <x v="0"/>
    <n v="0"/>
    <s v="Yes"/>
    <s v="No"/>
    <x v="40"/>
    <s v="Yes"/>
    <s v="No"/>
    <x v="0"/>
    <s v="Yes"/>
    <s v="No"/>
    <s v="No"/>
    <s v="No"/>
    <s v="No"/>
    <s v="No"/>
    <x v="0"/>
    <s v="Yes"/>
    <x v="2"/>
    <n v="50.3"/>
    <n v="355.1"/>
    <x v="0"/>
    <n v="1"/>
    <x v="0"/>
    <x v="1"/>
    <n v="50.728571428571435"/>
    <x v="0"/>
  </r>
  <r>
    <s v="6101-IMRMM"/>
    <x v="1"/>
    <n v="0"/>
    <s v="No"/>
    <s v="Yes"/>
    <x v="53"/>
    <s v="Yes"/>
    <s v="No"/>
    <x v="1"/>
    <s v="No"/>
    <s v="No"/>
    <s v="Yes"/>
    <s v="No"/>
    <s v="Yes"/>
    <s v="Yes"/>
    <x v="0"/>
    <s v="No"/>
    <x v="1"/>
    <n v="94.5"/>
    <n v="575.45000000000005"/>
    <x v="1"/>
    <n v="3"/>
    <x v="0"/>
    <x v="1"/>
    <n v="95.908333333333346"/>
    <x v="0"/>
  </r>
  <r>
    <s v="8118-TJAFG"/>
    <x v="1"/>
    <n v="0"/>
    <s v="Yes"/>
    <s v="Yes"/>
    <x v="34"/>
    <s v="Yes"/>
    <s v="No"/>
    <x v="1"/>
    <s v="No"/>
    <s v="Yes"/>
    <s v="No"/>
    <s v="Yes"/>
    <s v="Yes"/>
    <s v="Yes"/>
    <x v="0"/>
    <s v="Yes"/>
    <x v="0"/>
    <n v="101.5"/>
    <n v="906.85"/>
    <x v="0"/>
    <n v="4"/>
    <x v="0"/>
    <x v="0"/>
    <n v="100.76111111111112"/>
    <x v="0"/>
  </r>
  <r>
    <s v="5429-LWCMV"/>
    <x v="0"/>
    <n v="0"/>
    <s v="No"/>
    <s v="No"/>
    <x v="18"/>
    <s v="Yes"/>
    <s v="Yes"/>
    <x v="1"/>
    <s v="No"/>
    <s v="Yes"/>
    <s v="No"/>
    <s v="No"/>
    <s v="No"/>
    <s v="Yes"/>
    <x v="0"/>
    <s v="Yes"/>
    <x v="0"/>
    <n v="89.15"/>
    <n v="1057.55"/>
    <x v="0"/>
    <n v="2"/>
    <x v="0"/>
    <x v="0"/>
    <n v="88.129166666666663"/>
    <x v="0"/>
  </r>
  <r>
    <s v="7298-IZWLY"/>
    <x v="0"/>
    <n v="0"/>
    <s v="No"/>
    <s v="No"/>
    <x v="0"/>
    <s v="Yes"/>
    <s v="No"/>
    <x v="2"/>
    <s v="No"/>
    <s v="No"/>
    <s v="No"/>
    <s v="No"/>
    <s v="No"/>
    <s v="No"/>
    <x v="0"/>
    <s v="Yes"/>
    <x v="1"/>
    <n v="19.399999999999999"/>
    <n v="19.399999999999999"/>
    <x v="0"/>
    <n v="0"/>
    <x v="0"/>
    <x v="1"/>
    <n v="19.399999999999999"/>
    <x v="0"/>
  </r>
  <r>
    <s v="9758-MFWGD"/>
    <x v="0"/>
    <n v="1"/>
    <s v="Yes"/>
    <s v="Yes"/>
    <x v="43"/>
    <s v="No"/>
    <s v="No"/>
    <x v="0"/>
    <s v="No"/>
    <s v="Yes"/>
    <s v="No"/>
    <s v="No"/>
    <s v="No"/>
    <s v="No"/>
    <x v="1"/>
    <s v="No"/>
    <x v="2"/>
    <n v="29.9"/>
    <n v="1388.75"/>
    <x v="0"/>
    <n v="1"/>
    <x v="2"/>
    <x v="1"/>
    <n v="28.932291666666668"/>
    <x v="1"/>
  </r>
  <r>
    <s v="3955-JBZZM"/>
    <x v="1"/>
    <n v="0"/>
    <s v="No"/>
    <s v="No"/>
    <x v="61"/>
    <s v="Yes"/>
    <s v="No"/>
    <x v="1"/>
    <s v="No"/>
    <s v="No"/>
    <s v="No"/>
    <s v="No"/>
    <s v="Yes"/>
    <s v="No"/>
    <x v="0"/>
    <s v="No"/>
    <x v="0"/>
    <n v="78.8"/>
    <n v="1641.3"/>
    <x v="0"/>
    <n v="1"/>
    <x v="1"/>
    <x v="0"/>
    <n v="82.064999999999998"/>
    <x v="0"/>
  </r>
  <r>
    <s v="1268-ASBGA"/>
    <x v="0"/>
    <n v="1"/>
    <s v="Yes"/>
    <s v="No"/>
    <x v="10"/>
    <s v="Yes"/>
    <s v="Yes"/>
    <x v="1"/>
    <s v="No"/>
    <s v="No"/>
    <s v="No"/>
    <s v="No"/>
    <s v="No"/>
    <s v="Yes"/>
    <x v="0"/>
    <s v="Yes"/>
    <x v="3"/>
    <n v="85.35"/>
    <n v="1375.15"/>
    <x v="1"/>
    <n v="1"/>
    <x v="1"/>
    <x v="1"/>
    <n v="85.946875000000006"/>
    <x v="1"/>
  </r>
  <r>
    <s v="8943-URTMR"/>
    <x v="0"/>
    <n v="0"/>
    <s v="No"/>
    <s v="No"/>
    <x v="2"/>
    <s v="Yes"/>
    <s v="No"/>
    <x v="1"/>
    <s v="No"/>
    <s v="No"/>
    <s v="No"/>
    <s v="No"/>
    <s v="Yes"/>
    <s v="No"/>
    <x v="0"/>
    <s v="Yes"/>
    <x v="1"/>
    <n v="79.650000000000006"/>
    <n v="152.69999999999999"/>
    <x v="1"/>
    <n v="1"/>
    <x v="0"/>
    <x v="1"/>
    <n v="76.349999999999994"/>
    <x v="0"/>
  </r>
  <r>
    <s v="4815-TUMEQ"/>
    <x v="0"/>
    <n v="0"/>
    <s v="No"/>
    <s v="No"/>
    <x v="6"/>
    <s v="Yes"/>
    <s v="No"/>
    <x v="2"/>
    <s v="No"/>
    <s v="No"/>
    <s v="No"/>
    <s v="No"/>
    <s v="No"/>
    <s v="No"/>
    <x v="1"/>
    <s v="Yes"/>
    <x v="1"/>
    <n v="19.3"/>
    <n v="185.2"/>
    <x v="0"/>
    <n v="0"/>
    <x v="0"/>
    <x v="1"/>
    <n v="18.52"/>
    <x v="0"/>
  </r>
  <r>
    <s v="4713-LZDRV"/>
    <x v="0"/>
    <n v="1"/>
    <s v="No"/>
    <s v="No"/>
    <x v="2"/>
    <s v="Yes"/>
    <s v="No"/>
    <x v="1"/>
    <s v="No"/>
    <s v="No"/>
    <s v="No"/>
    <s v="No"/>
    <s v="No"/>
    <s v="Yes"/>
    <x v="0"/>
    <s v="Yes"/>
    <x v="0"/>
    <n v="79.599999999999994"/>
    <n v="195.05"/>
    <x v="1"/>
    <n v="1"/>
    <x v="0"/>
    <x v="0"/>
    <n v="97.525000000000006"/>
    <x v="1"/>
  </r>
  <r>
    <s v="9909-IDLEK"/>
    <x v="1"/>
    <n v="0"/>
    <s v="Yes"/>
    <s v="Yes"/>
    <x v="61"/>
    <s v="Yes"/>
    <s v="Yes"/>
    <x v="1"/>
    <s v="No"/>
    <s v="Yes"/>
    <s v="No"/>
    <s v="Yes"/>
    <s v="Yes"/>
    <s v="No"/>
    <x v="0"/>
    <s v="No"/>
    <x v="1"/>
    <n v="96.8"/>
    <n v="1826.7"/>
    <x v="0"/>
    <n v="3"/>
    <x v="1"/>
    <x v="1"/>
    <n v="91.335000000000008"/>
    <x v="0"/>
  </r>
  <r>
    <s v="4092-OFQZS"/>
    <x v="1"/>
    <n v="0"/>
    <s v="Yes"/>
    <s v="No"/>
    <x v="61"/>
    <s v="Yes"/>
    <s v="No"/>
    <x v="2"/>
    <s v="No"/>
    <s v="No"/>
    <s v="No"/>
    <s v="No"/>
    <s v="No"/>
    <s v="No"/>
    <x v="1"/>
    <s v="No"/>
    <x v="1"/>
    <n v="20.65"/>
    <n v="417.5"/>
    <x v="0"/>
    <n v="0"/>
    <x v="1"/>
    <x v="1"/>
    <n v="20.875"/>
    <x v="0"/>
  </r>
  <r>
    <s v="1561-BWHIN"/>
    <x v="1"/>
    <n v="0"/>
    <s v="Yes"/>
    <s v="Yes"/>
    <x v="67"/>
    <s v="Yes"/>
    <s v="No"/>
    <x v="2"/>
    <s v="No"/>
    <s v="No"/>
    <s v="No"/>
    <s v="No"/>
    <s v="No"/>
    <s v="No"/>
    <x v="1"/>
    <s v="No"/>
    <x v="1"/>
    <n v="19.8"/>
    <n v="344.5"/>
    <x v="0"/>
    <n v="0"/>
    <x v="1"/>
    <x v="1"/>
    <n v="18.131578947368421"/>
    <x v="0"/>
  </r>
  <r>
    <s v="4325-NFSKC"/>
    <x v="1"/>
    <n v="1"/>
    <s v="No"/>
    <s v="No"/>
    <x v="67"/>
    <s v="Yes"/>
    <s v="Yes"/>
    <x v="1"/>
    <s v="Yes"/>
    <s v="No"/>
    <s v="No"/>
    <s v="No"/>
    <s v="Yes"/>
    <s v="No"/>
    <x v="0"/>
    <s v="Yes"/>
    <x v="0"/>
    <n v="90.6"/>
    <n v="1660"/>
    <x v="1"/>
    <n v="2"/>
    <x v="1"/>
    <x v="0"/>
    <n v="87.368421052631575"/>
    <x v="1"/>
  </r>
  <r>
    <s v="9927-DSWDF"/>
    <x v="1"/>
    <n v="0"/>
    <s v="Yes"/>
    <s v="No"/>
    <x v="5"/>
    <s v="Yes"/>
    <s v="No"/>
    <x v="1"/>
    <s v="Yes"/>
    <s v="Yes"/>
    <s v="No"/>
    <s v="Yes"/>
    <s v="Yes"/>
    <s v="Yes"/>
    <x v="0"/>
    <s v="Yes"/>
    <x v="0"/>
    <n v="104.6"/>
    <n v="2180.5500000000002"/>
    <x v="0"/>
    <n v="5"/>
    <x v="1"/>
    <x v="0"/>
    <n v="99.115909090909099"/>
    <x v="0"/>
  </r>
  <r>
    <s v="9500-LTVBP"/>
    <x v="0"/>
    <n v="0"/>
    <s v="No"/>
    <s v="No"/>
    <x v="42"/>
    <s v="Yes"/>
    <s v="Yes"/>
    <x v="1"/>
    <s v="No"/>
    <s v="No"/>
    <s v="No"/>
    <s v="Yes"/>
    <s v="No"/>
    <s v="No"/>
    <x v="0"/>
    <s v="No"/>
    <x v="3"/>
    <n v="80.05"/>
    <n v="2835.9"/>
    <x v="0"/>
    <n v="1"/>
    <x v="1"/>
    <x v="1"/>
    <n v="81.025714285714287"/>
    <x v="0"/>
  </r>
  <r>
    <s v="7252-NTGSS"/>
    <x v="0"/>
    <n v="0"/>
    <s v="No"/>
    <s v="No"/>
    <x v="0"/>
    <s v="Yes"/>
    <s v="No"/>
    <x v="0"/>
    <s v="No"/>
    <s v="No"/>
    <s v="No"/>
    <s v="No"/>
    <s v="No"/>
    <s v="No"/>
    <x v="0"/>
    <s v="No"/>
    <x v="1"/>
    <n v="45.15"/>
    <n v="45.15"/>
    <x v="0"/>
    <n v="0"/>
    <x v="0"/>
    <x v="1"/>
    <n v="45.15"/>
    <x v="0"/>
  </r>
  <r>
    <s v="8149-AIQCG"/>
    <x v="1"/>
    <n v="0"/>
    <s v="No"/>
    <s v="No"/>
    <x v="72"/>
    <s v="Yes"/>
    <s v="Yes"/>
    <x v="1"/>
    <s v="No"/>
    <s v="No"/>
    <s v="No"/>
    <s v="No"/>
    <s v="No"/>
    <s v="No"/>
    <x v="0"/>
    <s v="Yes"/>
    <x v="3"/>
    <n v="73.150000000000006"/>
    <n v="2730.85"/>
    <x v="0"/>
    <n v="0"/>
    <x v="2"/>
    <x v="1"/>
    <n v="70.021794871794867"/>
    <x v="0"/>
  </r>
  <r>
    <s v="1360-JYXKQ"/>
    <x v="0"/>
    <n v="1"/>
    <s v="Yes"/>
    <s v="No"/>
    <x v="68"/>
    <s v="Yes"/>
    <s v="No"/>
    <x v="1"/>
    <s v="No"/>
    <s v="No"/>
    <s v="Yes"/>
    <s v="Yes"/>
    <s v="Yes"/>
    <s v="Yes"/>
    <x v="1"/>
    <s v="Yes"/>
    <x v="0"/>
    <n v="99.1"/>
    <n v="5437.1"/>
    <x v="0"/>
    <n v="4"/>
    <x v="2"/>
    <x v="1"/>
    <n v="100.68703703703704"/>
    <x v="1"/>
  </r>
  <r>
    <s v="2955-PSXOE"/>
    <x v="0"/>
    <n v="0"/>
    <s v="No"/>
    <s v="No"/>
    <x v="0"/>
    <s v="Yes"/>
    <s v="No"/>
    <x v="2"/>
    <s v="No"/>
    <s v="No"/>
    <s v="No"/>
    <s v="No"/>
    <s v="No"/>
    <s v="No"/>
    <x v="0"/>
    <s v="Yes"/>
    <x v="2"/>
    <n v="20.2"/>
    <n v="20.2"/>
    <x v="1"/>
    <n v="0"/>
    <x v="0"/>
    <x v="1"/>
    <n v="20.2"/>
    <x v="0"/>
  </r>
  <r>
    <s v="7762-URZQH"/>
    <x v="1"/>
    <n v="0"/>
    <s v="Yes"/>
    <s v="No"/>
    <x v="33"/>
    <s v="Yes"/>
    <s v="Yes"/>
    <x v="1"/>
    <s v="Yes"/>
    <s v="No"/>
    <s v="Yes"/>
    <s v="No"/>
    <s v="Yes"/>
    <s v="Yes"/>
    <x v="2"/>
    <s v="Yes"/>
    <x v="3"/>
    <n v="106.05"/>
    <n v="6981.35"/>
    <x v="1"/>
    <n v="4"/>
    <x v="3"/>
    <x v="1"/>
    <n v="105.77803030303031"/>
    <x v="0"/>
  </r>
  <r>
    <s v="0899-WZRSD"/>
    <x v="1"/>
    <n v="0"/>
    <s v="No"/>
    <s v="No"/>
    <x v="39"/>
    <s v="Yes"/>
    <s v="Yes"/>
    <x v="1"/>
    <s v="Yes"/>
    <s v="No"/>
    <s v="No"/>
    <s v="Yes"/>
    <s v="Yes"/>
    <s v="Yes"/>
    <x v="0"/>
    <s v="Yes"/>
    <x v="1"/>
    <n v="105.35"/>
    <n v="5794.45"/>
    <x v="0"/>
    <n v="4"/>
    <x v="2"/>
    <x v="1"/>
    <n v="103.47232142857142"/>
    <x v="0"/>
  </r>
  <r>
    <s v="3255-GRXMG"/>
    <x v="1"/>
    <n v="0"/>
    <s v="No"/>
    <s v="Yes"/>
    <x v="32"/>
    <s v="Yes"/>
    <s v="No"/>
    <x v="0"/>
    <s v="No"/>
    <s v="No"/>
    <s v="No"/>
    <s v="No"/>
    <s v="No"/>
    <s v="No"/>
    <x v="0"/>
    <s v="Yes"/>
    <x v="3"/>
    <n v="45.65"/>
    <n v="747.2"/>
    <x v="0"/>
    <n v="0"/>
    <x v="1"/>
    <x v="1"/>
    <n v="41.511111111111113"/>
    <x v="0"/>
  </r>
  <r>
    <s v="4828-FAZPK"/>
    <x v="0"/>
    <n v="0"/>
    <s v="Yes"/>
    <s v="Yes"/>
    <x v="10"/>
    <s v="Yes"/>
    <s v="Yes"/>
    <x v="1"/>
    <s v="No"/>
    <s v="Yes"/>
    <s v="No"/>
    <s v="No"/>
    <s v="No"/>
    <s v="No"/>
    <x v="0"/>
    <s v="Yes"/>
    <x v="3"/>
    <n v="79.95"/>
    <n v="1267.95"/>
    <x v="0"/>
    <n v="1"/>
    <x v="1"/>
    <x v="1"/>
    <n v="79.246875000000003"/>
    <x v="0"/>
  </r>
  <r>
    <s v="6094-ZIVKX"/>
    <x v="0"/>
    <n v="0"/>
    <s v="No"/>
    <s v="No"/>
    <x v="47"/>
    <s v="Yes"/>
    <s v="No"/>
    <x v="0"/>
    <s v="Yes"/>
    <s v="No"/>
    <s v="Yes"/>
    <s v="No"/>
    <s v="No"/>
    <s v="No"/>
    <x v="1"/>
    <s v="Yes"/>
    <x v="3"/>
    <n v="54.45"/>
    <n v="3674.95"/>
    <x v="0"/>
    <n v="2"/>
    <x v="3"/>
    <x v="1"/>
    <n v="54.043382352941173"/>
    <x v="0"/>
  </r>
  <r>
    <s v="6925-BAYGL"/>
    <x v="0"/>
    <n v="1"/>
    <s v="Yes"/>
    <s v="No"/>
    <x v="62"/>
    <s v="Yes"/>
    <s v="Yes"/>
    <x v="2"/>
    <s v="No"/>
    <s v="No"/>
    <s v="No"/>
    <s v="No"/>
    <s v="No"/>
    <s v="No"/>
    <x v="2"/>
    <s v="No"/>
    <x v="3"/>
    <n v="25.1"/>
    <n v="1275.5999999999999"/>
    <x v="0"/>
    <n v="0"/>
    <x v="2"/>
    <x v="1"/>
    <n v="24.067924528301884"/>
    <x v="1"/>
  </r>
  <r>
    <s v="3262-EIDHV"/>
    <x v="0"/>
    <n v="0"/>
    <s v="Yes"/>
    <s v="Yes"/>
    <x v="21"/>
    <s v="Yes"/>
    <s v="Yes"/>
    <x v="0"/>
    <s v="Yes"/>
    <s v="No"/>
    <s v="Yes"/>
    <s v="Yes"/>
    <s v="Yes"/>
    <s v="Yes"/>
    <x v="2"/>
    <s v="No"/>
    <x v="3"/>
    <n v="84.7"/>
    <n v="5893.9"/>
    <x v="0"/>
    <n v="5"/>
    <x v="3"/>
    <x v="1"/>
    <n v="81.859722222222217"/>
    <x v="0"/>
  </r>
  <r>
    <s v="7354-OIJLX"/>
    <x v="1"/>
    <n v="0"/>
    <s v="No"/>
    <s v="No"/>
    <x v="34"/>
    <s v="Yes"/>
    <s v="Yes"/>
    <x v="1"/>
    <s v="No"/>
    <s v="No"/>
    <s v="No"/>
    <s v="No"/>
    <s v="No"/>
    <s v="No"/>
    <x v="0"/>
    <s v="Yes"/>
    <x v="0"/>
    <n v="75.849999999999994"/>
    <n v="724.65"/>
    <x v="0"/>
    <n v="0"/>
    <x v="0"/>
    <x v="0"/>
    <n v="80.516666666666666"/>
    <x v="0"/>
  </r>
  <r>
    <s v="1376-HHBDV"/>
    <x v="0"/>
    <n v="0"/>
    <s v="No"/>
    <s v="No"/>
    <x v="19"/>
    <s v="Yes"/>
    <s v="No"/>
    <x v="0"/>
    <s v="Yes"/>
    <s v="No"/>
    <s v="No"/>
    <s v="No"/>
    <s v="No"/>
    <s v="No"/>
    <x v="0"/>
    <s v="Yes"/>
    <x v="1"/>
    <n v="48.8"/>
    <n v="1536.75"/>
    <x v="0"/>
    <n v="1"/>
    <x v="1"/>
    <x v="1"/>
    <n v="51.225000000000001"/>
    <x v="0"/>
  </r>
  <r>
    <s v="6907-NZZIJ"/>
    <x v="0"/>
    <n v="0"/>
    <s v="No"/>
    <s v="No"/>
    <x v="51"/>
    <s v="Yes"/>
    <s v="Yes"/>
    <x v="1"/>
    <s v="No"/>
    <s v="Yes"/>
    <s v="No"/>
    <s v="No"/>
    <s v="Yes"/>
    <s v="Yes"/>
    <x v="0"/>
    <s v="Yes"/>
    <x v="0"/>
    <n v="99.15"/>
    <n v="3615.6"/>
    <x v="1"/>
    <n v="3"/>
    <x v="1"/>
    <x v="0"/>
    <n v="100.43333333333334"/>
    <x v="0"/>
  </r>
  <r>
    <s v="6133-OZILE"/>
    <x v="0"/>
    <n v="0"/>
    <s v="No"/>
    <s v="No"/>
    <x v="32"/>
    <s v="No"/>
    <s v="No"/>
    <x v="0"/>
    <s v="No"/>
    <s v="No"/>
    <s v="Yes"/>
    <s v="Yes"/>
    <s v="No"/>
    <s v="No"/>
    <x v="0"/>
    <s v="Yes"/>
    <x v="0"/>
    <n v="35.200000000000003"/>
    <n v="607.29999999999995"/>
    <x v="0"/>
    <n v="2"/>
    <x v="1"/>
    <x v="0"/>
    <n v="33.738888888888887"/>
    <x v="0"/>
  </r>
  <r>
    <s v="4135-FRWKJ"/>
    <x v="0"/>
    <n v="1"/>
    <s v="Yes"/>
    <s v="Yes"/>
    <x v="49"/>
    <s v="Yes"/>
    <s v="Yes"/>
    <x v="0"/>
    <s v="Yes"/>
    <s v="No"/>
    <s v="Yes"/>
    <s v="Yes"/>
    <s v="Yes"/>
    <s v="No"/>
    <x v="1"/>
    <s v="No"/>
    <x v="0"/>
    <n v="76.25"/>
    <n v="4154.55"/>
    <x v="0"/>
    <n v="4"/>
    <x v="2"/>
    <x v="1"/>
    <n v="75.537272727272736"/>
    <x v="1"/>
  </r>
  <r>
    <s v="2911-UREFD"/>
    <x v="0"/>
    <n v="0"/>
    <s v="Yes"/>
    <s v="No"/>
    <x v="72"/>
    <s v="No"/>
    <s v="No"/>
    <x v="0"/>
    <s v="Yes"/>
    <s v="No"/>
    <s v="Yes"/>
    <s v="No"/>
    <s v="Yes"/>
    <s v="Yes"/>
    <x v="0"/>
    <s v="No"/>
    <x v="0"/>
    <n v="55.9"/>
    <n v="2184.35"/>
    <x v="1"/>
    <n v="4"/>
    <x v="2"/>
    <x v="0"/>
    <n v="56.008974358974356"/>
    <x v="0"/>
  </r>
  <r>
    <s v="3744-ZRRDZ"/>
    <x v="1"/>
    <n v="0"/>
    <s v="No"/>
    <s v="No"/>
    <x v="17"/>
    <s v="Yes"/>
    <s v="Yes"/>
    <x v="1"/>
    <s v="No"/>
    <s v="Yes"/>
    <s v="No"/>
    <s v="No"/>
    <s v="No"/>
    <s v="No"/>
    <x v="0"/>
    <s v="Yes"/>
    <x v="0"/>
    <n v="82.35"/>
    <n v="1852.85"/>
    <x v="1"/>
    <n v="1"/>
    <x v="1"/>
    <x v="0"/>
    <n v="88.230952380952374"/>
    <x v="0"/>
  </r>
  <r>
    <s v="5673-TIYIB"/>
    <x v="1"/>
    <n v="0"/>
    <s v="No"/>
    <s v="No"/>
    <x v="2"/>
    <s v="No"/>
    <s v="No"/>
    <x v="0"/>
    <s v="No"/>
    <s v="Yes"/>
    <s v="Yes"/>
    <s v="Yes"/>
    <s v="No"/>
    <s v="No"/>
    <x v="0"/>
    <s v="Yes"/>
    <x v="3"/>
    <n v="40.4"/>
    <n v="77.150000000000006"/>
    <x v="1"/>
    <n v="3"/>
    <x v="0"/>
    <x v="1"/>
    <n v="38.575000000000003"/>
    <x v="0"/>
  </r>
  <r>
    <s v="6551-ZCOTS"/>
    <x v="1"/>
    <n v="1"/>
    <s v="No"/>
    <s v="No"/>
    <x v="55"/>
    <s v="Yes"/>
    <s v="Yes"/>
    <x v="2"/>
    <s v="No"/>
    <s v="No"/>
    <s v="No"/>
    <s v="No"/>
    <s v="No"/>
    <s v="No"/>
    <x v="1"/>
    <s v="Yes"/>
    <x v="2"/>
    <n v="24.9"/>
    <n v="847.8"/>
    <x v="0"/>
    <n v="0"/>
    <x v="1"/>
    <x v="1"/>
    <n v="25.690909090909088"/>
    <x v="1"/>
  </r>
  <r>
    <s v="7191-ADRGF"/>
    <x v="1"/>
    <n v="0"/>
    <s v="Yes"/>
    <s v="No"/>
    <x v="66"/>
    <s v="No"/>
    <s v="No"/>
    <x v="0"/>
    <s v="No"/>
    <s v="Yes"/>
    <s v="Yes"/>
    <s v="No"/>
    <s v="Yes"/>
    <s v="Yes"/>
    <x v="2"/>
    <s v="No"/>
    <x v="2"/>
    <n v="54.3"/>
    <n v="2390.4499999999998"/>
    <x v="0"/>
    <n v="4"/>
    <x v="2"/>
    <x v="1"/>
    <n v="54.328409090909084"/>
    <x v="0"/>
  </r>
  <r>
    <s v="5018-LXQQG"/>
    <x v="0"/>
    <n v="0"/>
    <s v="Yes"/>
    <s v="Yes"/>
    <x v="19"/>
    <s v="Yes"/>
    <s v="No"/>
    <x v="0"/>
    <s v="Yes"/>
    <s v="No"/>
    <s v="No"/>
    <s v="Yes"/>
    <s v="No"/>
    <s v="Yes"/>
    <x v="0"/>
    <s v="No"/>
    <x v="2"/>
    <n v="66.3"/>
    <n v="1923.5"/>
    <x v="0"/>
    <n v="3"/>
    <x v="1"/>
    <x v="1"/>
    <n v="64.11666666666666"/>
    <x v="0"/>
  </r>
  <r>
    <s v="6892-BOGQE"/>
    <x v="0"/>
    <n v="0"/>
    <s v="Yes"/>
    <s v="No"/>
    <x v="16"/>
    <s v="Yes"/>
    <s v="No"/>
    <x v="2"/>
    <s v="No"/>
    <s v="No"/>
    <s v="No"/>
    <s v="No"/>
    <s v="No"/>
    <s v="No"/>
    <x v="2"/>
    <s v="Yes"/>
    <x v="2"/>
    <n v="20.9"/>
    <n v="1493.2"/>
    <x v="0"/>
    <n v="0"/>
    <x v="3"/>
    <x v="1"/>
    <n v="21.030985915492959"/>
    <x v="0"/>
  </r>
  <r>
    <s v="1602-IJQQE"/>
    <x v="0"/>
    <n v="0"/>
    <s v="No"/>
    <s v="No"/>
    <x v="54"/>
    <s v="Yes"/>
    <s v="Yes"/>
    <x v="1"/>
    <s v="No"/>
    <s v="No"/>
    <s v="No"/>
    <s v="No"/>
    <s v="No"/>
    <s v="No"/>
    <x v="0"/>
    <s v="No"/>
    <x v="0"/>
    <n v="75.349999999999994"/>
    <n v="338.1"/>
    <x v="1"/>
    <n v="0"/>
    <x v="0"/>
    <x v="0"/>
    <n v="84.525000000000006"/>
    <x v="0"/>
  </r>
  <r>
    <s v="4628-WQCQQ"/>
    <x v="1"/>
    <n v="0"/>
    <s v="No"/>
    <s v="Yes"/>
    <x v="42"/>
    <s v="Yes"/>
    <s v="No"/>
    <x v="1"/>
    <s v="No"/>
    <s v="No"/>
    <s v="Yes"/>
    <s v="No"/>
    <s v="Yes"/>
    <s v="No"/>
    <x v="1"/>
    <s v="Yes"/>
    <x v="0"/>
    <n v="85.15"/>
    <n v="3030.6"/>
    <x v="1"/>
    <n v="2"/>
    <x v="1"/>
    <x v="1"/>
    <n v="86.588571428571427"/>
    <x v="0"/>
  </r>
  <r>
    <s v="1746-TGTWV"/>
    <x v="1"/>
    <n v="0"/>
    <s v="Yes"/>
    <s v="No"/>
    <x v="0"/>
    <s v="Yes"/>
    <s v="No"/>
    <x v="1"/>
    <s v="No"/>
    <s v="No"/>
    <s v="Yes"/>
    <s v="No"/>
    <s v="No"/>
    <s v="No"/>
    <x v="0"/>
    <s v="No"/>
    <x v="3"/>
    <n v="75.349999999999994"/>
    <n v="75.349999999999994"/>
    <x v="0"/>
    <n v="1"/>
    <x v="0"/>
    <x v="1"/>
    <n v="75.349999999999994"/>
    <x v="0"/>
  </r>
  <r>
    <s v="5995-SNNEW"/>
    <x v="1"/>
    <n v="1"/>
    <s v="Yes"/>
    <s v="No"/>
    <x v="57"/>
    <s v="Yes"/>
    <s v="Yes"/>
    <x v="1"/>
    <s v="No"/>
    <s v="Yes"/>
    <s v="Yes"/>
    <s v="No"/>
    <s v="Yes"/>
    <s v="Yes"/>
    <x v="0"/>
    <s v="Yes"/>
    <x v="0"/>
    <n v="104.45"/>
    <n v="2184.85"/>
    <x v="0"/>
    <n v="4"/>
    <x v="1"/>
    <x v="0"/>
    <n v="94.993478260869566"/>
    <x v="1"/>
  </r>
  <r>
    <s v="8050-WYBND"/>
    <x v="0"/>
    <n v="0"/>
    <s v="No"/>
    <s v="Yes"/>
    <x v="5"/>
    <s v="No"/>
    <s v="No"/>
    <x v="0"/>
    <s v="No"/>
    <s v="No"/>
    <s v="Yes"/>
    <s v="No"/>
    <s v="Yes"/>
    <s v="Yes"/>
    <x v="1"/>
    <s v="Yes"/>
    <x v="3"/>
    <n v="49.45"/>
    <n v="1031.4000000000001"/>
    <x v="0"/>
    <n v="3"/>
    <x v="1"/>
    <x v="1"/>
    <n v="46.881818181818183"/>
    <x v="0"/>
  </r>
  <r>
    <s v="2821-WARNZ"/>
    <x v="0"/>
    <n v="0"/>
    <s v="No"/>
    <s v="Yes"/>
    <x v="12"/>
    <s v="Yes"/>
    <s v="No"/>
    <x v="2"/>
    <s v="No"/>
    <s v="No"/>
    <s v="No"/>
    <s v="No"/>
    <s v="No"/>
    <s v="No"/>
    <x v="1"/>
    <s v="No"/>
    <x v="3"/>
    <n v="19.45"/>
    <n v="921.3"/>
    <x v="0"/>
    <n v="0"/>
    <x v="2"/>
    <x v="1"/>
    <n v="18.802040816326528"/>
    <x v="0"/>
  </r>
  <r>
    <s v="4879-GZLFH"/>
    <x v="0"/>
    <n v="0"/>
    <s v="Yes"/>
    <s v="Yes"/>
    <x v="41"/>
    <s v="Yes"/>
    <s v="No"/>
    <x v="1"/>
    <s v="No"/>
    <s v="No"/>
    <s v="Yes"/>
    <s v="No"/>
    <s v="Yes"/>
    <s v="Yes"/>
    <x v="0"/>
    <s v="Yes"/>
    <x v="0"/>
    <n v="92.15"/>
    <n v="3875.4"/>
    <x v="0"/>
    <n v="3"/>
    <x v="2"/>
    <x v="0"/>
    <n v="92.271428571428572"/>
    <x v="0"/>
  </r>
  <r>
    <s v="1644-IRKSF"/>
    <x v="0"/>
    <n v="0"/>
    <s v="Yes"/>
    <s v="Yes"/>
    <x v="55"/>
    <s v="Yes"/>
    <s v="No"/>
    <x v="1"/>
    <s v="No"/>
    <s v="No"/>
    <s v="Yes"/>
    <s v="No"/>
    <s v="Yes"/>
    <s v="Yes"/>
    <x v="1"/>
    <s v="Yes"/>
    <x v="0"/>
    <n v="93.8"/>
    <n v="3124.5"/>
    <x v="1"/>
    <n v="3"/>
    <x v="1"/>
    <x v="1"/>
    <n v="94.681818181818187"/>
    <x v="0"/>
  </r>
  <r>
    <s v="8314-HTWVE"/>
    <x v="0"/>
    <n v="0"/>
    <s v="Yes"/>
    <s v="Yes"/>
    <x v="40"/>
    <s v="Yes"/>
    <s v="No"/>
    <x v="2"/>
    <s v="No"/>
    <s v="No"/>
    <s v="No"/>
    <s v="No"/>
    <s v="No"/>
    <s v="No"/>
    <x v="2"/>
    <s v="No"/>
    <x v="1"/>
    <n v="19.850000000000001"/>
    <n v="144.15"/>
    <x v="0"/>
    <n v="0"/>
    <x v="0"/>
    <x v="1"/>
    <n v="20.592857142857145"/>
    <x v="0"/>
  </r>
  <r>
    <s v="9402-ROUMJ"/>
    <x v="0"/>
    <n v="0"/>
    <s v="Yes"/>
    <s v="Yes"/>
    <x v="56"/>
    <s v="Yes"/>
    <s v="Yes"/>
    <x v="1"/>
    <s v="Yes"/>
    <s v="No"/>
    <s v="Yes"/>
    <s v="Yes"/>
    <s v="No"/>
    <s v="Yes"/>
    <x v="1"/>
    <s v="Yes"/>
    <x v="2"/>
    <n v="100.25"/>
    <n v="6689"/>
    <x v="0"/>
    <n v="4"/>
    <x v="3"/>
    <x v="1"/>
    <n v="99.835820895522389"/>
    <x v="0"/>
  </r>
  <r>
    <s v="2507-QZPQS"/>
    <x v="1"/>
    <n v="0"/>
    <s v="No"/>
    <s v="No"/>
    <x v="30"/>
    <s v="Yes"/>
    <s v="Yes"/>
    <x v="1"/>
    <s v="No"/>
    <s v="Yes"/>
    <s v="No"/>
    <s v="Yes"/>
    <s v="No"/>
    <s v="Yes"/>
    <x v="0"/>
    <s v="No"/>
    <x v="0"/>
    <n v="95.7"/>
    <n v="1451.1"/>
    <x v="0"/>
    <n v="3"/>
    <x v="1"/>
    <x v="0"/>
    <n v="96.74"/>
    <x v="0"/>
  </r>
  <r>
    <s v="7159-NOKYQ"/>
    <x v="1"/>
    <n v="0"/>
    <s v="Yes"/>
    <s v="No"/>
    <x v="56"/>
    <s v="Yes"/>
    <s v="Yes"/>
    <x v="1"/>
    <s v="No"/>
    <s v="Yes"/>
    <s v="Yes"/>
    <s v="No"/>
    <s v="No"/>
    <s v="Yes"/>
    <x v="2"/>
    <s v="Yes"/>
    <x v="0"/>
    <n v="93.15"/>
    <n v="6368.2"/>
    <x v="0"/>
    <n v="3"/>
    <x v="3"/>
    <x v="1"/>
    <n v="95.047761194029846"/>
    <x v="0"/>
  </r>
  <r>
    <s v="5707-ZMDJP"/>
    <x v="1"/>
    <n v="0"/>
    <s v="Yes"/>
    <s v="Yes"/>
    <x v="62"/>
    <s v="Yes"/>
    <s v="No"/>
    <x v="0"/>
    <s v="Yes"/>
    <s v="Yes"/>
    <s v="No"/>
    <s v="Yes"/>
    <s v="Yes"/>
    <s v="No"/>
    <x v="2"/>
    <s v="Yes"/>
    <x v="1"/>
    <n v="69.7"/>
    <n v="3729.6"/>
    <x v="0"/>
    <n v="4"/>
    <x v="2"/>
    <x v="1"/>
    <n v="70.369811320754721"/>
    <x v="0"/>
  </r>
  <r>
    <s v="8779-YIQQA"/>
    <x v="1"/>
    <n v="0"/>
    <s v="Yes"/>
    <s v="Yes"/>
    <x v="17"/>
    <s v="Yes"/>
    <s v="No"/>
    <x v="2"/>
    <s v="No"/>
    <s v="No"/>
    <s v="No"/>
    <s v="No"/>
    <s v="No"/>
    <s v="No"/>
    <x v="1"/>
    <s v="No"/>
    <x v="1"/>
    <n v="19.8"/>
    <n v="350.1"/>
    <x v="0"/>
    <n v="0"/>
    <x v="1"/>
    <x v="1"/>
    <n v="16.671428571428571"/>
    <x v="0"/>
  </r>
  <r>
    <s v="7136-IHZJA"/>
    <x v="0"/>
    <n v="0"/>
    <s v="Yes"/>
    <s v="Yes"/>
    <x v="63"/>
    <s v="Yes"/>
    <s v="No"/>
    <x v="0"/>
    <s v="Yes"/>
    <s v="Yes"/>
    <s v="No"/>
    <s v="Yes"/>
    <s v="No"/>
    <s v="Yes"/>
    <x v="0"/>
    <s v="Yes"/>
    <x v="1"/>
    <n v="71.349999999999994"/>
    <n v="2847.2"/>
    <x v="0"/>
    <n v="4"/>
    <x v="2"/>
    <x v="1"/>
    <n v="71.179999999999993"/>
    <x v="0"/>
  </r>
  <r>
    <s v="8966-OIQHG"/>
    <x v="0"/>
    <n v="0"/>
    <s v="Yes"/>
    <s v="Yes"/>
    <x v="5"/>
    <s v="Yes"/>
    <s v="No"/>
    <x v="2"/>
    <s v="No"/>
    <s v="No"/>
    <s v="No"/>
    <s v="No"/>
    <s v="No"/>
    <s v="No"/>
    <x v="1"/>
    <s v="No"/>
    <x v="2"/>
    <n v="20.75"/>
    <n v="452.35"/>
    <x v="0"/>
    <n v="0"/>
    <x v="1"/>
    <x v="1"/>
    <n v="20.561363636363637"/>
    <x v="0"/>
  </r>
  <r>
    <s v="7074-STDCN"/>
    <x v="1"/>
    <n v="0"/>
    <s v="No"/>
    <s v="No"/>
    <x v="72"/>
    <s v="No"/>
    <s v="No"/>
    <x v="0"/>
    <s v="No"/>
    <s v="No"/>
    <s v="No"/>
    <s v="Yes"/>
    <s v="No"/>
    <s v="Yes"/>
    <x v="0"/>
    <s v="Yes"/>
    <x v="0"/>
    <n v="40.6"/>
    <n v="1494.5"/>
    <x v="0"/>
    <n v="2"/>
    <x v="2"/>
    <x v="0"/>
    <n v="38.320512820512818"/>
    <x v="0"/>
  </r>
  <r>
    <s v="3705-PSNGL"/>
    <x v="1"/>
    <n v="0"/>
    <s v="No"/>
    <s v="No"/>
    <x v="3"/>
    <s v="Yes"/>
    <s v="No"/>
    <x v="2"/>
    <s v="No"/>
    <s v="No"/>
    <s v="No"/>
    <s v="No"/>
    <s v="No"/>
    <s v="No"/>
    <x v="1"/>
    <s v="Yes"/>
    <x v="0"/>
    <n v="20.399999999999999"/>
    <n v="930.45"/>
    <x v="1"/>
    <n v="0"/>
    <x v="2"/>
    <x v="1"/>
    <n v="20.676666666666669"/>
    <x v="0"/>
  </r>
  <r>
    <s v="8739-QOTTN"/>
    <x v="0"/>
    <n v="0"/>
    <s v="Yes"/>
    <s v="No"/>
    <x v="2"/>
    <s v="Yes"/>
    <s v="No"/>
    <x v="2"/>
    <s v="No"/>
    <s v="No"/>
    <s v="No"/>
    <s v="No"/>
    <s v="No"/>
    <s v="No"/>
    <x v="0"/>
    <s v="No"/>
    <x v="1"/>
    <n v="20.350000000000001"/>
    <n v="41.85"/>
    <x v="0"/>
    <n v="0"/>
    <x v="0"/>
    <x v="1"/>
    <n v="20.925000000000001"/>
    <x v="0"/>
  </r>
  <r>
    <s v="1399-OUPJN"/>
    <x v="0"/>
    <n v="0"/>
    <s v="Yes"/>
    <s v="Yes"/>
    <x v="58"/>
    <s v="Yes"/>
    <s v="No"/>
    <x v="2"/>
    <s v="No"/>
    <s v="No"/>
    <s v="No"/>
    <s v="No"/>
    <s v="No"/>
    <s v="No"/>
    <x v="2"/>
    <s v="No"/>
    <x v="2"/>
    <n v="19.75"/>
    <n v="1272.05"/>
    <x v="0"/>
    <n v="0"/>
    <x v="2"/>
    <x v="1"/>
    <n v="22.316666666666666"/>
    <x v="0"/>
  </r>
  <r>
    <s v="0277-BKSQP"/>
    <x v="1"/>
    <n v="0"/>
    <s v="Yes"/>
    <s v="Yes"/>
    <x v="4"/>
    <s v="Yes"/>
    <s v="No"/>
    <x v="0"/>
    <s v="No"/>
    <s v="No"/>
    <s v="No"/>
    <s v="No"/>
    <s v="Yes"/>
    <s v="No"/>
    <x v="0"/>
    <s v="Yes"/>
    <x v="0"/>
    <n v="54.4"/>
    <n v="475.1"/>
    <x v="0"/>
    <n v="1"/>
    <x v="0"/>
    <x v="0"/>
    <n v="59.387500000000003"/>
    <x v="0"/>
  </r>
  <r>
    <s v="6502-HCJTI"/>
    <x v="1"/>
    <n v="1"/>
    <s v="Yes"/>
    <s v="No"/>
    <x v="40"/>
    <s v="Yes"/>
    <s v="Yes"/>
    <x v="1"/>
    <s v="Yes"/>
    <s v="Yes"/>
    <s v="No"/>
    <s v="No"/>
    <s v="No"/>
    <s v="Yes"/>
    <x v="0"/>
    <s v="Yes"/>
    <x v="3"/>
    <n v="94.7"/>
    <n v="673.1"/>
    <x v="1"/>
    <n v="3"/>
    <x v="0"/>
    <x v="1"/>
    <n v="96.157142857142858"/>
    <x v="1"/>
  </r>
  <r>
    <s v="2606-RMDHZ"/>
    <x v="1"/>
    <n v="0"/>
    <s v="No"/>
    <s v="No"/>
    <x v="53"/>
    <s v="No"/>
    <s v="No"/>
    <x v="0"/>
    <s v="No"/>
    <s v="Yes"/>
    <s v="No"/>
    <s v="No"/>
    <s v="No"/>
    <s v="No"/>
    <x v="0"/>
    <s v="Yes"/>
    <x v="3"/>
    <n v="30.5"/>
    <n v="208.7"/>
    <x v="1"/>
    <n v="1"/>
    <x v="0"/>
    <x v="1"/>
    <n v="34.783333333333331"/>
    <x v="0"/>
  </r>
  <r>
    <s v="5774-XZTQC"/>
    <x v="0"/>
    <n v="0"/>
    <s v="Yes"/>
    <s v="Yes"/>
    <x v="40"/>
    <s v="Yes"/>
    <s v="No"/>
    <x v="2"/>
    <s v="No"/>
    <s v="No"/>
    <s v="No"/>
    <s v="No"/>
    <s v="No"/>
    <s v="No"/>
    <x v="0"/>
    <s v="No"/>
    <x v="1"/>
    <n v="20.45"/>
    <n v="150.75"/>
    <x v="0"/>
    <n v="0"/>
    <x v="0"/>
    <x v="1"/>
    <n v="21.535714285714285"/>
    <x v="0"/>
  </r>
  <r>
    <s v="2676-SSLTO"/>
    <x v="1"/>
    <n v="0"/>
    <s v="No"/>
    <s v="No"/>
    <x v="12"/>
    <s v="Yes"/>
    <s v="Yes"/>
    <x v="0"/>
    <s v="No"/>
    <s v="No"/>
    <s v="No"/>
    <s v="Yes"/>
    <s v="Yes"/>
    <s v="No"/>
    <x v="2"/>
    <s v="Yes"/>
    <x v="2"/>
    <n v="66.150000000000006"/>
    <n v="3199"/>
    <x v="0"/>
    <n v="2"/>
    <x v="2"/>
    <x v="1"/>
    <n v="65.285714285714292"/>
    <x v="0"/>
  </r>
  <r>
    <s v="6266-QHOJZ"/>
    <x v="0"/>
    <n v="0"/>
    <s v="No"/>
    <s v="No"/>
    <x v="45"/>
    <s v="Yes"/>
    <s v="Yes"/>
    <x v="1"/>
    <s v="Yes"/>
    <s v="Yes"/>
    <s v="No"/>
    <s v="Yes"/>
    <s v="No"/>
    <s v="No"/>
    <x v="1"/>
    <s v="Yes"/>
    <x v="0"/>
    <n v="89.85"/>
    <n v="5844.65"/>
    <x v="0"/>
    <n v="3"/>
    <x v="3"/>
    <x v="1"/>
    <n v="89.917692307692306"/>
    <x v="0"/>
  </r>
  <r>
    <s v="7269-JISCY"/>
    <x v="0"/>
    <n v="0"/>
    <s v="No"/>
    <s v="No"/>
    <x v="49"/>
    <s v="Yes"/>
    <s v="No"/>
    <x v="0"/>
    <s v="No"/>
    <s v="No"/>
    <s v="No"/>
    <s v="No"/>
    <s v="No"/>
    <s v="No"/>
    <x v="1"/>
    <s v="No"/>
    <x v="2"/>
    <n v="45.05"/>
    <n v="2462.6"/>
    <x v="0"/>
    <n v="0"/>
    <x v="2"/>
    <x v="1"/>
    <n v="44.774545454545454"/>
    <x v="0"/>
  </r>
  <r>
    <s v="0363-SVHYR"/>
    <x v="1"/>
    <n v="0"/>
    <s v="Yes"/>
    <s v="Yes"/>
    <x v="16"/>
    <s v="Yes"/>
    <s v="Yes"/>
    <x v="0"/>
    <s v="Yes"/>
    <s v="Yes"/>
    <s v="Yes"/>
    <s v="Yes"/>
    <s v="Yes"/>
    <s v="Yes"/>
    <x v="2"/>
    <s v="No"/>
    <x v="2"/>
    <n v="86.85"/>
    <n v="6263.8"/>
    <x v="0"/>
    <n v="6"/>
    <x v="3"/>
    <x v="1"/>
    <n v="88.222535211267612"/>
    <x v="0"/>
  </r>
  <r>
    <s v="8547-NSBBO"/>
    <x v="1"/>
    <n v="0"/>
    <s v="No"/>
    <s v="No"/>
    <x v="42"/>
    <s v="Yes"/>
    <s v="Yes"/>
    <x v="1"/>
    <s v="Yes"/>
    <s v="Yes"/>
    <s v="Yes"/>
    <s v="Yes"/>
    <s v="No"/>
    <s v="No"/>
    <x v="0"/>
    <s v="Yes"/>
    <x v="1"/>
    <n v="96.75"/>
    <n v="3403.4"/>
    <x v="0"/>
    <n v="4"/>
    <x v="1"/>
    <x v="1"/>
    <n v="97.240000000000009"/>
    <x v="0"/>
  </r>
  <r>
    <s v="8258-GSTJK"/>
    <x v="1"/>
    <n v="1"/>
    <s v="No"/>
    <s v="No"/>
    <x v="35"/>
    <s v="Yes"/>
    <s v="Yes"/>
    <x v="1"/>
    <s v="No"/>
    <s v="No"/>
    <s v="No"/>
    <s v="No"/>
    <s v="No"/>
    <s v="No"/>
    <x v="0"/>
    <s v="Yes"/>
    <x v="0"/>
    <n v="77"/>
    <n v="237.75"/>
    <x v="1"/>
    <n v="0"/>
    <x v="0"/>
    <x v="0"/>
    <n v="79.25"/>
    <x v="1"/>
  </r>
  <r>
    <s v="6861-OKBCE"/>
    <x v="0"/>
    <n v="0"/>
    <s v="No"/>
    <s v="Yes"/>
    <x v="26"/>
    <s v="Yes"/>
    <s v="No"/>
    <x v="2"/>
    <s v="No"/>
    <s v="No"/>
    <s v="No"/>
    <s v="No"/>
    <s v="No"/>
    <s v="No"/>
    <x v="0"/>
    <s v="No"/>
    <x v="3"/>
    <n v="20.100000000000001"/>
    <n v="221.35"/>
    <x v="1"/>
    <n v="0"/>
    <x v="0"/>
    <x v="1"/>
    <n v="20.122727272727271"/>
    <x v="0"/>
  </r>
  <r>
    <s v="9940-RHLFB"/>
    <x v="0"/>
    <n v="0"/>
    <s v="No"/>
    <s v="No"/>
    <x v="0"/>
    <s v="Yes"/>
    <s v="No"/>
    <x v="1"/>
    <s v="No"/>
    <s v="No"/>
    <s v="Yes"/>
    <s v="No"/>
    <s v="No"/>
    <s v="No"/>
    <x v="0"/>
    <s v="No"/>
    <x v="0"/>
    <n v="75.3"/>
    <n v="75.3"/>
    <x v="1"/>
    <n v="1"/>
    <x v="0"/>
    <x v="0"/>
    <n v="75.3"/>
    <x v="0"/>
  </r>
  <r>
    <s v="6591-QGOYB"/>
    <x v="1"/>
    <n v="0"/>
    <s v="No"/>
    <s v="No"/>
    <x v="22"/>
    <s v="Yes"/>
    <s v="Yes"/>
    <x v="1"/>
    <s v="Yes"/>
    <s v="Yes"/>
    <s v="Yes"/>
    <s v="Yes"/>
    <s v="Yes"/>
    <s v="No"/>
    <x v="0"/>
    <s v="Yes"/>
    <x v="2"/>
    <n v="106.65"/>
    <n v="1672.1"/>
    <x v="0"/>
    <n v="5"/>
    <x v="1"/>
    <x v="1"/>
    <n v="98.358823529411765"/>
    <x v="0"/>
  </r>
  <r>
    <s v="9070-BCKQP"/>
    <x v="0"/>
    <n v="0"/>
    <s v="Yes"/>
    <s v="No"/>
    <x v="21"/>
    <s v="Yes"/>
    <s v="Yes"/>
    <x v="1"/>
    <s v="Yes"/>
    <s v="No"/>
    <s v="Yes"/>
    <s v="Yes"/>
    <s v="Yes"/>
    <s v="Yes"/>
    <x v="2"/>
    <s v="Yes"/>
    <x v="3"/>
    <n v="110.15"/>
    <n v="7881.2"/>
    <x v="0"/>
    <n v="5"/>
    <x v="3"/>
    <x v="1"/>
    <n v="109.46111111111111"/>
    <x v="0"/>
  </r>
  <r>
    <s v="6421-SZVEM"/>
    <x v="0"/>
    <n v="0"/>
    <s v="Yes"/>
    <s v="Yes"/>
    <x v="7"/>
    <s v="Yes"/>
    <s v="No"/>
    <x v="1"/>
    <s v="Yes"/>
    <s v="No"/>
    <s v="No"/>
    <s v="No"/>
    <s v="No"/>
    <s v="Yes"/>
    <x v="1"/>
    <s v="Yes"/>
    <x v="2"/>
    <n v="82.85"/>
    <n v="2320.8000000000002"/>
    <x v="0"/>
    <n v="2"/>
    <x v="1"/>
    <x v="1"/>
    <n v="82.885714285714286"/>
    <x v="0"/>
  </r>
  <r>
    <s v="1328-EUZHC"/>
    <x v="0"/>
    <n v="0"/>
    <s v="Yes"/>
    <s v="No"/>
    <x v="32"/>
    <s v="Yes"/>
    <s v="No"/>
    <x v="2"/>
    <s v="No"/>
    <s v="No"/>
    <s v="No"/>
    <s v="No"/>
    <s v="No"/>
    <s v="No"/>
    <x v="2"/>
    <s v="No"/>
    <x v="1"/>
    <n v="20.100000000000001"/>
    <n v="370.5"/>
    <x v="0"/>
    <n v="0"/>
    <x v="1"/>
    <x v="1"/>
    <n v="20.583333333333332"/>
    <x v="0"/>
  </r>
  <r>
    <s v="2995-UPRYS"/>
    <x v="0"/>
    <n v="1"/>
    <s v="Yes"/>
    <s v="No"/>
    <x v="63"/>
    <s v="Yes"/>
    <s v="No"/>
    <x v="1"/>
    <s v="No"/>
    <s v="Yes"/>
    <s v="No"/>
    <s v="Yes"/>
    <s v="Yes"/>
    <s v="Yes"/>
    <x v="1"/>
    <s v="Yes"/>
    <x v="3"/>
    <n v="99.2"/>
    <n v="4062.2"/>
    <x v="1"/>
    <n v="4"/>
    <x v="2"/>
    <x v="1"/>
    <n v="101.55499999999999"/>
    <x v="1"/>
  </r>
  <r>
    <s v="8878-RYUKI"/>
    <x v="0"/>
    <n v="0"/>
    <s v="No"/>
    <s v="No"/>
    <x v="15"/>
    <s v="Yes"/>
    <s v="No"/>
    <x v="0"/>
    <s v="No"/>
    <s v="No"/>
    <s v="Yes"/>
    <s v="No"/>
    <s v="No"/>
    <s v="Yes"/>
    <x v="0"/>
    <s v="Yes"/>
    <x v="0"/>
    <n v="59.45"/>
    <n v="3043.7"/>
    <x v="0"/>
    <n v="2"/>
    <x v="2"/>
    <x v="0"/>
    <n v="58.532692307692301"/>
    <x v="0"/>
  </r>
  <r>
    <s v="9633-DENPU"/>
    <x v="0"/>
    <n v="0"/>
    <s v="Yes"/>
    <s v="No"/>
    <x v="20"/>
    <s v="Yes"/>
    <s v="No"/>
    <x v="0"/>
    <s v="No"/>
    <s v="Yes"/>
    <s v="No"/>
    <s v="No"/>
    <s v="Yes"/>
    <s v="No"/>
    <x v="0"/>
    <s v="Yes"/>
    <x v="2"/>
    <n v="58.6"/>
    <n v="2723.4"/>
    <x v="0"/>
    <n v="2"/>
    <x v="2"/>
    <x v="1"/>
    <n v="57.944680851063829"/>
    <x v="0"/>
  </r>
  <r>
    <s v="7811-JIVPF"/>
    <x v="0"/>
    <n v="0"/>
    <s v="No"/>
    <s v="No"/>
    <x v="57"/>
    <s v="Yes"/>
    <s v="No"/>
    <x v="0"/>
    <s v="No"/>
    <s v="No"/>
    <s v="Yes"/>
    <s v="No"/>
    <s v="No"/>
    <s v="No"/>
    <x v="0"/>
    <s v="No"/>
    <x v="3"/>
    <n v="49.7"/>
    <n v="1081.25"/>
    <x v="0"/>
    <n v="1"/>
    <x v="1"/>
    <x v="1"/>
    <n v="47.010869565217391"/>
    <x v="0"/>
  </r>
  <r>
    <s v="7113-HIPFI"/>
    <x v="1"/>
    <n v="0"/>
    <s v="Yes"/>
    <s v="Yes"/>
    <x v="33"/>
    <s v="Yes"/>
    <s v="No"/>
    <x v="0"/>
    <s v="Yes"/>
    <s v="Yes"/>
    <s v="Yes"/>
    <s v="Yes"/>
    <s v="No"/>
    <s v="No"/>
    <x v="2"/>
    <s v="No"/>
    <x v="1"/>
    <n v="65.849999999999994"/>
    <n v="4097.05"/>
    <x v="0"/>
    <n v="4"/>
    <x v="3"/>
    <x v="1"/>
    <n v="62.076515151515153"/>
    <x v="0"/>
  </r>
  <r>
    <s v="8541-QVFKM"/>
    <x v="0"/>
    <n v="0"/>
    <s v="No"/>
    <s v="No"/>
    <x v="4"/>
    <s v="Yes"/>
    <s v="Yes"/>
    <x v="1"/>
    <s v="No"/>
    <s v="No"/>
    <s v="No"/>
    <s v="No"/>
    <s v="No"/>
    <s v="No"/>
    <x v="0"/>
    <s v="Yes"/>
    <x v="0"/>
    <n v="73.5"/>
    <n v="632.20000000000005"/>
    <x v="0"/>
    <n v="0"/>
    <x v="0"/>
    <x v="0"/>
    <n v="79.025000000000006"/>
    <x v="0"/>
  </r>
  <r>
    <s v="6686-YPGHK"/>
    <x v="1"/>
    <n v="1"/>
    <s v="No"/>
    <s v="No"/>
    <x v="20"/>
    <s v="Yes"/>
    <s v="No"/>
    <x v="1"/>
    <s v="Yes"/>
    <s v="No"/>
    <s v="No"/>
    <s v="No"/>
    <s v="No"/>
    <s v="Yes"/>
    <x v="0"/>
    <s v="No"/>
    <x v="1"/>
    <n v="85.5"/>
    <n v="4042.3"/>
    <x v="1"/>
    <n v="2"/>
    <x v="2"/>
    <x v="1"/>
    <n v="86.006382978723408"/>
    <x v="1"/>
  </r>
  <r>
    <s v="1383-EZRWL"/>
    <x v="0"/>
    <n v="0"/>
    <s v="No"/>
    <s v="No"/>
    <x v="40"/>
    <s v="Yes"/>
    <s v="No"/>
    <x v="2"/>
    <s v="No"/>
    <s v="No"/>
    <s v="No"/>
    <s v="No"/>
    <s v="No"/>
    <s v="No"/>
    <x v="0"/>
    <s v="No"/>
    <x v="1"/>
    <n v="20.05"/>
    <n v="164.85"/>
    <x v="1"/>
    <n v="0"/>
    <x v="0"/>
    <x v="1"/>
    <n v="23.55"/>
    <x v="0"/>
  </r>
  <r>
    <s v="9258-CNWAC"/>
    <x v="0"/>
    <n v="0"/>
    <s v="Yes"/>
    <s v="Yes"/>
    <x v="16"/>
    <s v="Yes"/>
    <s v="Yes"/>
    <x v="1"/>
    <s v="Yes"/>
    <s v="Yes"/>
    <s v="Yes"/>
    <s v="Yes"/>
    <s v="Yes"/>
    <s v="Yes"/>
    <x v="2"/>
    <s v="No"/>
    <x v="3"/>
    <n v="113.65"/>
    <n v="8166.8"/>
    <x v="0"/>
    <n v="6"/>
    <x v="3"/>
    <x v="1"/>
    <n v="115.02535211267606"/>
    <x v="0"/>
  </r>
  <r>
    <s v="5371-VYLSX"/>
    <x v="0"/>
    <n v="1"/>
    <s v="No"/>
    <s v="No"/>
    <x v="37"/>
    <s v="Yes"/>
    <s v="Yes"/>
    <x v="1"/>
    <s v="Yes"/>
    <s v="Yes"/>
    <s v="No"/>
    <s v="No"/>
    <s v="No"/>
    <s v="No"/>
    <x v="0"/>
    <s v="Yes"/>
    <x v="0"/>
    <n v="83.4"/>
    <n v="4113.7"/>
    <x v="0"/>
    <n v="2"/>
    <x v="2"/>
    <x v="0"/>
    <n v="82.274000000000001"/>
    <x v="1"/>
  </r>
  <r>
    <s v="6374-AFWOX"/>
    <x v="1"/>
    <n v="0"/>
    <s v="Yes"/>
    <s v="No"/>
    <x v="25"/>
    <s v="Yes"/>
    <s v="No"/>
    <x v="0"/>
    <s v="Yes"/>
    <s v="Yes"/>
    <s v="Yes"/>
    <s v="Yes"/>
    <s v="No"/>
    <s v="No"/>
    <x v="2"/>
    <s v="No"/>
    <x v="1"/>
    <n v="65.650000000000006"/>
    <n v="3047.15"/>
    <x v="0"/>
    <n v="4"/>
    <x v="2"/>
    <x v="1"/>
    <n v="66.242391304347834"/>
    <x v="0"/>
  </r>
  <r>
    <s v="4759-TRPLW"/>
    <x v="1"/>
    <n v="0"/>
    <s v="No"/>
    <s v="No"/>
    <x v="0"/>
    <s v="Yes"/>
    <s v="No"/>
    <x v="1"/>
    <s v="No"/>
    <s v="No"/>
    <s v="No"/>
    <s v="No"/>
    <s v="No"/>
    <s v="No"/>
    <x v="0"/>
    <s v="No"/>
    <x v="0"/>
    <n v="70.400000000000006"/>
    <n v="70.400000000000006"/>
    <x v="1"/>
    <n v="0"/>
    <x v="0"/>
    <x v="0"/>
    <n v="70.400000000000006"/>
    <x v="0"/>
  </r>
  <r>
    <s v="5317-FLPJF"/>
    <x v="0"/>
    <n v="0"/>
    <s v="No"/>
    <s v="No"/>
    <x v="33"/>
    <s v="No"/>
    <s v="No"/>
    <x v="0"/>
    <s v="Yes"/>
    <s v="No"/>
    <s v="Yes"/>
    <s v="Yes"/>
    <s v="Yes"/>
    <s v="Yes"/>
    <x v="2"/>
    <s v="Yes"/>
    <x v="2"/>
    <n v="61.35"/>
    <n v="4193.3999999999996"/>
    <x v="0"/>
    <n v="5"/>
    <x v="3"/>
    <x v="1"/>
    <n v="63.536363636363632"/>
    <x v="0"/>
  </r>
  <r>
    <s v="7621-VPNET"/>
    <x v="0"/>
    <n v="0"/>
    <s v="Yes"/>
    <s v="No"/>
    <x v="41"/>
    <s v="Yes"/>
    <s v="Yes"/>
    <x v="1"/>
    <s v="No"/>
    <s v="No"/>
    <s v="Yes"/>
    <s v="Yes"/>
    <s v="No"/>
    <s v="No"/>
    <x v="0"/>
    <s v="Yes"/>
    <x v="3"/>
    <n v="85.9"/>
    <n v="3729.75"/>
    <x v="0"/>
    <n v="2"/>
    <x v="2"/>
    <x v="1"/>
    <n v="88.803571428571431"/>
    <x v="0"/>
  </r>
  <r>
    <s v="6034-YMTOB"/>
    <x v="0"/>
    <n v="0"/>
    <s v="No"/>
    <s v="No"/>
    <x v="24"/>
    <s v="Yes"/>
    <s v="No"/>
    <x v="1"/>
    <s v="No"/>
    <s v="No"/>
    <s v="No"/>
    <s v="Yes"/>
    <s v="No"/>
    <s v="No"/>
    <x v="0"/>
    <s v="Yes"/>
    <x v="1"/>
    <n v="75.650000000000006"/>
    <n v="399.45"/>
    <x v="0"/>
    <n v="1"/>
    <x v="0"/>
    <x v="1"/>
    <n v="79.89"/>
    <x v="0"/>
  </r>
  <r>
    <s v="8563-IIOXK"/>
    <x v="1"/>
    <n v="0"/>
    <s v="Yes"/>
    <s v="Yes"/>
    <x v="40"/>
    <s v="Yes"/>
    <s v="No"/>
    <x v="0"/>
    <s v="Yes"/>
    <s v="No"/>
    <s v="No"/>
    <s v="No"/>
    <s v="No"/>
    <s v="No"/>
    <x v="1"/>
    <s v="Yes"/>
    <x v="0"/>
    <n v="49.75"/>
    <n v="331.3"/>
    <x v="1"/>
    <n v="1"/>
    <x v="0"/>
    <x v="1"/>
    <n v="47.328571428571429"/>
    <x v="0"/>
  </r>
  <r>
    <s v="4903-CNOZC"/>
    <x v="1"/>
    <n v="0"/>
    <s v="No"/>
    <s v="No"/>
    <x v="44"/>
    <s v="Yes"/>
    <s v="Yes"/>
    <x v="0"/>
    <s v="No"/>
    <s v="Yes"/>
    <s v="Yes"/>
    <s v="No"/>
    <s v="No"/>
    <s v="Yes"/>
    <x v="1"/>
    <s v="No"/>
    <x v="3"/>
    <n v="70.900000000000006"/>
    <n v="1964.6"/>
    <x v="0"/>
    <n v="3"/>
    <x v="1"/>
    <x v="1"/>
    <n v="67.744827586206895"/>
    <x v="0"/>
  </r>
  <r>
    <s v="4353-HYOJD"/>
    <x v="0"/>
    <n v="0"/>
    <s v="Yes"/>
    <s v="Yes"/>
    <x v="23"/>
    <s v="Yes"/>
    <s v="No"/>
    <x v="0"/>
    <s v="No"/>
    <s v="Yes"/>
    <s v="No"/>
    <s v="No"/>
    <s v="No"/>
    <s v="No"/>
    <x v="0"/>
    <s v="No"/>
    <x v="1"/>
    <n v="49.85"/>
    <n v="1336.15"/>
    <x v="0"/>
    <n v="1"/>
    <x v="1"/>
    <x v="1"/>
    <n v="49.487037037037041"/>
    <x v="0"/>
  </r>
  <r>
    <s v="8020-BWHYL"/>
    <x v="0"/>
    <n v="1"/>
    <s v="No"/>
    <s v="No"/>
    <x v="30"/>
    <s v="Yes"/>
    <s v="No"/>
    <x v="1"/>
    <s v="No"/>
    <s v="Yes"/>
    <s v="No"/>
    <s v="No"/>
    <s v="No"/>
    <s v="No"/>
    <x v="0"/>
    <s v="Yes"/>
    <x v="3"/>
    <n v="75.3"/>
    <n v="1147.45"/>
    <x v="1"/>
    <n v="1"/>
    <x v="1"/>
    <x v="1"/>
    <n v="76.49666666666667"/>
    <x v="1"/>
  </r>
  <r>
    <s v="7267-FRMJW"/>
    <x v="0"/>
    <n v="0"/>
    <s v="Yes"/>
    <s v="Yes"/>
    <x v="13"/>
    <s v="Yes"/>
    <s v="No"/>
    <x v="2"/>
    <s v="No"/>
    <s v="No"/>
    <s v="No"/>
    <s v="No"/>
    <s v="No"/>
    <s v="No"/>
    <x v="2"/>
    <s v="No"/>
    <x v="1"/>
    <n v="20.100000000000001"/>
    <n v="486.05"/>
    <x v="0"/>
    <n v="0"/>
    <x v="1"/>
    <x v="1"/>
    <n v="19.442"/>
    <x v="0"/>
  </r>
  <r>
    <s v="2982-VPSGI"/>
    <x v="0"/>
    <n v="0"/>
    <s v="Yes"/>
    <s v="No"/>
    <x v="26"/>
    <s v="Yes"/>
    <s v="Yes"/>
    <x v="1"/>
    <s v="No"/>
    <s v="No"/>
    <s v="No"/>
    <s v="No"/>
    <s v="Yes"/>
    <s v="Yes"/>
    <x v="0"/>
    <s v="Yes"/>
    <x v="0"/>
    <n v="94"/>
    <n v="1078.9000000000001"/>
    <x v="1"/>
    <n v="2"/>
    <x v="0"/>
    <x v="0"/>
    <n v="98.081818181818193"/>
    <x v="0"/>
  </r>
  <r>
    <s v="4188-FRABG"/>
    <x v="1"/>
    <n v="0"/>
    <s v="Yes"/>
    <s v="No"/>
    <x v="58"/>
    <s v="Yes"/>
    <s v="Yes"/>
    <x v="1"/>
    <s v="Yes"/>
    <s v="Yes"/>
    <s v="Yes"/>
    <s v="Yes"/>
    <s v="Yes"/>
    <s v="No"/>
    <x v="0"/>
    <s v="Yes"/>
    <x v="0"/>
    <n v="103.05"/>
    <n v="5925.75"/>
    <x v="0"/>
    <n v="5"/>
    <x v="2"/>
    <x v="0"/>
    <n v="103.96052631578948"/>
    <x v="0"/>
  </r>
  <r>
    <s v="8199-ZLLSA"/>
    <x v="1"/>
    <n v="0"/>
    <s v="No"/>
    <s v="No"/>
    <x v="56"/>
    <s v="Yes"/>
    <s v="Yes"/>
    <x v="1"/>
    <s v="Yes"/>
    <s v="Yes"/>
    <s v="Yes"/>
    <s v="Yes"/>
    <s v="Yes"/>
    <s v="Yes"/>
    <x v="1"/>
    <s v="Yes"/>
    <x v="2"/>
    <n v="118.35"/>
    <n v="7804.15"/>
    <x v="1"/>
    <n v="6"/>
    <x v="3"/>
    <x v="1"/>
    <n v="116.47985074626865"/>
    <x v="0"/>
  </r>
  <r>
    <s v="4128-ETESU"/>
    <x v="0"/>
    <n v="1"/>
    <s v="Yes"/>
    <s v="No"/>
    <x v="20"/>
    <s v="Yes"/>
    <s v="Yes"/>
    <x v="1"/>
    <s v="No"/>
    <s v="No"/>
    <s v="Yes"/>
    <s v="No"/>
    <s v="Yes"/>
    <s v="Yes"/>
    <x v="0"/>
    <s v="No"/>
    <x v="0"/>
    <n v="99.7"/>
    <n v="4747.2"/>
    <x v="0"/>
    <n v="3"/>
    <x v="2"/>
    <x v="0"/>
    <n v="101.00425531914894"/>
    <x v="1"/>
  </r>
  <r>
    <s v="0620-DLSLK"/>
    <x v="0"/>
    <n v="0"/>
    <s v="No"/>
    <s v="No"/>
    <x v="9"/>
    <s v="Yes"/>
    <s v="No"/>
    <x v="1"/>
    <s v="No"/>
    <s v="No"/>
    <s v="No"/>
    <s v="No"/>
    <s v="Yes"/>
    <s v="No"/>
    <x v="0"/>
    <s v="Yes"/>
    <x v="1"/>
    <n v="81.900000000000006"/>
    <n v="1028.9000000000001"/>
    <x v="0"/>
    <n v="1"/>
    <x v="1"/>
    <x v="1"/>
    <n v="79.146153846153851"/>
    <x v="0"/>
  </r>
  <r>
    <s v="4625-EWPTF"/>
    <x v="1"/>
    <n v="0"/>
    <s v="No"/>
    <s v="No"/>
    <x v="4"/>
    <s v="No"/>
    <s v="No"/>
    <x v="0"/>
    <s v="Yes"/>
    <s v="No"/>
    <s v="No"/>
    <s v="No"/>
    <s v="No"/>
    <s v="No"/>
    <x v="0"/>
    <s v="Yes"/>
    <x v="0"/>
    <n v="30.45"/>
    <n v="226.45"/>
    <x v="1"/>
    <n v="1"/>
    <x v="0"/>
    <x v="0"/>
    <n v="28.306249999999999"/>
    <x v="0"/>
  </r>
  <r>
    <s v="5980-NOPLP"/>
    <x v="0"/>
    <n v="0"/>
    <s v="Yes"/>
    <s v="No"/>
    <x v="66"/>
    <s v="Yes"/>
    <s v="Yes"/>
    <x v="1"/>
    <s v="No"/>
    <s v="No"/>
    <s v="No"/>
    <s v="No"/>
    <s v="Yes"/>
    <s v="Yes"/>
    <x v="0"/>
    <s v="Yes"/>
    <x v="0"/>
    <n v="96.1"/>
    <n v="4364.1000000000004"/>
    <x v="1"/>
    <n v="2"/>
    <x v="2"/>
    <x v="0"/>
    <n v="99.184090909090912"/>
    <x v="0"/>
  </r>
  <r>
    <s v="3850-OKINF"/>
    <x v="1"/>
    <n v="0"/>
    <s v="Yes"/>
    <s v="Yes"/>
    <x v="16"/>
    <s v="Yes"/>
    <s v="Yes"/>
    <x v="0"/>
    <s v="Yes"/>
    <s v="No"/>
    <s v="No"/>
    <s v="No"/>
    <s v="Yes"/>
    <s v="No"/>
    <x v="1"/>
    <s v="Yes"/>
    <x v="0"/>
    <n v="66.2"/>
    <n v="4692.55"/>
    <x v="0"/>
    <n v="2"/>
    <x v="3"/>
    <x v="1"/>
    <n v="66.092253521126764"/>
    <x v="0"/>
  </r>
  <r>
    <s v="6892-XPFPU"/>
    <x v="1"/>
    <n v="1"/>
    <s v="Yes"/>
    <s v="No"/>
    <x v="65"/>
    <s v="Yes"/>
    <s v="Yes"/>
    <x v="1"/>
    <s v="No"/>
    <s v="Yes"/>
    <s v="Yes"/>
    <s v="No"/>
    <s v="Yes"/>
    <s v="Yes"/>
    <x v="0"/>
    <s v="Yes"/>
    <x v="0"/>
    <n v="104.25"/>
    <n v="2433.9"/>
    <x v="1"/>
    <n v="4"/>
    <x v="1"/>
    <x v="0"/>
    <n v="101.41250000000001"/>
    <x v="1"/>
  </r>
  <r>
    <s v="8010-EZLOU"/>
    <x v="1"/>
    <n v="1"/>
    <s v="No"/>
    <s v="No"/>
    <x v="30"/>
    <s v="Yes"/>
    <s v="Yes"/>
    <x v="1"/>
    <s v="No"/>
    <s v="Yes"/>
    <s v="No"/>
    <s v="No"/>
    <s v="No"/>
    <s v="No"/>
    <x v="0"/>
    <s v="Yes"/>
    <x v="0"/>
    <n v="80.2"/>
    <n v="1217.25"/>
    <x v="1"/>
    <n v="1"/>
    <x v="1"/>
    <x v="0"/>
    <n v="81.150000000000006"/>
    <x v="1"/>
  </r>
  <r>
    <s v="1156-ZFYDO"/>
    <x v="0"/>
    <n v="0"/>
    <s v="No"/>
    <s v="No"/>
    <x v="0"/>
    <s v="Yes"/>
    <s v="No"/>
    <x v="2"/>
    <s v="No"/>
    <s v="No"/>
    <s v="No"/>
    <s v="No"/>
    <s v="No"/>
    <s v="No"/>
    <x v="0"/>
    <s v="No"/>
    <x v="0"/>
    <n v="19.75"/>
    <n v="19.75"/>
    <x v="0"/>
    <n v="0"/>
    <x v="0"/>
    <x v="0"/>
    <n v="19.75"/>
    <x v="0"/>
  </r>
  <r>
    <s v="3295-YVUSR"/>
    <x v="1"/>
    <n v="1"/>
    <s v="No"/>
    <s v="No"/>
    <x v="2"/>
    <s v="Yes"/>
    <s v="Yes"/>
    <x v="1"/>
    <s v="No"/>
    <s v="No"/>
    <s v="No"/>
    <s v="No"/>
    <s v="No"/>
    <s v="No"/>
    <x v="0"/>
    <s v="Yes"/>
    <x v="1"/>
    <n v="72.599999999999994"/>
    <n v="154.30000000000001"/>
    <x v="0"/>
    <n v="0"/>
    <x v="0"/>
    <x v="1"/>
    <n v="77.150000000000006"/>
    <x v="1"/>
  </r>
  <r>
    <s v="8016-NCFVO"/>
    <x v="1"/>
    <n v="1"/>
    <s v="No"/>
    <s v="No"/>
    <x v="49"/>
    <s v="Yes"/>
    <s v="Yes"/>
    <x v="1"/>
    <s v="Yes"/>
    <s v="Yes"/>
    <s v="Yes"/>
    <s v="Yes"/>
    <s v="Yes"/>
    <s v="Yes"/>
    <x v="0"/>
    <s v="Yes"/>
    <x v="0"/>
    <n v="116.5"/>
    <n v="6382.55"/>
    <x v="0"/>
    <n v="6"/>
    <x v="2"/>
    <x v="0"/>
    <n v="116.04636363636364"/>
    <x v="1"/>
  </r>
  <r>
    <s v="4119-ZYPZY"/>
    <x v="1"/>
    <n v="1"/>
    <s v="No"/>
    <s v="No"/>
    <x v="16"/>
    <s v="Yes"/>
    <s v="Yes"/>
    <x v="1"/>
    <s v="No"/>
    <s v="Yes"/>
    <s v="No"/>
    <s v="Yes"/>
    <s v="Yes"/>
    <s v="Yes"/>
    <x v="2"/>
    <s v="Yes"/>
    <x v="0"/>
    <n v="106.8"/>
    <n v="7623.2"/>
    <x v="0"/>
    <n v="4"/>
    <x v="3"/>
    <x v="1"/>
    <n v="107.36901408450704"/>
    <x v="1"/>
  </r>
  <r>
    <s v="5549-ZGHFB"/>
    <x v="1"/>
    <n v="0"/>
    <s v="Yes"/>
    <s v="Yes"/>
    <x v="37"/>
    <s v="Yes"/>
    <s v="Yes"/>
    <x v="2"/>
    <s v="No"/>
    <s v="No"/>
    <s v="No"/>
    <s v="No"/>
    <s v="No"/>
    <s v="No"/>
    <x v="2"/>
    <s v="No"/>
    <x v="1"/>
    <n v="24.95"/>
    <n v="1261.45"/>
    <x v="0"/>
    <n v="0"/>
    <x v="2"/>
    <x v="1"/>
    <n v="25.228999999999999"/>
    <x v="0"/>
  </r>
  <r>
    <s v="7577-SWIFR"/>
    <x v="1"/>
    <n v="0"/>
    <s v="No"/>
    <s v="No"/>
    <x v="0"/>
    <s v="Yes"/>
    <s v="No"/>
    <x v="1"/>
    <s v="No"/>
    <s v="No"/>
    <s v="No"/>
    <s v="No"/>
    <s v="Yes"/>
    <s v="Yes"/>
    <x v="0"/>
    <s v="Yes"/>
    <x v="0"/>
    <n v="89.25"/>
    <n v="89.25"/>
    <x v="0"/>
    <n v="2"/>
    <x v="0"/>
    <x v="0"/>
    <n v="89.25"/>
    <x v="0"/>
  </r>
  <r>
    <s v="0303-WMMRN"/>
    <x v="1"/>
    <n v="0"/>
    <s v="No"/>
    <s v="No"/>
    <x v="24"/>
    <s v="Yes"/>
    <s v="No"/>
    <x v="2"/>
    <s v="No"/>
    <s v="No"/>
    <s v="No"/>
    <s v="No"/>
    <s v="No"/>
    <s v="No"/>
    <x v="0"/>
    <s v="Yes"/>
    <x v="1"/>
    <n v="19.25"/>
    <n v="86.05"/>
    <x v="0"/>
    <n v="0"/>
    <x v="0"/>
    <x v="1"/>
    <n v="17.21"/>
    <x v="0"/>
  </r>
  <r>
    <s v="6408-OTUBZ"/>
    <x v="0"/>
    <n v="0"/>
    <s v="No"/>
    <s v="No"/>
    <x v="33"/>
    <s v="Yes"/>
    <s v="Yes"/>
    <x v="1"/>
    <s v="Yes"/>
    <s v="Yes"/>
    <s v="Yes"/>
    <s v="Yes"/>
    <s v="Yes"/>
    <s v="No"/>
    <x v="1"/>
    <s v="Yes"/>
    <x v="2"/>
    <n v="104.55"/>
    <n v="6779.05"/>
    <x v="0"/>
    <n v="5"/>
    <x v="3"/>
    <x v="1"/>
    <n v="102.71287878787879"/>
    <x v="0"/>
  </r>
  <r>
    <s v="5204-HMGYF"/>
    <x v="0"/>
    <n v="0"/>
    <s v="Yes"/>
    <s v="Yes"/>
    <x v="12"/>
    <s v="Yes"/>
    <s v="No"/>
    <x v="0"/>
    <s v="Yes"/>
    <s v="Yes"/>
    <s v="Yes"/>
    <s v="Yes"/>
    <s v="Yes"/>
    <s v="Yes"/>
    <x v="1"/>
    <s v="Yes"/>
    <x v="1"/>
    <n v="87.2"/>
    <n v="4345"/>
    <x v="0"/>
    <n v="6"/>
    <x v="2"/>
    <x v="1"/>
    <n v="88.673469387755105"/>
    <x v="0"/>
  </r>
  <r>
    <s v="1078-TDCRN"/>
    <x v="0"/>
    <n v="1"/>
    <s v="Yes"/>
    <s v="No"/>
    <x v="35"/>
    <s v="No"/>
    <s v="No"/>
    <x v="0"/>
    <s v="No"/>
    <s v="Yes"/>
    <s v="No"/>
    <s v="No"/>
    <s v="No"/>
    <s v="No"/>
    <x v="0"/>
    <s v="Yes"/>
    <x v="0"/>
    <n v="30.75"/>
    <n v="82.85"/>
    <x v="0"/>
    <n v="1"/>
    <x v="0"/>
    <x v="0"/>
    <n v="27.616666666666664"/>
    <x v="1"/>
  </r>
  <r>
    <s v="3727-OVPRY"/>
    <x v="1"/>
    <n v="0"/>
    <s v="Yes"/>
    <s v="Yes"/>
    <x v="33"/>
    <s v="Yes"/>
    <s v="Yes"/>
    <x v="2"/>
    <s v="No"/>
    <s v="No"/>
    <s v="No"/>
    <s v="No"/>
    <s v="No"/>
    <s v="No"/>
    <x v="1"/>
    <s v="Yes"/>
    <x v="3"/>
    <n v="25.7"/>
    <n v="1714.55"/>
    <x v="0"/>
    <n v="0"/>
    <x v="3"/>
    <x v="1"/>
    <n v="25.978030303030302"/>
    <x v="0"/>
  </r>
  <r>
    <s v="3797-FKOGQ"/>
    <x v="1"/>
    <n v="0"/>
    <s v="No"/>
    <s v="Yes"/>
    <x v="26"/>
    <s v="Yes"/>
    <s v="Yes"/>
    <x v="1"/>
    <s v="No"/>
    <s v="No"/>
    <s v="No"/>
    <s v="No"/>
    <s v="No"/>
    <s v="Yes"/>
    <x v="0"/>
    <s v="No"/>
    <x v="0"/>
    <n v="86.2"/>
    <n v="893.2"/>
    <x v="0"/>
    <n v="1"/>
    <x v="0"/>
    <x v="0"/>
    <n v="81.2"/>
    <x v="0"/>
  </r>
  <r>
    <s v="7622-NXQZR"/>
    <x v="1"/>
    <n v="0"/>
    <s v="No"/>
    <s v="No"/>
    <x v="7"/>
    <s v="No"/>
    <s v="No"/>
    <x v="0"/>
    <s v="No"/>
    <s v="No"/>
    <s v="No"/>
    <s v="Yes"/>
    <s v="No"/>
    <s v="No"/>
    <x v="0"/>
    <s v="Yes"/>
    <x v="3"/>
    <n v="30.1"/>
    <n v="810.85"/>
    <x v="0"/>
    <n v="1"/>
    <x v="1"/>
    <x v="1"/>
    <n v="28.958928571428572"/>
    <x v="0"/>
  </r>
  <r>
    <s v="6196-HBOBZ"/>
    <x v="1"/>
    <n v="0"/>
    <s v="Yes"/>
    <s v="No"/>
    <x v="45"/>
    <s v="Yes"/>
    <s v="Yes"/>
    <x v="1"/>
    <s v="Yes"/>
    <s v="Yes"/>
    <s v="Yes"/>
    <s v="No"/>
    <s v="Yes"/>
    <s v="No"/>
    <x v="2"/>
    <s v="Yes"/>
    <x v="0"/>
    <n v="99.35"/>
    <n v="6347.55"/>
    <x v="0"/>
    <n v="4"/>
    <x v="3"/>
    <x v="1"/>
    <n v="97.654615384615383"/>
    <x v="0"/>
  </r>
  <r>
    <s v="3970-XGJDU"/>
    <x v="0"/>
    <n v="0"/>
    <s v="No"/>
    <s v="No"/>
    <x v="8"/>
    <s v="Yes"/>
    <s v="No"/>
    <x v="2"/>
    <s v="No"/>
    <s v="No"/>
    <s v="No"/>
    <s v="No"/>
    <s v="No"/>
    <s v="No"/>
    <x v="2"/>
    <s v="Yes"/>
    <x v="3"/>
    <n v="19.2"/>
    <n v="1123.6500000000001"/>
    <x v="0"/>
    <n v="0"/>
    <x v="3"/>
    <x v="1"/>
    <n v="18.123387096774195"/>
    <x v="0"/>
  </r>
  <r>
    <s v="7017-VFULY"/>
    <x v="0"/>
    <n v="0"/>
    <s v="Yes"/>
    <s v="No"/>
    <x v="2"/>
    <s v="Yes"/>
    <s v="No"/>
    <x v="2"/>
    <s v="No"/>
    <s v="No"/>
    <s v="No"/>
    <s v="No"/>
    <s v="No"/>
    <s v="No"/>
    <x v="0"/>
    <s v="No"/>
    <x v="2"/>
    <n v="20.100000000000001"/>
    <n v="43.15"/>
    <x v="0"/>
    <n v="0"/>
    <x v="0"/>
    <x v="1"/>
    <n v="21.574999999999999"/>
    <x v="0"/>
  </r>
  <r>
    <s v="5562-YJQGT"/>
    <x v="0"/>
    <n v="0"/>
    <s v="No"/>
    <s v="No"/>
    <x v="2"/>
    <s v="Yes"/>
    <s v="No"/>
    <x v="2"/>
    <s v="No"/>
    <s v="No"/>
    <s v="No"/>
    <s v="No"/>
    <s v="No"/>
    <s v="No"/>
    <x v="0"/>
    <s v="No"/>
    <x v="3"/>
    <n v="20.350000000000001"/>
    <n v="35.1"/>
    <x v="0"/>
    <n v="0"/>
    <x v="0"/>
    <x v="1"/>
    <n v="17.55"/>
    <x v="0"/>
  </r>
  <r>
    <s v="8807-OPMBM"/>
    <x v="0"/>
    <n v="0"/>
    <s v="Yes"/>
    <s v="Yes"/>
    <x v="49"/>
    <s v="Yes"/>
    <s v="Yes"/>
    <x v="2"/>
    <s v="No"/>
    <s v="No"/>
    <s v="No"/>
    <s v="No"/>
    <s v="No"/>
    <s v="No"/>
    <x v="2"/>
    <s v="Yes"/>
    <x v="3"/>
    <n v="25.65"/>
    <n v="1388"/>
    <x v="0"/>
    <n v="0"/>
    <x v="2"/>
    <x v="1"/>
    <n v="25.236363636363638"/>
    <x v="0"/>
  </r>
  <r>
    <s v="5439-WIKXB"/>
    <x v="1"/>
    <n v="1"/>
    <s v="Yes"/>
    <s v="No"/>
    <x v="52"/>
    <s v="Yes"/>
    <s v="No"/>
    <x v="1"/>
    <s v="No"/>
    <s v="Yes"/>
    <s v="No"/>
    <s v="No"/>
    <s v="Yes"/>
    <s v="Yes"/>
    <x v="0"/>
    <s v="Yes"/>
    <x v="0"/>
    <n v="94.55"/>
    <n v="3851.45"/>
    <x v="0"/>
    <n v="3"/>
    <x v="2"/>
    <x v="0"/>
    <n v="93.93780487804878"/>
    <x v="1"/>
  </r>
  <r>
    <s v="9874-QLCLH"/>
    <x v="0"/>
    <n v="0"/>
    <s v="Yes"/>
    <s v="Yes"/>
    <x v="22"/>
    <s v="Yes"/>
    <s v="Yes"/>
    <x v="1"/>
    <s v="Yes"/>
    <s v="No"/>
    <s v="Yes"/>
    <s v="No"/>
    <s v="Yes"/>
    <s v="Yes"/>
    <x v="0"/>
    <s v="Yes"/>
    <x v="0"/>
    <n v="104.2"/>
    <n v="1743.5"/>
    <x v="1"/>
    <n v="4"/>
    <x v="1"/>
    <x v="0"/>
    <n v="102.55882352941177"/>
    <x v="0"/>
  </r>
  <r>
    <s v="8294-UIMBA"/>
    <x v="0"/>
    <n v="0"/>
    <s v="No"/>
    <s v="No"/>
    <x v="19"/>
    <s v="Yes"/>
    <s v="No"/>
    <x v="1"/>
    <s v="No"/>
    <s v="No"/>
    <s v="No"/>
    <s v="Yes"/>
    <s v="Yes"/>
    <s v="Yes"/>
    <x v="1"/>
    <s v="Yes"/>
    <x v="2"/>
    <n v="94.4"/>
    <n v="2638.1"/>
    <x v="0"/>
    <n v="3"/>
    <x v="1"/>
    <x v="1"/>
    <n v="87.936666666666667"/>
    <x v="0"/>
  </r>
  <r>
    <s v="8109-YUOHE"/>
    <x v="1"/>
    <n v="0"/>
    <s v="No"/>
    <s v="No"/>
    <x v="22"/>
    <s v="Yes"/>
    <s v="No"/>
    <x v="0"/>
    <s v="Yes"/>
    <s v="Yes"/>
    <s v="No"/>
    <s v="No"/>
    <s v="No"/>
    <s v="No"/>
    <x v="1"/>
    <s v="No"/>
    <x v="1"/>
    <n v="56.1"/>
    <n v="946.95"/>
    <x v="0"/>
    <n v="2"/>
    <x v="1"/>
    <x v="1"/>
    <n v="55.702941176470588"/>
    <x v="0"/>
  </r>
  <r>
    <s v="5840-NVDCG"/>
    <x v="0"/>
    <n v="0"/>
    <s v="Yes"/>
    <s v="Yes"/>
    <x v="10"/>
    <s v="Yes"/>
    <s v="No"/>
    <x v="0"/>
    <s v="Yes"/>
    <s v="Yes"/>
    <s v="No"/>
    <s v="Yes"/>
    <s v="No"/>
    <s v="Yes"/>
    <x v="2"/>
    <s v="No"/>
    <x v="2"/>
    <n v="68.25"/>
    <n v="1114.8499999999999"/>
    <x v="0"/>
    <n v="4"/>
    <x v="1"/>
    <x v="1"/>
    <n v="69.678124999999994"/>
    <x v="0"/>
  </r>
  <r>
    <s v="8092-NLTGF"/>
    <x v="1"/>
    <n v="0"/>
    <s v="No"/>
    <s v="No"/>
    <x v="21"/>
    <s v="Yes"/>
    <s v="Yes"/>
    <x v="2"/>
    <s v="No"/>
    <s v="No"/>
    <s v="No"/>
    <s v="No"/>
    <s v="No"/>
    <s v="No"/>
    <x v="2"/>
    <s v="No"/>
    <x v="2"/>
    <n v="24.75"/>
    <n v="1777.6"/>
    <x v="0"/>
    <n v="0"/>
    <x v="3"/>
    <x v="1"/>
    <n v="24.688888888888886"/>
    <x v="0"/>
  </r>
  <r>
    <s v="5928-QLDHB"/>
    <x v="1"/>
    <n v="0"/>
    <s v="No"/>
    <s v="No"/>
    <x v="34"/>
    <s v="Yes"/>
    <s v="Yes"/>
    <x v="1"/>
    <s v="No"/>
    <s v="No"/>
    <s v="No"/>
    <s v="No"/>
    <s v="No"/>
    <s v="No"/>
    <x v="0"/>
    <s v="Yes"/>
    <x v="0"/>
    <n v="76.25"/>
    <n v="684.85"/>
    <x v="0"/>
    <n v="0"/>
    <x v="0"/>
    <x v="0"/>
    <n v="76.094444444444449"/>
    <x v="0"/>
  </r>
  <r>
    <s v="9840-EFJQB"/>
    <x v="0"/>
    <n v="0"/>
    <s v="No"/>
    <s v="No"/>
    <x v="0"/>
    <s v="Yes"/>
    <s v="No"/>
    <x v="1"/>
    <s v="No"/>
    <s v="Yes"/>
    <s v="No"/>
    <s v="No"/>
    <s v="No"/>
    <s v="No"/>
    <x v="0"/>
    <s v="No"/>
    <x v="0"/>
    <n v="74.349999999999994"/>
    <n v="74.349999999999994"/>
    <x v="0"/>
    <n v="1"/>
    <x v="0"/>
    <x v="0"/>
    <n v="74.349999999999994"/>
    <x v="0"/>
  </r>
  <r>
    <s v="0696-UKTOX"/>
    <x v="1"/>
    <n v="0"/>
    <s v="No"/>
    <s v="Yes"/>
    <x v="57"/>
    <s v="Yes"/>
    <s v="No"/>
    <x v="0"/>
    <s v="No"/>
    <s v="Yes"/>
    <s v="No"/>
    <s v="Yes"/>
    <s v="No"/>
    <s v="No"/>
    <x v="0"/>
    <s v="No"/>
    <x v="0"/>
    <n v="54.15"/>
    <n v="1312.45"/>
    <x v="0"/>
    <n v="2"/>
    <x v="1"/>
    <x v="0"/>
    <n v="57.063043478260873"/>
    <x v="0"/>
  </r>
  <r>
    <s v="4801-KFYKL"/>
    <x v="1"/>
    <n v="0"/>
    <s v="No"/>
    <s v="Yes"/>
    <x v="4"/>
    <s v="Yes"/>
    <s v="No"/>
    <x v="2"/>
    <s v="No"/>
    <s v="No"/>
    <s v="No"/>
    <s v="No"/>
    <s v="No"/>
    <s v="No"/>
    <x v="0"/>
    <s v="No"/>
    <x v="2"/>
    <n v="19.45"/>
    <n v="159.19999999999999"/>
    <x v="0"/>
    <n v="0"/>
    <x v="0"/>
    <x v="1"/>
    <n v="19.899999999999999"/>
    <x v="0"/>
  </r>
  <r>
    <s v="3472-OAOOR"/>
    <x v="1"/>
    <n v="0"/>
    <s v="Yes"/>
    <s v="Yes"/>
    <x v="67"/>
    <s v="No"/>
    <s v="No"/>
    <x v="0"/>
    <s v="Yes"/>
    <s v="Yes"/>
    <s v="No"/>
    <s v="No"/>
    <s v="No"/>
    <s v="No"/>
    <x v="0"/>
    <s v="Yes"/>
    <x v="1"/>
    <n v="34.950000000000003"/>
    <n v="610.20000000000005"/>
    <x v="0"/>
    <n v="2"/>
    <x v="1"/>
    <x v="1"/>
    <n v="32.11578947368421"/>
    <x v="0"/>
  </r>
  <r>
    <s v="6135-OZQVA"/>
    <x v="0"/>
    <n v="0"/>
    <s v="No"/>
    <s v="No"/>
    <x v="40"/>
    <s v="Yes"/>
    <s v="Yes"/>
    <x v="0"/>
    <s v="Yes"/>
    <s v="No"/>
    <s v="No"/>
    <s v="No"/>
    <s v="No"/>
    <s v="No"/>
    <x v="0"/>
    <s v="Yes"/>
    <x v="0"/>
    <n v="53.65"/>
    <n v="404.35"/>
    <x v="0"/>
    <n v="1"/>
    <x v="0"/>
    <x v="0"/>
    <n v="57.76428571428572"/>
    <x v="0"/>
  </r>
  <r>
    <s v="8062-YBDOE"/>
    <x v="1"/>
    <n v="1"/>
    <s v="No"/>
    <s v="No"/>
    <x v="0"/>
    <s v="Yes"/>
    <s v="No"/>
    <x v="1"/>
    <s v="No"/>
    <s v="No"/>
    <s v="No"/>
    <s v="No"/>
    <s v="No"/>
    <s v="No"/>
    <x v="0"/>
    <s v="Yes"/>
    <x v="0"/>
    <n v="69.650000000000006"/>
    <n v="69.650000000000006"/>
    <x v="1"/>
    <n v="0"/>
    <x v="0"/>
    <x v="0"/>
    <n v="69.650000000000006"/>
    <x v="1"/>
  </r>
  <r>
    <s v="2252-JHJGE"/>
    <x v="1"/>
    <n v="0"/>
    <s v="No"/>
    <s v="No"/>
    <x v="59"/>
    <s v="Yes"/>
    <s v="Yes"/>
    <x v="1"/>
    <s v="Yes"/>
    <s v="No"/>
    <s v="Yes"/>
    <s v="No"/>
    <s v="Yes"/>
    <s v="Yes"/>
    <x v="1"/>
    <s v="No"/>
    <x v="0"/>
    <n v="104"/>
    <n v="6363.45"/>
    <x v="0"/>
    <n v="4"/>
    <x v="3"/>
    <x v="1"/>
    <n v="104.31885245901638"/>
    <x v="0"/>
  </r>
  <r>
    <s v="4188-PCPIG"/>
    <x v="0"/>
    <n v="0"/>
    <s v="Yes"/>
    <s v="No"/>
    <x v="58"/>
    <s v="Yes"/>
    <s v="No"/>
    <x v="0"/>
    <s v="Yes"/>
    <s v="Yes"/>
    <s v="No"/>
    <s v="Yes"/>
    <s v="Yes"/>
    <s v="No"/>
    <x v="2"/>
    <s v="Yes"/>
    <x v="3"/>
    <n v="70.349999999999994"/>
    <n v="4124.6499999999996"/>
    <x v="0"/>
    <n v="4"/>
    <x v="2"/>
    <x v="1"/>
    <n v="72.362280701754386"/>
    <x v="0"/>
  </r>
  <r>
    <s v="6000-APYLU"/>
    <x v="1"/>
    <n v="0"/>
    <s v="No"/>
    <s v="No"/>
    <x v="34"/>
    <s v="Yes"/>
    <s v="No"/>
    <x v="1"/>
    <s v="No"/>
    <s v="No"/>
    <s v="No"/>
    <s v="No"/>
    <s v="No"/>
    <s v="Yes"/>
    <x v="0"/>
    <s v="Yes"/>
    <x v="0"/>
    <n v="80.8"/>
    <n v="713.1"/>
    <x v="1"/>
    <n v="1"/>
    <x v="0"/>
    <x v="0"/>
    <n v="79.233333333333334"/>
    <x v="0"/>
  </r>
  <r>
    <s v="7105-BENQF"/>
    <x v="1"/>
    <n v="0"/>
    <s v="No"/>
    <s v="Yes"/>
    <x v="30"/>
    <s v="Yes"/>
    <s v="No"/>
    <x v="0"/>
    <s v="Yes"/>
    <s v="No"/>
    <s v="Yes"/>
    <s v="No"/>
    <s v="No"/>
    <s v="Yes"/>
    <x v="1"/>
    <s v="No"/>
    <x v="1"/>
    <n v="64.849999999999994"/>
    <n v="950.75"/>
    <x v="0"/>
    <n v="3"/>
    <x v="1"/>
    <x v="1"/>
    <n v="63.383333333333333"/>
    <x v="0"/>
  </r>
  <r>
    <s v="7721-DVEKZ"/>
    <x v="0"/>
    <n v="0"/>
    <s v="No"/>
    <s v="No"/>
    <x v="0"/>
    <s v="Yes"/>
    <s v="No"/>
    <x v="2"/>
    <s v="No"/>
    <s v="No"/>
    <s v="No"/>
    <s v="No"/>
    <s v="No"/>
    <s v="No"/>
    <x v="0"/>
    <s v="No"/>
    <x v="1"/>
    <n v="19.649999999999999"/>
    <n v="19.649999999999999"/>
    <x v="0"/>
    <n v="0"/>
    <x v="0"/>
    <x v="1"/>
    <n v="19.649999999999999"/>
    <x v="0"/>
  </r>
  <r>
    <s v="3566-VVORZ"/>
    <x v="0"/>
    <n v="0"/>
    <s v="Yes"/>
    <s v="No"/>
    <x v="18"/>
    <s v="Yes"/>
    <s v="No"/>
    <x v="0"/>
    <s v="No"/>
    <s v="No"/>
    <s v="No"/>
    <s v="No"/>
    <s v="No"/>
    <s v="No"/>
    <x v="0"/>
    <s v="No"/>
    <x v="2"/>
    <n v="45.9"/>
    <n v="505.95"/>
    <x v="0"/>
    <n v="0"/>
    <x v="0"/>
    <x v="1"/>
    <n v="42.162500000000001"/>
    <x v="0"/>
  </r>
  <r>
    <s v="9507-HSMMZ"/>
    <x v="1"/>
    <n v="0"/>
    <s v="No"/>
    <s v="No"/>
    <x v="68"/>
    <s v="Yes"/>
    <s v="No"/>
    <x v="2"/>
    <s v="No"/>
    <s v="No"/>
    <s v="No"/>
    <s v="No"/>
    <s v="No"/>
    <s v="No"/>
    <x v="2"/>
    <s v="No"/>
    <x v="1"/>
    <n v="20"/>
    <n v="1149.6500000000001"/>
    <x v="0"/>
    <n v="0"/>
    <x v="2"/>
    <x v="1"/>
    <n v="21.289814814814818"/>
    <x v="0"/>
  </r>
  <r>
    <s v="2480-SQIOB"/>
    <x v="1"/>
    <n v="0"/>
    <s v="Yes"/>
    <s v="Yes"/>
    <x v="54"/>
    <s v="Yes"/>
    <s v="No"/>
    <x v="0"/>
    <s v="No"/>
    <s v="No"/>
    <s v="No"/>
    <s v="No"/>
    <s v="No"/>
    <s v="No"/>
    <x v="0"/>
    <s v="No"/>
    <x v="0"/>
    <n v="44.8"/>
    <n v="169.65"/>
    <x v="0"/>
    <n v="0"/>
    <x v="0"/>
    <x v="0"/>
    <n v="42.412500000000001"/>
    <x v="0"/>
  </r>
  <r>
    <s v="0947-IDHRQ"/>
    <x v="0"/>
    <n v="0"/>
    <s v="No"/>
    <s v="No"/>
    <x v="40"/>
    <s v="Yes"/>
    <s v="No"/>
    <x v="1"/>
    <s v="No"/>
    <s v="No"/>
    <s v="No"/>
    <s v="No"/>
    <s v="Yes"/>
    <s v="No"/>
    <x v="0"/>
    <s v="Yes"/>
    <x v="1"/>
    <n v="80.3"/>
    <n v="526.70000000000005"/>
    <x v="1"/>
    <n v="1"/>
    <x v="0"/>
    <x v="1"/>
    <n v="75.242857142857147"/>
    <x v="0"/>
  </r>
  <r>
    <s v="7813-TKCVO"/>
    <x v="0"/>
    <n v="0"/>
    <s v="Yes"/>
    <s v="No"/>
    <x v="61"/>
    <s v="Yes"/>
    <s v="No"/>
    <x v="2"/>
    <s v="No"/>
    <s v="No"/>
    <s v="No"/>
    <s v="No"/>
    <s v="No"/>
    <s v="No"/>
    <x v="1"/>
    <s v="No"/>
    <x v="1"/>
    <n v="20.350000000000001"/>
    <n v="393.15"/>
    <x v="0"/>
    <n v="0"/>
    <x v="1"/>
    <x v="1"/>
    <n v="19.657499999999999"/>
    <x v="0"/>
  </r>
  <r>
    <s v="0128-MKWSG"/>
    <x v="0"/>
    <n v="0"/>
    <s v="No"/>
    <s v="Yes"/>
    <x v="70"/>
    <s v="No"/>
    <s v="No"/>
    <x v="0"/>
    <s v="Yes"/>
    <s v="No"/>
    <s v="No"/>
    <s v="Yes"/>
    <s v="No"/>
    <s v="Yes"/>
    <x v="0"/>
    <s v="No"/>
    <x v="1"/>
    <n v="45.8"/>
    <n v="1147"/>
    <x v="0"/>
    <n v="3"/>
    <x v="1"/>
    <x v="1"/>
    <n v="44.115384615384613"/>
    <x v="0"/>
  </r>
  <r>
    <s v="3672-YITQD"/>
    <x v="1"/>
    <n v="1"/>
    <s v="Yes"/>
    <s v="No"/>
    <x v="51"/>
    <s v="Yes"/>
    <s v="Yes"/>
    <x v="1"/>
    <s v="No"/>
    <s v="No"/>
    <s v="No"/>
    <s v="No"/>
    <s v="No"/>
    <s v="Yes"/>
    <x v="0"/>
    <s v="Yes"/>
    <x v="0"/>
    <n v="84.1"/>
    <n v="3021.6"/>
    <x v="1"/>
    <n v="1"/>
    <x v="1"/>
    <x v="0"/>
    <n v="83.933333333333337"/>
    <x v="1"/>
  </r>
  <r>
    <s v="4350-ZTLPI"/>
    <x v="0"/>
    <n v="0"/>
    <s v="Yes"/>
    <s v="No"/>
    <x v="62"/>
    <s v="Yes"/>
    <s v="Yes"/>
    <x v="1"/>
    <s v="No"/>
    <s v="Yes"/>
    <s v="Yes"/>
    <s v="Yes"/>
    <s v="Yes"/>
    <s v="Yes"/>
    <x v="1"/>
    <s v="Yes"/>
    <x v="2"/>
    <n v="108.95"/>
    <n v="5718.2"/>
    <x v="0"/>
    <n v="5"/>
    <x v="2"/>
    <x v="1"/>
    <n v="107.89056603773585"/>
    <x v="0"/>
  </r>
  <r>
    <s v="9048-JVYVF"/>
    <x v="1"/>
    <n v="0"/>
    <s v="No"/>
    <s v="No"/>
    <x v="35"/>
    <s v="Yes"/>
    <s v="No"/>
    <x v="0"/>
    <s v="No"/>
    <s v="No"/>
    <s v="No"/>
    <s v="Yes"/>
    <s v="Yes"/>
    <s v="Yes"/>
    <x v="0"/>
    <s v="Yes"/>
    <x v="0"/>
    <n v="69.349999999999994"/>
    <n v="191.35"/>
    <x v="1"/>
    <n v="3"/>
    <x v="0"/>
    <x v="0"/>
    <n v="63.783333333333331"/>
    <x v="0"/>
  </r>
  <r>
    <s v="0361-HJRDX"/>
    <x v="0"/>
    <n v="0"/>
    <s v="No"/>
    <s v="No"/>
    <x v="47"/>
    <s v="No"/>
    <s v="No"/>
    <x v="0"/>
    <s v="Yes"/>
    <s v="Yes"/>
    <s v="Yes"/>
    <s v="Yes"/>
    <s v="Yes"/>
    <s v="Yes"/>
    <x v="2"/>
    <s v="No"/>
    <x v="3"/>
    <n v="64.349999999999994"/>
    <n v="4539.6000000000004"/>
    <x v="0"/>
    <n v="6"/>
    <x v="3"/>
    <x v="1"/>
    <n v="66.758823529411771"/>
    <x v="0"/>
  </r>
  <r>
    <s v="5727-MYATE"/>
    <x v="1"/>
    <n v="0"/>
    <s v="Yes"/>
    <s v="Yes"/>
    <x v="21"/>
    <s v="Yes"/>
    <s v="Yes"/>
    <x v="0"/>
    <s v="Yes"/>
    <s v="Yes"/>
    <s v="Yes"/>
    <s v="Yes"/>
    <s v="Yes"/>
    <s v="Yes"/>
    <x v="2"/>
    <s v="Yes"/>
    <x v="3"/>
    <n v="90.8"/>
    <n v="6397.6"/>
    <x v="0"/>
    <n v="6"/>
    <x v="3"/>
    <x v="1"/>
    <n v="88.855555555555554"/>
    <x v="0"/>
  </r>
  <r>
    <s v="3823-KYNQY"/>
    <x v="1"/>
    <n v="0"/>
    <s v="No"/>
    <s v="No"/>
    <x v="18"/>
    <s v="Yes"/>
    <s v="Yes"/>
    <x v="2"/>
    <s v="No"/>
    <s v="No"/>
    <s v="No"/>
    <s v="No"/>
    <s v="No"/>
    <s v="No"/>
    <x v="1"/>
    <s v="No"/>
    <x v="3"/>
    <n v="24.95"/>
    <n v="280.39999999999998"/>
    <x v="0"/>
    <n v="0"/>
    <x v="0"/>
    <x v="1"/>
    <n v="23.366666666666664"/>
    <x v="0"/>
  </r>
  <r>
    <s v="8988-ECPJR"/>
    <x v="0"/>
    <n v="1"/>
    <s v="Yes"/>
    <s v="Yes"/>
    <x v="1"/>
    <s v="Yes"/>
    <s v="Yes"/>
    <x v="1"/>
    <s v="No"/>
    <s v="Yes"/>
    <s v="No"/>
    <s v="No"/>
    <s v="No"/>
    <s v="No"/>
    <x v="0"/>
    <s v="Yes"/>
    <x v="1"/>
    <n v="79.599999999999994"/>
    <n v="2718.3"/>
    <x v="1"/>
    <n v="1"/>
    <x v="1"/>
    <x v="1"/>
    <n v="79.95"/>
    <x v="1"/>
  </r>
  <r>
    <s v="7570-WELNY"/>
    <x v="0"/>
    <n v="0"/>
    <s v="Yes"/>
    <s v="No"/>
    <x v="47"/>
    <s v="Yes"/>
    <s v="Yes"/>
    <x v="1"/>
    <s v="Yes"/>
    <s v="Yes"/>
    <s v="No"/>
    <s v="No"/>
    <s v="No"/>
    <s v="No"/>
    <x v="2"/>
    <s v="Yes"/>
    <x v="2"/>
    <n v="84.7"/>
    <n v="5711.05"/>
    <x v="0"/>
    <n v="2"/>
    <x v="3"/>
    <x v="1"/>
    <n v="83.986029411764704"/>
    <x v="0"/>
  </r>
  <r>
    <s v="3021-VLNRJ"/>
    <x v="0"/>
    <n v="0"/>
    <s v="No"/>
    <s v="Yes"/>
    <x v="37"/>
    <s v="Yes"/>
    <s v="No"/>
    <x v="0"/>
    <s v="Yes"/>
    <s v="No"/>
    <s v="Yes"/>
    <s v="Yes"/>
    <s v="Yes"/>
    <s v="No"/>
    <x v="1"/>
    <s v="Yes"/>
    <x v="3"/>
    <n v="70.8"/>
    <n v="3478.15"/>
    <x v="0"/>
    <n v="4"/>
    <x v="2"/>
    <x v="1"/>
    <n v="69.563000000000002"/>
    <x v="0"/>
  </r>
  <r>
    <s v="3776-EKTKM"/>
    <x v="0"/>
    <n v="1"/>
    <s v="No"/>
    <s v="No"/>
    <x v="0"/>
    <s v="No"/>
    <s v="No"/>
    <x v="0"/>
    <s v="No"/>
    <s v="No"/>
    <s v="No"/>
    <s v="No"/>
    <s v="Yes"/>
    <s v="No"/>
    <x v="0"/>
    <s v="Yes"/>
    <x v="0"/>
    <n v="36.450000000000003"/>
    <n v="36.450000000000003"/>
    <x v="1"/>
    <n v="1"/>
    <x v="0"/>
    <x v="0"/>
    <n v="36.450000000000003"/>
    <x v="1"/>
  </r>
  <r>
    <s v="2080-CAZNM"/>
    <x v="0"/>
    <n v="1"/>
    <s v="No"/>
    <s v="No"/>
    <x v="52"/>
    <s v="Yes"/>
    <s v="Yes"/>
    <x v="1"/>
    <s v="No"/>
    <s v="Yes"/>
    <s v="Yes"/>
    <s v="No"/>
    <s v="Yes"/>
    <s v="Yes"/>
    <x v="0"/>
    <s v="Yes"/>
    <x v="0"/>
    <n v="104.4"/>
    <n v="4133.95"/>
    <x v="0"/>
    <n v="4"/>
    <x v="2"/>
    <x v="0"/>
    <n v="100.8280487804878"/>
    <x v="1"/>
  </r>
  <r>
    <s v="1028-FFNJK"/>
    <x v="1"/>
    <n v="1"/>
    <s v="Yes"/>
    <s v="No"/>
    <x v="19"/>
    <s v="Yes"/>
    <s v="Yes"/>
    <x v="1"/>
    <s v="No"/>
    <s v="No"/>
    <s v="No"/>
    <s v="Yes"/>
    <s v="Yes"/>
    <s v="Yes"/>
    <x v="0"/>
    <s v="Yes"/>
    <x v="0"/>
    <n v="101.5"/>
    <n v="2917.65"/>
    <x v="0"/>
    <n v="3"/>
    <x v="1"/>
    <x v="0"/>
    <n v="97.25500000000001"/>
    <x v="1"/>
  </r>
  <r>
    <s v="6907-FLBER"/>
    <x v="1"/>
    <n v="0"/>
    <s v="No"/>
    <s v="No"/>
    <x v="0"/>
    <s v="Yes"/>
    <s v="Yes"/>
    <x v="0"/>
    <s v="No"/>
    <s v="Yes"/>
    <s v="No"/>
    <s v="No"/>
    <s v="No"/>
    <s v="No"/>
    <x v="0"/>
    <s v="No"/>
    <x v="0"/>
    <n v="54.3"/>
    <n v="54.3"/>
    <x v="0"/>
    <n v="1"/>
    <x v="0"/>
    <x v="0"/>
    <n v="54.3"/>
    <x v="0"/>
  </r>
  <r>
    <s v="3001-UNBTL"/>
    <x v="1"/>
    <n v="1"/>
    <s v="Yes"/>
    <s v="Yes"/>
    <x v="44"/>
    <s v="Yes"/>
    <s v="Yes"/>
    <x v="1"/>
    <s v="No"/>
    <s v="No"/>
    <s v="Yes"/>
    <s v="No"/>
    <s v="Yes"/>
    <s v="Yes"/>
    <x v="0"/>
    <s v="Yes"/>
    <x v="0"/>
    <n v="103.95"/>
    <n v="2964.8"/>
    <x v="0"/>
    <n v="3"/>
    <x v="1"/>
    <x v="0"/>
    <n v="102.2344827586207"/>
    <x v="1"/>
  </r>
  <r>
    <s v="5982-PSMKW"/>
    <x v="0"/>
    <n v="0"/>
    <s v="Yes"/>
    <s v="Yes"/>
    <x v="57"/>
    <s v="Yes"/>
    <s v="Yes"/>
    <x v="0"/>
    <s v="Yes"/>
    <s v="Yes"/>
    <s v="Yes"/>
    <s v="Yes"/>
    <s v="Yes"/>
    <s v="Yes"/>
    <x v="2"/>
    <s v="Yes"/>
    <x v="3"/>
    <n v="91.1"/>
    <n v="2198.3000000000002"/>
    <x v="0"/>
    <n v="6"/>
    <x v="1"/>
    <x v="1"/>
    <n v="95.578260869565227"/>
    <x v="0"/>
  </r>
  <r>
    <s v="3507-GASNP"/>
    <x v="1"/>
    <n v="0"/>
    <s v="No"/>
    <s v="Yes"/>
    <x v="31"/>
    <s v="Yes"/>
    <s v="No"/>
    <x v="2"/>
    <s v="No"/>
    <s v="No"/>
    <s v="No"/>
    <s v="No"/>
    <s v="No"/>
    <s v="No"/>
    <x v="2"/>
    <s v="No"/>
    <x v="1"/>
    <n v="19.95"/>
    <n v="1189.9000000000001"/>
    <x v="0"/>
    <n v="0"/>
    <x v="2"/>
    <x v="1"/>
    <n v="19.831666666666667"/>
    <x v="0"/>
  </r>
  <r>
    <s v="7096-ZNBZI"/>
    <x v="0"/>
    <n v="0"/>
    <s v="Yes"/>
    <s v="No"/>
    <x v="21"/>
    <s v="Yes"/>
    <s v="Yes"/>
    <x v="2"/>
    <s v="No"/>
    <s v="No"/>
    <s v="No"/>
    <s v="No"/>
    <s v="No"/>
    <s v="No"/>
    <x v="2"/>
    <s v="No"/>
    <x v="3"/>
    <n v="26.45"/>
    <n v="1914.5"/>
    <x v="0"/>
    <n v="0"/>
    <x v="3"/>
    <x v="1"/>
    <n v="26.590277777777779"/>
    <x v="0"/>
  </r>
  <r>
    <s v="1902-XBTFB"/>
    <x v="1"/>
    <n v="0"/>
    <s v="No"/>
    <s v="Yes"/>
    <x v="5"/>
    <s v="Yes"/>
    <s v="No"/>
    <x v="1"/>
    <s v="No"/>
    <s v="Yes"/>
    <s v="Yes"/>
    <s v="No"/>
    <s v="Yes"/>
    <s v="No"/>
    <x v="0"/>
    <s v="Yes"/>
    <x v="0"/>
    <n v="89.4"/>
    <n v="2001.5"/>
    <x v="1"/>
    <n v="3"/>
    <x v="1"/>
    <x v="0"/>
    <n v="90.977272727272734"/>
    <x v="0"/>
  </r>
  <r>
    <s v="1676-MQAOA"/>
    <x v="1"/>
    <n v="0"/>
    <s v="No"/>
    <s v="No"/>
    <x v="21"/>
    <s v="Yes"/>
    <s v="No"/>
    <x v="0"/>
    <s v="Yes"/>
    <s v="Yes"/>
    <s v="Yes"/>
    <s v="Yes"/>
    <s v="Yes"/>
    <s v="No"/>
    <x v="2"/>
    <s v="Yes"/>
    <x v="2"/>
    <n v="75.099999999999994"/>
    <n v="5336.35"/>
    <x v="0"/>
    <n v="5"/>
    <x v="3"/>
    <x v="1"/>
    <n v="74.115972222222226"/>
    <x v="0"/>
  </r>
  <r>
    <s v="0786-IVLAW"/>
    <x v="0"/>
    <n v="1"/>
    <s v="No"/>
    <s v="No"/>
    <x v="33"/>
    <s v="Yes"/>
    <s v="Yes"/>
    <x v="1"/>
    <s v="No"/>
    <s v="Yes"/>
    <s v="Yes"/>
    <s v="No"/>
    <s v="Yes"/>
    <s v="Yes"/>
    <x v="1"/>
    <s v="No"/>
    <x v="2"/>
    <n v="108.1"/>
    <n v="7238.6"/>
    <x v="0"/>
    <n v="4"/>
    <x v="3"/>
    <x v="1"/>
    <n v="109.67575757575759"/>
    <x v="1"/>
  </r>
  <r>
    <s v="7566-DSRLQ"/>
    <x v="0"/>
    <n v="0"/>
    <s v="Yes"/>
    <s v="No"/>
    <x v="21"/>
    <s v="Yes"/>
    <s v="Yes"/>
    <x v="1"/>
    <s v="No"/>
    <s v="Yes"/>
    <s v="Yes"/>
    <s v="Yes"/>
    <s v="Yes"/>
    <s v="Yes"/>
    <x v="2"/>
    <s v="Yes"/>
    <x v="0"/>
    <n v="110.15"/>
    <n v="7998.8"/>
    <x v="0"/>
    <n v="5"/>
    <x v="3"/>
    <x v="1"/>
    <n v="111.09444444444445"/>
    <x v="0"/>
  </r>
  <r>
    <s v="0643-OKLRP"/>
    <x v="0"/>
    <n v="1"/>
    <s v="Yes"/>
    <s v="No"/>
    <x v="20"/>
    <s v="Yes"/>
    <s v="Yes"/>
    <x v="1"/>
    <s v="Yes"/>
    <s v="No"/>
    <s v="No"/>
    <s v="No"/>
    <s v="No"/>
    <s v="No"/>
    <x v="0"/>
    <s v="No"/>
    <x v="0"/>
    <n v="80.349999999999994"/>
    <n v="3825.85"/>
    <x v="1"/>
    <n v="1"/>
    <x v="2"/>
    <x v="0"/>
    <n v="81.401063829787233"/>
    <x v="1"/>
  </r>
  <r>
    <s v="7245-JMTTQ"/>
    <x v="0"/>
    <n v="0"/>
    <s v="No"/>
    <s v="No"/>
    <x v="69"/>
    <s v="Yes"/>
    <s v="Yes"/>
    <x v="1"/>
    <s v="No"/>
    <s v="Yes"/>
    <s v="Yes"/>
    <s v="Yes"/>
    <s v="Yes"/>
    <s v="Yes"/>
    <x v="1"/>
    <s v="Yes"/>
    <x v="0"/>
    <n v="111.5"/>
    <n v="5703.25"/>
    <x v="0"/>
    <n v="5"/>
    <x v="2"/>
    <x v="1"/>
    <n v="111.82843137254902"/>
    <x v="0"/>
  </r>
  <r>
    <s v="6050-IJRHS"/>
    <x v="0"/>
    <n v="0"/>
    <s v="Yes"/>
    <s v="Yes"/>
    <x v="27"/>
    <s v="Yes"/>
    <s v="Yes"/>
    <x v="1"/>
    <s v="No"/>
    <s v="Yes"/>
    <s v="Yes"/>
    <s v="No"/>
    <s v="Yes"/>
    <s v="Yes"/>
    <x v="1"/>
    <s v="Yes"/>
    <x v="0"/>
    <n v="106.5"/>
    <n v="7397"/>
    <x v="0"/>
    <n v="4"/>
    <x v="3"/>
    <x v="1"/>
    <n v="105.67142857142858"/>
    <x v="0"/>
  </r>
  <r>
    <s v="6202-JVYEU"/>
    <x v="1"/>
    <n v="0"/>
    <s v="No"/>
    <s v="No"/>
    <x v="34"/>
    <s v="Yes"/>
    <s v="No"/>
    <x v="2"/>
    <s v="No"/>
    <s v="No"/>
    <s v="No"/>
    <s v="No"/>
    <s v="No"/>
    <s v="No"/>
    <x v="1"/>
    <s v="Yes"/>
    <x v="0"/>
    <n v="19.899999999999999"/>
    <n v="164.6"/>
    <x v="0"/>
    <n v="0"/>
    <x v="0"/>
    <x v="1"/>
    <n v="18.288888888888888"/>
    <x v="0"/>
  </r>
  <r>
    <s v="8591-TKMZH"/>
    <x v="1"/>
    <n v="0"/>
    <s v="Yes"/>
    <s v="Yes"/>
    <x v="64"/>
    <s v="Yes"/>
    <s v="Yes"/>
    <x v="1"/>
    <s v="Yes"/>
    <s v="Yes"/>
    <s v="No"/>
    <s v="Yes"/>
    <s v="Yes"/>
    <s v="Yes"/>
    <x v="2"/>
    <s v="Yes"/>
    <x v="1"/>
    <n v="111.1"/>
    <n v="6555.2"/>
    <x v="0"/>
    <n v="5"/>
    <x v="2"/>
    <x v="1"/>
    <n v="111.10508474576271"/>
    <x v="0"/>
  </r>
  <r>
    <s v="0734-OXWBT"/>
    <x v="1"/>
    <n v="0"/>
    <s v="No"/>
    <s v="Yes"/>
    <x v="35"/>
    <s v="Yes"/>
    <s v="No"/>
    <x v="0"/>
    <s v="No"/>
    <s v="No"/>
    <s v="No"/>
    <s v="Yes"/>
    <s v="Yes"/>
    <s v="Yes"/>
    <x v="0"/>
    <s v="No"/>
    <x v="1"/>
    <n v="70.7"/>
    <n v="225.65"/>
    <x v="0"/>
    <n v="3"/>
    <x v="0"/>
    <x v="1"/>
    <n v="75.216666666666669"/>
    <x v="0"/>
  </r>
  <r>
    <s v="4282-ACRXS"/>
    <x v="1"/>
    <n v="1"/>
    <s v="Yes"/>
    <s v="No"/>
    <x v="46"/>
    <s v="No"/>
    <s v="No"/>
    <x v="0"/>
    <s v="No"/>
    <s v="No"/>
    <s v="No"/>
    <s v="No"/>
    <s v="No"/>
    <s v="No"/>
    <x v="0"/>
    <s v="Yes"/>
    <x v="0"/>
    <n v="24.85"/>
    <n v="955.75"/>
    <x v="0"/>
    <n v="0"/>
    <x v="2"/>
    <x v="0"/>
    <n v="25.151315789473685"/>
    <x v="1"/>
  </r>
  <r>
    <s v="0365-TRTPY"/>
    <x v="0"/>
    <n v="0"/>
    <s v="No"/>
    <s v="No"/>
    <x v="50"/>
    <s v="Yes"/>
    <s v="Yes"/>
    <x v="1"/>
    <s v="Yes"/>
    <s v="Yes"/>
    <s v="Yes"/>
    <s v="No"/>
    <s v="No"/>
    <s v="No"/>
    <x v="0"/>
    <s v="No"/>
    <x v="2"/>
    <n v="91.2"/>
    <n v="3382.3"/>
    <x v="0"/>
    <n v="3"/>
    <x v="2"/>
    <x v="1"/>
    <n v="91.413513513513522"/>
    <x v="0"/>
  </r>
  <r>
    <s v="7349-ALMUX"/>
    <x v="1"/>
    <n v="0"/>
    <s v="No"/>
    <s v="No"/>
    <x v="50"/>
    <s v="Yes"/>
    <s v="No"/>
    <x v="0"/>
    <s v="Yes"/>
    <s v="Yes"/>
    <s v="Yes"/>
    <s v="Yes"/>
    <s v="No"/>
    <s v="No"/>
    <x v="2"/>
    <s v="No"/>
    <x v="2"/>
    <n v="65.599999999999994"/>
    <n v="2313.8000000000002"/>
    <x v="0"/>
    <n v="4"/>
    <x v="2"/>
    <x v="1"/>
    <n v="62.535135135135143"/>
    <x v="0"/>
  </r>
  <r>
    <s v="9381-NDKME"/>
    <x v="0"/>
    <n v="1"/>
    <s v="Yes"/>
    <s v="No"/>
    <x v="65"/>
    <s v="No"/>
    <s v="No"/>
    <x v="0"/>
    <s v="No"/>
    <s v="No"/>
    <s v="Yes"/>
    <s v="No"/>
    <s v="No"/>
    <s v="Yes"/>
    <x v="0"/>
    <s v="Yes"/>
    <x v="3"/>
    <n v="40.65"/>
    <n v="933.3"/>
    <x v="1"/>
    <n v="2"/>
    <x v="1"/>
    <x v="1"/>
    <n v="38.887499999999996"/>
    <x v="1"/>
  </r>
  <r>
    <s v="6502-KUGLL"/>
    <x v="0"/>
    <n v="0"/>
    <s v="Yes"/>
    <s v="Yes"/>
    <x v="60"/>
    <s v="Yes"/>
    <s v="No"/>
    <x v="0"/>
    <s v="Yes"/>
    <s v="Yes"/>
    <s v="No"/>
    <s v="Yes"/>
    <s v="No"/>
    <s v="No"/>
    <x v="0"/>
    <s v="No"/>
    <x v="2"/>
    <n v="59.45"/>
    <n v="780.85"/>
    <x v="0"/>
    <n v="3"/>
    <x v="1"/>
    <x v="1"/>
    <n v="55.774999999999999"/>
    <x v="0"/>
  </r>
  <r>
    <s v="1841-YSJGV"/>
    <x v="1"/>
    <n v="0"/>
    <s v="Yes"/>
    <s v="No"/>
    <x v="21"/>
    <s v="Yes"/>
    <s v="Yes"/>
    <x v="1"/>
    <s v="Yes"/>
    <s v="Yes"/>
    <s v="No"/>
    <s v="Yes"/>
    <s v="Yes"/>
    <s v="Yes"/>
    <x v="2"/>
    <s v="Yes"/>
    <x v="3"/>
    <n v="109.95"/>
    <n v="7852.4"/>
    <x v="0"/>
    <n v="5"/>
    <x v="3"/>
    <x v="1"/>
    <n v="109.0611111111111"/>
    <x v="0"/>
  </r>
  <r>
    <s v="2794-XIMMO"/>
    <x v="1"/>
    <n v="0"/>
    <s v="Yes"/>
    <s v="No"/>
    <x v="62"/>
    <s v="No"/>
    <s v="No"/>
    <x v="0"/>
    <s v="No"/>
    <s v="Yes"/>
    <s v="Yes"/>
    <s v="Yes"/>
    <s v="Yes"/>
    <s v="Yes"/>
    <x v="1"/>
    <s v="Yes"/>
    <x v="0"/>
    <n v="60.45"/>
    <n v="3184.25"/>
    <x v="1"/>
    <n v="5"/>
    <x v="2"/>
    <x v="1"/>
    <n v="60.080188679245282"/>
    <x v="0"/>
  </r>
  <r>
    <s v="8382-SHQEH"/>
    <x v="0"/>
    <n v="0"/>
    <s v="Yes"/>
    <s v="No"/>
    <x v="4"/>
    <s v="Yes"/>
    <s v="Yes"/>
    <x v="1"/>
    <s v="No"/>
    <s v="No"/>
    <s v="No"/>
    <s v="No"/>
    <s v="No"/>
    <s v="Yes"/>
    <x v="0"/>
    <s v="Yes"/>
    <x v="0"/>
    <n v="84.9"/>
    <n v="764.95"/>
    <x v="1"/>
    <n v="1"/>
    <x v="0"/>
    <x v="0"/>
    <n v="95.618750000000006"/>
    <x v="0"/>
  </r>
  <r>
    <s v="3511-BFTJW"/>
    <x v="1"/>
    <n v="0"/>
    <s v="Yes"/>
    <s v="Yes"/>
    <x v="21"/>
    <s v="No"/>
    <s v="No"/>
    <x v="0"/>
    <s v="Yes"/>
    <s v="Yes"/>
    <s v="Yes"/>
    <s v="No"/>
    <s v="No"/>
    <s v="No"/>
    <x v="2"/>
    <s v="No"/>
    <x v="3"/>
    <n v="38.5"/>
    <n v="2763"/>
    <x v="0"/>
    <n v="3"/>
    <x v="3"/>
    <x v="1"/>
    <n v="38.375"/>
    <x v="0"/>
  </r>
  <r>
    <s v="7668-XCFYV"/>
    <x v="0"/>
    <n v="1"/>
    <s v="Yes"/>
    <s v="No"/>
    <x v="22"/>
    <s v="Yes"/>
    <s v="Yes"/>
    <x v="1"/>
    <s v="No"/>
    <s v="No"/>
    <s v="No"/>
    <s v="No"/>
    <s v="Yes"/>
    <s v="Yes"/>
    <x v="0"/>
    <s v="Yes"/>
    <x v="0"/>
    <n v="92.55"/>
    <n v="1614.7"/>
    <x v="0"/>
    <n v="2"/>
    <x v="1"/>
    <x v="0"/>
    <n v="94.982352941176472"/>
    <x v="1"/>
  </r>
  <r>
    <s v="2983-ZANRP"/>
    <x v="0"/>
    <n v="0"/>
    <s v="Yes"/>
    <s v="Yes"/>
    <x v="2"/>
    <s v="Yes"/>
    <s v="No"/>
    <x v="1"/>
    <s v="No"/>
    <s v="Yes"/>
    <s v="No"/>
    <s v="No"/>
    <s v="No"/>
    <s v="No"/>
    <x v="0"/>
    <s v="Yes"/>
    <x v="2"/>
    <n v="73.55"/>
    <n v="145.4"/>
    <x v="1"/>
    <n v="1"/>
    <x v="0"/>
    <x v="1"/>
    <n v="72.7"/>
    <x v="0"/>
  </r>
  <r>
    <s v="7845-URHJN"/>
    <x v="0"/>
    <n v="0"/>
    <s v="Yes"/>
    <s v="No"/>
    <x v="4"/>
    <s v="Yes"/>
    <s v="No"/>
    <x v="2"/>
    <s v="No"/>
    <s v="No"/>
    <s v="No"/>
    <s v="No"/>
    <s v="No"/>
    <s v="No"/>
    <x v="0"/>
    <s v="No"/>
    <x v="2"/>
    <n v="20.149999999999999"/>
    <n v="156.25"/>
    <x v="1"/>
    <n v="0"/>
    <x v="0"/>
    <x v="1"/>
    <n v="19.53125"/>
    <x v="0"/>
  </r>
  <r>
    <s v="3034-ZBEQN"/>
    <x v="0"/>
    <n v="0"/>
    <s v="Yes"/>
    <s v="No"/>
    <x v="43"/>
    <s v="No"/>
    <s v="No"/>
    <x v="0"/>
    <s v="No"/>
    <s v="Yes"/>
    <s v="Yes"/>
    <s v="No"/>
    <s v="No"/>
    <s v="No"/>
    <x v="1"/>
    <s v="No"/>
    <x v="1"/>
    <n v="34.700000000000003"/>
    <n v="1604.5"/>
    <x v="1"/>
    <n v="2"/>
    <x v="2"/>
    <x v="1"/>
    <n v="33.427083333333336"/>
    <x v="0"/>
  </r>
  <r>
    <s v="5018-HEKFO"/>
    <x v="0"/>
    <n v="0"/>
    <s v="No"/>
    <s v="No"/>
    <x v="6"/>
    <s v="Yes"/>
    <s v="Yes"/>
    <x v="2"/>
    <s v="No"/>
    <s v="No"/>
    <s v="No"/>
    <s v="No"/>
    <s v="No"/>
    <s v="No"/>
    <x v="0"/>
    <s v="Yes"/>
    <x v="1"/>
    <n v="24.5"/>
    <n v="270.14999999999998"/>
    <x v="0"/>
    <n v="0"/>
    <x v="0"/>
    <x v="1"/>
    <n v="27.014999999999997"/>
    <x v="0"/>
  </r>
  <r>
    <s v="2923-ARZLG"/>
    <x v="1"/>
    <n v="0"/>
    <s v="Yes"/>
    <s v="Yes"/>
    <x v="71"/>
    <s v="Yes"/>
    <s v="No"/>
    <x v="2"/>
    <s v="No"/>
    <s v="No"/>
    <s v="No"/>
    <s v="No"/>
    <s v="No"/>
    <s v="No"/>
    <x v="1"/>
    <s v="Yes"/>
    <x v="1"/>
    <n v="19.7"/>
    <n v="0"/>
    <x v="0"/>
    <n v="0"/>
    <x v="0"/>
    <x v="1"/>
    <s v="0"/>
    <x v="0"/>
  </r>
  <r>
    <s v="3976-NLDEZ"/>
    <x v="1"/>
    <n v="0"/>
    <s v="No"/>
    <s v="No"/>
    <x v="0"/>
    <s v="Yes"/>
    <s v="No"/>
    <x v="2"/>
    <s v="No"/>
    <s v="No"/>
    <s v="No"/>
    <s v="No"/>
    <s v="No"/>
    <s v="No"/>
    <x v="0"/>
    <s v="No"/>
    <x v="1"/>
    <n v="20.6"/>
    <n v="20.6"/>
    <x v="0"/>
    <n v="0"/>
    <x v="0"/>
    <x v="1"/>
    <n v="20.6"/>
    <x v="0"/>
  </r>
  <r>
    <s v="2282-YGNOR"/>
    <x v="0"/>
    <n v="0"/>
    <s v="No"/>
    <s v="No"/>
    <x v="44"/>
    <s v="Yes"/>
    <s v="No"/>
    <x v="0"/>
    <s v="Yes"/>
    <s v="No"/>
    <s v="Yes"/>
    <s v="Yes"/>
    <s v="No"/>
    <s v="No"/>
    <x v="1"/>
    <s v="No"/>
    <x v="3"/>
    <n v="58"/>
    <n v="1734.5"/>
    <x v="0"/>
    <n v="3"/>
    <x v="1"/>
    <x v="1"/>
    <n v="59.810344827586206"/>
    <x v="0"/>
  </r>
  <r>
    <s v="5336-UFNZP"/>
    <x v="0"/>
    <n v="1"/>
    <s v="Yes"/>
    <s v="Yes"/>
    <x v="45"/>
    <s v="Yes"/>
    <s v="Yes"/>
    <x v="1"/>
    <s v="No"/>
    <s v="Yes"/>
    <s v="Yes"/>
    <s v="No"/>
    <s v="Yes"/>
    <s v="Yes"/>
    <x v="1"/>
    <s v="Yes"/>
    <x v="0"/>
    <n v="107.45"/>
    <n v="7047.5"/>
    <x v="0"/>
    <n v="4"/>
    <x v="3"/>
    <x v="1"/>
    <n v="108.42307692307692"/>
    <x v="1"/>
  </r>
  <r>
    <s v="6854-EXGSF"/>
    <x v="0"/>
    <n v="0"/>
    <s v="No"/>
    <s v="No"/>
    <x v="4"/>
    <s v="Yes"/>
    <s v="Yes"/>
    <x v="0"/>
    <s v="Yes"/>
    <s v="Yes"/>
    <s v="Yes"/>
    <s v="No"/>
    <s v="No"/>
    <s v="No"/>
    <x v="0"/>
    <s v="Yes"/>
    <x v="2"/>
    <n v="65.5"/>
    <n v="573.15"/>
    <x v="0"/>
    <n v="3"/>
    <x v="0"/>
    <x v="1"/>
    <n v="71.643749999999997"/>
    <x v="0"/>
  </r>
  <r>
    <s v="1241-EZFMJ"/>
    <x v="1"/>
    <n v="0"/>
    <s v="Yes"/>
    <s v="No"/>
    <x v="59"/>
    <s v="Yes"/>
    <s v="Yes"/>
    <x v="2"/>
    <s v="No"/>
    <s v="No"/>
    <s v="No"/>
    <s v="No"/>
    <s v="No"/>
    <s v="No"/>
    <x v="2"/>
    <s v="No"/>
    <x v="2"/>
    <n v="25.45"/>
    <n v="1538.6"/>
    <x v="0"/>
    <n v="0"/>
    <x v="3"/>
    <x v="1"/>
    <n v="25.222950819672128"/>
    <x v="0"/>
  </r>
  <r>
    <s v="9233-PSYHO"/>
    <x v="0"/>
    <n v="1"/>
    <s v="No"/>
    <s v="No"/>
    <x v="3"/>
    <s v="Yes"/>
    <s v="Yes"/>
    <x v="1"/>
    <s v="No"/>
    <s v="No"/>
    <s v="Yes"/>
    <s v="No"/>
    <s v="Yes"/>
    <s v="Yes"/>
    <x v="1"/>
    <s v="Yes"/>
    <x v="2"/>
    <n v="100.15"/>
    <n v="4459.8"/>
    <x v="0"/>
    <n v="3"/>
    <x v="2"/>
    <x v="1"/>
    <n v="99.106666666666669"/>
    <x v="1"/>
  </r>
  <r>
    <s v="5376-PCKNB"/>
    <x v="1"/>
    <n v="0"/>
    <s v="Yes"/>
    <s v="Yes"/>
    <x v="21"/>
    <s v="Yes"/>
    <s v="Yes"/>
    <x v="1"/>
    <s v="No"/>
    <s v="Yes"/>
    <s v="Yes"/>
    <s v="No"/>
    <s v="Yes"/>
    <s v="Yes"/>
    <x v="1"/>
    <s v="Yes"/>
    <x v="3"/>
    <n v="104.45"/>
    <n v="7459"/>
    <x v="0"/>
    <n v="4"/>
    <x v="3"/>
    <x v="1"/>
    <n v="103.59722222222223"/>
    <x v="0"/>
  </r>
  <r>
    <s v="8044-BGWPI"/>
    <x v="1"/>
    <n v="0"/>
    <s v="Yes"/>
    <s v="Yes"/>
    <x v="18"/>
    <s v="Yes"/>
    <s v="No"/>
    <x v="2"/>
    <s v="No"/>
    <s v="No"/>
    <s v="No"/>
    <s v="No"/>
    <s v="No"/>
    <s v="No"/>
    <x v="0"/>
    <s v="Yes"/>
    <x v="0"/>
    <n v="21.15"/>
    <n v="306.05"/>
    <x v="0"/>
    <n v="0"/>
    <x v="0"/>
    <x v="0"/>
    <n v="25.504166666666666"/>
    <x v="0"/>
  </r>
  <r>
    <s v="4060-LDNLU"/>
    <x v="1"/>
    <n v="0"/>
    <s v="No"/>
    <s v="No"/>
    <x v="40"/>
    <s v="Yes"/>
    <s v="Yes"/>
    <x v="1"/>
    <s v="No"/>
    <s v="No"/>
    <s v="No"/>
    <s v="No"/>
    <s v="Yes"/>
    <s v="Yes"/>
    <x v="0"/>
    <s v="No"/>
    <x v="0"/>
    <n v="96.2"/>
    <n v="639.70000000000005"/>
    <x v="0"/>
    <n v="2"/>
    <x v="0"/>
    <x v="0"/>
    <n v="91.385714285714286"/>
    <x v="0"/>
  </r>
  <r>
    <s v="3589-PPVKW"/>
    <x v="1"/>
    <n v="0"/>
    <s v="No"/>
    <s v="No"/>
    <x v="34"/>
    <s v="Yes"/>
    <s v="No"/>
    <x v="0"/>
    <s v="No"/>
    <s v="No"/>
    <s v="No"/>
    <s v="No"/>
    <s v="No"/>
    <s v="No"/>
    <x v="0"/>
    <s v="Yes"/>
    <x v="1"/>
    <n v="44.4"/>
    <n v="348.15"/>
    <x v="0"/>
    <n v="0"/>
    <x v="0"/>
    <x v="1"/>
    <n v="38.68333333333333"/>
    <x v="0"/>
  </r>
  <r>
    <s v="8327-LZKAS"/>
    <x v="0"/>
    <n v="1"/>
    <s v="Yes"/>
    <s v="No"/>
    <x v="29"/>
    <s v="Yes"/>
    <s v="Yes"/>
    <x v="1"/>
    <s v="No"/>
    <s v="No"/>
    <s v="Yes"/>
    <s v="Yes"/>
    <s v="Yes"/>
    <s v="Yes"/>
    <x v="1"/>
    <s v="Yes"/>
    <x v="0"/>
    <n v="107.55"/>
    <n v="4533.8999999999996"/>
    <x v="1"/>
    <n v="4"/>
    <x v="2"/>
    <x v="1"/>
    <n v="105.43953488372092"/>
    <x v="1"/>
  </r>
  <r>
    <s v="5887-IKKYO"/>
    <x v="1"/>
    <n v="0"/>
    <s v="Yes"/>
    <s v="Yes"/>
    <x v="11"/>
    <s v="Yes"/>
    <s v="Yes"/>
    <x v="1"/>
    <s v="No"/>
    <s v="No"/>
    <s v="Yes"/>
    <s v="Yes"/>
    <s v="No"/>
    <s v="Yes"/>
    <x v="2"/>
    <s v="No"/>
    <x v="2"/>
    <n v="94.35"/>
    <n v="5563.65"/>
    <x v="0"/>
    <n v="3"/>
    <x v="2"/>
    <x v="1"/>
    <n v="95.924999999999997"/>
    <x v="0"/>
  </r>
  <r>
    <s v="1075-BGWOH"/>
    <x v="1"/>
    <n v="1"/>
    <s v="Yes"/>
    <s v="No"/>
    <x v="10"/>
    <s v="Yes"/>
    <s v="Yes"/>
    <x v="1"/>
    <s v="No"/>
    <s v="No"/>
    <s v="Yes"/>
    <s v="No"/>
    <s v="Yes"/>
    <s v="Yes"/>
    <x v="0"/>
    <s v="Yes"/>
    <x v="0"/>
    <n v="98.75"/>
    <n v="1587.55"/>
    <x v="1"/>
    <n v="3"/>
    <x v="1"/>
    <x v="0"/>
    <n v="99.221874999999997"/>
    <x v="1"/>
  </r>
  <r>
    <s v="1755-RMCXH"/>
    <x v="1"/>
    <n v="0"/>
    <s v="Yes"/>
    <s v="Yes"/>
    <x v="2"/>
    <s v="Yes"/>
    <s v="No"/>
    <x v="2"/>
    <s v="No"/>
    <s v="No"/>
    <s v="No"/>
    <s v="No"/>
    <s v="No"/>
    <s v="No"/>
    <x v="0"/>
    <s v="No"/>
    <x v="1"/>
    <n v="20.3"/>
    <n v="40.25"/>
    <x v="0"/>
    <n v="0"/>
    <x v="0"/>
    <x v="1"/>
    <n v="20.125"/>
    <x v="0"/>
  </r>
  <r>
    <s v="0302-JOIVN"/>
    <x v="0"/>
    <n v="0"/>
    <s v="Yes"/>
    <s v="No"/>
    <x v="4"/>
    <s v="Yes"/>
    <s v="No"/>
    <x v="1"/>
    <s v="No"/>
    <s v="Yes"/>
    <s v="Yes"/>
    <s v="No"/>
    <s v="Yes"/>
    <s v="Yes"/>
    <x v="0"/>
    <s v="No"/>
    <x v="0"/>
    <n v="101.15"/>
    <n v="842.9"/>
    <x v="1"/>
    <n v="4"/>
    <x v="0"/>
    <x v="0"/>
    <n v="105.3625"/>
    <x v="0"/>
  </r>
  <r>
    <s v="3858-XHYJO"/>
    <x v="0"/>
    <n v="0"/>
    <s v="Yes"/>
    <s v="No"/>
    <x v="63"/>
    <s v="Yes"/>
    <s v="Yes"/>
    <x v="1"/>
    <s v="Yes"/>
    <s v="No"/>
    <s v="Yes"/>
    <s v="No"/>
    <s v="Yes"/>
    <s v="Yes"/>
    <x v="1"/>
    <s v="No"/>
    <x v="2"/>
    <n v="105.75"/>
    <n v="4228.55"/>
    <x v="0"/>
    <n v="4"/>
    <x v="2"/>
    <x v="1"/>
    <n v="105.71375"/>
    <x v="0"/>
  </r>
  <r>
    <s v="4299-SIMNS"/>
    <x v="1"/>
    <n v="0"/>
    <s v="No"/>
    <s v="No"/>
    <x v="34"/>
    <s v="Yes"/>
    <s v="Yes"/>
    <x v="1"/>
    <s v="Yes"/>
    <s v="No"/>
    <s v="No"/>
    <s v="No"/>
    <s v="No"/>
    <s v="No"/>
    <x v="0"/>
    <s v="Yes"/>
    <x v="0"/>
    <n v="81.150000000000006"/>
    <n v="784.45"/>
    <x v="0"/>
    <n v="1"/>
    <x v="0"/>
    <x v="0"/>
    <n v="87.161111111111111"/>
    <x v="0"/>
  </r>
  <r>
    <s v="7025-IWFHT"/>
    <x v="1"/>
    <n v="0"/>
    <s v="No"/>
    <s v="No"/>
    <x v="52"/>
    <s v="Yes"/>
    <s v="No"/>
    <x v="1"/>
    <s v="No"/>
    <s v="Yes"/>
    <s v="No"/>
    <s v="Yes"/>
    <s v="Yes"/>
    <s v="No"/>
    <x v="1"/>
    <s v="Yes"/>
    <x v="0"/>
    <n v="89.55"/>
    <n v="3729.75"/>
    <x v="0"/>
    <n v="3"/>
    <x v="2"/>
    <x v="1"/>
    <n v="90.969512195121951"/>
    <x v="0"/>
  </r>
  <r>
    <s v="6261-LHRTG"/>
    <x v="0"/>
    <n v="0"/>
    <s v="No"/>
    <s v="No"/>
    <x v="70"/>
    <s v="Yes"/>
    <s v="No"/>
    <x v="0"/>
    <s v="No"/>
    <s v="Yes"/>
    <s v="Yes"/>
    <s v="No"/>
    <s v="No"/>
    <s v="No"/>
    <x v="0"/>
    <s v="Yes"/>
    <x v="3"/>
    <n v="54.75"/>
    <n v="1406.9"/>
    <x v="0"/>
    <n v="2"/>
    <x v="1"/>
    <x v="1"/>
    <n v="54.111538461538466"/>
    <x v="0"/>
  </r>
  <r>
    <s v="7841-FCRQD"/>
    <x v="0"/>
    <n v="0"/>
    <s v="Yes"/>
    <s v="No"/>
    <x v="55"/>
    <s v="Yes"/>
    <s v="No"/>
    <x v="0"/>
    <s v="No"/>
    <s v="Yes"/>
    <s v="No"/>
    <s v="Yes"/>
    <s v="No"/>
    <s v="No"/>
    <x v="1"/>
    <s v="Yes"/>
    <x v="3"/>
    <n v="53.75"/>
    <n v="1857.3"/>
    <x v="0"/>
    <n v="2"/>
    <x v="1"/>
    <x v="1"/>
    <n v="56.281818181818181"/>
    <x v="0"/>
  </r>
  <r>
    <s v="2056-EVGZL"/>
    <x v="1"/>
    <n v="0"/>
    <s v="Yes"/>
    <s v="Yes"/>
    <x v="47"/>
    <s v="Yes"/>
    <s v="No"/>
    <x v="1"/>
    <s v="No"/>
    <s v="Yes"/>
    <s v="Yes"/>
    <s v="Yes"/>
    <s v="Yes"/>
    <s v="Yes"/>
    <x v="1"/>
    <s v="No"/>
    <x v="3"/>
    <n v="105.75"/>
    <n v="7322.5"/>
    <x v="0"/>
    <n v="5"/>
    <x v="3"/>
    <x v="1"/>
    <n v="107.68382352941177"/>
    <x v="0"/>
  </r>
  <r>
    <s v="8777-MBMTS"/>
    <x v="0"/>
    <n v="1"/>
    <s v="Yes"/>
    <s v="No"/>
    <x v="45"/>
    <s v="Yes"/>
    <s v="No"/>
    <x v="1"/>
    <s v="No"/>
    <s v="Yes"/>
    <s v="Yes"/>
    <s v="Yes"/>
    <s v="Yes"/>
    <s v="Yes"/>
    <x v="2"/>
    <s v="Yes"/>
    <x v="3"/>
    <n v="105.85"/>
    <n v="6725.5"/>
    <x v="0"/>
    <n v="5"/>
    <x v="3"/>
    <x v="1"/>
    <n v="103.46923076923076"/>
    <x v="1"/>
  </r>
  <r>
    <s v="7753-USQYQ"/>
    <x v="1"/>
    <n v="0"/>
    <s v="No"/>
    <s v="No"/>
    <x v="49"/>
    <s v="Yes"/>
    <s v="No"/>
    <x v="0"/>
    <s v="No"/>
    <s v="Yes"/>
    <s v="No"/>
    <s v="Yes"/>
    <s v="No"/>
    <s v="Yes"/>
    <x v="1"/>
    <s v="Yes"/>
    <x v="0"/>
    <n v="64.2"/>
    <n v="3627.3"/>
    <x v="0"/>
    <n v="3"/>
    <x v="2"/>
    <x v="1"/>
    <n v="65.950909090909093"/>
    <x v="0"/>
  </r>
  <r>
    <s v="5366-IJEQJ"/>
    <x v="1"/>
    <n v="0"/>
    <s v="No"/>
    <s v="No"/>
    <x v="61"/>
    <s v="Yes"/>
    <s v="Yes"/>
    <x v="1"/>
    <s v="No"/>
    <s v="No"/>
    <s v="Yes"/>
    <s v="No"/>
    <s v="Yes"/>
    <s v="No"/>
    <x v="0"/>
    <s v="Yes"/>
    <x v="0"/>
    <n v="88.7"/>
    <n v="1761.45"/>
    <x v="1"/>
    <n v="2"/>
    <x v="1"/>
    <x v="0"/>
    <n v="88.072500000000005"/>
    <x v="0"/>
  </r>
  <r>
    <s v="7661-CPURM"/>
    <x v="1"/>
    <n v="0"/>
    <s v="No"/>
    <s v="No"/>
    <x v="67"/>
    <s v="Yes"/>
    <s v="No"/>
    <x v="1"/>
    <s v="No"/>
    <s v="No"/>
    <s v="No"/>
    <s v="Yes"/>
    <s v="No"/>
    <s v="Yes"/>
    <x v="1"/>
    <s v="Yes"/>
    <x v="3"/>
    <n v="87.7"/>
    <n v="1725.95"/>
    <x v="0"/>
    <n v="2"/>
    <x v="1"/>
    <x v="1"/>
    <n v="90.839473684210532"/>
    <x v="0"/>
  </r>
  <r>
    <s v="6233-HXJMX"/>
    <x v="0"/>
    <n v="0"/>
    <s v="No"/>
    <s v="No"/>
    <x v="3"/>
    <s v="Yes"/>
    <s v="Yes"/>
    <x v="1"/>
    <s v="No"/>
    <s v="No"/>
    <s v="Yes"/>
    <s v="No"/>
    <s v="No"/>
    <s v="Yes"/>
    <x v="0"/>
    <s v="Yes"/>
    <x v="3"/>
    <n v="89.3"/>
    <n v="4192.1499999999996"/>
    <x v="0"/>
    <n v="2"/>
    <x v="2"/>
    <x v="1"/>
    <n v="93.158888888888882"/>
    <x v="0"/>
  </r>
  <r>
    <s v="5902-WBLSE"/>
    <x v="0"/>
    <n v="0"/>
    <s v="Yes"/>
    <s v="Yes"/>
    <x v="27"/>
    <s v="Yes"/>
    <s v="No"/>
    <x v="2"/>
    <s v="No"/>
    <s v="No"/>
    <s v="No"/>
    <s v="No"/>
    <s v="No"/>
    <s v="No"/>
    <x v="2"/>
    <s v="Yes"/>
    <x v="3"/>
    <n v="20.149999999999999"/>
    <n v="1411.2"/>
    <x v="0"/>
    <n v="0"/>
    <x v="3"/>
    <x v="1"/>
    <n v="20.16"/>
    <x v="0"/>
  </r>
  <r>
    <s v="1981-INRFU"/>
    <x v="0"/>
    <n v="0"/>
    <s v="No"/>
    <s v="No"/>
    <x v="2"/>
    <s v="Yes"/>
    <s v="No"/>
    <x v="1"/>
    <s v="No"/>
    <s v="No"/>
    <s v="No"/>
    <s v="No"/>
    <s v="Yes"/>
    <s v="No"/>
    <x v="0"/>
    <s v="Yes"/>
    <x v="0"/>
    <n v="79.75"/>
    <n v="164.5"/>
    <x v="1"/>
    <n v="1"/>
    <x v="0"/>
    <x v="0"/>
    <n v="82.25"/>
    <x v="0"/>
  </r>
  <r>
    <s v="4971-PUYQO"/>
    <x v="0"/>
    <n v="0"/>
    <s v="No"/>
    <s v="No"/>
    <x v="23"/>
    <s v="Yes"/>
    <s v="Yes"/>
    <x v="1"/>
    <s v="No"/>
    <s v="No"/>
    <s v="No"/>
    <s v="No"/>
    <s v="Yes"/>
    <s v="Yes"/>
    <x v="0"/>
    <s v="Yes"/>
    <x v="1"/>
    <n v="94.55"/>
    <n v="2724.6"/>
    <x v="1"/>
    <n v="2"/>
    <x v="1"/>
    <x v="1"/>
    <n v="100.91111111111111"/>
    <x v="0"/>
  </r>
  <r>
    <s v="3239-TPHPZ"/>
    <x v="0"/>
    <n v="0"/>
    <s v="Yes"/>
    <s v="No"/>
    <x v="18"/>
    <s v="Yes"/>
    <s v="No"/>
    <x v="2"/>
    <s v="No"/>
    <s v="No"/>
    <s v="No"/>
    <s v="No"/>
    <s v="No"/>
    <s v="No"/>
    <x v="2"/>
    <s v="Yes"/>
    <x v="0"/>
    <n v="20.05"/>
    <n v="264.55"/>
    <x v="0"/>
    <n v="0"/>
    <x v="0"/>
    <x v="1"/>
    <n v="22.045833333333334"/>
    <x v="0"/>
  </r>
  <r>
    <s v="5115-GZDEL"/>
    <x v="1"/>
    <n v="0"/>
    <s v="No"/>
    <s v="Yes"/>
    <x v="21"/>
    <s v="No"/>
    <s v="No"/>
    <x v="0"/>
    <s v="Yes"/>
    <s v="Yes"/>
    <s v="Yes"/>
    <s v="Yes"/>
    <s v="Yes"/>
    <s v="Yes"/>
    <x v="2"/>
    <s v="No"/>
    <x v="3"/>
    <n v="67.2"/>
    <n v="4671.7"/>
    <x v="0"/>
    <n v="6"/>
    <x v="3"/>
    <x v="1"/>
    <n v="64.884722222222223"/>
    <x v="0"/>
  </r>
  <r>
    <s v="3338-CVVEH"/>
    <x v="1"/>
    <n v="0"/>
    <s v="No"/>
    <s v="No"/>
    <x v="18"/>
    <s v="Yes"/>
    <s v="Yes"/>
    <x v="1"/>
    <s v="No"/>
    <s v="No"/>
    <s v="No"/>
    <s v="No"/>
    <s v="Yes"/>
    <s v="Yes"/>
    <x v="0"/>
    <s v="No"/>
    <x v="0"/>
    <n v="94.55"/>
    <n v="1173.55"/>
    <x v="0"/>
    <n v="2"/>
    <x v="0"/>
    <x v="0"/>
    <n v="97.795833333333334"/>
    <x v="0"/>
  </r>
  <r>
    <s v="8485-GJCDN"/>
    <x v="0"/>
    <n v="1"/>
    <s v="No"/>
    <s v="No"/>
    <x v="24"/>
    <s v="Yes"/>
    <s v="No"/>
    <x v="1"/>
    <s v="No"/>
    <s v="No"/>
    <s v="No"/>
    <s v="No"/>
    <s v="No"/>
    <s v="No"/>
    <x v="0"/>
    <s v="Yes"/>
    <x v="1"/>
    <n v="69.05"/>
    <n v="318.5"/>
    <x v="1"/>
    <n v="0"/>
    <x v="0"/>
    <x v="1"/>
    <n v="63.7"/>
    <x v="1"/>
  </r>
  <r>
    <s v="2615-YVMYX"/>
    <x v="1"/>
    <n v="1"/>
    <s v="Yes"/>
    <s v="No"/>
    <x v="16"/>
    <s v="Yes"/>
    <s v="Yes"/>
    <x v="1"/>
    <s v="Yes"/>
    <s v="Yes"/>
    <s v="Yes"/>
    <s v="No"/>
    <s v="Yes"/>
    <s v="Yes"/>
    <x v="0"/>
    <s v="Yes"/>
    <x v="0"/>
    <n v="107.5"/>
    <n v="7713.55"/>
    <x v="0"/>
    <n v="5"/>
    <x v="3"/>
    <x v="0"/>
    <n v="108.64154929577465"/>
    <x v="1"/>
  </r>
  <r>
    <s v="2851-STERV"/>
    <x v="1"/>
    <n v="1"/>
    <s v="No"/>
    <s v="No"/>
    <x v="42"/>
    <s v="Yes"/>
    <s v="No"/>
    <x v="0"/>
    <s v="No"/>
    <s v="No"/>
    <s v="Yes"/>
    <s v="Yes"/>
    <s v="Yes"/>
    <s v="Yes"/>
    <x v="1"/>
    <s v="Yes"/>
    <x v="0"/>
    <n v="73"/>
    <n v="2471.25"/>
    <x v="0"/>
    <n v="4"/>
    <x v="1"/>
    <x v="1"/>
    <n v="70.607142857142861"/>
    <x v="1"/>
  </r>
  <r>
    <s v="4393-GEADV"/>
    <x v="1"/>
    <n v="0"/>
    <s v="Yes"/>
    <s v="Yes"/>
    <x v="27"/>
    <s v="Yes"/>
    <s v="Yes"/>
    <x v="1"/>
    <s v="Yes"/>
    <s v="Yes"/>
    <s v="Yes"/>
    <s v="Yes"/>
    <s v="Yes"/>
    <s v="Yes"/>
    <x v="2"/>
    <s v="No"/>
    <x v="3"/>
    <n v="114.75"/>
    <n v="7842.3"/>
    <x v="0"/>
    <n v="6"/>
    <x v="3"/>
    <x v="1"/>
    <n v="112.03285714285714"/>
    <x v="0"/>
  </r>
  <r>
    <s v="8486-AYEQH"/>
    <x v="0"/>
    <n v="0"/>
    <s v="No"/>
    <s v="No"/>
    <x v="36"/>
    <s v="Yes"/>
    <s v="Yes"/>
    <x v="1"/>
    <s v="No"/>
    <s v="No"/>
    <s v="No"/>
    <s v="No"/>
    <s v="No"/>
    <s v="No"/>
    <x v="0"/>
    <s v="Yes"/>
    <x v="0"/>
    <n v="76.05"/>
    <n v="2227.8000000000002"/>
    <x v="0"/>
    <n v="0"/>
    <x v="1"/>
    <x v="0"/>
    <n v="71.864516129032268"/>
    <x v="0"/>
  </r>
  <r>
    <s v="1527-SXDPN"/>
    <x v="1"/>
    <n v="0"/>
    <s v="Yes"/>
    <s v="Yes"/>
    <x v="15"/>
    <s v="Yes"/>
    <s v="Yes"/>
    <x v="1"/>
    <s v="No"/>
    <s v="No"/>
    <s v="Yes"/>
    <s v="Yes"/>
    <s v="No"/>
    <s v="Yes"/>
    <x v="2"/>
    <s v="Yes"/>
    <x v="2"/>
    <n v="96.25"/>
    <n v="4990.25"/>
    <x v="1"/>
    <n v="3"/>
    <x v="2"/>
    <x v="1"/>
    <n v="95.96634615384616"/>
    <x v="0"/>
  </r>
  <r>
    <s v="6029-WTIPC"/>
    <x v="1"/>
    <n v="1"/>
    <s v="No"/>
    <s v="No"/>
    <x v="50"/>
    <s v="Yes"/>
    <s v="Yes"/>
    <x v="1"/>
    <s v="No"/>
    <s v="No"/>
    <s v="Yes"/>
    <s v="No"/>
    <s v="Yes"/>
    <s v="Yes"/>
    <x v="0"/>
    <s v="Yes"/>
    <x v="0"/>
    <n v="101.1"/>
    <n v="3744.05"/>
    <x v="1"/>
    <n v="3"/>
    <x v="2"/>
    <x v="0"/>
    <n v="101.19054054054054"/>
    <x v="1"/>
  </r>
  <r>
    <s v="8634-CILSZ"/>
    <x v="1"/>
    <n v="0"/>
    <s v="No"/>
    <s v="No"/>
    <x v="14"/>
    <s v="Yes"/>
    <s v="Yes"/>
    <x v="1"/>
    <s v="No"/>
    <s v="Yes"/>
    <s v="No"/>
    <s v="Yes"/>
    <s v="Yes"/>
    <s v="Yes"/>
    <x v="1"/>
    <s v="Yes"/>
    <x v="2"/>
    <n v="104.7"/>
    <n v="7220.35"/>
    <x v="1"/>
    <n v="4"/>
    <x v="3"/>
    <x v="1"/>
    <n v="104.64275362318841"/>
    <x v="0"/>
  </r>
  <r>
    <s v="5419-JKZNQ"/>
    <x v="1"/>
    <n v="1"/>
    <s v="Yes"/>
    <s v="No"/>
    <x v="19"/>
    <s v="Yes"/>
    <s v="Yes"/>
    <x v="1"/>
    <s v="No"/>
    <s v="No"/>
    <s v="No"/>
    <s v="No"/>
    <s v="No"/>
    <s v="No"/>
    <x v="0"/>
    <s v="No"/>
    <x v="1"/>
    <n v="77.900000000000006"/>
    <n v="2351.4499999999998"/>
    <x v="0"/>
    <n v="0"/>
    <x v="1"/>
    <x v="1"/>
    <n v="78.381666666666661"/>
    <x v="1"/>
  </r>
  <r>
    <s v="2495-KZNFB"/>
    <x v="0"/>
    <n v="0"/>
    <s v="No"/>
    <s v="No"/>
    <x v="55"/>
    <s v="Yes"/>
    <s v="Yes"/>
    <x v="1"/>
    <s v="Yes"/>
    <s v="No"/>
    <s v="No"/>
    <s v="No"/>
    <s v="No"/>
    <s v="Yes"/>
    <x v="0"/>
    <s v="Yes"/>
    <x v="0"/>
    <n v="90.65"/>
    <n v="2989.6"/>
    <x v="0"/>
    <n v="2"/>
    <x v="1"/>
    <x v="0"/>
    <n v="90.593939393939394"/>
    <x v="0"/>
  </r>
  <r>
    <s v="1409-PHXTF"/>
    <x v="1"/>
    <n v="1"/>
    <s v="Yes"/>
    <s v="No"/>
    <x v="68"/>
    <s v="Yes"/>
    <s v="Yes"/>
    <x v="1"/>
    <s v="No"/>
    <s v="Yes"/>
    <s v="Yes"/>
    <s v="Yes"/>
    <s v="Yes"/>
    <s v="Yes"/>
    <x v="2"/>
    <s v="Yes"/>
    <x v="0"/>
    <n v="110.45"/>
    <n v="6077.75"/>
    <x v="0"/>
    <n v="5"/>
    <x v="2"/>
    <x v="1"/>
    <n v="112.55092592592592"/>
    <x v="1"/>
  </r>
  <r>
    <s v="4560-WQAQW"/>
    <x v="0"/>
    <n v="0"/>
    <s v="No"/>
    <s v="No"/>
    <x v="64"/>
    <s v="Yes"/>
    <s v="Yes"/>
    <x v="0"/>
    <s v="Yes"/>
    <s v="No"/>
    <s v="No"/>
    <s v="Yes"/>
    <s v="No"/>
    <s v="Yes"/>
    <x v="1"/>
    <s v="No"/>
    <x v="2"/>
    <n v="68.7"/>
    <n v="4070.95"/>
    <x v="0"/>
    <n v="3"/>
    <x v="2"/>
    <x v="1"/>
    <n v="68.999152542372883"/>
    <x v="0"/>
  </r>
  <r>
    <s v="9591-YVTEB"/>
    <x v="1"/>
    <n v="1"/>
    <s v="No"/>
    <s v="No"/>
    <x v="49"/>
    <s v="No"/>
    <s v="No"/>
    <x v="0"/>
    <s v="Yes"/>
    <s v="Yes"/>
    <s v="No"/>
    <s v="No"/>
    <s v="Yes"/>
    <s v="No"/>
    <x v="0"/>
    <s v="Yes"/>
    <x v="0"/>
    <n v="44.85"/>
    <n v="2479.0500000000002"/>
    <x v="0"/>
    <n v="3"/>
    <x v="2"/>
    <x v="0"/>
    <n v="45.073636363636368"/>
    <x v="1"/>
  </r>
  <r>
    <s v="9309-BZGNT"/>
    <x v="1"/>
    <n v="1"/>
    <s v="Yes"/>
    <s v="No"/>
    <x v="14"/>
    <s v="No"/>
    <s v="No"/>
    <x v="0"/>
    <s v="No"/>
    <s v="No"/>
    <s v="Yes"/>
    <s v="No"/>
    <s v="No"/>
    <s v="No"/>
    <x v="1"/>
    <s v="Yes"/>
    <x v="3"/>
    <n v="29.8"/>
    <n v="2134.3000000000002"/>
    <x v="0"/>
    <n v="1"/>
    <x v="3"/>
    <x v="1"/>
    <n v="30.931884057971018"/>
    <x v="1"/>
  </r>
  <r>
    <s v="4274-DRSQT"/>
    <x v="0"/>
    <n v="0"/>
    <s v="No"/>
    <s v="No"/>
    <x v="33"/>
    <s v="Yes"/>
    <s v="Yes"/>
    <x v="1"/>
    <s v="No"/>
    <s v="Yes"/>
    <s v="No"/>
    <s v="No"/>
    <s v="Yes"/>
    <s v="No"/>
    <x v="1"/>
    <s v="Yes"/>
    <x v="2"/>
    <n v="88.9"/>
    <n v="6000.1"/>
    <x v="0"/>
    <n v="2"/>
    <x v="3"/>
    <x v="1"/>
    <n v="90.910606060606071"/>
    <x v="0"/>
  </r>
  <r>
    <s v="2027-DNKIV"/>
    <x v="1"/>
    <n v="0"/>
    <s v="Yes"/>
    <s v="Yes"/>
    <x v="50"/>
    <s v="Yes"/>
    <s v="No"/>
    <x v="0"/>
    <s v="Yes"/>
    <s v="No"/>
    <s v="Yes"/>
    <s v="Yes"/>
    <s v="No"/>
    <s v="No"/>
    <x v="1"/>
    <s v="Yes"/>
    <x v="1"/>
    <n v="58.75"/>
    <n v="2203.1"/>
    <x v="0"/>
    <n v="3"/>
    <x v="2"/>
    <x v="1"/>
    <n v="59.543243243243239"/>
    <x v="0"/>
  </r>
  <r>
    <s v="8075-GXIUB"/>
    <x v="1"/>
    <n v="1"/>
    <s v="Yes"/>
    <s v="No"/>
    <x v="34"/>
    <s v="Yes"/>
    <s v="No"/>
    <x v="2"/>
    <s v="No"/>
    <s v="No"/>
    <s v="No"/>
    <s v="No"/>
    <s v="No"/>
    <s v="No"/>
    <x v="1"/>
    <s v="No"/>
    <x v="3"/>
    <n v="19.850000000000001"/>
    <n v="183.15"/>
    <x v="0"/>
    <n v="0"/>
    <x v="0"/>
    <x v="1"/>
    <n v="20.350000000000001"/>
    <x v="1"/>
  </r>
  <r>
    <s v="2885-HIJDH"/>
    <x v="1"/>
    <n v="0"/>
    <s v="Yes"/>
    <s v="Yes"/>
    <x v="14"/>
    <s v="Yes"/>
    <s v="Yes"/>
    <x v="0"/>
    <s v="Yes"/>
    <s v="No"/>
    <s v="Yes"/>
    <s v="Yes"/>
    <s v="Yes"/>
    <s v="Yes"/>
    <x v="2"/>
    <s v="No"/>
    <x v="2"/>
    <n v="86.9"/>
    <n v="6194.1"/>
    <x v="0"/>
    <n v="5"/>
    <x v="3"/>
    <x v="1"/>
    <n v="89.769565217391303"/>
    <x v="0"/>
  </r>
  <r>
    <s v="5424-RLQLC"/>
    <x v="1"/>
    <n v="0"/>
    <s v="No"/>
    <s v="No"/>
    <x v="6"/>
    <s v="Yes"/>
    <s v="No"/>
    <x v="0"/>
    <s v="No"/>
    <s v="Yes"/>
    <s v="No"/>
    <s v="No"/>
    <s v="Yes"/>
    <s v="No"/>
    <x v="0"/>
    <s v="Yes"/>
    <x v="1"/>
    <n v="59.65"/>
    <n v="638.95000000000005"/>
    <x v="0"/>
    <n v="2"/>
    <x v="0"/>
    <x v="1"/>
    <n v="63.895000000000003"/>
    <x v="0"/>
  </r>
  <r>
    <s v="6682-QJDGB"/>
    <x v="1"/>
    <n v="0"/>
    <s v="No"/>
    <s v="Yes"/>
    <x v="63"/>
    <s v="Yes"/>
    <s v="No"/>
    <x v="0"/>
    <s v="Yes"/>
    <s v="Yes"/>
    <s v="No"/>
    <s v="No"/>
    <s v="No"/>
    <s v="No"/>
    <x v="0"/>
    <s v="Yes"/>
    <x v="1"/>
    <n v="55.25"/>
    <n v="2139.1999999999998"/>
    <x v="1"/>
    <n v="2"/>
    <x v="2"/>
    <x v="1"/>
    <n v="53.48"/>
    <x v="0"/>
  </r>
  <r>
    <s v="6507-DTJZV"/>
    <x v="1"/>
    <n v="0"/>
    <s v="No"/>
    <s v="Yes"/>
    <x v="9"/>
    <s v="Yes"/>
    <s v="No"/>
    <x v="0"/>
    <s v="No"/>
    <s v="No"/>
    <s v="No"/>
    <s v="No"/>
    <s v="Yes"/>
    <s v="Yes"/>
    <x v="0"/>
    <s v="No"/>
    <x v="3"/>
    <n v="66.400000000000006"/>
    <n v="831.75"/>
    <x v="0"/>
    <n v="2"/>
    <x v="1"/>
    <x v="1"/>
    <n v="63.980769230769234"/>
    <x v="0"/>
  </r>
  <r>
    <s v="8780-IXSTS"/>
    <x v="0"/>
    <n v="0"/>
    <s v="No"/>
    <s v="No"/>
    <x v="53"/>
    <s v="Yes"/>
    <s v="Yes"/>
    <x v="1"/>
    <s v="No"/>
    <s v="Yes"/>
    <s v="No"/>
    <s v="No"/>
    <s v="Yes"/>
    <s v="No"/>
    <x v="0"/>
    <s v="Yes"/>
    <x v="0"/>
    <n v="90.1"/>
    <n v="521.29999999999995"/>
    <x v="1"/>
    <n v="2"/>
    <x v="0"/>
    <x v="0"/>
    <n v="86.883333333333326"/>
    <x v="0"/>
  </r>
  <r>
    <s v="7673-BQGKU"/>
    <x v="0"/>
    <n v="0"/>
    <s v="Yes"/>
    <s v="Yes"/>
    <x v="14"/>
    <s v="Yes"/>
    <s v="No"/>
    <x v="2"/>
    <s v="No"/>
    <s v="No"/>
    <s v="No"/>
    <s v="No"/>
    <s v="No"/>
    <s v="No"/>
    <x v="2"/>
    <s v="No"/>
    <x v="2"/>
    <n v="20.149999999999999"/>
    <n v="1337.5"/>
    <x v="0"/>
    <n v="0"/>
    <x v="3"/>
    <x v="1"/>
    <n v="19.384057971014492"/>
    <x v="0"/>
  </r>
  <r>
    <s v="6723-WSNTY"/>
    <x v="0"/>
    <n v="1"/>
    <s v="Yes"/>
    <s v="No"/>
    <x v="33"/>
    <s v="Yes"/>
    <s v="Yes"/>
    <x v="1"/>
    <s v="No"/>
    <s v="Yes"/>
    <s v="Yes"/>
    <s v="Yes"/>
    <s v="Yes"/>
    <s v="Yes"/>
    <x v="1"/>
    <s v="Yes"/>
    <x v="3"/>
    <n v="108.1"/>
    <n v="7181.95"/>
    <x v="0"/>
    <n v="5"/>
    <x v="3"/>
    <x v="1"/>
    <n v="108.81742424242424"/>
    <x v="1"/>
  </r>
  <r>
    <s v="9530-EHPOH"/>
    <x v="1"/>
    <n v="0"/>
    <s v="No"/>
    <s v="No"/>
    <x v="26"/>
    <s v="Yes"/>
    <s v="Yes"/>
    <x v="0"/>
    <s v="No"/>
    <s v="No"/>
    <s v="Yes"/>
    <s v="No"/>
    <s v="No"/>
    <s v="No"/>
    <x v="0"/>
    <s v="No"/>
    <x v="0"/>
    <n v="53.75"/>
    <n v="608"/>
    <x v="1"/>
    <n v="1"/>
    <x v="0"/>
    <x v="0"/>
    <n v="55.272727272727273"/>
    <x v="0"/>
  </r>
  <r>
    <s v="2725-IWWBA"/>
    <x v="1"/>
    <n v="0"/>
    <s v="Yes"/>
    <s v="Yes"/>
    <x v="25"/>
    <s v="Yes"/>
    <s v="No"/>
    <x v="0"/>
    <s v="Yes"/>
    <s v="No"/>
    <s v="Yes"/>
    <s v="Yes"/>
    <s v="No"/>
    <s v="No"/>
    <x v="1"/>
    <s v="No"/>
    <x v="1"/>
    <n v="56.9"/>
    <n v="2560.1"/>
    <x v="0"/>
    <n v="3"/>
    <x v="2"/>
    <x v="1"/>
    <n v="55.654347826086955"/>
    <x v="0"/>
  </r>
  <r>
    <s v="0345-HKJVM"/>
    <x v="0"/>
    <n v="0"/>
    <s v="No"/>
    <s v="No"/>
    <x v="53"/>
    <s v="Yes"/>
    <s v="No"/>
    <x v="1"/>
    <s v="No"/>
    <s v="No"/>
    <s v="No"/>
    <s v="No"/>
    <s v="Yes"/>
    <s v="Yes"/>
    <x v="0"/>
    <s v="No"/>
    <x v="0"/>
    <n v="89.3"/>
    <n v="577.6"/>
    <x v="1"/>
    <n v="2"/>
    <x v="0"/>
    <x v="0"/>
    <n v="96.266666666666666"/>
    <x v="0"/>
  </r>
  <r>
    <s v="1061-PNTHC"/>
    <x v="0"/>
    <n v="0"/>
    <s v="Yes"/>
    <s v="Yes"/>
    <x v="39"/>
    <s v="Yes"/>
    <s v="Yes"/>
    <x v="1"/>
    <s v="Yes"/>
    <s v="No"/>
    <s v="Yes"/>
    <s v="Yes"/>
    <s v="Yes"/>
    <s v="Yes"/>
    <x v="0"/>
    <s v="Yes"/>
    <x v="1"/>
    <n v="109.6"/>
    <n v="5953"/>
    <x v="0"/>
    <n v="5"/>
    <x v="2"/>
    <x v="1"/>
    <n v="106.30357142857143"/>
    <x v="0"/>
  </r>
  <r>
    <s v="0394-YONDK"/>
    <x v="1"/>
    <n v="0"/>
    <s v="Yes"/>
    <s v="Yes"/>
    <x v="27"/>
    <s v="Yes"/>
    <s v="Yes"/>
    <x v="2"/>
    <s v="No"/>
    <s v="No"/>
    <s v="No"/>
    <s v="No"/>
    <s v="No"/>
    <s v="No"/>
    <x v="2"/>
    <s v="No"/>
    <x v="3"/>
    <n v="25.15"/>
    <n v="1790.15"/>
    <x v="0"/>
    <n v="0"/>
    <x v="3"/>
    <x v="1"/>
    <n v="25.57357142857143"/>
    <x v="0"/>
  </r>
  <r>
    <s v="6574-MCOEH"/>
    <x v="0"/>
    <n v="0"/>
    <s v="Yes"/>
    <s v="Yes"/>
    <x v="55"/>
    <s v="Yes"/>
    <s v="Yes"/>
    <x v="0"/>
    <s v="No"/>
    <s v="No"/>
    <s v="Yes"/>
    <s v="Yes"/>
    <s v="Yes"/>
    <s v="Yes"/>
    <x v="1"/>
    <s v="Yes"/>
    <x v="0"/>
    <n v="79.150000000000006"/>
    <n v="2531.4"/>
    <x v="0"/>
    <n v="4"/>
    <x v="1"/>
    <x v="1"/>
    <n v="76.709090909090918"/>
    <x v="0"/>
  </r>
  <r>
    <s v="7399-QHBJS"/>
    <x v="0"/>
    <n v="0"/>
    <s v="Yes"/>
    <s v="Yes"/>
    <x v="21"/>
    <s v="Yes"/>
    <s v="Yes"/>
    <x v="0"/>
    <s v="Yes"/>
    <s v="Yes"/>
    <s v="No"/>
    <s v="Yes"/>
    <s v="No"/>
    <s v="No"/>
    <x v="2"/>
    <s v="No"/>
    <x v="3"/>
    <n v="66.75"/>
    <n v="4760.3"/>
    <x v="0"/>
    <n v="3"/>
    <x v="3"/>
    <x v="1"/>
    <n v="66.115277777777777"/>
    <x v="0"/>
  </r>
  <r>
    <s v="3049-SOLAY"/>
    <x v="0"/>
    <n v="0"/>
    <s v="Yes"/>
    <s v="No"/>
    <x v="35"/>
    <s v="Yes"/>
    <s v="Yes"/>
    <x v="1"/>
    <s v="No"/>
    <s v="No"/>
    <s v="No"/>
    <s v="No"/>
    <s v="Yes"/>
    <s v="Yes"/>
    <x v="0"/>
    <s v="Yes"/>
    <x v="0"/>
    <n v="95.2"/>
    <n v="292.85000000000002"/>
    <x v="1"/>
    <n v="2"/>
    <x v="0"/>
    <x v="0"/>
    <n v="97.616666666666674"/>
    <x v="0"/>
  </r>
  <r>
    <s v="0997-YTLNY"/>
    <x v="0"/>
    <n v="0"/>
    <s v="No"/>
    <s v="Yes"/>
    <x v="67"/>
    <s v="Yes"/>
    <s v="No"/>
    <x v="0"/>
    <s v="No"/>
    <s v="No"/>
    <s v="No"/>
    <s v="Yes"/>
    <s v="No"/>
    <s v="No"/>
    <x v="0"/>
    <s v="No"/>
    <x v="1"/>
    <n v="48.8"/>
    <n v="953.65"/>
    <x v="0"/>
    <n v="1"/>
    <x v="1"/>
    <x v="1"/>
    <n v="50.192105263157892"/>
    <x v="0"/>
  </r>
  <r>
    <s v="3317-HRTNN"/>
    <x v="0"/>
    <n v="1"/>
    <s v="No"/>
    <s v="No"/>
    <x v="24"/>
    <s v="No"/>
    <s v="No"/>
    <x v="0"/>
    <s v="No"/>
    <s v="No"/>
    <s v="No"/>
    <s v="No"/>
    <s v="Yes"/>
    <s v="Yes"/>
    <x v="0"/>
    <s v="No"/>
    <x v="0"/>
    <n v="45.7"/>
    <n v="198"/>
    <x v="1"/>
    <n v="2"/>
    <x v="0"/>
    <x v="0"/>
    <n v="39.6"/>
    <x v="1"/>
  </r>
  <r>
    <s v="9479-HYNYL"/>
    <x v="0"/>
    <n v="0"/>
    <s v="Yes"/>
    <s v="No"/>
    <x v="16"/>
    <s v="Yes"/>
    <s v="No"/>
    <x v="0"/>
    <s v="No"/>
    <s v="Yes"/>
    <s v="Yes"/>
    <s v="Yes"/>
    <s v="Yes"/>
    <s v="Yes"/>
    <x v="2"/>
    <s v="Yes"/>
    <x v="3"/>
    <n v="80.7"/>
    <n v="5705.05"/>
    <x v="0"/>
    <n v="5"/>
    <x v="3"/>
    <x v="1"/>
    <n v="80.35281690140846"/>
    <x v="0"/>
  </r>
  <r>
    <s v="3235-ETOOB"/>
    <x v="1"/>
    <n v="0"/>
    <s v="Yes"/>
    <s v="No"/>
    <x v="4"/>
    <s v="Yes"/>
    <s v="No"/>
    <x v="1"/>
    <s v="Yes"/>
    <s v="No"/>
    <s v="No"/>
    <s v="No"/>
    <s v="No"/>
    <s v="No"/>
    <x v="0"/>
    <s v="Yes"/>
    <x v="0"/>
    <n v="74.5"/>
    <n v="609.9"/>
    <x v="1"/>
    <n v="1"/>
    <x v="0"/>
    <x v="0"/>
    <n v="76.237499999999997"/>
    <x v="0"/>
  </r>
  <r>
    <s v="9708-KFDBY"/>
    <x v="1"/>
    <n v="0"/>
    <s v="No"/>
    <s v="No"/>
    <x v="0"/>
    <s v="Yes"/>
    <s v="No"/>
    <x v="2"/>
    <s v="No"/>
    <s v="No"/>
    <s v="No"/>
    <s v="No"/>
    <s v="No"/>
    <s v="No"/>
    <x v="0"/>
    <s v="No"/>
    <x v="3"/>
    <n v="20.55"/>
    <n v="20.55"/>
    <x v="0"/>
    <n v="0"/>
    <x v="0"/>
    <x v="1"/>
    <n v="20.55"/>
    <x v="0"/>
  </r>
  <r>
    <s v="8058-INTPH"/>
    <x v="0"/>
    <n v="0"/>
    <s v="No"/>
    <s v="No"/>
    <x v="0"/>
    <s v="Yes"/>
    <s v="No"/>
    <x v="1"/>
    <s v="No"/>
    <s v="No"/>
    <s v="No"/>
    <s v="No"/>
    <s v="Yes"/>
    <s v="No"/>
    <x v="0"/>
    <s v="Yes"/>
    <x v="0"/>
    <n v="79.650000000000006"/>
    <n v="79.650000000000006"/>
    <x v="1"/>
    <n v="1"/>
    <x v="0"/>
    <x v="0"/>
    <n v="79.650000000000006"/>
    <x v="0"/>
  </r>
  <r>
    <s v="3642-GKTCT"/>
    <x v="0"/>
    <n v="0"/>
    <s v="No"/>
    <s v="No"/>
    <x v="59"/>
    <s v="Yes"/>
    <s v="Yes"/>
    <x v="1"/>
    <s v="Yes"/>
    <s v="Yes"/>
    <s v="Yes"/>
    <s v="Yes"/>
    <s v="Yes"/>
    <s v="Yes"/>
    <x v="1"/>
    <s v="Yes"/>
    <x v="1"/>
    <n v="115.1"/>
    <n v="6993.65"/>
    <x v="0"/>
    <n v="6"/>
    <x v="3"/>
    <x v="1"/>
    <n v="114.64999999999999"/>
    <x v="0"/>
  </r>
  <r>
    <s v="0774-RMNUW"/>
    <x v="0"/>
    <n v="0"/>
    <s v="Yes"/>
    <s v="Yes"/>
    <x v="16"/>
    <s v="No"/>
    <s v="No"/>
    <x v="0"/>
    <s v="Yes"/>
    <s v="Yes"/>
    <s v="No"/>
    <s v="Yes"/>
    <s v="Yes"/>
    <s v="Yes"/>
    <x v="2"/>
    <s v="No"/>
    <x v="2"/>
    <n v="59.7"/>
    <n v="4122.6499999999996"/>
    <x v="0"/>
    <n v="5"/>
    <x v="3"/>
    <x v="1"/>
    <n v="58.065492957746471"/>
    <x v="0"/>
  </r>
  <r>
    <s v="1334-PDUKM"/>
    <x v="0"/>
    <n v="0"/>
    <s v="Yes"/>
    <s v="No"/>
    <x v="47"/>
    <s v="Yes"/>
    <s v="Yes"/>
    <x v="1"/>
    <s v="No"/>
    <s v="Yes"/>
    <s v="Yes"/>
    <s v="No"/>
    <s v="No"/>
    <s v="No"/>
    <x v="1"/>
    <s v="No"/>
    <x v="3"/>
    <n v="86.45"/>
    <n v="5762.95"/>
    <x v="0"/>
    <n v="2"/>
    <x v="3"/>
    <x v="1"/>
    <n v="84.749264705882354"/>
    <x v="0"/>
  </r>
  <r>
    <s v="0756-MPZRL"/>
    <x v="1"/>
    <n v="0"/>
    <s v="No"/>
    <s v="No"/>
    <x v="25"/>
    <s v="No"/>
    <s v="No"/>
    <x v="0"/>
    <s v="No"/>
    <s v="No"/>
    <s v="Yes"/>
    <s v="Yes"/>
    <s v="No"/>
    <s v="No"/>
    <x v="1"/>
    <s v="No"/>
    <x v="3"/>
    <n v="33.700000000000003"/>
    <n v="1537.85"/>
    <x v="0"/>
    <n v="2"/>
    <x v="2"/>
    <x v="1"/>
    <n v="33.431521739130432"/>
    <x v="0"/>
  </r>
  <r>
    <s v="2242-MFOTG"/>
    <x v="1"/>
    <n v="0"/>
    <s v="No"/>
    <s v="No"/>
    <x v="55"/>
    <s v="Yes"/>
    <s v="Yes"/>
    <x v="1"/>
    <s v="Yes"/>
    <s v="No"/>
    <s v="No"/>
    <s v="No"/>
    <s v="No"/>
    <s v="No"/>
    <x v="1"/>
    <s v="No"/>
    <x v="2"/>
    <n v="80.099999999999994"/>
    <n v="2603.3000000000002"/>
    <x v="0"/>
    <n v="1"/>
    <x v="1"/>
    <x v="1"/>
    <n v="78.88787878787879"/>
    <x v="0"/>
  </r>
  <r>
    <s v="2927-CVULT"/>
    <x v="0"/>
    <n v="0"/>
    <s v="Yes"/>
    <s v="Yes"/>
    <x v="62"/>
    <s v="Yes"/>
    <s v="Yes"/>
    <x v="1"/>
    <s v="Yes"/>
    <s v="Yes"/>
    <s v="Yes"/>
    <s v="Yes"/>
    <s v="No"/>
    <s v="Yes"/>
    <x v="2"/>
    <s v="Yes"/>
    <x v="2"/>
    <n v="104.05"/>
    <n v="5566.4"/>
    <x v="0"/>
    <n v="5"/>
    <x v="2"/>
    <x v="1"/>
    <n v="105.02641509433961"/>
    <x v="0"/>
  </r>
  <r>
    <s v="2144-BFDSO"/>
    <x v="0"/>
    <n v="1"/>
    <s v="Yes"/>
    <s v="No"/>
    <x v="37"/>
    <s v="Yes"/>
    <s v="Yes"/>
    <x v="1"/>
    <s v="Yes"/>
    <s v="Yes"/>
    <s v="Yes"/>
    <s v="No"/>
    <s v="Yes"/>
    <s v="Yes"/>
    <x v="0"/>
    <s v="No"/>
    <x v="2"/>
    <n v="108.75"/>
    <n v="5431.9"/>
    <x v="0"/>
    <n v="5"/>
    <x v="2"/>
    <x v="1"/>
    <n v="108.63799999999999"/>
    <x v="1"/>
  </r>
  <r>
    <s v="8745-PVESG"/>
    <x v="0"/>
    <n v="0"/>
    <s v="No"/>
    <s v="No"/>
    <x v="58"/>
    <s v="No"/>
    <s v="No"/>
    <x v="0"/>
    <s v="Yes"/>
    <s v="No"/>
    <s v="Yes"/>
    <s v="Yes"/>
    <s v="No"/>
    <s v="No"/>
    <x v="1"/>
    <s v="Yes"/>
    <x v="3"/>
    <n v="41.1"/>
    <n v="2258.25"/>
    <x v="0"/>
    <n v="3"/>
    <x v="2"/>
    <x v="1"/>
    <n v="39.618421052631582"/>
    <x v="0"/>
  </r>
  <r>
    <s v="7647-GYYKX"/>
    <x v="0"/>
    <n v="0"/>
    <s v="Yes"/>
    <s v="Yes"/>
    <x v="68"/>
    <s v="Yes"/>
    <s v="No"/>
    <x v="2"/>
    <s v="No"/>
    <s v="No"/>
    <s v="No"/>
    <s v="No"/>
    <s v="No"/>
    <s v="No"/>
    <x v="2"/>
    <s v="Yes"/>
    <x v="2"/>
    <n v="20.350000000000001"/>
    <n v="1092.3499999999999"/>
    <x v="0"/>
    <n v="0"/>
    <x v="2"/>
    <x v="1"/>
    <n v="20.228703703703701"/>
    <x v="0"/>
  </r>
  <r>
    <s v="5647-FXOTP"/>
    <x v="0"/>
    <n v="1"/>
    <s v="Yes"/>
    <s v="No"/>
    <x v="31"/>
    <s v="Yes"/>
    <s v="Yes"/>
    <x v="1"/>
    <s v="No"/>
    <s v="Yes"/>
    <s v="Yes"/>
    <s v="No"/>
    <s v="Yes"/>
    <s v="Yes"/>
    <x v="0"/>
    <s v="Yes"/>
    <x v="0"/>
    <n v="105.9"/>
    <n v="6401.25"/>
    <x v="0"/>
    <n v="4"/>
    <x v="2"/>
    <x v="0"/>
    <n v="106.6875"/>
    <x v="1"/>
  </r>
  <r>
    <s v="5569-OUICF"/>
    <x v="0"/>
    <n v="1"/>
    <s v="Yes"/>
    <s v="No"/>
    <x v="7"/>
    <s v="Yes"/>
    <s v="Yes"/>
    <x v="1"/>
    <s v="No"/>
    <s v="No"/>
    <s v="No"/>
    <s v="Yes"/>
    <s v="Yes"/>
    <s v="Yes"/>
    <x v="0"/>
    <s v="Yes"/>
    <x v="3"/>
    <n v="101.3"/>
    <n v="2812.2"/>
    <x v="1"/>
    <n v="3"/>
    <x v="1"/>
    <x v="1"/>
    <n v="100.43571428571428"/>
    <x v="1"/>
  </r>
  <r>
    <s v="8821-XNHVZ"/>
    <x v="0"/>
    <n v="0"/>
    <s v="Yes"/>
    <s v="Yes"/>
    <x v="0"/>
    <s v="Yes"/>
    <s v="No"/>
    <x v="1"/>
    <s v="No"/>
    <s v="No"/>
    <s v="No"/>
    <s v="No"/>
    <s v="Yes"/>
    <s v="No"/>
    <x v="0"/>
    <s v="Yes"/>
    <x v="1"/>
    <n v="80.05"/>
    <n v="80.05"/>
    <x v="1"/>
    <n v="1"/>
    <x v="0"/>
    <x v="1"/>
    <n v="80.05"/>
    <x v="0"/>
  </r>
  <r>
    <s v="2082-OJVTK"/>
    <x v="1"/>
    <n v="0"/>
    <s v="Yes"/>
    <s v="Yes"/>
    <x v="44"/>
    <s v="Yes"/>
    <s v="Yes"/>
    <x v="1"/>
    <s v="No"/>
    <s v="No"/>
    <s v="Yes"/>
    <s v="No"/>
    <s v="No"/>
    <s v="Yes"/>
    <x v="0"/>
    <s v="Yes"/>
    <x v="0"/>
    <n v="89.2"/>
    <n v="2698.35"/>
    <x v="1"/>
    <n v="2"/>
    <x v="1"/>
    <x v="0"/>
    <n v="93.046551724137927"/>
    <x v="0"/>
  </r>
  <r>
    <s v="9700-ISPUP"/>
    <x v="0"/>
    <n v="0"/>
    <s v="Yes"/>
    <s v="Yes"/>
    <x v="6"/>
    <s v="Yes"/>
    <s v="No"/>
    <x v="0"/>
    <s v="No"/>
    <s v="Yes"/>
    <s v="No"/>
    <s v="Yes"/>
    <s v="No"/>
    <s v="Yes"/>
    <x v="0"/>
    <s v="Yes"/>
    <x v="0"/>
    <n v="65.5"/>
    <n v="616.9"/>
    <x v="0"/>
    <n v="3"/>
    <x v="0"/>
    <x v="0"/>
    <n v="61.69"/>
    <x v="0"/>
  </r>
  <r>
    <s v="9839-ETQOE"/>
    <x v="1"/>
    <n v="0"/>
    <s v="No"/>
    <s v="Yes"/>
    <x v="29"/>
    <s v="No"/>
    <s v="No"/>
    <x v="0"/>
    <s v="Yes"/>
    <s v="Yes"/>
    <s v="Yes"/>
    <s v="No"/>
    <s v="No"/>
    <s v="No"/>
    <x v="0"/>
    <s v="Yes"/>
    <x v="0"/>
    <n v="40.450000000000003"/>
    <n v="1912.85"/>
    <x v="0"/>
    <n v="3"/>
    <x v="2"/>
    <x v="0"/>
    <n v="44.484883720930227"/>
    <x v="0"/>
  </r>
  <r>
    <s v="6078-VESFR"/>
    <x v="1"/>
    <n v="1"/>
    <s v="Yes"/>
    <s v="No"/>
    <x v="9"/>
    <s v="Yes"/>
    <s v="No"/>
    <x v="1"/>
    <s v="No"/>
    <s v="No"/>
    <s v="No"/>
    <s v="No"/>
    <s v="No"/>
    <s v="No"/>
    <x v="0"/>
    <s v="No"/>
    <x v="2"/>
    <n v="70.45"/>
    <n v="849.1"/>
    <x v="0"/>
    <n v="0"/>
    <x v="1"/>
    <x v="1"/>
    <n v="65.315384615384616"/>
    <x v="1"/>
  </r>
  <r>
    <s v="9027-TMATR"/>
    <x v="0"/>
    <n v="0"/>
    <s v="Yes"/>
    <s v="No"/>
    <x v="29"/>
    <s v="Yes"/>
    <s v="No"/>
    <x v="0"/>
    <s v="Yes"/>
    <s v="No"/>
    <s v="Yes"/>
    <s v="Yes"/>
    <s v="Yes"/>
    <s v="Yes"/>
    <x v="2"/>
    <s v="Yes"/>
    <x v="0"/>
    <n v="78.8"/>
    <n v="3460.3"/>
    <x v="0"/>
    <n v="5"/>
    <x v="2"/>
    <x v="1"/>
    <n v="80.472093023255823"/>
    <x v="0"/>
  </r>
  <r>
    <s v="5940-NFXKV"/>
    <x v="1"/>
    <n v="0"/>
    <s v="Yes"/>
    <s v="Yes"/>
    <x v="67"/>
    <s v="Yes"/>
    <s v="Yes"/>
    <x v="1"/>
    <s v="No"/>
    <s v="No"/>
    <s v="No"/>
    <s v="No"/>
    <s v="No"/>
    <s v="Yes"/>
    <x v="0"/>
    <s v="Yes"/>
    <x v="0"/>
    <n v="83.65"/>
    <n v="1465.75"/>
    <x v="1"/>
    <n v="1"/>
    <x v="1"/>
    <x v="0"/>
    <n v="77.14473684210526"/>
    <x v="0"/>
  </r>
  <r>
    <s v="1941-HOSAM"/>
    <x v="1"/>
    <n v="0"/>
    <s v="Yes"/>
    <s v="Yes"/>
    <x v="0"/>
    <s v="Yes"/>
    <s v="No"/>
    <x v="1"/>
    <s v="No"/>
    <s v="No"/>
    <s v="No"/>
    <s v="No"/>
    <s v="Yes"/>
    <s v="Yes"/>
    <x v="0"/>
    <s v="Yes"/>
    <x v="0"/>
    <n v="90.1"/>
    <n v="90.1"/>
    <x v="0"/>
    <n v="2"/>
    <x v="0"/>
    <x v="0"/>
    <n v="90.1"/>
    <x v="0"/>
  </r>
  <r>
    <s v="9110-HSGTV"/>
    <x v="0"/>
    <n v="0"/>
    <s v="No"/>
    <s v="No"/>
    <x v="14"/>
    <s v="Yes"/>
    <s v="No"/>
    <x v="0"/>
    <s v="Yes"/>
    <s v="No"/>
    <s v="Yes"/>
    <s v="Yes"/>
    <s v="Yes"/>
    <s v="Yes"/>
    <x v="2"/>
    <s v="Yes"/>
    <x v="3"/>
    <n v="82.45"/>
    <n v="5555.3"/>
    <x v="0"/>
    <n v="5"/>
    <x v="3"/>
    <x v="1"/>
    <n v="80.51159420289855"/>
    <x v="0"/>
  </r>
  <r>
    <s v="0704-VCUMB"/>
    <x v="0"/>
    <n v="0"/>
    <s v="Yes"/>
    <s v="No"/>
    <x v="59"/>
    <s v="Yes"/>
    <s v="No"/>
    <x v="2"/>
    <s v="No"/>
    <s v="No"/>
    <s v="No"/>
    <s v="No"/>
    <s v="No"/>
    <s v="No"/>
    <x v="2"/>
    <s v="No"/>
    <x v="3"/>
    <n v="20.25"/>
    <n v="1278.8"/>
    <x v="0"/>
    <n v="0"/>
    <x v="3"/>
    <x v="1"/>
    <n v="20.963934426229507"/>
    <x v="0"/>
  </r>
  <r>
    <s v="6171-ZTVYB"/>
    <x v="1"/>
    <n v="0"/>
    <s v="Yes"/>
    <s v="No"/>
    <x v="29"/>
    <s v="Yes"/>
    <s v="Yes"/>
    <x v="0"/>
    <s v="Yes"/>
    <s v="Yes"/>
    <s v="No"/>
    <s v="Yes"/>
    <s v="No"/>
    <s v="No"/>
    <x v="0"/>
    <s v="No"/>
    <x v="2"/>
    <n v="66.25"/>
    <n v="2907.35"/>
    <x v="0"/>
    <n v="3"/>
    <x v="2"/>
    <x v="1"/>
    <n v="67.612790697674413"/>
    <x v="0"/>
  </r>
  <r>
    <s v="8053-WWDRO"/>
    <x v="0"/>
    <n v="0"/>
    <s v="Yes"/>
    <s v="No"/>
    <x v="53"/>
    <s v="Yes"/>
    <s v="No"/>
    <x v="2"/>
    <s v="No"/>
    <s v="No"/>
    <s v="No"/>
    <s v="No"/>
    <s v="No"/>
    <s v="No"/>
    <x v="0"/>
    <s v="No"/>
    <x v="2"/>
    <n v="19.5"/>
    <n v="146.30000000000001"/>
    <x v="1"/>
    <n v="0"/>
    <x v="0"/>
    <x v="1"/>
    <n v="24.383333333333336"/>
    <x v="0"/>
  </r>
  <r>
    <s v="9564-KCLHR"/>
    <x v="1"/>
    <n v="0"/>
    <s v="No"/>
    <s v="No"/>
    <x v="0"/>
    <s v="Yes"/>
    <s v="No"/>
    <x v="0"/>
    <s v="No"/>
    <s v="No"/>
    <s v="No"/>
    <s v="Yes"/>
    <s v="No"/>
    <s v="No"/>
    <x v="0"/>
    <s v="No"/>
    <x v="1"/>
    <n v="51.25"/>
    <n v="51.25"/>
    <x v="1"/>
    <n v="1"/>
    <x v="0"/>
    <x v="1"/>
    <n v="51.25"/>
    <x v="0"/>
  </r>
  <r>
    <s v="1935-IMVBB"/>
    <x v="1"/>
    <n v="0"/>
    <s v="Yes"/>
    <s v="No"/>
    <x v="39"/>
    <s v="Yes"/>
    <s v="No"/>
    <x v="1"/>
    <s v="No"/>
    <s v="No"/>
    <s v="No"/>
    <s v="No"/>
    <s v="Yes"/>
    <s v="Yes"/>
    <x v="0"/>
    <s v="No"/>
    <x v="1"/>
    <n v="89.7"/>
    <n v="4952.95"/>
    <x v="0"/>
    <n v="2"/>
    <x v="2"/>
    <x v="1"/>
    <n v="88.445535714285711"/>
    <x v="0"/>
  </r>
  <r>
    <s v="2535-PBCGC"/>
    <x v="0"/>
    <n v="0"/>
    <s v="Yes"/>
    <s v="No"/>
    <x v="27"/>
    <s v="No"/>
    <s v="No"/>
    <x v="0"/>
    <s v="Yes"/>
    <s v="Yes"/>
    <s v="Yes"/>
    <s v="Yes"/>
    <s v="Yes"/>
    <s v="Yes"/>
    <x v="2"/>
    <s v="No"/>
    <x v="2"/>
    <n v="64.55"/>
    <n v="4504.8999999999996"/>
    <x v="0"/>
    <n v="6"/>
    <x v="3"/>
    <x v="1"/>
    <n v="64.355714285714285"/>
    <x v="0"/>
  </r>
  <r>
    <s v="2082-CEFLT"/>
    <x v="1"/>
    <n v="0"/>
    <s v="No"/>
    <s v="No"/>
    <x v="0"/>
    <s v="Yes"/>
    <s v="No"/>
    <x v="0"/>
    <s v="No"/>
    <s v="No"/>
    <s v="No"/>
    <s v="No"/>
    <s v="No"/>
    <s v="No"/>
    <x v="0"/>
    <s v="Yes"/>
    <x v="0"/>
    <n v="45.6"/>
    <n v="45.6"/>
    <x v="1"/>
    <n v="0"/>
    <x v="0"/>
    <x v="0"/>
    <n v="45.6"/>
    <x v="0"/>
  </r>
  <r>
    <s v="1470-PSXNM"/>
    <x v="1"/>
    <n v="0"/>
    <s v="Yes"/>
    <s v="Yes"/>
    <x v="12"/>
    <s v="Yes"/>
    <s v="Yes"/>
    <x v="1"/>
    <s v="No"/>
    <s v="Yes"/>
    <s v="Yes"/>
    <s v="No"/>
    <s v="Yes"/>
    <s v="No"/>
    <x v="1"/>
    <s v="Yes"/>
    <x v="0"/>
    <n v="93.65"/>
    <n v="4520.1499999999996"/>
    <x v="0"/>
    <n v="3"/>
    <x v="2"/>
    <x v="1"/>
    <n v="92.247959183673458"/>
    <x v="0"/>
  </r>
  <r>
    <s v="1213-NGCUN"/>
    <x v="0"/>
    <n v="0"/>
    <s v="No"/>
    <s v="No"/>
    <x v="53"/>
    <s v="Yes"/>
    <s v="No"/>
    <x v="0"/>
    <s v="No"/>
    <s v="No"/>
    <s v="No"/>
    <s v="Yes"/>
    <s v="No"/>
    <s v="No"/>
    <x v="0"/>
    <s v="Yes"/>
    <x v="2"/>
    <n v="49.65"/>
    <n v="267.35000000000002"/>
    <x v="1"/>
    <n v="1"/>
    <x v="0"/>
    <x v="1"/>
    <n v="44.558333333333337"/>
    <x v="0"/>
  </r>
  <r>
    <s v="2498-XLDZR"/>
    <x v="0"/>
    <n v="0"/>
    <s v="Yes"/>
    <s v="Yes"/>
    <x v="48"/>
    <s v="Yes"/>
    <s v="No"/>
    <x v="0"/>
    <s v="Yes"/>
    <s v="Yes"/>
    <s v="Yes"/>
    <s v="Yes"/>
    <s v="No"/>
    <s v="Yes"/>
    <x v="2"/>
    <s v="No"/>
    <x v="1"/>
    <n v="73.599999999999994"/>
    <n v="2316.85"/>
    <x v="0"/>
    <n v="5"/>
    <x v="1"/>
    <x v="1"/>
    <n v="72.401562499999997"/>
    <x v="0"/>
  </r>
  <r>
    <s v="9866-OCCKE"/>
    <x v="0"/>
    <n v="1"/>
    <s v="Yes"/>
    <s v="No"/>
    <x v="21"/>
    <s v="Yes"/>
    <s v="Yes"/>
    <x v="1"/>
    <s v="Yes"/>
    <s v="No"/>
    <s v="Yes"/>
    <s v="Yes"/>
    <s v="Yes"/>
    <s v="Yes"/>
    <x v="2"/>
    <s v="Yes"/>
    <x v="1"/>
    <n v="109.75"/>
    <n v="8075.35"/>
    <x v="0"/>
    <n v="5"/>
    <x v="3"/>
    <x v="1"/>
    <n v="112.1576388888889"/>
    <x v="1"/>
  </r>
  <r>
    <s v="5338-YHWYT"/>
    <x v="1"/>
    <n v="0"/>
    <s v="No"/>
    <s v="Yes"/>
    <x v="50"/>
    <s v="Yes"/>
    <s v="No"/>
    <x v="0"/>
    <s v="Yes"/>
    <s v="Yes"/>
    <s v="No"/>
    <s v="Yes"/>
    <s v="No"/>
    <s v="No"/>
    <x v="2"/>
    <s v="No"/>
    <x v="3"/>
    <n v="61.45"/>
    <n v="2302.35"/>
    <x v="0"/>
    <n v="3"/>
    <x v="2"/>
    <x v="1"/>
    <n v="62.225675675675674"/>
    <x v="0"/>
  </r>
  <r>
    <s v="7718-UPSKJ"/>
    <x v="0"/>
    <n v="0"/>
    <s v="Yes"/>
    <s v="No"/>
    <x v="14"/>
    <s v="Yes"/>
    <s v="No"/>
    <x v="1"/>
    <s v="Yes"/>
    <s v="Yes"/>
    <s v="No"/>
    <s v="Yes"/>
    <s v="Yes"/>
    <s v="Yes"/>
    <x v="1"/>
    <s v="Yes"/>
    <x v="3"/>
    <n v="106.4"/>
    <n v="7251.9"/>
    <x v="0"/>
    <n v="5"/>
    <x v="3"/>
    <x v="1"/>
    <n v="105.1"/>
    <x v="0"/>
  </r>
  <r>
    <s v="8731-WBBMB"/>
    <x v="0"/>
    <n v="0"/>
    <s v="Yes"/>
    <s v="No"/>
    <x v="70"/>
    <s v="Yes"/>
    <s v="No"/>
    <x v="0"/>
    <s v="No"/>
    <s v="Yes"/>
    <s v="Yes"/>
    <s v="Yes"/>
    <s v="Yes"/>
    <s v="Yes"/>
    <x v="0"/>
    <s v="No"/>
    <x v="2"/>
    <n v="81.900000000000006"/>
    <n v="2078.5500000000002"/>
    <x v="0"/>
    <n v="5"/>
    <x v="1"/>
    <x v="1"/>
    <n v="79.944230769230771"/>
    <x v="0"/>
  </r>
  <r>
    <s v="1448-CYWKC"/>
    <x v="0"/>
    <n v="0"/>
    <s v="Yes"/>
    <s v="Yes"/>
    <x v="11"/>
    <s v="Yes"/>
    <s v="Yes"/>
    <x v="1"/>
    <s v="No"/>
    <s v="Yes"/>
    <s v="Yes"/>
    <s v="No"/>
    <s v="Yes"/>
    <s v="Yes"/>
    <x v="1"/>
    <s v="Yes"/>
    <x v="3"/>
    <n v="105.2"/>
    <n v="6225.4"/>
    <x v="0"/>
    <n v="4"/>
    <x v="2"/>
    <x v="1"/>
    <n v="107.33448275862068"/>
    <x v="0"/>
  </r>
  <r>
    <s v="7901-IIDQV"/>
    <x v="1"/>
    <n v="0"/>
    <s v="No"/>
    <s v="No"/>
    <x v="65"/>
    <s v="Yes"/>
    <s v="Yes"/>
    <x v="0"/>
    <s v="No"/>
    <s v="No"/>
    <s v="No"/>
    <s v="Yes"/>
    <s v="No"/>
    <s v="No"/>
    <x v="1"/>
    <s v="No"/>
    <x v="2"/>
    <n v="54.6"/>
    <n v="1242.25"/>
    <x v="0"/>
    <n v="1"/>
    <x v="1"/>
    <x v="1"/>
    <n v="51.760416666666664"/>
    <x v="0"/>
  </r>
  <r>
    <s v="2690-DVRVK"/>
    <x v="1"/>
    <n v="0"/>
    <s v="Yes"/>
    <s v="Yes"/>
    <x v="24"/>
    <s v="Yes"/>
    <s v="No"/>
    <x v="2"/>
    <s v="No"/>
    <s v="No"/>
    <s v="No"/>
    <s v="No"/>
    <s v="No"/>
    <s v="No"/>
    <x v="1"/>
    <s v="No"/>
    <x v="0"/>
    <n v="20.55"/>
    <n v="99.45"/>
    <x v="0"/>
    <n v="0"/>
    <x v="0"/>
    <x v="1"/>
    <n v="19.89"/>
    <x v="0"/>
  </r>
  <r>
    <s v="5688-KZTSN"/>
    <x v="1"/>
    <n v="0"/>
    <s v="Yes"/>
    <s v="Yes"/>
    <x v="30"/>
    <s v="Yes"/>
    <s v="No"/>
    <x v="2"/>
    <s v="No"/>
    <s v="No"/>
    <s v="No"/>
    <s v="No"/>
    <s v="No"/>
    <s v="No"/>
    <x v="0"/>
    <s v="Yes"/>
    <x v="0"/>
    <n v="20"/>
    <n v="288.05"/>
    <x v="1"/>
    <n v="0"/>
    <x v="1"/>
    <x v="0"/>
    <n v="19.203333333333333"/>
    <x v="0"/>
  </r>
  <r>
    <s v="1270-XKUCC"/>
    <x v="0"/>
    <n v="0"/>
    <s v="Yes"/>
    <s v="Yes"/>
    <x v="19"/>
    <s v="Yes"/>
    <s v="No"/>
    <x v="2"/>
    <s v="No"/>
    <s v="No"/>
    <s v="No"/>
    <s v="No"/>
    <s v="No"/>
    <s v="No"/>
    <x v="2"/>
    <s v="No"/>
    <x v="1"/>
    <n v="19.7"/>
    <n v="599.25"/>
    <x v="0"/>
    <n v="0"/>
    <x v="1"/>
    <x v="1"/>
    <n v="19.975000000000001"/>
    <x v="0"/>
  </r>
  <r>
    <s v="0334-ZFJSR"/>
    <x v="0"/>
    <n v="0"/>
    <s v="Yes"/>
    <s v="No"/>
    <x v="49"/>
    <s v="Yes"/>
    <s v="Yes"/>
    <x v="0"/>
    <s v="Yes"/>
    <s v="Yes"/>
    <s v="No"/>
    <s v="Yes"/>
    <s v="No"/>
    <s v="No"/>
    <x v="1"/>
    <s v="Yes"/>
    <x v="3"/>
    <n v="66.05"/>
    <n v="3462.1"/>
    <x v="0"/>
    <n v="3"/>
    <x v="2"/>
    <x v="1"/>
    <n v="62.947272727272725"/>
    <x v="0"/>
  </r>
  <r>
    <s v="2894-QOJRX"/>
    <x v="0"/>
    <n v="0"/>
    <s v="Yes"/>
    <s v="No"/>
    <x v="13"/>
    <s v="No"/>
    <s v="No"/>
    <x v="0"/>
    <s v="No"/>
    <s v="No"/>
    <s v="No"/>
    <s v="No"/>
    <s v="Yes"/>
    <s v="No"/>
    <x v="0"/>
    <s v="Yes"/>
    <x v="2"/>
    <n v="34"/>
    <n v="853"/>
    <x v="1"/>
    <n v="1"/>
    <x v="1"/>
    <x v="1"/>
    <n v="34.119999999999997"/>
    <x v="0"/>
  </r>
  <r>
    <s v="5747-PMBSQ"/>
    <x v="1"/>
    <n v="1"/>
    <s v="Yes"/>
    <s v="No"/>
    <x v="6"/>
    <s v="Yes"/>
    <s v="No"/>
    <x v="1"/>
    <s v="No"/>
    <s v="Yes"/>
    <s v="Yes"/>
    <s v="Yes"/>
    <s v="Yes"/>
    <s v="No"/>
    <x v="0"/>
    <s v="Yes"/>
    <x v="1"/>
    <n v="92.5"/>
    <n v="934.1"/>
    <x v="1"/>
    <n v="4"/>
    <x v="0"/>
    <x v="1"/>
    <n v="93.41"/>
    <x v="1"/>
  </r>
  <r>
    <s v="5583-EJXRD"/>
    <x v="1"/>
    <n v="0"/>
    <s v="Yes"/>
    <s v="Yes"/>
    <x v="66"/>
    <s v="No"/>
    <s v="No"/>
    <x v="0"/>
    <s v="Yes"/>
    <s v="Yes"/>
    <s v="Yes"/>
    <s v="Yes"/>
    <s v="No"/>
    <s v="Yes"/>
    <x v="2"/>
    <s v="Yes"/>
    <x v="3"/>
    <n v="54.05"/>
    <n v="2375.1999999999998"/>
    <x v="0"/>
    <n v="5"/>
    <x v="2"/>
    <x v="1"/>
    <n v="53.981818181818177"/>
    <x v="0"/>
  </r>
  <r>
    <s v="4565-EVZMJ"/>
    <x v="0"/>
    <n v="0"/>
    <s v="No"/>
    <s v="No"/>
    <x v="20"/>
    <s v="Yes"/>
    <s v="No"/>
    <x v="0"/>
    <s v="Yes"/>
    <s v="Yes"/>
    <s v="No"/>
    <s v="Yes"/>
    <s v="No"/>
    <s v="No"/>
    <x v="1"/>
    <s v="Yes"/>
    <x v="1"/>
    <n v="58.9"/>
    <n v="2813.05"/>
    <x v="0"/>
    <n v="3"/>
    <x v="2"/>
    <x v="1"/>
    <n v="59.852127659574471"/>
    <x v="0"/>
  </r>
  <r>
    <s v="3143-JQEGI"/>
    <x v="0"/>
    <n v="0"/>
    <s v="Yes"/>
    <s v="Yes"/>
    <x v="9"/>
    <s v="Yes"/>
    <s v="No"/>
    <x v="1"/>
    <s v="No"/>
    <s v="No"/>
    <s v="No"/>
    <s v="No"/>
    <s v="Yes"/>
    <s v="Yes"/>
    <x v="0"/>
    <s v="No"/>
    <x v="0"/>
    <n v="88.35"/>
    <n v="1222.8"/>
    <x v="1"/>
    <n v="2"/>
    <x v="1"/>
    <x v="0"/>
    <n v="94.061538461538461"/>
    <x v="0"/>
  </r>
  <r>
    <s v="6386-SZZKH"/>
    <x v="0"/>
    <n v="0"/>
    <s v="Yes"/>
    <s v="Yes"/>
    <x v="12"/>
    <s v="Yes"/>
    <s v="Yes"/>
    <x v="1"/>
    <s v="No"/>
    <s v="Yes"/>
    <s v="Yes"/>
    <s v="Yes"/>
    <s v="Yes"/>
    <s v="Yes"/>
    <x v="2"/>
    <s v="Yes"/>
    <x v="2"/>
    <n v="107.95"/>
    <n v="5293.2"/>
    <x v="1"/>
    <n v="5"/>
    <x v="2"/>
    <x v="1"/>
    <n v="108.02448979591837"/>
    <x v="0"/>
  </r>
  <r>
    <s v="3327-YBAKM"/>
    <x v="0"/>
    <n v="0"/>
    <s v="Yes"/>
    <s v="No"/>
    <x v="38"/>
    <s v="Yes"/>
    <s v="No"/>
    <x v="1"/>
    <s v="Yes"/>
    <s v="No"/>
    <s v="No"/>
    <s v="Yes"/>
    <s v="Yes"/>
    <s v="Yes"/>
    <x v="1"/>
    <s v="Yes"/>
    <x v="1"/>
    <n v="96.9"/>
    <n v="6314.35"/>
    <x v="0"/>
    <n v="4"/>
    <x v="3"/>
    <x v="1"/>
    <n v="98.661718750000006"/>
    <x v="0"/>
  </r>
  <r>
    <s v="9441-QHEVC"/>
    <x v="1"/>
    <n v="0"/>
    <s v="No"/>
    <s v="No"/>
    <x v="0"/>
    <s v="Yes"/>
    <s v="No"/>
    <x v="2"/>
    <s v="No"/>
    <s v="No"/>
    <s v="No"/>
    <s v="No"/>
    <s v="No"/>
    <s v="No"/>
    <x v="0"/>
    <s v="No"/>
    <x v="1"/>
    <n v="19.100000000000001"/>
    <n v="19.100000000000001"/>
    <x v="0"/>
    <n v="0"/>
    <x v="0"/>
    <x v="1"/>
    <n v="19.100000000000001"/>
    <x v="0"/>
  </r>
  <r>
    <s v="6705-LNMDD"/>
    <x v="1"/>
    <n v="0"/>
    <s v="No"/>
    <s v="No"/>
    <x v="61"/>
    <s v="Yes"/>
    <s v="No"/>
    <x v="0"/>
    <s v="No"/>
    <s v="No"/>
    <s v="No"/>
    <s v="Yes"/>
    <s v="No"/>
    <s v="No"/>
    <x v="0"/>
    <s v="No"/>
    <x v="1"/>
    <n v="50"/>
    <n v="1003.05"/>
    <x v="0"/>
    <n v="1"/>
    <x v="1"/>
    <x v="1"/>
    <n v="50.152499999999996"/>
    <x v="0"/>
  </r>
  <r>
    <s v="2580-ASVVY"/>
    <x v="0"/>
    <n v="0"/>
    <s v="Yes"/>
    <s v="No"/>
    <x v="50"/>
    <s v="No"/>
    <s v="No"/>
    <x v="0"/>
    <s v="Yes"/>
    <s v="No"/>
    <s v="No"/>
    <s v="Yes"/>
    <s v="Yes"/>
    <s v="No"/>
    <x v="2"/>
    <s v="No"/>
    <x v="0"/>
    <n v="45.4"/>
    <n v="1593.1"/>
    <x v="0"/>
    <n v="3"/>
    <x v="2"/>
    <x v="1"/>
    <n v="43.056756756756755"/>
    <x v="0"/>
  </r>
  <r>
    <s v="3370-GQEAL"/>
    <x v="1"/>
    <n v="0"/>
    <s v="Yes"/>
    <s v="Yes"/>
    <x v="19"/>
    <s v="Yes"/>
    <s v="Yes"/>
    <x v="1"/>
    <s v="No"/>
    <s v="No"/>
    <s v="No"/>
    <s v="No"/>
    <s v="Yes"/>
    <s v="No"/>
    <x v="0"/>
    <s v="No"/>
    <x v="0"/>
    <n v="85.45"/>
    <n v="2509.9499999999998"/>
    <x v="0"/>
    <n v="1"/>
    <x v="1"/>
    <x v="0"/>
    <n v="83.664999999999992"/>
    <x v="0"/>
  </r>
  <r>
    <s v="5032-USPKF"/>
    <x v="0"/>
    <n v="0"/>
    <s v="No"/>
    <s v="No"/>
    <x v="46"/>
    <s v="Yes"/>
    <s v="Yes"/>
    <x v="0"/>
    <s v="Yes"/>
    <s v="Yes"/>
    <s v="Yes"/>
    <s v="No"/>
    <s v="Yes"/>
    <s v="Yes"/>
    <x v="1"/>
    <s v="No"/>
    <x v="2"/>
    <n v="84.1"/>
    <n v="3187.65"/>
    <x v="0"/>
    <n v="5"/>
    <x v="2"/>
    <x v="1"/>
    <n v="83.885526315789477"/>
    <x v="0"/>
  </r>
  <r>
    <s v="2982-IHMFT"/>
    <x v="0"/>
    <n v="1"/>
    <s v="No"/>
    <s v="No"/>
    <x v="0"/>
    <s v="Yes"/>
    <s v="Yes"/>
    <x v="1"/>
    <s v="No"/>
    <s v="No"/>
    <s v="No"/>
    <s v="No"/>
    <s v="No"/>
    <s v="No"/>
    <x v="0"/>
    <s v="Yes"/>
    <x v="1"/>
    <n v="74.45"/>
    <n v="74.45"/>
    <x v="1"/>
    <n v="0"/>
    <x v="0"/>
    <x v="1"/>
    <n v="74.45"/>
    <x v="1"/>
  </r>
  <r>
    <s v="3521-SYVOR"/>
    <x v="0"/>
    <n v="0"/>
    <s v="No"/>
    <s v="No"/>
    <x v="50"/>
    <s v="Yes"/>
    <s v="No"/>
    <x v="0"/>
    <s v="No"/>
    <s v="No"/>
    <s v="No"/>
    <s v="No"/>
    <s v="Yes"/>
    <s v="Yes"/>
    <x v="0"/>
    <s v="Yes"/>
    <x v="0"/>
    <n v="64.75"/>
    <n v="2345.1999999999998"/>
    <x v="1"/>
    <n v="2"/>
    <x v="2"/>
    <x v="0"/>
    <n v="63.383783783783777"/>
    <x v="0"/>
  </r>
  <r>
    <s v="4254-QPEDE"/>
    <x v="0"/>
    <n v="0"/>
    <s v="Yes"/>
    <s v="No"/>
    <x v="15"/>
    <s v="No"/>
    <s v="No"/>
    <x v="0"/>
    <s v="Yes"/>
    <s v="Yes"/>
    <s v="Yes"/>
    <s v="Yes"/>
    <s v="Yes"/>
    <s v="Yes"/>
    <x v="2"/>
    <s v="No"/>
    <x v="3"/>
    <n v="66.25"/>
    <n v="3330.1"/>
    <x v="0"/>
    <n v="6"/>
    <x v="2"/>
    <x v="1"/>
    <n v="64.04038461538461"/>
    <x v="0"/>
  </r>
  <r>
    <s v="6283-GITPX"/>
    <x v="1"/>
    <n v="0"/>
    <s v="No"/>
    <s v="Yes"/>
    <x v="16"/>
    <s v="Yes"/>
    <s v="No"/>
    <x v="0"/>
    <s v="Yes"/>
    <s v="Yes"/>
    <s v="Yes"/>
    <s v="Yes"/>
    <s v="Yes"/>
    <s v="No"/>
    <x v="2"/>
    <s v="Yes"/>
    <x v="3"/>
    <n v="76.900000000000006"/>
    <n v="5522.7"/>
    <x v="0"/>
    <n v="5"/>
    <x v="3"/>
    <x v="1"/>
    <n v="77.784507042253523"/>
    <x v="0"/>
  </r>
  <r>
    <s v="9526-JAWYF"/>
    <x v="1"/>
    <n v="0"/>
    <s v="No"/>
    <s v="No"/>
    <x v="70"/>
    <s v="Yes"/>
    <s v="No"/>
    <x v="1"/>
    <s v="No"/>
    <s v="Yes"/>
    <s v="Yes"/>
    <s v="No"/>
    <s v="Yes"/>
    <s v="No"/>
    <x v="0"/>
    <s v="No"/>
    <x v="0"/>
    <n v="89.8"/>
    <n v="2335.3000000000002"/>
    <x v="1"/>
    <n v="3"/>
    <x v="1"/>
    <x v="0"/>
    <n v="89.819230769230771"/>
    <x v="0"/>
  </r>
  <r>
    <s v="0771-CHWSK"/>
    <x v="1"/>
    <n v="0"/>
    <s v="No"/>
    <s v="No"/>
    <x v="33"/>
    <s v="Yes"/>
    <s v="Yes"/>
    <x v="0"/>
    <s v="Yes"/>
    <s v="Yes"/>
    <s v="Yes"/>
    <s v="No"/>
    <s v="No"/>
    <s v="Yes"/>
    <x v="2"/>
    <s v="Yes"/>
    <x v="3"/>
    <n v="74.599999999999994"/>
    <n v="4798.3999999999996"/>
    <x v="0"/>
    <n v="4"/>
    <x v="3"/>
    <x v="1"/>
    <n v="72.703030303030303"/>
    <x v="0"/>
  </r>
  <r>
    <s v="9788-HNGUT"/>
    <x v="1"/>
    <n v="0"/>
    <s v="Yes"/>
    <s v="No"/>
    <x v="21"/>
    <s v="Yes"/>
    <s v="Yes"/>
    <x v="1"/>
    <s v="Yes"/>
    <s v="Yes"/>
    <s v="Yes"/>
    <s v="Yes"/>
    <s v="Yes"/>
    <s v="Yes"/>
    <x v="2"/>
    <s v="Yes"/>
    <x v="3"/>
    <n v="116.95"/>
    <n v="8594.4"/>
    <x v="0"/>
    <n v="6"/>
    <x v="3"/>
    <x v="1"/>
    <n v="119.36666666666666"/>
    <x v="0"/>
  </r>
  <r>
    <s v="9495-REDIY"/>
    <x v="1"/>
    <n v="0"/>
    <s v="No"/>
    <s v="Yes"/>
    <x v="13"/>
    <s v="No"/>
    <s v="No"/>
    <x v="0"/>
    <s v="Yes"/>
    <s v="No"/>
    <s v="No"/>
    <s v="No"/>
    <s v="Yes"/>
    <s v="No"/>
    <x v="1"/>
    <s v="Yes"/>
    <x v="3"/>
    <n v="40.65"/>
    <n v="970.55"/>
    <x v="0"/>
    <n v="2"/>
    <x v="1"/>
    <x v="1"/>
    <n v="38.821999999999996"/>
    <x v="0"/>
  </r>
  <r>
    <s v="5375-XLDOF"/>
    <x v="1"/>
    <n v="0"/>
    <s v="Yes"/>
    <s v="Yes"/>
    <x v="14"/>
    <s v="Yes"/>
    <s v="Yes"/>
    <x v="1"/>
    <s v="Yes"/>
    <s v="Yes"/>
    <s v="Yes"/>
    <s v="Yes"/>
    <s v="Yes"/>
    <s v="Yes"/>
    <x v="2"/>
    <s v="Yes"/>
    <x v="2"/>
    <n v="114.35"/>
    <n v="7665.8"/>
    <x v="0"/>
    <n v="6"/>
    <x v="3"/>
    <x v="1"/>
    <n v="111.09855072463769"/>
    <x v="0"/>
  </r>
  <r>
    <s v="1172-VIYBP"/>
    <x v="1"/>
    <n v="0"/>
    <s v="Yes"/>
    <s v="Yes"/>
    <x v="62"/>
    <s v="Yes"/>
    <s v="Yes"/>
    <x v="0"/>
    <s v="Yes"/>
    <s v="Yes"/>
    <s v="No"/>
    <s v="No"/>
    <s v="No"/>
    <s v="Yes"/>
    <x v="2"/>
    <s v="No"/>
    <x v="2"/>
    <n v="69.7"/>
    <n v="3686.05"/>
    <x v="0"/>
    <n v="3"/>
    <x v="2"/>
    <x v="1"/>
    <n v="69.548113207547175"/>
    <x v="0"/>
  </r>
  <r>
    <s v="5649-VUKMC"/>
    <x v="0"/>
    <n v="0"/>
    <s v="No"/>
    <s v="No"/>
    <x v="18"/>
    <s v="Yes"/>
    <s v="No"/>
    <x v="1"/>
    <s v="No"/>
    <s v="No"/>
    <s v="Yes"/>
    <s v="No"/>
    <s v="Yes"/>
    <s v="Yes"/>
    <x v="1"/>
    <s v="No"/>
    <x v="1"/>
    <n v="95.5"/>
    <n v="1115.1500000000001"/>
    <x v="1"/>
    <n v="3"/>
    <x v="0"/>
    <x v="1"/>
    <n v="92.929166666666674"/>
    <x v="0"/>
  </r>
  <r>
    <s v="6559-PDZLR"/>
    <x v="1"/>
    <n v="0"/>
    <s v="No"/>
    <s v="No"/>
    <x v="70"/>
    <s v="Yes"/>
    <s v="No"/>
    <x v="1"/>
    <s v="No"/>
    <s v="No"/>
    <s v="Yes"/>
    <s v="Yes"/>
    <s v="Yes"/>
    <s v="Yes"/>
    <x v="0"/>
    <s v="Yes"/>
    <x v="0"/>
    <n v="98.65"/>
    <n v="2537"/>
    <x v="0"/>
    <n v="4"/>
    <x v="1"/>
    <x v="0"/>
    <n v="97.57692307692308"/>
    <x v="0"/>
  </r>
  <r>
    <s v="8992-OBVDG"/>
    <x v="1"/>
    <n v="0"/>
    <s v="No"/>
    <s v="No"/>
    <x v="17"/>
    <s v="Yes"/>
    <s v="No"/>
    <x v="0"/>
    <s v="No"/>
    <s v="No"/>
    <s v="Yes"/>
    <s v="No"/>
    <s v="No"/>
    <s v="Yes"/>
    <x v="0"/>
    <s v="No"/>
    <x v="1"/>
    <n v="61.65"/>
    <n v="1393.6"/>
    <x v="0"/>
    <n v="2"/>
    <x v="1"/>
    <x v="1"/>
    <n v="66.361904761904754"/>
    <x v="0"/>
  </r>
  <r>
    <s v="4273-MBHYA"/>
    <x v="0"/>
    <n v="0"/>
    <s v="No"/>
    <s v="Yes"/>
    <x v="0"/>
    <s v="Yes"/>
    <s v="No"/>
    <x v="1"/>
    <s v="No"/>
    <s v="No"/>
    <s v="No"/>
    <s v="No"/>
    <s v="Yes"/>
    <s v="Yes"/>
    <x v="0"/>
    <s v="Yes"/>
    <x v="0"/>
    <n v="89.35"/>
    <n v="89.35"/>
    <x v="0"/>
    <n v="2"/>
    <x v="0"/>
    <x v="0"/>
    <n v="89.35"/>
    <x v="0"/>
  </r>
  <r>
    <s v="4724-WXVWF"/>
    <x v="1"/>
    <n v="0"/>
    <s v="No"/>
    <s v="No"/>
    <x v="43"/>
    <s v="Yes"/>
    <s v="Yes"/>
    <x v="1"/>
    <s v="Yes"/>
    <s v="No"/>
    <s v="No"/>
    <s v="Yes"/>
    <s v="No"/>
    <s v="Yes"/>
    <x v="0"/>
    <s v="Yes"/>
    <x v="0"/>
    <n v="95.4"/>
    <n v="4445.3"/>
    <x v="0"/>
    <n v="3"/>
    <x v="2"/>
    <x v="0"/>
    <n v="92.610416666666666"/>
    <x v="0"/>
  </r>
  <r>
    <s v="5701-GUXDC"/>
    <x v="0"/>
    <n v="0"/>
    <s v="Yes"/>
    <s v="No"/>
    <x v="70"/>
    <s v="No"/>
    <s v="No"/>
    <x v="0"/>
    <s v="Yes"/>
    <s v="No"/>
    <s v="Yes"/>
    <s v="No"/>
    <s v="No"/>
    <s v="No"/>
    <x v="1"/>
    <s v="No"/>
    <x v="3"/>
    <n v="35.4"/>
    <n v="978.6"/>
    <x v="0"/>
    <n v="2"/>
    <x v="1"/>
    <x v="1"/>
    <n v="37.638461538461542"/>
    <x v="0"/>
  </r>
  <r>
    <s v="1460-UZPRJ"/>
    <x v="1"/>
    <n v="0"/>
    <s v="Yes"/>
    <s v="No"/>
    <x v="31"/>
    <s v="Yes"/>
    <s v="No"/>
    <x v="2"/>
    <s v="No"/>
    <s v="No"/>
    <s v="No"/>
    <s v="No"/>
    <s v="No"/>
    <s v="No"/>
    <x v="2"/>
    <s v="No"/>
    <x v="1"/>
    <n v="19.95"/>
    <n v="1258.1500000000001"/>
    <x v="0"/>
    <n v="0"/>
    <x v="2"/>
    <x v="1"/>
    <n v="20.96916666666667"/>
    <x v="0"/>
  </r>
  <r>
    <s v="6082-GLJIX"/>
    <x v="1"/>
    <n v="0"/>
    <s v="No"/>
    <s v="No"/>
    <x v="32"/>
    <s v="Yes"/>
    <s v="No"/>
    <x v="2"/>
    <s v="No"/>
    <s v="No"/>
    <s v="No"/>
    <s v="No"/>
    <s v="No"/>
    <s v="No"/>
    <x v="0"/>
    <s v="No"/>
    <x v="1"/>
    <n v="19.25"/>
    <n v="331.35"/>
    <x v="0"/>
    <n v="0"/>
    <x v="1"/>
    <x v="1"/>
    <n v="18.408333333333335"/>
    <x v="0"/>
  </r>
  <r>
    <s v="5143-EGQFK"/>
    <x v="0"/>
    <n v="1"/>
    <s v="No"/>
    <s v="No"/>
    <x v="6"/>
    <s v="No"/>
    <s v="No"/>
    <x v="0"/>
    <s v="No"/>
    <s v="No"/>
    <s v="No"/>
    <s v="Yes"/>
    <s v="No"/>
    <s v="No"/>
    <x v="0"/>
    <s v="Yes"/>
    <x v="0"/>
    <n v="29.65"/>
    <n v="291.39999999999998"/>
    <x v="1"/>
    <n v="1"/>
    <x v="0"/>
    <x v="0"/>
    <n v="29.139999999999997"/>
    <x v="1"/>
  </r>
  <r>
    <s v="4919-IKATY"/>
    <x v="1"/>
    <n v="0"/>
    <s v="Yes"/>
    <s v="Yes"/>
    <x v="24"/>
    <s v="Yes"/>
    <s v="Yes"/>
    <x v="1"/>
    <s v="Yes"/>
    <s v="No"/>
    <s v="Yes"/>
    <s v="No"/>
    <s v="No"/>
    <s v="No"/>
    <x v="0"/>
    <s v="Yes"/>
    <x v="0"/>
    <n v="84.5"/>
    <n v="453.75"/>
    <x v="1"/>
    <n v="2"/>
    <x v="0"/>
    <x v="0"/>
    <n v="90.75"/>
    <x v="0"/>
  </r>
  <r>
    <s v="2495-TTHBQ"/>
    <x v="0"/>
    <n v="0"/>
    <s v="No"/>
    <s v="Yes"/>
    <x v="54"/>
    <s v="Yes"/>
    <s v="No"/>
    <x v="2"/>
    <s v="No"/>
    <s v="No"/>
    <s v="No"/>
    <s v="No"/>
    <s v="No"/>
    <s v="No"/>
    <x v="1"/>
    <s v="Yes"/>
    <x v="1"/>
    <n v="20.399999999999999"/>
    <n v="84.75"/>
    <x v="0"/>
    <n v="0"/>
    <x v="0"/>
    <x v="1"/>
    <n v="21.1875"/>
    <x v="0"/>
  </r>
  <r>
    <s v="0485-ZBSLN"/>
    <x v="1"/>
    <n v="0"/>
    <s v="Yes"/>
    <s v="Yes"/>
    <x v="45"/>
    <s v="Yes"/>
    <s v="Yes"/>
    <x v="2"/>
    <s v="No"/>
    <s v="No"/>
    <s v="No"/>
    <s v="No"/>
    <s v="No"/>
    <s v="No"/>
    <x v="2"/>
    <s v="No"/>
    <x v="3"/>
    <n v="24.75"/>
    <n v="1715.1"/>
    <x v="0"/>
    <n v="0"/>
    <x v="3"/>
    <x v="1"/>
    <n v="26.386153846153846"/>
    <x v="0"/>
  </r>
  <r>
    <s v="3810-PJUHR"/>
    <x v="1"/>
    <n v="0"/>
    <s v="Yes"/>
    <s v="Yes"/>
    <x v="27"/>
    <s v="Yes"/>
    <s v="Yes"/>
    <x v="2"/>
    <s v="No"/>
    <s v="No"/>
    <s v="No"/>
    <s v="No"/>
    <s v="No"/>
    <s v="No"/>
    <x v="2"/>
    <s v="No"/>
    <x v="1"/>
    <n v="25.35"/>
    <n v="1715.15"/>
    <x v="0"/>
    <n v="0"/>
    <x v="3"/>
    <x v="1"/>
    <n v="24.502142857142857"/>
    <x v="0"/>
  </r>
  <r>
    <s v="9050-QLROH"/>
    <x v="1"/>
    <n v="0"/>
    <s v="No"/>
    <s v="No"/>
    <x v="32"/>
    <s v="Yes"/>
    <s v="Yes"/>
    <x v="1"/>
    <s v="No"/>
    <s v="No"/>
    <s v="Yes"/>
    <s v="No"/>
    <s v="No"/>
    <s v="Yes"/>
    <x v="0"/>
    <s v="Yes"/>
    <x v="3"/>
    <n v="90.7"/>
    <n v="1597.25"/>
    <x v="1"/>
    <n v="2"/>
    <x v="1"/>
    <x v="1"/>
    <n v="88.736111111111114"/>
    <x v="0"/>
  </r>
  <r>
    <s v="0847-HGRML"/>
    <x v="1"/>
    <n v="0"/>
    <s v="No"/>
    <s v="Yes"/>
    <x v="8"/>
    <s v="Yes"/>
    <s v="No"/>
    <x v="2"/>
    <s v="No"/>
    <s v="No"/>
    <s v="No"/>
    <s v="No"/>
    <s v="No"/>
    <s v="No"/>
    <x v="2"/>
    <s v="No"/>
    <x v="2"/>
    <n v="20"/>
    <n v="1250.0999999999999"/>
    <x v="0"/>
    <n v="0"/>
    <x v="3"/>
    <x v="1"/>
    <n v="20.162903225806449"/>
    <x v="0"/>
  </r>
  <r>
    <s v="8232-CTLKO"/>
    <x v="0"/>
    <n v="0"/>
    <s v="Yes"/>
    <s v="Yes"/>
    <x v="33"/>
    <s v="Yes"/>
    <s v="No"/>
    <x v="0"/>
    <s v="Yes"/>
    <s v="No"/>
    <s v="No"/>
    <s v="No"/>
    <s v="Yes"/>
    <s v="No"/>
    <x v="2"/>
    <s v="Yes"/>
    <x v="0"/>
    <n v="59.75"/>
    <n v="3996.8"/>
    <x v="0"/>
    <n v="2"/>
    <x v="3"/>
    <x v="1"/>
    <n v="60.557575757575762"/>
    <x v="0"/>
  </r>
  <r>
    <s v="9227-YBAXE"/>
    <x v="0"/>
    <n v="0"/>
    <s v="Yes"/>
    <s v="Yes"/>
    <x v="45"/>
    <s v="Yes"/>
    <s v="Yes"/>
    <x v="0"/>
    <s v="Yes"/>
    <s v="Yes"/>
    <s v="No"/>
    <s v="Yes"/>
    <s v="Yes"/>
    <s v="Yes"/>
    <x v="2"/>
    <s v="Yes"/>
    <x v="2"/>
    <n v="82.5"/>
    <n v="5215.1000000000004"/>
    <x v="0"/>
    <n v="5"/>
    <x v="3"/>
    <x v="1"/>
    <n v="80.2323076923077"/>
    <x v="0"/>
  </r>
  <r>
    <s v="6168-WFVVF"/>
    <x v="0"/>
    <n v="1"/>
    <s v="No"/>
    <s v="No"/>
    <x v="35"/>
    <s v="Yes"/>
    <s v="No"/>
    <x v="1"/>
    <s v="No"/>
    <s v="No"/>
    <s v="No"/>
    <s v="No"/>
    <s v="No"/>
    <s v="No"/>
    <x v="0"/>
    <s v="Yes"/>
    <x v="0"/>
    <n v="70.3"/>
    <n v="235.5"/>
    <x v="1"/>
    <n v="0"/>
    <x v="0"/>
    <x v="0"/>
    <n v="78.5"/>
    <x v="1"/>
  </r>
  <r>
    <s v="9860-LISIZ"/>
    <x v="0"/>
    <n v="0"/>
    <s v="No"/>
    <s v="No"/>
    <x v="1"/>
    <s v="Yes"/>
    <s v="No"/>
    <x v="2"/>
    <s v="No"/>
    <s v="No"/>
    <s v="No"/>
    <s v="No"/>
    <s v="No"/>
    <s v="No"/>
    <x v="0"/>
    <s v="No"/>
    <x v="1"/>
    <n v="20.350000000000001"/>
    <n v="673.2"/>
    <x v="0"/>
    <n v="0"/>
    <x v="1"/>
    <x v="1"/>
    <n v="19.8"/>
    <x v="0"/>
  </r>
  <r>
    <s v="0112-QAWRZ"/>
    <x v="1"/>
    <n v="0"/>
    <s v="Yes"/>
    <s v="Yes"/>
    <x v="10"/>
    <s v="Yes"/>
    <s v="Yes"/>
    <x v="1"/>
    <s v="No"/>
    <s v="No"/>
    <s v="Yes"/>
    <s v="No"/>
    <s v="Yes"/>
    <s v="No"/>
    <x v="0"/>
    <s v="Yes"/>
    <x v="2"/>
    <n v="90.8"/>
    <n v="1442.2"/>
    <x v="0"/>
    <n v="2"/>
    <x v="1"/>
    <x v="1"/>
    <n v="90.137500000000003"/>
    <x v="0"/>
  </r>
  <r>
    <s v="0877-SDMBN"/>
    <x v="0"/>
    <n v="0"/>
    <s v="No"/>
    <s v="No"/>
    <x v="68"/>
    <s v="Yes"/>
    <s v="Yes"/>
    <x v="1"/>
    <s v="Yes"/>
    <s v="No"/>
    <s v="Yes"/>
    <s v="No"/>
    <s v="Yes"/>
    <s v="Yes"/>
    <x v="1"/>
    <s v="Yes"/>
    <x v="2"/>
    <n v="103.95"/>
    <n v="5639.05"/>
    <x v="1"/>
    <n v="4"/>
    <x v="2"/>
    <x v="1"/>
    <n v="104.42685185185185"/>
    <x v="0"/>
  </r>
  <r>
    <s v="2786-GCDPI"/>
    <x v="0"/>
    <n v="1"/>
    <s v="No"/>
    <s v="No"/>
    <x v="37"/>
    <s v="Yes"/>
    <s v="Yes"/>
    <x v="1"/>
    <s v="No"/>
    <s v="No"/>
    <s v="Yes"/>
    <s v="Yes"/>
    <s v="Yes"/>
    <s v="Yes"/>
    <x v="0"/>
    <s v="Yes"/>
    <x v="0"/>
    <n v="104.95"/>
    <n v="5222.3500000000004"/>
    <x v="0"/>
    <n v="4"/>
    <x v="2"/>
    <x v="0"/>
    <n v="104.447"/>
    <x v="1"/>
  </r>
  <r>
    <s v="4043-MKDTV"/>
    <x v="1"/>
    <n v="0"/>
    <s v="Yes"/>
    <s v="No"/>
    <x v="16"/>
    <s v="Yes"/>
    <s v="No"/>
    <x v="1"/>
    <s v="No"/>
    <s v="Yes"/>
    <s v="Yes"/>
    <s v="Yes"/>
    <s v="Yes"/>
    <s v="Yes"/>
    <x v="2"/>
    <s v="Yes"/>
    <x v="0"/>
    <n v="105.25"/>
    <n v="7291.75"/>
    <x v="0"/>
    <n v="5"/>
    <x v="3"/>
    <x v="1"/>
    <n v="102.70070422535211"/>
    <x v="0"/>
  </r>
  <r>
    <s v="8065-YKXKD"/>
    <x v="0"/>
    <n v="0"/>
    <s v="No"/>
    <s v="No"/>
    <x v="6"/>
    <s v="Yes"/>
    <s v="Yes"/>
    <x v="1"/>
    <s v="No"/>
    <s v="No"/>
    <s v="No"/>
    <s v="No"/>
    <s v="No"/>
    <s v="No"/>
    <x v="0"/>
    <s v="Yes"/>
    <x v="0"/>
    <n v="74.75"/>
    <n v="799.65"/>
    <x v="1"/>
    <n v="0"/>
    <x v="0"/>
    <x v="0"/>
    <n v="79.965000000000003"/>
    <x v="0"/>
  </r>
  <r>
    <s v="9637-EIHEQ"/>
    <x v="0"/>
    <n v="0"/>
    <s v="No"/>
    <s v="No"/>
    <x v="0"/>
    <s v="Yes"/>
    <s v="No"/>
    <x v="0"/>
    <s v="No"/>
    <s v="No"/>
    <s v="No"/>
    <s v="Yes"/>
    <s v="No"/>
    <s v="No"/>
    <x v="0"/>
    <s v="Yes"/>
    <x v="0"/>
    <n v="50.8"/>
    <n v="50.8"/>
    <x v="1"/>
    <n v="1"/>
    <x v="0"/>
    <x v="0"/>
    <n v="50.8"/>
    <x v="0"/>
  </r>
  <r>
    <s v="9229-RQABD"/>
    <x v="1"/>
    <n v="0"/>
    <s v="No"/>
    <s v="No"/>
    <x v="32"/>
    <s v="Yes"/>
    <s v="Yes"/>
    <x v="2"/>
    <s v="No"/>
    <s v="No"/>
    <s v="No"/>
    <s v="No"/>
    <s v="No"/>
    <s v="No"/>
    <x v="1"/>
    <s v="No"/>
    <x v="1"/>
    <n v="23.75"/>
    <n v="424.5"/>
    <x v="0"/>
    <n v="0"/>
    <x v="1"/>
    <x v="1"/>
    <n v="23.583333333333332"/>
    <x v="0"/>
  </r>
  <r>
    <s v="8313-KTIHG"/>
    <x v="1"/>
    <n v="0"/>
    <s v="No"/>
    <s v="No"/>
    <x v="54"/>
    <s v="Yes"/>
    <s v="No"/>
    <x v="0"/>
    <s v="No"/>
    <s v="No"/>
    <s v="No"/>
    <s v="Yes"/>
    <s v="Yes"/>
    <s v="No"/>
    <x v="0"/>
    <s v="Yes"/>
    <x v="0"/>
    <n v="61.3"/>
    <n v="249.4"/>
    <x v="0"/>
    <n v="2"/>
    <x v="0"/>
    <x v="0"/>
    <n v="62.35"/>
    <x v="0"/>
  </r>
  <r>
    <s v="5320-BRKGK"/>
    <x v="0"/>
    <n v="0"/>
    <s v="Yes"/>
    <s v="Yes"/>
    <x v="11"/>
    <s v="Yes"/>
    <s v="Yes"/>
    <x v="0"/>
    <s v="Yes"/>
    <s v="No"/>
    <s v="Yes"/>
    <s v="Yes"/>
    <s v="Yes"/>
    <s v="No"/>
    <x v="2"/>
    <s v="No"/>
    <x v="1"/>
    <n v="75.8"/>
    <n v="4415.75"/>
    <x v="0"/>
    <n v="4"/>
    <x v="2"/>
    <x v="1"/>
    <n v="76.133620689655174"/>
    <x v="0"/>
  </r>
  <r>
    <s v="6284-KMNUF"/>
    <x v="0"/>
    <n v="0"/>
    <s v="Yes"/>
    <s v="No"/>
    <x v="39"/>
    <s v="Yes"/>
    <s v="Yes"/>
    <x v="1"/>
    <s v="Yes"/>
    <s v="No"/>
    <s v="No"/>
    <s v="No"/>
    <s v="Yes"/>
    <s v="Yes"/>
    <x v="1"/>
    <s v="Yes"/>
    <x v="0"/>
    <n v="98"/>
    <n v="5270.6"/>
    <x v="0"/>
    <n v="3"/>
    <x v="2"/>
    <x v="1"/>
    <n v="94.117857142857147"/>
    <x v="0"/>
  </r>
  <r>
    <s v="9689-PTNPG"/>
    <x v="1"/>
    <n v="0"/>
    <s v="No"/>
    <s v="No"/>
    <x v="2"/>
    <s v="Yes"/>
    <s v="No"/>
    <x v="1"/>
    <s v="No"/>
    <s v="No"/>
    <s v="No"/>
    <s v="No"/>
    <s v="Yes"/>
    <s v="No"/>
    <x v="0"/>
    <s v="Yes"/>
    <x v="0"/>
    <n v="80.25"/>
    <n v="144.55000000000001"/>
    <x v="1"/>
    <n v="1"/>
    <x v="0"/>
    <x v="0"/>
    <n v="72.275000000000006"/>
    <x v="0"/>
  </r>
  <r>
    <s v="9465-RWMXL"/>
    <x v="1"/>
    <n v="0"/>
    <s v="Yes"/>
    <s v="No"/>
    <x v="48"/>
    <s v="Yes"/>
    <s v="Yes"/>
    <x v="1"/>
    <s v="No"/>
    <s v="No"/>
    <s v="Yes"/>
    <s v="No"/>
    <s v="No"/>
    <s v="No"/>
    <x v="0"/>
    <s v="Yes"/>
    <x v="0"/>
    <n v="78.900000000000006"/>
    <n v="2447.9499999999998"/>
    <x v="1"/>
    <n v="1"/>
    <x v="1"/>
    <x v="0"/>
    <n v="76.498437499999994"/>
    <x v="0"/>
  </r>
  <r>
    <s v="6229-UOLQL"/>
    <x v="1"/>
    <n v="0"/>
    <s v="Yes"/>
    <s v="Yes"/>
    <x v="39"/>
    <s v="No"/>
    <s v="No"/>
    <x v="0"/>
    <s v="Yes"/>
    <s v="Yes"/>
    <s v="No"/>
    <s v="Yes"/>
    <s v="Yes"/>
    <s v="No"/>
    <x v="1"/>
    <s v="Yes"/>
    <x v="1"/>
    <n v="52"/>
    <n v="2884.9"/>
    <x v="0"/>
    <n v="4"/>
    <x v="2"/>
    <x v="1"/>
    <n v="51.516071428571429"/>
    <x v="0"/>
  </r>
  <r>
    <s v="2362-IBOOY"/>
    <x v="1"/>
    <n v="0"/>
    <s v="No"/>
    <s v="No"/>
    <x v="51"/>
    <s v="Yes"/>
    <s v="Yes"/>
    <x v="1"/>
    <s v="No"/>
    <s v="No"/>
    <s v="No"/>
    <s v="No"/>
    <s v="No"/>
    <s v="Yes"/>
    <x v="0"/>
    <s v="Yes"/>
    <x v="0"/>
    <n v="84.75"/>
    <n v="3050.15"/>
    <x v="1"/>
    <n v="1"/>
    <x v="1"/>
    <x v="0"/>
    <n v="84.726388888888891"/>
    <x v="0"/>
  </r>
  <r>
    <s v="3137-LUPIX"/>
    <x v="0"/>
    <n v="0"/>
    <s v="No"/>
    <s v="No"/>
    <x v="54"/>
    <s v="Yes"/>
    <s v="Yes"/>
    <x v="0"/>
    <s v="No"/>
    <s v="No"/>
    <s v="No"/>
    <s v="Yes"/>
    <s v="Yes"/>
    <s v="No"/>
    <x v="0"/>
    <s v="Yes"/>
    <x v="1"/>
    <n v="64.400000000000006"/>
    <n v="253"/>
    <x v="0"/>
    <n v="2"/>
    <x v="0"/>
    <x v="1"/>
    <n v="63.25"/>
    <x v="0"/>
  </r>
  <r>
    <s v="0843-WTBXE"/>
    <x v="1"/>
    <n v="0"/>
    <s v="No"/>
    <s v="No"/>
    <x v="62"/>
    <s v="Yes"/>
    <s v="Yes"/>
    <x v="1"/>
    <s v="No"/>
    <s v="No"/>
    <s v="No"/>
    <s v="No"/>
    <s v="Yes"/>
    <s v="No"/>
    <x v="0"/>
    <s v="No"/>
    <x v="2"/>
    <n v="85.45"/>
    <n v="4517.25"/>
    <x v="1"/>
    <n v="1"/>
    <x v="2"/>
    <x v="1"/>
    <n v="85.231132075471692"/>
    <x v="0"/>
  </r>
  <r>
    <s v="6143-JQKEA"/>
    <x v="1"/>
    <n v="0"/>
    <s v="No"/>
    <s v="No"/>
    <x v="6"/>
    <s v="Yes"/>
    <s v="No"/>
    <x v="0"/>
    <s v="No"/>
    <s v="No"/>
    <s v="No"/>
    <s v="No"/>
    <s v="No"/>
    <s v="No"/>
    <x v="0"/>
    <s v="Yes"/>
    <x v="3"/>
    <n v="45.8"/>
    <n v="436.2"/>
    <x v="0"/>
    <n v="0"/>
    <x v="0"/>
    <x v="1"/>
    <n v="43.62"/>
    <x v="0"/>
  </r>
  <r>
    <s v="8676-OOQEJ"/>
    <x v="1"/>
    <n v="0"/>
    <s v="No"/>
    <s v="No"/>
    <x v="54"/>
    <s v="No"/>
    <s v="No"/>
    <x v="0"/>
    <s v="No"/>
    <s v="No"/>
    <s v="No"/>
    <s v="Yes"/>
    <s v="No"/>
    <s v="No"/>
    <x v="0"/>
    <s v="No"/>
    <x v="0"/>
    <n v="30.5"/>
    <n v="118.4"/>
    <x v="0"/>
    <n v="1"/>
    <x v="0"/>
    <x v="0"/>
    <n v="29.6"/>
    <x v="0"/>
  </r>
  <r>
    <s v="5515-IDEJJ"/>
    <x v="1"/>
    <n v="0"/>
    <s v="Yes"/>
    <s v="Yes"/>
    <x v="0"/>
    <s v="Yes"/>
    <s v="No"/>
    <x v="2"/>
    <s v="No"/>
    <s v="No"/>
    <s v="No"/>
    <s v="No"/>
    <s v="No"/>
    <s v="No"/>
    <x v="0"/>
    <s v="No"/>
    <x v="1"/>
    <n v="19.899999999999999"/>
    <n v="19.899999999999999"/>
    <x v="1"/>
    <n v="0"/>
    <x v="0"/>
    <x v="1"/>
    <n v="19.899999999999999"/>
    <x v="0"/>
  </r>
  <r>
    <s v="9701-CDXHR"/>
    <x v="0"/>
    <n v="0"/>
    <s v="Yes"/>
    <s v="No"/>
    <x v="69"/>
    <s v="Yes"/>
    <s v="No"/>
    <x v="1"/>
    <s v="No"/>
    <s v="No"/>
    <s v="No"/>
    <s v="No"/>
    <s v="No"/>
    <s v="No"/>
    <x v="0"/>
    <s v="No"/>
    <x v="1"/>
    <n v="69.150000000000006"/>
    <n v="3649.6"/>
    <x v="0"/>
    <n v="0"/>
    <x v="2"/>
    <x v="1"/>
    <n v="71.560784313725492"/>
    <x v="0"/>
  </r>
  <r>
    <s v="7450-NWRTR"/>
    <x v="1"/>
    <n v="1"/>
    <s v="No"/>
    <s v="No"/>
    <x v="18"/>
    <s v="Yes"/>
    <s v="Yes"/>
    <x v="1"/>
    <s v="No"/>
    <s v="No"/>
    <s v="Yes"/>
    <s v="No"/>
    <s v="Yes"/>
    <s v="Yes"/>
    <x v="0"/>
    <s v="Yes"/>
    <x v="0"/>
    <n v="99.45"/>
    <n v="1200.1500000000001"/>
    <x v="1"/>
    <n v="3"/>
    <x v="0"/>
    <x v="0"/>
    <n v="100.0125"/>
    <x v="1"/>
  </r>
  <r>
    <s v="8124-NZVGJ"/>
    <x v="0"/>
    <n v="0"/>
    <s v="No"/>
    <s v="No"/>
    <x v="53"/>
    <s v="No"/>
    <s v="No"/>
    <x v="0"/>
    <s v="No"/>
    <s v="No"/>
    <s v="No"/>
    <s v="Yes"/>
    <s v="Yes"/>
    <s v="Yes"/>
    <x v="1"/>
    <s v="Yes"/>
    <x v="1"/>
    <n v="49.25"/>
    <n v="255.6"/>
    <x v="0"/>
    <n v="3"/>
    <x v="0"/>
    <x v="1"/>
    <n v="42.6"/>
    <x v="0"/>
  </r>
  <r>
    <s v="2162-FRZAA"/>
    <x v="1"/>
    <n v="0"/>
    <s v="Yes"/>
    <s v="Yes"/>
    <x v="28"/>
    <s v="No"/>
    <s v="No"/>
    <x v="0"/>
    <s v="No"/>
    <s v="Yes"/>
    <s v="Yes"/>
    <s v="Yes"/>
    <s v="No"/>
    <s v="No"/>
    <x v="2"/>
    <s v="No"/>
    <x v="2"/>
    <n v="39.35"/>
    <n v="2395.0500000000002"/>
    <x v="0"/>
    <n v="3"/>
    <x v="3"/>
    <x v="1"/>
    <n v="38.016666666666673"/>
    <x v="0"/>
  </r>
  <r>
    <s v="5376-DEQCP"/>
    <x v="0"/>
    <n v="0"/>
    <s v="No"/>
    <s v="No"/>
    <x v="0"/>
    <s v="Yes"/>
    <s v="No"/>
    <x v="1"/>
    <s v="No"/>
    <s v="No"/>
    <s v="No"/>
    <s v="No"/>
    <s v="No"/>
    <s v="No"/>
    <x v="0"/>
    <s v="Yes"/>
    <x v="0"/>
    <n v="70.599999999999994"/>
    <n v="70.599999999999994"/>
    <x v="1"/>
    <n v="0"/>
    <x v="0"/>
    <x v="0"/>
    <n v="70.599999999999994"/>
    <x v="0"/>
  </r>
  <r>
    <s v="5118-MUEYH"/>
    <x v="0"/>
    <n v="0"/>
    <s v="Yes"/>
    <s v="No"/>
    <x v="43"/>
    <s v="Yes"/>
    <s v="Yes"/>
    <x v="1"/>
    <s v="No"/>
    <s v="Yes"/>
    <s v="No"/>
    <s v="Yes"/>
    <s v="Yes"/>
    <s v="Yes"/>
    <x v="0"/>
    <s v="Yes"/>
    <x v="3"/>
    <n v="105.1"/>
    <n v="5083.55"/>
    <x v="0"/>
    <n v="4"/>
    <x v="2"/>
    <x v="1"/>
    <n v="105.90729166666667"/>
    <x v="0"/>
  </r>
  <r>
    <s v="9095-HFAFX"/>
    <x v="0"/>
    <n v="0"/>
    <s v="No"/>
    <s v="No"/>
    <x v="24"/>
    <s v="Yes"/>
    <s v="No"/>
    <x v="1"/>
    <s v="No"/>
    <s v="No"/>
    <s v="No"/>
    <s v="No"/>
    <s v="Yes"/>
    <s v="No"/>
    <x v="0"/>
    <s v="Yes"/>
    <x v="3"/>
    <n v="81"/>
    <n v="389.6"/>
    <x v="1"/>
    <n v="1"/>
    <x v="0"/>
    <x v="1"/>
    <n v="77.92"/>
    <x v="0"/>
  </r>
  <r>
    <s v="5627-TVBPP"/>
    <x v="0"/>
    <n v="0"/>
    <s v="No"/>
    <s v="Yes"/>
    <x v="42"/>
    <s v="Yes"/>
    <s v="No"/>
    <x v="2"/>
    <s v="No"/>
    <s v="No"/>
    <s v="No"/>
    <s v="No"/>
    <s v="No"/>
    <s v="No"/>
    <x v="1"/>
    <s v="Yes"/>
    <x v="3"/>
    <n v="20.100000000000001"/>
    <n v="644.5"/>
    <x v="0"/>
    <n v="0"/>
    <x v="1"/>
    <x v="1"/>
    <n v="18.414285714285715"/>
    <x v="0"/>
  </r>
  <r>
    <s v="2379-ENZGV"/>
    <x v="1"/>
    <n v="0"/>
    <s v="No"/>
    <s v="No"/>
    <x v="53"/>
    <s v="Yes"/>
    <s v="No"/>
    <x v="1"/>
    <s v="No"/>
    <s v="Yes"/>
    <s v="No"/>
    <s v="No"/>
    <s v="Yes"/>
    <s v="No"/>
    <x v="0"/>
    <s v="Yes"/>
    <x v="0"/>
    <n v="84.85"/>
    <n v="523.5"/>
    <x v="1"/>
    <n v="2"/>
    <x v="0"/>
    <x v="0"/>
    <n v="87.25"/>
    <x v="0"/>
  </r>
  <r>
    <s v="3936-QQFLL"/>
    <x v="1"/>
    <n v="0"/>
    <s v="No"/>
    <s v="No"/>
    <x v="2"/>
    <s v="Yes"/>
    <s v="No"/>
    <x v="2"/>
    <s v="No"/>
    <s v="No"/>
    <s v="No"/>
    <s v="No"/>
    <s v="No"/>
    <s v="No"/>
    <x v="0"/>
    <s v="No"/>
    <x v="1"/>
    <n v="19.75"/>
    <n v="39.299999999999997"/>
    <x v="0"/>
    <n v="0"/>
    <x v="0"/>
    <x v="1"/>
    <n v="19.649999999999999"/>
    <x v="0"/>
  </r>
  <r>
    <s v="2589-AYCRP"/>
    <x v="0"/>
    <n v="0"/>
    <s v="No"/>
    <s v="No"/>
    <x v="37"/>
    <s v="Yes"/>
    <s v="No"/>
    <x v="2"/>
    <s v="No"/>
    <s v="No"/>
    <s v="No"/>
    <s v="No"/>
    <s v="No"/>
    <s v="No"/>
    <x v="1"/>
    <s v="No"/>
    <x v="2"/>
    <n v="19.75"/>
    <n v="989.05"/>
    <x v="0"/>
    <n v="0"/>
    <x v="2"/>
    <x v="1"/>
    <n v="19.780999999999999"/>
    <x v="0"/>
  </r>
  <r>
    <s v="4067-HLYQI"/>
    <x v="0"/>
    <n v="0"/>
    <s v="No"/>
    <s v="No"/>
    <x v="55"/>
    <s v="Yes"/>
    <s v="No"/>
    <x v="1"/>
    <s v="No"/>
    <s v="No"/>
    <s v="No"/>
    <s v="No"/>
    <s v="No"/>
    <s v="No"/>
    <x v="0"/>
    <s v="Yes"/>
    <x v="2"/>
    <n v="70.400000000000006"/>
    <n v="2406.1"/>
    <x v="0"/>
    <n v="0"/>
    <x v="1"/>
    <x v="1"/>
    <n v="72.912121212121207"/>
    <x v="0"/>
  </r>
  <r>
    <s v="5124-EOGYE"/>
    <x v="1"/>
    <n v="0"/>
    <s v="No"/>
    <s v="No"/>
    <x v="36"/>
    <s v="Yes"/>
    <s v="No"/>
    <x v="2"/>
    <s v="No"/>
    <s v="No"/>
    <s v="No"/>
    <s v="No"/>
    <s v="No"/>
    <s v="No"/>
    <x v="2"/>
    <s v="No"/>
    <x v="1"/>
    <n v="20.45"/>
    <n v="638.54999999999995"/>
    <x v="0"/>
    <n v="0"/>
    <x v="1"/>
    <x v="1"/>
    <n v="20.598387096774193"/>
    <x v="0"/>
  </r>
  <r>
    <s v="5057-RKGLH"/>
    <x v="0"/>
    <n v="0"/>
    <s v="Yes"/>
    <s v="Yes"/>
    <x v="34"/>
    <s v="Yes"/>
    <s v="No"/>
    <x v="2"/>
    <s v="No"/>
    <s v="No"/>
    <s v="No"/>
    <s v="No"/>
    <s v="No"/>
    <s v="No"/>
    <x v="2"/>
    <s v="No"/>
    <x v="1"/>
    <n v="20.350000000000001"/>
    <n v="191.1"/>
    <x v="0"/>
    <n v="0"/>
    <x v="0"/>
    <x v="1"/>
    <n v="21.233333333333334"/>
    <x v="0"/>
  </r>
  <r>
    <s v="0292-WEGCH"/>
    <x v="0"/>
    <n v="0"/>
    <s v="Yes"/>
    <s v="Yes"/>
    <x v="68"/>
    <s v="Yes"/>
    <s v="Yes"/>
    <x v="0"/>
    <s v="No"/>
    <s v="Yes"/>
    <s v="Yes"/>
    <s v="Yes"/>
    <s v="Yes"/>
    <s v="Yes"/>
    <x v="0"/>
    <s v="Yes"/>
    <x v="0"/>
    <n v="86.2"/>
    <n v="4524.05"/>
    <x v="0"/>
    <n v="5"/>
    <x v="2"/>
    <x v="0"/>
    <n v="83.778703703703712"/>
    <x v="0"/>
  </r>
  <r>
    <s v="8910-ICHIU"/>
    <x v="0"/>
    <n v="0"/>
    <s v="No"/>
    <s v="No"/>
    <x v="25"/>
    <s v="Yes"/>
    <s v="No"/>
    <x v="1"/>
    <s v="Yes"/>
    <s v="Yes"/>
    <s v="Yes"/>
    <s v="No"/>
    <s v="Yes"/>
    <s v="No"/>
    <x v="1"/>
    <s v="Yes"/>
    <x v="3"/>
    <n v="95.65"/>
    <n v="4664.2"/>
    <x v="0"/>
    <n v="4"/>
    <x v="2"/>
    <x v="1"/>
    <n v="101.39565217391304"/>
    <x v="0"/>
  </r>
  <r>
    <s v="4097-YODCF"/>
    <x v="1"/>
    <n v="0"/>
    <s v="No"/>
    <s v="Yes"/>
    <x v="1"/>
    <s v="Yes"/>
    <s v="Yes"/>
    <x v="1"/>
    <s v="Yes"/>
    <s v="Yes"/>
    <s v="No"/>
    <s v="No"/>
    <s v="Yes"/>
    <s v="Yes"/>
    <x v="1"/>
    <s v="Yes"/>
    <x v="0"/>
    <n v="103.8"/>
    <n v="3470.8"/>
    <x v="0"/>
    <n v="4"/>
    <x v="1"/>
    <x v="1"/>
    <n v="102.08235294117648"/>
    <x v="0"/>
  </r>
  <r>
    <s v="9715-WZCLW"/>
    <x v="1"/>
    <n v="0"/>
    <s v="Yes"/>
    <s v="Yes"/>
    <x v="16"/>
    <s v="Yes"/>
    <s v="Yes"/>
    <x v="1"/>
    <s v="Yes"/>
    <s v="No"/>
    <s v="No"/>
    <s v="No"/>
    <s v="Yes"/>
    <s v="Yes"/>
    <x v="2"/>
    <s v="Yes"/>
    <x v="0"/>
    <n v="97.2"/>
    <n v="6910.3"/>
    <x v="0"/>
    <n v="3"/>
    <x v="3"/>
    <x v="1"/>
    <n v="97.328169014084509"/>
    <x v="0"/>
  </r>
  <r>
    <s v="9786-YWNHU"/>
    <x v="0"/>
    <n v="0"/>
    <s v="Yes"/>
    <s v="Yes"/>
    <x v="28"/>
    <s v="Yes"/>
    <s v="No"/>
    <x v="0"/>
    <s v="Yes"/>
    <s v="Yes"/>
    <s v="Yes"/>
    <s v="Yes"/>
    <s v="No"/>
    <s v="No"/>
    <x v="2"/>
    <s v="No"/>
    <x v="1"/>
    <n v="63.55"/>
    <n v="4014.2"/>
    <x v="0"/>
    <n v="4"/>
    <x v="3"/>
    <x v="1"/>
    <n v="63.717460317460315"/>
    <x v="0"/>
  </r>
  <r>
    <s v="6407-GSJNL"/>
    <x v="0"/>
    <n v="0"/>
    <s v="No"/>
    <s v="No"/>
    <x v="69"/>
    <s v="Yes"/>
    <s v="Yes"/>
    <x v="2"/>
    <s v="No"/>
    <s v="No"/>
    <s v="No"/>
    <s v="No"/>
    <s v="No"/>
    <s v="No"/>
    <x v="2"/>
    <s v="No"/>
    <x v="2"/>
    <n v="24.95"/>
    <n v="1288"/>
    <x v="0"/>
    <n v="0"/>
    <x v="2"/>
    <x v="1"/>
    <n v="25.254901960784313"/>
    <x v="0"/>
  </r>
  <r>
    <s v="6005-OBZPH"/>
    <x v="0"/>
    <n v="1"/>
    <s v="No"/>
    <s v="No"/>
    <x v="70"/>
    <s v="Yes"/>
    <s v="Yes"/>
    <x v="1"/>
    <s v="No"/>
    <s v="Yes"/>
    <s v="No"/>
    <s v="No"/>
    <s v="Yes"/>
    <s v="No"/>
    <x v="0"/>
    <s v="Yes"/>
    <x v="0"/>
    <n v="89.15"/>
    <n v="2277.65"/>
    <x v="1"/>
    <n v="2"/>
    <x v="1"/>
    <x v="0"/>
    <n v="87.601923076923086"/>
    <x v="1"/>
  </r>
  <r>
    <s v="4049-ZPALD"/>
    <x v="0"/>
    <n v="0"/>
    <s v="Yes"/>
    <s v="No"/>
    <x v="38"/>
    <s v="Yes"/>
    <s v="No"/>
    <x v="1"/>
    <s v="Yes"/>
    <s v="No"/>
    <s v="Yes"/>
    <s v="No"/>
    <s v="Yes"/>
    <s v="Yes"/>
    <x v="2"/>
    <s v="Yes"/>
    <x v="2"/>
    <n v="99"/>
    <n v="6375.8"/>
    <x v="0"/>
    <n v="4"/>
    <x v="3"/>
    <x v="1"/>
    <n v="99.621875000000003"/>
    <x v="0"/>
  </r>
  <r>
    <s v="7932-WPTDS"/>
    <x v="0"/>
    <n v="1"/>
    <s v="Yes"/>
    <s v="No"/>
    <x v="0"/>
    <s v="No"/>
    <s v="No"/>
    <x v="0"/>
    <s v="No"/>
    <s v="No"/>
    <s v="No"/>
    <s v="No"/>
    <s v="No"/>
    <s v="No"/>
    <x v="0"/>
    <s v="Yes"/>
    <x v="0"/>
    <n v="24.8"/>
    <n v="24.8"/>
    <x v="1"/>
    <n v="0"/>
    <x v="0"/>
    <x v="0"/>
    <n v="24.8"/>
    <x v="1"/>
  </r>
  <r>
    <s v="3733-UOCWF"/>
    <x v="1"/>
    <n v="1"/>
    <s v="Yes"/>
    <s v="No"/>
    <x v="59"/>
    <s v="Yes"/>
    <s v="Yes"/>
    <x v="1"/>
    <s v="No"/>
    <s v="Yes"/>
    <s v="No"/>
    <s v="Yes"/>
    <s v="No"/>
    <s v="No"/>
    <x v="1"/>
    <s v="Yes"/>
    <x v="2"/>
    <n v="85.55"/>
    <n v="5251.75"/>
    <x v="0"/>
    <n v="2"/>
    <x v="3"/>
    <x v="1"/>
    <n v="86.094262295081961"/>
    <x v="1"/>
  </r>
  <r>
    <s v="6833-JMZYP"/>
    <x v="0"/>
    <n v="0"/>
    <s v="No"/>
    <s v="No"/>
    <x v="30"/>
    <s v="Yes"/>
    <s v="No"/>
    <x v="1"/>
    <s v="No"/>
    <s v="No"/>
    <s v="Yes"/>
    <s v="No"/>
    <s v="Yes"/>
    <s v="Yes"/>
    <x v="0"/>
    <s v="Yes"/>
    <x v="3"/>
    <n v="94"/>
    <n v="1505.45"/>
    <x v="0"/>
    <n v="3"/>
    <x v="1"/>
    <x v="1"/>
    <n v="100.36333333333333"/>
    <x v="0"/>
  </r>
  <r>
    <s v="2722-VOJQL"/>
    <x v="1"/>
    <n v="0"/>
    <s v="No"/>
    <s v="No"/>
    <x v="38"/>
    <s v="Yes"/>
    <s v="Yes"/>
    <x v="1"/>
    <s v="No"/>
    <s v="Yes"/>
    <s v="No"/>
    <s v="Yes"/>
    <s v="Yes"/>
    <s v="Yes"/>
    <x v="1"/>
    <s v="Yes"/>
    <x v="3"/>
    <n v="105.65"/>
    <n v="6903.1"/>
    <x v="1"/>
    <n v="4"/>
    <x v="3"/>
    <x v="1"/>
    <n v="107.86093750000001"/>
    <x v="0"/>
  </r>
  <r>
    <s v="1310-QRITU"/>
    <x v="0"/>
    <n v="0"/>
    <s v="No"/>
    <s v="No"/>
    <x v="32"/>
    <s v="Yes"/>
    <s v="Yes"/>
    <x v="0"/>
    <s v="No"/>
    <s v="No"/>
    <s v="No"/>
    <s v="No"/>
    <s v="No"/>
    <s v="No"/>
    <x v="0"/>
    <s v="Yes"/>
    <x v="0"/>
    <n v="50.3"/>
    <n v="913.3"/>
    <x v="0"/>
    <n v="0"/>
    <x v="1"/>
    <x v="0"/>
    <n v="50.738888888888887"/>
    <x v="0"/>
  </r>
  <r>
    <s v="8961-QDZZJ"/>
    <x v="0"/>
    <n v="0"/>
    <s v="Yes"/>
    <s v="Yes"/>
    <x v="58"/>
    <s v="Yes"/>
    <s v="No"/>
    <x v="1"/>
    <s v="No"/>
    <s v="Yes"/>
    <s v="No"/>
    <s v="No"/>
    <s v="Yes"/>
    <s v="Yes"/>
    <x v="1"/>
    <s v="Yes"/>
    <x v="0"/>
    <n v="95"/>
    <n v="5535.8"/>
    <x v="0"/>
    <n v="3"/>
    <x v="2"/>
    <x v="1"/>
    <n v="97.119298245614033"/>
    <x v="0"/>
  </r>
  <r>
    <s v="9715-SBVSU"/>
    <x v="1"/>
    <n v="0"/>
    <s v="Yes"/>
    <s v="Yes"/>
    <x v="60"/>
    <s v="Yes"/>
    <s v="No"/>
    <x v="0"/>
    <s v="Yes"/>
    <s v="Yes"/>
    <s v="No"/>
    <s v="No"/>
    <s v="No"/>
    <s v="Yes"/>
    <x v="2"/>
    <s v="Yes"/>
    <x v="2"/>
    <n v="61.4"/>
    <n v="815.55"/>
    <x v="0"/>
    <n v="3"/>
    <x v="1"/>
    <x v="1"/>
    <n v="58.253571428571426"/>
    <x v="0"/>
  </r>
  <r>
    <s v="8490-BXHEO"/>
    <x v="1"/>
    <n v="1"/>
    <s v="No"/>
    <s v="No"/>
    <x v="32"/>
    <s v="Yes"/>
    <s v="Yes"/>
    <x v="1"/>
    <s v="No"/>
    <s v="Yes"/>
    <s v="No"/>
    <s v="No"/>
    <s v="No"/>
    <s v="No"/>
    <x v="0"/>
    <s v="Yes"/>
    <x v="3"/>
    <n v="80.55"/>
    <n v="1411.65"/>
    <x v="0"/>
    <n v="1"/>
    <x v="1"/>
    <x v="1"/>
    <n v="78.425000000000011"/>
    <x v="1"/>
  </r>
  <r>
    <s v="7173-TETGO"/>
    <x v="0"/>
    <n v="1"/>
    <s v="Yes"/>
    <s v="No"/>
    <x v="21"/>
    <s v="Yes"/>
    <s v="Yes"/>
    <x v="1"/>
    <s v="Yes"/>
    <s v="No"/>
    <s v="No"/>
    <s v="No"/>
    <s v="No"/>
    <s v="No"/>
    <x v="2"/>
    <s v="No"/>
    <x v="2"/>
    <n v="78.5"/>
    <n v="5602.25"/>
    <x v="0"/>
    <n v="1"/>
    <x v="3"/>
    <x v="1"/>
    <n v="77.809027777777771"/>
    <x v="1"/>
  </r>
  <r>
    <s v="7929-SKFGK"/>
    <x v="1"/>
    <n v="0"/>
    <s v="Yes"/>
    <s v="No"/>
    <x v="27"/>
    <s v="Yes"/>
    <s v="Yes"/>
    <x v="1"/>
    <s v="Yes"/>
    <s v="Yes"/>
    <s v="Yes"/>
    <s v="Yes"/>
    <s v="Yes"/>
    <s v="Yes"/>
    <x v="2"/>
    <s v="No"/>
    <x v="3"/>
    <n v="114.3"/>
    <n v="8244.2999999999993"/>
    <x v="0"/>
    <n v="6"/>
    <x v="3"/>
    <x v="1"/>
    <n v="117.77571428571427"/>
    <x v="0"/>
  </r>
  <r>
    <s v="2300-RQGOI"/>
    <x v="0"/>
    <n v="0"/>
    <s v="No"/>
    <s v="No"/>
    <x v="46"/>
    <s v="Yes"/>
    <s v="No"/>
    <x v="2"/>
    <s v="No"/>
    <s v="No"/>
    <s v="No"/>
    <s v="No"/>
    <s v="No"/>
    <s v="No"/>
    <x v="2"/>
    <s v="No"/>
    <x v="1"/>
    <n v="20.05"/>
    <n v="741.5"/>
    <x v="0"/>
    <n v="0"/>
    <x v="2"/>
    <x v="1"/>
    <n v="19.513157894736842"/>
    <x v="0"/>
  </r>
  <r>
    <s v="3563-SVYLG"/>
    <x v="1"/>
    <n v="0"/>
    <s v="Yes"/>
    <s v="Yes"/>
    <x v="47"/>
    <s v="Yes"/>
    <s v="No"/>
    <x v="0"/>
    <s v="Yes"/>
    <s v="Yes"/>
    <s v="Yes"/>
    <s v="Yes"/>
    <s v="No"/>
    <s v="No"/>
    <x v="2"/>
    <s v="No"/>
    <x v="3"/>
    <n v="62.65"/>
    <n v="4375.8"/>
    <x v="0"/>
    <n v="4"/>
    <x v="3"/>
    <x v="1"/>
    <n v="64.350000000000009"/>
    <x v="0"/>
  </r>
  <r>
    <s v="5228-EXCET"/>
    <x v="1"/>
    <n v="0"/>
    <s v="No"/>
    <s v="No"/>
    <x v="9"/>
    <s v="Yes"/>
    <s v="No"/>
    <x v="1"/>
    <s v="No"/>
    <s v="No"/>
    <s v="No"/>
    <s v="No"/>
    <s v="No"/>
    <s v="Yes"/>
    <x v="0"/>
    <s v="Yes"/>
    <x v="0"/>
    <n v="80.849999999999994"/>
    <n v="1008.7"/>
    <x v="1"/>
    <n v="1"/>
    <x v="1"/>
    <x v="0"/>
    <n v="77.592307692307699"/>
    <x v="0"/>
  </r>
  <r>
    <s v="6435-VWCCY"/>
    <x v="1"/>
    <n v="1"/>
    <s v="Yes"/>
    <s v="No"/>
    <x v="45"/>
    <s v="Yes"/>
    <s v="Yes"/>
    <x v="1"/>
    <s v="Yes"/>
    <s v="Yes"/>
    <s v="No"/>
    <s v="No"/>
    <s v="Yes"/>
    <s v="No"/>
    <x v="2"/>
    <s v="Yes"/>
    <x v="3"/>
    <n v="92.7"/>
    <n v="5968.4"/>
    <x v="0"/>
    <n v="3"/>
    <x v="3"/>
    <x v="1"/>
    <n v="91.821538461538452"/>
    <x v="1"/>
  </r>
  <r>
    <s v="4998-IKFSE"/>
    <x v="0"/>
    <n v="0"/>
    <s v="No"/>
    <s v="No"/>
    <x v="19"/>
    <s v="Yes"/>
    <s v="Yes"/>
    <x v="1"/>
    <s v="No"/>
    <s v="No"/>
    <s v="Yes"/>
    <s v="No"/>
    <s v="Yes"/>
    <s v="Yes"/>
    <x v="0"/>
    <s v="No"/>
    <x v="0"/>
    <n v="100.45"/>
    <n v="3096.9"/>
    <x v="0"/>
    <n v="3"/>
    <x v="1"/>
    <x v="0"/>
    <n v="103.23"/>
    <x v="0"/>
  </r>
  <r>
    <s v="8630-QSGXK"/>
    <x v="1"/>
    <n v="0"/>
    <s v="Yes"/>
    <s v="No"/>
    <x v="69"/>
    <s v="Yes"/>
    <s v="Yes"/>
    <x v="0"/>
    <s v="No"/>
    <s v="No"/>
    <s v="No"/>
    <s v="Yes"/>
    <s v="Yes"/>
    <s v="Yes"/>
    <x v="2"/>
    <s v="Yes"/>
    <x v="2"/>
    <n v="75.2"/>
    <n v="3901.25"/>
    <x v="0"/>
    <n v="3"/>
    <x v="2"/>
    <x v="1"/>
    <n v="76.495098039215691"/>
    <x v="0"/>
  </r>
  <r>
    <s v="2455-USLMV"/>
    <x v="0"/>
    <n v="0"/>
    <s v="No"/>
    <s v="No"/>
    <x v="36"/>
    <s v="Yes"/>
    <s v="Yes"/>
    <x v="1"/>
    <s v="Yes"/>
    <s v="No"/>
    <s v="Yes"/>
    <s v="No"/>
    <s v="No"/>
    <s v="No"/>
    <x v="0"/>
    <s v="Yes"/>
    <x v="3"/>
    <n v="84.75"/>
    <n v="2613.4"/>
    <x v="0"/>
    <n v="2"/>
    <x v="1"/>
    <x v="1"/>
    <n v="84.303225806451621"/>
    <x v="0"/>
  </r>
  <r>
    <s v="7394-FKDNK"/>
    <x v="0"/>
    <n v="0"/>
    <s v="Yes"/>
    <s v="No"/>
    <x v="34"/>
    <s v="Yes"/>
    <s v="No"/>
    <x v="1"/>
    <s v="No"/>
    <s v="No"/>
    <s v="No"/>
    <s v="No"/>
    <s v="Yes"/>
    <s v="Yes"/>
    <x v="0"/>
    <s v="No"/>
    <x v="0"/>
    <n v="89.45"/>
    <n v="853.1"/>
    <x v="1"/>
    <n v="2"/>
    <x v="0"/>
    <x v="0"/>
    <n v="94.788888888888891"/>
    <x v="0"/>
  </r>
  <r>
    <s v="9488-FVZCC"/>
    <x v="0"/>
    <n v="0"/>
    <s v="Yes"/>
    <s v="Yes"/>
    <x v="21"/>
    <s v="Yes"/>
    <s v="Yes"/>
    <x v="0"/>
    <s v="Yes"/>
    <s v="Yes"/>
    <s v="Yes"/>
    <s v="Yes"/>
    <s v="No"/>
    <s v="Yes"/>
    <x v="2"/>
    <s v="Yes"/>
    <x v="2"/>
    <n v="79.5"/>
    <n v="5661.7"/>
    <x v="0"/>
    <n v="5"/>
    <x v="3"/>
    <x v="1"/>
    <n v="78.634722222222223"/>
    <x v="0"/>
  </r>
  <r>
    <s v="6331-LWDTQ"/>
    <x v="1"/>
    <n v="0"/>
    <s v="No"/>
    <s v="No"/>
    <x v="6"/>
    <s v="Yes"/>
    <s v="Yes"/>
    <x v="0"/>
    <s v="No"/>
    <s v="No"/>
    <s v="No"/>
    <s v="No"/>
    <s v="Yes"/>
    <s v="Yes"/>
    <x v="0"/>
    <s v="Yes"/>
    <x v="3"/>
    <n v="72.150000000000006"/>
    <n v="794.25"/>
    <x v="1"/>
    <n v="2"/>
    <x v="0"/>
    <x v="1"/>
    <n v="79.424999999999997"/>
    <x v="0"/>
  </r>
  <r>
    <s v="5995-WWKKG"/>
    <x v="0"/>
    <n v="0"/>
    <s v="No"/>
    <s v="No"/>
    <x v="50"/>
    <s v="Yes"/>
    <s v="No"/>
    <x v="2"/>
    <s v="No"/>
    <s v="No"/>
    <s v="No"/>
    <s v="No"/>
    <s v="No"/>
    <s v="No"/>
    <x v="1"/>
    <s v="Yes"/>
    <x v="0"/>
    <n v="19.8"/>
    <n v="695.05"/>
    <x v="0"/>
    <n v="0"/>
    <x v="2"/>
    <x v="1"/>
    <n v="18.785135135135135"/>
    <x v="0"/>
  </r>
  <r>
    <s v="1597-FZREH"/>
    <x v="0"/>
    <n v="0"/>
    <s v="No"/>
    <s v="No"/>
    <x v="2"/>
    <s v="Yes"/>
    <s v="No"/>
    <x v="0"/>
    <s v="No"/>
    <s v="No"/>
    <s v="Yes"/>
    <s v="Yes"/>
    <s v="Yes"/>
    <s v="Yes"/>
    <x v="0"/>
    <s v="No"/>
    <x v="0"/>
    <n v="76.400000000000006"/>
    <n v="160.80000000000001"/>
    <x v="1"/>
    <n v="4"/>
    <x v="0"/>
    <x v="0"/>
    <n v="80.400000000000006"/>
    <x v="0"/>
  </r>
  <r>
    <s v="7879-CGSFV"/>
    <x v="1"/>
    <n v="0"/>
    <s v="No"/>
    <s v="No"/>
    <x v="49"/>
    <s v="Yes"/>
    <s v="No"/>
    <x v="1"/>
    <s v="Yes"/>
    <s v="Yes"/>
    <s v="No"/>
    <s v="No"/>
    <s v="Yes"/>
    <s v="Yes"/>
    <x v="1"/>
    <s v="Yes"/>
    <x v="1"/>
    <n v="100.9"/>
    <n v="5552.05"/>
    <x v="0"/>
    <n v="4"/>
    <x v="2"/>
    <x v="1"/>
    <n v="100.94636363636364"/>
    <x v="0"/>
  </r>
  <r>
    <s v="9921-EZKBY"/>
    <x v="1"/>
    <n v="0"/>
    <s v="No"/>
    <s v="Yes"/>
    <x v="55"/>
    <s v="Yes"/>
    <s v="Yes"/>
    <x v="1"/>
    <s v="Yes"/>
    <s v="No"/>
    <s v="Yes"/>
    <s v="No"/>
    <s v="No"/>
    <s v="Yes"/>
    <x v="0"/>
    <s v="Yes"/>
    <x v="2"/>
    <n v="95.3"/>
    <n v="3275.15"/>
    <x v="0"/>
    <n v="3"/>
    <x v="1"/>
    <x v="1"/>
    <n v="99.2469696969697"/>
    <x v="0"/>
  </r>
  <r>
    <s v="7432-FFVAR"/>
    <x v="0"/>
    <n v="0"/>
    <s v="Yes"/>
    <s v="Yes"/>
    <x v="25"/>
    <s v="Yes"/>
    <s v="No"/>
    <x v="1"/>
    <s v="No"/>
    <s v="No"/>
    <s v="Yes"/>
    <s v="Yes"/>
    <s v="No"/>
    <s v="Yes"/>
    <x v="1"/>
    <s v="No"/>
    <x v="2"/>
    <n v="90.95"/>
    <n v="4236.6000000000004"/>
    <x v="0"/>
    <n v="3"/>
    <x v="2"/>
    <x v="1"/>
    <n v="92.100000000000009"/>
    <x v="0"/>
  </r>
  <r>
    <s v="7246-ZGQDF"/>
    <x v="0"/>
    <n v="0"/>
    <s v="No"/>
    <s v="Yes"/>
    <x v="0"/>
    <s v="Yes"/>
    <s v="No"/>
    <x v="0"/>
    <s v="Yes"/>
    <s v="No"/>
    <s v="No"/>
    <s v="Yes"/>
    <s v="No"/>
    <s v="No"/>
    <x v="0"/>
    <s v="No"/>
    <x v="0"/>
    <n v="54.5"/>
    <n v="54.5"/>
    <x v="0"/>
    <n v="2"/>
    <x v="0"/>
    <x v="0"/>
    <n v="54.5"/>
    <x v="0"/>
  </r>
  <r>
    <s v="7000-WCEVQ"/>
    <x v="0"/>
    <n v="1"/>
    <s v="No"/>
    <s v="No"/>
    <x v="61"/>
    <s v="Yes"/>
    <s v="Yes"/>
    <x v="0"/>
    <s v="No"/>
    <s v="No"/>
    <s v="No"/>
    <s v="No"/>
    <s v="No"/>
    <s v="Yes"/>
    <x v="0"/>
    <s v="Yes"/>
    <x v="1"/>
    <n v="61.6"/>
    <n v="1174.3499999999999"/>
    <x v="1"/>
    <n v="1"/>
    <x v="1"/>
    <x v="1"/>
    <n v="58.717499999999994"/>
    <x v="1"/>
  </r>
  <r>
    <s v="0727-IWKVK"/>
    <x v="1"/>
    <n v="0"/>
    <s v="Yes"/>
    <s v="No"/>
    <x v="34"/>
    <s v="Yes"/>
    <s v="No"/>
    <x v="1"/>
    <s v="No"/>
    <s v="Yes"/>
    <s v="Yes"/>
    <s v="No"/>
    <s v="No"/>
    <s v="No"/>
    <x v="0"/>
    <s v="Yes"/>
    <x v="0"/>
    <n v="79.900000000000006"/>
    <n v="741.7"/>
    <x v="1"/>
    <n v="2"/>
    <x v="0"/>
    <x v="0"/>
    <n v="82.411111111111111"/>
    <x v="0"/>
  </r>
  <r>
    <s v="5959-BELXA"/>
    <x v="1"/>
    <n v="1"/>
    <s v="No"/>
    <s v="No"/>
    <x v="48"/>
    <s v="Yes"/>
    <s v="Yes"/>
    <x v="1"/>
    <s v="No"/>
    <s v="No"/>
    <s v="No"/>
    <s v="No"/>
    <s v="Yes"/>
    <s v="Yes"/>
    <x v="0"/>
    <s v="Yes"/>
    <x v="3"/>
    <n v="96.15"/>
    <n v="3019.25"/>
    <x v="1"/>
    <n v="2"/>
    <x v="1"/>
    <x v="1"/>
    <n v="94.3515625"/>
    <x v="1"/>
  </r>
  <r>
    <s v="4456-RHSNB"/>
    <x v="0"/>
    <n v="0"/>
    <s v="Yes"/>
    <s v="Yes"/>
    <x v="67"/>
    <s v="Yes"/>
    <s v="No"/>
    <x v="0"/>
    <s v="No"/>
    <s v="No"/>
    <s v="Yes"/>
    <s v="No"/>
    <s v="No"/>
    <s v="No"/>
    <x v="0"/>
    <s v="Yes"/>
    <x v="2"/>
    <n v="49.6"/>
    <n v="962.9"/>
    <x v="0"/>
    <n v="1"/>
    <x v="1"/>
    <x v="1"/>
    <n v="50.678947368421049"/>
    <x v="0"/>
  </r>
  <r>
    <s v="3512-IZIKN"/>
    <x v="0"/>
    <n v="0"/>
    <s v="Yes"/>
    <s v="No"/>
    <x v="27"/>
    <s v="Yes"/>
    <s v="Yes"/>
    <x v="0"/>
    <s v="Yes"/>
    <s v="No"/>
    <s v="Yes"/>
    <s v="Yes"/>
    <s v="No"/>
    <s v="No"/>
    <x v="2"/>
    <s v="No"/>
    <x v="3"/>
    <n v="65.3"/>
    <n v="4759.75"/>
    <x v="1"/>
    <n v="3"/>
    <x v="3"/>
    <x v="1"/>
    <n v="67.996428571428567"/>
    <x v="0"/>
  </r>
  <r>
    <s v="2481-SBOYW"/>
    <x v="0"/>
    <n v="0"/>
    <s v="No"/>
    <s v="Yes"/>
    <x v="59"/>
    <s v="Yes"/>
    <s v="Yes"/>
    <x v="2"/>
    <s v="No"/>
    <s v="No"/>
    <s v="No"/>
    <s v="No"/>
    <s v="No"/>
    <s v="No"/>
    <x v="2"/>
    <s v="Yes"/>
    <x v="3"/>
    <n v="25"/>
    <n v="1498.35"/>
    <x v="0"/>
    <n v="0"/>
    <x v="3"/>
    <x v="1"/>
    <n v="24.563114754098358"/>
    <x v="0"/>
  </r>
  <r>
    <s v="7109-MFBYV"/>
    <x v="1"/>
    <n v="0"/>
    <s v="No"/>
    <s v="No"/>
    <x v="70"/>
    <s v="Yes"/>
    <s v="No"/>
    <x v="0"/>
    <s v="No"/>
    <s v="No"/>
    <s v="No"/>
    <s v="No"/>
    <s v="No"/>
    <s v="No"/>
    <x v="0"/>
    <s v="No"/>
    <x v="0"/>
    <n v="45.45"/>
    <n v="1233.1500000000001"/>
    <x v="0"/>
    <n v="0"/>
    <x v="1"/>
    <x v="0"/>
    <n v="47.428846153846159"/>
    <x v="0"/>
  </r>
  <r>
    <s v="1833-TCXKK"/>
    <x v="1"/>
    <n v="0"/>
    <s v="Yes"/>
    <s v="No"/>
    <x v="3"/>
    <s v="Yes"/>
    <s v="Yes"/>
    <x v="1"/>
    <s v="No"/>
    <s v="Yes"/>
    <s v="Yes"/>
    <s v="No"/>
    <s v="Yes"/>
    <s v="Yes"/>
    <x v="0"/>
    <s v="Yes"/>
    <x v="2"/>
    <n v="107.75"/>
    <n v="4882.8"/>
    <x v="0"/>
    <n v="4"/>
    <x v="2"/>
    <x v="1"/>
    <n v="108.50666666666667"/>
    <x v="0"/>
  </r>
  <r>
    <s v="1832-PEUTS"/>
    <x v="1"/>
    <n v="0"/>
    <s v="Yes"/>
    <s v="Yes"/>
    <x v="8"/>
    <s v="Yes"/>
    <s v="Yes"/>
    <x v="1"/>
    <s v="No"/>
    <s v="No"/>
    <s v="Yes"/>
    <s v="No"/>
    <s v="Yes"/>
    <s v="No"/>
    <x v="2"/>
    <s v="Yes"/>
    <x v="3"/>
    <n v="89.1"/>
    <n v="5411.65"/>
    <x v="0"/>
    <n v="2"/>
    <x v="3"/>
    <x v="1"/>
    <n v="87.284677419354836"/>
    <x v="0"/>
  </r>
  <r>
    <s v="6141-OOXUQ"/>
    <x v="1"/>
    <n v="0"/>
    <s v="No"/>
    <s v="No"/>
    <x v="0"/>
    <s v="Yes"/>
    <s v="No"/>
    <x v="2"/>
    <s v="No"/>
    <s v="No"/>
    <s v="No"/>
    <s v="No"/>
    <s v="No"/>
    <s v="No"/>
    <x v="0"/>
    <s v="No"/>
    <x v="1"/>
    <n v="19.649999999999999"/>
    <n v="19.649999999999999"/>
    <x v="1"/>
    <n v="0"/>
    <x v="0"/>
    <x v="1"/>
    <n v="19.649999999999999"/>
    <x v="0"/>
  </r>
  <r>
    <s v="8660-BUETV"/>
    <x v="0"/>
    <n v="0"/>
    <s v="No"/>
    <s v="No"/>
    <x v="35"/>
    <s v="Yes"/>
    <s v="No"/>
    <x v="0"/>
    <s v="No"/>
    <s v="No"/>
    <s v="No"/>
    <s v="No"/>
    <s v="No"/>
    <s v="No"/>
    <x v="0"/>
    <s v="No"/>
    <x v="1"/>
    <n v="44.75"/>
    <n v="148.05000000000001"/>
    <x v="0"/>
    <n v="0"/>
    <x v="0"/>
    <x v="1"/>
    <n v="49.35"/>
    <x v="0"/>
  </r>
  <r>
    <s v="0580-PIQHM"/>
    <x v="0"/>
    <n v="0"/>
    <s v="Yes"/>
    <s v="Yes"/>
    <x v="52"/>
    <s v="Yes"/>
    <s v="Yes"/>
    <x v="1"/>
    <s v="Yes"/>
    <s v="Yes"/>
    <s v="Yes"/>
    <s v="No"/>
    <s v="No"/>
    <s v="Yes"/>
    <x v="1"/>
    <s v="Yes"/>
    <x v="2"/>
    <n v="101.6"/>
    <n v="3930.55"/>
    <x v="0"/>
    <n v="4"/>
    <x v="2"/>
    <x v="1"/>
    <n v="95.867073170731715"/>
    <x v="0"/>
  </r>
  <r>
    <s v="5696-CEIQJ"/>
    <x v="1"/>
    <n v="0"/>
    <s v="Yes"/>
    <s v="Yes"/>
    <x v="56"/>
    <s v="Yes"/>
    <s v="No"/>
    <x v="1"/>
    <s v="No"/>
    <s v="Yes"/>
    <s v="Yes"/>
    <s v="Yes"/>
    <s v="Yes"/>
    <s v="Yes"/>
    <x v="2"/>
    <s v="No"/>
    <x v="2"/>
    <n v="103.15"/>
    <n v="6895.5"/>
    <x v="0"/>
    <n v="5"/>
    <x v="3"/>
    <x v="1"/>
    <n v="102.91791044776119"/>
    <x v="0"/>
  </r>
  <r>
    <s v="7503-ZGUZJ"/>
    <x v="1"/>
    <n v="0"/>
    <s v="No"/>
    <s v="No"/>
    <x v="0"/>
    <s v="Yes"/>
    <s v="Yes"/>
    <x v="1"/>
    <s v="No"/>
    <s v="No"/>
    <s v="No"/>
    <s v="No"/>
    <s v="Yes"/>
    <s v="No"/>
    <x v="0"/>
    <s v="Yes"/>
    <x v="1"/>
    <n v="84.65"/>
    <n v="84.65"/>
    <x v="1"/>
    <n v="1"/>
    <x v="0"/>
    <x v="1"/>
    <n v="84.65"/>
    <x v="0"/>
  </r>
  <r>
    <s v="1696-HXOWK"/>
    <x v="0"/>
    <n v="0"/>
    <s v="Yes"/>
    <s v="No"/>
    <x v="16"/>
    <s v="Yes"/>
    <s v="Yes"/>
    <x v="1"/>
    <s v="Yes"/>
    <s v="Yes"/>
    <s v="No"/>
    <s v="No"/>
    <s v="Yes"/>
    <s v="No"/>
    <x v="1"/>
    <s v="No"/>
    <x v="1"/>
    <n v="95.65"/>
    <n v="6856.95"/>
    <x v="0"/>
    <n v="3"/>
    <x v="3"/>
    <x v="1"/>
    <n v="96.576760563380276"/>
    <x v="0"/>
  </r>
  <r>
    <s v="3026-ATZYV"/>
    <x v="0"/>
    <n v="0"/>
    <s v="Yes"/>
    <s v="Yes"/>
    <x v="50"/>
    <s v="Yes"/>
    <s v="No"/>
    <x v="0"/>
    <s v="Yes"/>
    <s v="Yes"/>
    <s v="No"/>
    <s v="No"/>
    <s v="Yes"/>
    <s v="Yes"/>
    <x v="1"/>
    <s v="No"/>
    <x v="2"/>
    <n v="75.099999999999994"/>
    <n v="2658.8"/>
    <x v="0"/>
    <n v="4"/>
    <x v="2"/>
    <x v="1"/>
    <n v="71.859459459459458"/>
    <x v="0"/>
  </r>
  <r>
    <s v="4012-YCFAI"/>
    <x v="1"/>
    <n v="0"/>
    <s v="Yes"/>
    <s v="No"/>
    <x v="31"/>
    <s v="Yes"/>
    <s v="No"/>
    <x v="0"/>
    <s v="Yes"/>
    <s v="Yes"/>
    <s v="No"/>
    <s v="Yes"/>
    <s v="No"/>
    <s v="No"/>
    <x v="2"/>
    <s v="Yes"/>
    <x v="1"/>
    <n v="61.35"/>
    <n v="3766.2"/>
    <x v="0"/>
    <n v="3"/>
    <x v="2"/>
    <x v="1"/>
    <n v="62.769999999999996"/>
    <x v="0"/>
  </r>
  <r>
    <s v="2506-TNFCO"/>
    <x v="0"/>
    <n v="1"/>
    <s v="Yes"/>
    <s v="No"/>
    <x v="0"/>
    <s v="Yes"/>
    <s v="No"/>
    <x v="1"/>
    <s v="No"/>
    <s v="No"/>
    <s v="No"/>
    <s v="No"/>
    <s v="No"/>
    <s v="No"/>
    <x v="0"/>
    <s v="Yes"/>
    <x v="0"/>
    <n v="69.55"/>
    <n v="69.55"/>
    <x v="1"/>
    <n v="0"/>
    <x v="0"/>
    <x v="0"/>
    <n v="69.55"/>
    <x v="1"/>
  </r>
  <r>
    <s v="9970-QBCDA"/>
    <x v="0"/>
    <n v="0"/>
    <s v="No"/>
    <s v="No"/>
    <x v="53"/>
    <s v="Yes"/>
    <s v="No"/>
    <x v="2"/>
    <s v="No"/>
    <s v="No"/>
    <s v="No"/>
    <s v="No"/>
    <s v="No"/>
    <s v="No"/>
    <x v="0"/>
    <s v="No"/>
    <x v="3"/>
    <n v="19.7"/>
    <n v="129.55000000000001"/>
    <x v="0"/>
    <n v="0"/>
    <x v="0"/>
    <x v="1"/>
    <n v="21.591666666666669"/>
    <x v="0"/>
  </r>
  <r>
    <s v="8718-PTMEZ"/>
    <x v="0"/>
    <n v="0"/>
    <s v="No"/>
    <s v="No"/>
    <x v="9"/>
    <s v="No"/>
    <s v="No"/>
    <x v="0"/>
    <s v="No"/>
    <s v="Yes"/>
    <s v="No"/>
    <s v="No"/>
    <s v="No"/>
    <s v="No"/>
    <x v="0"/>
    <s v="Yes"/>
    <x v="0"/>
    <n v="31.05"/>
    <n v="347.25"/>
    <x v="1"/>
    <n v="1"/>
    <x v="1"/>
    <x v="0"/>
    <n v="26.71153846153846"/>
    <x v="0"/>
  </r>
  <r>
    <s v="9496-IVVRP"/>
    <x v="0"/>
    <n v="0"/>
    <s v="Yes"/>
    <s v="Yes"/>
    <x v="26"/>
    <s v="Yes"/>
    <s v="No"/>
    <x v="0"/>
    <s v="Yes"/>
    <s v="No"/>
    <s v="No"/>
    <s v="No"/>
    <s v="No"/>
    <s v="No"/>
    <x v="0"/>
    <s v="No"/>
    <x v="2"/>
    <n v="51"/>
    <n v="581.70000000000005"/>
    <x v="0"/>
    <n v="1"/>
    <x v="0"/>
    <x v="1"/>
    <n v="52.881818181818183"/>
    <x v="0"/>
  </r>
  <r>
    <s v="2207-OBZNX"/>
    <x v="1"/>
    <n v="0"/>
    <s v="No"/>
    <s v="No"/>
    <x v="40"/>
    <s v="Yes"/>
    <s v="No"/>
    <x v="0"/>
    <s v="Yes"/>
    <s v="No"/>
    <s v="No"/>
    <s v="No"/>
    <s v="No"/>
    <s v="No"/>
    <x v="0"/>
    <s v="Yes"/>
    <x v="1"/>
    <n v="51"/>
    <n v="354.05"/>
    <x v="1"/>
    <n v="1"/>
    <x v="0"/>
    <x v="1"/>
    <n v="50.578571428571429"/>
    <x v="0"/>
  </r>
  <r>
    <s v="2657-VPXTA"/>
    <x v="0"/>
    <n v="0"/>
    <s v="Yes"/>
    <s v="Yes"/>
    <x v="6"/>
    <s v="Yes"/>
    <s v="No"/>
    <x v="1"/>
    <s v="No"/>
    <s v="No"/>
    <s v="No"/>
    <s v="No"/>
    <s v="Yes"/>
    <s v="Yes"/>
    <x v="0"/>
    <s v="Yes"/>
    <x v="0"/>
    <n v="88.85"/>
    <n v="929.45"/>
    <x v="0"/>
    <n v="2"/>
    <x v="0"/>
    <x v="0"/>
    <n v="92.945000000000007"/>
    <x v="0"/>
  </r>
  <r>
    <s v="6551-VLJMV"/>
    <x v="1"/>
    <n v="0"/>
    <s v="Yes"/>
    <s v="No"/>
    <x v="1"/>
    <s v="Yes"/>
    <s v="No"/>
    <x v="2"/>
    <s v="No"/>
    <s v="No"/>
    <s v="No"/>
    <s v="No"/>
    <s v="No"/>
    <s v="No"/>
    <x v="2"/>
    <s v="No"/>
    <x v="3"/>
    <n v="20.05"/>
    <n v="679"/>
    <x v="0"/>
    <n v="0"/>
    <x v="1"/>
    <x v="1"/>
    <n v="19.970588235294116"/>
    <x v="0"/>
  </r>
  <r>
    <s v="1221-GHZEP"/>
    <x v="0"/>
    <n v="0"/>
    <s v="No"/>
    <s v="No"/>
    <x v="8"/>
    <s v="Yes"/>
    <s v="No"/>
    <x v="0"/>
    <s v="Yes"/>
    <s v="No"/>
    <s v="No"/>
    <s v="Yes"/>
    <s v="No"/>
    <s v="Yes"/>
    <x v="2"/>
    <s v="Yes"/>
    <x v="1"/>
    <n v="65.099999999999994"/>
    <n v="3846.75"/>
    <x v="0"/>
    <n v="3"/>
    <x v="3"/>
    <x v="1"/>
    <n v="62.04435483870968"/>
    <x v="0"/>
  </r>
  <r>
    <s v="9289-LBQVU"/>
    <x v="1"/>
    <n v="0"/>
    <s v="Yes"/>
    <s v="No"/>
    <x v="38"/>
    <s v="Yes"/>
    <s v="Yes"/>
    <x v="0"/>
    <s v="No"/>
    <s v="Yes"/>
    <s v="No"/>
    <s v="Yes"/>
    <s v="No"/>
    <s v="Yes"/>
    <x v="1"/>
    <s v="Yes"/>
    <x v="1"/>
    <n v="70.150000000000006"/>
    <n v="4480.7"/>
    <x v="0"/>
    <n v="3"/>
    <x v="3"/>
    <x v="1"/>
    <n v="70.010937499999997"/>
    <x v="0"/>
  </r>
  <r>
    <s v="6142-VSJQO"/>
    <x v="0"/>
    <n v="0"/>
    <s v="Yes"/>
    <s v="Yes"/>
    <x v="0"/>
    <s v="Yes"/>
    <s v="No"/>
    <x v="0"/>
    <s v="No"/>
    <s v="No"/>
    <s v="No"/>
    <s v="No"/>
    <s v="No"/>
    <s v="No"/>
    <x v="0"/>
    <s v="Yes"/>
    <x v="2"/>
    <n v="44.35"/>
    <n v="44.35"/>
    <x v="1"/>
    <n v="0"/>
    <x v="0"/>
    <x v="1"/>
    <n v="44.35"/>
    <x v="0"/>
  </r>
  <r>
    <s v="3458-IDMFK"/>
    <x v="1"/>
    <n v="0"/>
    <s v="No"/>
    <s v="No"/>
    <x v="13"/>
    <s v="Yes"/>
    <s v="No"/>
    <x v="2"/>
    <s v="No"/>
    <s v="No"/>
    <s v="No"/>
    <s v="No"/>
    <s v="No"/>
    <s v="No"/>
    <x v="2"/>
    <s v="Yes"/>
    <x v="1"/>
    <n v="20.75"/>
    <n v="499.4"/>
    <x v="0"/>
    <n v="0"/>
    <x v="1"/>
    <x v="1"/>
    <n v="19.975999999999999"/>
    <x v="0"/>
  </r>
  <r>
    <s v="6933-FHBZC"/>
    <x v="0"/>
    <n v="0"/>
    <s v="No"/>
    <s v="No"/>
    <x v="70"/>
    <s v="Yes"/>
    <s v="No"/>
    <x v="0"/>
    <s v="No"/>
    <s v="Yes"/>
    <s v="Yes"/>
    <s v="No"/>
    <s v="No"/>
    <s v="No"/>
    <x v="1"/>
    <s v="Yes"/>
    <x v="1"/>
    <n v="56.05"/>
    <n v="1553.2"/>
    <x v="0"/>
    <n v="2"/>
    <x v="1"/>
    <x v="1"/>
    <n v="59.738461538461543"/>
    <x v="0"/>
  </r>
  <r>
    <s v="0221-NAUXK"/>
    <x v="1"/>
    <n v="0"/>
    <s v="No"/>
    <s v="Yes"/>
    <x v="6"/>
    <s v="Yes"/>
    <s v="No"/>
    <x v="2"/>
    <s v="No"/>
    <s v="No"/>
    <s v="No"/>
    <s v="No"/>
    <s v="No"/>
    <s v="No"/>
    <x v="1"/>
    <s v="Yes"/>
    <x v="2"/>
    <n v="19.95"/>
    <n v="219.5"/>
    <x v="0"/>
    <n v="0"/>
    <x v="0"/>
    <x v="1"/>
    <n v="21.95"/>
    <x v="0"/>
  </r>
  <r>
    <s v="9770-KXGQU"/>
    <x v="0"/>
    <n v="0"/>
    <s v="No"/>
    <s v="No"/>
    <x v="62"/>
    <s v="Yes"/>
    <s v="Yes"/>
    <x v="1"/>
    <s v="Yes"/>
    <s v="Yes"/>
    <s v="Yes"/>
    <s v="No"/>
    <s v="Yes"/>
    <s v="No"/>
    <x v="1"/>
    <s v="No"/>
    <x v="1"/>
    <n v="98.6"/>
    <n v="5311.85"/>
    <x v="0"/>
    <n v="4"/>
    <x v="2"/>
    <x v="1"/>
    <n v="100.22358490566039"/>
    <x v="0"/>
  </r>
  <r>
    <s v="6437-UKHMV"/>
    <x v="0"/>
    <n v="0"/>
    <s v="No"/>
    <s v="No"/>
    <x v="40"/>
    <s v="Yes"/>
    <s v="No"/>
    <x v="1"/>
    <s v="No"/>
    <s v="No"/>
    <s v="No"/>
    <s v="No"/>
    <s v="Yes"/>
    <s v="No"/>
    <x v="0"/>
    <s v="Yes"/>
    <x v="0"/>
    <n v="79.7"/>
    <n v="586.04999999999995"/>
    <x v="1"/>
    <n v="1"/>
    <x v="0"/>
    <x v="0"/>
    <n v="83.721428571428561"/>
    <x v="0"/>
  </r>
  <r>
    <s v="6538-POCHL"/>
    <x v="1"/>
    <n v="0"/>
    <s v="No"/>
    <s v="No"/>
    <x v="55"/>
    <s v="Yes"/>
    <s v="No"/>
    <x v="1"/>
    <s v="No"/>
    <s v="Yes"/>
    <s v="Yes"/>
    <s v="No"/>
    <s v="No"/>
    <s v="No"/>
    <x v="0"/>
    <s v="Yes"/>
    <x v="3"/>
    <n v="79"/>
    <n v="2576.8000000000002"/>
    <x v="0"/>
    <n v="2"/>
    <x v="1"/>
    <x v="1"/>
    <n v="78.084848484848493"/>
    <x v="0"/>
  </r>
  <r>
    <s v="6726-NNFWD"/>
    <x v="0"/>
    <n v="1"/>
    <s v="Yes"/>
    <s v="No"/>
    <x v="16"/>
    <s v="Yes"/>
    <s v="No"/>
    <x v="1"/>
    <s v="No"/>
    <s v="Yes"/>
    <s v="Yes"/>
    <s v="No"/>
    <s v="No"/>
    <s v="Yes"/>
    <x v="2"/>
    <s v="No"/>
    <x v="3"/>
    <n v="89.45"/>
    <n v="6435.25"/>
    <x v="0"/>
    <n v="3"/>
    <x v="3"/>
    <x v="1"/>
    <n v="90.637323943661968"/>
    <x v="1"/>
  </r>
  <r>
    <s v="3002-WQZWT"/>
    <x v="0"/>
    <n v="0"/>
    <s v="No"/>
    <s v="No"/>
    <x v="44"/>
    <s v="Yes"/>
    <s v="Yes"/>
    <x v="1"/>
    <s v="No"/>
    <s v="No"/>
    <s v="No"/>
    <s v="No"/>
    <s v="No"/>
    <s v="No"/>
    <x v="0"/>
    <s v="Yes"/>
    <x v="0"/>
    <n v="74.2"/>
    <n v="1993.25"/>
    <x v="0"/>
    <n v="0"/>
    <x v="1"/>
    <x v="0"/>
    <n v="68.732758620689651"/>
    <x v="0"/>
  </r>
  <r>
    <s v="4277-UDIEF"/>
    <x v="1"/>
    <n v="0"/>
    <s v="Yes"/>
    <s v="Yes"/>
    <x v="65"/>
    <s v="Yes"/>
    <s v="Yes"/>
    <x v="0"/>
    <s v="Yes"/>
    <s v="No"/>
    <s v="No"/>
    <s v="Yes"/>
    <s v="Yes"/>
    <s v="Yes"/>
    <x v="0"/>
    <s v="No"/>
    <x v="2"/>
    <n v="81"/>
    <n v="1923.85"/>
    <x v="0"/>
    <n v="4"/>
    <x v="1"/>
    <x v="1"/>
    <n v="80.160416666666663"/>
    <x v="0"/>
  </r>
  <r>
    <s v="1208-NBVFH"/>
    <x v="1"/>
    <n v="0"/>
    <s v="Yes"/>
    <s v="Yes"/>
    <x v="61"/>
    <s v="Yes"/>
    <s v="No"/>
    <x v="0"/>
    <s v="No"/>
    <s v="No"/>
    <s v="Yes"/>
    <s v="No"/>
    <s v="No"/>
    <s v="No"/>
    <x v="0"/>
    <s v="Yes"/>
    <x v="0"/>
    <n v="49.6"/>
    <n v="939.8"/>
    <x v="0"/>
    <n v="1"/>
    <x v="1"/>
    <x v="0"/>
    <n v="46.989999999999995"/>
    <x v="0"/>
  </r>
  <r>
    <s v="4912-PIGUY"/>
    <x v="0"/>
    <n v="0"/>
    <s v="No"/>
    <s v="No"/>
    <x v="0"/>
    <s v="Yes"/>
    <s v="Yes"/>
    <x v="1"/>
    <s v="No"/>
    <s v="No"/>
    <s v="No"/>
    <s v="No"/>
    <s v="Yes"/>
    <s v="No"/>
    <x v="0"/>
    <s v="Yes"/>
    <x v="0"/>
    <n v="84.6"/>
    <n v="84.6"/>
    <x v="0"/>
    <n v="1"/>
    <x v="0"/>
    <x v="0"/>
    <n v="84.6"/>
    <x v="0"/>
  </r>
  <r>
    <s v="1114-CENIM"/>
    <x v="1"/>
    <n v="0"/>
    <s v="No"/>
    <s v="Yes"/>
    <x v="68"/>
    <s v="Yes"/>
    <s v="Yes"/>
    <x v="0"/>
    <s v="No"/>
    <s v="Yes"/>
    <s v="No"/>
    <s v="No"/>
    <s v="No"/>
    <s v="No"/>
    <x v="0"/>
    <s v="Yes"/>
    <x v="3"/>
    <n v="55"/>
    <n v="3092.65"/>
    <x v="1"/>
    <n v="1"/>
    <x v="2"/>
    <x v="1"/>
    <n v="57.271296296296299"/>
    <x v="0"/>
  </r>
  <r>
    <s v="6060-DRTNL"/>
    <x v="0"/>
    <n v="1"/>
    <s v="No"/>
    <s v="No"/>
    <x v="24"/>
    <s v="Yes"/>
    <s v="No"/>
    <x v="1"/>
    <s v="No"/>
    <s v="No"/>
    <s v="Yes"/>
    <s v="No"/>
    <s v="Yes"/>
    <s v="No"/>
    <x v="0"/>
    <s v="Yes"/>
    <x v="1"/>
    <n v="84.85"/>
    <n v="415.55"/>
    <x v="1"/>
    <n v="2"/>
    <x v="0"/>
    <x v="1"/>
    <n v="83.11"/>
    <x v="1"/>
  </r>
  <r>
    <s v="2725-TTRIQ"/>
    <x v="0"/>
    <n v="0"/>
    <s v="Yes"/>
    <s v="Yes"/>
    <x v="21"/>
    <s v="Yes"/>
    <s v="Yes"/>
    <x v="0"/>
    <s v="Yes"/>
    <s v="No"/>
    <s v="Yes"/>
    <s v="Yes"/>
    <s v="Yes"/>
    <s v="Yes"/>
    <x v="2"/>
    <s v="Yes"/>
    <x v="2"/>
    <n v="84.2"/>
    <n v="5986.55"/>
    <x v="0"/>
    <n v="5"/>
    <x v="3"/>
    <x v="1"/>
    <n v="83.146527777777777"/>
    <x v="0"/>
  </r>
  <r>
    <s v="3374-TTZTK"/>
    <x v="1"/>
    <n v="0"/>
    <s v="Yes"/>
    <s v="No"/>
    <x v="15"/>
    <s v="Yes"/>
    <s v="No"/>
    <x v="1"/>
    <s v="Yes"/>
    <s v="Yes"/>
    <s v="Yes"/>
    <s v="Yes"/>
    <s v="Yes"/>
    <s v="Yes"/>
    <x v="2"/>
    <s v="Yes"/>
    <x v="0"/>
    <n v="106.3"/>
    <n v="5487"/>
    <x v="0"/>
    <n v="6"/>
    <x v="2"/>
    <x v="1"/>
    <n v="105.51923076923077"/>
    <x v="0"/>
  </r>
  <r>
    <s v="8990-ZXLSU"/>
    <x v="0"/>
    <n v="0"/>
    <s v="No"/>
    <s v="No"/>
    <x v="34"/>
    <s v="Yes"/>
    <s v="No"/>
    <x v="1"/>
    <s v="No"/>
    <s v="No"/>
    <s v="No"/>
    <s v="No"/>
    <s v="No"/>
    <s v="No"/>
    <x v="0"/>
    <s v="No"/>
    <x v="0"/>
    <n v="69.05"/>
    <n v="651.5"/>
    <x v="0"/>
    <n v="0"/>
    <x v="0"/>
    <x v="0"/>
    <n v="72.388888888888886"/>
    <x v="0"/>
  </r>
  <r>
    <s v="2275-RBYQS"/>
    <x v="0"/>
    <n v="0"/>
    <s v="No"/>
    <s v="No"/>
    <x v="0"/>
    <s v="Yes"/>
    <s v="No"/>
    <x v="0"/>
    <s v="No"/>
    <s v="No"/>
    <s v="No"/>
    <s v="No"/>
    <s v="No"/>
    <s v="No"/>
    <x v="0"/>
    <s v="Yes"/>
    <x v="1"/>
    <n v="45.4"/>
    <n v="45.4"/>
    <x v="0"/>
    <n v="0"/>
    <x v="0"/>
    <x v="1"/>
    <n v="45.4"/>
    <x v="0"/>
  </r>
  <r>
    <s v="8473-VUVJN"/>
    <x v="1"/>
    <n v="1"/>
    <s v="No"/>
    <s v="No"/>
    <x v="0"/>
    <s v="Yes"/>
    <s v="Yes"/>
    <x v="1"/>
    <s v="No"/>
    <s v="No"/>
    <s v="No"/>
    <s v="No"/>
    <s v="No"/>
    <s v="No"/>
    <x v="0"/>
    <s v="Yes"/>
    <x v="0"/>
    <n v="73.650000000000006"/>
    <n v="73.650000000000006"/>
    <x v="1"/>
    <n v="0"/>
    <x v="0"/>
    <x v="0"/>
    <n v="73.650000000000006"/>
    <x v="1"/>
  </r>
  <r>
    <s v="6289-CPNLD"/>
    <x v="1"/>
    <n v="0"/>
    <s v="Yes"/>
    <s v="Yes"/>
    <x v="55"/>
    <s v="Yes"/>
    <s v="No"/>
    <x v="0"/>
    <s v="No"/>
    <s v="No"/>
    <s v="Yes"/>
    <s v="Yes"/>
    <s v="Yes"/>
    <s v="Yes"/>
    <x v="1"/>
    <s v="Yes"/>
    <x v="1"/>
    <n v="73.900000000000006"/>
    <n v="2405.0500000000002"/>
    <x v="1"/>
    <n v="4"/>
    <x v="1"/>
    <x v="1"/>
    <n v="72.88030303030304"/>
    <x v="0"/>
  </r>
  <r>
    <s v="5536-SLHPM"/>
    <x v="0"/>
    <n v="0"/>
    <s v="Yes"/>
    <s v="No"/>
    <x v="49"/>
    <s v="Yes"/>
    <s v="Yes"/>
    <x v="1"/>
    <s v="No"/>
    <s v="No"/>
    <s v="Yes"/>
    <s v="No"/>
    <s v="No"/>
    <s v="No"/>
    <x v="0"/>
    <s v="Yes"/>
    <x v="0"/>
    <n v="77.75"/>
    <n v="4458.1499999999996"/>
    <x v="1"/>
    <n v="1"/>
    <x v="2"/>
    <x v="0"/>
    <n v="81.057272727272718"/>
    <x v="0"/>
  </r>
  <r>
    <s v="4419-UJMUS"/>
    <x v="1"/>
    <n v="0"/>
    <s v="Yes"/>
    <s v="Yes"/>
    <x v="14"/>
    <s v="Yes"/>
    <s v="Yes"/>
    <x v="1"/>
    <s v="No"/>
    <s v="No"/>
    <s v="No"/>
    <s v="Yes"/>
    <s v="Yes"/>
    <s v="Yes"/>
    <x v="2"/>
    <s v="Yes"/>
    <x v="0"/>
    <n v="99.35"/>
    <n v="6856.45"/>
    <x v="0"/>
    <n v="3"/>
    <x v="3"/>
    <x v="1"/>
    <n v="99.368840579710138"/>
    <x v="0"/>
  </r>
  <r>
    <s v="7794-JASDG"/>
    <x v="1"/>
    <n v="0"/>
    <s v="No"/>
    <s v="No"/>
    <x v="0"/>
    <s v="Yes"/>
    <s v="No"/>
    <x v="0"/>
    <s v="Yes"/>
    <s v="No"/>
    <s v="No"/>
    <s v="No"/>
    <s v="No"/>
    <s v="No"/>
    <x v="0"/>
    <s v="Yes"/>
    <x v="1"/>
    <n v="50.75"/>
    <n v="50.75"/>
    <x v="0"/>
    <n v="1"/>
    <x v="0"/>
    <x v="1"/>
    <n v="50.75"/>
    <x v="0"/>
  </r>
  <r>
    <s v="7609-YBPXG"/>
    <x v="1"/>
    <n v="0"/>
    <s v="No"/>
    <s v="No"/>
    <x v="68"/>
    <s v="Yes"/>
    <s v="Yes"/>
    <x v="0"/>
    <s v="Yes"/>
    <s v="No"/>
    <s v="Yes"/>
    <s v="Yes"/>
    <s v="Yes"/>
    <s v="Yes"/>
    <x v="2"/>
    <s v="No"/>
    <x v="2"/>
    <n v="87.1"/>
    <n v="4735.2"/>
    <x v="0"/>
    <n v="5"/>
    <x v="2"/>
    <x v="1"/>
    <n v="87.688888888888883"/>
    <x v="0"/>
  </r>
  <r>
    <s v="5519-TEEUH"/>
    <x v="1"/>
    <n v="0"/>
    <s v="No"/>
    <s v="Yes"/>
    <x v="55"/>
    <s v="Yes"/>
    <s v="No"/>
    <x v="2"/>
    <s v="No"/>
    <s v="No"/>
    <s v="No"/>
    <s v="No"/>
    <s v="No"/>
    <s v="No"/>
    <x v="1"/>
    <s v="Yes"/>
    <x v="1"/>
    <n v="20.149999999999999"/>
    <n v="682.15"/>
    <x v="0"/>
    <n v="0"/>
    <x v="1"/>
    <x v="1"/>
    <n v="20.671212121212122"/>
    <x v="0"/>
  </r>
  <r>
    <s v="7856-GANIL"/>
    <x v="1"/>
    <n v="1"/>
    <s v="Yes"/>
    <s v="No"/>
    <x v="3"/>
    <s v="Yes"/>
    <s v="Yes"/>
    <x v="1"/>
    <s v="No"/>
    <s v="Yes"/>
    <s v="Yes"/>
    <s v="Yes"/>
    <s v="Yes"/>
    <s v="No"/>
    <x v="1"/>
    <s v="Yes"/>
    <x v="2"/>
    <n v="98.7"/>
    <n v="4525.8"/>
    <x v="0"/>
    <n v="4"/>
    <x v="2"/>
    <x v="1"/>
    <n v="100.57333333333334"/>
    <x v="1"/>
  </r>
  <r>
    <s v="0804-XBFBV"/>
    <x v="0"/>
    <n v="0"/>
    <s v="No"/>
    <s v="Yes"/>
    <x v="26"/>
    <s v="No"/>
    <s v="No"/>
    <x v="0"/>
    <s v="No"/>
    <s v="No"/>
    <s v="No"/>
    <s v="No"/>
    <s v="No"/>
    <s v="No"/>
    <x v="0"/>
    <s v="No"/>
    <x v="0"/>
    <n v="25.2"/>
    <n v="321.05"/>
    <x v="0"/>
    <n v="0"/>
    <x v="0"/>
    <x v="0"/>
    <n v="29.186363636363637"/>
    <x v="0"/>
  </r>
  <r>
    <s v="2676-OXPPQ"/>
    <x v="1"/>
    <n v="0"/>
    <s v="No"/>
    <s v="No"/>
    <x v="53"/>
    <s v="Yes"/>
    <s v="No"/>
    <x v="0"/>
    <s v="Yes"/>
    <s v="Yes"/>
    <s v="No"/>
    <s v="No"/>
    <s v="No"/>
    <s v="No"/>
    <x v="0"/>
    <s v="Yes"/>
    <x v="2"/>
    <n v="55.7"/>
    <n v="335.65"/>
    <x v="0"/>
    <n v="2"/>
    <x v="0"/>
    <x v="1"/>
    <n v="55.941666666666663"/>
    <x v="0"/>
  </r>
  <r>
    <s v="3703-TTEPD"/>
    <x v="1"/>
    <n v="0"/>
    <s v="No"/>
    <s v="No"/>
    <x v="17"/>
    <s v="Yes"/>
    <s v="No"/>
    <x v="0"/>
    <s v="Yes"/>
    <s v="No"/>
    <s v="Yes"/>
    <s v="No"/>
    <s v="Yes"/>
    <s v="No"/>
    <x v="0"/>
    <s v="No"/>
    <x v="2"/>
    <n v="65.349999999999994"/>
    <n v="1424.4"/>
    <x v="0"/>
    <n v="3"/>
    <x v="1"/>
    <x v="1"/>
    <n v="67.828571428571436"/>
    <x v="0"/>
  </r>
  <r>
    <s v="2799-TSLAG"/>
    <x v="0"/>
    <n v="0"/>
    <s v="Yes"/>
    <s v="Yes"/>
    <x v="45"/>
    <s v="Yes"/>
    <s v="Yes"/>
    <x v="2"/>
    <s v="No"/>
    <s v="No"/>
    <s v="No"/>
    <s v="No"/>
    <s v="No"/>
    <s v="No"/>
    <x v="2"/>
    <s v="Yes"/>
    <x v="2"/>
    <n v="25.3"/>
    <n v="1748.55"/>
    <x v="0"/>
    <n v="0"/>
    <x v="3"/>
    <x v="1"/>
    <n v="26.900769230769232"/>
    <x v="0"/>
  </r>
  <r>
    <s v="0196-VULGZ"/>
    <x v="0"/>
    <n v="1"/>
    <s v="Yes"/>
    <s v="No"/>
    <x v="53"/>
    <s v="Yes"/>
    <s v="Yes"/>
    <x v="1"/>
    <s v="No"/>
    <s v="No"/>
    <s v="No"/>
    <s v="No"/>
    <s v="No"/>
    <s v="Yes"/>
    <x v="0"/>
    <s v="Yes"/>
    <x v="0"/>
    <n v="84.35"/>
    <n v="474.9"/>
    <x v="1"/>
    <n v="1"/>
    <x v="0"/>
    <x v="0"/>
    <n v="79.149999999999991"/>
    <x v="1"/>
  </r>
  <r>
    <s v="8837-VVWLQ"/>
    <x v="0"/>
    <n v="0"/>
    <s v="No"/>
    <s v="No"/>
    <x v="4"/>
    <s v="Yes"/>
    <s v="No"/>
    <x v="1"/>
    <s v="Yes"/>
    <s v="No"/>
    <s v="No"/>
    <s v="No"/>
    <s v="Yes"/>
    <s v="No"/>
    <x v="0"/>
    <s v="No"/>
    <x v="0"/>
    <n v="84.95"/>
    <n v="668.4"/>
    <x v="1"/>
    <n v="2"/>
    <x v="0"/>
    <x v="0"/>
    <n v="83.55"/>
    <x v="0"/>
  </r>
  <r>
    <s v="2696-NARTR"/>
    <x v="1"/>
    <n v="0"/>
    <s v="No"/>
    <s v="No"/>
    <x v="26"/>
    <s v="Yes"/>
    <s v="No"/>
    <x v="1"/>
    <s v="No"/>
    <s v="No"/>
    <s v="No"/>
    <s v="Yes"/>
    <s v="No"/>
    <s v="No"/>
    <x v="0"/>
    <s v="Yes"/>
    <x v="0"/>
    <n v="73.849999999999994"/>
    <n v="926.25"/>
    <x v="1"/>
    <n v="1"/>
    <x v="0"/>
    <x v="0"/>
    <n v="84.204545454545453"/>
    <x v="0"/>
  </r>
  <r>
    <s v="2208-NKVVH"/>
    <x v="1"/>
    <n v="0"/>
    <s v="Yes"/>
    <s v="Yes"/>
    <x v="29"/>
    <s v="Yes"/>
    <s v="Yes"/>
    <x v="2"/>
    <s v="No"/>
    <s v="No"/>
    <s v="No"/>
    <s v="No"/>
    <s v="No"/>
    <s v="No"/>
    <x v="2"/>
    <s v="No"/>
    <x v="1"/>
    <n v="24.25"/>
    <n v="1077.95"/>
    <x v="0"/>
    <n v="0"/>
    <x v="2"/>
    <x v="1"/>
    <n v="25.06860465116279"/>
    <x v="0"/>
  </r>
  <r>
    <s v="7614-QVWQL"/>
    <x v="1"/>
    <n v="0"/>
    <s v="Yes"/>
    <s v="Yes"/>
    <x v="12"/>
    <s v="No"/>
    <s v="No"/>
    <x v="0"/>
    <s v="No"/>
    <s v="Yes"/>
    <s v="No"/>
    <s v="No"/>
    <s v="Yes"/>
    <s v="Yes"/>
    <x v="1"/>
    <s v="Yes"/>
    <x v="2"/>
    <n v="51.8"/>
    <n v="2541.25"/>
    <x v="1"/>
    <n v="3"/>
    <x v="2"/>
    <x v="1"/>
    <n v="51.862244897959187"/>
    <x v="0"/>
  </r>
  <r>
    <s v="1976-CFOCS"/>
    <x v="0"/>
    <n v="1"/>
    <s v="Yes"/>
    <s v="No"/>
    <x v="0"/>
    <s v="Yes"/>
    <s v="No"/>
    <x v="0"/>
    <s v="No"/>
    <s v="No"/>
    <s v="No"/>
    <s v="No"/>
    <s v="No"/>
    <s v="No"/>
    <x v="0"/>
    <s v="No"/>
    <x v="0"/>
    <n v="46"/>
    <n v="46"/>
    <x v="1"/>
    <n v="0"/>
    <x v="0"/>
    <x v="0"/>
    <n v="46"/>
    <x v="1"/>
  </r>
  <r>
    <s v="4631-OACRM"/>
    <x v="1"/>
    <n v="1"/>
    <s v="No"/>
    <s v="No"/>
    <x v="30"/>
    <s v="Yes"/>
    <s v="No"/>
    <x v="1"/>
    <s v="No"/>
    <s v="No"/>
    <s v="No"/>
    <s v="No"/>
    <s v="No"/>
    <s v="Yes"/>
    <x v="0"/>
    <s v="Yes"/>
    <x v="0"/>
    <n v="79.400000000000006"/>
    <n v="1156.0999999999999"/>
    <x v="1"/>
    <n v="1"/>
    <x v="1"/>
    <x v="0"/>
    <n v="77.073333333333323"/>
    <x v="1"/>
  </r>
  <r>
    <s v="7139-JZFVG"/>
    <x v="1"/>
    <n v="0"/>
    <s v="Yes"/>
    <s v="Yes"/>
    <x v="31"/>
    <s v="Yes"/>
    <s v="No"/>
    <x v="0"/>
    <s v="Yes"/>
    <s v="Yes"/>
    <s v="Yes"/>
    <s v="No"/>
    <s v="No"/>
    <s v="No"/>
    <x v="2"/>
    <s v="No"/>
    <x v="2"/>
    <n v="60.5"/>
    <n v="3694.45"/>
    <x v="0"/>
    <n v="3"/>
    <x v="2"/>
    <x v="1"/>
    <n v="61.574166666666663"/>
    <x v="0"/>
  </r>
  <r>
    <s v="4987-GQWPO"/>
    <x v="1"/>
    <n v="0"/>
    <s v="No"/>
    <s v="No"/>
    <x v="22"/>
    <s v="No"/>
    <s v="No"/>
    <x v="0"/>
    <s v="No"/>
    <s v="No"/>
    <s v="No"/>
    <s v="No"/>
    <s v="No"/>
    <s v="No"/>
    <x v="0"/>
    <s v="No"/>
    <x v="3"/>
    <n v="25.1"/>
    <n v="382.8"/>
    <x v="0"/>
    <n v="0"/>
    <x v="1"/>
    <x v="1"/>
    <n v="22.517647058823531"/>
    <x v="0"/>
  </r>
  <r>
    <s v="3755-JBMNH"/>
    <x v="1"/>
    <n v="1"/>
    <s v="Yes"/>
    <s v="No"/>
    <x v="10"/>
    <s v="Yes"/>
    <s v="No"/>
    <x v="1"/>
    <s v="No"/>
    <s v="No"/>
    <s v="No"/>
    <s v="No"/>
    <s v="No"/>
    <s v="No"/>
    <x v="0"/>
    <s v="Yes"/>
    <x v="2"/>
    <n v="71.8"/>
    <n v="1167.8"/>
    <x v="1"/>
    <n v="0"/>
    <x v="1"/>
    <x v="1"/>
    <n v="72.987499999999997"/>
    <x v="1"/>
  </r>
  <r>
    <s v="1757-TCATG"/>
    <x v="1"/>
    <n v="0"/>
    <s v="Yes"/>
    <s v="Yes"/>
    <x v="42"/>
    <s v="Yes"/>
    <s v="No"/>
    <x v="2"/>
    <s v="No"/>
    <s v="No"/>
    <s v="No"/>
    <s v="No"/>
    <s v="No"/>
    <s v="No"/>
    <x v="1"/>
    <s v="No"/>
    <x v="2"/>
    <n v="20.05"/>
    <n v="746.75"/>
    <x v="0"/>
    <n v="0"/>
    <x v="1"/>
    <x v="1"/>
    <n v="21.335714285714285"/>
    <x v="0"/>
  </r>
  <r>
    <s v="6345-ULYRW"/>
    <x v="1"/>
    <n v="1"/>
    <s v="Yes"/>
    <s v="No"/>
    <x v="66"/>
    <s v="Yes"/>
    <s v="Yes"/>
    <x v="1"/>
    <s v="No"/>
    <s v="Yes"/>
    <s v="No"/>
    <s v="No"/>
    <s v="No"/>
    <s v="Yes"/>
    <x v="1"/>
    <s v="No"/>
    <x v="1"/>
    <n v="88.4"/>
    <n v="3912.9"/>
    <x v="1"/>
    <n v="2"/>
    <x v="2"/>
    <x v="1"/>
    <n v="88.929545454545462"/>
    <x v="1"/>
  </r>
  <r>
    <s v="4776-XSKYQ"/>
    <x v="0"/>
    <n v="0"/>
    <s v="Yes"/>
    <s v="Yes"/>
    <x v="18"/>
    <s v="No"/>
    <s v="No"/>
    <x v="0"/>
    <s v="No"/>
    <s v="No"/>
    <s v="No"/>
    <s v="Yes"/>
    <s v="No"/>
    <s v="No"/>
    <x v="1"/>
    <s v="No"/>
    <x v="3"/>
    <n v="30.25"/>
    <n v="368.85"/>
    <x v="0"/>
    <n v="1"/>
    <x v="0"/>
    <x v="1"/>
    <n v="30.737500000000001"/>
    <x v="0"/>
  </r>
  <r>
    <s v="8048-DSDFQ"/>
    <x v="1"/>
    <n v="0"/>
    <s v="No"/>
    <s v="No"/>
    <x v="0"/>
    <s v="Yes"/>
    <s v="No"/>
    <x v="2"/>
    <s v="No"/>
    <s v="No"/>
    <s v="No"/>
    <s v="No"/>
    <s v="No"/>
    <s v="No"/>
    <x v="0"/>
    <s v="No"/>
    <x v="1"/>
    <n v="20.2"/>
    <n v="20.2"/>
    <x v="0"/>
    <n v="0"/>
    <x v="0"/>
    <x v="1"/>
    <n v="20.2"/>
    <x v="0"/>
  </r>
  <r>
    <s v="5753-QQWPW"/>
    <x v="0"/>
    <n v="0"/>
    <s v="No"/>
    <s v="No"/>
    <x v="7"/>
    <s v="Yes"/>
    <s v="No"/>
    <x v="0"/>
    <s v="Yes"/>
    <s v="Yes"/>
    <s v="No"/>
    <s v="Yes"/>
    <s v="No"/>
    <s v="No"/>
    <x v="1"/>
    <s v="Yes"/>
    <x v="0"/>
    <n v="59.9"/>
    <n v="1654.7"/>
    <x v="0"/>
    <n v="3"/>
    <x v="1"/>
    <x v="1"/>
    <n v="59.096428571428575"/>
    <x v="0"/>
  </r>
  <r>
    <s v="6010-DDPPW"/>
    <x v="1"/>
    <n v="0"/>
    <s v="Yes"/>
    <s v="No"/>
    <x v="27"/>
    <s v="Yes"/>
    <s v="Yes"/>
    <x v="2"/>
    <s v="No"/>
    <s v="No"/>
    <s v="No"/>
    <s v="No"/>
    <s v="No"/>
    <s v="No"/>
    <x v="2"/>
    <s v="No"/>
    <x v="2"/>
    <n v="25.15"/>
    <n v="1940.85"/>
    <x v="0"/>
    <n v="0"/>
    <x v="3"/>
    <x v="1"/>
    <n v="27.726428571428571"/>
    <x v="0"/>
  </r>
  <r>
    <s v="1809-DMJHQ"/>
    <x v="0"/>
    <n v="0"/>
    <s v="No"/>
    <s v="Yes"/>
    <x v="24"/>
    <s v="Yes"/>
    <s v="No"/>
    <x v="0"/>
    <s v="No"/>
    <s v="No"/>
    <s v="No"/>
    <s v="No"/>
    <s v="No"/>
    <s v="No"/>
    <x v="0"/>
    <s v="No"/>
    <x v="1"/>
    <n v="46"/>
    <n v="221.7"/>
    <x v="1"/>
    <n v="0"/>
    <x v="0"/>
    <x v="1"/>
    <n v="44.339999999999996"/>
    <x v="0"/>
  </r>
  <r>
    <s v="6693-FRIRW"/>
    <x v="1"/>
    <n v="0"/>
    <s v="No"/>
    <s v="No"/>
    <x v="32"/>
    <s v="Yes"/>
    <s v="No"/>
    <x v="1"/>
    <s v="No"/>
    <s v="Yes"/>
    <s v="Yes"/>
    <s v="No"/>
    <s v="Yes"/>
    <s v="Yes"/>
    <x v="0"/>
    <s v="No"/>
    <x v="3"/>
    <n v="101.3"/>
    <n v="1794.65"/>
    <x v="0"/>
    <n v="4"/>
    <x v="1"/>
    <x v="1"/>
    <n v="99.702777777777783"/>
    <x v="0"/>
  </r>
  <r>
    <s v="6586-MYGKD"/>
    <x v="1"/>
    <n v="0"/>
    <s v="Yes"/>
    <s v="No"/>
    <x v="27"/>
    <s v="Yes"/>
    <s v="Yes"/>
    <x v="0"/>
    <s v="Yes"/>
    <s v="No"/>
    <s v="No"/>
    <s v="Yes"/>
    <s v="Yes"/>
    <s v="Yes"/>
    <x v="2"/>
    <s v="Yes"/>
    <x v="3"/>
    <n v="76.95"/>
    <n v="5289.8"/>
    <x v="0"/>
    <n v="4"/>
    <x v="3"/>
    <x v="1"/>
    <n v="75.568571428571431"/>
    <x v="0"/>
  </r>
  <r>
    <s v="3173-NVMPX"/>
    <x v="0"/>
    <n v="0"/>
    <s v="Yes"/>
    <s v="Yes"/>
    <x v="34"/>
    <s v="Yes"/>
    <s v="Yes"/>
    <x v="0"/>
    <s v="No"/>
    <s v="Yes"/>
    <s v="No"/>
    <s v="No"/>
    <s v="No"/>
    <s v="No"/>
    <x v="0"/>
    <s v="Yes"/>
    <x v="1"/>
    <n v="55.3"/>
    <n v="501.2"/>
    <x v="0"/>
    <n v="1"/>
    <x v="0"/>
    <x v="1"/>
    <n v="55.68888888888889"/>
    <x v="0"/>
  </r>
  <r>
    <s v="0248-PGHBZ"/>
    <x v="0"/>
    <n v="1"/>
    <s v="No"/>
    <s v="No"/>
    <x v="56"/>
    <s v="Yes"/>
    <s v="No"/>
    <x v="1"/>
    <s v="Yes"/>
    <s v="Yes"/>
    <s v="No"/>
    <s v="Yes"/>
    <s v="Yes"/>
    <s v="No"/>
    <x v="2"/>
    <s v="Yes"/>
    <x v="2"/>
    <n v="92.45"/>
    <n v="6140.85"/>
    <x v="0"/>
    <n v="4"/>
    <x v="3"/>
    <x v="1"/>
    <n v="91.654477611940308"/>
    <x v="1"/>
  </r>
  <r>
    <s v="0623-GDISB"/>
    <x v="0"/>
    <n v="0"/>
    <s v="No"/>
    <s v="No"/>
    <x v="0"/>
    <s v="Yes"/>
    <s v="No"/>
    <x v="0"/>
    <s v="Yes"/>
    <s v="No"/>
    <s v="No"/>
    <s v="No"/>
    <s v="No"/>
    <s v="No"/>
    <x v="0"/>
    <s v="Yes"/>
    <x v="2"/>
    <n v="48.45"/>
    <n v="48.45"/>
    <x v="0"/>
    <n v="1"/>
    <x v="0"/>
    <x v="1"/>
    <n v="48.45"/>
    <x v="0"/>
  </r>
  <r>
    <s v="2892-GESUL"/>
    <x v="0"/>
    <n v="0"/>
    <s v="Yes"/>
    <s v="Yes"/>
    <x v="32"/>
    <s v="Yes"/>
    <s v="No"/>
    <x v="2"/>
    <s v="No"/>
    <s v="No"/>
    <s v="No"/>
    <s v="No"/>
    <s v="No"/>
    <s v="No"/>
    <x v="2"/>
    <s v="No"/>
    <x v="1"/>
    <n v="19.350000000000001"/>
    <n v="309.25"/>
    <x v="0"/>
    <n v="0"/>
    <x v="1"/>
    <x v="1"/>
    <n v="17.180555555555557"/>
    <x v="0"/>
  </r>
  <r>
    <s v="6923-EFPNL"/>
    <x v="1"/>
    <n v="0"/>
    <s v="No"/>
    <s v="No"/>
    <x v="54"/>
    <s v="Yes"/>
    <s v="Yes"/>
    <x v="0"/>
    <s v="No"/>
    <s v="No"/>
    <s v="No"/>
    <s v="No"/>
    <s v="No"/>
    <s v="No"/>
    <x v="0"/>
    <s v="No"/>
    <x v="3"/>
    <n v="51.75"/>
    <n v="201.1"/>
    <x v="1"/>
    <n v="0"/>
    <x v="0"/>
    <x v="1"/>
    <n v="50.274999999999999"/>
    <x v="0"/>
  </r>
  <r>
    <s v="7472-EQOAV"/>
    <x v="1"/>
    <n v="1"/>
    <s v="Yes"/>
    <s v="Yes"/>
    <x v="16"/>
    <s v="Yes"/>
    <s v="No"/>
    <x v="1"/>
    <s v="Yes"/>
    <s v="Yes"/>
    <s v="Yes"/>
    <s v="No"/>
    <s v="No"/>
    <s v="No"/>
    <x v="1"/>
    <s v="Yes"/>
    <x v="2"/>
    <n v="86.7"/>
    <n v="6179.35"/>
    <x v="0"/>
    <n v="3"/>
    <x v="3"/>
    <x v="1"/>
    <n v="87.033098591549305"/>
    <x v="1"/>
  </r>
  <r>
    <s v="9574-RKJIF"/>
    <x v="1"/>
    <n v="0"/>
    <s v="Yes"/>
    <s v="Yes"/>
    <x v="19"/>
    <s v="Yes"/>
    <s v="Yes"/>
    <x v="1"/>
    <s v="Yes"/>
    <s v="Yes"/>
    <s v="No"/>
    <s v="No"/>
    <s v="Yes"/>
    <s v="No"/>
    <x v="0"/>
    <s v="Yes"/>
    <x v="0"/>
    <n v="94.4"/>
    <n v="2838.7"/>
    <x v="1"/>
    <n v="3"/>
    <x v="1"/>
    <x v="0"/>
    <n v="94.623333333333321"/>
    <x v="0"/>
  </r>
  <r>
    <s v="2043-WVTQJ"/>
    <x v="1"/>
    <n v="0"/>
    <s v="Yes"/>
    <s v="No"/>
    <x v="0"/>
    <s v="Yes"/>
    <s v="No"/>
    <x v="0"/>
    <s v="Yes"/>
    <s v="No"/>
    <s v="Yes"/>
    <s v="No"/>
    <s v="No"/>
    <s v="No"/>
    <x v="0"/>
    <s v="No"/>
    <x v="1"/>
    <n v="55.7"/>
    <n v="55.7"/>
    <x v="0"/>
    <n v="2"/>
    <x v="0"/>
    <x v="1"/>
    <n v="55.7"/>
    <x v="0"/>
  </r>
  <r>
    <s v="8034-RYTVV"/>
    <x v="0"/>
    <n v="0"/>
    <s v="No"/>
    <s v="No"/>
    <x v="49"/>
    <s v="Yes"/>
    <s v="Yes"/>
    <x v="1"/>
    <s v="Yes"/>
    <s v="No"/>
    <s v="Yes"/>
    <s v="No"/>
    <s v="No"/>
    <s v="No"/>
    <x v="1"/>
    <s v="Yes"/>
    <x v="3"/>
    <n v="84.25"/>
    <n v="4589.8500000000004"/>
    <x v="0"/>
    <n v="2"/>
    <x v="2"/>
    <x v="1"/>
    <n v="83.451818181818183"/>
    <x v="0"/>
  </r>
  <r>
    <s v="3863-QSTYI"/>
    <x v="1"/>
    <n v="0"/>
    <s v="No"/>
    <s v="No"/>
    <x v="64"/>
    <s v="Yes"/>
    <s v="No"/>
    <x v="0"/>
    <s v="No"/>
    <s v="No"/>
    <s v="Yes"/>
    <s v="Yes"/>
    <s v="Yes"/>
    <s v="No"/>
    <x v="0"/>
    <s v="Yes"/>
    <x v="0"/>
    <n v="64.650000000000006"/>
    <n v="3735.45"/>
    <x v="0"/>
    <n v="3"/>
    <x v="2"/>
    <x v="0"/>
    <n v="63.312711864406779"/>
    <x v="0"/>
  </r>
  <r>
    <s v="2619-WFQWU"/>
    <x v="0"/>
    <n v="0"/>
    <s v="No"/>
    <s v="No"/>
    <x v="0"/>
    <s v="Yes"/>
    <s v="No"/>
    <x v="1"/>
    <s v="No"/>
    <s v="No"/>
    <s v="No"/>
    <s v="No"/>
    <s v="No"/>
    <s v="No"/>
    <x v="0"/>
    <s v="Yes"/>
    <x v="1"/>
    <n v="70.150000000000006"/>
    <n v="70.150000000000006"/>
    <x v="1"/>
    <n v="0"/>
    <x v="0"/>
    <x v="1"/>
    <n v="70.150000000000006"/>
    <x v="0"/>
  </r>
  <r>
    <s v="5044-LRQAQ"/>
    <x v="0"/>
    <n v="0"/>
    <s v="Yes"/>
    <s v="No"/>
    <x v="40"/>
    <s v="Yes"/>
    <s v="No"/>
    <x v="1"/>
    <s v="No"/>
    <s v="No"/>
    <s v="No"/>
    <s v="No"/>
    <s v="No"/>
    <s v="No"/>
    <x v="0"/>
    <s v="Yes"/>
    <x v="2"/>
    <n v="69.2"/>
    <n v="477.55"/>
    <x v="0"/>
    <n v="0"/>
    <x v="0"/>
    <x v="1"/>
    <n v="68.221428571428575"/>
    <x v="0"/>
  </r>
  <r>
    <s v="1716-LSAMB"/>
    <x v="1"/>
    <n v="0"/>
    <s v="Yes"/>
    <s v="Yes"/>
    <x v="3"/>
    <s v="Yes"/>
    <s v="No"/>
    <x v="0"/>
    <s v="Yes"/>
    <s v="No"/>
    <s v="No"/>
    <s v="Yes"/>
    <s v="No"/>
    <s v="No"/>
    <x v="2"/>
    <s v="No"/>
    <x v="2"/>
    <n v="54.65"/>
    <n v="2553.6999999999998"/>
    <x v="0"/>
    <n v="2"/>
    <x v="2"/>
    <x v="1"/>
    <n v="56.748888888888885"/>
    <x v="0"/>
  </r>
  <r>
    <s v="1333-PBMXB"/>
    <x v="0"/>
    <n v="0"/>
    <s v="Yes"/>
    <s v="Yes"/>
    <x v="68"/>
    <s v="Yes"/>
    <s v="Yes"/>
    <x v="2"/>
    <s v="No"/>
    <s v="No"/>
    <s v="No"/>
    <s v="No"/>
    <s v="No"/>
    <s v="No"/>
    <x v="1"/>
    <s v="Yes"/>
    <x v="2"/>
    <n v="24.75"/>
    <n v="1342.15"/>
    <x v="0"/>
    <n v="0"/>
    <x v="2"/>
    <x v="1"/>
    <n v="24.854629629629631"/>
    <x v="0"/>
  </r>
  <r>
    <s v="6546-OPBBH"/>
    <x v="1"/>
    <n v="0"/>
    <s v="Yes"/>
    <s v="Yes"/>
    <x v="69"/>
    <s v="Yes"/>
    <s v="Yes"/>
    <x v="2"/>
    <s v="No"/>
    <s v="No"/>
    <s v="No"/>
    <s v="No"/>
    <s v="No"/>
    <s v="No"/>
    <x v="1"/>
    <s v="Yes"/>
    <x v="1"/>
    <n v="23.95"/>
    <n v="1216.3499999999999"/>
    <x v="0"/>
    <n v="0"/>
    <x v="2"/>
    <x v="1"/>
    <n v="23.849999999999998"/>
    <x v="0"/>
  </r>
  <r>
    <s v="5985-BEHZK"/>
    <x v="0"/>
    <n v="1"/>
    <s v="Yes"/>
    <s v="No"/>
    <x v="21"/>
    <s v="Yes"/>
    <s v="Yes"/>
    <x v="1"/>
    <s v="No"/>
    <s v="Yes"/>
    <s v="Yes"/>
    <s v="No"/>
    <s v="Yes"/>
    <s v="Yes"/>
    <x v="1"/>
    <s v="No"/>
    <x v="3"/>
    <n v="105"/>
    <n v="7578.05"/>
    <x v="0"/>
    <n v="4"/>
    <x v="3"/>
    <x v="1"/>
    <n v="105.25069444444445"/>
    <x v="1"/>
  </r>
  <r>
    <s v="9127-QRZMH"/>
    <x v="1"/>
    <n v="0"/>
    <s v="Yes"/>
    <s v="No"/>
    <x v="66"/>
    <s v="Yes"/>
    <s v="No"/>
    <x v="0"/>
    <s v="Yes"/>
    <s v="Yes"/>
    <s v="No"/>
    <s v="Yes"/>
    <s v="No"/>
    <s v="No"/>
    <x v="1"/>
    <s v="Yes"/>
    <x v="2"/>
    <n v="59.85"/>
    <n v="2603.9499999999998"/>
    <x v="0"/>
    <n v="3"/>
    <x v="2"/>
    <x v="1"/>
    <n v="59.180681818181817"/>
    <x v="0"/>
  </r>
  <r>
    <s v="5919-VCZYM"/>
    <x v="1"/>
    <n v="0"/>
    <s v="No"/>
    <s v="No"/>
    <x v="2"/>
    <s v="Yes"/>
    <s v="No"/>
    <x v="2"/>
    <s v="No"/>
    <s v="No"/>
    <s v="No"/>
    <s v="No"/>
    <s v="No"/>
    <s v="No"/>
    <x v="0"/>
    <s v="No"/>
    <x v="1"/>
    <n v="20.05"/>
    <n v="42.7"/>
    <x v="0"/>
    <n v="0"/>
    <x v="0"/>
    <x v="1"/>
    <n v="21.35"/>
    <x v="0"/>
  </r>
  <r>
    <s v="9644-KVCNC"/>
    <x v="0"/>
    <n v="0"/>
    <s v="No"/>
    <s v="No"/>
    <x v="33"/>
    <s v="Yes"/>
    <s v="Yes"/>
    <x v="1"/>
    <s v="No"/>
    <s v="No"/>
    <s v="Yes"/>
    <s v="No"/>
    <s v="Yes"/>
    <s v="No"/>
    <x v="1"/>
    <s v="Yes"/>
    <x v="2"/>
    <n v="92.15"/>
    <n v="6056.9"/>
    <x v="0"/>
    <n v="2"/>
    <x v="3"/>
    <x v="1"/>
    <n v="91.771212121212116"/>
    <x v="0"/>
  </r>
  <r>
    <s v="2137-DQMEV"/>
    <x v="1"/>
    <n v="0"/>
    <s v="Yes"/>
    <s v="Yes"/>
    <x v="47"/>
    <s v="No"/>
    <s v="No"/>
    <x v="0"/>
    <s v="Yes"/>
    <s v="Yes"/>
    <s v="No"/>
    <s v="No"/>
    <s v="Yes"/>
    <s v="No"/>
    <x v="1"/>
    <s v="No"/>
    <x v="1"/>
    <n v="44.8"/>
    <n v="2983.65"/>
    <x v="0"/>
    <n v="3"/>
    <x v="3"/>
    <x v="1"/>
    <n v="43.877205882352939"/>
    <x v="0"/>
  </r>
  <r>
    <s v="8174-LNWMW"/>
    <x v="0"/>
    <n v="0"/>
    <s v="No"/>
    <s v="No"/>
    <x v="36"/>
    <s v="Yes"/>
    <s v="No"/>
    <x v="2"/>
    <s v="No"/>
    <s v="No"/>
    <s v="No"/>
    <s v="No"/>
    <s v="No"/>
    <s v="No"/>
    <x v="2"/>
    <s v="No"/>
    <x v="3"/>
    <n v="20.9"/>
    <n v="689.35"/>
    <x v="0"/>
    <n v="0"/>
    <x v="1"/>
    <x v="1"/>
    <n v="22.237096774193549"/>
    <x v="0"/>
  </r>
  <r>
    <s v="9279-CJEOJ"/>
    <x v="0"/>
    <n v="1"/>
    <s v="No"/>
    <s v="No"/>
    <x v="17"/>
    <s v="Yes"/>
    <s v="Yes"/>
    <x v="1"/>
    <s v="No"/>
    <s v="No"/>
    <s v="No"/>
    <s v="No"/>
    <s v="Yes"/>
    <s v="Yes"/>
    <x v="0"/>
    <s v="Yes"/>
    <x v="2"/>
    <n v="95.4"/>
    <n v="2025.1"/>
    <x v="0"/>
    <n v="2"/>
    <x v="1"/>
    <x v="1"/>
    <n v="96.433333333333323"/>
    <x v="1"/>
  </r>
  <r>
    <s v="7964-VEXDG"/>
    <x v="1"/>
    <n v="0"/>
    <s v="No"/>
    <s v="Yes"/>
    <x v="17"/>
    <s v="Yes"/>
    <s v="Yes"/>
    <x v="1"/>
    <s v="Yes"/>
    <s v="No"/>
    <s v="No"/>
    <s v="No"/>
    <s v="No"/>
    <s v="No"/>
    <x v="0"/>
    <s v="No"/>
    <x v="0"/>
    <n v="80.349999999999994"/>
    <n v="1747.2"/>
    <x v="0"/>
    <n v="1"/>
    <x v="1"/>
    <x v="0"/>
    <n v="83.2"/>
    <x v="0"/>
  </r>
  <r>
    <s v="2404-JIBFC"/>
    <x v="0"/>
    <n v="0"/>
    <s v="Yes"/>
    <s v="Yes"/>
    <x v="49"/>
    <s v="Yes"/>
    <s v="Yes"/>
    <x v="0"/>
    <s v="Yes"/>
    <s v="No"/>
    <s v="Yes"/>
    <s v="Yes"/>
    <s v="Yes"/>
    <s v="Yes"/>
    <x v="2"/>
    <s v="Yes"/>
    <x v="2"/>
    <n v="85.1"/>
    <n v="4657.95"/>
    <x v="0"/>
    <n v="5"/>
    <x v="2"/>
    <x v="1"/>
    <n v="84.69"/>
    <x v="0"/>
  </r>
  <r>
    <s v="0778-NELLA"/>
    <x v="1"/>
    <n v="0"/>
    <s v="No"/>
    <s v="No"/>
    <x v="34"/>
    <s v="No"/>
    <s v="No"/>
    <x v="0"/>
    <s v="No"/>
    <s v="No"/>
    <s v="No"/>
    <s v="No"/>
    <s v="Yes"/>
    <s v="No"/>
    <x v="0"/>
    <s v="Yes"/>
    <x v="3"/>
    <n v="34.700000000000003"/>
    <n v="296.10000000000002"/>
    <x v="1"/>
    <n v="1"/>
    <x v="0"/>
    <x v="1"/>
    <n v="32.900000000000006"/>
    <x v="0"/>
  </r>
  <r>
    <s v="8029-XYPWT"/>
    <x v="1"/>
    <n v="1"/>
    <s v="Yes"/>
    <s v="No"/>
    <x v="16"/>
    <s v="Yes"/>
    <s v="Yes"/>
    <x v="1"/>
    <s v="Yes"/>
    <s v="Yes"/>
    <s v="Yes"/>
    <s v="Yes"/>
    <s v="Yes"/>
    <s v="Yes"/>
    <x v="2"/>
    <s v="Yes"/>
    <x v="2"/>
    <n v="115.05"/>
    <n v="8016.6"/>
    <x v="0"/>
    <n v="6"/>
    <x v="3"/>
    <x v="1"/>
    <n v="112.90985915492958"/>
    <x v="1"/>
  </r>
  <r>
    <s v="4614-NUVZD"/>
    <x v="0"/>
    <n v="0"/>
    <s v="No"/>
    <s v="No"/>
    <x v="0"/>
    <s v="Yes"/>
    <s v="No"/>
    <x v="1"/>
    <s v="No"/>
    <s v="No"/>
    <s v="No"/>
    <s v="No"/>
    <s v="No"/>
    <s v="Yes"/>
    <x v="0"/>
    <s v="Yes"/>
    <x v="0"/>
    <n v="81.099999999999994"/>
    <n v="81.099999999999994"/>
    <x v="1"/>
    <n v="1"/>
    <x v="0"/>
    <x v="0"/>
    <n v="81.099999999999994"/>
    <x v="0"/>
  </r>
  <r>
    <s v="4632-PAOYU"/>
    <x v="1"/>
    <n v="0"/>
    <s v="Yes"/>
    <s v="Yes"/>
    <x v="5"/>
    <s v="Yes"/>
    <s v="No"/>
    <x v="2"/>
    <s v="No"/>
    <s v="No"/>
    <s v="No"/>
    <s v="No"/>
    <s v="No"/>
    <s v="No"/>
    <x v="1"/>
    <s v="No"/>
    <x v="1"/>
    <n v="19.95"/>
    <n v="433.5"/>
    <x v="0"/>
    <n v="0"/>
    <x v="1"/>
    <x v="1"/>
    <n v="19.704545454545453"/>
    <x v="0"/>
  </r>
  <r>
    <s v="3803-KMQFW"/>
    <x v="0"/>
    <n v="0"/>
    <s v="Yes"/>
    <s v="Yes"/>
    <x v="0"/>
    <s v="Yes"/>
    <s v="No"/>
    <x v="2"/>
    <s v="No"/>
    <s v="No"/>
    <s v="No"/>
    <s v="No"/>
    <s v="No"/>
    <s v="No"/>
    <x v="0"/>
    <s v="No"/>
    <x v="1"/>
    <n v="20.55"/>
    <n v="20.55"/>
    <x v="1"/>
    <n v="0"/>
    <x v="0"/>
    <x v="1"/>
    <n v="20.55"/>
    <x v="0"/>
  </r>
  <r>
    <s v="6804-GDMOI"/>
    <x v="0"/>
    <n v="0"/>
    <s v="No"/>
    <s v="No"/>
    <x v="59"/>
    <s v="Yes"/>
    <s v="Yes"/>
    <x v="1"/>
    <s v="No"/>
    <s v="No"/>
    <s v="Yes"/>
    <s v="Yes"/>
    <s v="Yes"/>
    <s v="Yes"/>
    <x v="2"/>
    <s v="Yes"/>
    <x v="0"/>
    <n v="106.6"/>
    <n v="6428.4"/>
    <x v="1"/>
    <n v="4"/>
    <x v="3"/>
    <x v="1"/>
    <n v="105.38360655737705"/>
    <x v="0"/>
  </r>
  <r>
    <s v="2990-OGYTD"/>
    <x v="0"/>
    <n v="0"/>
    <s v="Yes"/>
    <s v="No"/>
    <x v="56"/>
    <s v="Yes"/>
    <s v="Yes"/>
    <x v="0"/>
    <s v="No"/>
    <s v="Yes"/>
    <s v="Yes"/>
    <s v="Yes"/>
    <s v="Yes"/>
    <s v="Yes"/>
    <x v="2"/>
    <s v="No"/>
    <x v="2"/>
    <n v="86.15"/>
    <n v="5883.85"/>
    <x v="0"/>
    <n v="5"/>
    <x v="3"/>
    <x v="1"/>
    <n v="87.818656716417919"/>
    <x v="0"/>
  </r>
  <r>
    <s v="6646-JPPHA"/>
    <x v="0"/>
    <n v="1"/>
    <s v="No"/>
    <s v="No"/>
    <x v="60"/>
    <s v="Yes"/>
    <s v="No"/>
    <x v="1"/>
    <s v="Yes"/>
    <s v="Yes"/>
    <s v="No"/>
    <s v="No"/>
    <s v="No"/>
    <s v="No"/>
    <x v="0"/>
    <s v="No"/>
    <x v="0"/>
    <n v="78.849999999999994"/>
    <n v="1043.8"/>
    <x v="0"/>
    <n v="2"/>
    <x v="1"/>
    <x v="0"/>
    <n v="74.55714285714285"/>
    <x v="1"/>
  </r>
  <r>
    <s v="9572-MTILT"/>
    <x v="1"/>
    <n v="0"/>
    <s v="Yes"/>
    <s v="No"/>
    <x v="64"/>
    <s v="Yes"/>
    <s v="Yes"/>
    <x v="1"/>
    <s v="Yes"/>
    <s v="Yes"/>
    <s v="Yes"/>
    <s v="Yes"/>
    <s v="Yes"/>
    <s v="No"/>
    <x v="0"/>
    <s v="Yes"/>
    <x v="0"/>
    <n v="106.75"/>
    <n v="6252.9"/>
    <x v="1"/>
    <n v="5"/>
    <x v="2"/>
    <x v="0"/>
    <n v="105.98135593220339"/>
    <x v="0"/>
  </r>
  <r>
    <s v="7658-UYUQS"/>
    <x v="1"/>
    <n v="1"/>
    <s v="Yes"/>
    <s v="No"/>
    <x v="17"/>
    <s v="Yes"/>
    <s v="No"/>
    <x v="1"/>
    <s v="No"/>
    <s v="No"/>
    <s v="Yes"/>
    <s v="No"/>
    <s v="Yes"/>
    <s v="No"/>
    <x v="0"/>
    <s v="No"/>
    <x v="2"/>
    <n v="86.55"/>
    <n v="1857.25"/>
    <x v="0"/>
    <n v="2"/>
    <x v="1"/>
    <x v="1"/>
    <n v="88.44047619047619"/>
    <x v="1"/>
  </r>
  <r>
    <s v="7880-XSOJX"/>
    <x v="1"/>
    <n v="0"/>
    <s v="No"/>
    <s v="No"/>
    <x v="54"/>
    <s v="No"/>
    <s v="No"/>
    <x v="0"/>
    <s v="Yes"/>
    <s v="Yes"/>
    <s v="No"/>
    <s v="Yes"/>
    <s v="No"/>
    <s v="No"/>
    <x v="0"/>
    <s v="No"/>
    <x v="1"/>
    <n v="42.4"/>
    <n v="146.4"/>
    <x v="0"/>
    <n v="3"/>
    <x v="0"/>
    <x v="1"/>
    <n v="36.6"/>
    <x v="0"/>
  </r>
  <r>
    <s v="9611-CTWIH"/>
    <x v="0"/>
    <n v="0"/>
    <s v="No"/>
    <s v="No"/>
    <x v="35"/>
    <s v="Yes"/>
    <s v="No"/>
    <x v="1"/>
    <s v="No"/>
    <s v="No"/>
    <s v="No"/>
    <s v="No"/>
    <s v="Yes"/>
    <s v="Yes"/>
    <x v="0"/>
    <s v="Yes"/>
    <x v="0"/>
    <n v="89.45"/>
    <n v="240.45"/>
    <x v="1"/>
    <n v="2"/>
    <x v="0"/>
    <x v="0"/>
    <n v="80.149999999999991"/>
    <x v="0"/>
  </r>
  <r>
    <s v="4589-IUAJB"/>
    <x v="1"/>
    <n v="0"/>
    <s v="Yes"/>
    <s v="No"/>
    <x v="27"/>
    <s v="Yes"/>
    <s v="Yes"/>
    <x v="2"/>
    <s v="No"/>
    <s v="No"/>
    <s v="No"/>
    <s v="No"/>
    <s v="No"/>
    <s v="No"/>
    <x v="2"/>
    <s v="No"/>
    <x v="2"/>
    <n v="24.25"/>
    <n v="1724.15"/>
    <x v="0"/>
    <n v="0"/>
    <x v="3"/>
    <x v="1"/>
    <n v="24.630714285714287"/>
    <x v="0"/>
  </r>
  <r>
    <s v="0329-GTIAJ"/>
    <x v="0"/>
    <n v="0"/>
    <s v="No"/>
    <s v="No"/>
    <x v="35"/>
    <s v="Yes"/>
    <s v="No"/>
    <x v="1"/>
    <s v="No"/>
    <s v="Yes"/>
    <s v="No"/>
    <s v="Yes"/>
    <s v="Yes"/>
    <s v="Yes"/>
    <x v="0"/>
    <s v="Yes"/>
    <x v="0"/>
    <n v="97.9"/>
    <n v="315.3"/>
    <x v="1"/>
    <n v="4"/>
    <x v="0"/>
    <x v="0"/>
    <n v="105.10000000000001"/>
    <x v="0"/>
  </r>
  <r>
    <s v="8746-BFOAJ"/>
    <x v="1"/>
    <n v="1"/>
    <s v="No"/>
    <s v="No"/>
    <x v="17"/>
    <s v="Yes"/>
    <s v="No"/>
    <x v="2"/>
    <s v="No"/>
    <s v="No"/>
    <s v="No"/>
    <s v="No"/>
    <s v="No"/>
    <s v="No"/>
    <x v="1"/>
    <s v="No"/>
    <x v="2"/>
    <n v="20.5"/>
    <n v="429.55"/>
    <x v="0"/>
    <n v="0"/>
    <x v="1"/>
    <x v="1"/>
    <n v="20.454761904761906"/>
    <x v="1"/>
  </r>
  <r>
    <s v="8457-XIGKN"/>
    <x v="1"/>
    <n v="0"/>
    <s v="No"/>
    <s v="No"/>
    <x v="61"/>
    <s v="Yes"/>
    <s v="No"/>
    <x v="2"/>
    <s v="No"/>
    <s v="No"/>
    <s v="No"/>
    <s v="No"/>
    <s v="No"/>
    <s v="No"/>
    <x v="0"/>
    <s v="Yes"/>
    <x v="3"/>
    <n v="19.600000000000001"/>
    <n v="356.15"/>
    <x v="0"/>
    <n v="0"/>
    <x v="1"/>
    <x v="1"/>
    <n v="17.807499999999997"/>
    <x v="0"/>
  </r>
  <r>
    <s v="6072-NUQCB"/>
    <x v="1"/>
    <n v="0"/>
    <s v="Yes"/>
    <s v="Yes"/>
    <x v="5"/>
    <s v="Yes"/>
    <s v="No"/>
    <x v="2"/>
    <s v="No"/>
    <s v="No"/>
    <s v="No"/>
    <s v="No"/>
    <s v="No"/>
    <s v="No"/>
    <x v="1"/>
    <s v="No"/>
    <x v="2"/>
    <n v="20.25"/>
    <n v="488.25"/>
    <x v="0"/>
    <n v="0"/>
    <x v="1"/>
    <x v="1"/>
    <n v="22.193181818181817"/>
    <x v="0"/>
  </r>
  <r>
    <s v="6629-CZTTH"/>
    <x v="1"/>
    <n v="0"/>
    <s v="No"/>
    <s v="No"/>
    <x v="0"/>
    <s v="Yes"/>
    <s v="No"/>
    <x v="0"/>
    <s v="No"/>
    <s v="No"/>
    <s v="No"/>
    <s v="No"/>
    <s v="No"/>
    <s v="Yes"/>
    <x v="0"/>
    <s v="Yes"/>
    <x v="1"/>
    <n v="55.7"/>
    <n v="55.7"/>
    <x v="1"/>
    <n v="1"/>
    <x v="0"/>
    <x v="1"/>
    <n v="55.7"/>
    <x v="0"/>
  </r>
  <r>
    <s v="8838-GPHZP"/>
    <x v="0"/>
    <n v="0"/>
    <s v="No"/>
    <s v="No"/>
    <x v="28"/>
    <s v="Yes"/>
    <s v="No"/>
    <x v="2"/>
    <s v="No"/>
    <s v="No"/>
    <s v="No"/>
    <s v="No"/>
    <s v="No"/>
    <s v="No"/>
    <x v="2"/>
    <s v="Yes"/>
    <x v="1"/>
    <n v="20.6"/>
    <n v="1298.7"/>
    <x v="0"/>
    <n v="0"/>
    <x v="3"/>
    <x v="1"/>
    <n v="20.614285714285714"/>
    <x v="0"/>
  </r>
  <r>
    <s v="8750-QWZAJ"/>
    <x v="0"/>
    <n v="0"/>
    <s v="Yes"/>
    <s v="Yes"/>
    <x v="27"/>
    <s v="Yes"/>
    <s v="No"/>
    <x v="2"/>
    <s v="No"/>
    <s v="No"/>
    <s v="No"/>
    <s v="No"/>
    <s v="No"/>
    <s v="No"/>
    <x v="2"/>
    <s v="No"/>
    <x v="2"/>
    <n v="19.8"/>
    <n v="1378.75"/>
    <x v="0"/>
    <n v="0"/>
    <x v="3"/>
    <x v="1"/>
    <n v="19.696428571428573"/>
    <x v="0"/>
  </r>
  <r>
    <s v="5364-EVNIB"/>
    <x v="1"/>
    <n v="0"/>
    <s v="No"/>
    <s v="No"/>
    <x v="9"/>
    <s v="Yes"/>
    <s v="No"/>
    <x v="1"/>
    <s v="No"/>
    <s v="Yes"/>
    <s v="Yes"/>
    <s v="No"/>
    <s v="No"/>
    <s v="No"/>
    <x v="0"/>
    <s v="Yes"/>
    <x v="0"/>
    <n v="79.8"/>
    <n v="973.45"/>
    <x v="1"/>
    <n v="2"/>
    <x v="1"/>
    <x v="0"/>
    <n v="74.880769230769232"/>
    <x v="0"/>
  </r>
  <r>
    <s v="6918-UMQCG"/>
    <x v="0"/>
    <n v="0"/>
    <s v="No"/>
    <s v="No"/>
    <x v="24"/>
    <s v="Yes"/>
    <s v="No"/>
    <x v="1"/>
    <s v="No"/>
    <s v="No"/>
    <s v="No"/>
    <s v="No"/>
    <s v="Yes"/>
    <s v="No"/>
    <x v="0"/>
    <s v="No"/>
    <x v="0"/>
    <n v="80.2"/>
    <n v="384.25"/>
    <x v="0"/>
    <n v="1"/>
    <x v="0"/>
    <x v="0"/>
    <n v="76.849999999999994"/>
    <x v="0"/>
  </r>
  <r>
    <s v="0675-NCDYU"/>
    <x v="0"/>
    <n v="0"/>
    <s v="Yes"/>
    <s v="Yes"/>
    <x v="21"/>
    <s v="Yes"/>
    <s v="Yes"/>
    <x v="1"/>
    <s v="Yes"/>
    <s v="Yes"/>
    <s v="Yes"/>
    <s v="Yes"/>
    <s v="Yes"/>
    <s v="Yes"/>
    <x v="2"/>
    <s v="Yes"/>
    <x v="3"/>
    <n v="116.4"/>
    <n v="8543.25"/>
    <x v="0"/>
    <n v="6"/>
    <x v="3"/>
    <x v="1"/>
    <n v="118.65625"/>
    <x v="0"/>
  </r>
  <r>
    <s v="6339-DKLMK"/>
    <x v="0"/>
    <n v="0"/>
    <s v="No"/>
    <s v="No"/>
    <x v="9"/>
    <s v="No"/>
    <s v="No"/>
    <x v="0"/>
    <s v="No"/>
    <s v="Yes"/>
    <s v="No"/>
    <s v="No"/>
    <s v="No"/>
    <s v="No"/>
    <x v="0"/>
    <s v="Yes"/>
    <x v="0"/>
    <n v="31.65"/>
    <n v="389.95"/>
    <x v="0"/>
    <n v="1"/>
    <x v="1"/>
    <x v="0"/>
    <n v="29.996153846153845"/>
    <x v="0"/>
  </r>
  <r>
    <s v="1346-PJWTK"/>
    <x v="1"/>
    <n v="0"/>
    <s v="Yes"/>
    <s v="No"/>
    <x v="59"/>
    <s v="Yes"/>
    <s v="No"/>
    <x v="1"/>
    <s v="No"/>
    <s v="Yes"/>
    <s v="Yes"/>
    <s v="Yes"/>
    <s v="No"/>
    <s v="Yes"/>
    <x v="0"/>
    <s v="No"/>
    <x v="3"/>
    <n v="94.15"/>
    <n v="5731.85"/>
    <x v="0"/>
    <n v="4"/>
    <x v="3"/>
    <x v="1"/>
    <n v="93.964754098360658"/>
    <x v="0"/>
  </r>
  <r>
    <s v="5088-QZLRL"/>
    <x v="1"/>
    <n v="0"/>
    <s v="No"/>
    <s v="No"/>
    <x v="0"/>
    <s v="Yes"/>
    <s v="No"/>
    <x v="2"/>
    <s v="No"/>
    <s v="No"/>
    <s v="No"/>
    <s v="No"/>
    <s v="No"/>
    <s v="No"/>
    <x v="0"/>
    <s v="No"/>
    <x v="0"/>
    <n v="20.65"/>
    <n v="20.65"/>
    <x v="0"/>
    <n v="0"/>
    <x v="0"/>
    <x v="0"/>
    <n v="20.65"/>
    <x v="0"/>
  </r>
  <r>
    <s v="8023-QHAIO"/>
    <x v="0"/>
    <n v="1"/>
    <s v="Yes"/>
    <s v="No"/>
    <x v="39"/>
    <s v="Yes"/>
    <s v="Yes"/>
    <x v="1"/>
    <s v="No"/>
    <s v="No"/>
    <s v="No"/>
    <s v="Yes"/>
    <s v="No"/>
    <s v="No"/>
    <x v="0"/>
    <s v="Yes"/>
    <x v="2"/>
    <n v="76.849999999999994"/>
    <n v="4275.75"/>
    <x v="0"/>
    <n v="1"/>
    <x v="2"/>
    <x v="1"/>
    <n v="76.352678571428569"/>
    <x v="1"/>
  </r>
  <r>
    <s v="4397-FRLTA"/>
    <x v="0"/>
    <n v="0"/>
    <s v="No"/>
    <s v="No"/>
    <x v="54"/>
    <s v="Yes"/>
    <s v="No"/>
    <x v="2"/>
    <s v="No"/>
    <s v="No"/>
    <s v="No"/>
    <s v="No"/>
    <s v="No"/>
    <s v="No"/>
    <x v="0"/>
    <s v="No"/>
    <x v="1"/>
    <n v="20.149999999999999"/>
    <n v="84.5"/>
    <x v="0"/>
    <n v="0"/>
    <x v="0"/>
    <x v="1"/>
    <n v="21.125"/>
    <x v="0"/>
  </r>
  <r>
    <s v="3057-VJJQE"/>
    <x v="1"/>
    <n v="0"/>
    <s v="No"/>
    <s v="No"/>
    <x v="42"/>
    <s v="Yes"/>
    <s v="Yes"/>
    <x v="0"/>
    <s v="Yes"/>
    <s v="No"/>
    <s v="No"/>
    <s v="No"/>
    <s v="No"/>
    <s v="No"/>
    <x v="2"/>
    <s v="No"/>
    <x v="1"/>
    <n v="55.25"/>
    <n v="1924.1"/>
    <x v="0"/>
    <n v="1"/>
    <x v="1"/>
    <x v="1"/>
    <n v="54.974285714285713"/>
    <x v="0"/>
  </r>
  <r>
    <s v="5087-SUURX"/>
    <x v="0"/>
    <n v="0"/>
    <s v="Yes"/>
    <s v="No"/>
    <x v="32"/>
    <s v="No"/>
    <s v="No"/>
    <x v="0"/>
    <s v="No"/>
    <s v="No"/>
    <s v="Yes"/>
    <s v="No"/>
    <s v="Yes"/>
    <s v="No"/>
    <x v="0"/>
    <s v="Yes"/>
    <x v="0"/>
    <n v="39.049999999999997"/>
    <n v="669.85"/>
    <x v="1"/>
    <n v="2"/>
    <x v="1"/>
    <x v="0"/>
    <n v="37.213888888888889"/>
    <x v="0"/>
  </r>
  <r>
    <s v="2302-OUZXB"/>
    <x v="1"/>
    <n v="0"/>
    <s v="Yes"/>
    <s v="No"/>
    <x v="21"/>
    <s v="Yes"/>
    <s v="Yes"/>
    <x v="0"/>
    <s v="No"/>
    <s v="Yes"/>
    <s v="Yes"/>
    <s v="No"/>
    <s v="Yes"/>
    <s v="Yes"/>
    <x v="2"/>
    <s v="No"/>
    <x v="2"/>
    <n v="82.15"/>
    <n v="5784.3"/>
    <x v="0"/>
    <n v="4"/>
    <x v="3"/>
    <x v="1"/>
    <n v="80.337500000000006"/>
    <x v="0"/>
  </r>
  <r>
    <s v="8133-ANHHJ"/>
    <x v="0"/>
    <n v="1"/>
    <s v="No"/>
    <s v="No"/>
    <x v="12"/>
    <s v="Yes"/>
    <s v="Yes"/>
    <x v="1"/>
    <s v="Yes"/>
    <s v="Yes"/>
    <s v="Yes"/>
    <s v="Yes"/>
    <s v="No"/>
    <s v="Yes"/>
    <x v="1"/>
    <s v="No"/>
    <x v="2"/>
    <n v="103"/>
    <n v="5166.2"/>
    <x v="0"/>
    <n v="5"/>
    <x v="2"/>
    <x v="1"/>
    <n v="105.43265306122449"/>
    <x v="1"/>
  </r>
  <r>
    <s v="2270-CHBFN"/>
    <x v="0"/>
    <n v="0"/>
    <s v="Yes"/>
    <s v="No"/>
    <x v="66"/>
    <s v="Yes"/>
    <s v="Yes"/>
    <x v="1"/>
    <s v="Yes"/>
    <s v="Yes"/>
    <s v="Yes"/>
    <s v="Yes"/>
    <s v="No"/>
    <s v="No"/>
    <x v="0"/>
    <s v="Yes"/>
    <x v="3"/>
    <n v="95.1"/>
    <n v="4060.55"/>
    <x v="0"/>
    <n v="4"/>
    <x v="2"/>
    <x v="1"/>
    <n v="92.285227272727283"/>
    <x v="0"/>
  </r>
  <r>
    <s v="0013-EXCHZ"/>
    <x v="0"/>
    <n v="1"/>
    <s v="Yes"/>
    <s v="No"/>
    <x v="35"/>
    <s v="Yes"/>
    <s v="No"/>
    <x v="1"/>
    <s v="No"/>
    <s v="No"/>
    <s v="No"/>
    <s v="Yes"/>
    <s v="Yes"/>
    <s v="No"/>
    <x v="0"/>
    <s v="Yes"/>
    <x v="1"/>
    <n v="83.9"/>
    <n v="267.39999999999998"/>
    <x v="1"/>
    <n v="2"/>
    <x v="0"/>
    <x v="1"/>
    <n v="89.133333333333326"/>
    <x v="1"/>
  </r>
  <r>
    <s v="5982-FPVQN"/>
    <x v="0"/>
    <n v="0"/>
    <s v="Yes"/>
    <s v="Yes"/>
    <x v="50"/>
    <s v="Yes"/>
    <s v="Yes"/>
    <x v="1"/>
    <s v="No"/>
    <s v="Yes"/>
    <s v="Yes"/>
    <s v="No"/>
    <s v="No"/>
    <s v="Yes"/>
    <x v="0"/>
    <s v="Yes"/>
    <x v="0"/>
    <n v="95.15"/>
    <n v="3532.85"/>
    <x v="0"/>
    <n v="3"/>
    <x v="2"/>
    <x v="0"/>
    <n v="95.482432432432432"/>
    <x v="0"/>
  </r>
  <r>
    <s v="9107-UKCKY"/>
    <x v="1"/>
    <n v="0"/>
    <s v="Yes"/>
    <s v="No"/>
    <x v="59"/>
    <s v="Yes"/>
    <s v="Yes"/>
    <x v="0"/>
    <s v="No"/>
    <s v="Yes"/>
    <s v="Yes"/>
    <s v="No"/>
    <s v="Yes"/>
    <s v="Yes"/>
    <x v="1"/>
    <s v="Yes"/>
    <x v="0"/>
    <n v="79.8"/>
    <n v="4914.8"/>
    <x v="0"/>
    <n v="4"/>
    <x v="3"/>
    <x v="1"/>
    <n v="80.570491803278685"/>
    <x v="0"/>
  </r>
  <r>
    <s v="4654-ULTTN"/>
    <x v="1"/>
    <n v="0"/>
    <s v="Yes"/>
    <s v="No"/>
    <x v="27"/>
    <s v="Yes"/>
    <s v="Yes"/>
    <x v="0"/>
    <s v="Yes"/>
    <s v="No"/>
    <s v="Yes"/>
    <s v="Yes"/>
    <s v="No"/>
    <s v="Yes"/>
    <x v="2"/>
    <s v="Yes"/>
    <x v="3"/>
    <n v="74.8"/>
    <n v="5315.8"/>
    <x v="0"/>
    <n v="4"/>
    <x v="3"/>
    <x v="1"/>
    <n v="75.94"/>
    <x v="0"/>
  </r>
  <r>
    <s v="5550-VFRLC"/>
    <x v="0"/>
    <n v="1"/>
    <s v="No"/>
    <s v="No"/>
    <x v="0"/>
    <s v="Yes"/>
    <s v="No"/>
    <x v="1"/>
    <s v="No"/>
    <s v="No"/>
    <s v="No"/>
    <s v="No"/>
    <s v="No"/>
    <s v="No"/>
    <x v="0"/>
    <s v="Yes"/>
    <x v="0"/>
    <n v="69.849999999999994"/>
    <n v="69.849999999999994"/>
    <x v="1"/>
    <n v="0"/>
    <x v="0"/>
    <x v="0"/>
    <n v="69.849999999999994"/>
    <x v="1"/>
  </r>
  <r>
    <s v="5546-BYZSM"/>
    <x v="0"/>
    <n v="0"/>
    <s v="No"/>
    <s v="No"/>
    <x v="52"/>
    <s v="Yes"/>
    <s v="No"/>
    <x v="2"/>
    <s v="No"/>
    <s v="No"/>
    <s v="No"/>
    <s v="No"/>
    <s v="No"/>
    <s v="No"/>
    <x v="0"/>
    <s v="No"/>
    <x v="0"/>
    <n v="20.45"/>
    <n v="775.6"/>
    <x v="0"/>
    <n v="0"/>
    <x v="2"/>
    <x v="0"/>
    <n v="18.917073170731708"/>
    <x v="0"/>
  </r>
  <r>
    <s v="1492-KGETH"/>
    <x v="1"/>
    <n v="0"/>
    <s v="Yes"/>
    <s v="Yes"/>
    <x v="27"/>
    <s v="Yes"/>
    <s v="Yes"/>
    <x v="0"/>
    <s v="Yes"/>
    <s v="Yes"/>
    <s v="Yes"/>
    <s v="Yes"/>
    <s v="No"/>
    <s v="Yes"/>
    <x v="1"/>
    <s v="No"/>
    <x v="2"/>
    <n v="78.349999999999994"/>
    <n v="5445.95"/>
    <x v="0"/>
    <n v="5"/>
    <x v="3"/>
    <x v="1"/>
    <n v="77.799285714285716"/>
    <x v="0"/>
  </r>
  <r>
    <s v="4929-BSTRX"/>
    <x v="0"/>
    <n v="0"/>
    <s v="No"/>
    <s v="No"/>
    <x v="0"/>
    <s v="Yes"/>
    <s v="No"/>
    <x v="0"/>
    <s v="No"/>
    <s v="No"/>
    <s v="No"/>
    <s v="No"/>
    <s v="Yes"/>
    <s v="No"/>
    <x v="0"/>
    <s v="Yes"/>
    <x v="1"/>
    <n v="53.55"/>
    <n v="53.55"/>
    <x v="1"/>
    <n v="1"/>
    <x v="0"/>
    <x v="1"/>
    <n v="53.55"/>
    <x v="0"/>
  </r>
  <r>
    <s v="4163-HFTUK"/>
    <x v="1"/>
    <n v="0"/>
    <s v="No"/>
    <s v="No"/>
    <x v="69"/>
    <s v="Yes"/>
    <s v="No"/>
    <x v="2"/>
    <s v="No"/>
    <s v="No"/>
    <s v="No"/>
    <s v="No"/>
    <s v="No"/>
    <s v="No"/>
    <x v="1"/>
    <s v="No"/>
    <x v="0"/>
    <n v="19.100000000000001"/>
    <n v="1007.8"/>
    <x v="0"/>
    <n v="0"/>
    <x v="2"/>
    <x v="1"/>
    <n v="19.760784313725491"/>
    <x v="0"/>
  </r>
  <r>
    <s v="8215-NGSPE"/>
    <x v="0"/>
    <n v="0"/>
    <s v="Yes"/>
    <s v="Yes"/>
    <x v="41"/>
    <s v="Yes"/>
    <s v="No"/>
    <x v="2"/>
    <s v="No"/>
    <s v="No"/>
    <s v="No"/>
    <s v="No"/>
    <s v="No"/>
    <s v="No"/>
    <x v="2"/>
    <s v="No"/>
    <x v="1"/>
    <n v="20"/>
    <n v="833.55"/>
    <x v="0"/>
    <n v="0"/>
    <x v="2"/>
    <x v="1"/>
    <n v="19.846428571428572"/>
    <x v="0"/>
  </r>
  <r>
    <s v="2225-ZRGSG"/>
    <x v="0"/>
    <n v="0"/>
    <s v="Yes"/>
    <s v="Yes"/>
    <x v="27"/>
    <s v="Yes"/>
    <s v="Yes"/>
    <x v="1"/>
    <s v="Yes"/>
    <s v="Yes"/>
    <s v="Yes"/>
    <s v="Yes"/>
    <s v="No"/>
    <s v="No"/>
    <x v="2"/>
    <s v="No"/>
    <x v="2"/>
    <n v="93.9"/>
    <n v="6579.05"/>
    <x v="1"/>
    <n v="4"/>
    <x v="3"/>
    <x v="1"/>
    <n v="93.986428571428576"/>
    <x v="0"/>
  </r>
  <r>
    <s v="8859-YSTWS"/>
    <x v="1"/>
    <n v="0"/>
    <s v="No"/>
    <s v="No"/>
    <x v="43"/>
    <s v="Yes"/>
    <s v="No"/>
    <x v="2"/>
    <s v="No"/>
    <s v="No"/>
    <s v="No"/>
    <s v="No"/>
    <s v="No"/>
    <s v="No"/>
    <x v="1"/>
    <s v="No"/>
    <x v="2"/>
    <n v="19.95"/>
    <n v="1004.5"/>
    <x v="0"/>
    <n v="0"/>
    <x v="2"/>
    <x v="1"/>
    <n v="20.927083333333332"/>
    <x v="0"/>
  </r>
  <r>
    <s v="5271-YNWVR"/>
    <x v="1"/>
    <n v="0"/>
    <s v="Yes"/>
    <s v="Yes"/>
    <x v="47"/>
    <s v="Yes"/>
    <s v="Yes"/>
    <x v="1"/>
    <s v="Yes"/>
    <s v="Yes"/>
    <s v="Yes"/>
    <s v="Yes"/>
    <s v="Yes"/>
    <s v="Yes"/>
    <x v="2"/>
    <s v="Yes"/>
    <x v="0"/>
    <n v="113.15"/>
    <n v="7856"/>
    <x v="1"/>
    <n v="6"/>
    <x v="3"/>
    <x v="1"/>
    <n v="115.52941176470588"/>
    <x v="0"/>
  </r>
  <r>
    <s v="7601-DHFWZ"/>
    <x v="0"/>
    <n v="0"/>
    <s v="No"/>
    <s v="No"/>
    <x v="43"/>
    <s v="Yes"/>
    <s v="Yes"/>
    <x v="2"/>
    <s v="No"/>
    <s v="No"/>
    <s v="No"/>
    <s v="No"/>
    <s v="No"/>
    <s v="No"/>
    <x v="2"/>
    <s v="No"/>
    <x v="3"/>
    <n v="24"/>
    <n v="1183.05"/>
    <x v="0"/>
    <n v="0"/>
    <x v="2"/>
    <x v="1"/>
    <n v="24.646874999999998"/>
    <x v="0"/>
  </r>
  <r>
    <s v="2657-ALMWY"/>
    <x v="0"/>
    <n v="1"/>
    <s v="Yes"/>
    <s v="No"/>
    <x v="70"/>
    <s v="Yes"/>
    <s v="No"/>
    <x v="1"/>
    <s v="No"/>
    <s v="Yes"/>
    <s v="No"/>
    <s v="No"/>
    <s v="No"/>
    <s v="Yes"/>
    <x v="0"/>
    <s v="No"/>
    <x v="0"/>
    <n v="84.95"/>
    <n v="2169.75"/>
    <x v="1"/>
    <n v="2"/>
    <x v="1"/>
    <x v="0"/>
    <n v="83.45192307692308"/>
    <x v="1"/>
  </r>
  <r>
    <s v="6330-JKLPC"/>
    <x v="1"/>
    <n v="0"/>
    <s v="Yes"/>
    <s v="No"/>
    <x v="26"/>
    <s v="Yes"/>
    <s v="Yes"/>
    <x v="1"/>
    <s v="No"/>
    <s v="Yes"/>
    <s v="No"/>
    <s v="No"/>
    <s v="No"/>
    <s v="No"/>
    <x v="0"/>
    <s v="Yes"/>
    <x v="2"/>
    <n v="80.5"/>
    <n v="896.9"/>
    <x v="1"/>
    <n v="1"/>
    <x v="0"/>
    <x v="1"/>
    <n v="81.536363636363632"/>
    <x v="0"/>
  </r>
  <r>
    <s v="4667-OHGKG"/>
    <x v="1"/>
    <n v="0"/>
    <s v="No"/>
    <s v="No"/>
    <x v="0"/>
    <s v="Yes"/>
    <s v="No"/>
    <x v="2"/>
    <s v="No"/>
    <s v="No"/>
    <s v="No"/>
    <s v="No"/>
    <s v="No"/>
    <s v="No"/>
    <x v="0"/>
    <s v="Yes"/>
    <x v="1"/>
    <n v="19.3"/>
    <n v="19.3"/>
    <x v="1"/>
    <n v="0"/>
    <x v="0"/>
    <x v="1"/>
    <n v="19.3"/>
    <x v="0"/>
  </r>
  <r>
    <s v="1998-VHJHK"/>
    <x v="0"/>
    <n v="0"/>
    <s v="No"/>
    <s v="No"/>
    <x v="23"/>
    <s v="Yes"/>
    <s v="No"/>
    <x v="2"/>
    <s v="No"/>
    <s v="No"/>
    <s v="No"/>
    <s v="No"/>
    <s v="No"/>
    <s v="No"/>
    <x v="1"/>
    <s v="No"/>
    <x v="1"/>
    <n v="19.149999999999999"/>
    <n v="501.35"/>
    <x v="0"/>
    <n v="0"/>
    <x v="1"/>
    <x v="1"/>
    <n v="18.56851851851852"/>
    <x v="0"/>
  </r>
  <r>
    <s v="1707-HABPF"/>
    <x v="0"/>
    <n v="1"/>
    <s v="No"/>
    <s v="No"/>
    <x v="25"/>
    <s v="Yes"/>
    <s v="No"/>
    <x v="1"/>
    <s v="No"/>
    <s v="Yes"/>
    <s v="Yes"/>
    <s v="No"/>
    <s v="Yes"/>
    <s v="No"/>
    <x v="1"/>
    <s v="Yes"/>
    <x v="2"/>
    <n v="91.3"/>
    <n v="4126.3500000000004"/>
    <x v="0"/>
    <n v="3"/>
    <x v="2"/>
    <x v="1"/>
    <n v="89.703260869565227"/>
    <x v="1"/>
  </r>
  <r>
    <s v="1660-HSOOQ"/>
    <x v="1"/>
    <n v="0"/>
    <s v="No"/>
    <s v="No"/>
    <x v="0"/>
    <s v="Yes"/>
    <s v="No"/>
    <x v="0"/>
    <s v="No"/>
    <s v="No"/>
    <s v="Yes"/>
    <s v="No"/>
    <s v="No"/>
    <s v="No"/>
    <x v="0"/>
    <s v="Yes"/>
    <x v="1"/>
    <n v="49.65"/>
    <n v="49.65"/>
    <x v="1"/>
    <n v="1"/>
    <x v="0"/>
    <x v="1"/>
    <n v="49.65"/>
    <x v="0"/>
  </r>
  <r>
    <s v="7253-UVNDW"/>
    <x v="0"/>
    <n v="0"/>
    <s v="No"/>
    <s v="No"/>
    <x v="25"/>
    <s v="Yes"/>
    <s v="No"/>
    <x v="0"/>
    <s v="No"/>
    <s v="No"/>
    <s v="Yes"/>
    <s v="Yes"/>
    <s v="No"/>
    <s v="No"/>
    <x v="2"/>
    <s v="No"/>
    <x v="3"/>
    <n v="54.35"/>
    <n v="2460.15"/>
    <x v="1"/>
    <n v="2"/>
    <x v="2"/>
    <x v="1"/>
    <n v="53.481521739130436"/>
    <x v="0"/>
  </r>
  <r>
    <s v="0487-VVUVK"/>
    <x v="1"/>
    <n v="0"/>
    <s v="Yes"/>
    <s v="Yes"/>
    <x v="13"/>
    <s v="Yes"/>
    <s v="No"/>
    <x v="2"/>
    <s v="No"/>
    <s v="No"/>
    <s v="No"/>
    <s v="No"/>
    <s v="No"/>
    <s v="No"/>
    <x v="0"/>
    <s v="Yes"/>
    <x v="1"/>
    <n v="19.149999999999999"/>
    <n v="477.6"/>
    <x v="0"/>
    <n v="0"/>
    <x v="1"/>
    <x v="1"/>
    <n v="19.103999999999999"/>
    <x v="0"/>
  </r>
  <r>
    <s v="7228-OMTPN"/>
    <x v="1"/>
    <n v="0"/>
    <s v="No"/>
    <s v="No"/>
    <x v="54"/>
    <s v="Yes"/>
    <s v="No"/>
    <x v="1"/>
    <s v="No"/>
    <s v="No"/>
    <s v="No"/>
    <s v="No"/>
    <s v="Yes"/>
    <s v="Yes"/>
    <x v="0"/>
    <s v="Yes"/>
    <x v="0"/>
    <n v="88.45"/>
    <n v="370.65"/>
    <x v="1"/>
    <n v="2"/>
    <x v="0"/>
    <x v="0"/>
    <n v="92.662499999999994"/>
    <x v="0"/>
  </r>
  <r>
    <s v="5063-IUOKK"/>
    <x v="1"/>
    <n v="0"/>
    <s v="No"/>
    <s v="No"/>
    <x v="9"/>
    <s v="Yes"/>
    <s v="No"/>
    <x v="2"/>
    <s v="No"/>
    <s v="No"/>
    <s v="No"/>
    <s v="No"/>
    <s v="No"/>
    <s v="No"/>
    <x v="2"/>
    <s v="No"/>
    <x v="1"/>
    <n v="19.75"/>
    <n v="265.75"/>
    <x v="0"/>
    <n v="0"/>
    <x v="1"/>
    <x v="1"/>
    <n v="20.442307692307693"/>
    <x v="0"/>
  </r>
  <r>
    <s v="4508-OEBEY"/>
    <x v="1"/>
    <n v="0"/>
    <s v="Yes"/>
    <s v="No"/>
    <x v="36"/>
    <s v="Yes"/>
    <s v="No"/>
    <x v="0"/>
    <s v="Yes"/>
    <s v="Yes"/>
    <s v="Yes"/>
    <s v="Yes"/>
    <s v="No"/>
    <s v="Yes"/>
    <x v="1"/>
    <s v="Yes"/>
    <x v="3"/>
    <n v="75.5"/>
    <n v="2424.4499999999998"/>
    <x v="0"/>
    <n v="5"/>
    <x v="1"/>
    <x v="1"/>
    <n v="78.208064516129028"/>
    <x v="0"/>
  </r>
  <r>
    <s v="0027-KWYKW"/>
    <x v="0"/>
    <n v="0"/>
    <s v="Yes"/>
    <s v="Yes"/>
    <x v="57"/>
    <s v="Yes"/>
    <s v="Yes"/>
    <x v="1"/>
    <s v="No"/>
    <s v="No"/>
    <s v="No"/>
    <s v="No"/>
    <s v="Yes"/>
    <s v="No"/>
    <x v="0"/>
    <s v="Yes"/>
    <x v="0"/>
    <n v="83.75"/>
    <n v="1849.95"/>
    <x v="0"/>
    <n v="1"/>
    <x v="1"/>
    <x v="0"/>
    <n v="80.432608695652178"/>
    <x v="0"/>
  </r>
  <r>
    <s v="2308-STERM"/>
    <x v="0"/>
    <n v="0"/>
    <s v="No"/>
    <s v="No"/>
    <x v="2"/>
    <s v="Yes"/>
    <s v="No"/>
    <x v="2"/>
    <s v="No"/>
    <s v="No"/>
    <s v="No"/>
    <s v="No"/>
    <s v="No"/>
    <s v="No"/>
    <x v="0"/>
    <s v="No"/>
    <x v="1"/>
    <n v="19.399999999999999"/>
    <n v="61.05"/>
    <x v="0"/>
    <n v="0"/>
    <x v="0"/>
    <x v="1"/>
    <n v="30.524999999999999"/>
    <x v="0"/>
  </r>
  <r>
    <s v="5982-XMDEX"/>
    <x v="0"/>
    <n v="0"/>
    <s v="No"/>
    <s v="No"/>
    <x v="45"/>
    <s v="Yes"/>
    <s v="Yes"/>
    <x v="2"/>
    <s v="No"/>
    <s v="No"/>
    <s v="No"/>
    <s v="No"/>
    <s v="No"/>
    <s v="No"/>
    <x v="2"/>
    <s v="No"/>
    <x v="2"/>
    <n v="26.5"/>
    <n v="1698.55"/>
    <x v="0"/>
    <n v="0"/>
    <x v="3"/>
    <x v="1"/>
    <n v="26.131538461538462"/>
    <x v="0"/>
  </r>
  <r>
    <s v="6284-AHOOQ"/>
    <x v="1"/>
    <n v="1"/>
    <s v="No"/>
    <s v="No"/>
    <x v="5"/>
    <s v="Yes"/>
    <s v="Yes"/>
    <x v="1"/>
    <s v="No"/>
    <s v="No"/>
    <s v="No"/>
    <s v="Yes"/>
    <s v="Yes"/>
    <s v="No"/>
    <x v="0"/>
    <s v="Yes"/>
    <x v="2"/>
    <n v="90.5"/>
    <n v="1910.6"/>
    <x v="1"/>
    <n v="2"/>
    <x v="1"/>
    <x v="1"/>
    <n v="86.845454545454544"/>
    <x v="1"/>
  </r>
  <r>
    <s v="6051-PTVNS"/>
    <x v="0"/>
    <n v="0"/>
    <s v="Yes"/>
    <s v="Yes"/>
    <x v="49"/>
    <s v="Yes"/>
    <s v="No"/>
    <x v="2"/>
    <s v="No"/>
    <s v="No"/>
    <s v="No"/>
    <s v="No"/>
    <s v="No"/>
    <s v="No"/>
    <x v="1"/>
    <s v="No"/>
    <x v="3"/>
    <n v="19.149999999999999"/>
    <n v="998.1"/>
    <x v="0"/>
    <n v="0"/>
    <x v="2"/>
    <x v="1"/>
    <n v="18.147272727272728"/>
    <x v="0"/>
  </r>
  <r>
    <s v="2344-JMOGN"/>
    <x v="1"/>
    <n v="0"/>
    <s v="Yes"/>
    <s v="No"/>
    <x v="34"/>
    <s v="Yes"/>
    <s v="No"/>
    <x v="1"/>
    <s v="No"/>
    <s v="Yes"/>
    <s v="Yes"/>
    <s v="Yes"/>
    <s v="Yes"/>
    <s v="No"/>
    <x v="0"/>
    <s v="Yes"/>
    <x v="1"/>
    <n v="94.85"/>
    <n v="890.6"/>
    <x v="1"/>
    <n v="4"/>
    <x v="0"/>
    <x v="1"/>
    <n v="98.955555555555563"/>
    <x v="0"/>
  </r>
  <r>
    <s v="3799-ISUZQ"/>
    <x v="1"/>
    <n v="0"/>
    <s v="Yes"/>
    <s v="Yes"/>
    <x v="40"/>
    <s v="Yes"/>
    <s v="No"/>
    <x v="1"/>
    <s v="No"/>
    <s v="No"/>
    <s v="No"/>
    <s v="No"/>
    <s v="No"/>
    <s v="No"/>
    <x v="0"/>
    <s v="Yes"/>
    <x v="2"/>
    <n v="69.95"/>
    <n v="529.5"/>
    <x v="1"/>
    <n v="0"/>
    <x v="0"/>
    <x v="1"/>
    <n v="75.642857142857139"/>
    <x v="0"/>
  </r>
  <r>
    <s v="2877-VDUER"/>
    <x v="0"/>
    <n v="0"/>
    <s v="Yes"/>
    <s v="Yes"/>
    <x v="42"/>
    <s v="No"/>
    <s v="No"/>
    <x v="0"/>
    <s v="No"/>
    <s v="No"/>
    <s v="No"/>
    <s v="Yes"/>
    <s v="Yes"/>
    <s v="No"/>
    <x v="1"/>
    <s v="No"/>
    <x v="1"/>
    <n v="40.9"/>
    <n v="1383.6"/>
    <x v="0"/>
    <n v="2"/>
    <x v="1"/>
    <x v="1"/>
    <n v="39.53142857142857"/>
    <x v="0"/>
  </r>
  <r>
    <s v="9152-AMKAK"/>
    <x v="1"/>
    <n v="0"/>
    <s v="No"/>
    <s v="No"/>
    <x v="53"/>
    <s v="Yes"/>
    <s v="No"/>
    <x v="0"/>
    <s v="Yes"/>
    <s v="No"/>
    <s v="Yes"/>
    <s v="Yes"/>
    <s v="Yes"/>
    <s v="Yes"/>
    <x v="2"/>
    <s v="Yes"/>
    <x v="1"/>
    <n v="80.25"/>
    <n v="493.4"/>
    <x v="0"/>
    <n v="5"/>
    <x v="0"/>
    <x v="1"/>
    <n v="82.233333333333334"/>
    <x v="0"/>
  </r>
  <r>
    <s v="1794-HBQTJ"/>
    <x v="0"/>
    <n v="0"/>
    <s v="No"/>
    <s v="No"/>
    <x v="0"/>
    <s v="Yes"/>
    <s v="No"/>
    <x v="0"/>
    <s v="Yes"/>
    <s v="No"/>
    <s v="No"/>
    <s v="No"/>
    <s v="No"/>
    <s v="No"/>
    <x v="0"/>
    <s v="Yes"/>
    <x v="3"/>
    <n v="48.6"/>
    <n v="48.6"/>
    <x v="1"/>
    <n v="1"/>
    <x v="0"/>
    <x v="1"/>
    <n v="48.6"/>
    <x v="0"/>
  </r>
  <r>
    <s v="9432-VOFYX"/>
    <x v="1"/>
    <n v="0"/>
    <s v="No"/>
    <s v="No"/>
    <x v="22"/>
    <s v="Yes"/>
    <s v="No"/>
    <x v="1"/>
    <s v="No"/>
    <s v="No"/>
    <s v="No"/>
    <s v="No"/>
    <s v="No"/>
    <s v="No"/>
    <x v="0"/>
    <s v="Yes"/>
    <x v="0"/>
    <n v="70.8"/>
    <n v="1207"/>
    <x v="0"/>
    <n v="0"/>
    <x v="1"/>
    <x v="0"/>
    <n v="71"/>
    <x v="0"/>
  </r>
  <r>
    <s v="8049-WJCLQ"/>
    <x v="1"/>
    <n v="0"/>
    <s v="Yes"/>
    <s v="Yes"/>
    <x v="6"/>
    <s v="Yes"/>
    <s v="No"/>
    <x v="0"/>
    <s v="No"/>
    <s v="No"/>
    <s v="Yes"/>
    <s v="No"/>
    <s v="Yes"/>
    <s v="No"/>
    <x v="0"/>
    <s v="No"/>
    <x v="1"/>
    <n v="60.2"/>
    <n v="563.5"/>
    <x v="0"/>
    <n v="2"/>
    <x v="0"/>
    <x v="1"/>
    <n v="56.35"/>
    <x v="0"/>
  </r>
  <r>
    <s v="6586-PSJOX"/>
    <x v="1"/>
    <n v="0"/>
    <s v="No"/>
    <s v="Yes"/>
    <x v="30"/>
    <s v="Yes"/>
    <s v="No"/>
    <x v="0"/>
    <s v="No"/>
    <s v="No"/>
    <s v="Yes"/>
    <s v="Yes"/>
    <s v="No"/>
    <s v="No"/>
    <x v="1"/>
    <s v="No"/>
    <x v="3"/>
    <n v="55.2"/>
    <n v="864.55"/>
    <x v="0"/>
    <n v="2"/>
    <x v="1"/>
    <x v="1"/>
    <n v="57.636666666666663"/>
    <x v="0"/>
  </r>
  <r>
    <s v="2460-FPSYH"/>
    <x v="0"/>
    <n v="1"/>
    <s v="No"/>
    <s v="No"/>
    <x v="63"/>
    <s v="No"/>
    <s v="No"/>
    <x v="0"/>
    <s v="Yes"/>
    <s v="Yes"/>
    <s v="No"/>
    <s v="No"/>
    <s v="Yes"/>
    <s v="Yes"/>
    <x v="0"/>
    <s v="Yes"/>
    <x v="0"/>
    <n v="55.8"/>
    <n v="2109.35"/>
    <x v="1"/>
    <n v="4"/>
    <x v="2"/>
    <x v="0"/>
    <n v="52.733750000000001"/>
    <x v="1"/>
  </r>
  <r>
    <s v="9705-ZJBCG"/>
    <x v="0"/>
    <n v="0"/>
    <s v="Yes"/>
    <s v="Yes"/>
    <x v="9"/>
    <s v="Yes"/>
    <s v="No"/>
    <x v="0"/>
    <s v="Yes"/>
    <s v="No"/>
    <s v="No"/>
    <s v="Yes"/>
    <s v="No"/>
    <s v="No"/>
    <x v="1"/>
    <s v="No"/>
    <x v="2"/>
    <n v="54.15"/>
    <n v="701.05"/>
    <x v="0"/>
    <n v="2"/>
    <x v="1"/>
    <x v="1"/>
    <n v="53.926923076923075"/>
    <x v="0"/>
  </r>
  <r>
    <s v="4818-DRBQT"/>
    <x v="1"/>
    <n v="0"/>
    <s v="Yes"/>
    <s v="No"/>
    <x v="44"/>
    <s v="Yes"/>
    <s v="Yes"/>
    <x v="1"/>
    <s v="No"/>
    <s v="Yes"/>
    <s v="No"/>
    <s v="No"/>
    <s v="No"/>
    <s v="No"/>
    <x v="0"/>
    <s v="Yes"/>
    <x v="2"/>
    <n v="80.150000000000006"/>
    <n v="2265.25"/>
    <x v="1"/>
    <n v="1"/>
    <x v="1"/>
    <x v="1"/>
    <n v="78.112068965517238"/>
    <x v="0"/>
  </r>
  <r>
    <s v="1320-HTRDR"/>
    <x v="0"/>
    <n v="0"/>
    <s v="No"/>
    <s v="No"/>
    <x v="35"/>
    <s v="Yes"/>
    <s v="Yes"/>
    <x v="1"/>
    <s v="No"/>
    <s v="No"/>
    <s v="No"/>
    <s v="No"/>
    <s v="No"/>
    <s v="No"/>
    <x v="0"/>
    <s v="Yes"/>
    <x v="0"/>
    <n v="75.5"/>
    <n v="220.6"/>
    <x v="1"/>
    <n v="0"/>
    <x v="0"/>
    <x v="0"/>
    <n v="73.533333333333331"/>
    <x v="0"/>
  </r>
  <r>
    <s v="6847-KJLTS"/>
    <x v="0"/>
    <n v="1"/>
    <s v="Yes"/>
    <s v="No"/>
    <x v="11"/>
    <s v="Yes"/>
    <s v="Yes"/>
    <x v="1"/>
    <s v="No"/>
    <s v="No"/>
    <s v="No"/>
    <s v="Yes"/>
    <s v="Yes"/>
    <s v="Yes"/>
    <x v="0"/>
    <s v="Yes"/>
    <x v="2"/>
    <n v="100.4"/>
    <n v="5749.8"/>
    <x v="0"/>
    <n v="3"/>
    <x v="2"/>
    <x v="1"/>
    <n v="99.134482758620692"/>
    <x v="1"/>
  </r>
  <r>
    <s v="9670-BPNXF"/>
    <x v="0"/>
    <n v="0"/>
    <s v="No"/>
    <s v="No"/>
    <x v="3"/>
    <s v="Yes"/>
    <s v="No"/>
    <x v="0"/>
    <s v="Yes"/>
    <s v="Yes"/>
    <s v="No"/>
    <s v="Yes"/>
    <s v="No"/>
    <s v="No"/>
    <x v="1"/>
    <s v="Yes"/>
    <x v="3"/>
    <n v="62.55"/>
    <n v="2796.45"/>
    <x v="0"/>
    <n v="3"/>
    <x v="2"/>
    <x v="1"/>
    <n v="62.143333333333331"/>
    <x v="0"/>
  </r>
  <r>
    <s v="3913-FCUUW"/>
    <x v="0"/>
    <n v="0"/>
    <s v="Yes"/>
    <s v="Yes"/>
    <x v="21"/>
    <s v="Yes"/>
    <s v="Yes"/>
    <x v="0"/>
    <s v="Yes"/>
    <s v="Yes"/>
    <s v="Yes"/>
    <s v="Yes"/>
    <s v="No"/>
    <s v="No"/>
    <x v="2"/>
    <s v="Yes"/>
    <x v="2"/>
    <n v="70.45"/>
    <n v="5165.7"/>
    <x v="0"/>
    <n v="4"/>
    <x v="3"/>
    <x v="1"/>
    <n v="71.745833333333337"/>
    <x v="0"/>
  </r>
  <r>
    <s v="3301-VKTGC"/>
    <x v="1"/>
    <n v="0"/>
    <s v="Yes"/>
    <s v="Yes"/>
    <x v="47"/>
    <s v="Yes"/>
    <s v="Yes"/>
    <x v="1"/>
    <s v="Yes"/>
    <s v="Yes"/>
    <s v="No"/>
    <s v="No"/>
    <s v="No"/>
    <s v="No"/>
    <x v="1"/>
    <s v="Yes"/>
    <x v="2"/>
    <n v="85.5"/>
    <n v="5696.6"/>
    <x v="0"/>
    <n v="2"/>
    <x v="3"/>
    <x v="1"/>
    <n v="83.773529411764713"/>
    <x v="0"/>
  </r>
  <r>
    <s v="1493-AMTIE"/>
    <x v="1"/>
    <n v="0"/>
    <s v="No"/>
    <s v="No"/>
    <x v="0"/>
    <s v="Yes"/>
    <s v="No"/>
    <x v="2"/>
    <s v="No"/>
    <s v="No"/>
    <s v="No"/>
    <s v="No"/>
    <s v="No"/>
    <s v="No"/>
    <x v="0"/>
    <s v="Yes"/>
    <x v="2"/>
    <n v="20.2"/>
    <n v="20.2"/>
    <x v="1"/>
    <n v="0"/>
    <x v="0"/>
    <x v="1"/>
    <n v="20.2"/>
    <x v="0"/>
  </r>
  <r>
    <s v="9555-SAHUZ"/>
    <x v="0"/>
    <n v="0"/>
    <s v="Yes"/>
    <s v="Yes"/>
    <x v="46"/>
    <s v="Yes"/>
    <s v="No"/>
    <x v="0"/>
    <s v="Yes"/>
    <s v="Yes"/>
    <s v="No"/>
    <s v="No"/>
    <s v="No"/>
    <s v="No"/>
    <x v="0"/>
    <s v="No"/>
    <x v="0"/>
    <n v="54.5"/>
    <n v="2076.0500000000002"/>
    <x v="0"/>
    <n v="2"/>
    <x v="2"/>
    <x v="0"/>
    <n v="54.632894736842111"/>
    <x v="0"/>
  </r>
  <r>
    <s v="0816-TSPHQ"/>
    <x v="1"/>
    <n v="0"/>
    <s v="No"/>
    <s v="No"/>
    <x v="2"/>
    <s v="Yes"/>
    <s v="No"/>
    <x v="2"/>
    <s v="No"/>
    <s v="No"/>
    <s v="No"/>
    <s v="No"/>
    <s v="No"/>
    <s v="No"/>
    <x v="0"/>
    <s v="No"/>
    <x v="1"/>
    <n v="20.75"/>
    <n v="44.2"/>
    <x v="0"/>
    <n v="0"/>
    <x v="0"/>
    <x v="1"/>
    <n v="22.1"/>
    <x v="0"/>
  </r>
  <r>
    <s v="9932-WBWIK"/>
    <x v="1"/>
    <n v="0"/>
    <s v="No"/>
    <s v="No"/>
    <x v="26"/>
    <s v="Yes"/>
    <s v="No"/>
    <x v="2"/>
    <s v="No"/>
    <s v="No"/>
    <s v="No"/>
    <s v="No"/>
    <s v="No"/>
    <s v="No"/>
    <x v="0"/>
    <s v="No"/>
    <x v="1"/>
    <n v="20.350000000000001"/>
    <n v="215.25"/>
    <x v="0"/>
    <n v="0"/>
    <x v="0"/>
    <x v="1"/>
    <n v="19.568181818181817"/>
    <x v="0"/>
  </r>
  <r>
    <s v="4619-EVPHY"/>
    <x v="0"/>
    <n v="1"/>
    <s v="Yes"/>
    <s v="No"/>
    <x v="61"/>
    <s v="Yes"/>
    <s v="No"/>
    <x v="1"/>
    <s v="No"/>
    <s v="No"/>
    <s v="No"/>
    <s v="No"/>
    <s v="Yes"/>
    <s v="Yes"/>
    <x v="1"/>
    <s v="Yes"/>
    <x v="2"/>
    <n v="91"/>
    <n v="1859.5"/>
    <x v="0"/>
    <n v="2"/>
    <x v="1"/>
    <x v="1"/>
    <n v="92.974999999999994"/>
    <x v="1"/>
  </r>
  <r>
    <s v="5286-YHCVC"/>
    <x v="1"/>
    <n v="0"/>
    <s v="Yes"/>
    <s v="No"/>
    <x v="21"/>
    <s v="Yes"/>
    <s v="Yes"/>
    <x v="1"/>
    <s v="No"/>
    <s v="Yes"/>
    <s v="Yes"/>
    <s v="No"/>
    <s v="Yes"/>
    <s v="Yes"/>
    <x v="2"/>
    <s v="Yes"/>
    <x v="2"/>
    <n v="104.8"/>
    <n v="7470.1"/>
    <x v="0"/>
    <n v="4"/>
    <x v="3"/>
    <x v="1"/>
    <n v="103.7513888888889"/>
    <x v="0"/>
  </r>
  <r>
    <s v="6424-ELEYH"/>
    <x v="0"/>
    <n v="0"/>
    <s v="Yes"/>
    <s v="No"/>
    <x v="35"/>
    <s v="Yes"/>
    <s v="Yes"/>
    <x v="1"/>
    <s v="No"/>
    <s v="No"/>
    <s v="No"/>
    <s v="No"/>
    <s v="No"/>
    <s v="No"/>
    <x v="0"/>
    <s v="Yes"/>
    <x v="3"/>
    <n v="74.75"/>
    <n v="229.5"/>
    <x v="1"/>
    <n v="0"/>
    <x v="0"/>
    <x v="1"/>
    <n v="76.5"/>
    <x v="0"/>
  </r>
  <r>
    <s v="4391-RESHN"/>
    <x v="1"/>
    <n v="0"/>
    <s v="No"/>
    <s v="No"/>
    <x v="57"/>
    <s v="Yes"/>
    <s v="Yes"/>
    <x v="1"/>
    <s v="No"/>
    <s v="No"/>
    <s v="Yes"/>
    <s v="Yes"/>
    <s v="Yes"/>
    <s v="Yes"/>
    <x v="0"/>
    <s v="Yes"/>
    <x v="1"/>
    <n v="104.05"/>
    <n v="2470.1"/>
    <x v="1"/>
    <n v="4"/>
    <x v="1"/>
    <x v="1"/>
    <n v="107.39565217391304"/>
    <x v="0"/>
  </r>
  <r>
    <s v="9115-YQHGA"/>
    <x v="1"/>
    <n v="0"/>
    <s v="No"/>
    <s v="No"/>
    <x v="63"/>
    <s v="Yes"/>
    <s v="No"/>
    <x v="0"/>
    <s v="No"/>
    <s v="No"/>
    <s v="No"/>
    <s v="Yes"/>
    <s v="No"/>
    <s v="No"/>
    <x v="0"/>
    <s v="Yes"/>
    <x v="0"/>
    <n v="51.1"/>
    <n v="2092.9"/>
    <x v="0"/>
    <n v="1"/>
    <x v="2"/>
    <x v="0"/>
    <n v="52.322500000000005"/>
    <x v="0"/>
  </r>
  <r>
    <s v="4462-CYWMH"/>
    <x v="1"/>
    <n v="1"/>
    <s v="Yes"/>
    <s v="No"/>
    <x v="8"/>
    <s v="Yes"/>
    <s v="Yes"/>
    <x v="1"/>
    <s v="No"/>
    <s v="Yes"/>
    <s v="No"/>
    <s v="No"/>
    <s v="No"/>
    <s v="Yes"/>
    <x v="0"/>
    <s v="Yes"/>
    <x v="2"/>
    <n v="89.8"/>
    <n v="5629.55"/>
    <x v="0"/>
    <n v="2"/>
    <x v="3"/>
    <x v="1"/>
    <n v="90.799193548387095"/>
    <x v="1"/>
  </r>
  <r>
    <s v="8963-MQVYN"/>
    <x v="0"/>
    <n v="0"/>
    <s v="No"/>
    <s v="Yes"/>
    <x v="5"/>
    <s v="Yes"/>
    <s v="No"/>
    <x v="2"/>
    <s v="No"/>
    <s v="No"/>
    <s v="No"/>
    <s v="No"/>
    <s v="No"/>
    <s v="No"/>
    <x v="0"/>
    <s v="Yes"/>
    <x v="0"/>
    <n v="20.55"/>
    <n v="469.85"/>
    <x v="0"/>
    <n v="0"/>
    <x v="1"/>
    <x v="0"/>
    <n v="21.356818181818184"/>
    <x v="0"/>
  </r>
  <r>
    <s v="2458-EOMRE"/>
    <x v="0"/>
    <n v="0"/>
    <s v="No"/>
    <s v="No"/>
    <x v="26"/>
    <s v="Yes"/>
    <s v="No"/>
    <x v="0"/>
    <s v="Yes"/>
    <s v="No"/>
    <s v="Yes"/>
    <s v="No"/>
    <s v="No"/>
    <s v="Yes"/>
    <x v="0"/>
    <s v="No"/>
    <x v="2"/>
    <n v="64.05"/>
    <n v="733.95"/>
    <x v="0"/>
    <n v="3"/>
    <x v="0"/>
    <x v="1"/>
    <n v="66.722727272727283"/>
    <x v="0"/>
  </r>
  <r>
    <s v="9334-GWGOW"/>
    <x v="1"/>
    <n v="1"/>
    <s v="Yes"/>
    <s v="No"/>
    <x v="40"/>
    <s v="Yes"/>
    <s v="Yes"/>
    <x v="1"/>
    <s v="No"/>
    <s v="No"/>
    <s v="No"/>
    <s v="No"/>
    <s v="No"/>
    <s v="No"/>
    <x v="0"/>
    <s v="Yes"/>
    <x v="0"/>
    <n v="74.849999999999994"/>
    <n v="485.25"/>
    <x v="0"/>
    <n v="0"/>
    <x v="0"/>
    <x v="0"/>
    <n v="69.321428571428569"/>
    <x v="1"/>
  </r>
  <r>
    <s v="6821-BUXUX"/>
    <x v="0"/>
    <n v="0"/>
    <s v="No"/>
    <s v="No"/>
    <x v="9"/>
    <s v="Yes"/>
    <s v="Yes"/>
    <x v="1"/>
    <s v="Yes"/>
    <s v="Yes"/>
    <s v="No"/>
    <s v="No"/>
    <s v="Yes"/>
    <s v="No"/>
    <x v="0"/>
    <s v="Yes"/>
    <x v="0"/>
    <n v="96.65"/>
    <n v="1244.5"/>
    <x v="1"/>
    <n v="3"/>
    <x v="1"/>
    <x v="0"/>
    <n v="95.730769230769226"/>
    <x v="0"/>
  </r>
  <r>
    <s v="5028-HTLJB"/>
    <x v="1"/>
    <n v="1"/>
    <s v="No"/>
    <s v="No"/>
    <x v="0"/>
    <s v="Yes"/>
    <s v="No"/>
    <x v="2"/>
    <s v="No"/>
    <s v="No"/>
    <s v="No"/>
    <s v="No"/>
    <s v="No"/>
    <s v="No"/>
    <x v="0"/>
    <s v="No"/>
    <x v="1"/>
    <n v="20.05"/>
    <n v="20.05"/>
    <x v="1"/>
    <n v="0"/>
    <x v="0"/>
    <x v="1"/>
    <n v="20.05"/>
    <x v="1"/>
  </r>
  <r>
    <s v="9801-GDWGV"/>
    <x v="0"/>
    <n v="0"/>
    <s v="No"/>
    <s v="No"/>
    <x v="72"/>
    <s v="Yes"/>
    <s v="Yes"/>
    <x v="1"/>
    <s v="No"/>
    <s v="Yes"/>
    <s v="Yes"/>
    <s v="No"/>
    <s v="Yes"/>
    <s v="Yes"/>
    <x v="0"/>
    <s v="Yes"/>
    <x v="0"/>
    <n v="103.45"/>
    <n v="3994.45"/>
    <x v="1"/>
    <n v="4"/>
    <x v="2"/>
    <x v="0"/>
    <n v="102.42179487179487"/>
    <x v="0"/>
  </r>
  <r>
    <s v="6542-LWGXJ"/>
    <x v="1"/>
    <n v="0"/>
    <s v="Yes"/>
    <s v="No"/>
    <x v="35"/>
    <s v="No"/>
    <s v="No"/>
    <x v="0"/>
    <s v="No"/>
    <s v="No"/>
    <s v="No"/>
    <s v="No"/>
    <s v="No"/>
    <s v="No"/>
    <x v="0"/>
    <s v="No"/>
    <x v="1"/>
    <n v="25"/>
    <n v="78.25"/>
    <x v="0"/>
    <n v="0"/>
    <x v="0"/>
    <x v="1"/>
    <n v="26.083333333333332"/>
    <x v="0"/>
  </r>
  <r>
    <s v="5567-GZKQY"/>
    <x v="1"/>
    <n v="0"/>
    <s v="No"/>
    <s v="No"/>
    <x v="11"/>
    <s v="Yes"/>
    <s v="No"/>
    <x v="2"/>
    <s v="No"/>
    <s v="No"/>
    <s v="No"/>
    <s v="No"/>
    <s v="No"/>
    <s v="No"/>
    <x v="2"/>
    <s v="No"/>
    <x v="3"/>
    <n v="20.3"/>
    <n v="1131.5"/>
    <x v="0"/>
    <n v="0"/>
    <x v="2"/>
    <x v="1"/>
    <n v="19.508620689655171"/>
    <x v="0"/>
  </r>
  <r>
    <s v="1222-LRYKO"/>
    <x v="1"/>
    <n v="0"/>
    <s v="No"/>
    <s v="Yes"/>
    <x v="53"/>
    <s v="Yes"/>
    <s v="Yes"/>
    <x v="2"/>
    <s v="No"/>
    <s v="No"/>
    <s v="No"/>
    <s v="No"/>
    <s v="No"/>
    <s v="No"/>
    <x v="0"/>
    <s v="No"/>
    <x v="1"/>
    <n v="26.35"/>
    <n v="184.05"/>
    <x v="0"/>
    <n v="0"/>
    <x v="0"/>
    <x v="1"/>
    <n v="30.675000000000001"/>
    <x v="0"/>
  </r>
  <r>
    <s v="2320-JRSDE"/>
    <x v="0"/>
    <n v="0"/>
    <s v="Yes"/>
    <s v="Yes"/>
    <x v="0"/>
    <s v="Yes"/>
    <s v="No"/>
    <x v="2"/>
    <s v="No"/>
    <s v="No"/>
    <s v="No"/>
    <s v="No"/>
    <s v="No"/>
    <s v="No"/>
    <x v="0"/>
    <s v="Yes"/>
    <x v="0"/>
    <n v="19.899999999999999"/>
    <n v="19.899999999999999"/>
    <x v="1"/>
    <n v="0"/>
    <x v="0"/>
    <x v="0"/>
    <n v="19.899999999999999"/>
    <x v="0"/>
  </r>
  <r>
    <s v="2087-QAREY"/>
    <x v="0"/>
    <n v="0"/>
    <s v="Yes"/>
    <s v="No"/>
    <x v="5"/>
    <s v="Yes"/>
    <s v="No"/>
    <x v="0"/>
    <s v="No"/>
    <s v="Yes"/>
    <s v="Yes"/>
    <s v="No"/>
    <s v="No"/>
    <s v="No"/>
    <x v="0"/>
    <s v="Yes"/>
    <x v="1"/>
    <n v="54.7"/>
    <n v="1178.75"/>
    <x v="0"/>
    <n v="2"/>
    <x v="1"/>
    <x v="1"/>
    <n v="53.579545454545453"/>
    <x v="0"/>
  </r>
  <r>
    <s v="0601-WZHJF"/>
    <x v="1"/>
    <n v="0"/>
    <s v="Yes"/>
    <s v="No"/>
    <x v="60"/>
    <s v="No"/>
    <s v="No"/>
    <x v="0"/>
    <s v="No"/>
    <s v="No"/>
    <s v="No"/>
    <s v="No"/>
    <s v="Yes"/>
    <s v="Yes"/>
    <x v="0"/>
    <s v="No"/>
    <x v="0"/>
    <n v="46.35"/>
    <n v="667.7"/>
    <x v="1"/>
    <n v="2"/>
    <x v="1"/>
    <x v="0"/>
    <n v="47.692857142857143"/>
    <x v="0"/>
  </r>
  <r>
    <s v="4423-JWZJN"/>
    <x v="1"/>
    <n v="0"/>
    <s v="Yes"/>
    <s v="Yes"/>
    <x v="38"/>
    <s v="Yes"/>
    <s v="Yes"/>
    <x v="1"/>
    <s v="No"/>
    <s v="No"/>
    <s v="Yes"/>
    <s v="No"/>
    <s v="No"/>
    <s v="Yes"/>
    <x v="1"/>
    <s v="No"/>
    <x v="3"/>
    <n v="90.25"/>
    <n v="5629.15"/>
    <x v="0"/>
    <n v="2"/>
    <x v="3"/>
    <x v="1"/>
    <n v="87.955468749999994"/>
    <x v="0"/>
  </r>
  <r>
    <s v="5143-WMWOG"/>
    <x v="1"/>
    <n v="0"/>
    <s v="No"/>
    <s v="No"/>
    <x v="0"/>
    <s v="Yes"/>
    <s v="No"/>
    <x v="2"/>
    <s v="No"/>
    <s v="No"/>
    <s v="No"/>
    <s v="No"/>
    <s v="No"/>
    <s v="No"/>
    <x v="0"/>
    <s v="No"/>
    <x v="0"/>
    <n v="19.95"/>
    <n v="19.95"/>
    <x v="1"/>
    <n v="0"/>
    <x v="0"/>
    <x v="0"/>
    <n v="19.95"/>
    <x v="0"/>
  </r>
  <r>
    <s v="6490-FGZAT"/>
    <x v="1"/>
    <n v="0"/>
    <s v="No"/>
    <s v="No"/>
    <x v="53"/>
    <s v="Yes"/>
    <s v="No"/>
    <x v="2"/>
    <s v="No"/>
    <s v="No"/>
    <s v="No"/>
    <s v="No"/>
    <s v="No"/>
    <s v="No"/>
    <x v="0"/>
    <s v="No"/>
    <x v="1"/>
    <n v="20.65"/>
    <n v="109.3"/>
    <x v="0"/>
    <n v="0"/>
    <x v="0"/>
    <x v="1"/>
    <n v="18.216666666666665"/>
    <x v="0"/>
  </r>
  <r>
    <s v="5393-RXQSZ"/>
    <x v="1"/>
    <n v="0"/>
    <s v="No"/>
    <s v="No"/>
    <x v="0"/>
    <s v="Yes"/>
    <s v="No"/>
    <x v="1"/>
    <s v="No"/>
    <s v="No"/>
    <s v="No"/>
    <s v="No"/>
    <s v="No"/>
    <s v="Yes"/>
    <x v="0"/>
    <s v="No"/>
    <x v="0"/>
    <n v="79.599999999999994"/>
    <n v="79.599999999999994"/>
    <x v="1"/>
    <n v="1"/>
    <x v="0"/>
    <x v="0"/>
    <n v="79.599999999999994"/>
    <x v="0"/>
  </r>
  <r>
    <s v="7452-FOLON"/>
    <x v="1"/>
    <n v="0"/>
    <s v="No"/>
    <s v="Yes"/>
    <x v="72"/>
    <s v="Yes"/>
    <s v="Yes"/>
    <x v="2"/>
    <s v="No"/>
    <s v="No"/>
    <s v="No"/>
    <s v="No"/>
    <s v="No"/>
    <s v="No"/>
    <x v="1"/>
    <s v="No"/>
    <x v="2"/>
    <n v="25.45"/>
    <n v="958.45"/>
    <x v="0"/>
    <n v="0"/>
    <x v="2"/>
    <x v="1"/>
    <n v="24.575641025641026"/>
    <x v="0"/>
  </r>
  <r>
    <s v="2320-TZRRH"/>
    <x v="0"/>
    <n v="0"/>
    <s v="No"/>
    <s v="No"/>
    <x v="61"/>
    <s v="Yes"/>
    <s v="No"/>
    <x v="2"/>
    <s v="No"/>
    <s v="No"/>
    <s v="No"/>
    <s v="No"/>
    <s v="No"/>
    <s v="No"/>
    <x v="1"/>
    <s v="No"/>
    <x v="1"/>
    <n v="19.5"/>
    <n v="403.15"/>
    <x v="0"/>
    <n v="0"/>
    <x v="1"/>
    <x v="1"/>
    <n v="20.157499999999999"/>
    <x v="0"/>
  </r>
  <r>
    <s v="0231-LXVAP"/>
    <x v="1"/>
    <n v="0"/>
    <s v="No"/>
    <s v="No"/>
    <x v="0"/>
    <s v="Yes"/>
    <s v="No"/>
    <x v="1"/>
    <s v="No"/>
    <s v="No"/>
    <s v="No"/>
    <s v="Yes"/>
    <s v="No"/>
    <s v="No"/>
    <x v="0"/>
    <s v="Yes"/>
    <x v="0"/>
    <n v="75.900000000000006"/>
    <n v="75.900000000000006"/>
    <x v="1"/>
    <n v="1"/>
    <x v="0"/>
    <x v="0"/>
    <n v="75.900000000000006"/>
    <x v="0"/>
  </r>
  <r>
    <s v="9444-JTXHZ"/>
    <x v="1"/>
    <n v="0"/>
    <s v="Yes"/>
    <s v="No"/>
    <x v="0"/>
    <s v="Yes"/>
    <s v="No"/>
    <x v="1"/>
    <s v="No"/>
    <s v="No"/>
    <s v="Yes"/>
    <s v="No"/>
    <s v="No"/>
    <s v="No"/>
    <x v="0"/>
    <s v="No"/>
    <x v="0"/>
    <n v="76.2"/>
    <n v="76.2"/>
    <x v="1"/>
    <n v="1"/>
    <x v="0"/>
    <x v="0"/>
    <n v="76.2"/>
    <x v="0"/>
  </r>
  <r>
    <s v="4942-VZZOM"/>
    <x v="1"/>
    <n v="0"/>
    <s v="Yes"/>
    <s v="No"/>
    <x v="38"/>
    <s v="Yes"/>
    <s v="Yes"/>
    <x v="0"/>
    <s v="Yes"/>
    <s v="No"/>
    <s v="No"/>
    <s v="No"/>
    <s v="Yes"/>
    <s v="No"/>
    <x v="1"/>
    <s v="Yes"/>
    <x v="3"/>
    <n v="66.150000000000006"/>
    <n v="4392.5"/>
    <x v="0"/>
    <n v="2"/>
    <x v="3"/>
    <x v="1"/>
    <n v="68.6328125"/>
    <x v="0"/>
  </r>
  <r>
    <s v="5510-BOIUJ"/>
    <x v="1"/>
    <n v="0"/>
    <s v="No"/>
    <s v="Yes"/>
    <x v="0"/>
    <s v="Yes"/>
    <s v="No"/>
    <x v="2"/>
    <s v="No"/>
    <s v="No"/>
    <s v="No"/>
    <s v="No"/>
    <s v="No"/>
    <s v="No"/>
    <x v="0"/>
    <s v="No"/>
    <x v="1"/>
    <n v="19.25"/>
    <n v="19.25"/>
    <x v="1"/>
    <n v="0"/>
    <x v="0"/>
    <x v="1"/>
    <n v="19.25"/>
    <x v="0"/>
  </r>
  <r>
    <s v="7502-BNYGS"/>
    <x v="0"/>
    <n v="0"/>
    <s v="Yes"/>
    <s v="No"/>
    <x v="25"/>
    <s v="Yes"/>
    <s v="No"/>
    <x v="0"/>
    <s v="No"/>
    <s v="Yes"/>
    <s v="No"/>
    <s v="No"/>
    <s v="Yes"/>
    <s v="Yes"/>
    <x v="0"/>
    <s v="Yes"/>
    <x v="3"/>
    <n v="69.099999999999994"/>
    <n v="3168"/>
    <x v="0"/>
    <n v="3"/>
    <x v="2"/>
    <x v="1"/>
    <n v="68.869565217391298"/>
    <x v="0"/>
  </r>
  <r>
    <s v="4291-HYEBC"/>
    <x v="0"/>
    <n v="1"/>
    <s v="Yes"/>
    <s v="Yes"/>
    <x v="7"/>
    <s v="No"/>
    <s v="No"/>
    <x v="0"/>
    <s v="No"/>
    <s v="Yes"/>
    <s v="No"/>
    <s v="No"/>
    <s v="No"/>
    <s v="Yes"/>
    <x v="1"/>
    <s v="Yes"/>
    <x v="0"/>
    <n v="39.1"/>
    <n v="1096.5999999999999"/>
    <x v="0"/>
    <n v="2"/>
    <x v="1"/>
    <x v="1"/>
    <n v="39.164285714285711"/>
    <x v="1"/>
  </r>
  <r>
    <s v="6147-CBCRA"/>
    <x v="0"/>
    <n v="0"/>
    <s v="Yes"/>
    <s v="No"/>
    <x v="55"/>
    <s v="Yes"/>
    <s v="No"/>
    <x v="2"/>
    <s v="No"/>
    <s v="No"/>
    <s v="No"/>
    <s v="No"/>
    <s v="No"/>
    <s v="No"/>
    <x v="0"/>
    <s v="No"/>
    <x v="1"/>
    <n v="20.05"/>
    <n v="669.45"/>
    <x v="0"/>
    <n v="0"/>
    <x v="1"/>
    <x v="1"/>
    <n v="20.286363636363639"/>
    <x v="0"/>
  </r>
  <r>
    <s v="6047-SUHPR"/>
    <x v="1"/>
    <n v="0"/>
    <s v="Yes"/>
    <s v="Yes"/>
    <x v="72"/>
    <s v="Yes"/>
    <s v="No"/>
    <x v="0"/>
    <s v="Yes"/>
    <s v="Yes"/>
    <s v="Yes"/>
    <s v="No"/>
    <s v="No"/>
    <s v="No"/>
    <x v="1"/>
    <s v="No"/>
    <x v="0"/>
    <n v="59.8"/>
    <n v="2343.85"/>
    <x v="0"/>
    <n v="3"/>
    <x v="2"/>
    <x v="1"/>
    <n v="60.098717948717947"/>
    <x v="0"/>
  </r>
  <r>
    <s v="4471-KXAUH"/>
    <x v="0"/>
    <n v="0"/>
    <s v="Yes"/>
    <s v="No"/>
    <x v="41"/>
    <s v="Yes"/>
    <s v="Yes"/>
    <x v="1"/>
    <s v="No"/>
    <s v="No"/>
    <s v="Yes"/>
    <s v="Yes"/>
    <s v="No"/>
    <s v="No"/>
    <x v="0"/>
    <s v="Yes"/>
    <x v="0"/>
    <n v="84.3"/>
    <n v="3588.4"/>
    <x v="1"/>
    <n v="2"/>
    <x v="2"/>
    <x v="0"/>
    <n v="85.438095238095244"/>
    <x v="0"/>
  </r>
  <r>
    <s v="9752-ZNQUT"/>
    <x v="0"/>
    <n v="0"/>
    <s v="No"/>
    <s v="No"/>
    <x v="0"/>
    <s v="Yes"/>
    <s v="No"/>
    <x v="0"/>
    <s v="No"/>
    <s v="Yes"/>
    <s v="No"/>
    <s v="No"/>
    <s v="No"/>
    <s v="No"/>
    <x v="0"/>
    <s v="Yes"/>
    <x v="0"/>
    <n v="48.6"/>
    <n v="48.6"/>
    <x v="0"/>
    <n v="1"/>
    <x v="0"/>
    <x v="0"/>
    <n v="48.6"/>
    <x v="0"/>
  </r>
  <r>
    <s v="7638-QVMVY"/>
    <x v="0"/>
    <n v="0"/>
    <s v="No"/>
    <s v="No"/>
    <x v="40"/>
    <s v="Yes"/>
    <s v="No"/>
    <x v="1"/>
    <s v="No"/>
    <s v="No"/>
    <s v="No"/>
    <s v="No"/>
    <s v="Yes"/>
    <s v="No"/>
    <x v="0"/>
    <s v="Yes"/>
    <x v="0"/>
    <n v="79"/>
    <n v="522.95000000000005"/>
    <x v="1"/>
    <n v="1"/>
    <x v="0"/>
    <x v="0"/>
    <n v="74.70714285714287"/>
    <x v="0"/>
  </r>
  <r>
    <s v="1576-PFZIW"/>
    <x v="1"/>
    <n v="1"/>
    <s v="Yes"/>
    <s v="No"/>
    <x v="27"/>
    <s v="Yes"/>
    <s v="No"/>
    <x v="1"/>
    <s v="Yes"/>
    <s v="Yes"/>
    <s v="Yes"/>
    <s v="No"/>
    <s v="Yes"/>
    <s v="Yes"/>
    <x v="2"/>
    <s v="No"/>
    <x v="3"/>
    <n v="105.35"/>
    <n v="7511.9"/>
    <x v="0"/>
    <n v="5"/>
    <x v="3"/>
    <x v="1"/>
    <n v="107.31285714285714"/>
    <x v="1"/>
  </r>
  <r>
    <s v="5666-MBJPT"/>
    <x v="1"/>
    <n v="0"/>
    <s v="No"/>
    <s v="No"/>
    <x v="45"/>
    <s v="Yes"/>
    <s v="Yes"/>
    <x v="2"/>
    <s v="No"/>
    <s v="No"/>
    <s v="No"/>
    <s v="No"/>
    <s v="No"/>
    <s v="No"/>
    <x v="2"/>
    <s v="Yes"/>
    <x v="2"/>
    <n v="25.1"/>
    <n v="1725"/>
    <x v="0"/>
    <n v="0"/>
    <x v="3"/>
    <x v="1"/>
    <n v="26.53846153846154"/>
    <x v="0"/>
  </r>
  <r>
    <s v="7312-XSBAT"/>
    <x v="1"/>
    <n v="0"/>
    <s v="No"/>
    <s v="No"/>
    <x v="0"/>
    <s v="Yes"/>
    <s v="No"/>
    <x v="0"/>
    <s v="Yes"/>
    <s v="No"/>
    <s v="No"/>
    <s v="No"/>
    <s v="No"/>
    <s v="No"/>
    <x v="0"/>
    <s v="No"/>
    <x v="0"/>
    <n v="49.75"/>
    <n v="49.75"/>
    <x v="0"/>
    <n v="1"/>
    <x v="0"/>
    <x v="0"/>
    <n v="49.75"/>
    <x v="0"/>
  </r>
  <r>
    <s v="3096-GKWEB"/>
    <x v="1"/>
    <n v="0"/>
    <s v="Yes"/>
    <s v="No"/>
    <x v="32"/>
    <s v="Yes"/>
    <s v="Yes"/>
    <x v="1"/>
    <s v="No"/>
    <s v="No"/>
    <s v="No"/>
    <s v="No"/>
    <s v="Yes"/>
    <s v="Yes"/>
    <x v="0"/>
    <s v="Yes"/>
    <x v="0"/>
    <n v="94.75"/>
    <n v="1691.9"/>
    <x v="0"/>
    <n v="2"/>
    <x v="1"/>
    <x v="0"/>
    <n v="93.994444444444454"/>
    <x v="0"/>
  </r>
  <r>
    <s v="2371-JQHZZ"/>
    <x v="1"/>
    <n v="0"/>
    <s v="Yes"/>
    <s v="No"/>
    <x v="65"/>
    <s v="Yes"/>
    <s v="Yes"/>
    <x v="1"/>
    <s v="No"/>
    <s v="No"/>
    <s v="No"/>
    <s v="No"/>
    <s v="Yes"/>
    <s v="Yes"/>
    <x v="0"/>
    <s v="Yes"/>
    <x v="0"/>
    <n v="93"/>
    <n v="2248.0500000000002"/>
    <x v="0"/>
    <n v="2"/>
    <x v="1"/>
    <x v="0"/>
    <n v="93.668750000000003"/>
    <x v="0"/>
  </r>
  <r>
    <s v="0674-GCDXG"/>
    <x v="1"/>
    <n v="0"/>
    <s v="No"/>
    <s v="No"/>
    <x v="28"/>
    <s v="Yes"/>
    <s v="Yes"/>
    <x v="0"/>
    <s v="Yes"/>
    <s v="No"/>
    <s v="Yes"/>
    <s v="Yes"/>
    <s v="No"/>
    <s v="Yes"/>
    <x v="2"/>
    <s v="Yes"/>
    <x v="2"/>
    <n v="71.900000000000006"/>
    <n v="4479.2"/>
    <x v="0"/>
    <n v="4"/>
    <x v="3"/>
    <x v="1"/>
    <n v="71.098412698412702"/>
    <x v="0"/>
  </r>
  <r>
    <s v="1121-QSIVB"/>
    <x v="0"/>
    <n v="0"/>
    <s v="No"/>
    <s v="Yes"/>
    <x v="66"/>
    <s v="Yes"/>
    <s v="Yes"/>
    <x v="0"/>
    <s v="No"/>
    <s v="Yes"/>
    <s v="No"/>
    <s v="No"/>
    <s v="Yes"/>
    <s v="Yes"/>
    <x v="1"/>
    <s v="Yes"/>
    <x v="1"/>
    <n v="77.55"/>
    <n v="3471.1"/>
    <x v="0"/>
    <n v="3"/>
    <x v="2"/>
    <x v="1"/>
    <n v="78.888636363636365"/>
    <x v="0"/>
  </r>
  <r>
    <s v="4396-KLSEH"/>
    <x v="1"/>
    <n v="0"/>
    <s v="No"/>
    <s v="No"/>
    <x v="54"/>
    <s v="Yes"/>
    <s v="No"/>
    <x v="2"/>
    <s v="No"/>
    <s v="No"/>
    <s v="No"/>
    <s v="No"/>
    <s v="No"/>
    <s v="No"/>
    <x v="0"/>
    <s v="Yes"/>
    <x v="0"/>
    <n v="19.850000000000001"/>
    <n v="63"/>
    <x v="0"/>
    <n v="0"/>
    <x v="0"/>
    <x v="0"/>
    <n v="15.75"/>
    <x v="0"/>
  </r>
  <r>
    <s v="3244-DCJWY"/>
    <x v="0"/>
    <n v="0"/>
    <s v="No"/>
    <s v="No"/>
    <x v="0"/>
    <s v="Yes"/>
    <s v="No"/>
    <x v="1"/>
    <s v="No"/>
    <s v="No"/>
    <s v="No"/>
    <s v="No"/>
    <s v="No"/>
    <s v="No"/>
    <x v="0"/>
    <s v="Yes"/>
    <x v="0"/>
    <n v="70.25"/>
    <n v="70.25"/>
    <x v="1"/>
    <n v="0"/>
    <x v="0"/>
    <x v="0"/>
    <n v="70.25"/>
    <x v="0"/>
  </r>
  <r>
    <s v="2824-MYYBN"/>
    <x v="0"/>
    <n v="0"/>
    <s v="Yes"/>
    <s v="Yes"/>
    <x v="50"/>
    <s v="Yes"/>
    <s v="Yes"/>
    <x v="1"/>
    <s v="No"/>
    <s v="No"/>
    <s v="No"/>
    <s v="No"/>
    <s v="Yes"/>
    <s v="Yes"/>
    <x v="0"/>
    <s v="Yes"/>
    <x v="0"/>
    <n v="95.25"/>
    <n v="3314.15"/>
    <x v="0"/>
    <n v="2"/>
    <x v="2"/>
    <x v="0"/>
    <n v="89.571621621621631"/>
    <x v="0"/>
  </r>
  <r>
    <s v="0875-CABNR"/>
    <x v="0"/>
    <n v="1"/>
    <s v="No"/>
    <s v="No"/>
    <x v="6"/>
    <s v="Yes"/>
    <s v="No"/>
    <x v="1"/>
    <s v="No"/>
    <s v="No"/>
    <s v="Yes"/>
    <s v="No"/>
    <s v="No"/>
    <s v="Yes"/>
    <x v="0"/>
    <s v="Yes"/>
    <x v="3"/>
    <n v="84.6"/>
    <n v="865.55"/>
    <x v="1"/>
    <n v="2"/>
    <x v="0"/>
    <x v="1"/>
    <n v="86.554999999999993"/>
    <x v="1"/>
  </r>
  <r>
    <s v="6345-HOVES"/>
    <x v="1"/>
    <n v="0"/>
    <s v="No"/>
    <s v="No"/>
    <x v="1"/>
    <s v="No"/>
    <s v="No"/>
    <x v="0"/>
    <s v="No"/>
    <s v="No"/>
    <s v="No"/>
    <s v="No"/>
    <s v="No"/>
    <s v="No"/>
    <x v="0"/>
    <s v="Yes"/>
    <x v="2"/>
    <n v="25.05"/>
    <n v="852.7"/>
    <x v="0"/>
    <n v="0"/>
    <x v="1"/>
    <x v="1"/>
    <n v="25.079411764705885"/>
    <x v="0"/>
  </r>
  <r>
    <s v="8318-LCNBW"/>
    <x v="1"/>
    <n v="0"/>
    <s v="Yes"/>
    <s v="No"/>
    <x v="42"/>
    <s v="No"/>
    <s v="No"/>
    <x v="0"/>
    <s v="Yes"/>
    <s v="No"/>
    <s v="Yes"/>
    <s v="No"/>
    <s v="Yes"/>
    <s v="Yes"/>
    <x v="1"/>
    <s v="No"/>
    <x v="3"/>
    <n v="53.15"/>
    <n v="1930.9"/>
    <x v="0"/>
    <n v="4"/>
    <x v="1"/>
    <x v="1"/>
    <n v="55.168571428571433"/>
    <x v="0"/>
  </r>
  <r>
    <s v="6469-QJKZW"/>
    <x v="0"/>
    <n v="0"/>
    <s v="Yes"/>
    <s v="No"/>
    <x v="54"/>
    <s v="Yes"/>
    <s v="No"/>
    <x v="2"/>
    <s v="No"/>
    <s v="No"/>
    <s v="No"/>
    <s v="No"/>
    <s v="No"/>
    <s v="No"/>
    <x v="0"/>
    <s v="No"/>
    <x v="0"/>
    <n v="20.149999999999999"/>
    <n v="91.4"/>
    <x v="0"/>
    <n v="0"/>
    <x v="0"/>
    <x v="0"/>
    <n v="22.85"/>
    <x v="0"/>
  </r>
  <r>
    <s v="0147-ESWWR"/>
    <x v="0"/>
    <n v="1"/>
    <s v="Yes"/>
    <s v="No"/>
    <x v="72"/>
    <s v="Yes"/>
    <s v="Yes"/>
    <x v="1"/>
    <s v="No"/>
    <s v="No"/>
    <s v="No"/>
    <s v="Yes"/>
    <s v="Yes"/>
    <s v="Yes"/>
    <x v="0"/>
    <s v="Yes"/>
    <x v="0"/>
    <n v="101.25"/>
    <n v="3949.15"/>
    <x v="0"/>
    <n v="3"/>
    <x v="2"/>
    <x v="0"/>
    <n v="101.26025641025642"/>
    <x v="1"/>
  </r>
  <r>
    <s v="1217-VASWC"/>
    <x v="1"/>
    <n v="1"/>
    <s v="Yes"/>
    <s v="No"/>
    <x v="29"/>
    <s v="Yes"/>
    <s v="No"/>
    <x v="1"/>
    <s v="No"/>
    <s v="Yes"/>
    <s v="Yes"/>
    <s v="No"/>
    <s v="Yes"/>
    <s v="Yes"/>
    <x v="1"/>
    <s v="Yes"/>
    <x v="2"/>
    <n v="100.55"/>
    <n v="4304"/>
    <x v="0"/>
    <n v="4"/>
    <x v="2"/>
    <x v="1"/>
    <n v="100.09302325581395"/>
    <x v="1"/>
  </r>
  <r>
    <s v="7812-FZHPE"/>
    <x v="0"/>
    <n v="0"/>
    <s v="Yes"/>
    <s v="Yes"/>
    <x v="22"/>
    <s v="Yes"/>
    <s v="Yes"/>
    <x v="2"/>
    <s v="No"/>
    <s v="No"/>
    <s v="No"/>
    <s v="No"/>
    <s v="No"/>
    <s v="No"/>
    <x v="0"/>
    <s v="No"/>
    <x v="1"/>
    <n v="24.1"/>
    <n v="409.9"/>
    <x v="1"/>
    <n v="0"/>
    <x v="1"/>
    <x v="1"/>
    <n v="24.111764705882351"/>
    <x v="0"/>
  </r>
  <r>
    <s v="6370-ZVHDV"/>
    <x v="0"/>
    <n v="0"/>
    <s v="Yes"/>
    <s v="No"/>
    <x v="59"/>
    <s v="Yes"/>
    <s v="Yes"/>
    <x v="2"/>
    <s v="No"/>
    <s v="No"/>
    <s v="No"/>
    <s v="No"/>
    <s v="No"/>
    <s v="No"/>
    <x v="2"/>
    <s v="No"/>
    <x v="2"/>
    <n v="25.3"/>
    <n v="1554.9"/>
    <x v="0"/>
    <n v="0"/>
    <x v="3"/>
    <x v="1"/>
    <n v="25.490163934426231"/>
    <x v="0"/>
  </r>
  <r>
    <s v="5915-DGNVC"/>
    <x v="0"/>
    <n v="0"/>
    <s v="Yes"/>
    <s v="No"/>
    <x v="12"/>
    <s v="Yes"/>
    <s v="Yes"/>
    <x v="0"/>
    <s v="Yes"/>
    <s v="Yes"/>
    <s v="Yes"/>
    <s v="No"/>
    <s v="No"/>
    <s v="Yes"/>
    <x v="1"/>
    <s v="No"/>
    <x v="0"/>
    <n v="71.8"/>
    <n v="3472.05"/>
    <x v="0"/>
    <n v="4"/>
    <x v="2"/>
    <x v="1"/>
    <n v="70.858163265306132"/>
    <x v="0"/>
  </r>
  <r>
    <s v="6260-XLACS"/>
    <x v="1"/>
    <n v="0"/>
    <s v="No"/>
    <s v="No"/>
    <x v="54"/>
    <s v="Yes"/>
    <s v="No"/>
    <x v="2"/>
    <s v="No"/>
    <s v="No"/>
    <s v="No"/>
    <s v="No"/>
    <s v="No"/>
    <s v="No"/>
    <x v="1"/>
    <s v="No"/>
    <x v="1"/>
    <n v="19.7"/>
    <n v="117.8"/>
    <x v="0"/>
    <n v="0"/>
    <x v="0"/>
    <x v="1"/>
    <n v="29.45"/>
    <x v="0"/>
  </r>
  <r>
    <s v="3566-CAAYU"/>
    <x v="0"/>
    <n v="0"/>
    <s v="Yes"/>
    <s v="Yes"/>
    <x v="38"/>
    <s v="No"/>
    <s v="No"/>
    <x v="0"/>
    <s v="No"/>
    <s v="Yes"/>
    <s v="Yes"/>
    <s v="Yes"/>
    <s v="No"/>
    <s v="Yes"/>
    <x v="2"/>
    <s v="No"/>
    <x v="0"/>
    <n v="49.85"/>
    <n v="3210.35"/>
    <x v="0"/>
    <n v="4"/>
    <x v="3"/>
    <x v="1"/>
    <n v="50.161718749999999"/>
    <x v="0"/>
  </r>
  <r>
    <s v="4983-CCWMC"/>
    <x v="1"/>
    <n v="0"/>
    <s v="No"/>
    <s v="No"/>
    <x v="35"/>
    <s v="Yes"/>
    <s v="No"/>
    <x v="1"/>
    <s v="No"/>
    <s v="No"/>
    <s v="No"/>
    <s v="No"/>
    <s v="No"/>
    <s v="No"/>
    <x v="0"/>
    <s v="Yes"/>
    <x v="1"/>
    <n v="69.599999999999994"/>
    <n v="207.4"/>
    <x v="0"/>
    <n v="0"/>
    <x v="0"/>
    <x v="1"/>
    <n v="69.13333333333334"/>
    <x v="0"/>
  </r>
  <r>
    <s v="9103-CXVOK"/>
    <x v="1"/>
    <n v="0"/>
    <s v="Yes"/>
    <s v="Yes"/>
    <x v="0"/>
    <s v="Yes"/>
    <s v="No"/>
    <x v="2"/>
    <s v="No"/>
    <s v="No"/>
    <s v="No"/>
    <s v="No"/>
    <s v="No"/>
    <s v="No"/>
    <x v="0"/>
    <s v="No"/>
    <x v="0"/>
    <n v="19.75"/>
    <n v="19.75"/>
    <x v="0"/>
    <n v="0"/>
    <x v="0"/>
    <x v="0"/>
    <n v="19.75"/>
    <x v="0"/>
  </r>
  <r>
    <s v="2896-TBNBE"/>
    <x v="1"/>
    <n v="0"/>
    <s v="Yes"/>
    <s v="No"/>
    <x v="63"/>
    <s v="Yes"/>
    <s v="No"/>
    <x v="1"/>
    <s v="No"/>
    <s v="Yes"/>
    <s v="Yes"/>
    <s v="No"/>
    <s v="No"/>
    <s v="No"/>
    <x v="1"/>
    <s v="No"/>
    <x v="0"/>
    <n v="80.8"/>
    <n v="3132.75"/>
    <x v="0"/>
    <n v="2"/>
    <x v="2"/>
    <x v="1"/>
    <n v="78.318749999999994"/>
    <x v="0"/>
  </r>
  <r>
    <s v="4797-AXPXK"/>
    <x v="0"/>
    <n v="0"/>
    <s v="No"/>
    <s v="Yes"/>
    <x v="0"/>
    <s v="Yes"/>
    <s v="No"/>
    <x v="0"/>
    <s v="Yes"/>
    <s v="Yes"/>
    <s v="No"/>
    <s v="Yes"/>
    <s v="No"/>
    <s v="No"/>
    <x v="0"/>
    <s v="Yes"/>
    <x v="0"/>
    <n v="60"/>
    <n v="60"/>
    <x v="1"/>
    <n v="3"/>
    <x v="0"/>
    <x v="0"/>
    <n v="60"/>
    <x v="0"/>
  </r>
  <r>
    <s v="5229-PRWKT"/>
    <x v="1"/>
    <n v="0"/>
    <s v="No"/>
    <s v="No"/>
    <x v="4"/>
    <s v="Yes"/>
    <s v="Yes"/>
    <x v="1"/>
    <s v="No"/>
    <s v="No"/>
    <s v="No"/>
    <s v="No"/>
    <s v="No"/>
    <s v="Yes"/>
    <x v="0"/>
    <s v="Yes"/>
    <x v="0"/>
    <n v="86.55"/>
    <n v="649.65"/>
    <x v="1"/>
    <n v="1"/>
    <x v="0"/>
    <x v="0"/>
    <n v="81.206249999999997"/>
    <x v="0"/>
  </r>
  <r>
    <s v="6982-UQZLY"/>
    <x v="0"/>
    <n v="1"/>
    <s v="Yes"/>
    <s v="No"/>
    <x v="0"/>
    <s v="Yes"/>
    <s v="No"/>
    <x v="2"/>
    <s v="No"/>
    <s v="No"/>
    <s v="No"/>
    <s v="No"/>
    <s v="No"/>
    <s v="No"/>
    <x v="0"/>
    <s v="Yes"/>
    <x v="1"/>
    <n v="20.85"/>
    <n v="20.85"/>
    <x v="1"/>
    <n v="0"/>
    <x v="0"/>
    <x v="1"/>
    <n v="20.85"/>
    <x v="1"/>
  </r>
  <r>
    <s v="2522-WLNSF"/>
    <x v="0"/>
    <n v="1"/>
    <s v="Yes"/>
    <s v="No"/>
    <x v="1"/>
    <s v="Yes"/>
    <s v="No"/>
    <x v="0"/>
    <s v="No"/>
    <s v="No"/>
    <s v="Yes"/>
    <s v="Yes"/>
    <s v="Yes"/>
    <s v="No"/>
    <x v="1"/>
    <s v="No"/>
    <x v="2"/>
    <n v="64.2"/>
    <n v="2106.3000000000002"/>
    <x v="0"/>
    <n v="3"/>
    <x v="1"/>
    <x v="1"/>
    <n v="61.95"/>
    <x v="1"/>
  </r>
  <r>
    <s v="3841-CONLJ"/>
    <x v="0"/>
    <n v="0"/>
    <s v="Yes"/>
    <s v="No"/>
    <x v="0"/>
    <s v="No"/>
    <s v="No"/>
    <x v="0"/>
    <s v="No"/>
    <s v="No"/>
    <s v="No"/>
    <s v="No"/>
    <s v="No"/>
    <s v="Yes"/>
    <x v="0"/>
    <s v="No"/>
    <x v="0"/>
    <n v="35"/>
    <n v="35"/>
    <x v="0"/>
    <n v="1"/>
    <x v="0"/>
    <x v="0"/>
    <n v="35"/>
    <x v="0"/>
  </r>
  <r>
    <s v="5057-LCOUI"/>
    <x v="0"/>
    <n v="0"/>
    <s v="No"/>
    <s v="No"/>
    <x v="72"/>
    <s v="No"/>
    <s v="No"/>
    <x v="0"/>
    <s v="No"/>
    <s v="No"/>
    <s v="Yes"/>
    <s v="No"/>
    <s v="Yes"/>
    <s v="Yes"/>
    <x v="0"/>
    <s v="Yes"/>
    <x v="0"/>
    <n v="50.75"/>
    <n v="2011.4"/>
    <x v="1"/>
    <n v="3"/>
    <x v="2"/>
    <x v="0"/>
    <n v="51.574358974358979"/>
    <x v="0"/>
  </r>
  <r>
    <s v="0193-ESZXP"/>
    <x v="0"/>
    <n v="1"/>
    <s v="Yes"/>
    <s v="No"/>
    <x v="11"/>
    <s v="Yes"/>
    <s v="No"/>
    <x v="1"/>
    <s v="Yes"/>
    <s v="Yes"/>
    <s v="No"/>
    <s v="Yes"/>
    <s v="Yes"/>
    <s v="Yes"/>
    <x v="1"/>
    <s v="Yes"/>
    <x v="3"/>
    <n v="105.5"/>
    <n v="6205.5"/>
    <x v="1"/>
    <n v="5"/>
    <x v="2"/>
    <x v="1"/>
    <n v="106.99137931034483"/>
    <x v="1"/>
  </r>
  <r>
    <s v="4475-NVTLU"/>
    <x v="1"/>
    <n v="0"/>
    <s v="Yes"/>
    <s v="Yes"/>
    <x v="3"/>
    <s v="Yes"/>
    <s v="No"/>
    <x v="2"/>
    <s v="No"/>
    <s v="No"/>
    <s v="No"/>
    <s v="No"/>
    <s v="No"/>
    <s v="No"/>
    <x v="2"/>
    <s v="No"/>
    <x v="0"/>
    <n v="19.2"/>
    <n v="903.7"/>
    <x v="0"/>
    <n v="0"/>
    <x v="2"/>
    <x v="1"/>
    <n v="20.082222222222224"/>
    <x v="0"/>
  </r>
  <r>
    <s v="4369-HTUIF"/>
    <x v="1"/>
    <n v="1"/>
    <s v="No"/>
    <s v="No"/>
    <x v="53"/>
    <s v="Yes"/>
    <s v="No"/>
    <x v="1"/>
    <s v="Yes"/>
    <s v="No"/>
    <s v="No"/>
    <s v="No"/>
    <s v="Yes"/>
    <s v="No"/>
    <x v="0"/>
    <s v="Yes"/>
    <x v="2"/>
    <n v="85.15"/>
    <n v="503.6"/>
    <x v="1"/>
    <n v="2"/>
    <x v="0"/>
    <x v="1"/>
    <n v="83.933333333333337"/>
    <x v="1"/>
  </r>
  <r>
    <s v="9386-LDCZR"/>
    <x v="1"/>
    <n v="0"/>
    <s v="No"/>
    <s v="No"/>
    <x v="29"/>
    <s v="Yes"/>
    <s v="No"/>
    <x v="1"/>
    <s v="Yes"/>
    <s v="Yes"/>
    <s v="Yes"/>
    <s v="Yes"/>
    <s v="No"/>
    <s v="No"/>
    <x v="1"/>
    <s v="Yes"/>
    <x v="3"/>
    <n v="90.65"/>
    <n v="3882.3"/>
    <x v="0"/>
    <n v="4"/>
    <x v="2"/>
    <x v="1"/>
    <n v="90.286046511627916"/>
    <x v="0"/>
  </r>
  <r>
    <s v="9585-KKMFD"/>
    <x v="1"/>
    <n v="0"/>
    <s v="Yes"/>
    <s v="Yes"/>
    <x v="52"/>
    <s v="Yes"/>
    <s v="No"/>
    <x v="2"/>
    <s v="No"/>
    <s v="No"/>
    <s v="No"/>
    <s v="No"/>
    <s v="No"/>
    <s v="No"/>
    <x v="2"/>
    <s v="Yes"/>
    <x v="1"/>
    <n v="20"/>
    <n v="879.8"/>
    <x v="0"/>
    <n v="0"/>
    <x v="2"/>
    <x v="1"/>
    <n v="21.458536585365852"/>
    <x v="0"/>
  </r>
  <r>
    <s v="5399-ZIMKF"/>
    <x v="1"/>
    <n v="0"/>
    <s v="No"/>
    <s v="No"/>
    <x v="24"/>
    <s v="Yes"/>
    <s v="No"/>
    <x v="1"/>
    <s v="No"/>
    <s v="Yes"/>
    <s v="No"/>
    <s v="No"/>
    <s v="No"/>
    <s v="No"/>
    <x v="0"/>
    <s v="Yes"/>
    <x v="0"/>
    <n v="74.650000000000006"/>
    <n v="383.65"/>
    <x v="0"/>
    <n v="1"/>
    <x v="0"/>
    <x v="0"/>
    <n v="76.72999999999999"/>
    <x v="0"/>
  </r>
  <r>
    <s v="0336-KXKFK"/>
    <x v="1"/>
    <n v="0"/>
    <s v="No"/>
    <s v="No"/>
    <x v="21"/>
    <s v="No"/>
    <s v="No"/>
    <x v="0"/>
    <s v="Yes"/>
    <s v="No"/>
    <s v="Yes"/>
    <s v="Yes"/>
    <s v="Yes"/>
    <s v="Yes"/>
    <x v="2"/>
    <s v="Yes"/>
    <x v="3"/>
    <n v="61.2"/>
    <n v="4390.25"/>
    <x v="0"/>
    <n v="5"/>
    <x v="3"/>
    <x v="1"/>
    <n v="60.975694444444443"/>
    <x v="0"/>
  </r>
  <r>
    <s v="5619-XZZKR"/>
    <x v="1"/>
    <n v="0"/>
    <s v="No"/>
    <s v="No"/>
    <x v="54"/>
    <s v="Yes"/>
    <s v="No"/>
    <x v="2"/>
    <s v="No"/>
    <s v="No"/>
    <s v="No"/>
    <s v="No"/>
    <s v="No"/>
    <s v="No"/>
    <x v="1"/>
    <s v="No"/>
    <x v="1"/>
    <n v="19.95"/>
    <n v="68.2"/>
    <x v="0"/>
    <n v="0"/>
    <x v="0"/>
    <x v="1"/>
    <n v="17.05"/>
    <x v="0"/>
  </r>
  <r>
    <s v="3948-FVVRP"/>
    <x v="1"/>
    <n v="0"/>
    <s v="Yes"/>
    <s v="Yes"/>
    <x v="34"/>
    <s v="Yes"/>
    <s v="No"/>
    <x v="0"/>
    <s v="No"/>
    <s v="Yes"/>
    <s v="No"/>
    <s v="Yes"/>
    <s v="No"/>
    <s v="No"/>
    <x v="0"/>
    <s v="No"/>
    <x v="1"/>
    <n v="54.8"/>
    <n v="452.8"/>
    <x v="0"/>
    <n v="2"/>
    <x v="0"/>
    <x v="1"/>
    <n v="50.31111111111111"/>
    <x v="0"/>
  </r>
  <r>
    <s v="5327-XOKKY"/>
    <x v="1"/>
    <n v="1"/>
    <s v="Yes"/>
    <s v="No"/>
    <x v="21"/>
    <s v="Yes"/>
    <s v="Yes"/>
    <x v="0"/>
    <s v="No"/>
    <s v="No"/>
    <s v="Yes"/>
    <s v="No"/>
    <s v="Yes"/>
    <s v="Yes"/>
    <x v="2"/>
    <s v="Yes"/>
    <x v="3"/>
    <n v="73.45"/>
    <n v="5329"/>
    <x v="0"/>
    <n v="3"/>
    <x v="3"/>
    <x v="1"/>
    <n v="74.013888888888886"/>
    <x v="1"/>
  </r>
  <r>
    <s v="0983-TATYJ"/>
    <x v="0"/>
    <n v="0"/>
    <s v="Yes"/>
    <s v="No"/>
    <x v="55"/>
    <s v="Yes"/>
    <s v="No"/>
    <x v="0"/>
    <s v="No"/>
    <s v="No"/>
    <s v="No"/>
    <s v="Yes"/>
    <s v="No"/>
    <s v="No"/>
    <x v="1"/>
    <s v="Yes"/>
    <x v="1"/>
    <n v="51.45"/>
    <n v="1758.9"/>
    <x v="0"/>
    <n v="1"/>
    <x v="1"/>
    <x v="1"/>
    <n v="53.300000000000004"/>
    <x v="0"/>
  </r>
  <r>
    <s v="1813-JYWTO"/>
    <x v="0"/>
    <n v="0"/>
    <s v="Yes"/>
    <s v="No"/>
    <x v="21"/>
    <s v="Yes"/>
    <s v="Yes"/>
    <x v="1"/>
    <s v="Yes"/>
    <s v="No"/>
    <s v="No"/>
    <s v="No"/>
    <s v="No"/>
    <s v="No"/>
    <x v="2"/>
    <s v="No"/>
    <x v="2"/>
    <n v="80.45"/>
    <n v="5737.6"/>
    <x v="0"/>
    <n v="1"/>
    <x v="3"/>
    <x v="1"/>
    <n v="79.688888888888897"/>
    <x v="0"/>
  </r>
  <r>
    <s v="0156-FVPTA"/>
    <x v="1"/>
    <n v="0"/>
    <s v="Yes"/>
    <s v="No"/>
    <x v="5"/>
    <s v="Yes"/>
    <s v="No"/>
    <x v="0"/>
    <s v="Yes"/>
    <s v="No"/>
    <s v="No"/>
    <s v="Yes"/>
    <s v="No"/>
    <s v="No"/>
    <x v="0"/>
    <s v="Yes"/>
    <x v="0"/>
    <n v="54.2"/>
    <n v="1152.7"/>
    <x v="1"/>
    <n v="2"/>
    <x v="1"/>
    <x v="0"/>
    <n v="52.395454545454548"/>
    <x v="0"/>
  </r>
  <r>
    <s v="1984-FCOWB"/>
    <x v="0"/>
    <n v="0"/>
    <s v="Yes"/>
    <s v="No"/>
    <x v="27"/>
    <s v="Yes"/>
    <s v="Yes"/>
    <x v="1"/>
    <s v="No"/>
    <s v="Yes"/>
    <s v="Yes"/>
    <s v="Yes"/>
    <s v="Yes"/>
    <s v="Yes"/>
    <x v="1"/>
    <s v="Yes"/>
    <x v="0"/>
    <n v="109.5"/>
    <n v="7674.55"/>
    <x v="1"/>
    <n v="5"/>
    <x v="3"/>
    <x v="1"/>
    <n v="109.63642857142857"/>
    <x v="0"/>
  </r>
  <r>
    <s v="0654-HMSHN"/>
    <x v="1"/>
    <n v="0"/>
    <s v="Yes"/>
    <s v="Yes"/>
    <x v="17"/>
    <s v="Yes"/>
    <s v="Yes"/>
    <x v="1"/>
    <s v="No"/>
    <s v="Yes"/>
    <s v="Yes"/>
    <s v="No"/>
    <s v="Yes"/>
    <s v="Yes"/>
    <x v="0"/>
    <s v="No"/>
    <x v="0"/>
    <n v="104.4"/>
    <n v="2157.9499999999998"/>
    <x v="1"/>
    <n v="4"/>
    <x v="1"/>
    <x v="0"/>
    <n v="102.7595238095238"/>
    <x v="0"/>
  </r>
  <r>
    <s v="6719-OXYBR"/>
    <x v="1"/>
    <n v="0"/>
    <s v="No"/>
    <s v="No"/>
    <x v="30"/>
    <s v="Yes"/>
    <s v="No"/>
    <x v="1"/>
    <s v="No"/>
    <s v="No"/>
    <s v="Yes"/>
    <s v="No"/>
    <s v="Yes"/>
    <s v="No"/>
    <x v="0"/>
    <s v="No"/>
    <x v="0"/>
    <n v="85.3"/>
    <n v="1219.8499999999999"/>
    <x v="0"/>
    <n v="2"/>
    <x v="1"/>
    <x v="0"/>
    <n v="81.323333333333323"/>
    <x v="0"/>
  </r>
  <r>
    <s v="3312-ZWLGF"/>
    <x v="1"/>
    <n v="1"/>
    <s v="Yes"/>
    <s v="No"/>
    <x v="44"/>
    <s v="Yes"/>
    <s v="Yes"/>
    <x v="1"/>
    <s v="No"/>
    <s v="No"/>
    <s v="No"/>
    <s v="Yes"/>
    <s v="No"/>
    <s v="No"/>
    <x v="0"/>
    <s v="Yes"/>
    <x v="0"/>
    <n v="79.3"/>
    <n v="2414.5500000000002"/>
    <x v="0"/>
    <n v="1"/>
    <x v="1"/>
    <x v="0"/>
    <n v="83.260344827586209"/>
    <x v="1"/>
  </r>
  <r>
    <s v="6476-YHMGA"/>
    <x v="0"/>
    <n v="0"/>
    <s v="Yes"/>
    <s v="Yes"/>
    <x v="30"/>
    <s v="Yes"/>
    <s v="No"/>
    <x v="0"/>
    <s v="No"/>
    <s v="Yes"/>
    <s v="Yes"/>
    <s v="Yes"/>
    <s v="Yes"/>
    <s v="Yes"/>
    <x v="0"/>
    <s v="No"/>
    <x v="2"/>
    <n v="76.5"/>
    <n v="1155.5999999999999"/>
    <x v="0"/>
    <n v="5"/>
    <x v="1"/>
    <x v="1"/>
    <n v="77.039999999999992"/>
    <x v="0"/>
  </r>
  <r>
    <s v="5287-QWLKY"/>
    <x v="1"/>
    <n v="1"/>
    <s v="Yes"/>
    <s v="Yes"/>
    <x v="16"/>
    <s v="Yes"/>
    <s v="Yes"/>
    <x v="1"/>
    <s v="Yes"/>
    <s v="Yes"/>
    <s v="No"/>
    <s v="No"/>
    <s v="Yes"/>
    <s v="Yes"/>
    <x v="0"/>
    <s v="Yes"/>
    <x v="3"/>
    <n v="105.1"/>
    <n v="7548.1"/>
    <x v="1"/>
    <n v="4"/>
    <x v="3"/>
    <x v="1"/>
    <n v="106.3112676056338"/>
    <x v="1"/>
  </r>
  <r>
    <s v="0795-XCCTE"/>
    <x v="1"/>
    <n v="1"/>
    <s v="No"/>
    <s v="No"/>
    <x v="21"/>
    <s v="Yes"/>
    <s v="Yes"/>
    <x v="2"/>
    <s v="No"/>
    <s v="No"/>
    <s v="No"/>
    <s v="No"/>
    <s v="No"/>
    <s v="No"/>
    <x v="2"/>
    <s v="No"/>
    <x v="2"/>
    <n v="25.4"/>
    <n v="1809.35"/>
    <x v="0"/>
    <n v="0"/>
    <x v="3"/>
    <x v="1"/>
    <n v="25.129861111111111"/>
    <x v="1"/>
  </r>
  <r>
    <s v="0168-XZKBB"/>
    <x v="0"/>
    <n v="0"/>
    <s v="Yes"/>
    <s v="No"/>
    <x v="67"/>
    <s v="Yes"/>
    <s v="Yes"/>
    <x v="1"/>
    <s v="No"/>
    <s v="No"/>
    <s v="No"/>
    <s v="No"/>
    <s v="Yes"/>
    <s v="No"/>
    <x v="0"/>
    <s v="Yes"/>
    <x v="0"/>
    <n v="86.85"/>
    <n v="1564.4"/>
    <x v="0"/>
    <n v="1"/>
    <x v="1"/>
    <x v="0"/>
    <n v="82.336842105263159"/>
    <x v="0"/>
  </r>
  <r>
    <s v="3785-NRHYR"/>
    <x v="1"/>
    <n v="0"/>
    <s v="No"/>
    <s v="No"/>
    <x v="0"/>
    <s v="Yes"/>
    <s v="No"/>
    <x v="2"/>
    <s v="No"/>
    <s v="No"/>
    <s v="No"/>
    <s v="No"/>
    <s v="No"/>
    <s v="No"/>
    <x v="0"/>
    <s v="No"/>
    <x v="1"/>
    <n v="19.649999999999999"/>
    <n v="19.649999999999999"/>
    <x v="0"/>
    <n v="0"/>
    <x v="0"/>
    <x v="1"/>
    <n v="19.649999999999999"/>
    <x v="0"/>
  </r>
  <r>
    <s v="5196-SGOAK"/>
    <x v="0"/>
    <n v="0"/>
    <s v="No"/>
    <s v="No"/>
    <x v="0"/>
    <s v="Yes"/>
    <s v="No"/>
    <x v="1"/>
    <s v="No"/>
    <s v="Yes"/>
    <s v="No"/>
    <s v="No"/>
    <s v="No"/>
    <s v="No"/>
    <x v="0"/>
    <s v="Yes"/>
    <x v="0"/>
    <n v="75.7"/>
    <n v="75.7"/>
    <x v="1"/>
    <n v="1"/>
    <x v="0"/>
    <x v="0"/>
    <n v="75.7"/>
    <x v="0"/>
  </r>
  <r>
    <s v="4537-DKTAL"/>
    <x v="0"/>
    <n v="0"/>
    <s v="No"/>
    <s v="No"/>
    <x v="2"/>
    <s v="Yes"/>
    <s v="No"/>
    <x v="0"/>
    <s v="No"/>
    <s v="No"/>
    <s v="No"/>
    <s v="No"/>
    <s v="No"/>
    <s v="No"/>
    <x v="0"/>
    <s v="No"/>
    <x v="0"/>
    <n v="45.55"/>
    <n v="84.4"/>
    <x v="0"/>
    <n v="0"/>
    <x v="0"/>
    <x v="0"/>
    <n v="42.2"/>
    <x v="0"/>
  </r>
  <r>
    <s v="7072-MBHEV"/>
    <x v="0"/>
    <n v="1"/>
    <s v="Yes"/>
    <s v="Yes"/>
    <x v="26"/>
    <s v="Yes"/>
    <s v="Yes"/>
    <x v="1"/>
    <s v="No"/>
    <s v="No"/>
    <s v="Yes"/>
    <s v="No"/>
    <s v="No"/>
    <s v="No"/>
    <x v="0"/>
    <s v="Yes"/>
    <x v="3"/>
    <n v="78.099999999999994"/>
    <n v="864.85"/>
    <x v="0"/>
    <n v="1"/>
    <x v="0"/>
    <x v="1"/>
    <n v="78.622727272727275"/>
    <x v="1"/>
  </r>
  <r>
    <s v="5602-BVFMK"/>
    <x v="0"/>
    <n v="0"/>
    <s v="No"/>
    <s v="No"/>
    <x v="18"/>
    <s v="Yes"/>
    <s v="No"/>
    <x v="2"/>
    <s v="No"/>
    <s v="No"/>
    <s v="No"/>
    <s v="No"/>
    <s v="No"/>
    <s v="No"/>
    <x v="1"/>
    <s v="No"/>
    <x v="1"/>
    <n v="19.3"/>
    <n v="228.75"/>
    <x v="0"/>
    <n v="0"/>
    <x v="0"/>
    <x v="1"/>
    <n v="19.0625"/>
    <x v="0"/>
  </r>
  <r>
    <s v="6297-NOOPG"/>
    <x v="0"/>
    <n v="0"/>
    <s v="Yes"/>
    <s v="No"/>
    <x v="27"/>
    <s v="Yes"/>
    <s v="Yes"/>
    <x v="1"/>
    <s v="No"/>
    <s v="Yes"/>
    <s v="Yes"/>
    <s v="Yes"/>
    <s v="Yes"/>
    <s v="Yes"/>
    <x v="2"/>
    <s v="Yes"/>
    <x v="0"/>
    <n v="110.5"/>
    <n v="7752.05"/>
    <x v="0"/>
    <n v="5"/>
    <x v="3"/>
    <x v="1"/>
    <n v="110.74357142857143"/>
    <x v="0"/>
  </r>
  <r>
    <s v="1891-UAWWU"/>
    <x v="0"/>
    <n v="1"/>
    <s v="Yes"/>
    <s v="No"/>
    <x v="61"/>
    <s v="Yes"/>
    <s v="Yes"/>
    <x v="1"/>
    <s v="No"/>
    <s v="No"/>
    <s v="Yes"/>
    <s v="No"/>
    <s v="Yes"/>
    <s v="No"/>
    <x v="0"/>
    <s v="No"/>
    <x v="0"/>
    <n v="90.8"/>
    <n v="1951"/>
    <x v="1"/>
    <n v="2"/>
    <x v="1"/>
    <x v="0"/>
    <n v="97.55"/>
    <x v="1"/>
  </r>
  <r>
    <s v="8204-TIFGJ"/>
    <x v="0"/>
    <n v="0"/>
    <s v="No"/>
    <s v="No"/>
    <x v="57"/>
    <s v="Yes"/>
    <s v="No"/>
    <x v="2"/>
    <s v="No"/>
    <s v="No"/>
    <s v="No"/>
    <s v="No"/>
    <s v="No"/>
    <s v="No"/>
    <x v="0"/>
    <s v="Yes"/>
    <x v="2"/>
    <n v="20.3"/>
    <n v="470.6"/>
    <x v="0"/>
    <n v="0"/>
    <x v="1"/>
    <x v="1"/>
    <n v="20.460869565217394"/>
    <x v="0"/>
  </r>
  <r>
    <s v="8050-DVOJX"/>
    <x v="1"/>
    <n v="1"/>
    <s v="No"/>
    <s v="No"/>
    <x v="12"/>
    <s v="Yes"/>
    <s v="Yes"/>
    <x v="0"/>
    <s v="Yes"/>
    <s v="Yes"/>
    <s v="Yes"/>
    <s v="Yes"/>
    <s v="No"/>
    <s v="Yes"/>
    <x v="2"/>
    <s v="No"/>
    <x v="3"/>
    <n v="81.349999999999994"/>
    <n v="4060.9"/>
    <x v="0"/>
    <n v="5"/>
    <x v="2"/>
    <x v="1"/>
    <n v="82.875510204081635"/>
    <x v="1"/>
  </r>
  <r>
    <s v="6108-OQZDQ"/>
    <x v="0"/>
    <n v="0"/>
    <s v="Yes"/>
    <s v="Yes"/>
    <x v="54"/>
    <s v="Yes"/>
    <s v="Yes"/>
    <x v="1"/>
    <s v="No"/>
    <s v="Yes"/>
    <s v="No"/>
    <s v="No"/>
    <s v="Yes"/>
    <s v="Yes"/>
    <x v="0"/>
    <s v="Yes"/>
    <x v="0"/>
    <n v="97.95"/>
    <n v="384.5"/>
    <x v="1"/>
    <n v="3"/>
    <x v="0"/>
    <x v="0"/>
    <n v="96.125"/>
    <x v="0"/>
  </r>
  <r>
    <s v="0363-QJVFX"/>
    <x v="1"/>
    <n v="0"/>
    <s v="No"/>
    <s v="No"/>
    <x v="48"/>
    <s v="Yes"/>
    <s v="Yes"/>
    <x v="1"/>
    <s v="Yes"/>
    <s v="Yes"/>
    <s v="No"/>
    <s v="Yes"/>
    <s v="Yes"/>
    <s v="Yes"/>
    <x v="0"/>
    <s v="Yes"/>
    <x v="3"/>
    <n v="108.15"/>
    <n v="3432.9"/>
    <x v="1"/>
    <n v="5"/>
    <x v="1"/>
    <x v="1"/>
    <n v="107.278125"/>
    <x v="0"/>
  </r>
  <r>
    <s v="8903-XEBGX"/>
    <x v="1"/>
    <n v="0"/>
    <s v="No"/>
    <s v="Yes"/>
    <x v="2"/>
    <s v="Yes"/>
    <s v="No"/>
    <x v="0"/>
    <s v="No"/>
    <s v="No"/>
    <s v="No"/>
    <s v="No"/>
    <s v="No"/>
    <s v="Yes"/>
    <x v="0"/>
    <s v="Yes"/>
    <x v="0"/>
    <n v="55.3"/>
    <n v="108.65"/>
    <x v="0"/>
    <n v="1"/>
    <x v="0"/>
    <x v="0"/>
    <n v="54.325000000000003"/>
    <x v="0"/>
  </r>
  <r>
    <s v="8169-SAEJD"/>
    <x v="1"/>
    <n v="1"/>
    <s v="Yes"/>
    <s v="No"/>
    <x v="14"/>
    <s v="No"/>
    <s v="No"/>
    <x v="0"/>
    <s v="Yes"/>
    <s v="Yes"/>
    <s v="No"/>
    <s v="No"/>
    <s v="Yes"/>
    <s v="Yes"/>
    <x v="2"/>
    <s v="No"/>
    <x v="3"/>
    <n v="56.55"/>
    <n v="3952.65"/>
    <x v="0"/>
    <n v="4"/>
    <x v="3"/>
    <x v="1"/>
    <n v="57.28478260869565"/>
    <x v="1"/>
  </r>
  <r>
    <s v="9840-DVNDC"/>
    <x v="1"/>
    <n v="0"/>
    <s v="No"/>
    <s v="No"/>
    <x v="53"/>
    <s v="Yes"/>
    <s v="No"/>
    <x v="1"/>
    <s v="No"/>
    <s v="No"/>
    <s v="No"/>
    <s v="No"/>
    <s v="Yes"/>
    <s v="No"/>
    <x v="0"/>
    <s v="Yes"/>
    <x v="3"/>
    <n v="80.5"/>
    <n v="463.05"/>
    <x v="1"/>
    <n v="1"/>
    <x v="0"/>
    <x v="1"/>
    <n v="77.174999999999997"/>
    <x v="0"/>
  </r>
  <r>
    <s v="1089-XZWHH"/>
    <x v="0"/>
    <n v="0"/>
    <s v="Yes"/>
    <s v="Yes"/>
    <x v="65"/>
    <s v="Yes"/>
    <s v="No"/>
    <x v="2"/>
    <s v="No"/>
    <s v="No"/>
    <s v="No"/>
    <s v="No"/>
    <s v="No"/>
    <s v="No"/>
    <x v="2"/>
    <s v="Yes"/>
    <x v="1"/>
    <n v="19.7"/>
    <n v="494.05"/>
    <x v="0"/>
    <n v="0"/>
    <x v="1"/>
    <x v="1"/>
    <n v="20.585416666666667"/>
    <x v="0"/>
  </r>
  <r>
    <s v="2325-WINES"/>
    <x v="0"/>
    <n v="0"/>
    <s v="No"/>
    <s v="No"/>
    <x v="48"/>
    <s v="Yes"/>
    <s v="Yes"/>
    <x v="1"/>
    <s v="No"/>
    <s v="Yes"/>
    <s v="Yes"/>
    <s v="No"/>
    <s v="Yes"/>
    <s v="Yes"/>
    <x v="1"/>
    <s v="Yes"/>
    <x v="3"/>
    <n v="104.05"/>
    <n v="3416.85"/>
    <x v="0"/>
    <n v="4"/>
    <x v="1"/>
    <x v="1"/>
    <n v="106.7765625"/>
    <x v="0"/>
  </r>
  <r>
    <s v="6064-ZATLR"/>
    <x v="0"/>
    <n v="0"/>
    <s v="No"/>
    <s v="No"/>
    <x v="23"/>
    <s v="Yes"/>
    <s v="No"/>
    <x v="0"/>
    <s v="Yes"/>
    <s v="Yes"/>
    <s v="No"/>
    <s v="No"/>
    <s v="No"/>
    <s v="No"/>
    <x v="2"/>
    <s v="No"/>
    <x v="2"/>
    <n v="52.85"/>
    <n v="1498.65"/>
    <x v="0"/>
    <n v="2"/>
    <x v="1"/>
    <x v="1"/>
    <n v="55.50555555555556"/>
    <x v="0"/>
  </r>
  <r>
    <s v="3096-JRDSO"/>
    <x v="0"/>
    <n v="1"/>
    <s v="Yes"/>
    <s v="No"/>
    <x v="23"/>
    <s v="Yes"/>
    <s v="Yes"/>
    <x v="1"/>
    <s v="Yes"/>
    <s v="No"/>
    <s v="No"/>
    <s v="Yes"/>
    <s v="Yes"/>
    <s v="Yes"/>
    <x v="0"/>
    <s v="Yes"/>
    <x v="2"/>
    <n v="104.3"/>
    <n v="2867.75"/>
    <x v="1"/>
    <n v="4"/>
    <x v="1"/>
    <x v="1"/>
    <n v="106.21296296296296"/>
    <x v="1"/>
  </r>
  <r>
    <s v="7824-PANSQ"/>
    <x v="1"/>
    <n v="0"/>
    <s v="No"/>
    <s v="No"/>
    <x v="11"/>
    <s v="Yes"/>
    <s v="Yes"/>
    <x v="1"/>
    <s v="No"/>
    <s v="No"/>
    <s v="No"/>
    <s v="Yes"/>
    <s v="No"/>
    <s v="No"/>
    <x v="0"/>
    <s v="No"/>
    <x v="2"/>
    <n v="80.650000000000006"/>
    <n v="4807.3500000000004"/>
    <x v="0"/>
    <n v="1"/>
    <x v="2"/>
    <x v="1"/>
    <n v="82.885344827586209"/>
    <x v="0"/>
  </r>
  <r>
    <s v="8042-JVNFH"/>
    <x v="1"/>
    <n v="0"/>
    <s v="No"/>
    <s v="No"/>
    <x v="0"/>
    <s v="Yes"/>
    <s v="No"/>
    <x v="1"/>
    <s v="No"/>
    <s v="No"/>
    <s v="No"/>
    <s v="No"/>
    <s v="No"/>
    <s v="No"/>
    <x v="0"/>
    <s v="Yes"/>
    <x v="1"/>
    <n v="71.349999999999994"/>
    <n v="71.349999999999994"/>
    <x v="1"/>
    <n v="0"/>
    <x v="0"/>
    <x v="1"/>
    <n v="71.349999999999994"/>
    <x v="0"/>
  </r>
  <r>
    <s v="9648-BCHKM"/>
    <x v="0"/>
    <n v="0"/>
    <s v="Yes"/>
    <s v="Yes"/>
    <x v="32"/>
    <s v="Yes"/>
    <s v="Yes"/>
    <x v="2"/>
    <s v="No"/>
    <s v="No"/>
    <s v="No"/>
    <s v="No"/>
    <s v="No"/>
    <s v="No"/>
    <x v="2"/>
    <s v="Yes"/>
    <x v="3"/>
    <n v="24.65"/>
    <n v="471.35"/>
    <x v="0"/>
    <n v="0"/>
    <x v="1"/>
    <x v="1"/>
    <n v="26.186111111111114"/>
    <x v="0"/>
  </r>
  <r>
    <s v="2888-ADFAO"/>
    <x v="0"/>
    <n v="0"/>
    <s v="Yes"/>
    <s v="Yes"/>
    <x v="20"/>
    <s v="Yes"/>
    <s v="No"/>
    <x v="2"/>
    <s v="No"/>
    <s v="No"/>
    <s v="No"/>
    <s v="No"/>
    <s v="No"/>
    <s v="No"/>
    <x v="2"/>
    <s v="Yes"/>
    <x v="2"/>
    <n v="21.3"/>
    <n v="1041.8"/>
    <x v="0"/>
    <n v="0"/>
    <x v="2"/>
    <x v="1"/>
    <n v="22.165957446808509"/>
    <x v="0"/>
  </r>
  <r>
    <s v="8707-HOEDG"/>
    <x v="0"/>
    <n v="0"/>
    <s v="Yes"/>
    <s v="Yes"/>
    <x v="27"/>
    <s v="Yes"/>
    <s v="Yes"/>
    <x v="1"/>
    <s v="No"/>
    <s v="Yes"/>
    <s v="Yes"/>
    <s v="Yes"/>
    <s v="Yes"/>
    <s v="Yes"/>
    <x v="2"/>
    <s v="Yes"/>
    <x v="0"/>
    <n v="110.2"/>
    <n v="7689.8"/>
    <x v="0"/>
    <n v="5"/>
    <x v="3"/>
    <x v="1"/>
    <n v="109.85428571428572"/>
    <x v="0"/>
  </r>
  <r>
    <s v="3374-LXDEV"/>
    <x v="0"/>
    <n v="0"/>
    <s v="No"/>
    <s v="No"/>
    <x v="9"/>
    <s v="Yes"/>
    <s v="Yes"/>
    <x v="1"/>
    <s v="No"/>
    <s v="Yes"/>
    <s v="Yes"/>
    <s v="Yes"/>
    <s v="No"/>
    <s v="No"/>
    <x v="0"/>
    <s v="No"/>
    <x v="0"/>
    <n v="89.4"/>
    <n v="1132.3499999999999"/>
    <x v="1"/>
    <n v="3"/>
    <x v="1"/>
    <x v="0"/>
    <n v="87.103846153846149"/>
    <x v="0"/>
  </r>
  <r>
    <s v="4072-IPYLT"/>
    <x v="0"/>
    <n v="0"/>
    <s v="Yes"/>
    <s v="Yes"/>
    <x v="51"/>
    <s v="Yes"/>
    <s v="No"/>
    <x v="0"/>
    <s v="Yes"/>
    <s v="No"/>
    <s v="No"/>
    <s v="No"/>
    <s v="No"/>
    <s v="No"/>
    <x v="0"/>
    <s v="No"/>
    <x v="3"/>
    <n v="51.05"/>
    <n v="1815"/>
    <x v="0"/>
    <n v="1"/>
    <x v="1"/>
    <x v="1"/>
    <n v="50.416666666666664"/>
    <x v="0"/>
  </r>
  <r>
    <s v="7167-PCEYD"/>
    <x v="1"/>
    <n v="0"/>
    <s v="No"/>
    <s v="No"/>
    <x v="56"/>
    <s v="Yes"/>
    <s v="No"/>
    <x v="2"/>
    <s v="No"/>
    <s v="No"/>
    <s v="No"/>
    <s v="No"/>
    <s v="No"/>
    <s v="No"/>
    <x v="2"/>
    <s v="Yes"/>
    <x v="1"/>
    <n v="19.8"/>
    <n v="1311.3"/>
    <x v="0"/>
    <n v="0"/>
    <x v="3"/>
    <x v="1"/>
    <n v="19.571641791044776"/>
    <x v="0"/>
  </r>
  <r>
    <s v="4936-YPJNK"/>
    <x v="0"/>
    <n v="0"/>
    <s v="No"/>
    <s v="No"/>
    <x v="6"/>
    <s v="Yes"/>
    <s v="No"/>
    <x v="2"/>
    <s v="No"/>
    <s v="No"/>
    <s v="No"/>
    <s v="No"/>
    <s v="No"/>
    <s v="No"/>
    <x v="0"/>
    <s v="Yes"/>
    <x v="1"/>
    <n v="19.899999999999999"/>
    <n v="199.45"/>
    <x v="0"/>
    <n v="0"/>
    <x v="0"/>
    <x v="1"/>
    <n v="19.945"/>
    <x v="0"/>
  </r>
  <r>
    <s v="1580-BMCMR"/>
    <x v="1"/>
    <n v="1"/>
    <s v="No"/>
    <s v="No"/>
    <x v="67"/>
    <s v="Yes"/>
    <s v="No"/>
    <x v="1"/>
    <s v="Yes"/>
    <s v="No"/>
    <s v="No"/>
    <s v="No"/>
    <s v="No"/>
    <s v="Yes"/>
    <x v="0"/>
    <s v="Yes"/>
    <x v="0"/>
    <n v="87.3"/>
    <n v="1637.3"/>
    <x v="0"/>
    <n v="2"/>
    <x v="1"/>
    <x v="0"/>
    <n v="86.173684210526318"/>
    <x v="1"/>
  </r>
  <r>
    <s v="4817-KEQSP"/>
    <x v="0"/>
    <n v="0"/>
    <s v="Yes"/>
    <s v="Yes"/>
    <x v="16"/>
    <s v="Yes"/>
    <s v="No"/>
    <x v="2"/>
    <s v="No"/>
    <s v="No"/>
    <s v="No"/>
    <s v="No"/>
    <s v="No"/>
    <s v="No"/>
    <x v="2"/>
    <s v="No"/>
    <x v="2"/>
    <n v="19.850000000000001"/>
    <n v="1326.35"/>
    <x v="0"/>
    <n v="0"/>
    <x v="3"/>
    <x v="1"/>
    <n v="18.680985915492958"/>
    <x v="0"/>
  </r>
  <r>
    <s v="6408-WHTEF"/>
    <x v="1"/>
    <n v="0"/>
    <s v="Yes"/>
    <s v="Yes"/>
    <x v="21"/>
    <s v="Yes"/>
    <s v="Yes"/>
    <x v="0"/>
    <s v="Yes"/>
    <s v="Yes"/>
    <s v="Yes"/>
    <s v="Yes"/>
    <s v="Yes"/>
    <s v="Yes"/>
    <x v="2"/>
    <s v="Yes"/>
    <x v="1"/>
    <n v="89.4"/>
    <n v="6376.55"/>
    <x v="0"/>
    <n v="6"/>
    <x v="3"/>
    <x v="1"/>
    <n v="88.563194444444449"/>
    <x v="0"/>
  </r>
  <r>
    <s v="9251-AWQGT"/>
    <x v="0"/>
    <n v="0"/>
    <s v="Yes"/>
    <s v="Yes"/>
    <x v="43"/>
    <s v="Yes"/>
    <s v="No"/>
    <x v="2"/>
    <s v="No"/>
    <s v="No"/>
    <s v="No"/>
    <s v="No"/>
    <s v="No"/>
    <s v="No"/>
    <x v="2"/>
    <s v="No"/>
    <x v="1"/>
    <n v="20"/>
    <n v="935.9"/>
    <x v="0"/>
    <n v="0"/>
    <x v="2"/>
    <x v="1"/>
    <n v="19.497916666666665"/>
    <x v="0"/>
  </r>
  <r>
    <s v="8749-CLJXC"/>
    <x v="1"/>
    <n v="0"/>
    <s v="No"/>
    <s v="No"/>
    <x v="0"/>
    <s v="Yes"/>
    <s v="No"/>
    <x v="2"/>
    <s v="No"/>
    <s v="No"/>
    <s v="No"/>
    <s v="No"/>
    <s v="No"/>
    <s v="No"/>
    <x v="0"/>
    <s v="No"/>
    <x v="1"/>
    <n v="20.05"/>
    <n v="20.05"/>
    <x v="0"/>
    <n v="0"/>
    <x v="0"/>
    <x v="1"/>
    <n v="20.05"/>
    <x v="0"/>
  </r>
  <r>
    <s v="7989-VCQOH"/>
    <x v="1"/>
    <n v="0"/>
    <s v="Yes"/>
    <s v="Yes"/>
    <x v="32"/>
    <s v="Yes"/>
    <s v="No"/>
    <x v="0"/>
    <s v="Yes"/>
    <s v="No"/>
    <s v="Yes"/>
    <s v="Yes"/>
    <s v="Yes"/>
    <s v="Yes"/>
    <x v="0"/>
    <s v="No"/>
    <x v="0"/>
    <n v="83.25"/>
    <n v="1611.15"/>
    <x v="0"/>
    <n v="5"/>
    <x v="1"/>
    <x v="0"/>
    <n v="89.50833333333334"/>
    <x v="0"/>
  </r>
  <r>
    <s v="5049-GLYVG"/>
    <x v="1"/>
    <n v="0"/>
    <s v="No"/>
    <s v="No"/>
    <x v="0"/>
    <s v="Yes"/>
    <s v="No"/>
    <x v="2"/>
    <s v="No"/>
    <s v="No"/>
    <s v="No"/>
    <s v="No"/>
    <s v="No"/>
    <s v="No"/>
    <x v="0"/>
    <s v="No"/>
    <x v="1"/>
    <n v="20.6"/>
    <n v="20.6"/>
    <x v="1"/>
    <n v="0"/>
    <x v="0"/>
    <x v="1"/>
    <n v="20.6"/>
    <x v="0"/>
  </r>
  <r>
    <s v="4199-QHJNM"/>
    <x v="1"/>
    <n v="1"/>
    <s v="Yes"/>
    <s v="No"/>
    <x v="56"/>
    <s v="Yes"/>
    <s v="Yes"/>
    <x v="1"/>
    <s v="No"/>
    <s v="Yes"/>
    <s v="No"/>
    <s v="Yes"/>
    <s v="Yes"/>
    <s v="Yes"/>
    <x v="2"/>
    <s v="No"/>
    <x v="2"/>
    <n v="102.9"/>
    <n v="6989.7"/>
    <x v="0"/>
    <n v="4"/>
    <x v="3"/>
    <x v="1"/>
    <n v="104.32388059701492"/>
    <x v="1"/>
  </r>
  <r>
    <s v="8882-TLVRW"/>
    <x v="1"/>
    <n v="0"/>
    <s v="Yes"/>
    <s v="Yes"/>
    <x v="14"/>
    <s v="No"/>
    <s v="No"/>
    <x v="0"/>
    <s v="Yes"/>
    <s v="No"/>
    <s v="Yes"/>
    <s v="Yes"/>
    <s v="No"/>
    <s v="No"/>
    <x v="2"/>
    <s v="No"/>
    <x v="1"/>
    <n v="39.1"/>
    <n v="2779.5"/>
    <x v="0"/>
    <n v="3"/>
    <x v="3"/>
    <x v="1"/>
    <n v="40.282608695652172"/>
    <x v="0"/>
  </r>
  <r>
    <s v="5883-GTGVD"/>
    <x v="1"/>
    <n v="0"/>
    <s v="No"/>
    <s v="No"/>
    <x v="67"/>
    <s v="Yes"/>
    <s v="Yes"/>
    <x v="1"/>
    <s v="No"/>
    <s v="Yes"/>
    <s v="No"/>
    <s v="No"/>
    <s v="Yes"/>
    <s v="Yes"/>
    <x v="0"/>
    <s v="Yes"/>
    <x v="0"/>
    <n v="99.95"/>
    <n v="1931.75"/>
    <x v="1"/>
    <n v="3"/>
    <x v="1"/>
    <x v="0"/>
    <n v="101.67105263157895"/>
    <x v="0"/>
  </r>
  <r>
    <s v="5135-GRQJV"/>
    <x v="1"/>
    <n v="1"/>
    <s v="Yes"/>
    <s v="No"/>
    <x v="21"/>
    <s v="Yes"/>
    <s v="Yes"/>
    <x v="1"/>
    <s v="Yes"/>
    <s v="Yes"/>
    <s v="Yes"/>
    <s v="Yes"/>
    <s v="Yes"/>
    <s v="Yes"/>
    <x v="2"/>
    <s v="Yes"/>
    <x v="1"/>
    <n v="114.5"/>
    <n v="8331.9500000000007"/>
    <x v="0"/>
    <n v="6"/>
    <x v="3"/>
    <x v="1"/>
    <n v="115.72152777777779"/>
    <x v="1"/>
  </r>
  <r>
    <s v="2384-OVPSA"/>
    <x v="0"/>
    <n v="1"/>
    <s v="No"/>
    <s v="No"/>
    <x v="46"/>
    <s v="Yes"/>
    <s v="No"/>
    <x v="2"/>
    <s v="No"/>
    <s v="No"/>
    <s v="No"/>
    <s v="No"/>
    <s v="No"/>
    <s v="No"/>
    <x v="2"/>
    <s v="No"/>
    <x v="1"/>
    <n v="20.2"/>
    <n v="735.9"/>
    <x v="0"/>
    <n v="0"/>
    <x v="2"/>
    <x v="1"/>
    <n v="19.36578947368421"/>
    <x v="1"/>
  </r>
  <r>
    <s v="1371-WEPDS"/>
    <x v="1"/>
    <n v="1"/>
    <s v="Yes"/>
    <s v="No"/>
    <x v="63"/>
    <s v="Yes"/>
    <s v="No"/>
    <x v="0"/>
    <s v="No"/>
    <s v="No"/>
    <s v="No"/>
    <s v="No"/>
    <s v="No"/>
    <s v="Yes"/>
    <x v="1"/>
    <s v="No"/>
    <x v="0"/>
    <n v="55.8"/>
    <n v="2283.3000000000002"/>
    <x v="0"/>
    <n v="1"/>
    <x v="2"/>
    <x v="1"/>
    <n v="57.082500000000003"/>
    <x v="1"/>
  </r>
  <r>
    <s v="3580-GICBM"/>
    <x v="0"/>
    <n v="0"/>
    <s v="Yes"/>
    <s v="Yes"/>
    <x v="59"/>
    <s v="Yes"/>
    <s v="Yes"/>
    <x v="2"/>
    <s v="No"/>
    <s v="No"/>
    <s v="No"/>
    <s v="No"/>
    <s v="No"/>
    <s v="No"/>
    <x v="2"/>
    <s v="Yes"/>
    <x v="1"/>
    <n v="24.2"/>
    <n v="1445.2"/>
    <x v="0"/>
    <n v="0"/>
    <x v="3"/>
    <x v="1"/>
    <n v="23.691803278688525"/>
    <x v="0"/>
  </r>
  <r>
    <s v="4817-QRJSX"/>
    <x v="0"/>
    <n v="0"/>
    <s v="No"/>
    <s v="No"/>
    <x v="6"/>
    <s v="Yes"/>
    <s v="Yes"/>
    <x v="1"/>
    <s v="No"/>
    <s v="Yes"/>
    <s v="No"/>
    <s v="No"/>
    <s v="No"/>
    <s v="No"/>
    <x v="0"/>
    <s v="Yes"/>
    <x v="3"/>
    <n v="81"/>
    <n v="818.05"/>
    <x v="1"/>
    <n v="1"/>
    <x v="0"/>
    <x v="1"/>
    <n v="81.804999999999993"/>
    <x v="0"/>
  </r>
  <r>
    <s v="9730-DRTMJ"/>
    <x v="1"/>
    <n v="0"/>
    <s v="Yes"/>
    <s v="No"/>
    <x v="48"/>
    <s v="Yes"/>
    <s v="Yes"/>
    <x v="0"/>
    <s v="Yes"/>
    <s v="No"/>
    <s v="No"/>
    <s v="Yes"/>
    <s v="Yes"/>
    <s v="No"/>
    <x v="1"/>
    <s v="Yes"/>
    <x v="3"/>
    <n v="72.8"/>
    <n v="2333.0500000000002"/>
    <x v="0"/>
    <n v="3"/>
    <x v="1"/>
    <x v="1"/>
    <n v="72.907812500000006"/>
    <x v="0"/>
  </r>
  <r>
    <s v="4686-UXDML"/>
    <x v="0"/>
    <n v="0"/>
    <s v="No"/>
    <s v="No"/>
    <x v="17"/>
    <s v="Yes"/>
    <s v="Yes"/>
    <x v="1"/>
    <s v="No"/>
    <s v="Yes"/>
    <s v="No"/>
    <s v="No"/>
    <s v="Yes"/>
    <s v="Yes"/>
    <x v="0"/>
    <s v="Yes"/>
    <x v="3"/>
    <n v="99.85"/>
    <n v="1992.55"/>
    <x v="0"/>
    <n v="3"/>
    <x v="1"/>
    <x v="1"/>
    <n v="94.883333333333326"/>
    <x v="0"/>
  </r>
  <r>
    <s v="3349-ANQNH"/>
    <x v="0"/>
    <n v="1"/>
    <s v="No"/>
    <s v="No"/>
    <x v="64"/>
    <s v="Yes"/>
    <s v="Yes"/>
    <x v="1"/>
    <s v="No"/>
    <s v="No"/>
    <s v="Yes"/>
    <s v="No"/>
    <s v="Yes"/>
    <s v="Yes"/>
    <x v="1"/>
    <s v="Yes"/>
    <x v="0"/>
    <n v="99.5"/>
    <n v="5890"/>
    <x v="0"/>
    <n v="3"/>
    <x v="2"/>
    <x v="1"/>
    <n v="99.830508474576277"/>
    <x v="1"/>
  </r>
  <r>
    <s v="2398-YPMUR"/>
    <x v="0"/>
    <n v="1"/>
    <s v="Yes"/>
    <s v="No"/>
    <x v="9"/>
    <s v="Yes"/>
    <s v="No"/>
    <x v="1"/>
    <s v="No"/>
    <s v="No"/>
    <s v="No"/>
    <s v="No"/>
    <s v="No"/>
    <s v="No"/>
    <x v="0"/>
    <s v="Yes"/>
    <x v="0"/>
    <n v="70.150000000000006"/>
    <n v="916.75"/>
    <x v="1"/>
    <n v="0"/>
    <x v="1"/>
    <x v="0"/>
    <n v="70.519230769230774"/>
    <x v="1"/>
  </r>
  <r>
    <s v="0932-YIXYU"/>
    <x v="0"/>
    <n v="0"/>
    <s v="No"/>
    <s v="No"/>
    <x v="20"/>
    <s v="Yes"/>
    <s v="No"/>
    <x v="2"/>
    <s v="No"/>
    <s v="No"/>
    <s v="No"/>
    <s v="No"/>
    <s v="No"/>
    <s v="No"/>
    <x v="2"/>
    <s v="No"/>
    <x v="3"/>
    <n v="20.25"/>
    <n v="1029.8"/>
    <x v="0"/>
    <n v="0"/>
    <x v="2"/>
    <x v="1"/>
    <n v="21.910638297872339"/>
    <x v="0"/>
  </r>
  <r>
    <s v="7480-SPLEF"/>
    <x v="1"/>
    <n v="0"/>
    <s v="Yes"/>
    <s v="Yes"/>
    <x v="14"/>
    <s v="Yes"/>
    <s v="Yes"/>
    <x v="2"/>
    <s v="No"/>
    <s v="No"/>
    <s v="No"/>
    <s v="No"/>
    <s v="No"/>
    <s v="No"/>
    <x v="2"/>
    <s v="Yes"/>
    <x v="2"/>
    <n v="26"/>
    <n v="1796.55"/>
    <x v="0"/>
    <n v="0"/>
    <x v="3"/>
    <x v="1"/>
    <n v="26.036956521739128"/>
    <x v="0"/>
  </r>
  <r>
    <s v="7636-XUHWW"/>
    <x v="1"/>
    <n v="0"/>
    <s v="No"/>
    <s v="No"/>
    <x v="2"/>
    <s v="Yes"/>
    <s v="No"/>
    <x v="2"/>
    <s v="No"/>
    <s v="No"/>
    <s v="No"/>
    <s v="No"/>
    <s v="No"/>
    <s v="No"/>
    <x v="0"/>
    <s v="Yes"/>
    <x v="3"/>
    <n v="19.899999999999999"/>
    <n v="33.700000000000003"/>
    <x v="0"/>
    <n v="0"/>
    <x v="0"/>
    <x v="1"/>
    <n v="16.850000000000001"/>
    <x v="0"/>
  </r>
  <r>
    <s v="1431-CYWMH"/>
    <x v="0"/>
    <n v="0"/>
    <s v="Yes"/>
    <s v="Yes"/>
    <x v="5"/>
    <s v="Yes"/>
    <s v="No"/>
    <x v="2"/>
    <s v="No"/>
    <s v="No"/>
    <s v="No"/>
    <s v="No"/>
    <s v="No"/>
    <s v="No"/>
    <x v="0"/>
    <s v="No"/>
    <x v="2"/>
    <n v="19.05"/>
    <n v="454.05"/>
    <x v="0"/>
    <n v="0"/>
    <x v="1"/>
    <x v="1"/>
    <n v="20.638636363636365"/>
    <x v="0"/>
  </r>
  <r>
    <s v="5937-EORGB"/>
    <x v="1"/>
    <n v="1"/>
    <s v="Yes"/>
    <s v="No"/>
    <x v="30"/>
    <s v="Yes"/>
    <s v="Yes"/>
    <x v="1"/>
    <s v="Yes"/>
    <s v="No"/>
    <s v="Yes"/>
    <s v="No"/>
    <s v="Yes"/>
    <s v="No"/>
    <x v="0"/>
    <s v="Yes"/>
    <x v="0"/>
    <n v="96.5"/>
    <n v="1392.25"/>
    <x v="0"/>
    <n v="3"/>
    <x v="1"/>
    <x v="0"/>
    <n v="92.816666666666663"/>
    <x v="1"/>
  </r>
  <r>
    <s v="6349-JDHQP"/>
    <x v="0"/>
    <n v="0"/>
    <s v="No"/>
    <s v="No"/>
    <x v="62"/>
    <s v="Yes"/>
    <s v="No"/>
    <x v="2"/>
    <s v="No"/>
    <s v="No"/>
    <s v="No"/>
    <s v="No"/>
    <s v="No"/>
    <s v="No"/>
    <x v="2"/>
    <s v="No"/>
    <x v="3"/>
    <n v="19.850000000000001"/>
    <n v="1049.5999999999999"/>
    <x v="0"/>
    <n v="0"/>
    <x v="2"/>
    <x v="1"/>
    <n v="19.80377358490566"/>
    <x v="0"/>
  </r>
  <r>
    <s v="5539-HIVAK"/>
    <x v="0"/>
    <n v="1"/>
    <s v="Yes"/>
    <s v="No"/>
    <x v="7"/>
    <s v="Yes"/>
    <s v="Yes"/>
    <x v="2"/>
    <s v="No"/>
    <s v="No"/>
    <s v="No"/>
    <s v="No"/>
    <s v="No"/>
    <s v="No"/>
    <x v="0"/>
    <s v="No"/>
    <x v="1"/>
    <n v="25.7"/>
    <n v="734.6"/>
    <x v="0"/>
    <n v="0"/>
    <x v="1"/>
    <x v="1"/>
    <n v="26.235714285714288"/>
    <x v="1"/>
  </r>
  <r>
    <s v="5847-MXBEO"/>
    <x v="1"/>
    <n v="0"/>
    <s v="No"/>
    <s v="No"/>
    <x v="5"/>
    <s v="Yes"/>
    <s v="No"/>
    <x v="2"/>
    <s v="No"/>
    <s v="No"/>
    <s v="No"/>
    <s v="No"/>
    <s v="No"/>
    <s v="No"/>
    <x v="1"/>
    <s v="No"/>
    <x v="1"/>
    <n v="20.3"/>
    <n v="475.1"/>
    <x v="0"/>
    <n v="0"/>
    <x v="1"/>
    <x v="1"/>
    <n v="21.595454545454547"/>
    <x v="0"/>
  </r>
  <r>
    <s v="9985-MWVIX"/>
    <x v="0"/>
    <n v="0"/>
    <s v="No"/>
    <s v="No"/>
    <x v="0"/>
    <s v="Yes"/>
    <s v="No"/>
    <x v="1"/>
    <s v="No"/>
    <s v="No"/>
    <s v="No"/>
    <s v="No"/>
    <s v="No"/>
    <s v="No"/>
    <x v="0"/>
    <s v="Yes"/>
    <x v="1"/>
    <n v="70.150000000000006"/>
    <n v="70.150000000000006"/>
    <x v="1"/>
    <n v="0"/>
    <x v="0"/>
    <x v="1"/>
    <n v="70.150000000000006"/>
    <x v="0"/>
  </r>
  <r>
    <s v="4583-PARNH"/>
    <x v="1"/>
    <n v="1"/>
    <s v="Yes"/>
    <s v="No"/>
    <x v="10"/>
    <s v="Yes"/>
    <s v="No"/>
    <x v="1"/>
    <s v="No"/>
    <s v="No"/>
    <s v="Yes"/>
    <s v="Yes"/>
    <s v="No"/>
    <s v="Yes"/>
    <x v="0"/>
    <s v="Yes"/>
    <x v="0"/>
    <n v="91.55"/>
    <n v="1540.05"/>
    <x v="0"/>
    <n v="3"/>
    <x v="1"/>
    <x v="0"/>
    <n v="96.253124999999997"/>
    <x v="1"/>
  </r>
  <r>
    <s v="1116-FRYVH"/>
    <x v="0"/>
    <n v="0"/>
    <s v="Yes"/>
    <s v="Yes"/>
    <x v="43"/>
    <s v="No"/>
    <s v="No"/>
    <x v="0"/>
    <s v="Yes"/>
    <s v="Yes"/>
    <s v="No"/>
    <s v="Yes"/>
    <s v="No"/>
    <s v="No"/>
    <x v="2"/>
    <s v="No"/>
    <x v="1"/>
    <n v="39.4"/>
    <n v="1978.65"/>
    <x v="0"/>
    <n v="3"/>
    <x v="2"/>
    <x v="1"/>
    <n v="41.221875000000004"/>
    <x v="0"/>
  </r>
  <r>
    <s v="1421-HCERK"/>
    <x v="1"/>
    <n v="1"/>
    <s v="Yes"/>
    <s v="No"/>
    <x v="19"/>
    <s v="Yes"/>
    <s v="Yes"/>
    <x v="1"/>
    <s v="Yes"/>
    <s v="Yes"/>
    <s v="Yes"/>
    <s v="Yes"/>
    <s v="Yes"/>
    <s v="No"/>
    <x v="0"/>
    <s v="Yes"/>
    <x v="2"/>
    <n v="105.7"/>
    <n v="3181.8"/>
    <x v="0"/>
    <n v="5"/>
    <x v="1"/>
    <x v="1"/>
    <n v="106.06"/>
    <x v="1"/>
  </r>
  <r>
    <s v="9633-XQABV"/>
    <x v="0"/>
    <n v="0"/>
    <s v="No"/>
    <s v="No"/>
    <x v="35"/>
    <s v="Yes"/>
    <s v="No"/>
    <x v="1"/>
    <s v="No"/>
    <s v="No"/>
    <s v="No"/>
    <s v="No"/>
    <s v="No"/>
    <s v="No"/>
    <x v="0"/>
    <s v="Yes"/>
    <x v="0"/>
    <n v="70.25"/>
    <n v="229.7"/>
    <x v="0"/>
    <n v="0"/>
    <x v="0"/>
    <x v="0"/>
    <n v="76.566666666666663"/>
    <x v="0"/>
  </r>
  <r>
    <s v="0716-BQNDX"/>
    <x v="1"/>
    <n v="1"/>
    <s v="No"/>
    <s v="No"/>
    <x v="58"/>
    <s v="Yes"/>
    <s v="Yes"/>
    <x v="1"/>
    <s v="Yes"/>
    <s v="No"/>
    <s v="No"/>
    <s v="Yes"/>
    <s v="No"/>
    <s v="Yes"/>
    <x v="2"/>
    <s v="No"/>
    <x v="0"/>
    <n v="93.75"/>
    <n v="5625.55"/>
    <x v="0"/>
    <n v="3"/>
    <x v="2"/>
    <x v="1"/>
    <n v="98.693859649122814"/>
    <x v="1"/>
  </r>
  <r>
    <s v="1265-XTECC"/>
    <x v="0"/>
    <n v="1"/>
    <s v="Yes"/>
    <s v="No"/>
    <x v="47"/>
    <s v="Yes"/>
    <s v="Yes"/>
    <x v="1"/>
    <s v="Yes"/>
    <s v="Yes"/>
    <s v="No"/>
    <s v="No"/>
    <s v="No"/>
    <s v="Yes"/>
    <x v="1"/>
    <s v="Yes"/>
    <x v="3"/>
    <n v="96.55"/>
    <n v="6581.9"/>
    <x v="1"/>
    <n v="3"/>
    <x v="3"/>
    <x v="1"/>
    <n v="96.792647058823519"/>
    <x v="1"/>
  </r>
  <r>
    <s v="1183-CANVH"/>
    <x v="0"/>
    <n v="0"/>
    <s v="Yes"/>
    <s v="No"/>
    <x v="57"/>
    <s v="Yes"/>
    <s v="No"/>
    <x v="0"/>
    <s v="No"/>
    <s v="No"/>
    <s v="No"/>
    <s v="Yes"/>
    <s v="Yes"/>
    <s v="No"/>
    <x v="1"/>
    <s v="No"/>
    <x v="2"/>
    <n v="60"/>
    <n v="1347.15"/>
    <x v="0"/>
    <n v="2"/>
    <x v="1"/>
    <x v="1"/>
    <n v="58.571739130434786"/>
    <x v="0"/>
  </r>
  <r>
    <s v="1972-XMUWV"/>
    <x v="0"/>
    <n v="0"/>
    <s v="Yes"/>
    <s v="No"/>
    <x v="45"/>
    <s v="Yes"/>
    <s v="No"/>
    <x v="0"/>
    <s v="No"/>
    <s v="No"/>
    <s v="No"/>
    <s v="Yes"/>
    <s v="Yes"/>
    <s v="No"/>
    <x v="2"/>
    <s v="Yes"/>
    <x v="3"/>
    <n v="59.8"/>
    <n v="3808.2"/>
    <x v="0"/>
    <n v="2"/>
    <x v="3"/>
    <x v="1"/>
    <n v="58.587692307692308"/>
    <x v="0"/>
  </r>
  <r>
    <s v="8679-LZBMD"/>
    <x v="1"/>
    <n v="0"/>
    <s v="Yes"/>
    <s v="No"/>
    <x v="66"/>
    <s v="Yes"/>
    <s v="No"/>
    <x v="1"/>
    <s v="No"/>
    <s v="No"/>
    <s v="No"/>
    <s v="No"/>
    <s v="Yes"/>
    <s v="Yes"/>
    <x v="1"/>
    <s v="Yes"/>
    <x v="2"/>
    <n v="90.65"/>
    <n v="3974.15"/>
    <x v="0"/>
    <n v="2"/>
    <x v="2"/>
    <x v="1"/>
    <n v="90.321590909090915"/>
    <x v="0"/>
  </r>
  <r>
    <s v="3407-JMJQQ"/>
    <x v="0"/>
    <n v="0"/>
    <s v="Yes"/>
    <s v="Yes"/>
    <x v="16"/>
    <s v="Yes"/>
    <s v="Yes"/>
    <x v="1"/>
    <s v="Yes"/>
    <s v="Yes"/>
    <s v="Yes"/>
    <s v="No"/>
    <s v="Yes"/>
    <s v="Yes"/>
    <x v="2"/>
    <s v="Yes"/>
    <x v="2"/>
    <n v="109"/>
    <n v="7661.8"/>
    <x v="0"/>
    <n v="5"/>
    <x v="3"/>
    <x v="1"/>
    <n v="107.91267605633803"/>
    <x v="0"/>
  </r>
  <r>
    <s v="6252-DFGTK"/>
    <x v="0"/>
    <n v="0"/>
    <s v="Yes"/>
    <s v="No"/>
    <x v="50"/>
    <s v="Yes"/>
    <s v="Yes"/>
    <x v="0"/>
    <s v="Yes"/>
    <s v="No"/>
    <s v="Yes"/>
    <s v="Yes"/>
    <s v="No"/>
    <s v="No"/>
    <x v="1"/>
    <s v="No"/>
    <x v="3"/>
    <n v="68.099999999999994"/>
    <n v="2479.25"/>
    <x v="0"/>
    <n v="3"/>
    <x v="2"/>
    <x v="1"/>
    <n v="67.006756756756758"/>
    <x v="0"/>
  </r>
  <r>
    <s v="1539-LNKHM"/>
    <x v="0"/>
    <n v="0"/>
    <s v="No"/>
    <s v="No"/>
    <x v="18"/>
    <s v="Yes"/>
    <s v="No"/>
    <x v="2"/>
    <s v="No"/>
    <s v="No"/>
    <s v="No"/>
    <s v="No"/>
    <s v="No"/>
    <s v="No"/>
    <x v="0"/>
    <s v="No"/>
    <x v="1"/>
    <n v="20.399999999999999"/>
    <n v="266.60000000000002"/>
    <x v="0"/>
    <n v="0"/>
    <x v="0"/>
    <x v="1"/>
    <n v="22.216666666666669"/>
    <x v="0"/>
  </r>
  <r>
    <s v="8645-KOMJQ"/>
    <x v="1"/>
    <n v="0"/>
    <s v="Yes"/>
    <s v="Yes"/>
    <x v="14"/>
    <s v="Yes"/>
    <s v="Yes"/>
    <x v="0"/>
    <s v="No"/>
    <s v="Yes"/>
    <s v="Yes"/>
    <s v="Yes"/>
    <s v="Yes"/>
    <s v="Yes"/>
    <x v="2"/>
    <s v="Yes"/>
    <x v="2"/>
    <n v="81.95"/>
    <n v="5601.4"/>
    <x v="0"/>
    <n v="5"/>
    <x v="3"/>
    <x v="1"/>
    <n v="81.179710144927526"/>
    <x v="0"/>
  </r>
  <r>
    <s v="0289-IVARM"/>
    <x v="0"/>
    <n v="0"/>
    <s v="No"/>
    <s v="No"/>
    <x v="42"/>
    <s v="Yes"/>
    <s v="No"/>
    <x v="0"/>
    <s v="Yes"/>
    <s v="Yes"/>
    <s v="Yes"/>
    <s v="No"/>
    <s v="No"/>
    <s v="No"/>
    <x v="0"/>
    <s v="No"/>
    <x v="0"/>
    <n v="60.55"/>
    <n v="1982.6"/>
    <x v="0"/>
    <n v="3"/>
    <x v="1"/>
    <x v="0"/>
    <n v="56.645714285714284"/>
    <x v="0"/>
  </r>
  <r>
    <s v="9761-XUJWD"/>
    <x v="1"/>
    <n v="0"/>
    <s v="No"/>
    <s v="No"/>
    <x v="24"/>
    <s v="Yes"/>
    <s v="No"/>
    <x v="0"/>
    <s v="No"/>
    <s v="Yes"/>
    <s v="No"/>
    <s v="Yes"/>
    <s v="No"/>
    <s v="Yes"/>
    <x v="0"/>
    <s v="Yes"/>
    <x v="2"/>
    <n v="65.599999999999994"/>
    <n v="339.9"/>
    <x v="0"/>
    <n v="3"/>
    <x v="0"/>
    <x v="1"/>
    <n v="67.97999999999999"/>
    <x v="0"/>
  </r>
  <r>
    <s v="4057-FKCZK"/>
    <x v="1"/>
    <n v="0"/>
    <s v="Yes"/>
    <s v="Yes"/>
    <x v="11"/>
    <s v="Yes"/>
    <s v="Yes"/>
    <x v="1"/>
    <s v="No"/>
    <s v="No"/>
    <s v="No"/>
    <s v="No"/>
    <s v="Yes"/>
    <s v="No"/>
    <x v="2"/>
    <s v="No"/>
    <x v="2"/>
    <n v="82.5"/>
    <n v="4828.05"/>
    <x v="0"/>
    <n v="1"/>
    <x v="2"/>
    <x v="1"/>
    <n v="83.242241379310343"/>
    <x v="0"/>
  </r>
  <r>
    <s v="4291-TPNFG"/>
    <x v="1"/>
    <n v="0"/>
    <s v="Yes"/>
    <s v="No"/>
    <x v="21"/>
    <s v="Yes"/>
    <s v="Yes"/>
    <x v="0"/>
    <s v="Yes"/>
    <s v="Yes"/>
    <s v="Yes"/>
    <s v="Yes"/>
    <s v="No"/>
    <s v="Yes"/>
    <x v="2"/>
    <s v="Yes"/>
    <x v="2"/>
    <n v="82.3"/>
    <n v="5980.55"/>
    <x v="0"/>
    <n v="5"/>
    <x v="3"/>
    <x v="1"/>
    <n v="83.063194444444449"/>
    <x v="0"/>
  </r>
  <r>
    <s v="6087-YPWHO"/>
    <x v="1"/>
    <n v="0"/>
    <s v="Yes"/>
    <s v="No"/>
    <x v="21"/>
    <s v="Yes"/>
    <s v="Yes"/>
    <x v="0"/>
    <s v="Yes"/>
    <s v="Yes"/>
    <s v="Yes"/>
    <s v="Yes"/>
    <s v="No"/>
    <s v="No"/>
    <x v="2"/>
    <s v="No"/>
    <x v="1"/>
    <n v="68.150000000000006"/>
    <n v="4808.7"/>
    <x v="0"/>
    <n v="4"/>
    <x v="3"/>
    <x v="1"/>
    <n v="66.787499999999994"/>
    <x v="0"/>
  </r>
  <r>
    <s v="3090-QFUVD"/>
    <x v="0"/>
    <n v="0"/>
    <s v="No"/>
    <s v="No"/>
    <x v="0"/>
    <s v="Yes"/>
    <s v="No"/>
    <x v="2"/>
    <s v="No"/>
    <s v="No"/>
    <s v="No"/>
    <s v="No"/>
    <s v="No"/>
    <s v="No"/>
    <x v="0"/>
    <s v="No"/>
    <x v="3"/>
    <n v="20.3"/>
    <n v="20.3"/>
    <x v="0"/>
    <n v="0"/>
    <x v="0"/>
    <x v="1"/>
    <n v="20.3"/>
    <x v="0"/>
  </r>
  <r>
    <s v="2237-ZFSMY"/>
    <x v="0"/>
    <n v="0"/>
    <s v="No"/>
    <s v="No"/>
    <x v="72"/>
    <s v="Yes"/>
    <s v="No"/>
    <x v="1"/>
    <s v="Yes"/>
    <s v="No"/>
    <s v="Yes"/>
    <s v="Yes"/>
    <s v="Yes"/>
    <s v="No"/>
    <x v="1"/>
    <s v="Yes"/>
    <x v="0"/>
    <n v="95.55"/>
    <n v="3692.85"/>
    <x v="1"/>
    <n v="4"/>
    <x v="2"/>
    <x v="1"/>
    <n v="94.688461538461539"/>
    <x v="0"/>
  </r>
  <r>
    <s v="1722-LDZJS"/>
    <x v="1"/>
    <n v="0"/>
    <s v="Yes"/>
    <s v="Yes"/>
    <x v="62"/>
    <s v="Yes"/>
    <s v="No"/>
    <x v="2"/>
    <s v="No"/>
    <s v="No"/>
    <s v="No"/>
    <s v="No"/>
    <s v="No"/>
    <s v="No"/>
    <x v="1"/>
    <s v="No"/>
    <x v="3"/>
    <n v="20.2"/>
    <n v="1068.1500000000001"/>
    <x v="0"/>
    <n v="0"/>
    <x v="2"/>
    <x v="1"/>
    <n v="20.153773584905661"/>
    <x v="0"/>
  </r>
  <r>
    <s v="1818-ESQMW"/>
    <x v="0"/>
    <n v="0"/>
    <s v="No"/>
    <s v="No"/>
    <x v="23"/>
    <s v="Yes"/>
    <s v="No"/>
    <x v="1"/>
    <s v="No"/>
    <s v="No"/>
    <s v="Yes"/>
    <s v="Yes"/>
    <s v="No"/>
    <s v="Yes"/>
    <x v="0"/>
    <s v="Yes"/>
    <x v="0"/>
    <n v="89.2"/>
    <n v="2383.6"/>
    <x v="0"/>
    <n v="3"/>
    <x v="1"/>
    <x v="0"/>
    <n v="88.281481481481478"/>
    <x v="0"/>
  </r>
  <r>
    <s v="4871-JTKJF"/>
    <x v="0"/>
    <n v="1"/>
    <s v="No"/>
    <s v="No"/>
    <x v="0"/>
    <s v="Yes"/>
    <s v="No"/>
    <x v="1"/>
    <s v="No"/>
    <s v="No"/>
    <s v="No"/>
    <s v="No"/>
    <s v="No"/>
    <s v="No"/>
    <x v="0"/>
    <s v="Yes"/>
    <x v="0"/>
    <n v="69.650000000000006"/>
    <n v="69.650000000000006"/>
    <x v="1"/>
    <n v="0"/>
    <x v="0"/>
    <x v="0"/>
    <n v="69.650000000000006"/>
    <x v="1"/>
  </r>
  <r>
    <s v="1415-YFWLT"/>
    <x v="0"/>
    <n v="1"/>
    <s v="No"/>
    <s v="No"/>
    <x v="0"/>
    <s v="Yes"/>
    <s v="No"/>
    <x v="1"/>
    <s v="No"/>
    <s v="No"/>
    <s v="No"/>
    <s v="No"/>
    <s v="Yes"/>
    <s v="Yes"/>
    <x v="0"/>
    <s v="Yes"/>
    <x v="0"/>
    <n v="89.3"/>
    <n v="89.3"/>
    <x v="1"/>
    <n v="2"/>
    <x v="0"/>
    <x v="0"/>
    <n v="89.3"/>
    <x v="1"/>
  </r>
  <r>
    <s v="7401-RUBNK"/>
    <x v="0"/>
    <n v="0"/>
    <s v="Yes"/>
    <s v="No"/>
    <x v="32"/>
    <s v="Yes"/>
    <s v="No"/>
    <x v="1"/>
    <s v="Yes"/>
    <s v="No"/>
    <s v="No"/>
    <s v="No"/>
    <s v="No"/>
    <s v="No"/>
    <x v="0"/>
    <s v="No"/>
    <x v="0"/>
    <n v="74.8"/>
    <n v="1438.05"/>
    <x v="0"/>
    <n v="1"/>
    <x v="1"/>
    <x v="0"/>
    <n v="79.891666666666666"/>
    <x v="0"/>
  </r>
  <r>
    <s v="0506-YLVKJ"/>
    <x v="1"/>
    <n v="0"/>
    <s v="Yes"/>
    <s v="Yes"/>
    <x v="25"/>
    <s v="Yes"/>
    <s v="No"/>
    <x v="2"/>
    <s v="No"/>
    <s v="No"/>
    <s v="No"/>
    <s v="No"/>
    <s v="No"/>
    <s v="No"/>
    <x v="2"/>
    <s v="Yes"/>
    <x v="1"/>
    <n v="20.2"/>
    <n v="917.45"/>
    <x v="0"/>
    <n v="0"/>
    <x v="2"/>
    <x v="1"/>
    <n v="19.944565217391304"/>
    <x v="0"/>
  </r>
  <r>
    <s v="8661-BOYNW"/>
    <x v="0"/>
    <n v="0"/>
    <s v="Yes"/>
    <s v="No"/>
    <x v="21"/>
    <s v="Yes"/>
    <s v="Yes"/>
    <x v="0"/>
    <s v="Yes"/>
    <s v="No"/>
    <s v="Yes"/>
    <s v="Yes"/>
    <s v="Yes"/>
    <s v="Yes"/>
    <x v="2"/>
    <s v="Yes"/>
    <x v="3"/>
    <n v="84.4"/>
    <n v="6096.45"/>
    <x v="0"/>
    <n v="5"/>
    <x v="3"/>
    <x v="1"/>
    <n v="84.672916666666666"/>
    <x v="0"/>
  </r>
  <r>
    <s v="6711-VTNRE"/>
    <x v="0"/>
    <n v="0"/>
    <s v="No"/>
    <s v="No"/>
    <x v="51"/>
    <s v="Yes"/>
    <s v="No"/>
    <x v="1"/>
    <s v="No"/>
    <s v="No"/>
    <s v="Yes"/>
    <s v="Yes"/>
    <s v="No"/>
    <s v="Yes"/>
    <x v="0"/>
    <s v="Yes"/>
    <x v="0"/>
    <n v="87.55"/>
    <n v="3078.1"/>
    <x v="1"/>
    <n v="3"/>
    <x v="1"/>
    <x v="0"/>
    <n v="85.50277777777778"/>
    <x v="0"/>
  </r>
  <r>
    <s v="4815-GBTCD"/>
    <x v="0"/>
    <n v="0"/>
    <s v="Yes"/>
    <s v="No"/>
    <x v="54"/>
    <s v="No"/>
    <s v="No"/>
    <x v="0"/>
    <s v="No"/>
    <s v="No"/>
    <s v="No"/>
    <s v="No"/>
    <s v="No"/>
    <s v="No"/>
    <x v="0"/>
    <s v="Yes"/>
    <x v="0"/>
    <n v="25.15"/>
    <n v="99.95"/>
    <x v="0"/>
    <n v="0"/>
    <x v="0"/>
    <x v="0"/>
    <n v="24.987500000000001"/>
    <x v="0"/>
  </r>
  <r>
    <s v="2805-AUFQN"/>
    <x v="0"/>
    <n v="0"/>
    <s v="No"/>
    <s v="No"/>
    <x v="13"/>
    <s v="Yes"/>
    <s v="No"/>
    <x v="2"/>
    <s v="No"/>
    <s v="No"/>
    <s v="No"/>
    <s v="No"/>
    <s v="No"/>
    <s v="No"/>
    <x v="2"/>
    <s v="No"/>
    <x v="3"/>
    <n v="19.8"/>
    <n v="475.2"/>
    <x v="0"/>
    <n v="0"/>
    <x v="1"/>
    <x v="1"/>
    <n v="19.007999999999999"/>
    <x v="0"/>
  </r>
  <r>
    <s v="0980-PVMRC"/>
    <x v="0"/>
    <n v="0"/>
    <s v="Yes"/>
    <s v="Yes"/>
    <x v="63"/>
    <s v="No"/>
    <s v="No"/>
    <x v="0"/>
    <s v="No"/>
    <s v="Yes"/>
    <s v="No"/>
    <s v="No"/>
    <s v="Yes"/>
    <s v="Yes"/>
    <x v="0"/>
    <s v="Yes"/>
    <x v="0"/>
    <n v="50.85"/>
    <n v="2036.55"/>
    <x v="0"/>
    <n v="3"/>
    <x v="2"/>
    <x v="0"/>
    <n v="50.91375"/>
    <x v="0"/>
  </r>
  <r>
    <s v="7233-DRTRF"/>
    <x v="1"/>
    <n v="0"/>
    <s v="Yes"/>
    <s v="No"/>
    <x v="28"/>
    <s v="Yes"/>
    <s v="Yes"/>
    <x v="1"/>
    <s v="No"/>
    <s v="Yes"/>
    <s v="Yes"/>
    <s v="No"/>
    <s v="Yes"/>
    <s v="Yes"/>
    <x v="0"/>
    <s v="Yes"/>
    <x v="0"/>
    <n v="102.4"/>
    <n v="6444.05"/>
    <x v="0"/>
    <n v="4"/>
    <x v="3"/>
    <x v="0"/>
    <n v="102.28650793650795"/>
    <x v="0"/>
  </r>
  <r>
    <s v="3500-RMZLT"/>
    <x v="0"/>
    <n v="1"/>
    <s v="No"/>
    <s v="No"/>
    <x v="30"/>
    <s v="Yes"/>
    <s v="No"/>
    <x v="1"/>
    <s v="Yes"/>
    <s v="No"/>
    <s v="Yes"/>
    <s v="Yes"/>
    <s v="No"/>
    <s v="Yes"/>
    <x v="0"/>
    <s v="Yes"/>
    <x v="1"/>
    <n v="96.3"/>
    <n v="1426.75"/>
    <x v="1"/>
    <n v="4"/>
    <x v="1"/>
    <x v="1"/>
    <n v="95.11666666666666"/>
    <x v="1"/>
  </r>
  <r>
    <s v="3873-NFTGI"/>
    <x v="1"/>
    <n v="0"/>
    <s v="No"/>
    <s v="No"/>
    <x v="60"/>
    <s v="Yes"/>
    <s v="Yes"/>
    <x v="0"/>
    <s v="No"/>
    <s v="Yes"/>
    <s v="No"/>
    <s v="No"/>
    <s v="No"/>
    <s v="No"/>
    <x v="0"/>
    <s v="Yes"/>
    <x v="3"/>
    <n v="55.5"/>
    <n v="767.55"/>
    <x v="0"/>
    <n v="1"/>
    <x v="1"/>
    <x v="1"/>
    <n v="54.824999999999996"/>
    <x v="0"/>
  </r>
  <r>
    <s v="1162-ECVII"/>
    <x v="1"/>
    <n v="1"/>
    <s v="Yes"/>
    <s v="No"/>
    <x v="21"/>
    <s v="Yes"/>
    <s v="Yes"/>
    <x v="1"/>
    <s v="No"/>
    <s v="Yes"/>
    <s v="Yes"/>
    <s v="Yes"/>
    <s v="Yes"/>
    <s v="Yes"/>
    <x v="2"/>
    <s v="Yes"/>
    <x v="2"/>
    <n v="109.75"/>
    <n v="7932.5"/>
    <x v="0"/>
    <n v="5"/>
    <x v="3"/>
    <x v="1"/>
    <n v="110.17361111111111"/>
    <x v="1"/>
  </r>
  <r>
    <s v="7048-GXDAY"/>
    <x v="1"/>
    <n v="0"/>
    <s v="No"/>
    <s v="No"/>
    <x v="72"/>
    <s v="Yes"/>
    <s v="Yes"/>
    <x v="1"/>
    <s v="Yes"/>
    <s v="Yes"/>
    <s v="No"/>
    <s v="No"/>
    <s v="Yes"/>
    <s v="Yes"/>
    <x v="0"/>
    <s v="Yes"/>
    <x v="0"/>
    <n v="106.4"/>
    <n v="4040.65"/>
    <x v="0"/>
    <n v="4"/>
    <x v="2"/>
    <x v="0"/>
    <n v="103.60641025641026"/>
    <x v="0"/>
  </r>
  <r>
    <s v="8571-ZCMCX"/>
    <x v="0"/>
    <n v="0"/>
    <s v="Yes"/>
    <s v="Yes"/>
    <x v="20"/>
    <s v="No"/>
    <s v="No"/>
    <x v="0"/>
    <s v="Yes"/>
    <s v="Yes"/>
    <s v="Yes"/>
    <s v="No"/>
    <s v="Yes"/>
    <s v="Yes"/>
    <x v="2"/>
    <s v="Yes"/>
    <x v="3"/>
    <n v="60"/>
    <n v="2768.65"/>
    <x v="0"/>
    <n v="5"/>
    <x v="2"/>
    <x v="1"/>
    <n v="58.907446808510642"/>
    <x v="0"/>
  </r>
  <r>
    <s v="1169-WCVAK"/>
    <x v="1"/>
    <n v="0"/>
    <s v="Yes"/>
    <s v="No"/>
    <x v="67"/>
    <s v="Yes"/>
    <s v="Yes"/>
    <x v="1"/>
    <s v="Yes"/>
    <s v="Yes"/>
    <s v="No"/>
    <s v="Yes"/>
    <s v="No"/>
    <s v="No"/>
    <x v="0"/>
    <s v="Yes"/>
    <x v="3"/>
    <n v="88.8"/>
    <n v="1672.35"/>
    <x v="0"/>
    <n v="3"/>
    <x v="1"/>
    <x v="1"/>
    <n v="88.018421052631581"/>
    <x v="0"/>
  </r>
  <r>
    <s v="4548-SDBKE"/>
    <x v="0"/>
    <n v="0"/>
    <s v="No"/>
    <s v="No"/>
    <x v="24"/>
    <s v="Yes"/>
    <s v="Yes"/>
    <x v="1"/>
    <s v="No"/>
    <s v="No"/>
    <s v="No"/>
    <s v="No"/>
    <s v="Yes"/>
    <s v="No"/>
    <x v="0"/>
    <s v="Yes"/>
    <x v="0"/>
    <n v="85.2"/>
    <n v="474.8"/>
    <x v="1"/>
    <n v="1"/>
    <x v="0"/>
    <x v="0"/>
    <n v="94.960000000000008"/>
    <x v="0"/>
  </r>
  <r>
    <s v="8066-POXGX"/>
    <x v="0"/>
    <n v="0"/>
    <s v="No"/>
    <s v="No"/>
    <x v="9"/>
    <s v="No"/>
    <s v="No"/>
    <x v="0"/>
    <s v="No"/>
    <s v="No"/>
    <s v="No"/>
    <s v="No"/>
    <s v="No"/>
    <s v="Yes"/>
    <x v="0"/>
    <s v="Yes"/>
    <x v="0"/>
    <n v="35.1"/>
    <n v="446.1"/>
    <x v="1"/>
    <n v="1"/>
    <x v="1"/>
    <x v="0"/>
    <n v="34.315384615384616"/>
    <x v="0"/>
  </r>
  <r>
    <s v="7129-CAKJW"/>
    <x v="0"/>
    <n v="0"/>
    <s v="No"/>
    <s v="No"/>
    <x v="22"/>
    <s v="Yes"/>
    <s v="Yes"/>
    <x v="1"/>
    <s v="No"/>
    <s v="No"/>
    <s v="Yes"/>
    <s v="No"/>
    <s v="No"/>
    <s v="No"/>
    <x v="0"/>
    <s v="No"/>
    <x v="2"/>
    <n v="80.05"/>
    <n v="1345.65"/>
    <x v="0"/>
    <n v="1"/>
    <x v="1"/>
    <x v="1"/>
    <n v="79.155882352941177"/>
    <x v="0"/>
  </r>
  <r>
    <s v="8695-ARGXZ"/>
    <x v="1"/>
    <n v="1"/>
    <s v="Yes"/>
    <s v="No"/>
    <x v="1"/>
    <s v="Yes"/>
    <s v="Yes"/>
    <x v="1"/>
    <s v="No"/>
    <s v="No"/>
    <s v="No"/>
    <s v="No"/>
    <s v="No"/>
    <s v="No"/>
    <x v="0"/>
    <s v="Yes"/>
    <x v="0"/>
    <n v="75.55"/>
    <n v="2425.4"/>
    <x v="0"/>
    <n v="0"/>
    <x v="1"/>
    <x v="0"/>
    <n v="71.335294117647067"/>
    <x v="1"/>
  </r>
  <r>
    <s v="3570-YUEKJ"/>
    <x v="0"/>
    <n v="0"/>
    <s v="No"/>
    <s v="No"/>
    <x v="41"/>
    <s v="Yes"/>
    <s v="No"/>
    <x v="0"/>
    <s v="No"/>
    <s v="Yes"/>
    <s v="No"/>
    <s v="No"/>
    <s v="No"/>
    <s v="No"/>
    <x v="0"/>
    <s v="Yes"/>
    <x v="0"/>
    <n v="49.55"/>
    <n v="2077.9499999999998"/>
    <x v="0"/>
    <n v="1"/>
    <x v="2"/>
    <x v="0"/>
    <n v="49.474999999999994"/>
    <x v="0"/>
  </r>
  <r>
    <s v="4143-OOBWZ"/>
    <x v="1"/>
    <n v="0"/>
    <s v="Yes"/>
    <s v="No"/>
    <x v="24"/>
    <s v="Yes"/>
    <s v="Yes"/>
    <x v="1"/>
    <s v="No"/>
    <s v="Yes"/>
    <s v="No"/>
    <s v="No"/>
    <s v="No"/>
    <s v="No"/>
    <x v="0"/>
    <s v="Yes"/>
    <x v="0"/>
    <n v="81.3"/>
    <n v="416.3"/>
    <x v="1"/>
    <n v="1"/>
    <x v="0"/>
    <x v="0"/>
    <n v="83.26"/>
    <x v="0"/>
  </r>
  <r>
    <s v="1555-HAPSU"/>
    <x v="0"/>
    <n v="0"/>
    <s v="Yes"/>
    <s v="Yes"/>
    <x v="16"/>
    <s v="Yes"/>
    <s v="Yes"/>
    <x v="2"/>
    <s v="No"/>
    <s v="No"/>
    <s v="No"/>
    <s v="No"/>
    <s v="No"/>
    <s v="No"/>
    <x v="2"/>
    <s v="No"/>
    <x v="3"/>
    <n v="23.9"/>
    <n v="1663.5"/>
    <x v="0"/>
    <n v="0"/>
    <x v="3"/>
    <x v="1"/>
    <n v="23.429577464788732"/>
    <x v="0"/>
  </r>
  <r>
    <s v="1697-NVVGY"/>
    <x v="1"/>
    <n v="1"/>
    <s v="Yes"/>
    <s v="No"/>
    <x v="67"/>
    <s v="Yes"/>
    <s v="No"/>
    <x v="0"/>
    <s v="Yes"/>
    <s v="No"/>
    <s v="Yes"/>
    <s v="No"/>
    <s v="Yes"/>
    <s v="No"/>
    <x v="0"/>
    <s v="No"/>
    <x v="2"/>
    <n v="66.400000000000006"/>
    <n v="1286.05"/>
    <x v="0"/>
    <n v="3"/>
    <x v="1"/>
    <x v="1"/>
    <n v="67.686842105263153"/>
    <x v="1"/>
  </r>
  <r>
    <s v="7854-EKTJL"/>
    <x v="0"/>
    <n v="0"/>
    <s v="No"/>
    <s v="Yes"/>
    <x v="2"/>
    <s v="Yes"/>
    <s v="No"/>
    <x v="2"/>
    <s v="No"/>
    <s v="No"/>
    <s v="No"/>
    <s v="No"/>
    <s v="No"/>
    <s v="No"/>
    <x v="0"/>
    <s v="Yes"/>
    <x v="0"/>
    <n v="19.600000000000001"/>
    <n v="35.85"/>
    <x v="1"/>
    <n v="0"/>
    <x v="0"/>
    <x v="0"/>
    <n v="17.925000000000001"/>
    <x v="0"/>
  </r>
  <r>
    <s v="8464-EETCQ"/>
    <x v="1"/>
    <n v="0"/>
    <s v="No"/>
    <s v="No"/>
    <x v="58"/>
    <s v="Yes"/>
    <s v="No"/>
    <x v="2"/>
    <s v="No"/>
    <s v="No"/>
    <s v="No"/>
    <s v="No"/>
    <s v="No"/>
    <s v="No"/>
    <x v="2"/>
    <s v="No"/>
    <x v="3"/>
    <n v="18.8"/>
    <n v="1094.3499999999999"/>
    <x v="0"/>
    <n v="0"/>
    <x v="2"/>
    <x v="1"/>
    <n v="19.199122807017542"/>
    <x v="0"/>
  </r>
  <r>
    <s v="2419-FSORS"/>
    <x v="1"/>
    <n v="0"/>
    <s v="Yes"/>
    <s v="No"/>
    <x v="21"/>
    <s v="Yes"/>
    <s v="Yes"/>
    <x v="1"/>
    <s v="No"/>
    <s v="Yes"/>
    <s v="Yes"/>
    <s v="Yes"/>
    <s v="Yes"/>
    <s v="Yes"/>
    <x v="2"/>
    <s v="Yes"/>
    <x v="0"/>
    <n v="108.4"/>
    <n v="7719.5"/>
    <x v="0"/>
    <n v="5"/>
    <x v="3"/>
    <x v="1"/>
    <n v="107.21527777777777"/>
    <x v="0"/>
  </r>
  <r>
    <s v="8132-YPVBX"/>
    <x v="0"/>
    <n v="0"/>
    <s v="No"/>
    <s v="No"/>
    <x v="53"/>
    <s v="Yes"/>
    <s v="No"/>
    <x v="1"/>
    <s v="No"/>
    <s v="Yes"/>
    <s v="No"/>
    <s v="No"/>
    <s v="No"/>
    <s v="Yes"/>
    <x v="0"/>
    <s v="Yes"/>
    <x v="1"/>
    <n v="85.95"/>
    <n v="514.6"/>
    <x v="0"/>
    <n v="2"/>
    <x v="0"/>
    <x v="1"/>
    <n v="85.766666666666666"/>
    <x v="0"/>
  </r>
  <r>
    <s v="9102-IAYHT"/>
    <x v="0"/>
    <n v="0"/>
    <s v="Yes"/>
    <s v="Yes"/>
    <x v="22"/>
    <s v="Yes"/>
    <s v="Yes"/>
    <x v="1"/>
    <s v="No"/>
    <s v="No"/>
    <s v="No"/>
    <s v="No"/>
    <s v="No"/>
    <s v="Yes"/>
    <x v="0"/>
    <s v="Yes"/>
    <x v="0"/>
    <n v="85.45"/>
    <n v="1451.6"/>
    <x v="1"/>
    <n v="1"/>
    <x v="1"/>
    <x v="0"/>
    <n v="85.388235294117635"/>
    <x v="0"/>
  </r>
  <r>
    <s v="6754-LZUKA"/>
    <x v="1"/>
    <n v="0"/>
    <s v="Yes"/>
    <s v="No"/>
    <x v="59"/>
    <s v="Yes"/>
    <s v="Yes"/>
    <x v="0"/>
    <s v="No"/>
    <s v="Yes"/>
    <s v="Yes"/>
    <s v="No"/>
    <s v="Yes"/>
    <s v="Yes"/>
    <x v="2"/>
    <s v="No"/>
    <x v="2"/>
    <n v="80.900000000000006"/>
    <n v="4932.5"/>
    <x v="0"/>
    <n v="4"/>
    <x v="3"/>
    <x v="1"/>
    <n v="80.860655737704917"/>
    <x v="0"/>
  </r>
  <r>
    <s v="3422-LYEPQ"/>
    <x v="1"/>
    <n v="0"/>
    <s v="Yes"/>
    <s v="Yes"/>
    <x v="0"/>
    <s v="Yes"/>
    <s v="No"/>
    <x v="1"/>
    <s v="No"/>
    <s v="No"/>
    <s v="No"/>
    <s v="No"/>
    <s v="No"/>
    <s v="No"/>
    <x v="0"/>
    <s v="Yes"/>
    <x v="0"/>
    <n v="71"/>
    <n v="71"/>
    <x v="1"/>
    <n v="0"/>
    <x v="0"/>
    <x v="0"/>
    <n v="71"/>
    <x v="0"/>
  </r>
  <r>
    <s v="8099-MZPUJ"/>
    <x v="1"/>
    <n v="0"/>
    <s v="Yes"/>
    <s v="Yes"/>
    <x v="43"/>
    <s v="Yes"/>
    <s v="Yes"/>
    <x v="1"/>
    <s v="Yes"/>
    <s v="Yes"/>
    <s v="Yes"/>
    <s v="Yes"/>
    <s v="Yes"/>
    <s v="Yes"/>
    <x v="2"/>
    <s v="No"/>
    <x v="3"/>
    <n v="111.8"/>
    <n v="5443.65"/>
    <x v="0"/>
    <n v="6"/>
    <x v="2"/>
    <x v="1"/>
    <n v="113.409375"/>
    <x v="0"/>
  </r>
  <r>
    <s v="0787-LHDYT"/>
    <x v="1"/>
    <n v="0"/>
    <s v="No"/>
    <s v="No"/>
    <x v="10"/>
    <s v="Yes"/>
    <s v="No"/>
    <x v="2"/>
    <s v="No"/>
    <s v="No"/>
    <s v="No"/>
    <s v="No"/>
    <s v="No"/>
    <s v="No"/>
    <x v="0"/>
    <s v="Yes"/>
    <x v="3"/>
    <n v="20.6"/>
    <n v="330.25"/>
    <x v="0"/>
    <n v="0"/>
    <x v="1"/>
    <x v="1"/>
    <n v="20.640625"/>
    <x v="0"/>
  </r>
  <r>
    <s v="2642-DTVCO"/>
    <x v="1"/>
    <n v="1"/>
    <s v="No"/>
    <s v="No"/>
    <x v="34"/>
    <s v="Yes"/>
    <s v="Yes"/>
    <x v="1"/>
    <s v="No"/>
    <s v="No"/>
    <s v="No"/>
    <s v="No"/>
    <s v="No"/>
    <s v="Yes"/>
    <x v="0"/>
    <s v="Yes"/>
    <x v="0"/>
    <n v="85.05"/>
    <n v="746.5"/>
    <x v="1"/>
    <n v="1"/>
    <x v="0"/>
    <x v="0"/>
    <n v="82.944444444444443"/>
    <x v="1"/>
  </r>
  <r>
    <s v="0374-IOEGQ"/>
    <x v="0"/>
    <n v="0"/>
    <s v="No"/>
    <s v="No"/>
    <x v="35"/>
    <s v="Yes"/>
    <s v="No"/>
    <x v="0"/>
    <s v="No"/>
    <s v="No"/>
    <s v="No"/>
    <s v="No"/>
    <s v="No"/>
    <s v="No"/>
    <x v="0"/>
    <s v="No"/>
    <x v="0"/>
    <n v="44.6"/>
    <n v="122.7"/>
    <x v="0"/>
    <n v="0"/>
    <x v="0"/>
    <x v="0"/>
    <n v="40.9"/>
    <x v="0"/>
  </r>
  <r>
    <s v="4361-JEIVL"/>
    <x v="1"/>
    <n v="0"/>
    <s v="No"/>
    <s v="Yes"/>
    <x v="0"/>
    <s v="Yes"/>
    <s v="No"/>
    <x v="0"/>
    <s v="No"/>
    <s v="No"/>
    <s v="No"/>
    <s v="No"/>
    <s v="No"/>
    <s v="No"/>
    <x v="0"/>
    <s v="Yes"/>
    <x v="0"/>
    <n v="44.4"/>
    <n v="44.4"/>
    <x v="1"/>
    <n v="0"/>
    <x v="0"/>
    <x v="0"/>
    <n v="44.4"/>
    <x v="0"/>
  </r>
  <r>
    <s v="3197-NNYNB"/>
    <x v="1"/>
    <n v="0"/>
    <s v="No"/>
    <s v="No"/>
    <x v="45"/>
    <s v="Yes"/>
    <s v="Yes"/>
    <x v="1"/>
    <s v="No"/>
    <s v="Yes"/>
    <s v="Yes"/>
    <s v="No"/>
    <s v="Yes"/>
    <s v="Yes"/>
    <x v="2"/>
    <s v="No"/>
    <x v="3"/>
    <n v="105.1"/>
    <n v="6631.85"/>
    <x v="0"/>
    <n v="4"/>
    <x v="3"/>
    <x v="1"/>
    <n v="102.02846153846154"/>
    <x v="0"/>
  </r>
  <r>
    <s v="3396-DKDEL"/>
    <x v="0"/>
    <n v="0"/>
    <s v="Yes"/>
    <s v="Yes"/>
    <x v="27"/>
    <s v="Yes"/>
    <s v="Yes"/>
    <x v="1"/>
    <s v="Yes"/>
    <s v="Yes"/>
    <s v="Yes"/>
    <s v="Yes"/>
    <s v="Yes"/>
    <s v="Yes"/>
    <x v="2"/>
    <s v="Yes"/>
    <x v="3"/>
    <n v="115.15"/>
    <n v="8250"/>
    <x v="0"/>
    <n v="6"/>
    <x v="3"/>
    <x v="1"/>
    <n v="117.85714285714286"/>
    <x v="0"/>
  </r>
  <r>
    <s v="1752-OZXFY"/>
    <x v="1"/>
    <n v="0"/>
    <s v="Yes"/>
    <s v="No"/>
    <x v="31"/>
    <s v="Yes"/>
    <s v="No"/>
    <x v="0"/>
    <s v="Yes"/>
    <s v="No"/>
    <s v="No"/>
    <s v="No"/>
    <s v="Yes"/>
    <s v="No"/>
    <x v="1"/>
    <s v="Yes"/>
    <x v="1"/>
    <n v="59.8"/>
    <n v="3561.15"/>
    <x v="0"/>
    <n v="2"/>
    <x v="2"/>
    <x v="1"/>
    <n v="59.352499999999999"/>
    <x v="0"/>
  </r>
  <r>
    <s v="9066-QRSDU"/>
    <x v="0"/>
    <n v="0"/>
    <s v="Yes"/>
    <s v="No"/>
    <x v="14"/>
    <s v="Yes"/>
    <s v="Yes"/>
    <x v="2"/>
    <s v="No"/>
    <s v="No"/>
    <s v="No"/>
    <s v="No"/>
    <s v="No"/>
    <s v="No"/>
    <x v="1"/>
    <s v="Yes"/>
    <x v="0"/>
    <n v="26.3"/>
    <n v="1763.55"/>
    <x v="0"/>
    <n v="0"/>
    <x v="3"/>
    <x v="1"/>
    <n v="25.558695652173913"/>
    <x v="0"/>
  </r>
  <r>
    <s v="9112-WSNPU"/>
    <x v="0"/>
    <n v="1"/>
    <s v="No"/>
    <s v="No"/>
    <x v="42"/>
    <s v="Yes"/>
    <s v="No"/>
    <x v="1"/>
    <s v="No"/>
    <s v="No"/>
    <s v="No"/>
    <s v="No"/>
    <s v="No"/>
    <s v="No"/>
    <x v="0"/>
    <s v="No"/>
    <x v="0"/>
    <n v="70.55"/>
    <n v="2419"/>
    <x v="0"/>
    <n v="0"/>
    <x v="1"/>
    <x v="0"/>
    <n v="69.114285714285714"/>
    <x v="1"/>
  </r>
  <r>
    <s v="9867-NNXLC"/>
    <x v="0"/>
    <n v="0"/>
    <s v="No"/>
    <s v="No"/>
    <x v="5"/>
    <s v="Yes"/>
    <s v="No"/>
    <x v="2"/>
    <s v="No"/>
    <s v="No"/>
    <s v="No"/>
    <s v="No"/>
    <s v="No"/>
    <s v="No"/>
    <x v="0"/>
    <s v="Yes"/>
    <x v="1"/>
    <n v="20.05"/>
    <n v="470.2"/>
    <x v="0"/>
    <n v="0"/>
    <x v="1"/>
    <x v="1"/>
    <n v="21.372727272727271"/>
    <x v="0"/>
  </r>
  <r>
    <s v="5321-NTRKC"/>
    <x v="1"/>
    <n v="0"/>
    <s v="Yes"/>
    <s v="Yes"/>
    <x v="33"/>
    <s v="Yes"/>
    <s v="Yes"/>
    <x v="0"/>
    <s v="No"/>
    <s v="Yes"/>
    <s v="Yes"/>
    <s v="No"/>
    <s v="Yes"/>
    <s v="Yes"/>
    <x v="2"/>
    <s v="No"/>
    <x v="2"/>
    <n v="79.849999999999994"/>
    <n v="5234.95"/>
    <x v="0"/>
    <n v="4"/>
    <x v="3"/>
    <x v="1"/>
    <n v="79.317424242424238"/>
    <x v="0"/>
  </r>
  <r>
    <s v="1363-TXLSL"/>
    <x v="1"/>
    <n v="1"/>
    <s v="Yes"/>
    <s v="No"/>
    <x v="0"/>
    <s v="Yes"/>
    <s v="No"/>
    <x v="1"/>
    <s v="No"/>
    <s v="No"/>
    <s v="No"/>
    <s v="No"/>
    <s v="No"/>
    <s v="No"/>
    <x v="0"/>
    <s v="Yes"/>
    <x v="0"/>
    <n v="70.3"/>
    <n v="70.3"/>
    <x v="1"/>
    <n v="0"/>
    <x v="0"/>
    <x v="0"/>
    <n v="70.3"/>
    <x v="1"/>
  </r>
  <r>
    <s v="9507-EXLTT"/>
    <x v="0"/>
    <n v="0"/>
    <s v="Yes"/>
    <s v="No"/>
    <x v="0"/>
    <s v="Yes"/>
    <s v="No"/>
    <x v="1"/>
    <s v="No"/>
    <s v="No"/>
    <s v="No"/>
    <s v="No"/>
    <s v="Yes"/>
    <s v="No"/>
    <x v="0"/>
    <s v="Yes"/>
    <x v="2"/>
    <n v="79.349999999999994"/>
    <n v="79.349999999999994"/>
    <x v="1"/>
    <n v="1"/>
    <x v="0"/>
    <x v="1"/>
    <n v="79.349999999999994"/>
    <x v="0"/>
  </r>
  <r>
    <s v="3161-GETRM"/>
    <x v="1"/>
    <n v="0"/>
    <s v="Yes"/>
    <s v="Yes"/>
    <x v="1"/>
    <s v="Yes"/>
    <s v="Yes"/>
    <x v="1"/>
    <s v="No"/>
    <s v="No"/>
    <s v="Yes"/>
    <s v="No"/>
    <s v="No"/>
    <s v="Yes"/>
    <x v="0"/>
    <s v="Yes"/>
    <x v="3"/>
    <n v="90.05"/>
    <n v="3097"/>
    <x v="0"/>
    <n v="2"/>
    <x v="1"/>
    <x v="1"/>
    <n v="91.088235294117652"/>
    <x v="0"/>
  </r>
  <r>
    <s v="0402-OAMEN"/>
    <x v="0"/>
    <n v="0"/>
    <s v="Yes"/>
    <s v="Yes"/>
    <x v="21"/>
    <s v="Yes"/>
    <s v="Yes"/>
    <x v="2"/>
    <s v="No"/>
    <s v="No"/>
    <s v="No"/>
    <s v="No"/>
    <s v="No"/>
    <s v="No"/>
    <x v="2"/>
    <s v="No"/>
    <x v="2"/>
    <n v="24.45"/>
    <n v="1709.1"/>
    <x v="0"/>
    <n v="0"/>
    <x v="3"/>
    <x v="1"/>
    <n v="23.737499999999997"/>
    <x v="0"/>
  </r>
  <r>
    <s v="6933-VLYFX"/>
    <x v="1"/>
    <n v="0"/>
    <s v="Yes"/>
    <s v="Yes"/>
    <x v="36"/>
    <s v="No"/>
    <s v="No"/>
    <x v="0"/>
    <s v="Yes"/>
    <s v="No"/>
    <s v="Yes"/>
    <s v="Yes"/>
    <s v="Yes"/>
    <s v="Yes"/>
    <x v="1"/>
    <s v="No"/>
    <x v="0"/>
    <n v="59.95"/>
    <n v="1848.8"/>
    <x v="0"/>
    <n v="5"/>
    <x v="1"/>
    <x v="1"/>
    <n v="59.638709677419357"/>
    <x v="0"/>
  </r>
  <r>
    <s v="6754-WKSHP"/>
    <x v="1"/>
    <n v="0"/>
    <s v="No"/>
    <s v="Yes"/>
    <x v="19"/>
    <s v="Yes"/>
    <s v="Yes"/>
    <x v="2"/>
    <s v="No"/>
    <s v="No"/>
    <s v="No"/>
    <s v="No"/>
    <s v="No"/>
    <s v="No"/>
    <x v="1"/>
    <s v="No"/>
    <x v="2"/>
    <n v="25.35"/>
    <n v="723.3"/>
    <x v="0"/>
    <n v="0"/>
    <x v="1"/>
    <x v="1"/>
    <n v="24.11"/>
    <x v="0"/>
  </r>
  <r>
    <s v="9846-GKXAS"/>
    <x v="0"/>
    <n v="0"/>
    <s v="No"/>
    <s v="No"/>
    <x v="34"/>
    <s v="Yes"/>
    <s v="No"/>
    <x v="1"/>
    <s v="No"/>
    <s v="No"/>
    <s v="No"/>
    <s v="No"/>
    <s v="Yes"/>
    <s v="Yes"/>
    <x v="0"/>
    <s v="Yes"/>
    <x v="2"/>
    <n v="90.8"/>
    <n v="809.75"/>
    <x v="1"/>
    <n v="2"/>
    <x v="0"/>
    <x v="1"/>
    <n v="89.972222222222229"/>
    <x v="0"/>
  </r>
  <r>
    <s v="6017-PPLPX"/>
    <x v="1"/>
    <n v="0"/>
    <s v="Yes"/>
    <s v="Yes"/>
    <x v="61"/>
    <s v="Yes"/>
    <s v="No"/>
    <x v="1"/>
    <s v="No"/>
    <s v="No"/>
    <s v="No"/>
    <s v="No"/>
    <s v="No"/>
    <s v="No"/>
    <x v="0"/>
    <s v="Yes"/>
    <x v="0"/>
    <n v="70.45"/>
    <n v="1470.95"/>
    <x v="1"/>
    <n v="0"/>
    <x v="1"/>
    <x v="0"/>
    <n v="73.547499999999999"/>
    <x v="0"/>
  </r>
  <r>
    <s v="4976-LNFVV"/>
    <x v="1"/>
    <n v="1"/>
    <s v="Yes"/>
    <s v="No"/>
    <x v="67"/>
    <s v="No"/>
    <s v="No"/>
    <x v="0"/>
    <s v="No"/>
    <s v="Yes"/>
    <s v="Yes"/>
    <s v="No"/>
    <s v="No"/>
    <s v="No"/>
    <x v="0"/>
    <s v="Yes"/>
    <x v="3"/>
    <n v="34.299999999999997"/>
    <n v="577.15"/>
    <x v="0"/>
    <n v="2"/>
    <x v="1"/>
    <x v="1"/>
    <n v="30.376315789473683"/>
    <x v="1"/>
  </r>
  <r>
    <s v="5055-MGMGF"/>
    <x v="0"/>
    <n v="0"/>
    <s v="Yes"/>
    <s v="No"/>
    <x v="45"/>
    <s v="Yes"/>
    <s v="Yes"/>
    <x v="1"/>
    <s v="Yes"/>
    <s v="No"/>
    <s v="Yes"/>
    <s v="No"/>
    <s v="Yes"/>
    <s v="Yes"/>
    <x v="0"/>
    <s v="Yes"/>
    <x v="0"/>
    <n v="105.05"/>
    <n v="6914.95"/>
    <x v="0"/>
    <n v="4"/>
    <x v="3"/>
    <x v="0"/>
    <n v="106.38384615384615"/>
    <x v="0"/>
  </r>
  <r>
    <s v="4641-FROLU"/>
    <x v="0"/>
    <n v="0"/>
    <s v="Yes"/>
    <s v="Yes"/>
    <x v="19"/>
    <s v="Yes"/>
    <s v="No"/>
    <x v="2"/>
    <s v="No"/>
    <s v="No"/>
    <s v="No"/>
    <s v="No"/>
    <s v="No"/>
    <s v="No"/>
    <x v="2"/>
    <s v="No"/>
    <x v="1"/>
    <n v="19.3"/>
    <n v="602.9"/>
    <x v="0"/>
    <n v="0"/>
    <x v="1"/>
    <x v="1"/>
    <n v="20.096666666666668"/>
    <x v="0"/>
  </r>
  <r>
    <s v="2862-JVEOY"/>
    <x v="1"/>
    <n v="0"/>
    <s v="No"/>
    <s v="No"/>
    <x v="53"/>
    <s v="Yes"/>
    <s v="No"/>
    <x v="2"/>
    <s v="No"/>
    <s v="No"/>
    <s v="No"/>
    <s v="No"/>
    <s v="No"/>
    <s v="No"/>
    <x v="1"/>
    <s v="No"/>
    <x v="1"/>
    <n v="19.149999999999999"/>
    <n v="124.4"/>
    <x v="0"/>
    <n v="0"/>
    <x v="0"/>
    <x v="1"/>
    <n v="20.733333333333334"/>
    <x v="0"/>
  </r>
  <r>
    <s v="2969-QWUBZ"/>
    <x v="0"/>
    <n v="0"/>
    <s v="No"/>
    <s v="No"/>
    <x v="2"/>
    <s v="No"/>
    <s v="No"/>
    <x v="0"/>
    <s v="No"/>
    <s v="Yes"/>
    <s v="No"/>
    <s v="No"/>
    <s v="Yes"/>
    <s v="Yes"/>
    <x v="0"/>
    <s v="No"/>
    <x v="0"/>
    <n v="51.4"/>
    <n v="96.8"/>
    <x v="0"/>
    <n v="3"/>
    <x v="0"/>
    <x v="0"/>
    <n v="48.4"/>
    <x v="0"/>
  </r>
  <r>
    <s v="9822-BIIGN"/>
    <x v="1"/>
    <n v="0"/>
    <s v="Yes"/>
    <s v="Yes"/>
    <x v="62"/>
    <s v="Yes"/>
    <s v="Yes"/>
    <x v="0"/>
    <s v="Yes"/>
    <s v="No"/>
    <s v="No"/>
    <s v="Yes"/>
    <s v="No"/>
    <s v="Yes"/>
    <x v="0"/>
    <s v="No"/>
    <x v="0"/>
    <n v="71.849999999999994"/>
    <n v="3827.9"/>
    <x v="0"/>
    <n v="3"/>
    <x v="2"/>
    <x v="0"/>
    <n v="72.224528301886792"/>
    <x v="0"/>
  </r>
  <r>
    <s v="2077-MPJQO"/>
    <x v="1"/>
    <n v="1"/>
    <s v="Yes"/>
    <s v="No"/>
    <x v="40"/>
    <s v="Yes"/>
    <s v="Yes"/>
    <x v="1"/>
    <s v="No"/>
    <s v="No"/>
    <s v="No"/>
    <s v="No"/>
    <s v="No"/>
    <s v="No"/>
    <x v="0"/>
    <s v="Yes"/>
    <x v="0"/>
    <n v="75.400000000000006"/>
    <n v="533.04999999999995"/>
    <x v="0"/>
    <n v="0"/>
    <x v="0"/>
    <x v="0"/>
    <n v="76.149999999999991"/>
    <x v="1"/>
  </r>
  <r>
    <s v="1534-OULXE"/>
    <x v="0"/>
    <n v="0"/>
    <s v="Yes"/>
    <s v="Yes"/>
    <x v="59"/>
    <s v="Yes"/>
    <s v="No"/>
    <x v="0"/>
    <s v="Yes"/>
    <s v="No"/>
    <s v="No"/>
    <s v="No"/>
    <s v="No"/>
    <s v="No"/>
    <x v="1"/>
    <s v="Yes"/>
    <x v="2"/>
    <n v="49.7"/>
    <n v="2961.4"/>
    <x v="0"/>
    <n v="1"/>
    <x v="3"/>
    <x v="1"/>
    <n v="48.547540983606559"/>
    <x v="0"/>
  </r>
  <r>
    <s v="7136-RVDTZ"/>
    <x v="1"/>
    <n v="1"/>
    <s v="No"/>
    <s v="No"/>
    <x v="27"/>
    <s v="No"/>
    <s v="No"/>
    <x v="0"/>
    <s v="No"/>
    <s v="No"/>
    <s v="No"/>
    <s v="No"/>
    <s v="Yes"/>
    <s v="Yes"/>
    <x v="1"/>
    <s v="Yes"/>
    <x v="0"/>
    <n v="45.25"/>
    <n v="3264.45"/>
    <x v="1"/>
    <n v="2"/>
    <x v="3"/>
    <x v="1"/>
    <n v="46.634999999999998"/>
    <x v="1"/>
  </r>
  <r>
    <s v="2971-SGAFL"/>
    <x v="0"/>
    <n v="0"/>
    <s v="No"/>
    <s v="No"/>
    <x v="9"/>
    <s v="Yes"/>
    <s v="Yes"/>
    <x v="0"/>
    <s v="Yes"/>
    <s v="No"/>
    <s v="Yes"/>
    <s v="No"/>
    <s v="Yes"/>
    <s v="Yes"/>
    <x v="0"/>
    <s v="Yes"/>
    <x v="0"/>
    <n v="78.75"/>
    <n v="995.35"/>
    <x v="0"/>
    <n v="4"/>
    <x v="1"/>
    <x v="0"/>
    <n v="76.565384615384616"/>
    <x v="0"/>
  </r>
  <r>
    <s v="1480-IVEVR"/>
    <x v="1"/>
    <n v="1"/>
    <s v="Yes"/>
    <s v="No"/>
    <x v="42"/>
    <s v="Yes"/>
    <s v="Yes"/>
    <x v="1"/>
    <s v="No"/>
    <s v="No"/>
    <s v="Yes"/>
    <s v="No"/>
    <s v="No"/>
    <s v="No"/>
    <x v="1"/>
    <s v="Yes"/>
    <x v="2"/>
    <n v="81.599999999999994"/>
    <n v="2815.25"/>
    <x v="0"/>
    <n v="1"/>
    <x v="1"/>
    <x v="1"/>
    <n v="80.435714285714283"/>
    <x v="1"/>
  </r>
  <r>
    <s v="2905-KFQUV"/>
    <x v="0"/>
    <n v="0"/>
    <s v="Yes"/>
    <s v="No"/>
    <x v="2"/>
    <s v="Yes"/>
    <s v="No"/>
    <x v="1"/>
    <s v="No"/>
    <s v="No"/>
    <s v="No"/>
    <s v="No"/>
    <s v="No"/>
    <s v="No"/>
    <x v="0"/>
    <s v="Yes"/>
    <x v="3"/>
    <n v="70.400000000000006"/>
    <n v="154.80000000000001"/>
    <x v="0"/>
    <n v="0"/>
    <x v="0"/>
    <x v="1"/>
    <n v="77.400000000000006"/>
    <x v="0"/>
  </r>
  <r>
    <s v="4581-SSPWD"/>
    <x v="0"/>
    <n v="0"/>
    <s v="No"/>
    <s v="No"/>
    <x v="35"/>
    <s v="Yes"/>
    <s v="Yes"/>
    <x v="1"/>
    <s v="No"/>
    <s v="No"/>
    <s v="No"/>
    <s v="No"/>
    <s v="No"/>
    <s v="No"/>
    <x v="0"/>
    <s v="Yes"/>
    <x v="0"/>
    <n v="75.8"/>
    <n v="246.3"/>
    <x v="1"/>
    <n v="0"/>
    <x v="0"/>
    <x v="0"/>
    <n v="82.100000000000009"/>
    <x v="0"/>
  </r>
  <r>
    <s v="3370-HXOPH"/>
    <x v="0"/>
    <n v="0"/>
    <s v="No"/>
    <s v="No"/>
    <x v="35"/>
    <s v="Yes"/>
    <s v="Yes"/>
    <x v="1"/>
    <s v="No"/>
    <s v="No"/>
    <s v="No"/>
    <s v="No"/>
    <s v="No"/>
    <s v="No"/>
    <x v="0"/>
    <s v="No"/>
    <x v="0"/>
    <n v="76.099999999999994"/>
    <n v="257.60000000000002"/>
    <x v="0"/>
    <n v="0"/>
    <x v="0"/>
    <x v="0"/>
    <n v="85.866666666666674"/>
    <x v="0"/>
  </r>
  <r>
    <s v="9391-YZEJW"/>
    <x v="0"/>
    <n v="0"/>
    <s v="No"/>
    <s v="No"/>
    <x v="8"/>
    <s v="Yes"/>
    <s v="Yes"/>
    <x v="1"/>
    <s v="No"/>
    <s v="No"/>
    <s v="No"/>
    <s v="No"/>
    <s v="Yes"/>
    <s v="Yes"/>
    <x v="1"/>
    <s v="Yes"/>
    <x v="2"/>
    <n v="94"/>
    <n v="5757.2"/>
    <x v="0"/>
    <n v="2"/>
    <x v="3"/>
    <x v="1"/>
    <n v="92.858064516129033"/>
    <x v="0"/>
  </r>
  <r>
    <s v="9958-MEKUC"/>
    <x v="1"/>
    <n v="0"/>
    <s v="Yes"/>
    <s v="Yes"/>
    <x v="21"/>
    <s v="Yes"/>
    <s v="Yes"/>
    <x v="1"/>
    <s v="Yes"/>
    <s v="Yes"/>
    <s v="Yes"/>
    <s v="Yes"/>
    <s v="No"/>
    <s v="Yes"/>
    <x v="2"/>
    <s v="No"/>
    <x v="3"/>
    <n v="103.95"/>
    <n v="7517.7"/>
    <x v="0"/>
    <n v="5"/>
    <x v="3"/>
    <x v="1"/>
    <n v="104.41249999999999"/>
    <x v="0"/>
  </r>
  <r>
    <s v="0281-CNTZX"/>
    <x v="1"/>
    <n v="0"/>
    <s v="Yes"/>
    <s v="No"/>
    <x v="28"/>
    <s v="Yes"/>
    <s v="No"/>
    <x v="2"/>
    <s v="No"/>
    <s v="No"/>
    <s v="No"/>
    <s v="No"/>
    <s v="No"/>
    <s v="No"/>
    <x v="2"/>
    <s v="Yes"/>
    <x v="2"/>
    <n v="19.95"/>
    <n v="1234.8"/>
    <x v="0"/>
    <n v="0"/>
    <x v="3"/>
    <x v="1"/>
    <n v="19.599999999999998"/>
    <x v="0"/>
  </r>
  <r>
    <s v="6927-WTFIV"/>
    <x v="1"/>
    <n v="1"/>
    <s v="No"/>
    <s v="No"/>
    <x v="61"/>
    <s v="Yes"/>
    <s v="No"/>
    <x v="1"/>
    <s v="No"/>
    <s v="No"/>
    <s v="No"/>
    <s v="No"/>
    <s v="No"/>
    <s v="No"/>
    <x v="0"/>
    <s v="No"/>
    <x v="3"/>
    <n v="71.3"/>
    <n v="1389.2"/>
    <x v="1"/>
    <n v="0"/>
    <x v="1"/>
    <x v="1"/>
    <n v="69.460000000000008"/>
    <x v="1"/>
  </r>
  <r>
    <s v="4118-CEVPF"/>
    <x v="0"/>
    <n v="1"/>
    <s v="No"/>
    <s v="No"/>
    <x v="42"/>
    <s v="Yes"/>
    <s v="Yes"/>
    <x v="1"/>
    <s v="Yes"/>
    <s v="Yes"/>
    <s v="Yes"/>
    <s v="Yes"/>
    <s v="Yes"/>
    <s v="Yes"/>
    <x v="1"/>
    <s v="Yes"/>
    <x v="2"/>
    <n v="110.8"/>
    <n v="3836.3"/>
    <x v="0"/>
    <n v="6"/>
    <x v="1"/>
    <x v="1"/>
    <n v="109.60857142857144"/>
    <x v="1"/>
  </r>
  <r>
    <s v="3398-ZOUAA"/>
    <x v="1"/>
    <n v="1"/>
    <s v="Yes"/>
    <s v="No"/>
    <x v="17"/>
    <s v="Yes"/>
    <s v="No"/>
    <x v="1"/>
    <s v="No"/>
    <s v="No"/>
    <s v="No"/>
    <s v="No"/>
    <s v="No"/>
    <s v="No"/>
    <x v="0"/>
    <s v="Yes"/>
    <x v="0"/>
    <n v="69.099999999999994"/>
    <n v="1474.75"/>
    <x v="1"/>
    <n v="0"/>
    <x v="1"/>
    <x v="0"/>
    <n v="70.226190476190482"/>
    <x v="1"/>
  </r>
  <r>
    <s v="9114-VEPUF"/>
    <x v="1"/>
    <n v="0"/>
    <s v="Yes"/>
    <s v="No"/>
    <x v="8"/>
    <s v="Yes"/>
    <s v="Yes"/>
    <x v="1"/>
    <s v="Yes"/>
    <s v="Yes"/>
    <s v="No"/>
    <s v="No"/>
    <s v="No"/>
    <s v="Yes"/>
    <x v="1"/>
    <s v="No"/>
    <x v="0"/>
    <n v="96.1"/>
    <n v="6001.45"/>
    <x v="0"/>
    <n v="3"/>
    <x v="3"/>
    <x v="1"/>
    <n v="96.79758064516129"/>
    <x v="0"/>
  </r>
  <r>
    <s v="7876-BEUTG"/>
    <x v="0"/>
    <n v="0"/>
    <s v="No"/>
    <s v="No"/>
    <x v="30"/>
    <s v="Yes"/>
    <s v="Yes"/>
    <x v="0"/>
    <s v="No"/>
    <s v="No"/>
    <s v="No"/>
    <s v="No"/>
    <s v="No"/>
    <s v="No"/>
    <x v="0"/>
    <s v="Yes"/>
    <x v="1"/>
    <n v="48.8"/>
    <n v="720.1"/>
    <x v="0"/>
    <n v="0"/>
    <x v="1"/>
    <x v="1"/>
    <n v="48.006666666666668"/>
    <x v="0"/>
  </r>
  <r>
    <s v="2338-BQEZT"/>
    <x v="0"/>
    <n v="0"/>
    <s v="No"/>
    <s v="No"/>
    <x v="49"/>
    <s v="Yes"/>
    <s v="No"/>
    <x v="0"/>
    <s v="Yes"/>
    <s v="No"/>
    <s v="No"/>
    <s v="No"/>
    <s v="No"/>
    <s v="No"/>
    <x v="0"/>
    <s v="Yes"/>
    <x v="3"/>
    <n v="50.55"/>
    <n v="2832.75"/>
    <x v="0"/>
    <n v="1"/>
    <x v="2"/>
    <x v="1"/>
    <n v="51.504545454545458"/>
    <x v="0"/>
  </r>
  <r>
    <s v="9873-MNDKV"/>
    <x v="0"/>
    <n v="0"/>
    <s v="No"/>
    <s v="No"/>
    <x v="26"/>
    <s v="Yes"/>
    <s v="No"/>
    <x v="0"/>
    <s v="No"/>
    <s v="No"/>
    <s v="No"/>
    <s v="No"/>
    <s v="No"/>
    <s v="No"/>
    <x v="0"/>
    <s v="Yes"/>
    <x v="1"/>
    <n v="44.65"/>
    <n v="472.25"/>
    <x v="0"/>
    <n v="0"/>
    <x v="0"/>
    <x v="1"/>
    <n v="42.93181818181818"/>
    <x v="0"/>
  </r>
  <r>
    <s v="0378-NHQXU"/>
    <x v="0"/>
    <n v="0"/>
    <s v="Yes"/>
    <s v="Yes"/>
    <x v="22"/>
    <s v="Yes"/>
    <s v="Yes"/>
    <x v="1"/>
    <s v="No"/>
    <s v="No"/>
    <s v="Yes"/>
    <s v="No"/>
    <s v="Yes"/>
    <s v="No"/>
    <x v="0"/>
    <s v="No"/>
    <x v="0"/>
    <n v="88.25"/>
    <n v="1460.65"/>
    <x v="1"/>
    <n v="2"/>
    <x v="1"/>
    <x v="0"/>
    <n v="85.920588235294119"/>
    <x v="0"/>
  </r>
  <r>
    <s v="8241-JUIQO"/>
    <x v="0"/>
    <n v="0"/>
    <s v="No"/>
    <s v="No"/>
    <x v="59"/>
    <s v="Yes"/>
    <s v="No"/>
    <x v="2"/>
    <s v="No"/>
    <s v="No"/>
    <s v="No"/>
    <s v="No"/>
    <s v="No"/>
    <s v="No"/>
    <x v="1"/>
    <s v="No"/>
    <x v="2"/>
    <n v="19.45"/>
    <n v="1336.35"/>
    <x v="0"/>
    <n v="0"/>
    <x v="3"/>
    <x v="1"/>
    <n v="21.907377049180326"/>
    <x v="0"/>
  </r>
  <r>
    <s v="2194-IIQOF"/>
    <x v="0"/>
    <n v="0"/>
    <s v="Yes"/>
    <s v="No"/>
    <x v="16"/>
    <s v="Yes"/>
    <s v="Yes"/>
    <x v="0"/>
    <s v="Yes"/>
    <s v="Yes"/>
    <s v="Yes"/>
    <s v="Yes"/>
    <s v="Yes"/>
    <s v="Yes"/>
    <x v="2"/>
    <s v="No"/>
    <x v="3"/>
    <n v="89.3"/>
    <n v="6388.65"/>
    <x v="0"/>
    <n v="6"/>
    <x v="3"/>
    <x v="1"/>
    <n v="89.980985915492951"/>
    <x v="0"/>
  </r>
  <r>
    <s v="4512-ZUIYL"/>
    <x v="0"/>
    <n v="0"/>
    <s v="No"/>
    <s v="No"/>
    <x v="2"/>
    <s v="Yes"/>
    <s v="No"/>
    <x v="1"/>
    <s v="No"/>
    <s v="No"/>
    <s v="No"/>
    <s v="No"/>
    <s v="No"/>
    <s v="No"/>
    <x v="0"/>
    <s v="No"/>
    <x v="2"/>
    <n v="70"/>
    <n v="153.05000000000001"/>
    <x v="1"/>
    <n v="0"/>
    <x v="0"/>
    <x v="1"/>
    <n v="76.525000000000006"/>
    <x v="0"/>
  </r>
  <r>
    <s v="9631-RXVJM"/>
    <x v="1"/>
    <n v="0"/>
    <s v="No"/>
    <s v="No"/>
    <x v="42"/>
    <s v="Yes"/>
    <s v="No"/>
    <x v="2"/>
    <s v="No"/>
    <s v="No"/>
    <s v="No"/>
    <s v="No"/>
    <s v="No"/>
    <s v="No"/>
    <x v="2"/>
    <s v="No"/>
    <x v="1"/>
    <n v="19.25"/>
    <n v="677.9"/>
    <x v="0"/>
    <n v="0"/>
    <x v="1"/>
    <x v="1"/>
    <n v="19.368571428571428"/>
    <x v="0"/>
  </r>
  <r>
    <s v="9584-EXCDZ"/>
    <x v="0"/>
    <n v="0"/>
    <s v="No"/>
    <s v="No"/>
    <x v="22"/>
    <s v="Yes"/>
    <s v="No"/>
    <x v="1"/>
    <s v="No"/>
    <s v="No"/>
    <s v="No"/>
    <s v="No"/>
    <s v="No"/>
    <s v="No"/>
    <x v="0"/>
    <s v="No"/>
    <x v="2"/>
    <n v="70.5"/>
    <n v="1165.5999999999999"/>
    <x v="0"/>
    <n v="0"/>
    <x v="1"/>
    <x v="1"/>
    <n v="68.564705882352939"/>
    <x v="0"/>
  </r>
  <r>
    <s v="7969-AULMZ"/>
    <x v="0"/>
    <n v="0"/>
    <s v="No"/>
    <s v="No"/>
    <x v="17"/>
    <s v="Yes"/>
    <s v="Yes"/>
    <x v="1"/>
    <s v="No"/>
    <s v="No"/>
    <s v="No"/>
    <s v="No"/>
    <s v="Yes"/>
    <s v="Yes"/>
    <x v="0"/>
    <s v="Yes"/>
    <x v="0"/>
    <n v="97.35"/>
    <n v="2119.5"/>
    <x v="1"/>
    <n v="2"/>
    <x v="1"/>
    <x v="0"/>
    <n v="100.92857142857143"/>
    <x v="0"/>
  </r>
  <r>
    <s v="5093-FEGLU"/>
    <x v="0"/>
    <n v="0"/>
    <s v="Yes"/>
    <s v="No"/>
    <x v="20"/>
    <s v="Yes"/>
    <s v="No"/>
    <x v="2"/>
    <s v="No"/>
    <s v="No"/>
    <s v="No"/>
    <s v="No"/>
    <s v="No"/>
    <s v="No"/>
    <x v="2"/>
    <s v="No"/>
    <x v="2"/>
    <n v="19.649999999999999"/>
    <n v="921.55"/>
    <x v="0"/>
    <n v="0"/>
    <x v="2"/>
    <x v="1"/>
    <n v="19.607446808510637"/>
    <x v="0"/>
  </r>
  <r>
    <s v="2621-UDNLU"/>
    <x v="0"/>
    <n v="0"/>
    <s v="Yes"/>
    <s v="No"/>
    <x v="35"/>
    <s v="Yes"/>
    <s v="No"/>
    <x v="2"/>
    <s v="No"/>
    <s v="No"/>
    <s v="No"/>
    <s v="No"/>
    <s v="No"/>
    <s v="No"/>
    <x v="0"/>
    <s v="No"/>
    <x v="1"/>
    <n v="20.85"/>
    <n v="72"/>
    <x v="0"/>
    <n v="0"/>
    <x v="0"/>
    <x v="1"/>
    <n v="24"/>
    <x v="0"/>
  </r>
  <r>
    <s v="7526-IVLYU"/>
    <x v="1"/>
    <n v="0"/>
    <s v="No"/>
    <s v="No"/>
    <x v="35"/>
    <s v="Yes"/>
    <s v="No"/>
    <x v="2"/>
    <s v="No"/>
    <s v="No"/>
    <s v="No"/>
    <s v="No"/>
    <s v="No"/>
    <s v="No"/>
    <x v="0"/>
    <s v="Yes"/>
    <x v="1"/>
    <n v="19.649999999999999"/>
    <n v="68.349999999999994"/>
    <x v="0"/>
    <n v="0"/>
    <x v="0"/>
    <x v="1"/>
    <n v="22.783333333333331"/>
    <x v="0"/>
  </r>
  <r>
    <s v="2428-HYUNX"/>
    <x v="1"/>
    <n v="1"/>
    <s v="Yes"/>
    <s v="No"/>
    <x v="66"/>
    <s v="Yes"/>
    <s v="No"/>
    <x v="2"/>
    <s v="No"/>
    <s v="No"/>
    <s v="No"/>
    <s v="No"/>
    <s v="No"/>
    <s v="No"/>
    <x v="2"/>
    <s v="Yes"/>
    <x v="3"/>
    <n v="19.350000000000001"/>
    <n v="847.25"/>
    <x v="0"/>
    <n v="0"/>
    <x v="2"/>
    <x v="1"/>
    <n v="19.255681818181817"/>
    <x v="1"/>
  </r>
  <r>
    <s v="9214-EKVXR"/>
    <x v="0"/>
    <n v="0"/>
    <s v="No"/>
    <s v="No"/>
    <x v="0"/>
    <s v="Yes"/>
    <s v="No"/>
    <x v="0"/>
    <s v="No"/>
    <s v="No"/>
    <s v="No"/>
    <s v="No"/>
    <s v="No"/>
    <s v="No"/>
    <x v="0"/>
    <s v="Yes"/>
    <x v="1"/>
    <n v="44"/>
    <n v="44"/>
    <x v="0"/>
    <n v="0"/>
    <x v="0"/>
    <x v="1"/>
    <n v="44"/>
    <x v="0"/>
  </r>
  <r>
    <s v="3410-MHHUM"/>
    <x v="0"/>
    <n v="0"/>
    <s v="Yes"/>
    <s v="Yes"/>
    <x v="66"/>
    <s v="Yes"/>
    <s v="Yes"/>
    <x v="1"/>
    <s v="No"/>
    <s v="Yes"/>
    <s v="Yes"/>
    <s v="No"/>
    <s v="No"/>
    <s v="Yes"/>
    <x v="1"/>
    <s v="No"/>
    <x v="0"/>
    <n v="94.4"/>
    <n v="4295.3500000000004"/>
    <x v="0"/>
    <n v="3"/>
    <x v="2"/>
    <x v="1"/>
    <n v="97.621590909090912"/>
    <x v="0"/>
  </r>
  <r>
    <s v="0568-ONFPC"/>
    <x v="1"/>
    <n v="0"/>
    <s v="Yes"/>
    <s v="Yes"/>
    <x v="24"/>
    <s v="Yes"/>
    <s v="Yes"/>
    <x v="2"/>
    <s v="No"/>
    <s v="No"/>
    <s v="No"/>
    <s v="No"/>
    <s v="No"/>
    <s v="No"/>
    <x v="0"/>
    <s v="Yes"/>
    <x v="2"/>
    <n v="25.9"/>
    <n v="135"/>
    <x v="1"/>
    <n v="0"/>
    <x v="0"/>
    <x v="1"/>
    <n v="27"/>
    <x v="0"/>
  </r>
  <r>
    <s v="0733-VUNUW"/>
    <x v="1"/>
    <n v="0"/>
    <s v="No"/>
    <s v="No"/>
    <x v="65"/>
    <s v="Yes"/>
    <s v="Yes"/>
    <x v="0"/>
    <s v="Yes"/>
    <s v="No"/>
    <s v="No"/>
    <s v="No"/>
    <s v="No"/>
    <s v="No"/>
    <x v="0"/>
    <s v="Yes"/>
    <x v="2"/>
    <n v="55.65"/>
    <n v="1400.55"/>
    <x v="1"/>
    <n v="1"/>
    <x v="1"/>
    <x v="1"/>
    <n v="58.356249999999996"/>
    <x v="0"/>
  </r>
  <r>
    <s v="4550-EVXNY"/>
    <x v="0"/>
    <n v="0"/>
    <s v="No"/>
    <s v="Yes"/>
    <x v="0"/>
    <s v="Yes"/>
    <s v="No"/>
    <x v="1"/>
    <s v="No"/>
    <s v="No"/>
    <s v="No"/>
    <s v="No"/>
    <s v="No"/>
    <s v="No"/>
    <x v="0"/>
    <s v="Yes"/>
    <x v="0"/>
    <n v="69.650000000000006"/>
    <n v="69.650000000000006"/>
    <x v="1"/>
    <n v="0"/>
    <x v="0"/>
    <x v="0"/>
    <n v="69.650000000000006"/>
    <x v="0"/>
  </r>
  <r>
    <s v="2122-YWVYA"/>
    <x v="0"/>
    <n v="0"/>
    <s v="No"/>
    <s v="No"/>
    <x v="32"/>
    <s v="Yes"/>
    <s v="No"/>
    <x v="1"/>
    <s v="Yes"/>
    <s v="No"/>
    <s v="No"/>
    <s v="No"/>
    <s v="No"/>
    <s v="No"/>
    <x v="0"/>
    <s v="Yes"/>
    <x v="0"/>
    <n v="75.400000000000006"/>
    <n v="1380.4"/>
    <x v="0"/>
    <n v="1"/>
    <x v="1"/>
    <x v="0"/>
    <n v="76.688888888888897"/>
    <x v="0"/>
  </r>
  <r>
    <s v="2968-SSGAA"/>
    <x v="0"/>
    <n v="0"/>
    <s v="No"/>
    <s v="No"/>
    <x v="6"/>
    <s v="Yes"/>
    <s v="Yes"/>
    <x v="1"/>
    <s v="No"/>
    <s v="No"/>
    <s v="Yes"/>
    <s v="No"/>
    <s v="Yes"/>
    <s v="Yes"/>
    <x v="0"/>
    <s v="Yes"/>
    <x v="0"/>
    <n v="100.6"/>
    <n v="1060.2"/>
    <x v="1"/>
    <n v="3"/>
    <x v="0"/>
    <x v="0"/>
    <n v="106.02000000000001"/>
    <x v="0"/>
  </r>
  <r>
    <s v="2296-DKZFP"/>
    <x v="0"/>
    <n v="0"/>
    <s v="Yes"/>
    <s v="No"/>
    <x v="45"/>
    <s v="Yes"/>
    <s v="No"/>
    <x v="0"/>
    <s v="Yes"/>
    <s v="Yes"/>
    <s v="Yes"/>
    <s v="No"/>
    <s v="No"/>
    <s v="Yes"/>
    <x v="2"/>
    <s v="No"/>
    <x v="2"/>
    <n v="71"/>
    <n v="4386.2"/>
    <x v="0"/>
    <n v="4"/>
    <x v="3"/>
    <x v="1"/>
    <n v="67.48"/>
    <x v="0"/>
  </r>
  <r>
    <s v="4844-JJWUY"/>
    <x v="0"/>
    <n v="1"/>
    <s v="No"/>
    <s v="No"/>
    <x v="0"/>
    <s v="Yes"/>
    <s v="No"/>
    <x v="1"/>
    <s v="No"/>
    <s v="Yes"/>
    <s v="No"/>
    <s v="No"/>
    <s v="No"/>
    <s v="Yes"/>
    <x v="0"/>
    <s v="Yes"/>
    <x v="0"/>
    <n v="86"/>
    <n v="86"/>
    <x v="1"/>
    <n v="2"/>
    <x v="0"/>
    <x v="0"/>
    <n v="86"/>
    <x v="1"/>
  </r>
  <r>
    <s v="6777-TGHTM"/>
    <x v="0"/>
    <n v="0"/>
    <s v="No"/>
    <s v="No"/>
    <x v="62"/>
    <s v="Yes"/>
    <s v="Yes"/>
    <x v="1"/>
    <s v="Yes"/>
    <s v="No"/>
    <s v="Yes"/>
    <s v="No"/>
    <s v="Yes"/>
    <s v="Yes"/>
    <x v="1"/>
    <s v="Yes"/>
    <x v="3"/>
    <n v="106.95"/>
    <n v="5785.5"/>
    <x v="1"/>
    <n v="4"/>
    <x v="2"/>
    <x v="1"/>
    <n v="109.16037735849056"/>
    <x v="0"/>
  </r>
  <r>
    <s v="8909-BOLNL"/>
    <x v="1"/>
    <n v="0"/>
    <s v="No"/>
    <s v="No"/>
    <x v="35"/>
    <s v="Yes"/>
    <s v="No"/>
    <x v="2"/>
    <s v="No"/>
    <s v="No"/>
    <s v="No"/>
    <s v="No"/>
    <s v="No"/>
    <s v="No"/>
    <x v="1"/>
    <s v="No"/>
    <x v="1"/>
    <n v="21.2"/>
    <n v="52.05"/>
    <x v="0"/>
    <n v="0"/>
    <x v="0"/>
    <x v="1"/>
    <n v="17.349999999999998"/>
    <x v="0"/>
  </r>
  <r>
    <s v="6603-YRDCJ"/>
    <x v="1"/>
    <n v="0"/>
    <s v="Yes"/>
    <s v="No"/>
    <x v="55"/>
    <s v="Yes"/>
    <s v="No"/>
    <x v="0"/>
    <s v="Yes"/>
    <s v="Yes"/>
    <s v="No"/>
    <s v="Yes"/>
    <s v="No"/>
    <s v="No"/>
    <x v="2"/>
    <s v="Yes"/>
    <x v="1"/>
    <n v="61.05"/>
    <n v="2018.4"/>
    <x v="0"/>
    <n v="3"/>
    <x v="1"/>
    <x v="1"/>
    <n v="61.163636363636364"/>
    <x v="0"/>
  </r>
  <r>
    <s v="3538-WZPHD"/>
    <x v="1"/>
    <n v="0"/>
    <s v="No"/>
    <s v="No"/>
    <x v="35"/>
    <s v="No"/>
    <s v="No"/>
    <x v="0"/>
    <s v="No"/>
    <s v="Yes"/>
    <s v="No"/>
    <s v="No"/>
    <s v="No"/>
    <s v="No"/>
    <x v="0"/>
    <s v="Yes"/>
    <x v="0"/>
    <n v="29.6"/>
    <n v="79.45"/>
    <x v="1"/>
    <n v="1"/>
    <x v="0"/>
    <x v="0"/>
    <n v="26.483333333333334"/>
    <x v="0"/>
  </r>
  <r>
    <s v="3229-USWAR"/>
    <x v="0"/>
    <n v="0"/>
    <s v="No"/>
    <s v="No"/>
    <x v="1"/>
    <s v="Yes"/>
    <s v="No"/>
    <x v="0"/>
    <s v="Yes"/>
    <s v="No"/>
    <s v="Yes"/>
    <s v="Yes"/>
    <s v="Yes"/>
    <s v="Yes"/>
    <x v="1"/>
    <s v="Yes"/>
    <x v="2"/>
    <n v="79.95"/>
    <n v="2727.3"/>
    <x v="0"/>
    <n v="5"/>
    <x v="1"/>
    <x v="1"/>
    <n v="80.214705882352945"/>
    <x v="0"/>
  </r>
  <r>
    <s v="2138-VFAPZ"/>
    <x v="0"/>
    <n v="0"/>
    <s v="Yes"/>
    <s v="Yes"/>
    <x v="60"/>
    <s v="Yes"/>
    <s v="No"/>
    <x v="2"/>
    <s v="No"/>
    <s v="No"/>
    <s v="No"/>
    <s v="No"/>
    <s v="No"/>
    <s v="No"/>
    <x v="2"/>
    <s v="Yes"/>
    <x v="1"/>
    <n v="19.7"/>
    <n v="263.64999999999998"/>
    <x v="0"/>
    <n v="0"/>
    <x v="1"/>
    <x v="1"/>
    <n v="18.832142857142856"/>
    <x v="0"/>
  </r>
  <r>
    <s v="6131-JLWZM"/>
    <x v="0"/>
    <n v="0"/>
    <s v="No"/>
    <s v="No"/>
    <x v="9"/>
    <s v="Yes"/>
    <s v="No"/>
    <x v="2"/>
    <s v="No"/>
    <s v="No"/>
    <s v="No"/>
    <s v="No"/>
    <s v="No"/>
    <s v="No"/>
    <x v="0"/>
    <s v="Yes"/>
    <x v="1"/>
    <n v="20.3"/>
    <n v="275.39999999999998"/>
    <x v="0"/>
    <n v="0"/>
    <x v="1"/>
    <x v="1"/>
    <n v="21.184615384615384"/>
    <x v="0"/>
  </r>
  <r>
    <s v="4785-QRJHC"/>
    <x v="1"/>
    <n v="1"/>
    <s v="Yes"/>
    <s v="No"/>
    <x v="25"/>
    <s v="No"/>
    <s v="No"/>
    <x v="0"/>
    <s v="No"/>
    <s v="Yes"/>
    <s v="Yes"/>
    <s v="Yes"/>
    <s v="Yes"/>
    <s v="Yes"/>
    <x v="1"/>
    <s v="Yes"/>
    <x v="2"/>
    <n v="59.9"/>
    <n v="2816.65"/>
    <x v="1"/>
    <n v="5"/>
    <x v="2"/>
    <x v="1"/>
    <n v="61.231521739130436"/>
    <x v="1"/>
  </r>
  <r>
    <s v="0269-XFESX"/>
    <x v="1"/>
    <n v="0"/>
    <s v="Yes"/>
    <s v="Yes"/>
    <x v="57"/>
    <s v="Yes"/>
    <s v="Yes"/>
    <x v="2"/>
    <s v="No"/>
    <s v="No"/>
    <s v="No"/>
    <s v="No"/>
    <s v="No"/>
    <s v="No"/>
    <x v="1"/>
    <s v="No"/>
    <x v="1"/>
    <n v="24.35"/>
    <n v="538.5"/>
    <x v="0"/>
    <n v="0"/>
    <x v="1"/>
    <x v="1"/>
    <n v="23.413043478260871"/>
    <x v="0"/>
  </r>
  <r>
    <s v="1709-EJDOX"/>
    <x v="0"/>
    <n v="0"/>
    <s v="Yes"/>
    <s v="Yes"/>
    <x v="20"/>
    <s v="Yes"/>
    <s v="No"/>
    <x v="2"/>
    <s v="No"/>
    <s v="No"/>
    <s v="No"/>
    <s v="No"/>
    <s v="No"/>
    <s v="No"/>
    <x v="2"/>
    <s v="No"/>
    <x v="1"/>
    <n v="19.75"/>
    <n v="948.9"/>
    <x v="0"/>
    <n v="0"/>
    <x v="2"/>
    <x v="1"/>
    <n v="20.189361702127659"/>
    <x v="0"/>
  </r>
  <r>
    <s v="4316-XCSLJ"/>
    <x v="1"/>
    <n v="0"/>
    <s v="No"/>
    <s v="Yes"/>
    <x v="22"/>
    <s v="Yes"/>
    <s v="No"/>
    <x v="0"/>
    <s v="Yes"/>
    <s v="No"/>
    <s v="No"/>
    <s v="No"/>
    <s v="No"/>
    <s v="No"/>
    <x v="0"/>
    <s v="Yes"/>
    <x v="1"/>
    <n v="50.3"/>
    <n v="846.8"/>
    <x v="0"/>
    <n v="1"/>
    <x v="1"/>
    <x v="1"/>
    <n v="49.811764705882354"/>
    <x v="0"/>
  </r>
  <r>
    <s v="8610-WFCJF"/>
    <x v="0"/>
    <n v="0"/>
    <s v="Yes"/>
    <s v="Yes"/>
    <x v="12"/>
    <s v="Yes"/>
    <s v="Yes"/>
    <x v="1"/>
    <s v="No"/>
    <s v="No"/>
    <s v="No"/>
    <s v="No"/>
    <s v="Yes"/>
    <s v="Yes"/>
    <x v="0"/>
    <s v="Yes"/>
    <x v="0"/>
    <n v="95.6"/>
    <n v="4783.5"/>
    <x v="1"/>
    <n v="2"/>
    <x v="2"/>
    <x v="0"/>
    <n v="97.622448979591837"/>
    <x v="0"/>
  </r>
  <r>
    <s v="9693-XMUOB"/>
    <x v="1"/>
    <n v="1"/>
    <s v="Yes"/>
    <s v="No"/>
    <x v="64"/>
    <s v="No"/>
    <s v="No"/>
    <x v="0"/>
    <s v="No"/>
    <s v="Yes"/>
    <s v="No"/>
    <s v="No"/>
    <s v="Yes"/>
    <s v="Yes"/>
    <x v="0"/>
    <s v="Yes"/>
    <x v="0"/>
    <n v="50.25"/>
    <n v="2997.45"/>
    <x v="0"/>
    <n v="3"/>
    <x v="2"/>
    <x v="0"/>
    <n v="50.804237288135589"/>
    <x v="1"/>
  </r>
  <r>
    <s v="0383-CLDDA"/>
    <x v="0"/>
    <n v="0"/>
    <s v="No"/>
    <s v="No"/>
    <x v="14"/>
    <s v="Yes"/>
    <s v="Yes"/>
    <x v="0"/>
    <s v="Yes"/>
    <s v="No"/>
    <s v="Yes"/>
    <s v="Yes"/>
    <s v="Yes"/>
    <s v="Yes"/>
    <x v="2"/>
    <s v="Yes"/>
    <x v="3"/>
    <n v="85.35"/>
    <n v="5897.4"/>
    <x v="0"/>
    <n v="5"/>
    <x v="3"/>
    <x v="1"/>
    <n v="85.469565217391306"/>
    <x v="0"/>
  </r>
  <r>
    <s v="4905-JEFDW"/>
    <x v="1"/>
    <n v="0"/>
    <s v="No"/>
    <s v="No"/>
    <x v="26"/>
    <s v="No"/>
    <s v="No"/>
    <x v="0"/>
    <s v="No"/>
    <s v="No"/>
    <s v="Yes"/>
    <s v="No"/>
    <s v="Yes"/>
    <s v="No"/>
    <x v="1"/>
    <s v="Yes"/>
    <x v="0"/>
    <n v="41.6"/>
    <n v="470.6"/>
    <x v="1"/>
    <n v="2"/>
    <x v="0"/>
    <x v="1"/>
    <n v="42.781818181818181"/>
    <x v="0"/>
  </r>
  <r>
    <s v="2709-UQGNP"/>
    <x v="1"/>
    <n v="0"/>
    <s v="No"/>
    <s v="No"/>
    <x v="6"/>
    <s v="Yes"/>
    <s v="No"/>
    <x v="0"/>
    <s v="Yes"/>
    <s v="No"/>
    <s v="No"/>
    <s v="No"/>
    <s v="No"/>
    <s v="No"/>
    <x v="0"/>
    <s v="Yes"/>
    <x v="1"/>
    <n v="51.65"/>
    <n v="524.5"/>
    <x v="0"/>
    <n v="1"/>
    <x v="0"/>
    <x v="1"/>
    <n v="52.45"/>
    <x v="0"/>
  </r>
  <r>
    <s v="3549-ZTMNH"/>
    <x v="1"/>
    <n v="0"/>
    <s v="Yes"/>
    <s v="Yes"/>
    <x v="18"/>
    <s v="Yes"/>
    <s v="Yes"/>
    <x v="2"/>
    <s v="No"/>
    <s v="No"/>
    <s v="No"/>
    <s v="No"/>
    <s v="No"/>
    <s v="No"/>
    <x v="2"/>
    <s v="Yes"/>
    <x v="2"/>
    <n v="24"/>
    <n v="269.64999999999998"/>
    <x v="0"/>
    <n v="0"/>
    <x v="0"/>
    <x v="1"/>
    <n v="22.470833333333331"/>
    <x v="0"/>
  </r>
  <r>
    <s v="7881-INRLC"/>
    <x v="1"/>
    <n v="0"/>
    <s v="No"/>
    <s v="No"/>
    <x v="3"/>
    <s v="Yes"/>
    <s v="Yes"/>
    <x v="1"/>
    <s v="No"/>
    <s v="Yes"/>
    <s v="No"/>
    <s v="No"/>
    <s v="Yes"/>
    <s v="Yes"/>
    <x v="0"/>
    <s v="Yes"/>
    <x v="3"/>
    <n v="100.85"/>
    <n v="4740"/>
    <x v="1"/>
    <n v="3"/>
    <x v="2"/>
    <x v="1"/>
    <n v="105.33333333333333"/>
    <x v="0"/>
  </r>
  <r>
    <s v="8033-ATFAS"/>
    <x v="0"/>
    <n v="0"/>
    <s v="Yes"/>
    <s v="Yes"/>
    <x v="72"/>
    <s v="Yes"/>
    <s v="No"/>
    <x v="0"/>
    <s v="No"/>
    <s v="No"/>
    <s v="Yes"/>
    <s v="No"/>
    <s v="Yes"/>
    <s v="No"/>
    <x v="0"/>
    <s v="Yes"/>
    <x v="1"/>
    <n v="59.85"/>
    <n v="2341.5"/>
    <x v="0"/>
    <n v="2"/>
    <x v="2"/>
    <x v="1"/>
    <n v="60.03846153846154"/>
    <x v="0"/>
  </r>
  <r>
    <s v="1635-NZATJ"/>
    <x v="1"/>
    <n v="1"/>
    <s v="Yes"/>
    <s v="No"/>
    <x v="16"/>
    <s v="Yes"/>
    <s v="Yes"/>
    <x v="2"/>
    <s v="No"/>
    <s v="No"/>
    <s v="No"/>
    <s v="No"/>
    <s v="No"/>
    <s v="No"/>
    <x v="2"/>
    <s v="No"/>
    <x v="3"/>
    <n v="25.45"/>
    <n v="1789.65"/>
    <x v="0"/>
    <n v="0"/>
    <x v="3"/>
    <x v="1"/>
    <n v="25.206338028169014"/>
    <x v="1"/>
  </r>
  <r>
    <s v="0562-HKHML"/>
    <x v="1"/>
    <n v="0"/>
    <s v="Yes"/>
    <s v="Yes"/>
    <x v="16"/>
    <s v="Yes"/>
    <s v="Yes"/>
    <x v="2"/>
    <s v="No"/>
    <s v="No"/>
    <s v="No"/>
    <s v="No"/>
    <s v="No"/>
    <s v="No"/>
    <x v="2"/>
    <s v="No"/>
    <x v="3"/>
    <n v="23.9"/>
    <n v="1626.4"/>
    <x v="0"/>
    <n v="0"/>
    <x v="3"/>
    <x v="1"/>
    <n v="22.907042253521126"/>
    <x v="0"/>
  </r>
  <r>
    <s v="8277-RVRSV"/>
    <x v="0"/>
    <n v="0"/>
    <s v="Yes"/>
    <s v="Yes"/>
    <x v="55"/>
    <s v="Yes"/>
    <s v="Yes"/>
    <x v="2"/>
    <s v="No"/>
    <s v="No"/>
    <s v="No"/>
    <s v="No"/>
    <s v="No"/>
    <s v="No"/>
    <x v="1"/>
    <s v="No"/>
    <x v="3"/>
    <n v="24.15"/>
    <n v="800.3"/>
    <x v="0"/>
    <n v="0"/>
    <x v="1"/>
    <x v="1"/>
    <n v="24.25151515151515"/>
    <x v="0"/>
  </r>
  <r>
    <s v="9943-VSZUV"/>
    <x v="1"/>
    <n v="1"/>
    <s v="No"/>
    <s v="No"/>
    <x v="56"/>
    <s v="Yes"/>
    <s v="Yes"/>
    <x v="1"/>
    <s v="No"/>
    <s v="No"/>
    <s v="No"/>
    <s v="No"/>
    <s v="No"/>
    <s v="No"/>
    <x v="0"/>
    <s v="Yes"/>
    <x v="1"/>
    <n v="75.7"/>
    <n v="5060.8500000000004"/>
    <x v="0"/>
    <n v="0"/>
    <x v="3"/>
    <x v="1"/>
    <n v="75.535074626865679"/>
    <x v="1"/>
  </r>
  <r>
    <s v="0117-LFRMW"/>
    <x v="1"/>
    <n v="0"/>
    <s v="Yes"/>
    <s v="Yes"/>
    <x v="50"/>
    <s v="No"/>
    <s v="No"/>
    <x v="0"/>
    <s v="Yes"/>
    <s v="Yes"/>
    <s v="Yes"/>
    <s v="No"/>
    <s v="No"/>
    <s v="No"/>
    <x v="0"/>
    <s v="No"/>
    <x v="2"/>
    <n v="40.200000000000003"/>
    <n v="1448.8"/>
    <x v="1"/>
    <n v="3"/>
    <x v="2"/>
    <x v="1"/>
    <n v="39.156756756756756"/>
    <x v="0"/>
  </r>
  <r>
    <s v="6172-FECYY"/>
    <x v="1"/>
    <n v="0"/>
    <s v="Yes"/>
    <s v="Yes"/>
    <x v="12"/>
    <s v="Yes"/>
    <s v="Yes"/>
    <x v="1"/>
    <s v="No"/>
    <s v="No"/>
    <s v="No"/>
    <s v="No"/>
    <s v="Yes"/>
    <s v="No"/>
    <x v="0"/>
    <s v="No"/>
    <x v="0"/>
    <n v="84.5"/>
    <n v="4254.8500000000004"/>
    <x v="1"/>
    <n v="1"/>
    <x v="2"/>
    <x v="0"/>
    <n v="86.833673469387762"/>
    <x v="0"/>
  </r>
  <r>
    <s v="7054-ENNGU"/>
    <x v="0"/>
    <n v="0"/>
    <s v="Yes"/>
    <s v="No"/>
    <x v="34"/>
    <s v="Yes"/>
    <s v="No"/>
    <x v="0"/>
    <s v="No"/>
    <s v="Yes"/>
    <s v="No"/>
    <s v="No"/>
    <s v="No"/>
    <s v="No"/>
    <x v="0"/>
    <s v="No"/>
    <x v="1"/>
    <n v="50.85"/>
    <n v="466.6"/>
    <x v="0"/>
    <n v="1"/>
    <x v="0"/>
    <x v="1"/>
    <n v="51.844444444444449"/>
    <x v="0"/>
  </r>
  <r>
    <s v="1455-HFBXA"/>
    <x v="1"/>
    <n v="0"/>
    <s v="Yes"/>
    <s v="No"/>
    <x v="15"/>
    <s v="Yes"/>
    <s v="Yes"/>
    <x v="1"/>
    <s v="Yes"/>
    <s v="No"/>
    <s v="Yes"/>
    <s v="Yes"/>
    <s v="No"/>
    <s v="No"/>
    <x v="2"/>
    <s v="Yes"/>
    <x v="3"/>
    <n v="91.6"/>
    <n v="4627.8"/>
    <x v="0"/>
    <n v="3"/>
    <x v="2"/>
    <x v="1"/>
    <n v="88.996153846153845"/>
    <x v="0"/>
  </r>
  <r>
    <s v="9402-CXWPL"/>
    <x v="0"/>
    <n v="0"/>
    <s v="No"/>
    <s v="No"/>
    <x v="27"/>
    <s v="Yes"/>
    <s v="Yes"/>
    <x v="1"/>
    <s v="No"/>
    <s v="Yes"/>
    <s v="No"/>
    <s v="No"/>
    <s v="Yes"/>
    <s v="Yes"/>
    <x v="1"/>
    <s v="No"/>
    <x v="0"/>
    <n v="98.9"/>
    <n v="6838.6"/>
    <x v="0"/>
    <n v="3"/>
    <x v="3"/>
    <x v="1"/>
    <n v="97.694285714285726"/>
    <x v="0"/>
  </r>
  <r>
    <s v="1628-BIZYP"/>
    <x v="1"/>
    <n v="0"/>
    <s v="No"/>
    <s v="No"/>
    <x v="0"/>
    <s v="Yes"/>
    <s v="No"/>
    <x v="1"/>
    <s v="No"/>
    <s v="Yes"/>
    <s v="No"/>
    <s v="No"/>
    <s v="No"/>
    <s v="Yes"/>
    <x v="0"/>
    <s v="Yes"/>
    <x v="0"/>
    <n v="85"/>
    <n v="85"/>
    <x v="0"/>
    <n v="2"/>
    <x v="0"/>
    <x v="0"/>
    <n v="85"/>
    <x v="0"/>
  </r>
  <r>
    <s v="1965-AKTSX"/>
    <x v="0"/>
    <n v="1"/>
    <s v="No"/>
    <s v="No"/>
    <x v="60"/>
    <s v="Yes"/>
    <s v="Yes"/>
    <x v="1"/>
    <s v="No"/>
    <s v="Yes"/>
    <s v="No"/>
    <s v="No"/>
    <s v="No"/>
    <s v="No"/>
    <x v="0"/>
    <s v="Yes"/>
    <x v="0"/>
    <n v="78.95"/>
    <n v="1101.8499999999999"/>
    <x v="1"/>
    <n v="1"/>
    <x v="1"/>
    <x v="0"/>
    <n v="78.703571428571422"/>
    <x v="1"/>
  </r>
  <r>
    <s v="0082-LDZUE"/>
    <x v="1"/>
    <n v="0"/>
    <s v="No"/>
    <s v="No"/>
    <x v="0"/>
    <s v="Yes"/>
    <s v="No"/>
    <x v="0"/>
    <s v="No"/>
    <s v="No"/>
    <s v="No"/>
    <s v="No"/>
    <s v="No"/>
    <s v="No"/>
    <x v="0"/>
    <s v="Yes"/>
    <x v="1"/>
    <n v="44.3"/>
    <n v="44.3"/>
    <x v="0"/>
    <n v="0"/>
    <x v="0"/>
    <x v="1"/>
    <n v="44.3"/>
    <x v="0"/>
  </r>
  <r>
    <s v="4786-UKSNZ"/>
    <x v="1"/>
    <n v="0"/>
    <s v="No"/>
    <s v="No"/>
    <x v="0"/>
    <s v="Yes"/>
    <s v="No"/>
    <x v="2"/>
    <s v="No"/>
    <s v="No"/>
    <s v="No"/>
    <s v="No"/>
    <s v="No"/>
    <s v="No"/>
    <x v="0"/>
    <s v="No"/>
    <x v="1"/>
    <n v="20.2"/>
    <n v="20.2"/>
    <x v="1"/>
    <n v="0"/>
    <x v="0"/>
    <x v="1"/>
    <n v="20.2"/>
    <x v="0"/>
  </r>
  <r>
    <s v="5343-SGUBI"/>
    <x v="0"/>
    <n v="0"/>
    <s v="No"/>
    <s v="No"/>
    <x v="15"/>
    <s v="Yes"/>
    <s v="Yes"/>
    <x v="1"/>
    <s v="No"/>
    <s v="Yes"/>
    <s v="No"/>
    <s v="No"/>
    <s v="No"/>
    <s v="No"/>
    <x v="1"/>
    <s v="Yes"/>
    <x v="1"/>
    <n v="80.2"/>
    <n v="4297.6000000000004"/>
    <x v="0"/>
    <n v="1"/>
    <x v="2"/>
    <x v="1"/>
    <n v="82.646153846153851"/>
    <x v="0"/>
  </r>
  <r>
    <s v="0856-NAOES"/>
    <x v="1"/>
    <n v="0"/>
    <s v="No"/>
    <s v="No"/>
    <x v="53"/>
    <s v="Yes"/>
    <s v="No"/>
    <x v="0"/>
    <s v="No"/>
    <s v="No"/>
    <s v="Yes"/>
    <s v="No"/>
    <s v="Yes"/>
    <s v="No"/>
    <x v="0"/>
    <s v="No"/>
    <x v="1"/>
    <n v="60.9"/>
    <n v="414.1"/>
    <x v="0"/>
    <n v="2"/>
    <x v="0"/>
    <x v="1"/>
    <n v="69.016666666666666"/>
    <x v="0"/>
  </r>
  <r>
    <s v="1976-AZZPJ"/>
    <x v="1"/>
    <n v="0"/>
    <s v="Yes"/>
    <s v="No"/>
    <x v="40"/>
    <s v="No"/>
    <s v="No"/>
    <x v="0"/>
    <s v="Yes"/>
    <s v="Yes"/>
    <s v="No"/>
    <s v="No"/>
    <s v="No"/>
    <s v="No"/>
    <x v="0"/>
    <s v="No"/>
    <x v="1"/>
    <n v="34.200000000000003"/>
    <n v="256.60000000000002"/>
    <x v="0"/>
    <n v="2"/>
    <x v="0"/>
    <x v="1"/>
    <n v="36.657142857142858"/>
    <x v="0"/>
  </r>
  <r>
    <s v="7248-VZQLC"/>
    <x v="0"/>
    <n v="1"/>
    <s v="No"/>
    <s v="No"/>
    <x v="20"/>
    <s v="Yes"/>
    <s v="Yes"/>
    <x v="1"/>
    <s v="No"/>
    <s v="Yes"/>
    <s v="Yes"/>
    <s v="No"/>
    <s v="No"/>
    <s v="No"/>
    <x v="0"/>
    <s v="Yes"/>
    <x v="2"/>
    <n v="85.2"/>
    <n v="3969.35"/>
    <x v="1"/>
    <n v="2"/>
    <x v="2"/>
    <x v="1"/>
    <n v="84.454255319148928"/>
    <x v="1"/>
  </r>
  <r>
    <s v="6156-UZDLF"/>
    <x v="0"/>
    <n v="0"/>
    <s v="No"/>
    <s v="No"/>
    <x v="70"/>
    <s v="Yes"/>
    <s v="No"/>
    <x v="1"/>
    <s v="Yes"/>
    <s v="No"/>
    <s v="Yes"/>
    <s v="Yes"/>
    <s v="No"/>
    <s v="No"/>
    <x v="1"/>
    <s v="Yes"/>
    <x v="3"/>
    <n v="87.15"/>
    <n v="2274.1"/>
    <x v="0"/>
    <n v="3"/>
    <x v="1"/>
    <x v="1"/>
    <n v="87.465384615384608"/>
    <x v="0"/>
  </r>
  <r>
    <s v="3099-OONVS"/>
    <x v="1"/>
    <n v="0"/>
    <s v="Yes"/>
    <s v="Yes"/>
    <x v="13"/>
    <s v="Yes"/>
    <s v="No"/>
    <x v="0"/>
    <s v="Yes"/>
    <s v="No"/>
    <s v="No"/>
    <s v="Yes"/>
    <s v="No"/>
    <s v="No"/>
    <x v="0"/>
    <s v="No"/>
    <x v="0"/>
    <n v="54.3"/>
    <n v="1296.8"/>
    <x v="0"/>
    <n v="2"/>
    <x v="1"/>
    <x v="0"/>
    <n v="51.872"/>
    <x v="0"/>
  </r>
  <r>
    <s v="9500-WBGRP"/>
    <x v="1"/>
    <n v="0"/>
    <s v="No"/>
    <s v="No"/>
    <x v="14"/>
    <s v="Yes"/>
    <s v="No"/>
    <x v="2"/>
    <s v="No"/>
    <s v="No"/>
    <s v="No"/>
    <s v="No"/>
    <s v="No"/>
    <s v="No"/>
    <x v="2"/>
    <s v="Yes"/>
    <x v="1"/>
    <n v="19.100000000000001"/>
    <n v="1268.8499999999999"/>
    <x v="0"/>
    <n v="0"/>
    <x v="3"/>
    <x v="1"/>
    <n v="18.389130434782608"/>
    <x v="0"/>
  </r>
  <r>
    <s v="5183-KLYEM"/>
    <x v="0"/>
    <n v="0"/>
    <s v="No"/>
    <s v="No"/>
    <x v="21"/>
    <s v="Yes"/>
    <s v="Yes"/>
    <x v="1"/>
    <s v="Yes"/>
    <s v="Yes"/>
    <s v="Yes"/>
    <s v="Yes"/>
    <s v="Yes"/>
    <s v="Yes"/>
    <x v="2"/>
    <s v="Yes"/>
    <x v="3"/>
    <n v="112.75"/>
    <n v="8192.6"/>
    <x v="0"/>
    <n v="6"/>
    <x v="3"/>
    <x v="1"/>
    <n v="113.78611111111111"/>
    <x v="0"/>
  </r>
  <r>
    <s v="5144-PQCDZ"/>
    <x v="1"/>
    <n v="0"/>
    <s v="No"/>
    <s v="No"/>
    <x v="54"/>
    <s v="Yes"/>
    <s v="No"/>
    <x v="2"/>
    <s v="No"/>
    <s v="No"/>
    <s v="No"/>
    <s v="No"/>
    <s v="No"/>
    <s v="No"/>
    <x v="0"/>
    <s v="Yes"/>
    <x v="1"/>
    <n v="19.95"/>
    <n v="59.25"/>
    <x v="0"/>
    <n v="0"/>
    <x v="0"/>
    <x v="1"/>
    <n v="14.8125"/>
    <x v="0"/>
  </r>
  <r>
    <s v="8514-VZHEB"/>
    <x v="1"/>
    <n v="0"/>
    <s v="Yes"/>
    <s v="Yes"/>
    <x v="64"/>
    <s v="Yes"/>
    <s v="No"/>
    <x v="2"/>
    <s v="No"/>
    <s v="No"/>
    <s v="No"/>
    <s v="No"/>
    <s v="No"/>
    <s v="No"/>
    <x v="2"/>
    <s v="No"/>
    <x v="1"/>
    <n v="19.5"/>
    <n v="1147.8499999999999"/>
    <x v="0"/>
    <n v="0"/>
    <x v="2"/>
    <x v="1"/>
    <n v="19.455084745762711"/>
    <x v="0"/>
  </r>
  <r>
    <s v="6625-IUTTT"/>
    <x v="1"/>
    <n v="0"/>
    <s v="No"/>
    <s v="No"/>
    <x v="56"/>
    <s v="Yes"/>
    <s v="No"/>
    <x v="0"/>
    <s v="Yes"/>
    <s v="No"/>
    <s v="Yes"/>
    <s v="No"/>
    <s v="No"/>
    <s v="Yes"/>
    <x v="2"/>
    <s v="No"/>
    <x v="2"/>
    <n v="65.55"/>
    <n v="4361.55"/>
    <x v="0"/>
    <n v="3"/>
    <x v="3"/>
    <x v="1"/>
    <n v="65.097761194029857"/>
    <x v="0"/>
  </r>
  <r>
    <s v="9355-NPPFS"/>
    <x v="0"/>
    <n v="1"/>
    <s v="No"/>
    <s v="No"/>
    <x v="70"/>
    <s v="Yes"/>
    <s v="No"/>
    <x v="1"/>
    <s v="No"/>
    <s v="No"/>
    <s v="No"/>
    <s v="No"/>
    <s v="No"/>
    <s v="Yes"/>
    <x v="0"/>
    <s v="Yes"/>
    <x v="0"/>
    <n v="78.8"/>
    <n v="2006.1"/>
    <x v="0"/>
    <n v="1"/>
    <x v="1"/>
    <x v="0"/>
    <n v="77.157692307692301"/>
    <x v="1"/>
  </r>
  <r>
    <s v="0068-FIGTF"/>
    <x v="0"/>
    <n v="0"/>
    <s v="No"/>
    <s v="No"/>
    <x v="23"/>
    <s v="Yes"/>
    <s v="No"/>
    <x v="0"/>
    <s v="No"/>
    <s v="Yes"/>
    <s v="Yes"/>
    <s v="Yes"/>
    <s v="Yes"/>
    <s v="Yes"/>
    <x v="1"/>
    <s v="No"/>
    <x v="1"/>
    <n v="78.2"/>
    <n v="2078.9499999999998"/>
    <x v="0"/>
    <n v="5"/>
    <x v="1"/>
    <x v="1"/>
    <n v="76.998148148148147"/>
    <x v="0"/>
  </r>
  <r>
    <s v="5965-GGPRW"/>
    <x v="1"/>
    <n v="0"/>
    <s v="Yes"/>
    <s v="Yes"/>
    <x v="21"/>
    <s v="Yes"/>
    <s v="Yes"/>
    <x v="1"/>
    <s v="Yes"/>
    <s v="No"/>
    <s v="Yes"/>
    <s v="No"/>
    <s v="Yes"/>
    <s v="Yes"/>
    <x v="2"/>
    <s v="No"/>
    <x v="2"/>
    <n v="105.25"/>
    <n v="7609.75"/>
    <x v="0"/>
    <n v="4"/>
    <x v="3"/>
    <x v="1"/>
    <n v="105.69097222222223"/>
    <x v="0"/>
  </r>
  <r>
    <s v="8035-PWSEV"/>
    <x v="0"/>
    <n v="0"/>
    <s v="No"/>
    <s v="No"/>
    <x v="53"/>
    <s v="Yes"/>
    <s v="No"/>
    <x v="1"/>
    <s v="No"/>
    <s v="No"/>
    <s v="Yes"/>
    <s v="Yes"/>
    <s v="No"/>
    <s v="Yes"/>
    <x v="0"/>
    <s v="Yes"/>
    <x v="0"/>
    <n v="89.25"/>
    <n v="487.05"/>
    <x v="0"/>
    <n v="3"/>
    <x v="0"/>
    <x v="0"/>
    <n v="81.174999999999997"/>
    <x v="0"/>
  </r>
  <r>
    <s v="2236-HILPA"/>
    <x v="1"/>
    <n v="0"/>
    <s v="Yes"/>
    <s v="Yes"/>
    <x v="8"/>
    <s v="Yes"/>
    <s v="No"/>
    <x v="2"/>
    <s v="No"/>
    <s v="No"/>
    <s v="No"/>
    <s v="No"/>
    <s v="No"/>
    <s v="No"/>
    <x v="2"/>
    <s v="No"/>
    <x v="3"/>
    <n v="20.65"/>
    <n v="1218.45"/>
    <x v="0"/>
    <n v="0"/>
    <x v="3"/>
    <x v="1"/>
    <n v="19.65241935483871"/>
    <x v="0"/>
  </r>
  <r>
    <s v="1840-BIUOG"/>
    <x v="1"/>
    <n v="0"/>
    <s v="No"/>
    <s v="No"/>
    <x v="61"/>
    <s v="Yes"/>
    <s v="Yes"/>
    <x v="0"/>
    <s v="No"/>
    <s v="Yes"/>
    <s v="No"/>
    <s v="Yes"/>
    <s v="Yes"/>
    <s v="No"/>
    <x v="1"/>
    <s v="Yes"/>
    <x v="0"/>
    <n v="68.7"/>
    <n v="1416.2"/>
    <x v="0"/>
    <n v="3"/>
    <x v="1"/>
    <x v="1"/>
    <n v="70.81"/>
    <x v="0"/>
  </r>
  <r>
    <s v="1356-MKYSK"/>
    <x v="1"/>
    <n v="0"/>
    <s v="No"/>
    <s v="No"/>
    <x v="53"/>
    <s v="Yes"/>
    <s v="No"/>
    <x v="0"/>
    <s v="Yes"/>
    <s v="No"/>
    <s v="Yes"/>
    <s v="Yes"/>
    <s v="Yes"/>
    <s v="Yes"/>
    <x v="0"/>
    <s v="No"/>
    <x v="3"/>
    <n v="78.650000000000006"/>
    <n v="483.3"/>
    <x v="0"/>
    <n v="5"/>
    <x v="0"/>
    <x v="1"/>
    <n v="80.55"/>
    <x v="0"/>
  </r>
  <r>
    <s v="6080-LNESI"/>
    <x v="1"/>
    <n v="0"/>
    <s v="No"/>
    <s v="No"/>
    <x v="69"/>
    <s v="Yes"/>
    <s v="Yes"/>
    <x v="2"/>
    <s v="No"/>
    <s v="No"/>
    <s v="No"/>
    <s v="No"/>
    <s v="No"/>
    <s v="No"/>
    <x v="2"/>
    <s v="No"/>
    <x v="1"/>
    <n v="24.75"/>
    <n v="1234.5999999999999"/>
    <x v="0"/>
    <n v="0"/>
    <x v="2"/>
    <x v="1"/>
    <n v="24.207843137254901"/>
    <x v="0"/>
  </r>
  <r>
    <s v="1830-IPXVJ"/>
    <x v="0"/>
    <n v="0"/>
    <s v="Yes"/>
    <s v="Yes"/>
    <x v="59"/>
    <s v="Yes"/>
    <s v="No"/>
    <x v="2"/>
    <s v="No"/>
    <s v="No"/>
    <s v="No"/>
    <s v="No"/>
    <s v="No"/>
    <s v="No"/>
    <x v="2"/>
    <s v="No"/>
    <x v="3"/>
    <n v="19.75"/>
    <n v="1311.6"/>
    <x v="0"/>
    <n v="0"/>
    <x v="3"/>
    <x v="1"/>
    <n v="21.501639344262294"/>
    <x v="0"/>
  </r>
  <r>
    <s v="5828-DWPIL"/>
    <x v="1"/>
    <n v="1"/>
    <s v="Yes"/>
    <s v="No"/>
    <x v="8"/>
    <s v="Yes"/>
    <s v="Yes"/>
    <x v="1"/>
    <s v="Yes"/>
    <s v="Yes"/>
    <s v="Yes"/>
    <s v="No"/>
    <s v="No"/>
    <s v="No"/>
    <x v="0"/>
    <s v="Yes"/>
    <x v="0"/>
    <n v="89.1"/>
    <n v="5618.3"/>
    <x v="0"/>
    <n v="3"/>
    <x v="3"/>
    <x v="0"/>
    <n v="90.617741935483878"/>
    <x v="1"/>
  </r>
  <r>
    <s v="8398-TBIYD"/>
    <x v="0"/>
    <n v="0"/>
    <s v="No"/>
    <s v="No"/>
    <x v="21"/>
    <s v="Yes"/>
    <s v="Yes"/>
    <x v="1"/>
    <s v="Yes"/>
    <s v="No"/>
    <s v="No"/>
    <s v="Yes"/>
    <s v="No"/>
    <s v="No"/>
    <x v="2"/>
    <s v="Yes"/>
    <x v="2"/>
    <n v="84.7"/>
    <n v="6185.15"/>
    <x v="0"/>
    <n v="2"/>
    <x v="3"/>
    <x v="1"/>
    <n v="85.904861111111103"/>
    <x v="0"/>
  </r>
  <r>
    <s v="0011-IGKFF"/>
    <x v="1"/>
    <n v="1"/>
    <s v="Yes"/>
    <s v="No"/>
    <x v="9"/>
    <s v="Yes"/>
    <s v="No"/>
    <x v="1"/>
    <s v="No"/>
    <s v="Yes"/>
    <s v="Yes"/>
    <s v="No"/>
    <s v="Yes"/>
    <s v="Yes"/>
    <x v="0"/>
    <s v="Yes"/>
    <x v="0"/>
    <n v="98"/>
    <n v="1237.8499999999999"/>
    <x v="1"/>
    <n v="4"/>
    <x v="1"/>
    <x v="0"/>
    <n v="95.219230769230762"/>
    <x v="1"/>
  </r>
  <r>
    <s v="4192-GORJT"/>
    <x v="1"/>
    <n v="0"/>
    <s v="Yes"/>
    <s v="No"/>
    <x v="24"/>
    <s v="Yes"/>
    <s v="No"/>
    <x v="1"/>
    <s v="No"/>
    <s v="No"/>
    <s v="Yes"/>
    <s v="No"/>
    <s v="Yes"/>
    <s v="Yes"/>
    <x v="0"/>
    <s v="Yes"/>
    <x v="0"/>
    <n v="94.45"/>
    <n v="498.1"/>
    <x v="1"/>
    <n v="3"/>
    <x v="0"/>
    <x v="0"/>
    <n v="99.62"/>
    <x v="0"/>
  </r>
  <r>
    <s v="6496-SLWHQ"/>
    <x v="1"/>
    <n v="1"/>
    <s v="No"/>
    <s v="No"/>
    <x v="35"/>
    <s v="Yes"/>
    <s v="Yes"/>
    <x v="1"/>
    <s v="No"/>
    <s v="Yes"/>
    <s v="Yes"/>
    <s v="No"/>
    <s v="Yes"/>
    <s v="Yes"/>
    <x v="0"/>
    <s v="Yes"/>
    <x v="0"/>
    <n v="105"/>
    <n v="294.45"/>
    <x v="1"/>
    <n v="4"/>
    <x v="0"/>
    <x v="0"/>
    <n v="98.149999999999991"/>
    <x v="1"/>
  </r>
  <r>
    <s v="9912-GVSEQ"/>
    <x v="0"/>
    <n v="1"/>
    <s v="Yes"/>
    <s v="No"/>
    <x v="70"/>
    <s v="Yes"/>
    <s v="Yes"/>
    <x v="1"/>
    <s v="No"/>
    <s v="Yes"/>
    <s v="Yes"/>
    <s v="No"/>
    <s v="No"/>
    <s v="Yes"/>
    <x v="0"/>
    <s v="Yes"/>
    <x v="0"/>
    <n v="93.85"/>
    <n v="2381.5500000000002"/>
    <x v="1"/>
    <n v="3"/>
    <x v="1"/>
    <x v="0"/>
    <n v="91.598076923076931"/>
    <x v="1"/>
  </r>
  <r>
    <s v="2931-FSOHN"/>
    <x v="1"/>
    <n v="1"/>
    <s v="No"/>
    <s v="No"/>
    <x v="9"/>
    <s v="Yes"/>
    <s v="No"/>
    <x v="0"/>
    <s v="No"/>
    <s v="Yes"/>
    <s v="No"/>
    <s v="No"/>
    <s v="Yes"/>
    <s v="No"/>
    <x v="0"/>
    <s v="Yes"/>
    <x v="0"/>
    <n v="59.9"/>
    <n v="788.35"/>
    <x v="0"/>
    <n v="2"/>
    <x v="1"/>
    <x v="0"/>
    <n v="60.642307692307696"/>
    <x v="1"/>
  </r>
  <r>
    <s v="9418-RUKPH"/>
    <x v="0"/>
    <n v="0"/>
    <s v="Yes"/>
    <s v="Yes"/>
    <x v="46"/>
    <s v="Yes"/>
    <s v="No"/>
    <x v="2"/>
    <s v="No"/>
    <s v="No"/>
    <s v="No"/>
    <s v="No"/>
    <s v="No"/>
    <s v="No"/>
    <x v="2"/>
    <s v="Yes"/>
    <x v="1"/>
    <n v="19.95"/>
    <n v="756.4"/>
    <x v="0"/>
    <n v="0"/>
    <x v="2"/>
    <x v="1"/>
    <n v="19.905263157894737"/>
    <x v="0"/>
  </r>
  <r>
    <s v="5383-MMTWC"/>
    <x v="0"/>
    <n v="1"/>
    <s v="Yes"/>
    <s v="No"/>
    <x v="4"/>
    <s v="Yes"/>
    <s v="Yes"/>
    <x v="1"/>
    <s v="No"/>
    <s v="No"/>
    <s v="No"/>
    <s v="No"/>
    <s v="No"/>
    <s v="Yes"/>
    <x v="0"/>
    <s v="Yes"/>
    <x v="0"/>
    <n v="84"/>
    <n v="613.4"/>
    <x v="1"/>
    <n v="1"/>
    <x v="0"/>
    <x v="0"/>
    <n v="76.674999999999997"/>
    <x v="1"/>
  </r>
  <r>
    <s v="9971-ZWPBF"/>
    <x v="1"/>
    <n v="1"/>
    <s v="Yes"/>
    <s v="Yes"/>
    <x v="1"/>
    <s v="Yes"/>
    <s v="Yes"/>
    <x v="1"/>
    <s v="No"/>
    <s v="Yes"/>
    <s v="Yes"/>
    <s v="Yes"/>
    <s v="Yes"/>
    <s v="Yes"/>
    <x v="0"/>
    <s v="Yes"/>
    <x v="0"/>
    <n v="108.9"/>
    <n v="3625.2"/>
    <x v="0"/>
    <n v="5"/>
    <x v="1"/>
    <x v="0"/>
    <n v="106.62352941176471"/>
    <x v="1"/>
  </r>
  <r>
    <s v="4712-AUQZO"/>
    <x v="1"/>
    <n v="0"/>
    <s v="No"/>
    <s v="No"/>
    <x v="32"/>
    <s v="No"/>
    <s v="No"/>
    <x v="0"/>
    <s v="Yes"/>
    <s v="No"/>
    <s v="Yes"/>
    <s v="No"/>
    <s v="No"/>
    <s v="No"/>
    <x v="0"/>
    <s v="No"/>
    <x v="1"/>
    <n v="33.6"/>
    <n v="550.35"/>
    <x v="0"/>
    <n v="2"/>
    <x v="1"/>
    <x v="1"/>
    <n v="30.575000000000003"/>
    <x v="0"/>
  </r>
  <r>
    <s v="9711-FJTBX"/>
    <x v="1"/>
    <n v="0"/>
    <s v="Yes"/>
    <s v="Yes"/>
    <x v="39"/>
    <s v="Yes"/>
    <s v="No"/>
    <x v="1"/>
    <s v="No"/>
    <s v="Yes"/>
    <s v="Yes"/>
    <s v="Yes"/>
    <s v="No"/>
    <s v="No"/>
    <x v="1"/>
    <s v="Yes"/>
    <x v="1"/>
    <n v="85.85"/>
    <n v="4793.8"/>
    <x v="0"/>
    <n v="3"/>
    <x v="2"/>
    <x v="1"/>
    <n v="85.603571428571428"/>
    <x v="0"/>
  </r>
  <r>
    <s v="2908-ZTPNF"/>
    <x v="0"/>
    <n v="0"/>
    <s v="No"/>
    <s v="No"/>
    <x v="51"/>
    <s v="No"/>
    <s v="No"/>
    <x v="0"/>
    <s v="No"/>
    <s v="Yes"/>
    <s v="No"/>
    <s v="Yes"/>
    <s v="No"/>
    <s v="No"/>
    <x v="0"/>
    <s v="Yes"/>
    <x v="2"/>
    <n v="34.85"/>
    <n v="1267.2"/>
    <x v="0"/>
    <n v="2"/>
    <x v="1"/>
    <x v="1"/>
    <n v="35.200000000000003"/>
    <x v="0"/>
  </r>
  <r>
    <s v="7240-ETPTR"/>
    <x v="0"/>
    <n v="0"/>
    <s v="Yes"/>
    <s v="No"/>
    <x v="34"/>
    <s v="No"/>
    <s v="No"/>
    <x v="0"/>
    <s v="No"/>
    <s v="No"/>
    <s v="Yes"/>
    <s v="No"/>
    <s v="Yes"/>
    <s v="Yes"/>
    <x v="0"/>
    <s v="Yes"/>
    <x v="0"/>
    <n v="48.75"/>
    <n v="442.2"/>
    <x v="1"/>
    <n v="3"/>
    <x v="0"/>
    <x v="0"/>
    <n v="49.133333333333333"/>
    <x v="0"/>
  </r>
  <r>
    <s v="2202-CUYXZ"/>
    <x v="1"/>
    <n v="0"/>
    <s v="No"/>
    <s v="No"/>
    <x v="0"/>
    <s v="Yes"/>
    <s v="No"/>
    <x v="1"/>
    <s v="No"/>
    <s v="No"/>
    <s v="Yes"/>
    <s v="No"/>
    <s v="Yes"/>
    <s v="No"/>
    <x v="0"/>
    <s v="Yes"/>
    <x v="0"/>
    <n v="84.85"/>
    <n v="84.85"/>
    <x v="1"/>
    <n v="2"/>
    <x v="0"/>
    <x v="0"/>
    <n v="84.85"/>
    <x v="0"/>
  </r>
  <r>
    <s v="5995-OIGLP"/>
    <x v="1"/>
    <n v="0"/>
    <s v="No"/>
    <s v="No"/>
    <x v="18"/>
    <s v="Yes"/>
    <s v="No"/>
    <x v="0"/>
    <s v="Yes"/>
    <s v="No"/>
    <s v="No"/>
    <s v="Yes"/>
    <s v="No"/>
    <s v="No"/>
    <x v="0"/>
    <s v="No"/>
    <x v="1"/>
    <n v="56.65"/>
    <n v="654.85"/>
    <x v="1"/>
    <n v="2"/>
    <x v="0"/>
    <x v="1"/>
    <n v="54.570833333333333"/>
    <x v="0"/>
  </r>
  <r>
    <s v="8421-WZOOW"/>
    <x v="0"/>
    <n v="1"/>
    <s v="Yes"/>
    <s v="Yes"/>
    <x v="58"/>
    <s v="Yes"/>
    <s v="No"/>
    <x v="1"/>
    <s v="No"/>
    <s v="Yes"/>
    <s v="Yes"/>
    <s v="Yes"/>
    <s v="Yes"/>
    <s v="No"/>
    <x v="0"/>
    <s v="Yes"/>
    <x v="3"/>
    <n v="95.3"/>
    <n v="5567.45"/>
    <x v="0"/>
    <n v="4"/>
    <x v="2"/>
    <x v="1"/>
    <n v="97.674561403508775"/>
    <x v="1"/>
  </r>
  <r>
    <s v="6261-RCVNS"/>
    <x v="0"/>
    <n v="0"/>
    <s v="No"/>
    <s v="No"/>
    <x v="41"/>
    <s v="Yes"/>
    <s v="No"/>
    <x v="0"/>
    <s v="Yes"/>
    <s v="Yes"/>
    <s v="Yes"/>
    <s v="Yes"/>
    <s v="No"/>
    <s v="Yes"/>
    <x v="1"/>
    <s v="No"/>
    <x v="3"/>
    <n v="73.900000000000006"/>
    <n v="3160.55"/>
    <x v="1"/>
    <n v="5"/>
    <x v="2"/>
    <x v="1"/>
    <n v="75.251190476190487"/>
    <x v="0"/>
  </r>
  <r>
    <s v="7951-QKZPL"/>
    <x v="0"/>
    <n v="0"/>
    <s v="Yes"/>
    <s v="Yes"/>
    <x v="55"/>
    <s v="Yes"/>
    <s v="Yes"/>
    <x v="2"/>
    <s v="No"/>
    <s v="No"/>
    <s v="No"/>
    <s v="No"/>
    <s v="No"/>
    <s v="No"/>
    <x v="2"/>
    <s v="Yes"/>
    <x v="1"/>
    <n v="24.5"/>
    <n v="740.3"/>
    <x v="1"/>
    <n v="0"/>
    <x v="1"/>
    <x v="1"/>
    <n v="22.433333333333334"/>
    <x v="0"/>
  </r>
  <r>
    <s v="1414-YADCW"/>
    <x v="1"/>
    <n v="0"/>
    <s v="Yes"/>
    <s v="No"/>
    <x v="27"/>
    <s v="Yes"/>
    <s v="No"/>
    <x v="1"/>
    <s v="Yes"/>
    <s v="Yes"/>
    <s v="No"/>
    <s v="Yes"/>
    <s v="No"/>
    <s v="No"/>
    <x v="2"/>
    <s v="No"/>
    <x v="2"/>
    <n v="84.6"/>
    <n v="5706.2"/>
    <x v="0"/>
    <n v="3"/>
    <x v="3"/>
    <x v="1"/>
    <n v="81.517142857142858"/>
    <x v="0"/>
  </r>
  <r>
    <s v="8756-RDDLT"/>
    <x v="0"/>
    <n v="0"/>
    <s v="No"/>
    <s v="No"/>
    <x v="47"/>
    <s v="No"/>
    <s v="No"/>
    <x v="0"/>
    <s v="No"/>
    <s v="Yes"/>
    <s v="No"/>
    <s v="Yes"/>
    <s v="No"/>
    <s v="Yes"/>
    <x v="0"/>
    <s v="No"/>
    <x v="0"/>
    <n v="44.95"/>
    <n v="3085.35"/>
    <x v="0"/>
    <n v="3"/>
    <x v="3"/>
    <x v="0"/>
    <n v="45.372794117647061"/>
    <x v="0"/>
  </r>
  <r>
    <s v="2862-PFNIK"/>
    <x v="1"/>
    <n v="0"/>
    <s v="No"/>
    <s v="Yes"/>
    <x v="0"/>
    <s v="No"/>
    <s v="No"/>
    <x v="0"/>
    <s v="No"/>
    <s v="No"/>
    <s v="No"/>
    <s v="No"/>
    <s v="No"/>
    <s v="No"/>
    <x v="0"/>
    <s v="Yes"/>
    <x v="0"/>
    <n v="24.7"/>
    <n v="24.7"/>
    <x v="0"/>
    <n v="0"/>
    <x v="0"/>
    <x v="0"/>
    <n v="24.7"/>
    <x v="0"/>
  </r>
  <r>
    <s v="5816-QVHRX"/>
    <x v="0"/>
    <n v="0"/>
    <s v="No"/>
    <s v="No"/>
    <x v="50"/>
    <s v="Yes"/>
    <s v="Yes"/>
    <x v="1"/>
    <s v="No"/>
    <s v="No"/>
    <s v="No"/>
    <s v="Yes"/>
    <s v="Yes"/>
    <s v="Yes"/>
    <x v="0"/>
    <s v="No"/>
    <x v="3"/>
    <n v="100.3"/>
    <n v="3541.4"/>
    <x v="0"/>
    <n v="3"/>
    <x v="2"/>
    <x v="1"/>
    <n v="95.713513513513519"/>
    <x v="0"/>
  </r>
  <r>
    <s v="4430-YHXGG"/>
    <x v="0"/>
    <n v="0"/>
    <s v="No"/>
    <s v="Yes"/>
    <x v="54"/>
    <s v="Yes"/>
    <s v="Yes"/>
    <x v="2"/>
    <s v="No"/>
    <s v="No"/>
    <s v="No"/>
    <s v="No"/>
    <s v="No"/>
    <s v="No"/>
    <x v="0"/>
    <s v="Yes"/>
    <x v="1"/>
    <n v="25.45"/>
    <n v="84.2"/>
    <x v="0"/>
    <n v="0"/>
    <x v="0"/>
    <x v="1"/>
    <n v="21.05"/>
    <x v="0"/>
  </r>
  <r>
    <s v="6888-SBYAI"/>
    <x v="1"/>
    <n v="0"/>
    <s v="No"/>
    <s v="No"/>
    <x v="0"/>
    <s v="Yes"/>
    <s v="No"/>
    <x v="0"/>
    <s v="Yes"/>
    <s v="No"/>
    <s v="No"/>
    <s v="No"/>
    <s v="No"/>
    <s v="No"/>
    <x v="0"/>
    <s v="Yes"/>
    <x v="1"/>
    <n v="50.7"/>
    <n v="50.7"/>
    <x v="0"/>
    <n v="1"/>
    <x v="0"/>
    <x v="1"/>
    <n v="50.7"/>
    <x v="0"/>
  </r>
  <r>
    <s v="7395-XWZOY"/>
    <x v="1"/>
    <n v="0"/>
    <s v="No"/>
    <s v="No"/>
    <x v="61"/>
    <s v="No"/>
    <s v="No"/>
    <x v="0"/>
    <s v="Yes"/>
    <s v="Yes"/>
    <s v="Yes"/>
    <s v="Yes"/>
    <s v="Yes"/>
    <s v="No"/>
    <x v="0"/>
    <s v="Yes"/>
    <x v="3"/>
    <n v="55"/>
    <n v="1165.55"/>
    <x v="0"/>
    <n v="5"/>
    <x v="1"/>
    <x v="1"/>
    <n v="58.277499999999996"/>
    <x v="0"/>
  </r>
  <r>
    <s v="7169-YWAMK"/>
    <x v="1"/>
    <n v="0"/>
    <s v="Yes"/>
    <s v="Yes"/>
    <x v="21"/>
    <s v="Yes"/>
    <s v="No"/>
    <x v="0"/>
    <s v="Yes"/>
    <s v="Yes"/>
    <s v="No"/>
    <s v="Yes"/>
    <s v="Yes"/>
    <s v="No"/>
    <x v="2"/>
    <s v="No"/>
    <x v="2"/>
    <n v="68.400000000000006"/>
    <n v="4855.3500000000004"/>
    <x v="0"/>
    <n v="4"/>
    <x v="3"/>
    <x v="1"/>
    <n v="67.435416666666669"/>
    <x v="0"/>
  </r>
  <r>
    <s v="3640-PHQXK"/>
    <x v="0"/>
    <n v="0"/>
    <s v="No"/>
    <s v="No"/>
    <x v="36"/>
    <s v="Yes"/>
    <s v="Yes"/>
    <x v="1"/>
    <s v="No"/>
    <s v="No"/>
    <s v="Yes"/>
    <s v="No"/>
    <s v="No"/>
    <s v="Yes"/>
    <x v="0"/>
    <s v="Yes"/>
    <x v="0"/>
    <n v="89.9"/>
    <n v="2806.9"/>
    <x v="1"/>
    <n v="2"/>
    <x v="1"/>
    <x v="0"/>
    <n v="90.545161290322582"/>
    <x v="0"/>
  </r>
  <r>
    <s v="6877-LGWXO"/>
    <x v="1"/>
    <n v="1"/>
    <s v="Yes"/>
    <s v="No"/>
    <x v="32"/>
    <s v="Yes"/>
    <s v="No"/>
    <x v="1"/>
    <s v="No"/>
    <s v="No"/>
    <s v="No"/>
    <s v="No"/>
    <s v="No"/>
    <s v="Yes"/>
    <x v="0"/>
    <s v="No"/>
    <x v="0"/>
    <n v="78.55"/>
    <n v="1422.65"/>
    <x v="1"/>
    <n v="1"/>
    <x v="1"/>
    <x v="0"/>
    <n v="79.036111111111111"/>
    <x v="1"/>
  </r>
  <r>
    <s v="6859-RKMZJ"/>
    <x v="1"/>
    <n v="0"/>
    <s v="Yes"/>
    <s v="No"/>
    <x v="26"/>
    <s v="Yes"/>
    <s v="No"/>
    <x v="0"/>
    <s v="No"/>
    <s v="No"/>
    <s v="No"/>
    <s v="No"/>
    <s v="Yes"/>
    <s v="No"/>
    <x v="0"/>
    <s v="Yes"/>
    <x v="2"/>
    <n v="55.05"/>
    <n v="608.15"/>
    <x v="0"/>
    <n v="1"/>
    <x v="0"/>
    <x v="1"/>
    <n v="55.286363636363632"/>
    <x v="0"/>
  </r>
  <r>
    <s v="2729-VNVAP"/>
    <x v="0"/>
    <n v="0"/>
    <s v="Yes"/>
    <s v="Yes"/>
    <x v="55"/>
    <s v="Yes"/>
    <s v="No"/>
    <x v="2"/>
    <s v="No"/>
    <s v="No"/>
    <s v="No"/>
    <s v="No"/>
    <s v="No"/>
    <s v="No"/>
    <x v="2"/>
    <s v="No"/>
    <x v="3"/>
    <n v="19.8"/>
    <n v="641.35"/>
    <x v="0"/>
    <n v="0"/>
    <x v="1"/>
    <x v="1"/>
    <n v="19.434848484848487"/>
    <x v="0"/>
  </r>
  <r>
    <s v="2957-JIRMN"/>
    <x v="0"/>
    <n v="1"/>
    <s v="No"/>
    <s v="No"/>
    <x v="8"/>
    <s v="Yes"/>
    <s v="Yes"/>
    <x v="1"/>
    <s v="No"/>
    <s v="No"/>
    <s v="No"/>
    <s v="No"/>
    <s v="Yes"/>
    <s v="No"/>
    <x v="1"/>
    <s v="No"/>
    <x v="0"/>
    <n v="84.45"/>
    <n v="4959.1499999999996"/>
    <x v="0"/>
    <n v="1"/>
    <x v="3"/>
    <x v="1"/>
    <n v="79.986290322580643"/>
    <x v="1"/>
  </r>
  <r>
    <s v="2049-BAFNW"/>
    <x v="0"/>
    <n v="0"/>
    <s v="No"/>
    <s v="No"/>
    <x v="0"/>
    <s v="No"/>
    <s v="No"/>
    <x v="0"/>
    <s v="No"/>
    <s v="No"/>
    <s v="Yes"/>
    <s v="Yes"/>
    <s v="No"/>
    <s v="No"/>
    <x v="0"/>
    <s v="No"/>
    <x v="1"/>
    <n v="35.9"/>
    <n v="35.9"/>
    <x v="0"/>
    <n v="2"/>
    <x v="0"/>
    <x v="1"/>
    <n v="35.9"/>
    <x v="0"/>
  </r>
  <r>
    <s v="3842-QTGDL"/>
    <x v="1"/>
    <n v="0"/>
    <s v="Yes"/>
    <s v="No"/>
    <x v="10"/>
    <s v="Yes"/>
    <s v="No"/>
    <x v="1"/>
    <s v="Yes"/>
    <s v="Yes"/>
    <s v="No"/>
    <s v="No"/>
    <s v="No"/>
    <s v="No"/>
    <x v="0"/>
    <s v="No"/>
    <x v="2"/>
    <n v="80.75"/>
    <n v="1321.3"/>
    <x v="0"/>
    <n v="2"/>
    <x v="1"/>
    <x v="1"/>
    <n v="82.581249999999997"/>
    <x v="0"/>
  </r>
  <r>
    <s v="7163-OCEQI"/>
    <x v="1"/>
    <n v="0"/>
    <s v="Yes"/>
    <s v="Yes"/>
    <x v="5"/>
    <s v="Yes"/>
    <s v="Yes"/>
    <x v="0"/>
    <s v="No"/>
    <s v="No"/>
    <s v="Yes"/>
    <s v="Yes"/>
    <s v="Yes"/>
    <s v="Yes"/>
    <x v="1"/>
    <s v="Yes"/>
    <x v="1"/>
    <n v="78.650000000000006"/>
    <n v="1663.75"/>
    <x v="0"/>
    <n v="4"/>
    <x v="1"/>
    <x v="1"/>
    <n v="75.625"/>
    <x v="0"/>
  </r>
  <r>
    <s v="9782-LGXMC"/>
    <x v="0"/>
    <n v="0"/>
    <s v="Yes"/>
    <s v="Yes"/>
    <x v="12"/>
    <s v="Yes"/>
    <s v="No"/>
    <x v="0"/>
    <s v="Yes"/>
    <s v="No"/>
    <s v="Yes"/>
    <s v="Yes"/>
    <s v="No"/>
    <s v="No"/>
    <x v="0"/>
    <s v="No"/>
    <x v="2"/>
    <n v="61.75"/>
    <n v="3024.15"/>
    <x v="0"/>
    <n v="3"/>
    <x v="2"/>
    <x v="1"/>
    <n v="61.717346938775513"/>
    <x v="0"/>
  </r>
  <r>
    <s v="5975-BAICR"/>
    <x v="1"/>
    <n v="0"/>
    <s v="Yes"/>
    <s v="Yes"/>
    <x v="51"/>
    <s v="Yes"/>
    <s v="No"/>
    <x v="0"/>
    <s v="Yes"/>
    <s v="No"/>
    <s v="Yes"/>
    <s v="No"/>
    <s v="No"/>
    <s v="Yes"/>
    <x v="1"/>
    <s v="Yes"/>
    <x v="3"/>
    <n v="63.7"/>
    <n v="2188.5"/>
    <x v="0"/>
    <n v="3"/>
    <x v="1"/>
    <x v="1"/>
    <n v="60.791666666666664"/>
    <x v="0"/>
  </r>
  <r>
    <s v="8019-ENHXU"/>
    <x v="1"/>
    <n v="0"/>
    <s v="Yes"/>
    <s v="No"/>
    <x v="41"/>
    <s v="Yes"/>
    <s v="Yes"/>
    <x v="1"/>
    <s v="No"/>
    <s v="Yes"/>
    <s v="Yes"/>
    <s v="Yes"/>
    <s v="No"/>
    <s v="Yes"/>
    <x v="0"/>
    <s v="Yes"/>
    <x v="0"/>
    <n v="99.45"/>
    <n v="4138.05"/>
    <x v="1"/>
    <n v="4"/>
    <x v="2"/>
    <x v="0"/>
    <n v="98.525000000000006"/>
    <x v="0"/>
  </r>
  <r>
    <s v="5167-GBFRE"/>
    <x v="1"/>
    <n v="1"/>
    <s v="No"/>
    <s v="No"/>
    <x v="54"/>
    <s v="No"/>
    <s v="No"/>
    <x v="0"/>
    <s v="No"/>
    <s v="No"/>
    <s v="No"/>
    <s v="No"/>
    <s v="No"/>
    <s v="No"/>
    <x v="0"/>
    <s v="Yes"/>
    <x v="2"/>
    <n v="25.2"/>
    <n v="102.5"/>
    <x v="1"/>
    <n v="0"/>
    <x v="0"/>
    <x v="1"/>
    <n v="25.625"/>
    <x v="1"/>
  </r>
  <r>
    <s v="9033-EOXWV"/>
    <x v="0"/>
    <n v="0"/>
    <s v="No"/>
    <s v="No"/>
    <x v="18"/>
    <s v="Yes"/>
    <s v="Yes"/>
    <x v="0"/>
    <s v="No"/>
    <s v="No"/>
    <s v="No"/>
    <s v="Yes"/>
    <s v="Yes"/>
    <s v="Yes"/>
    <x v="1"/>
    <s v="No"/>
    <x v="1"/>
    <n v="74.05"/>
    <n v="872.65"/>
    <x v="1"/>
    <n v="3"/>
    <x v="0"/>
    <x v="1"/>
    <n v="72.720833333333331"/>
    <x v="0"/>
  </r>
  <r>
    <s v="4673-KKSLS"/>
    <x v="0"/>
    <n v="0"/>
    <s v="No"/>
    <s v="No"/>
    <x v="36"/>
    <s v="Yes"/>
    <s v="No"/>
    <x v="1"/>
    <s v="Yes"/>
    <s v="No"/>
    <s v="Yes"/>
    <s v="Yes"/>
    <s v="No"/>
    <s v="No"/>
    <x v="0"/>
    <s v="No"/>
    <x v="0"/>
    <n v="87.6"/>
    <n v="2724.25"/>
    <x v="0"/>
    <n v="3"/>
    <x v="1"/>
    <x v="0"/>
    <n v="87.879032258064512"/>
    <x v="0"/>
  </r>
  <r>
    <s v="4853-OITSN"/>
    <x v="1"/>
    <n v="0"/>
    <s v="Yes"/>
    <s v="No"/>
    <x v="24"/>
    <s v="Yes"/>
    <s v="Yes"/>
    <x v="1"/>
    <s v="Yes"/>
    <s v="No"/>
    <s v="No"/>
    <s v="No"/>
    <s v="No"/>
    <s v="Yes"/>
    <x v="0"/>
    <s v="Yes"/>
    <x v="0"/>
    <n v="89.15"/>
    <n v="413.25"/>
    <x v="0"/>
    <n v="2"/>
    <x v="0"/>
    <x v="0"/>
    <n v="82.65"/>
    <x v="0"/>
  </r>
  <r>
    <s v="9800-OUIGR"/>
    <x v="1"/>
    <n v="0"/>
    <s v="Yes"/>
    <s v="Yes"/>
    <x v="33"/>
    <s v="Yes"/>
    <s v="No"/>
    <x v="2"/>
    <s v="No"/>
    <s v="No"/>
    <s v="No"/>
    <s v="No"/>
    <s v="No"/>
    <s v="No"/>
    <x v="2"/>
    <s v="No"/>
    <x v="3"/>
    <n v="20"/>
    <n v="1374.2"/>
    <x v="0"/>
    <n v="0"/>
    <x v="3"/>
    <x v="1"/>
    <n v="20.82121212121212"/>
    <x v="0"/>
  </r>
  <r>
    <s v="1324-NLTJE"/>
    <x v="0"/>
    <n v="1"/>
    <s v="No"/>
    <s v="No"/>
    <x v="30"/>
    <s v="Yes"/>
    <s v="Yes"/>
    <x v="0"/>
    <s v="No"/>
    <s v="No"/>
    <s v="No"/>
    <s v="Yes"/>
    <s v="No"/>
    <s v="No"/>
    <x v="0"/>
    <s v="No"/>
    <x v="3"/>
    <n v="55"/>
    <n v="757.1"/>
    <x v="1"/>
    <n v="1"/>
    <x v="1"/>
    <x v="1"/>
    <n v="50.473333333333336"/>
    <x v="1"/>
  </r>
  <r>
    <s v="2324-EFHVG"/>
    <x v="1"/>
    <n v="0"/>
    <s v="No"/>
    <s v="No"/>
    <x v="38"/>
    <s v="Yes"/>
    <s v="Yes"/>
    <x v="1"/>
    <s v="No"/>
    <s v="Yes"/>
    <s v="Yes"/>
    <s v="No"/>
    <s v="Yes"/>
    <s v="Yes"/>
    <x v="2"/>
    <s v="Yes"/>
    <x v="2"/>
    <n v="104.4"/>
    <n v="6692.65"/>
    <x v="0"/>
    <n v="4"/>
    <x v="3"/>
    <x v="1"/>
    <n v="104.57265624999999"/>
    <x v="0"/>
  </r>
  <r>
    <s v="7094-MSZAO"/>
    <x v="1"/>
    <n v="0"/>
    <s v="Yes"/>
    <s v="Yes"/>
    <x v="6"/>
    <s v="Yes"/>
    <s v="No"/>
    <x v="2"/>
    <s v="No"/>
    <s v="No"/>
    <s v="No"/>
    <s v="No"/>
    <s v="No"/>
    <s v="No"/>
    <x v="0"/>
    <s v="Yes"/>
    <x v="3"/>
    <n v="20.05"/>
    <n v="218.5"/>
    <x v="0"/>
    <n v="0"/>
    <x v="0"/>
    <x v="1"/>
    <n v="21.85"/>
    <x v="0"/>
  </r>
  <r>
    <s v="1522-VVDMG"/>
    <x v="1"/>
    <n v="0"/>
    <s v="Yes"/>
    <s v="Yes"/>
    <x v="40"/>
    <s v="Yes"/>
    <s v="No"/>
    <x v="1"/>
    <s v="No"/>
    <s v="Yes"/>
    <s v="No"/>
    <s v="Yes"/>
    <s v="Yes"/>
    <s v="No"/>
    <x v="0"/>
    <s v="Yes"/>
    <x v="0"/>
    <n v="89.75"/>
    <n v="608.79999999999995"/>
    <x v="1"/>
    <n v="3"/>
    <x v="0"/>
    <x v="0"/>
    <n v="86.971428571428561"/>
    <x v="0"/>
  </r>
  <r>
    <s v="6907-CQGPN"/>
    <x v="1"/>
    <n v="0"/>
    <s v="No"/>
    <s v="No"/>
    <x v="44"/>
    <s v="No"/>
    <s v="No"/>
    <x v="0"/>
    <s v="No"/>
    <s v="Yes"/>
    <s v="No"/>
    <s v="Yes"/>
    <s v="No"/>
    <s v="No"/>
    <x v="0"/>
    <s v="No"/>
    <x v="0"/>
    <n v="34.299999999999997"/>
    <n v="1004.75"/>
    <x v="0"/>
    <n v="2"/>
    <x v="1"/>
    <x v="0"/>
    <n v="34.646551724137929"/>
    <x v="0"/>
  </r>
  <r>
    <s v="0780-XNZFN"/>
    <x v="1"/>
    <n v="0"/>
    <s v="No"/>
    <s v="No"/>
    <x v="58"/>
    <s v="Yes"/>
    <s v="No"/>
    <x v="2"/>
    <s v="No"/>
    <s v="No"/>
    <s v="No"/>
    <s v="No"/>
    <s v="No"/>
    <s v="No"/>
    <x v="2"/>
    <s v="No"/>
    <x v="2"/>
    <n v="20.65"/>
    <n v="1125.5999999999999"/>
    <x v="0"/>
    <n v="0"/>
    <x v="2"/>
    <x v="1"/>
    <n v="19.747368421052631"/>
    <x v="0"/>
  </r>
  <r>
    <s v="0239-OXEXL"/>
    <x v="0"/>
    <n v="0"/>
    <s v="No"/>
    <s v="No"/>
    <x v="25"/>
    <s v="Yes"/>
    <s v="Yes"/>
    <x v="1"/>
    <s v="Yes"/>
    <s v="Yes"/>
    <s v="No"/>
    <s v="No"/>
    <s v="No"/>
    <s v="No"/>
    <x v="0"/>
    <s v="No"/>
    <x v="1"/>
    <n v="84.25"/>
    <n v="3847.6"/>
    <x v="0"/>
    <n v="2"/>
    <x v="2"/>
    <x v="1"/>
    <n v="83.643478260869557"/>
    <x v="0"/>
  </r>
  <r>
    <s v="2675-IJRGJ"/>
    <x v="1"/>
    <n v="0"/>
    <s v="No"/>
    <s v="No"/>
    <x v="62"/>
    <s v="Yes"/>
    <s v="No"/>
    <x v="2"/>
    <s v="No"/>
    <s v="No"/>
    <s v="No"/>
    <s v="No"/>
    <s v="No"/>
    <s v="No"/>
    <x v="2"/>
    <s v="No"/>
    <x v="2"/>
    <n v="19.649999999999999"/>
    <n v="978"/>
    <x v="0"/>
    <n v="0"/>
    <x v="2"/>
    <x v="1"/>
    <n v="18.452830188679247"/>
    <x v="0"/>
  </r>
  <r>
    <s v="7049-GKVZY"/>
    <x v="0"/>
    <n v="0"/>
    <s v="No"/>
    <s v="No"/>
    <x v="22"/>
    <s v="Yes"/>
    <s v="No"/>
    <x v="0"/>
    <s v="Yes"/>
    <s v="Yes"/>
    <s v="No"/>
    <s v="Yes"/>
    <s v="Yes"/>
    <s v="Yes"/>
    <x v="1"/>
    <s v="No"/>
    <x v="3"/>
    <n v="79.849999999999994"/>
    <n v="1387.35"/>
    <x v="0"/>
    <n v="5"/>
    <x v="1"/>
    <x v="1"/>
    <n v="81.608823529411765"/>
    <x v="0"/>
  </r>
  <r>
    <s v="8577-QSOCG"/>
    <x v="0"/>
    <n v="0"/>
    <s v="Yes"/>
    <s v="Yes"/>
    <x v="46"/>
    <s v="Yes"/>
    <s v="No"/>
    <x v="2"/>
    <s v="No"/>
    <s v="No"/>
    <s v="No"/>
    <s v="No"/>
    <s v="No"/>
    <s v="No"/>
    <x v="2"/>
    <s v="Yes"/>
    <x v="1"/>
    <n v="20.2"/>
    <n v="746.05"/>
    <x v="0"/>
    <n v="0"/>
    <x v="2"/>
    <x v="1"/>
    <n v="19.632894736842104"/>
    <x v="0"/>
  </r>
  <r>
    <s v="3721-CNZHX"/>
    <x v="1"/>
    <n v="0"/>
    <s v="No"/>
    <s v="No"/>
    <x v="30"/>
    <s v="Yes"/>
    <s v="No"/>
    <x v="2"/>
    <s v="No"/>
    <s v="No"/>
    <s v="No"/>
    <s v="No"/>
    <s v="No"/>
    <s v="No"/>
    <x v="1"/>
    <s v="No"/>
    <x v="1"/>
    <n v="19.8"/>
    <n v="304.60000000000002"/>
    <x v="0"/>
    <n v="0"/>
    <x v="1"/>
    <x v="1"/>
    <n v="20.306666666666668"/>
    <x v="0"/>
  </r>
  <r>
    <s v="0212-ISBBF"/>
    <x v="0"/>
    <n v="0"/>
    <s v="No"/>
    <s v="No"/>
    <x v="5"/>
    <s v="No"/>
    <s v="No"/>
    <x v="0"/>
    <s v="No"/>
    <s v="Yes"/>
    <s v="No"/>
    <s v="No"/>
    <s v="Yes"/>
    <s v="Yes"/>
    <x v="0"/>
    <s v="Yes"/>
    <x v="0"/>
    <n v="50.35"/>
    <n v="1098.8499999999999"/>
    <x v="0"/>
    <n v="3"/>
    <x v="1"/>
    <x v="0"/>
    <n v="49.947727272727271"/>
    <x v="0"/>
  </r>
  <r>
    <s v="9185-TQCVP"/>
    <x v="1"/>
    <n v="0"/>
    <s v="Yes"/>
    <s v="No"/>
    <x v="60"/>
    <s v="Yes"/>
    <s v="Yes"/>
    <x v="1"/>
    <s v="No"/>
    <s v="No"/>
    <s v="No"/>
    <s v="No"/>
    <s v="No"/>
    <s v="Yes"/>
    <x v="0"/>
    <s v="Yes"/>
    <x v="0"/>
    <n v="85.15"/>
    <n v="1139.2"/>
    <x v="1"/>
    <n v="1"/>
    <x v="1"/>
    <x v="0"/>
    <n v="81.371428571428581"/>
    <x v="0"/>
  </r>
  <r>
    <s v="3585-YNADK"/>
    <x v="0"/>
    <n v="0"/>
    <s v="Yes"/>
    <s v="No"/>
    <x v="58"/>
    <s v="Yes"/>
    <s v="Yes"/>
    <x v="0"/>
    <s v="No"/>
    <s v="Yes"/>
    <s v="Yes"/>
    <s v="Yes"/>
    <s v="Yes"/>
    <s v="No"/>
    <x v="1"/>
    <s v="No"/>
    <x v="2"/>
    <n v="74.599999999999994"/>
    <n v="4368.95"/>
    <x v="0"/>
    <n v="4"/>
    <x v="2"/>
    <x v="1"/>
    <n v="76.648245614035091"/>
    <x v="0"/>
  </r>
  <r>
    <s v="5271-DBYSJ"/>
    <x v="1"/>
    <n v="1"/>
    <s v="No"/>
    <s v="No"/>
    <x v="26"/>
    <s v="Yes"/>
    <s v="No"/>
    <x v="1"/>
    <s v="No"/>
    <s v="No"/>
    <s v="No"/>
    <s v="No"/>
    <s v="No"/>
    <s v="Yes"/>
    <x v="0"/>
    <s v="Yes"/>
    <x v="3"/>
    <n v="79.150000000000006"/>
    <n v="827.7"/>
    <x v="0"/>
    <n v="1"/>
    <x v="0"/>
    <x v="1"/>
    <n v="75.24545454545455"/>
    <x v="1"/>
  </r>
  <r>
    <s v="1099-GODLO"/>
    <x v="0"/>
    <n v="0"/>
    <s v="Yes"/>
    <s v="Yes"/>
    <x v="0"/>
    <s v="Yes"/>
    <s v="No"/>
    <x v="2"/>
    <s v="No"/>
    <s v="No"/>
    <s v="No"/>
    <s v="No"/>
    <s v="No"/>
    <s v="No"/>
    <x v="2"/>
    <s v="No"/>
    <x v="1"/>
    <n v="20.350000000000001"/>
    <n v="20.350000000000001"/>
    <x v="0"/>
    <n v="0"/>
    <x v="0"/>
    <x v="1"/>
    <n v="20.350000000000001"/>
    <x v="0"/>
  </r>
  <r>
    <s v="6828-HMKWP"/>
    <x v="1"/>
    <n v="0"/>
    <s v="Yes"/>
    <s v="Yes"/>
    <x v="18"/>
    <s v="Yes"/>
    <s v="No"/>
    <x v="2"/>
    <s v="No"/>
    <s v="No"/>
    <s v="No"/>
    <s v="No"/>
    <s v="No"/>
    <s v="No"/>
    <x v="2"/>
    <s v="No"/>
    <x v="2"/>
    <n v="21.05"/>
    <n v="262.05"/>
    <x v="0"/>
    <n v="0"/>
    <x v="0"/>
    <x v="1"/>
    <n v="21.837500000000002"/>
    <x v="0"/>
  </r>
  <r>
    <s v="5567-WSELE"/>
    <x v="1"/>
    <n v="1"/>
    <s v="Yes"/>
    <s v="No"/>
    <x v="35"/>
    <s v="Yes"/>
    <s v="Yes"/>
    <x v="1"/>
    <s v="No"/>
    <s v="No"/>
    <s v="No"/>
    <s v="No"/>
    <s v="Yes"/>
    <s v="Yes"/>
    <x v="0"/>
    <s v="Yes"/>
    <x v="0"/>
    <n v="94.6"/>
    <n v="279.55"/>
    <x v="1"/>
    <n v="2"/>
    <x v="0"/>
    <x v="0"/>
    <n v="93.183333333333337"/>
    <x v="1"/>
  </r>
  <r>
    <s v="1472-TNCWL"/>
    <x v="1"/>
    <n v="0"/>
    <s v="No"/>
    <s v="Yes"/>
    <x v="51"/>
    <s v="Yes"/>
    <s v="No"/>
    <x v="1"/>
    <s v="No"/>
    <s v="Yes"/>
    <s v="No"/>
    <s v="No"/>
    <s v="Yes"/>
    <s v="Yes"/>
    <x v="0"/>
    <s v="Yes"/>
    <x v="0"/>
    <n v="94.7"/>
    <n v="3512.5"/>
    <x v="0"/>
    <n v="3"/>
    <x v="1"/>
    <x v="0"/>
    <n v="97.569444444444443"/>
    <x v="0"/>
  </r>
  <r>
    <s v="8063-RJYNF"/>
    <x v="1"/>
    <n v="0"/>
    <s v="No"/>
    <s v="No"/>
    <x v="10"/>
    <s v="Yes"/>
    <s v="No"/>
    <x v="1"/>
    <s v="Yes"/>
    <s v="No"/>
    <s v="No"/>
    <s v="No"/>
    <s v="Yes"/>
    <s v="Yes"/>
    <x v="0"/>
    <s v="Yes"/>
    <x v="0"/>
    <n v="94.25"/>
    <n v="1483.25"/>
    <x v="1"/>
    <n v="3"/>
    <x v="1"/>
    <x v="0"/>
    <n v="92.703125"/>
    <x v="0"/>
  </r>
  <r>
    <s v="0687-ZVTHB"/>
    <x v="1"/>
    <n v="0"/>
    <s v="Yes"/>
    <s v="Yes"/>
    <x v="45"/>
    <s v="Yes"/>
    <s v="Yes"/>
    <x v="0"/>
    <s v="Yes"/>
    <s v="Yes"/>
    <s v="Yes"/>
    <s v="No"/>
    <s v="No"/>
    <s v="Yes"/>
    <x v="1"/>
    <s v="No"/>
    <x v="3"/>
    <n v="72.45"/>
    <n v="4653.8500000000004"/>
    <x v="1"/>
    <n v="4"/>
    <x v="3"/>
    <x v="1"/>
    <n v="71.597692307692313"/>
    <x v="0"/>
  </r>
  <r>
    <s v="2080-GKCWQ"/>
    <x v="1"/>
    <n v="0"/>
    <s v="No"/>
    <s v="No"/>
    <x v="2"/>
    <s v="Yes"/>
    <s v="No"/>
    <x v="1"/>
    <s v="No"/>
    <s v="Yes"/>
    <s v="No"/>
    <s v="No"/>
    <s v="No"/>
    <s v="No"/>
    <x v="0"/>
    <s v="No"/>
    <x v="0"/>
    <n v="74.95"/>
    <n v="151.75"/>
    <x v="0"/>
    <n v="1"/>
    <x v="0"/>
    <x v="0"/>
    <n v="75.875"/>
    <x v="0"/>
  </r>
  <r>
    <s v="9661-ACXBS"/>
    <x v="0"/>
    <n v="0"/>
    <s v="No"/>
    <s v="No"/>
    <x v="41"/>
    <s v="Yes"/>
    <s v="Yes"/>
    <x v="1"/>
    <s v="Yes"/>
    <s v="No"/>
    <s v="Yes"/>
    <s v="No"/>
    <s v="Yes"/>
    <s v="Yes"/>
    <x v="0"/>
    <s v="Yes"/>
    <x v="0"/>
    <n v="105.2"/>
    <n v="4400.75"/>
    <x v="1"/>
    <n v="4"/>
    <x v="2"/>
    <x v="0"/>
    <n v="104.7797619047619"/>
    <x v="0"/>
  </r>
  <r>
    <s v="2193-SFWQW"/>
    <x v="1"/>
    <n v="0"/>
    <s v="Yes"/>
    <s v="Yes"/>
    <x v="21"/>
    <s v="Yes"/>
    <s v="No"/>
    <x v="1"/>
    <s v="Yes"/>
    <s v="Yes"/>
    <s v="Yes"/>
    <s v="Yes"/>
    <s v="Yes"/>
    <s v="Yes"/>
    <x v="2"/>
    <s v="No"/>
    <x v="2"/>
    <n v="111.95"/>
    <n v="8033.1"/>
    <x v="0"/>
    <n v="6"/>
    <x v="3"/>
    <x v="1"/>
    <n v="111.57083333333334"/>
    <x v="0"/>
  </r>
  <r>
    <s v="5656-JAMLX"/>
    <x v="1"/>
    <n v="0"/>
    <s v="No"/>
    <s v="No"/>
    <x v="8"/>
    <s v="Yes"/>
    <s v="No"/>
    <x v="2"/>
    <s v="No"/>
    <s v="No"/>
    <s v="No"/>
    <s v="No"/>
    <s v="No"/>
    <s v="No"/>
    <x v="2"/>
    <s v="No"/>
    <x v="2"/>
    <n v="19.850000000000001"/>
    <n v="1253.6500000000001"/>
    <x v="0"/>
    <n v="0"/>
    <x v="3"/>
    <x v="1"/>
    <n v="20.220161290322583"/>
    <x v="0"/>
  </r>
  <r>
    <s v="3462-BJQQA"/>
    <x v="0"/>
    <n v="0"/>
    <s v="No"/>
    <s v="No"/>
    <x v="53"/>
    <s v="Yes"/>
    <s v="Yes"/>
    <x v="1"/>
    <s v="No"/>
    <s v="Yes"/>
    <s v="No"/>
    <s v="No"/>
    <s v="Yes"/>
    <s v="No"/>
    <x v="0"/>
    <s v="Yes"/>
    <x v="0"/>
    <n v="89.75"/>
    <n v="552.65"/>
    <x v="0"/>
    <n v="2"/>
    <x v="0"/>
    <x v="0"/>
    <n v="92.108333333333334"/>
    <x v="0"/>
  </r>
  <r>
    <s v="0442-TDYUO"/>
    <x v="1"/>
    <n v="0"/>
    <s v="Yes"/>
    <s v="No"/>
    <x v="43"/>
    <s v="Yes"/>
    <s v="No"/>
    <x v="2"/>
    <s v="No"/>
    <s v="No"/>
    <s v="No"/>
    <s v="No"/>
    <s v="No"/>
    <s v="No"/>
    <x v="2"/>
    <s v="Yes"/>
    <x v="1"/>
    <n v="20.05"/>
    <n v="1036"/>
    <x v="0"/>
    <n v="0"/>
    <x v="2"/>
    <x v="1"/>
    <n v="21.583333333333332"/>
    <x v="0"/>
  </r>
  <r>
    <s v="6733-LRIZX"/>
    <x v="1"/>
    <n v="0"/>
    <s v="No"/>
    <s v="No"/>
    <x v="42"/>
    <s v="Yes"/>
    <s v="Yes"/>
    <x v="1"/>
    <s v="Yes"/>
    <s v="No"/>
    <s v="Yes"/>
    <s v="Yes"/>
    <s v="Yes"/>
    <s v="Yes"/>
    <x v="2"/>
    <s v="Yes"/>
    <x v="0"/>
    <n v="108.95"/>
    <n v="4025.5"/>
    <x v="0"/>
    <n v="5"/>
    <x v="1"/>
    <x v="1"/>
    <n v="115.01428571428572"/>
    <x v="0"/>
  </r>
  <r>
    <s v="9503-XJUME"/>
    <x v="1"/>
    <n v="0"/>
    <s v="No"/>
    <s v="Yes"/>
    <x v="15"/>
    <s v="Yes"/>
    <s v="No"/>
    <x v="2"/>
    <s v="No"/>
    <s v="No"/>
    <s v="No"/>
    <s v="No"/>
    <s v="No"/>
    <s v="No"/>
    <x v="1"/>
    <s v="No"/>
    <x v="3"/>
    <n v="19.649999999999999"/>
    <n v="928.4"/>
    <x v="0"/>
    <n v="0"/>
    <x v="2"/>
    <x v="1"/>
    <n v="17.853846153846153"/>
    <x v="0"/>
  </r>
  <r>
    <s v="4367-NHWMM"/>
    <x v="0"/>
    <n v="0"/>
    <s v="No"/>
    <s v="No"/>
    <x v="0"/>
    <s v="No"/>
    <s v="No"/>
    <x v="0"/>
    <s v="No"/>
    <s v="No"/>
    <s v="No"/>
    <s v="No"/>
    <s v="No"/>
    <s v="No"/>
    <x v="0"/>
    <s v="Yes"/>
    <x v="1"/>
    <n v="24.9"/>
    <n v="24.9"/>
    <x v="0"/>
    <n v="0"/>
    <x v="0"/>
    <x v="1"/>
    <n v="24.9"/>
    <x v="0"/>
  </r>
  <r>
    <s v="3727-RJMEO"/>
    <x v="1"/>
    <n v="0"/>
    <s v="Yes"/>
    <s v="No"/>
    <x v="53"/>
    <s v="Yes"/>
    <s v="Yes"/>
    <x v="1"/>
    <s v="No"/>
    <s v="No"/>
    <s v="No"/>
    <s v="No"/>
    <s v="Yes"/>
    <s v="No"/>
    <x v="0"/>
    <s v="Yes"/>
    <x v="0"/>
    <n v="82.85"/>
    <n v="460.25"/>
    <x v="1"/>
    <n v="1"/>
    <x v="0"/>
    <x v="0"/>
    <n v="76.708333333333329"/>
    <x v="0"/>
  </r>
  <r>
    <s v="3779-OSWCF"/>
    <x v="0"/>
    <n v="0"/>
    <s v="Yes"/>
    <s v="No"/>
    <x v="16"/>
    <s v="Yes"/>
    <s v="Yes"/>
    <x v="0"/>
    <s v="Yes"/>
    <s v="Yes"/>
    <s v="Yes"/>
    <s v="Yes"/>
    <s v="Yes"/>
    <s v="Yes"/>
    <x v="2"/>
    <s v="No"/>
    <x v="3"/>
    <n v="93.2"/>
    <n v="6506.15"/>
    <x v="0"/>
    <n v="6"/>
    <x v="3"/>
    <x v="1"/>
    <n v="91.635915492957736"/>
    <x v="0"/>
  </r>
  <r>
    <s v="6736-DHUQI"/>
    <x v="0"/>
    <n v="0"/>
    <s v="Yes"/>
    <s v="Yes"/>
    <x v="56"/>
    <s v="Yes"/>
    <s v="No"/>
    <x v="1"/>
    <s v="Yes"/>
    <s v="Yes"/>
    <s v="Yes"/>
    <s v="No"/>
    <s v="No"/>
    <s v="No"/>
    <x v="1"/>
    <s v="No"/>
    <x v="2"/>
    <n v="84.8"/>
    <n v="5598.3"/>
    <x v="0"/>
    <n v="3"/>
    <x v="3"/>
    <x v="1"/>
    <n v="83.556716417910451"/>
    <x v="0"/>
  </r>
  <r>
    <s v="3915-ODIYG"/>
    <x v="1"/>
    <n v="1"/>
    <s v="No"/>
    <s v="No"/>
    <x v="31"/>
    <s v="Yes"/>
    <s v="Yes"/>
    <x v="0"/>
    <s v="Yes"/>
    <s v="Yes"/>
    <s v="No"/>
    <s v="No"/>
    <s v="No"/>
    <s v="Yes"/>
    <x v="1"/>
    <s v="Yes"/>
    <x v="0"/>
    <n v="71.75"/>
    <n v="4374.55"/>
    <x v="0"/>
    <n v="3"/>
    <x v="2"/>
    <x v="1"/>
    <n v="72.909166666666664"/>
    <x v="1"/>
  </r>
  <r>
    <s v="1360-RCYRT"/>
    <x v="1"/>
    <n v="0"/>
    <s v="Yes"/>
    <s v="Yes"/>
    <x v="57"/>
    <s v="No"/>
    <s v="No"/>
    <x v="0"/>
    <s v="No"/>
    <s v="No"/>
    <s v="No"/>
    <s v="Yes"/>
    <s v="No"/>
    <s v="No"/>
    <x v="0"/>
    <s v="Yes"/>
    <x v="2"/>
    <n v="30.35"/>
    <n v="678.75"/>
    <x v="0"/>
    <n v="1"/>
    <x v="1"/>
    <x v="1"/>
    <n v="29.510869565217391"/>
    <x v="0"/>
  </r>
  <r>
    <s v="2724-FJDYW"/>
    <x v="1"/>
    <n v="0"/>
    <s v="No"/>
    <s v="Yes"/>
    <x v="72"/>
    <s v="No"/>
    <s v="No"/>
    <x v="0"/>
    <s v="No"/>
    <s v="No"/>
    <s v="Yes"/>
    <s v="Yes"/>
    <s v="Yes"/>
    <s v="Yes"/>
    <x v="1"/>
    <s v="No"/>
    <x v="2"/>
    <n v="54.85"/>
    <n v="2191.6999999999998"/>
    <x v="0"/>
    <n v="4"/>
    <x v="2"/>
    <x v="1"/>
    <n v="56.197435897435895"/>
    <x v="0"/>
  </r>
  <r>
    <s v="4451-RWASJ"/>
    <x v="1"/>
    <n v="0"/>
    <s v="Yes"/>
    <s v="Yes"/>
    <x v="30"/>
    <s v="Yes"/>
    <s v="No"/>
    <x v="2"/>
    <s v="No"/>
    <s v="No"/>
    <s v="No"/>
    <s v="No"/>
    <s v="No"/>
    <s v="No"/>
    <x v="1"/>
    <s v="Yes"/>
    <x v="1"/>
    <n v="19.5"/>
    <n v="239.75"/>
    <x v="0"/>
    <n v="0"/>
    <x v="1"/>
    <x v="1"/>
    <n v="15.983333333333333"/>
    <x v="0"/>
  </r>
  <r>
    <s v="6646-VRFOL"/>
    <x v="1"/>
    <n v="1"/>
    <s v="Yes"/>
    <s v="No"/>
    <x v="62"/>
    <s v="Yes"/>
    <s v="Yes"/>
    <x v="1"/>
    <s v="No"/>
    <s v="Yes"/>
    <s v="Yes"/>
    <s v="No"/>
    <s v="Yes"/>
    <s v="Yes"/>
    <x v="0"/>
    <s v="Yes"/>
    <x v="0"/>
    <n v="103.85"/>
    <n v="5485.5"/>
    <x v="1"/>
    <n v="4"/>
    <x v="2"/>
    <x v="0"/>
    <n v="103.5"/>
    <x v="1"/>
  </r>
  <r>
    <s v="3460-TJBWI"/>
    <x v="1"/>
    <n v="0"/>
    <s v="Yes"/>
    <s v="Yes"/>
    <x v="65"/>
    <s v="Yes"/>
    <s v="Yes"/>
    <x v="2"/>
    <s v="No"/>
    <s v="No"/>
    <s v="No"/>
    <s v="No"/>
    <s v="No"/>
    <s v="No"/>
    <x v="2"/>
    <s v="No"/>
    <x v="1"/>
    <n v="24.2"/>
    <n v="609.04999999999995"/>
    <x v="0"/>
    <n v="0"/>
    <x v="1"/>
    <x v="1"/>
    <n v="25.377083333333331"/>
    <x v="0"/>
  </r>
  <r>
    <s v="5917-HBSDW"/>
    <x v="0"/>
    <n v="0"/>
    <s v="Yes"/>
    <s v="Yes"/>
    <x v="50"/>
    <s v="Yes"/>
    <s v="No"/>
    <x v="2"/>
    <s v="No"/>
    <s v="No"/>
    <s v="No"/>
    <s v="No"/>
    <s v="No"/>
    <s v="No"/>
    <x v="0"/>
    <s v="No"/>
    <x v="0"/>
    <n v="19.350000000000001"/>
    <n v="683.75"/>
    <x v="0"/>
    <n v="0"/>
    <x v="2"/>
    <x v="0"/>
    <n v="18.47972972972973"/>
    <x v="0"/>
  </r>
  <r>
    <s v="5685-IIXLY"/>
    <x v="0"/>
    <n v="0"/>
    <s v="Yes"/>
    <s v="Yes"/>
    <x v="24"/>
    <s v="Yes"/>
    <s v="No"/>
    <x v="1"/>
    <s v="No"/>
    <s v="Yes"/>
    <s v="No"/>
    <s v="No"/>
    <s v="No"/>
    <s v="Yes"/>
    <x v="0"/>
    <s v="Yes"/>
    <x v="0"/>
    <n v="83.6"/>
    <n v="404.2"/>
    <x v="1"/>
    <n v="2"/>
    <x v="0"/>
    <x v="0"/>
    <n v="80.84"/>
    <x v="0"/>
  </r>
  <r>
    <s v="5671-UUNXD"/>
    <x v="0"/>
    <n v="1"/>
    <s v="Yes"/>
    <s v="No"/>
    <x v="37"/>
    <s v="Yes"/>
    <s v="Yes"/>
    <x v="1"/>
    <s v="No"/>
    <s v="No"/>
    <s v="No"/>
    <s v="Yes"/>
    <s v="Yes"/>
    <s v="Yes"/>
    <x v="1"/>
    <s v="Yes"/>
    <x v="0"/>
    <n v="100.65"/>
    <n v="5189.75"/>
    <x v="0"/>
    <n v="3"/>
    <x v="2"/>
    <x v="1"/>
    <n v="103.795"/>
    <x v="1"/>
  </r>
  <r>
    <s v="0956-ACVZC"/>
    <x v="0"/>
    <n v="0"/>
    <s v="No"/>
    <s v="No"/>
    <x v="68"/>
    <s v="Yes"/>
    <s v="No"/>
    <x v="1"/>
    <s v="No"/>
    <s v="No"/>
    <s v="Yes"/>
    <s v="No"/>
    <s v="Yes"/>
    <s v="Yes"/>
    <x v="1"/>
    <s v="Yes"/>
    <x v="3"/>
    <n v="94.1"/>
    <n v="5060.8999999999996"/>
    <x v="0"/>
    <n v="3"/>
    <x v="2"/>
    <x v="1"/>
    <n v="93.720370370370361"/>
    <x v="0"/>
  </r>
  <r>
    <s v="2325-NBPZG"/>
    <x v="0"/>
    <n v="0"/>
    <s v="No"/>
    <s v="No"/>
    <x v="35"/>
    <s v="Yes"/>
    <s v="No"/>
    <x v="1"/>
    <s v="Yes"/>
    <s v="No"/>
    <s v="No"/>
    <s v="No"/>
    <s v="No"/>
    <s v="No"/>
    <x v="0"/>
    <s v="Yes"/>
    <x v="0"/>
    <n v="74.55"/>
    <n v="233.65"/>
    <x v="0"/>
    <n v="1"/>
    <x v="0"/>
    <x v="0"/>
    <n v="77.88333333333334"/>
    <x v="0"/>
  </r>
  <r>
    <s v="4250-ZBWLV"/>
    <x v="1"/>
    <n v="0"/>
    <s v="No"/>
    <s v="No"/>
    <x v="47"/>
    <s v="Yes"/>
    <s v="Yes"/>
    <x v="1"/>
    <s v="No"/>
    <s v="Yes"/>
    <s v="Yes"/>
    <s v="Yes"/>
    <s v="Yes"/>
    <s v="Yes"/>
    <x v="1"/>
    <s v="No"/>
    <x v="0"/>
    <n v="108.45"/>
    <n v="7176.55"/>
    <x v="1"/>
    <n v="5"/>
    <x v="3"/>
    <x v="1"/>
    <n v="105.53750000000001"/>
    <x v="0"/>
  </r>
  <r>
    <s v="4482-FTFFX"/>
    <x v="1"/>
    <n v="0"/>
    <s v="No"/>
    <s v="No"/>
    <x v="24"/>
    <s v="Yes"/>
    <s v="No"/>
    <x v="0"/>
    <s v="No"/>
    <s v="No"/>
    <s v="Yes"/>
    <s v="Yes"/>
    <s v="No"/>
    <s v="No"/>
    <x v="0"/>
    <s v="No"/>
    <x v="0"/>
    <n v="56.15"/>
    <n v="291.45"/>
    <x v="0"/>
    <n v="2"/>
    <x v="0"/>
    <x v="0"/>
    <n v="58.29"/>
    <x v="0"/>
  </r>
  <r>
    <s v="8859-DZTGQ"/>
    <x v="1"/>
    <n v="0"/>
    <s v="No"/>
    <s v="No"/>
    <x v="55"/>
    <s v="Yes"/>
    <s v="No"/>
    <x v="2"/>
    <s v="No"/>
    <s v="No"/>
    <s v="No"/>
    <s v="No"/>
    <s v="No"/>
    <s v="No"/>
    <x v="2"/>
    <s v="No"/>
    <x v="1"/>
    <n v="20.350000000000001"/>
    <n v="689.75"/>
    <x v="0"/>
    <n v="0"/>
    <x v="1"/>
    <x v="1"/>
    <n v="20.901515151515152"/>
    <x v="0"/>
  </r>
  <r>
    <s v="0440-MOGPM"/>
    <x v="0"/>
    <n v="0"/>
    <s v="No"/>
    <s v="No"/>
    <x v="52"/>
    <s v="Yes"/>
    <s v="Yes"/>
    <x v="0"/>
    <s v="No"/>
    <s v="Yes"/>
    <s v="Yes"/>
    <s v="No"/>
    <s v="Yes"/>
    <s v="Yes"/>
    <x v="1"/>
    <s v="Yes"/>
    <x v="0"/>
    <n v="80.55"/>
    <n v="3263.9"/>
    <x v="0"/>
    <n v="4"/>
    <x v="2"/>
    <x v="1"/>
    <n v="79.607317073170734"/>
    <x v="0"/>
  </r>
  <r>
    <s v="0020-JDNXP"/>
    <x v="0"/>
    <n v="0"/>
    <s v="Yes"/>
    <s v="Yes"/>
    <x v="1"/>
    <s v="No"/>
    <s v="No"/>
    <x v="0"/>
    <s v="Yes"/>
    <s v="No"/>
    <s v="Yes"/>
    <s v="Yes"/>
    <s v="Yes"/>
    <s v="Yes"/>
    <x v="1"/>
    <s v="No"/>
    <x v="1"/>
    <n v="61.25"/>
    <n v="1993.2"/>
    <x v="0"/>
    <n v="5"/>
    <x v="1"/>
    <x v="1"/>
    <n v="58.623529411764707"/>
    <x v="0"/>
  </r>
  <r>
    <s v="3752-CQSJI"/>
    <x v="0"/>
    <n v="0"/>
    <s v="Yes"/>
    <s v="Yes"/>
    <x v="9"/>
    <s v="Yes"/>
    <s v="No"/>
    <x v="2"/>
    <s v="No"/>
    <s v="No"/>
    <s v="No"/>
    <s v="No"/>
    <s v="No"/>
    <s v="No"/>
    <x v="0"/>
    <s v="Yes"/>
    <x v="1"/>
    <n v="20.45"/>
    <n v="254.5"/>
    <x v="0"/>
    <n v="0"/>
    <x v="1"/>
    <x v="1"/>
    <n v="19.576923076923077"/>
    <x v="0"/>
  </r>
  <r>
    <s v="5025-GOOKI"/>
    <x v="0"/>
    <n v="0"/>
    <s v="No"/>
    <s v="No"/>
    <x v="61"/>
    <s v="Yes"/>
    <s v="No"/>
    <x v="2"/>
    <s v="No"/>
    <s v="No"/>
    <s v="No"/>
    <s v="No"/>
    <s v="No"/>
    <s v="No"/>
    <x v="0"/>
    <s v="Yes"/>
    <x v="3"/>
    <n v="18.899999999999999"/>
    <n v="347.65"/>
    <x v="0"/>
    <n v="0"/>
    <x v="1"/>
    <x v="1"/>
    <n v="17.3825"/>
    <x v="0"/>
  </r>
  <r>
    <s v="4698-KVLLG"/>
    <x v="0"/>
    <n v="1"/>
    <s v="No"/>
    <s v="No"/>
    <x v="69"/>
    <s v="Yes"/>
    <s v="No"/>
    <x v="2"/>
    <s v="No"/>
    <s v="No"/>
    <s v="No"/>
    <s v="No"/>
    <s v="No"/>
    <s v="No"/>
    <x v="2"/>
    <s v="No"/>
    <x v="3"/>
    <n v="19.600000000000001"/>
    <n v="967.9"/>
    <x v="0"/>
    <n v="0"/>
    <x v="2"/>
    <x v="1"/>
    <n v="18.978431372549018"/>
    <x v="1"/>
  </r>
  <r>
    <s v="5095-AESKG"/>
    <x v="0"/>
    <n v="0"/>
    <s v="Yes"/>
    <s v="No"/>
    <x v="35"/>
    <s v="Yes"/>
    <s v="Yes"/>
    <x v="1"/>
    <s v="No"/>
    <s v="Yes"/>
    <s v="No"/>
    <s v="No"/>
    <s v="No"/>
    <s v="Yes"/>
    <x v="0"/>
    <s v="Yes"/>
    <x v="3"/>
    <n v="91.5"/>
    <n v="242.95"/>
    <x v="1"/>
    <n v="2"/>
    <x v="0"/>
    <x v="1"/>
    <n v="80.983333333333334"/>
    <x v="0"/>
  </r>
  <r>
    <s v="2887-JPYLU"/>
    <x v="0"/>
    <n v="0"/>
    <s v="No"/>
    <s v="Yes"/>
    <x v="52"/>
    <s v="Yes"/>
    <s v="No"/>
    <x v="0"/>
    <s v="No"/>
    <s v="No"/>
    <s v="No"/>
    <s v="No"/>
    <s v="No"/>
    <s v="No"/>
    <x v="0"/>
    <s v="No"/>
    <x v="2"/>
    <n v="45.2"/>
    <n v="1841.9"/>
    <x v="0"/>
    <n v="0"/>
    <x v="2"/>
    <x v="1"/>
    <n v="44.924390243902444"/>
    <x v="0"/>
  </r>
  <r>
    <s v="4770-QAZXN"/>
    <x v="0"/>
    <n v="0"/>
    <s v="No"/>
    <s v="No"/>
    <x v="9"/>
    <s v="Yes"/>
    <s v="No"/>
    <x v="2"/>
    <s v="No"/>
    <s v="No"/>
    <s v="No"/>
    <s v="No"/>
    <s v="No"/>
    <s v="No"/>
    <x v="0"/>
    <s v="No"/>
    <x v="3"/>
    <n v="19.45"/>
    <n v="232.1"/>
    <x v="0"/>
    <n v="0"/>
    <x v="1"/>
    <x v="1"/>
    <n v="17.853846153846153"/>
    <x v="0"/>
  </r>
  <r>
    <s v="4896-CPRPF"/>
    <x v="1"/>
    <n v="0"/>
    <s v="Yes"/>
    <s v="Yes"/>
    <x v="42"/>
    <s v="Yes"/>
    <s v="Yes"/>
    <x v="2"/>
    <s v="No"/>
    <s v="No"/>
    <s v="No"/>
    <s v="No"/>
    <s v="No"/>
    <s v="No"/>
    <x v="2"/>
    <s v="No"/>
    <x v="2"/>
    <n v="25.45"/>
    <n v="809.25"/>
    <x v="0"/>
    <n v="0"/>
    <x v="1"/>
    <x v="1"/>
    <n v="23.12142857142857"/>
    <x v="0"/>
  </r>
  <r>
    <s v="1871-MOWRM"/>
    <x v="1"/>
    <n v="0"/>
    <s v="Yes"/>
    <s v="No"/>
    <x v="18"/>
    <s v="Yes"/>
    <s v="No"/>
    <x v="1"/>
    <s v="Yes"/>
    <s v="No"/>
    <s v="No"/>
    <s v="Yes"/>
    <s v="No"/>
    <s v="No"/>
    <x v="0"/>
    <s v="No"/>
    <x v="2"/>
    <n v="80.849999999999994"/>
    <n v="866.45"/>
    <x v="1"/>
    <n v="2"/>
    <x v="0"/>
    <x v="1"/>
    <n v="72.204166666666666"/>
    <x v="0"/>
  </r>
  <r>
    <s v="9714-EDSUC"/>
    <x v="1"/>
    <n v="0"/>
    <s v="No"/>
    <s v="No"/>
    <x v="54"/>
    <s v="Yes"/>
    <s v="No"/>
    <x v="1"/>
    <s v="Yes"/>
    <s v="Yes"/>
    <s v="No"/>
    <s v="Yes"/>
    <s v="No"/>
    <s v="Yes"/>
    <x v="0"/>
    <s v="Yes"/>
    <x v="1"/>
    <n v="94.9"/>
    <n v="360.55"/>
    <x v="0"/>
    <n v="4"/>
    <x v="0"/>
    <x v="1"/>
    <n v="90.137500000000003"/>
    <x v="0"/>
  </r>
  <r>
    <s v="2027-OAQQC"/>
    <x v="0"/>
    <n v="0"/>
    <s v="No"/>
    <s v="No"/>
    <x v="29"/>
    <s v="No"/>
    <s v="No"/>
    <x v="0"/>
    <s v="No"/>
    <s v="No"/>
    <s v="Yes"/>
    <s v="No"/>
    <s v="Yes"/>
    <s v="Yes"/>
    <x v="0"/>
    <s v="Yes"/>
    <x v="2"/>
    <n v="49.05"/>
    <n v="2076.1999999999998"/>
    <x v="1"/>
    <n v="3"/>
    <x v="2"/>
    <x v="1"/>
    <n v="48.283720930232555"/>
    <x v="0"/>
  </r>
  <r>
    <s v="0282-NVSJS"/>
    <x v="0"/>
    <n v="1"/>
    <s v="Yes"/>
    <s v="Yes"/>
    <x v="18"/>
    <s v="No"/>
    <s v="No"/>
    <x v="0"/>
    <s v="No"/>
    <s v="No"/>
    <s v="No"/>
    <s v="Yes"/>
    <s v="No"/>
    <s v="No"/>
    <x v="0"/>
    <s v="Yes"/>
    <x v="1"/>
    <n v="29.3"/>
    <n v="355.9"/>
    <x v="0"/>
    <n v="1"/>
    <x v="0"/>
    <x v="1"/>
    <n v="29.658333333333331"/>
    <x v="1"/>
  </r>
  <r>
    <s v="9090-SGQXL"/>
    <x v="1"/>
    <n v="1"/>
    <s v="Yes"/>
    <s v="No"/>
    <x v="47"/>
    <s v="Yes"/>
    <s v="Yes"/>
    <x v="1"/>
    <s v="No"/>
    <s v="Yes"/>
    <s v="Yes"/>
    <s v="No"/>
    <s v="Yes"/>
    <s v="Yes"/>
    <x v="0"/>
    <s v="Yes"/>
    <x v="0"/>
    <n v="105.3"/>
    <n v="7299.65"/>
    <x v="1"/>
    <n v="4"/>
    <x v="3"/>
    <x v="0"/>
    <n v="107.34779411764706"/>
    <x v="1"/>
  </r>
  <r>
    <s v="6595-YGXIT"/>
    <x v="1"/>
    <n v="1"/>
    <s v="No"/>
    <s v="No"/>
    <x v="13"/>
    <s v="Yes"/>
    <s v="Yes"/>
    <x v="1"/>
    <s v="No"/>
    <s v="Yes"/>
    <s v="No"/>
    <s v="No"/>
    <s v="Yes"/>
    <s v="No"/>
    <x v="0"/>
    <s v="Yes"/>
    <x v="0"/>
    <n v="88.95"/>
    <n v="2291.1999999999998"/>
    <x v="1"/>
    <n v="2"/>
    <x v="1"/>
    <x v="0"/>
    <n v="91.647999999999996"/>
    <x v="1"/>
  </r>
  <r>
    <s v="7353-YOWFP"/>
    <x v="0"/>
    <n v="0"/>
    <s v="No"/>
    <s v="No"/>
    <x v="40"/>
    <s v="Yes"/>
    <s v="No"/>
    <x v="2"/>
    <s v="No"/>
    <s v="No"/>
    <s v="No"/>
    <s v="No"/>
    <s v="No"/>
    <s v="No"/>
    <x v="1"/>
    <s v="No"/>
    <x v="1"/>
    <n v="20.25"/>
    <n v="129.15"/>
    <x v="0"/>
    <n v="0"/>
    <x v="0"/>
    <x v="1"/>
    <n v="18.45"/>
    <x v="0"/>
  </r>
  <r>
    <s v="9835-ZIITK"/>
    <x v="1"/>
    <n v="1"/>
    <s v="Yes"/>
    <s v="No"/>
    <x v="33"/>
    <s v="Yes"/>
    <s v="Yes"/>
    <x v="1"/>
    <s v="No"/>
    <s v="Yes"/>
    <s v="Yes"/>
    <s v="Yes"/>
    <s v="Yes"/>
    <s v="Yes"/>
    <x v="1"/>
    <s v="Yes"/>
    <x v="0"/>
    <n v="110.85"/>
    <n v="7491.75"/>
    <x v="1"/>
    <n v="5"/>
    <x v="3"/>
    <x v="1"/>
    <n v="113.51136363636364"/>
    <x v="1"/>
  </r>
  <r>
    <s v="8008-ESFLK"/>
    <x v="0"/>
    <n v="0"/>
    <s v="Yes"/>
    <s v="No"/>
    <x v="62"/>
    <s v="Yes"/>
    <s v="No"/>
    <x v="1"/>
    <s v="Yes"/>
    <s v="Yes"/>
    <s v="Yes"/>
    <s v="Yes"/>
    <s v="Yes"/>
    <s v="Yes"/>
    <x v="1"/>
    <s v="No"/>
    <x v="0"/>
    <n v="110.5"/>
    <n v="5835.5"/>
    <x v="0"/>
    <n v="6"/>
    <x v="2"/>
    <x v="1"/>
    <n v="110.10377358490567"/>
    <x v="0"/>
  </r>
  <r>
    <s v="7537-CBQUZ"/>
    <x v="1"/>
    <n v="1"/>
    <s v="No"/>
    <s v="No"/>
    <x v="28"/>
    <s v="Yes"/>
    <s v="Yes"/>
    <x v="1"/>
    <s v="Yes"/>
    <s v="Yes"/>
    <s v="Yes"/>
    <s v="No"/>
    <s v="Yes"/>
    <s v="Yes"/>
    <x v="0"/>
    <s v="Yes"/>
    <x v="2"/>
    <n v="109.4"/>
    <n v="7031.45"/>
    <x v="0"/>
    <n v="5"/>
    <x v="3"/>
    <x v="1"/>
    <n v="111.61031746031746"/>
    <x v="1"/>
  </r>
  <r>
    <s v="1555-DJEQW"/>
    <x v="0"/>
    <n v="0"/>
    <s v="Yes"/>
    <s v="Yes"/>
    <x v="27"/>
    <s v="Yes"/>
    <s v="Yes"/>
    <x v="1"/>
    <s v="Yes"/>
    <s v="Yes"/>
    <s v="Yes"/>
    <s v="Yes"/>
    <s v="Yes"/>
    <s v="Yes"/>
    <x v="2"/>
    <s v="Yes"/>
    <x v="2"/>
    <n v="114.2"/>
    <n v="7723.9"/>
    <x v="1"/>
    <n v="6"/>
    <x v="3"/>
    <x v="1"/>
    <n v="110.34142857142857"/>
    <x v="0"/>
  </r>
  <r>
    <s v="5649-TJHOV"/>
    <x v="1"/>
    <n v="1"/>
    <s v="Yes"/>
    <s v="No"/>
    <x v="23"/>
    <s v="No"/>
    <s v="No"/>
    <x v="0"/>
    <s v="No"/>
    <s v="No"/>
    <s v="No"/>
    <s v="No"/>
    <s v="No"/>
    <s v="Yes"/>
    <x v="0"/>
    <s v="No"/>
    <x v="2"/>
    <n v="36.5"/>
    <n v="1032"/>
    <x v="1"/>
    <n v="1"/>
    <x v="1"/>
    <x v="1"/>
    <n v="38.222222222222221"/>
    <x v="1"/>
  </r>
  <r>
    <s v="0519-XUZJU"/>
    <x v="0"/>
    <n v="0"/>
    <s v="No"/>
    <s v="No"/>
    <x v="0"/>
    <s v="Yes"/>
    <s v="No"/>
    <x v="1"/>
    <s v="No"/>
    <s v="No"/>
    <s v="No"/>
    <s v="No"/>
    <s v="No"/>
    <s v="No"/>
    <x v="0"/>
    <s v="No"/>
    <x v="1"/>
    <n v="70.75"/>
    <n v="70.75"/>
    <x v="1"/>
    <n v="0"/>
    <x v="0"/>
    <x v="1"/>
    <n v="70.75"/>
    <x v="0"/>
  </r>
  <r>
    <s v="3363-EWLGO"/>
    <x v="0"/>
    <n v="0"/>
    <s v="No"/>
    <s v="No"/>
    <x v="24"/>
    <s v="Yes"/>
    <s v="No"/>
    <x v="2"/>
    <s v="No"/>
    <s v="No"/>
    <s v="No"/>
    <s v="No"/>
    <s v="No"/>
    <s v="No"/>
    <x v="0"/>
    <s v="No"/>
    <x v="1"/>
    <n v="19.95"/>
    <n v="109.6"/>
    <x v="0"/>
    <n v="0"/>
    <x v="0"/>
    <x v="1"/>
    <n v="21.919999999999998"/>
    <x v="0"/>
  </r>
  <r>
    <s v="4750-UKWJK"/>
    <x v="0"/>
    <n v="1"/>
    <s v="Yes"/>
    <s v="No"/>
    <x v="50"/>
    <s v="Yes"/>
    <s v="No"/>
    <x v="2"/>
    <s v="No"/>
    <s v="No"/>
    <s v="No"/>
    <s v="No"/>
    <s v="No"/>
    <s v="No"/>
    <x v="1"/>
    <s v="No"/>
    <x v="1"/>
    <n v="19.600000000000001"/>
    <n v="727.8"/>
    <x v="0"/>
    <n v="0"/>
    <x v="2"/>
    <x v="1"/>
    <n v="19.670270270270269"/>
    <x v="1"/>
  </r>
  <r>
    <s v="6338-AVWCY"/>
    <x v="1"/>
    <n v="0"/>
    <s v="No"/>
    <s v="No"/>
    <x v="35"/>
    <s v="No"/>
    <s v="No"/>
    <x v="0"/>
    <s v="No"/>
    <s v="No"/>
    <s v="Yes"/>
    <s v="No"/>
    <s v="Yes"/>
    <s v="No"/>
    <x v="0"/>
    <s v="Yes"/>
    <x v="1"/>
    <n v="40.15"/>
    <n v="130.75"/>
    <x v="1"/>
    <n v="2"/>
    <x v="0"/>
    <x v="1"/>
    <n v="43.583333333333336"/>
    <x v="0"/>
  </r>
  <r>
    <s v="1689-YQBYY"/>
    <x v="0"/>
    <n v="0"/>
    <s v="No"/>
    <s v="Yes"/>
    <x v="18"/>
    <s v="Yes"/>
    <s v="Yes"/>
    <x v="1"/>
    <s v="No"/>
    <s v="No"/>
    <s v="No"/>
    <s v="No"/>
    <s v="No"/>
    <s v="No"/>
    <x v="0"/>
    <s v="Yes"/>
    <x v="0"/>
    <n v="76.599999999999994"/>
    <n v="893"/>
    <x v="0"/>
    <n v="0"/>
    <x v="0"/>
    <x v="0"/>
    <n v="74.416666666666671"/>
    <x v="0"/>
  </r>
  <r>
    <s v="4487-ZYJZK"/>
    <x v="0"/>
    <n v="0"/>
    <s v="Yes"/>
    <s v="Yes"/>
    <x v="46"/>
    <s v="Yes"/>
    <s v="No"/>
    <x v="2"/>
    <s v="No"/>
    <s v="No"/>
    <s v="No"/>
    <s v="No"/>
    <s v="No"/>
    <s v="No"/>
    <x v="1"/>
    <s v="No"/>
    <x v="3"/>
    <n v="19.600000000000001"/>
    <n v="763.1"/>
    <x v="0"/>
    <n v="0"/>
    <x v="2"/>
    <x v="1"/>
    <n v="20.081578947368421"/>
    <x v="0"/>
  </r>
  <r>
    <s v="2959-FENLU"/>
    <x v="0"/>
    <n v="0"/>
    <s v="No"/>
    <s v="No"/>
    <x v="34"/>
    <s v="Yes"/>
    <s v="No"/>
    <x v="1"/>
    <s v="No"/>
    <s v="No"/>
    <s v="Yes"/>
    <s v="No"/>
    <s v="No"/>
    <s v="Yes"/>
    <x v="0"/>
    <s v="Yes"/>
    <x v="3"/>
    <n v="85.3"/>
    <n v="781.4"/>
    <x v="0"/>
    <n v="2"/>
    <x v="0"/>
    <x v="1"/>
    <n v="86.822222222222223"/>
    <x v="0"/>
  </r>
  <r>
    <s v="0708-LGSMF"/>
    <x v="1"/>
    <n v="0"/>
    <s v="Yes"/>
    <s v="No"/>
    <x v="9"/>
    <s v="Yes"/>
    <s v="Yes"/>
    <x v="0"/>
    <s v="Yes"/>
    <s v="No"/>
    <s v="No"/>
    <s v="No"/>
    <s v="No"/>
    <s v="Yes"/>
    <x v="0"/>
    <s v="Yes"/>
    <x v="0"/>
    <n v="65.849999999999994"/>
    <n v="902.25"/>
    <x v="0"/>
    <n v="2"/>
    <x v="1"/>
    <x v="0"/>
    <n v="69.40384615384616"/>
    <x v="0"/>
  </r>
  <r>
    <s v="9253-QXKBE"/>
    <x v="1"/>
    <n v="1"/>
    <s v="Yes"/>
    <s v="No"/>
    <x v="44"/>
    <s v="Yes"/>
    <s v="Yes"/>
    <x v="1"/>
    <s v="No"/>
    <s v="No"/>
    <s v="No"/>
    <s v="No"/>
    <s v="Yes"/>
    <s v="Yes"/>
    <x v="0"/>
    <s v="Yes"/>
    <x v="0"/>
    <n v="94.45"/>
    <n v="2653.65"/>
    <x v="1"/>
    <n v="2"/>
    <x v="1"/>
    <x v="0"/>
    <n v="91.505172413793105"/>
    <x v="1"/>
  </r>
  <r>
    <s v="7634-HLQJR"/>
    <x v="0"/>
    <n v="0"/>
    <s v="Yes"/>
    <s v="Yes"/>
    <x v="20"/>
    <s v="Yes"/>
    <s v="No"/>
    <x v="2"/>
    <s v="No"/>
    <s v="No"/>
    <s v="No"/>
    <s v="No"/>
    <s v="No"/>
    <s v="No"/>
    <x v="2"/>
    <s v="No"/>
    <x v="3"/>
    <n v="20.05"/>
    <n v="1016.7"/>
    <x v="0"/>
    <n v="0"/>
    <x v="2"/>
    <x v="1"/>
    <n v="21.631914893617022"/>
    <x v="0"/>
  </r>
  <r>
    <s v="0487-RPVUM"/>
    <x v="1"/>
    <n v="0"/>
    <s v="Yes"/>
    <s v="No"/>
    <x v="59"/>
    <s v="Yes"/>
    <s v="Yes"/>
    <x v="1"/>
    <s v="Yes"/>
    <s v="No"/>
    <s v="Yes"/>
    <s v="Yes"/>
    <s v="Yes"/>
    <s v="No"/>
    <x v="0"/>
    <s v="No"/>
    <x v="2"/>
    <n v="99.4"/>
    <n v="5943.65"/>
    <x v="0"/>
    <n v="4"/>
    <x v="3"/>
    <x v="1"/>
    <n v="97.436885245901635"/>
    <x v="0"/>
  </r>
  <r>
    <s v="4079-ULGFR"/>
    <x v="1"/>
    <n v="0"/>
    <s v="No"/>
    <s v="No"/>
    <x v="10"/>
    <s v="Yes"/>
    <s v="No"/>
    <x v="2"/>
    <s v="No"/>
    <s v="No"/>
    <s v="No"/>
    <s v="No"/>
    <s v="No"/>
    <s v="No"/>
    <x v="0"/>
    <s v="No"/>
    <x v="1"/>
    <n v="20"/>
    <n v="275.7"/>
    <x v="0"/>
    <n v="0"/>
    <x v="1"/>
    <x v="1"/>
    <n v="17.231249999999999"/>
    <x v="0"/>
  </r>
  <r>
    <s v="2516-XSJKX"/>
    <x v="0"/>
    <n v="0"/>
    <s v="Yes"/>
    <s v="Yes"/>
    <x v="52"/>
    <s v="Yes"/>
    <s v="No"/>
    <x v="0"/>
    <s v="Yes"/>
    <s v="Yes"/>
    <s v="No"/>
    <s v="Yes"/>
    <s v="Yes"/>
    <s v="Yes"/>
    <x v="2"/>
    <s v="No"/>
    <x v="0"/>
    <n v="78.45"/>
    <n v="3126.45"/>
    <x v="0"/>
    <n v="5"/>
    <x v="2"/>
    <x v="1"/>
    <n v="76.254878048780483"/>
    <x v="0"/>
  </r>
  <r>
    <s v="0057-QBUQH"/>
    <x v="0"/>
    <n v="0"/>
    <s v="No"/>
    <s v="Yes"/>
    <x v="29"/>
    <s v="Yes"/>
    <s v="Yes"/>
    <x v="2"/>
    <s v="No"/>
    <s v="No"/>
    <s v="No"/>
    <s v="No"/>
    <s v="No"/>
    <s v="No"/>
    <x v="2"/>
    <s v="Yes"/>
    <x v="0"/>
    <n v="25.1"/>
    <n v="1070.1500000000001"/>
    <x v="0"/>
    <n v="0"/>
    <x v="2"/>
    <x v="1"/>
    <n v="24.887209302325584"/>
    <x v="0"/>
  </r>
  <r>
    <s v="9445-SZLCH"/>
    <x v="0"/>
    <n v="0"/>
    <s v="Yes"/>
    <s v="Yes"/>
    <x v="51"/>
    <s v="Yes"/>
    <s v="Yes"/>
    <x v="1"/>
    <s v="No"/>
    <s v="Yes"/>
    <s v="Yes"/>
    <s v="No"/>
    <s v="Yes"/>
    <s v="No"/>
    <x v="0"/>
    <s v="Yes"/>
    <x v="2"/>
    <n v="97.35"/>
    <n v="3457.9"/>
    <x v="1"/>
    <n v="3"/>
    <x v="1"/>
    <x v="1"/>
    <n v="96.052777777777777"/>
    <x v="0"/>
  </r>
  <r>
    <s v="6599-SFQVE"/>
    <x v="0"/>
    <n v="0"/>
    <s v="No"/>
    <s v="No"/>
    <x v="53"/>
    <s v="Yes"/>
    <s v="No"/>
    <x v="0"/>
    <s v="No"/>
    <s v="No"/>
    <s v="No"/>
    <s v="No"/>
    <s v="No"/>
    <s v="Yes"/>
    <x v="0"/>
    <s v="Yes"/>
    <x v="0"/>
    <n v="55"/>
    <n v="340.4"/>
    <x v="0"/>
    <n v="1"/>
    <x v="0"/>
    <x v="0"/>
    <n v="56.733333333333327"/>
    <x v="0"/>
  </r>
  <r>
    <s v="8331-ZXFOE"/>
    <x v="0"/>
    <n v="0"/>
    <s v="No"/>
    <s v="No"/>
    <x v="11"/>
    <s v="Yes"/>
    <s v="Yes"/>
    <x v="0"/>
    <s v="Yes"/>
    <s v="Yes"/>
    <s v="Yes"/>
    <s v="Yes"/>
    <s v="No"/>
    <s v="No"/>
    <x v="1"/>
    <s v="Yes"/>
    <x v="3"/>
    <n v="71.099999999999994"/>
    <n v="4299.2"/>
    <x v="0"/>
    <n v="4"/>
    <x v="2"/>
    <x v="1"/>
    <n v="74.124137931034483"/>
    <x v="0"/>
  </r>
  <r>
    <s v="4003-FUSHP"/>
    <x v="1"/>
    <n v="0"/>
    <s v="No"/>
    <s v="No"/>
    <x v="67"/>
    <s v="Yes"/>
    <s v="No"/>
    <x v="0"/>
    <s v="No"/>
    <s v="No"/>
    <s v="No"/>
    <s v="Yes"/>
    <s v="Yes"/>
    <s v="No"/>
    <x v="0"/>
    <s v="Yes"/>
    <x v="3"/>
    <n v="61.55"/>
    <n v="1093.2"/>
    <x v="0"/>
    <n v="2"/>
    <x v="1"/>
    <x v="1"/>
    <n v="57.536842105263162"/>
    <x v="0"/>
  </r>
  <r>
    <s v="0356-ERHVT"/>
    <x v="1"/>
    <n v="0"/>
    <s v="Yes"/>
    <s v="No"/>
    <x v="26"/>
    <s v="Yes"/>
    <s v="No"/>
    <x v="0"/>
    <s v="No"/>
    <s v="No"/>
    <s v="No"/>
    <s v="No"/>
    <s v="No"/>
    <s v="No"/>
    <x v="0"/>
    <s v="Yes"/>
    <x v="2"/>
    <n v="45.9"/>
    <n v="521.9"/>
    <x v="0"/>
    <n v="0"/>
    <x v="0"/>
    <x v="1"/>
    <n v="47.445454545454545"/>
    <x v="0"/>
  </r>
  <r>
    <s v="7325-ENZFI"/>
    <x v="0"/>
    <n v="0"/>
    <s v="No"/>
    <s v="No"/>
    <x v="72"/>
    <s v="No"/>
    <s v="No"/>
    <x v="0"/>
    <s v="Yes"/>
    <s v="Yes"/>
    <s v="No"/>
    <s v="Yes"/>
    <s v="No"/>
    <s v="No"/>
    <x v="1"/>
    <s v="Yes"/>
    <x v="2"/>
    <n v="40.299999999999997"/>
    <n v="1630.4"/>
    <x v="0"/>
    <n v="3"/>
    <x v="2"/>
    <x v="1"/>
    <n v="41.805128205128206"/>
    <x v="0"/>
  </r>
  <r>
    <s v="4884-ZTHVF"/>
    <x v="0"/>
    <n v="1"/>
    <s v="No"/>
    <s v="No"/>
    <x v="4"/>
    <s v="Yes"/>
    <s v="No"/>
    <x v="1"/>
    <s v="No"/>
    <s v="Yes"/>
    <s v="No"/>
    <s v="No"/>
    <s v="Yes"/>
    <s v="No"/>
    <x v="0"/>
    <s v="Yes"/>
    <x v="0"/>
    <n v="87.1"/>
    <n v="713.6"/>
    <x v="0"/>
    <n v="2"/>
    <x v="0"/>
    <x v="0"/>
    <n v="89.2"/>
    <x v="1"/>
  </r>
  <r>
    <s v="3920-HIHMQ"/>
    <x v="0"/>
    <n v="0"/>
    <s v="No"/>
    <s v="Yes"/>
    <x v="70"/>
    <s v="Yes"/>
    <s v="Yes"/>
    <x v="0"/>
    <s v="No"/>
    <s v="No"/>
    <s v="No"/>
    <s v="No"/>
    <s v="No"/>
    <s v="No"/>
    <x v="0"/>
    <s v="Yes"/>
    <x v="1"/>
    <n v="49.5"/>
    <n v="1265.6500000000001"/>
    <x v="0"/>
    <n v="0"/>
    <x v="1"/>
    <x v="1"/>
    <n v="48.678846153846159"/>
    <x v="0"/>
  </r>
  <r>
    <s v="3055-OYMSE"/>
    <x v="0"/>
    <n v="1"/>
    <s v="No"/>
    <s v="No"/>
    <x v="62"/>
    <s v="Yes"/>
    <s v="No"/>
    <x v="1"/>
    <s v="No"/>
    <s v="Yes"/>
    <s v="No"/>
    <s v="No"/>
    <s v="No"/>
    <s v="No"/>
    <x v="0"/>
    <s v="Yes"/>
    <x v="3"/>
    <n v="73.8"/>
    <n v="4003.85"/>
    <x v="0"/>
    <n v="1"/>
    <x v="2"/>
    <x v="1"/>
    <n v="75.544339622641502"/>
    <x v="1"/>
  </r>
  <r>
    <s v="0613-WUXUM"/>
    <x v="0"/>
    <n v="0"/>
    <s v="Yes"/>
    <s v="Yes"/>
    <x v="27"/>
    <s v="Yes"/>
    <s v="No"/>
    <x v="2"/>
    <s v="No"/>
    <s v="No"/>
    <s v="No"/>
    <s v="No"/>
    <s v="No"/>
    <s v="No"/>
    <x v="2"/>
    <s v="Yes"/>
    <x v="1"/>
    <n v="19.2"/>
    <n v="1401.4"/>
    <x v="0"/>
    <n v="0"/>
    <x v="3"/>
    <x v="1"/>
    <n v="20.02"/>
    <x v="0"/>
  </r>
  <r>
    <s v="7568-PODML"/>
    <x v="1"/>
    <n v="0"/>
    <s v="No"/>
    <s v="No"/>
    <x v="0"/>
    <s v="No"/>
    <s v="No"/>
    <x v="0"/>
    <s v="No"/>
    <s v="No"/>
    <s v="No"/>
    <s v="No"/>
    <s v="Yes"/>
    <s v="Yes"/>
    <x v="0"/>
    <s v="Yes"/>
    <x v="1"/>
    <n v="45.3"/>
    <n v="45.3"/>
    <x v="1"/>
    <n v="2"/>
    <x v="0"/>
    <x v="1"/>
    <n v="45.3"/>
    <x v="0"/>
  </r>
  <r>
    <s v="4458-KVRBJ"/>
    <x v="1"/>
    <n v="0"/>
    <s v="No"/>
    <s v="No"/>
    <x v="64"/>
    <s v="Yes"/>
    <s v="Yes"/>
    <x v="2"/>
    <s v="No"/>
    <s v="No"/>
    <s v="No"/>
    <s v="No"/>
    <s v="No"/>
    <s v="No"/>
    <x v="2"/>
    <s v="No"/>
    <x v="1"/>
    <n v="25"/>
    <n v="1510.5"/>
    <x v="0"/>
    <n v="0"/>
    <x v="2"/>
    <x v="1"/>
    <n v="25.601694915254239"/>
    <x v="0"/>
  </r>
  <r>
    <s v="5349-IECLD"/>
    <x v="1"/>
    <n v="0"/>
    <s v="No"/>
    <s v="No"/>
    <x v="2"/>
    <s v="Yes"/>
    <s v="No"/>
    <x v="1"/>
    <s v="No"/>
    <s v="No"/>
    <s v="Yes"/>
    <s v="No"/>
    <s v="Yes"/>
    <s v="Yes"/>
    <x v="0"/>
    <s v="No"/>
    <x v="0"/>
    <n v="94.95"/>
    <n v="178.1"/>
    <x v="1"/>
    <n v="3"/>
    <x v="0"/>
    <x v="0"/>
    <n v="89.05"/>
    <x v="0"/>
  </r>
  <r>
    <s v="1397-XKKWR"/>
    <x v="1"/>
    <n v="0"/>
    <s v="No"/>
    <s v="No"/>
    <x v="40"/>
    <s v="No"/>
    <s v="No"/>
    <x v="0"/>
    <s v="Yes"/>
    <s v="No"/>
    <s v="Yes"/>
    <s v="No"/>
    <s v="No"/>
    <s v="No"/>
    <x v="1"/>
    <s v="No"/>
    <x v="1"/>
    <n v="35.299999999999997"/>
    <n v="264.8"/>
    <x v="0"/>
    <n v="2"/>
    <x v="0"/>
    <x v="1"/>
    <n v="37.828571428571429"/>
    <x v="0"/>
  </r>
  <r>
    <s v="3945-GFWQL"/>
    <x v="0"/>
    <n v="0"/>
    <s v="No"/>
    <s v="Yes"/>
    <x v="18"/>
    <s v="Yes"/>
    <s v="No"/>
    <x v="0"/>
    <s v="No"/>
    <s v="No"/>
    <s v="No"/>
    <s v="No"/>
    <s v="No"/>
    <s v="No"/>
    <x v="0"/>
    <s v="Yes"/>
    <x v="0"/>
    <n v="44.55"/>
    <n v="480.6"/>
    <x v="1"/>
    <n v="0"/>
    <x v="0"/>
    <x v="0"/>
    <n v="40.050000000000004"/>
    <x v="0"/>
  </r>
  <r>
    <s v="8097-OMULG"/>
    <x v="1"/>
    <n v="0"/>
    <s v="Yes"/>
    <s v="Yes"/>
    <x v="64"/>
    <s v="Yes"/>
    <s v="No"/>
    <x v="0"/>
    <s v="No"/>
    <s v="Yes"/>
    <s v="Yes"/>
    <s v="Yes"/>
    <s v="Yes"/>
    <s v="Yes"/>
    <x v="1"/>
    <s v="No"/>
    <x v="3"/>
    <n v="76.75"/>
    <n v="4541.8999999999996"/>
    <x v="0"/>
    <n v="5"/>
    <x v="2"/>
    <x v="1"/>
    <n v="76.981355932203385"/>
    <x v="0"/>
  </r>
  <r>
    <s v="6013-BHCAW"/>
    <x v="1"/>
    <n v="0"/>
    <s v="Yes"/>
    <s v="Yes"/>
    <x v="59"/>
    <s v="Yes"/>
    <s v="Yes"/>
    <x v="0"/>
    <s v="No"/>
    <s v="No"/>
    <s v="Yes"/>
    <s v="Yes"/>
    <s v="Yes"/>
    <s v="Yes"/>
    <x v="2"/>
    <s v="Yes"/>
    <x v="2"/>
    <n v="81"/>
    <n v="4976.1499999999996"/>
    <x v="0"/>
    <n v="4"/>
    <x v="3"/>
    <x v="1"/>
    <n v="81.576229508196718"/>
    <x v="0"/>
  </r>
  <r>
    <s v="0401-WDBXM"/>
    <x v="1"/>
    <n v="0"/>
    <s v="Yes"/>
    <s v="Yes"/>
    <x v="21"/>
    <s v="Yes"/>
    <s v="Yes"/>
    <x v="1"/>
    <s v="Yes"/>
    <s v="No"/>
    <s v="Yes"/>
    <s v="No"/>
    <s v="Yes"/>
    <s v="Yes"/>
    <x v="2"/>
    <s v="Yes"/>
    <x v="2"/>
    <n v="105.55"/>
    <n v="7542.25"/>
    <x v="0"/>
    <n v="4"/>
    <x v="3"/>
    <x v="1"/>
    <n v="104.75347222222223"/>
    <x v="0"/>
  </r>
  <r>
    <s v="3387-PLKUI"/>
    <x v="0"/>
    <n v="0"/>
    <s v="Yes"/>
    <s v="Yes"/>
    <x v="9"/>
    <s v="Yes"/>
    <s v="No"/>
    <x v="2"/>
    <s v="No"/>
    <s v="No"/>
    <s v="No"/>
    <s v="No"/>
    <s v="No"/>
    <s v="No"/>
    <x v="0"/>
    <s v="No"/>
    <x v="1"/>
    <n v="18.8"/>
    <n v="251.25"/>
    <x v="0"/>
    <n v="0"/>
    <x v="1"/>
    <x v="1"/>
    <n v="19.326923076923077"/>
    <x v="0"/>
  </r>
  <r>
    <s v="6096-EGVTU"/>
    <x v="0"/>
    <n v="0"/>
    <s v="Yes"/>
    <s v="Yes"/>
    <x v="38"/>
    <s v="Yes"/>
    <s v="Yes"/>
    <x v="2"/>
    <s v="No"/>
    <s v="No"/>
    <s v="No"/>
    <s v="No"/>
    <s v="No"/>
    <s v="No"/>
    <x v="1"/>
    <s v="No"/>
    <x v="1"/>
    <n v="24.9"/>
    <n v="1595.5"/>
    <x v="0"/>
    <n v="0"/>
    <x v="3"/>
    <x v="1"/>
    <n v="24.9296875"/>
    <x v="0"/>
  </r>
  <r>
    <s v="3797-VTIDR"/>
    <x v="1"/>
    <n v="0"/>
    <s v="Yes"/>
    <s v="No"/>
    <x v="0"/>
    <s v="No"/>
    <s v="No"/>
    <x v="0"/>
    <s v="No"/>
    <s v="No"/>
    <s v="No"/>
    <s v="No"/>
    <s v="No"/>
    <s v="No"/>
    <x v="0"/>
    <s v="Yes"/>
    <x v="0"/>
    <n v="23.45"/>
    <n v="23.45"/>
    <x v="1"/>
    <n v="0"/>
    <x v="0"/>
    <x v="0"/>
    <n v="23.45"/>
    <x v="0"/>
  </r>
  <r>
    <s v="5081-NWSUP"/>
    <x v="0"/>
    <n v="0"/>
    <s v="No"/>
    <s v="No"/>
    <x v="6"/>
    <s v="Yes"/>
    <s v="No"/>
    <x v="0"/>
    <s v="No"/>
    <s v="Yes"/>
    <s v="No"/>
    <s v="Yes"/>
    <s v="No"/>
    <s v="Yes"/>
    <x v="1"/>
    <s v="No"/>
    <x v="1"/>
    <n v="64.900000000000006"/>
    <n v="685.55"/>
    <x v="0"/>
    <n v="3"/>
    <x v="0"/>
    <x v="1"/>
    <n v="68.554999999999993"/>
    <x v="0"/>
  </r>
  <r>
    <s v="2580-ATZSQ"/>
    <x v="0"/>
    <n v="0"/>
    <s v="Yes"/>
    <s v="Yes"/>
    <x v="45"/>
    <s v="Yes"/>
    <s v="No"/>
    <x v="0"/>
    <s v="Yes"/>
    <s v="Yes"/>
    <s v="Yes"/>
    <s v="No"/>
    <s v="No"/>
    <s v="No"/>
    <x v="1"/>
    <s v="No"/>
    <x v="2"/>
    <n v="61.35"/>
    <n v="3874.1"/>
    <x v="0"/>
    <n v="3"/>
    <x v="3"/>
    <x v="1"/>
    <n v="59.60153846153846"/>
    <x v="0"/>
  </r>
  <r>
    <s v="8085-MSNLK"/>
    <x v="0"/>
    <n v="0"/>
    <s v="Yes"/>
    <s v="No"/>
    <x v="8"/>
    <s v="Yes"/>
    <s v="Yes"/>
    <x v="1"/>
    <s v="Yes"/>
    <s v="Yes"/>
    <s v="Yes"/>
    <s v="Yes"/>
    <s v="Yes"/>
    <s v="Yes"/>
    <x v="2"/>
    <s v="No"/>
    <x v="1"/>
    <n v="113.95"/>
    <n v="6891.4"/>
    <x v="0"/>
    <n v="6"/>
    <x v="3"/>
    <x v="1"/>
    <n v="111.1516129032258"/>
    <x v="0"/>
  </r>
  <r>
    <s v="9691-HKOVS"/>
    <x v="0"/>
    <n v="0"/>
    <s v="Yes"/>
    <s v="No"/>
    <x v="49"/>
    <s v="Yes"/>
    <s v="Yes"/>
    <x v="0"/>
    <s v="Yes"/>
    <s v="Yes"/>
    <s v="Yes"/>
    <s v="Yes"/>
    <s v="Yes"/>
    <s v="Yes"/>
    <x v="1"/>
    <s v="Yes"/>
    <x v="0"/>
    <n v="90.15"/>
    <n v="4916.95"/>
    <x v="0"/>
    <n v="6"/>
    <x v="2"/>
    <x v="1"/>
    <n v="89.399090909090901"/>
    <x v="0"/>
  </r>
  <r>
    <s v="9881-VCZEP"/>
    <x v="0"/>
    <n v="0"/>
    <s v="Yes"/>
    <s v="No"/>
    <x v="13"/>
    <s v="Yes"/>
    <s v="Yes"/>
    <x v="0"/>
    <s v="No"/>
    <s v="Yes"/>
    <s v="No"/>
    <s v="No"/>
    <s v="No"/>
    <s v="No"/>
    <x v="0"/>
    <s v="No"/>
    <x v="0"/>
    <n v="54.1"/>
    <n v="1373"/>
    <x v="0"/>
    <n v="1"/>
    <x v="1"/>
    <x v="0"/>
    <n v="54.92"/>
    <x v="0"/>
  </r>
  <r>
    <s v="9526-BIHHD"/>
    <x v="1"/>
    <n v="0"/>
    <s v="No"/>
    <s v="No"/>
    <x v="0"/>
    <s v="No"/>
    <s v="No"/>
    <x v="0"/>
    <s v="Yes"/>
    <s v="No"/>
    <s v="No"/>
    <s v="No"/>
    <s v="No"/>
    <s v="No"/>
    <x v="0"/>
    <s v="No"/>
    <x v="1"/>
    <n v="29.7"/>
    <n v="29.7"/>
    <x v="1"/>
    <n v="1"/>
    <x v="0"/>
    <x v="1"/>
    <n v="29.7"/>
    <x v="0"/>
  </r>
  <r>
    <s v="8757-TFHHJ"/>
    <x v="1"/>
    <n v="0"/>
    <s v="No"/>
    <s v="No"/>
    <x v="0"/>
    <s v="Yes"/>
    <s v="No"/>
    <x v="0"/>
    <s v="Yes"/>
    <s v="No"/>
    <s v="No"/>
    <s v="No"/>
    <s v="No"/>
    <s v="No"/>
    <x v="0"/>
    <s v="Yes"/>
    <x v="3"/>
    <n v="49.8"/>
    <n v="49.8"/>
    <x v="0"/>
    <n v="1"/>
    <x v="0"/>
    <x v="1"/>
    <n v="49.8"/>
    <x v="0"/>
  </r>
  <r>
    <s v="4523-WXCEF"/>
    <x v="0"/>
    <n v="0"/>
    <s v="Yes"/>
    <s v="No"/>
    <x v="64"/>
    <s v="Yes"/>
    <s v="Yes"/>
    <x v="1"/>
    <s v="No"/>
    <s v="Yes"/>
    <s v="No"/>
    <s v="No"/>
    <s v="Yes"/>
    <s v="Yes"/>
    <x v="0"/>
    <s v="No"/>
    <x v="0"/>
    <n v="101.1"/>
    <n v="6039.9"/>
    <x v="1"/>
    <n v="3"/>
    <x v="2"/>
    <x v="0"/>
    <n v="102.37118644067796"/>
    <x v="0"/>
  </r>
  <r>
    <s v="1468-DEFNC"/>
    <x v="1"/>
    <n v="1"/>
    <s v="Yes"/>
    <s v="Yes"/>
    <x v="38"/>
    <s v="Yes"/>
    <s v="Yes"/>
    <x v="2"/>
    <s v="No"/>
    <s v="No"/>
    <s v="No"/>
    <s v="No"/>
    <s v="No"/>
    <s v="No"/>
    <x v="2"/>
    <s v="Yes"/>
    <x v="2"/>
    <n v="24.4"/>
    <n v="1548.65"/>
    <x v="0"/>
    <n v="0"/>
    <x v="3"/>
    <x v="1"/>
    <n v="24.197656250000001"/>
    <x v="1"/>
  </r>
  <r>
    <s v="5119-KEPFY"/>
    <x v="1"/>
    <n v="0"/>
    <s v="Yes"/>
    <s v="No"/>
    <x v="51"/>
    <s v="Yes"/>
    <s v="Yes"/>
    <x v="1"/>
    <s v="No"/>
    <s v="No"/>
    <s v="No"/>
    <s v="No"/>
    <s v="Yes"/>
    <s v="Yes"/>
    <x v="0"/>
    <s v="Yes"/>
    <x v="2"/>
    <n v="95"/>
    <n v="3440.25"/>
    <x v="0"/>
    <n v="2"/>
    <x v="1"/>
    <x v="1"/>
    <n v="95.5625"/>
    <x v="0"/>
  </r>
  <r>
    <s v="8364-TRMMK"/>
    <x v="0"/>
    <n v="0"/>
    <s v="No"/>
    <s v="No"/>
    <x v="35"/>
    <s v="Yes"/>
    <s v="Yes"/>
    <x v="0"/>
    <s v="No"/>
    <s v="No"/>
    <s v="No"/>
    <s v="No"/>
    <s v="No"/>
    <s v="No"/>
    <x v="0"/>
    <s v="Yes"/>
    <x v="1"/>
    <n v="50.65"/>
    <n v="151.30000000000001"/>
    <x v="1"/>
    <n v="0"/>
    <x v="0"/>
    <x v="1"/>
    <n v="50.433333333333337"/>
    <x v="0"/>
  </r>
  <r>
    <s v="0916-KNFAJ"/>
    <x v="1"/>
    <n v="0"/>
    <s v="Yes"/>
    <s v="No"/>
    <x v="59"/>
    <s v="Yes"/>
    <s v="Yes"/>
    <x v="0"/>
    <s v="Yes"/>
    <s v="No"/>
    <s v="Yes"/>
    <s v="No"/>
    <s v="No"/>
    <s v="Yes"/>
    <x v="2"/>
    <s v="Yes"/>
    <x v="1"/>
    <n v="69.900000000000006"/>
    <n v="4226.7"/>
    <x v="0"/>
    <n v="3"/>
    <x v="3"/>
    <x v="1"/>
    <n v="69.290163934426232"/>
    <x v="0"/>
  </r>
  <r>
    <s v="8319-QBEHW"/>
    <x v="1"/>
    <n v="0"/>
    <s v="No"/>
    <s v="Yes"/>
    <x v="70"/>
    <s v="No"/>
    <s v="No"/>
    <x v="0"/>
    <s v="No"/>
    <s v="Yes"/>
    <s v="No"/>
    <s v="No"/>
    <s v="Yes"/>
    <s v="No"/>
    <x v="1"/>
    <s v="Yes"/>
    <x v="2"/>
    <n v="39.950000000000003"/>
    <n v="1023.75"/>
    <x v="0"/>
    <n v="2"/>
    <x v="1"/>
    <x v="1"/>
    <n v="39.375"/>
    <x v="0"/>
  </r>
  <r>
    <s v="3063-QFSZL"/>
    <x v="0"/>
    <n v="0"/>
    <s v="No"/>
    <s v="No"/>
    <x v="0"/>
    <s v="Yes"/>
    <s v="No"/>
    <x v="0"/>
    <s v="No"/>
    <s v="No"/>
    <s v="No"/>
    <s v="No"/>
    <s v="No"/>
    <s v="Yes"/>
    <x v="0"/>
    <s v="Yes"/>
    <x v="0"/>
    <n v="55.4"/>
    <n v="55.4"/>
    <x v="1"/>
    <n v="1"/>
    <x v="0"/>
    <x v="0"/>
    <n v="55.4"/>
    <x v="0"/>
  </r>
  <r>
    <s v="8775-LHDJH"/>
    <x v="0"/>
    <n v="1"/>
    <s v="Yes"/>
    <s v="No"/>
    <x v="0"/>
    <s v="Yes"/>
    <s v="Yes"/>
    <x v="1"/>
    <s v="No"/>
    <s v="Yes"/>
    <s v="No"/>
    <s v="No"/>
    <s v="Yes"/>
    <s v="No"/>
    <x v="0"/>
    <s v="Yes"/>
    <x v="0"/>
    <n v="90.6"/>
    <n v="90.6"/>
    <x v="1"/>
    <n v="2"/>
    <x v="0"/>
    <x v="0"/>
    <n v="90.6"/>
    <x v="1"/>
  </r>
  <r>
    <s v="9625-QNLUX"/>
    <x v="1"/>
    <n v="0"/>
    <s v="Yes"/>
    <s v="Yes"/>
    <x v="47"/>
    <s v="Yes"/>
    <s v="No"/>
    <x v="1"/>
    <s v="Yes"/>
    <s v="Yes"/>
    <s v="Yes"/>
    <s v="No"/>
    <s v="Yes"/>
    <s v="Yes"/>
    <x v="2"/>
    <s v="Yes"/>
    <x v="3"/>
    <n v="103.25"/>
    <n v="7074.4"/>
    <x v="0"/>
    <n v="5"/>
    <x v="3"/>
    <x v="1"/>
    <n v="104.03529411764706"/>
    <x v="0"/>
  </r>
  <r>
    <s v="3097-NQYSN"/>
    <x v="1"/>
    <n v="1"/>
    <s v="Yes"/>
    <s v="No"/>
    <x v="2"/>
    <s v="Yes"/>
    <s v="Yes"/>
    <x v="1"/>
    <s v="No"/>
    <s v="No"/>
    <s v="No"/>
    <s v="No"/>
    <s v="Yes"/>
    <s v="No"/>
    <x v="0"/>
    <s v="Yes"/>
    <x v="1"/>
    <n v="86.85"/>
    <n v="156.35"/>
    <x v="1"/>
    <n v="1"/>
    <x v="0"/>
    <x v="1"/>
    <n v="78.174999999999997"/>
    <x v="1"/>
  </r>
  <r>
    <s v="4024-CSNBY"/>
    <x v="0"/>
    <n v="0"/>
    <s v="Yes"/>
    <s v="No"/>
    <x v="21"/>
    <s v="Yes"/>
    <s v="Yes"/>
    <x v="1"/>
    <s v="Yes"/>
    <s v="Yes"/>
    <s v="Yes"/>
    <s v="Yes"/>
    <s v="No"/>
    <s v="No"/>
    <x v="2"/>
    <s v="Yes"/>
    <x v="2"/>
    <n v="94.25"/>
    <n v="6849.75"/>
    <x v="0"/>
    <n v="4"/>
    <x v="3"/>
    <x v="1"/>
    <n v="95.135416666666671"/>
    <x v="0"/>
  </r>
  <r>
    <s v="7110-BDTWG"/>
    <x v="0"/>
    <n v="0"/>
    <s v="Yes"/>
    <s v="No"/>
    <x v="16"/>
    <s v="No"/>
    <s v="No"/>
    <x v="0"/>
    <s v="No"/>
    <s v="No"/>
    <s v="Yes"/>
    <s v="Yes"/>
    <s v="No"/>
    <s v="Yes"/>
    <x v="2"/>
    <s v="Yes"/>
    <x v="0"/>
    <n v="47.05"/>
    <n v="3263.6"/>
    <x v="0"/>
    <n v="3"/>
    <x v="3"/>
    <x v="1"/>
    <n v="45.966197183098593"/>
    <x v="0"/>
  </r>
  <r>
    <s v="7493-GVFIO"/>
    <x v="1"/>
    <n v="0"/>
    <s v="No"/>
    <s v="No"/>
    <x v="58"/>
    <s v="Yes"/>
    <s v="No"/>
    <x v="2"/>
    <s v="No"/>
    <s v="No"/>
    <s v="No"/>
    <s v="No"/>
    <s v="No"/>
    <s v="No"/>
    <x v="2"/>
    <s v="No"/>
    <x v="3"/>
    <n v="20.55"/>
    <n v="1252.8499999999999"/>
    <x v="0"/>
    <n v="0"/>
    <x v="2"/>
    <x v="1"/>
    <n v="21.979824561403507"/>
    <x v="0"/>
  </r>
  <r>
    <s v="0690-SRQID"/>
    <x v="1"/>
    <n v="0"/>
    <s v="No"/>
    <s v="No"/>
    <x v="54"/>
    <s v="Yes"/>
    <s v="No"/>
    <x v="2"/>
    <s v="No"/>
    <s v="No"/>
    <s v="No"/>
    <s v="No"/>
    <s v="No"/>
    <s v="No"/>
    <x v="0"/>
    <s v="Yes"/>
    <x v="1"/>
    <n v="19.649999999999999"/>
    <n v="67.55"/>
    <x v="0"/>
    <n v="0"/>
    <x v="0"/>
    <x v="1"/>
    <n v="16.887499999999999"/>
    <x v="0"/>
  </r>
  <r>
    <s v="9605-WGJVW"/>
    <x v="0"/>
    <n v="1"/>
    <s v="No"/>
    <s v="No"/>
    <x v="0"/>
    <s v="Yes"/>
    <s v="No"/>
    <x v="1"/>
    <s v="No"/>
    <s v="No"/>
    <s v="No"/>
    <s v="No"/>
    <s v="No"/>
    <s v="No"/>
    <x v="0"/>
    <s v="Yes"/>
    <x v="0"/>
    <n v="70.2"/>
    <n v="70.2"/>
    <x v="0"/>
    <n v="0"/>
    <x v="0"/>
    <x v="0"/>
    <n v="70.2"/>
    <x v="1"/>
  </r>
  <r>
    <s v="9114-DPSIA"/>
    <x v="1"/>
    <n v="0"/>
    <s v="Yes"/>
    <s v="Yes"/>
    <x v="21"/>
    <s v="Yes"/>
    <s v="Yes"/>
    <x v="0"/>
    <s v="Yes"/>
    <s v="Yes"/>
    <s v="Yes"/>
    <s v="Yes"/>
    <s v="No"/>
    <s v="Yes"/>
    <x v="2"/>
    <s v="No"/>
    <x v="3"/>
    <n v="81"/>
    <n v="5750"/>
    <x v="0"/>
    <n v="5"/>
    <x v="3"/>
    <x v="1"/>
    <n v="79.861111111111114"/>
    <x v="0"/>
  </r>
  <r>
    <s v="4700-UBQMV"/>
    <x v="1"/>
    <n v="0"/>
    <s v="Yes"/>
    <s v="Yes"/>
    <x v="17"/>
    <s v="Yes"/>
    <s v="Yes"/>
    <x v="0"/>
    <s v="Yes"/>
    <s v="No"/>
    <s v="No"/>
    <s v="No"/>
    <s v="Yes"/>
    <s v="Yes"/>
    <x v="1"/>
    <s v="Yes"/>
    <x v="2"/>
    <n v="75.900000000000006"/>
    <n v="1549.75"/>
    <x v="0"/>
    <n v="3"/>
    <x v="1"/>
    <x v="1"/>
    <n v="73.797619047619051"/>
    <x v="0"/>
  </r>
  <r>
    <s v="7711-GQBZC"/>
    <x v="0"/>
    <n v="0"/>
    <s v="Yes"/>
    <s v="Yes"/>
    <x v="16"/>
    <s v="Yes"/>
    <s v="Yes"/>
    <x v="2"/>
    <s v="No"/>
    <s v="No"/>
    <s v="No"/>
    <s v="No"/>
    <s v="No"/>
    <s v="No"/>
    <x v="2"/>
    <s v="No"/>
    <x v="2"/>
    <n v="24.7"/>
    <n v="1810.55"/>
    <x v="0"/>
    <n v="0"/>
    <x v="3"/>
    <x v="1"/>
    <n v="25.500704225352113"/>
    <x v="0"/>
  </r>
  <r>
    <s v="3565-UNOCC"/>
    <x v="0"/>
    <n v="1"/>
    <s v="Yes"/>
    <s v="No"/>
    <x v="44"/>
    <s v="Yes"/>
    <s v="Yes"/>
    <x v="1"/>
    <s v="No"/>
    <s v="No"/>
    <s v="Yes"/>
    <s v="No"/>
    <s v="Yes"/>
    <s v="Yes"/>
    <x v="0"/>
    <s v="Yes"/>
    <x v="2"/>
    <n v="99.05"/>
    <n v="2952.85"/>
    <x v="1"/>
    <n v="3"/>
    <x v="1"/>
    <x v="1"/>
    <n v="101.82241379310345"/>
    <x v="1"/>
  </r>
  <r>
    <s v="4627-MIHJH"/>
    <x v="0"/>
    <n v="1"/>
    <s v="No"/>
    <s v="No"/>
    <x v="14"/>
    <s v="Yes"/>
    <s v="Yes"/>
    <x v="1"/>
    <s v="Yes"/>
    <s v="No"/>
    <s v="Yes"/>
    <s v="Yes"/>
    <s v="Yes"/>
    <s v="Yes"/>
    <x v="2"/>
    <s v="No"/>
    <x v="3"/>
    <n v="110.25"/>
    <n v="7467.55"/>
    <x v="0"/>
    <n v="5"/>
    <x v="3"/>
    <x v="1"/>
    <n v="108.22536231884058"/>
    <x v="1"/>
  </r>
  <r>
    <s v="9795-NREXC"/>
    <x v="0"/>
    <n v="0"/>
    <s v="Yes"/>
    <s v="No"/>
    <x v="38"/>
    <s v="Yes"/>
    <s v="Yes"/>
    <x v="0"/>
    <s v="Yes"/>
    <s v="No"/>
    <s v="Yes"/>
    <s v="Yes"/>
    <s v="Yes"/>
    <s v="Yes"/>
    <x v="2"/>
    <s v="Yes"/>
    <x v="3"/>
    <n v="85"/>
    <n v="5484.4"/>
    <x v="0"/>
    <n v="5"/>
    <x v="3"/>
    <x v="1"/>
    <n v="85.693749999999994"/>
    <x v="0"/>
  </r>
  <r>
    <s v="8573-CGOCC"/>
    <x v="1"/>
    <n v="0"/>
    <s v="No"/>
    <s v="No"/>
    <x v="10"/>
    <s v="Yes"/>
    <s v="No"/>
    <x v="2"/>
    <s v="No"/>
    <s v="No"/>
    <s v="No"/>
    <s v="No"/>
    <s v="No"/>
    <s v="No"/>
    <x v="0"/>
    <s v="No"/>
    <x v="3"/>
    <n v="19.75"/>
    <n v="294.89999999999998"/>
    <x v="0"/>
    <n v="0"/>
    <x v="1"/>
    <x v="1"/>
    <n v="18.431249999999999"/>
    <x v="0"/>
  </r>
  <r>
    <s v="7356-AYNJP"/>
    <x v="0"/>
    <n v="0"/>
    <s v="No"/>
    <s v="No"/>
    <x v="54"/>
    <s v="Yes"/>
    <s v="Yes"/>
    <x v="2"/>
    <s v="No"/>
    <s v="No"/>
    <s v="No"/>
    <s v="No"/>
    <s v="No"/>
    <s v="No"/>
    <x v="1"/>
    <s v="No"/>
    <x v="0"/>
    <n v="23.9"/>
    <n v="97.5"/>
    <x v="0"/>
    <n v="0"/>
    <x v="0"/>
    <x v="1"/>
    <n v="24.375"/>
    <x v="0"/>
  </r>
  <r>
    <s v="9249-FXSCK"/>
    <x v="0"/>
    <n v="0"/>
    <s v="No"/>
    <s v="No"/>
    <x v="15"/>
    <s v="Yes"/>
    <s v="Yes"/>
    <x v="1"/>
    <s v="Yes"/>
    <s v="Yes"/>
    <s v="No"/>
    <s v="Yes"/>
    <s v="Yes"/>
    <s v="Yes"/>
    <x v="1"/>
    <s v="Yes"/>
    <x v="3"/>
    <n v="111.25"/>
    <n v="5916.45"/>
    <x v="1"/>
    <n v="5"/>
    <x v="2"/>
    <x v="1"/>
    <n v="113.77788461538461"/>
    <x v="0"/>
  </r>
  <r>
    <s v="5493-SDRDQ"/>
    <x v="1"/>
    <n v="0"/>
    <s v="No"/>
    <s v="No"/>
    <x v="2"/>
    <s v="Yes"/>
    <s v="No"/>
    <x v="0"/>
    <s v="Yes"/>
    <s v="No"/>
    <s v="Yes"/>
    <s v="No"/>
    <s v="No"/>
    <s v="No"/>
    <x v="0"/>
    <s v="Yes"/>
    <x v="1"/>
    <n v="55.1"/>
    <n v="113.35"/>
    <x v="1"/>
    <n v="2"/>
    <x v="0"/>
    <x v="1"/>
    <n v="56.674999999999997"/>
    <x v="0"/>
  </r>
  <r>
    <s v="6286-SUUWT"/>
    <x v="1"/>
    <n v="0"/>
    <s v="No"/>
    <s v="No"/>
    <x v="0"/>
    <s v="Yes"/>
    <s v="No"/>
    <x v="2"/>
    <s v="No"/>
    <s v="No"/>
    <s v="No"/>
    <s v="No"/>
    <s v="No"/>
    <s v="No"/>
    <x v="0"/>
    <s v="No"/>
    <x v="1"/>
    <n v="19.95"/>
    <n v="19.95"/>
    <x v="0"/>
    <n v="0"/>
    <x v="0"/>
    <x v="1"/>
    <n v="19.95"/>
    <x v="0"/>
  </r>
  <r>
    <s v="4819-HJPIW"/>
    <x v="1"/>
    <n v="0"/>
    <s v="No"/>
    <s v="No"/>
    <x v="32"/>
    <s v="No"/>
    <s v="No"/>
    <x v="0"/>
    <s v="No"/>
    <s v="No"/>
    <s v="No"/>
    <s v="No"/>
    <s v="No"/>
    <s v="No"/>
    <x v="0"/>
    <s v="No"/>
    <x v="1"/>
    <n v="25.15"/>
    <n v="476.8"/>
    <x v="0"/>
    <n v="0"/>
    <x v="1"/>
    <x v="1"/>
    <n v="26.488888888888891"/>
    <x v="0"/>
  </r>
  <r>
    <s v="8654-DHAOW"/>
    <x v="0"/>
    <n v="0"/>
    <s v="No"/>
    <s v="No"/>
    <x v="2"/>
    <s v="Yes"/>
    <s v="Yes"/>
    <x v="0"/>
    <s v="No"/>
    <s v="Yes"/>
    <s v="No"/>
    <s v="No"/>
    <s v="No"/>
    <s v="No"/>
    <x v="0"/>
    <s v="No"/>
    <x v="1"/>
    <n v="54.15"/>
    <n v="101.65"/>
    <x v="0"/>
    <n v="1"/>
    <x v="0"/>
    <x v="1"/>
    <n v="50.825000000000003"/>
    <x v="0"/>
  </r>
  <r>
    <s v="5438-QMDDL"/>
    <x v="0"/>
    <n v="0"/>
    <s v="Yes"/>
    <s v="No"/>
    <x v="67"/>
    <s v="Yes"/>
    <s v="No"/>
    <x v="0"/>
    <s v="No"/>
    <s v="Yes"/>
    <s v="No"/>
    <s v="No"/>
    <s v="No"/>
    <s v="Yes"/>
    <x v="0"/>
    <s v="Yes"/>
    <x v="1"/>
    <n v="59.8"/>
    <n v="1130.8499999999999"/>
    <x v="0"/>
    <n v="2"/>
    <x v="1"/>
    <x v="1"/>
    <n v="59.518421052631574"/>
    <x v="0"/>
  </r>
  <r>
    <s v="9812-GHVRI"/>
    <x v="0"/>
    <n v="0"/>
    <s v="No"/>
    <s v="No"/>
    <x v="63"/>
    <s v="Yes"/>
    <s v="Yes"/>
    <x v="1"/>
    <s v="No"/>
    <s v="No"/>
    <s v="No"/>
    <s v="No"/>
    <s v="No"/>
    <s v="Yes"/>
    <x v="0"/>
    <s v="No"/>
    <x v="2"/>
    <n v="83.85"/>
    <n v="3532.25"/>
    <x v="0"/>
    <n v="1"/>
    <x v="2"/>
    <x v="1"/>
    <n v="88.306250000000006"/>
    <x v="0"/>
  </r>
  <r>
    <s v="5553-AOINX"/>
    <x v="0"/>
    <n v="1"/>
    <s v="Yes"/>
    <s v="Yes"/>
    <x v="33"/>
    <s v="Yes"/>
    <s v="Yes"/>
    <x v="1"/>
    <s v="No"/>
    <s v="Yes"/>
    <s v="Yes"/>
    <s v="No"/>
    <s v="Yes"/>
    <s v="Yes"/>
    <x v="1"/>
    <s v="Yes"/>
    <x v="0"/>
    <n v="104.9"/>
    <n v="6891.45"/>
    <x v="0"/>
    <n v="4"/>
    <x v="3"/>
    <x v="1"/>
    <n v="104.41590909090908"/>
    <x v="1"/>
  </r>
  <r>
    <s v="1228-ZLNBX"/>
    <x v="1"/>
    <n v="0"/>
    <s v="No"/>
    <s v="No"/>
    <x v="17"/>
    <s v="Yes"/>
    <s v="Yes"/>
    <x v="1"/>
    <s v="No"/>
    <s v="No"/>
    <s v="No"/>
    <s v="No"/>
    <s v="No"/>
    <s v="No"/>
    <x v="0"/>
    <s v="No"/>
    <x v="1"/>
    <n v="75.3"/>
    <n v="1570.7"/>
    <x v="0"/>
    <n v="0"/>
    <x v="1"/>
    <x v="1"/>
    <n v="74.795238095238091"/>
    <x v="0"/>
  </r>
  <r>
    <s v="4226-KKDON"/>
    <x v="1"/>
    <n v="0"/>
    <s v="No"/>
    <s v="No"/>
    <x v="4"/>
    <s v="Yes"/>
    <s v="No"/>
    <x v="0"/>
    <s v="No"/>
    <s v="Yes"/>
    <s v="No"/>
    <s v="Yes"/>
    <s v="Yes"/>
    <s v="No"/>
    <x v="0"/>
    <s v="Yes"/>
    <x v="0"/>
    <n v="66.650000000000006"/>
    <n v="520.95000000000005"/>
    <x v="0"/>
    <n v="3"/>
    <x v="0"/>
    <x v="0"/>
    <n v="65.118750000000006"/>
    <x v="0"/>
  </r>
  <r>
    <s v="3831-YCPUO"/>
    <x v="0"/>
    <n v="0"/>
    <s v="Yes"/>
    <s v="Yes"/>
    <x v="21"/>
    <s v="Yes"/>
    <s v="No"/>
    <x v="1"/>
    <s v="Yes"/>
    <s v="Yes"/>
    <s v="Yes"/>
    <s v="Yes"/>
    <s v="Yes"/>
    <s v="Yes"/>
    <x v="2"/>
    <s v="Yes"/>
    <x v="3"/>
    <n v="109.5"/>
    <n v="7854.9"/>
    <x v="0"/>
    <n v="6"/>
    <x v="3"/>
    <x v="1"/>
    <n v="109.09583333333333"/>
    <x v="0"/>
  </r>
  <r>
    <s v="7445-WMRBW"/>
    <x v="0"/>
    <n v="0"/>
    <s v="No"/>
    <s v="No"/>
    <x v="43"/>
    <s v="Yes"/>
    <s v="Yes"/>
    <x v="0"/>
    <s v="No"/>
    <s v="Yes"/>
    <s v="Yes"/>
    <s v="Yes"/>
    <s v="Yes"/>
    <s v="No"/>
    <x v="1"/>
    <s v="Yes"/>
    <x v="2"/>
    <n v="73.849999999999994"/>
    <n v="3581.4"/>
    <x v="0"/>
    <n v="4"/>
    <x v="2"/>
    <x v="1"/>
    <n v="74.612499999999997"/>
    <x v="0"/>
  </r>
  <r>
    <s v="3308-DGHKL"/>
    <x v="1"/>
    <n v="0"/>
    <s v="No"/>
    <s v="No"/>
    <x v="14"/>
    <s v="Yes"/>
    <s v="No"/>
    <x v="2"/>
    <s v="No"/>
    <s v="No"/>
    <s v="No"/>
    <s v="No"/>
    <s v="No"/>
    <s v="No"/>
    <x v="2"/>
    <s v="Yes"/>
    <x v="2"/>
    <n v="19.3"/>
    <n v="1447.9"/>
    <x v="0"/>
    <n v="0"/>
    <x v="3"/>
    <x v="1"/>
    <n v="20.984057971014494"/>
    <x v="0"/>
  </r>
  <r>
    <s v="9924-JPRMC"/>
    <x v="1"/>
    <n v="0"/>
    <s v="No"/>
    <s v="No"/>
    <x v="21"/>
    <s v="Yes"/>
    <s v="Yes"/>
    <x v="1"/>
    <s v="Yes"/>
    <s v="Yes"/>
    <s v="Yes"/>
    <s v="Yes"/>
    <s v="Yes"/>
    <s v="Yes"/>
    <x v="2"/>
    <s v="Yes"/>
    <x v="0"/>
    <n v="118.2"/>
    <n v="8547.15"/>
    <x v="0"/>
    <n v="6"/>
    <x v="3"/>
    <x v="1"/>
    <n v="118.71041666666666"/>
    <x v="0"/>
  </r>
  <r>
    <s v="0080-EMYVY"/>
    <x v="0"/>
    <n v="0"/>
    <s v="No"/>
    <s v="No"/>
    <x v="60"/>
    <s v="Yes"/>
    <s v="No"/>
    <x v="0"/>
    <s v="No"/>
    <s v="Yes"/>
    <s v="No"/>
    <s v="No"/>
    <s v="No"/>
    <s v="No"/>
    <x v="1"/>
    <s v="No"/>
    <x v="3"/>
    <n v="51.45"/>
    <n v="727.85"/>
    <x v="0"/>
    <n v="1"/>
    <x v="1"/>
    <x v="1"/>
    <n v="51.989285714285714"/>
    <x v="0"/>
  </r>
  <r>
    <s v="6218-KNUBD"/>
    <x v="1"/>
    <n v="0"/>
    <s v="No"/>
    <s v="No"/>
    <x v="53"/>
    <s v="Yes"/>
    <s v="No"/>
    <x v="0"/>
    <s v="No"/>
    <s v="Yes"/>
    <s v="No"/>
    <s v="No"/>
    <s v="Yes"/>
    <s v="No"/>
    <x v="0"/>
    <s v="No"/>
    <x v="0"/>
    <n v="59.45"/>
    <n v="357.6"/>
    <x v="0"/>
    <n v="2"/>
    <x v="0"/>
    <x v="0"/>
    <n v="59.6"/>
    <x v="0"/>
  </r>
  <r>
    <s v="7337-CINUD"/>
    <x v="0"/>
    <n v="0"/>
    <s v="Yes"/>
    <s v="Yes"/>
    <x v="4"/>
    <s v="Yes"/>
    <s v="No"/>
    <x v="2"/>
    <s v="No"/>
    <s v="No"/>
    <s v="No"/>
    <s v="No"/>
    <s v="No"/>
    <s v="No"/>
    <x v="2"/>
    <s v="No"/>
    <x v="2"/>
    <n v="19.5"/>
    <n v="159.35"/>
    <x v="0"/>
    <n v="0"/>
    <x v="0"/>
    <x v="1"/>
    <n v="19.918749999999999"/>
    <x v="0"/>
  </r>
  <r>
    <s v="7609-NRNCA"/>
    <x v="0"/>
    <n v="0"/>
    <s v="No"/>
    <s v="No"/>
    <x v="22"/>
    <s v="Yes"/>
    <s v="No"/>
    <x v="2"/>
    <s v="No"/>
    <s v="No"/>
    <s v="No"/>
    <s v="No"/>
    <s v="No"/>
    <s v="No"/>
    <x v="1"/>
    <s v="No"/>
    <x v="1"/>
    <n v="19.55"/>
    <n v="280.85000000000002"/>
    <x v="0"/>
    <n v="0"/>
    <x v="1"/>
    <x v="1"/>
    <n v="16.52058823529412"/>
    <x v="0"/>
  </r>
  <r>
    <s v="0623-EJQEG"/>
    <x v="1"/>
    <n v="0"/>
    <s v="No"/>
    <s v="No"/>
    <x v="45"/>
    <s v="Yes"/>
    <s v="Yes"/>
    <x v="1"/>
    <s v="Yes"/>
    <s v="No"/>
    <s v="No"/>
    <s v="Yes"/>
    <s v="No"/>
    <s v="Yes"/>
    <x v="1"/>
    <s v="No"/>
    <x v="0"/>
    <n v="93.55"/>
    <n v="6069.25"/>
    <x v="0"/>
    <n v="3"/>
    <x v="3"/>
    <x v="1"/>
    <n v="93.373076923076923"/>
    <x v="0"/>
  </r>
  <r>
    <s v="7153-CHRBV"/>
    <x v="0"/>
    <n v="0"/>
    <s v="Yes"/>
    <s v="Yes"/>
    <x v="58"/>
    <s v="Yes"/>
    <s v="No"/>
    <x v="0"/>
    <s v="Yes"/>
    <s v="No"/>
    <s v="Yes"/>
    <s v="Yes"/>
    <s v="No"/>
    <s v="No"/>
    <x v="1"/>
    <s v="Yes"/>
    <x v="1"/>
    <n v="59.3"/>
    <n v="3274.35"/>
    <x v="0"/>
    <n v="3"/>
    <x v="2"/>
    <x v="1"/>
    <n v="57.444736842105264"/>
    <x v="0"/>
  </r>
  <r>
    <s v="0871-URUWO"/>
    <x v="1"/>
    <n v="0"/>
    <s v="Yes"/>
    <s v="No"/>
    <x v="9"/>
    <s v="Yes"/>
    <s v="Yes"/>
    <x v="1"/>
    <s v="No"/>
    <s v="No"/>
    <s v="Yes"/>
    <s v="No"/>
    <s v="Yes"/>
    <s v="Yes"/>
    <x v="0"/>
    <s v="Yes"/>
    <x v="3"/>
    <n v="102.25"/>
    <n v="1359"/>
    <x v="1"/>
    <n v="3"/>
    <x v="1"/>
    <x v="1"/>
    <n v="104.53846153846153"/>
    <x v="0"/>
  </r>
  <r>
    <s v="9190-MFJLN"/>
    <x v="1"/>
    <n v="1"/>
    <s v="No"/>
    <s v="No"/>
    <x v="67"/>
    <s v="Yes"/>
    <s v="No"/>
    <x v="1"/>
    <s v="No"/>
    <s v="No"/>
    <s v="Yes"/>
    <s v="No"/>
    <s v="Yes"/>
    <s v="Yes"/>
    <x v="0"/>
    <s v="Yes"/>
    <x v="3"/>
    <n v="95.9"/>
    <n v="1777.9"/>
    <x v="1"/>
    <n v="3"/>
    <x v="1"/>
    <x v="1"/>
    <n v="93.573684210526324"/>
    <x v="1"/>
  </r>
  <r>
    <s v="6198-PNNSZ"/>
    <x v="0"/>
    <n v="0"/>
    <s v="Yes"/>
    <s v="No"/>
    <x v="39"/>
    <s v="Yes"/>
    <s v="Yes"/>
    <x v="1"/>
    <s v="Yes"/>
    <s v="Yes"/>
    <s v="Yes"/>
    <s v="No"/>
    <s v="Yes"/>
    <s v="Yes"/>
    <x v="1"/>
    <s v="No"/>
    <x v="2"/>
    <n v="109.8"/>
    <n v="6109.65"/>
    <x v="0"/>
    <n v="5"/>
    <x v="2"/>
    <x v="1"/>
    <n v="109.10089285714285"/>
    <x v="0"/>
  </r>
  <r>
    <s v="3317-VLGQT"/>
    <x v="0"/>
    <n v="0"/>
    <s v="Yes"/>
    <s v="No"/>
    <x v="60"/>
    <s v="Yes"/>
    <s v="No"/>
    <x v="1"/>
    <s v="No"/>
    <s v="No"/>
    <s v="No"/>
    <s v="No"/>
    <s v="No"/>
    <s v="Yes"/>
    <x v="0"/>
    <s v="Yes"/>
    <x v="0"/>
    <n v="78.099999999999994"/>
    <n v="1122.4000000000001"/>
    <x v="0"/>
    <n v="1"/>
    <x v="1"/>
    <x v="0"/>
    <n v="80.171428571428578"/>
    <x v="0"/>
  </r>
  <r>
    <s v="4132-POCZS"/>
    <x v="1"/>
    <n v="0"/>
    <s v="Yes"/>
    <s v="No"/>
    <x v="15"/>
    <s v="No"/>
    <s v="No"/>
    <x v="0"/>
    <s v="Yes"/>
    <s v="No"/>
    <s v="No"/>
    <s v="No"/>
    <s v="No"/>
    <s v="Yes"/>
    <x v="0"/>
    <s v="Yes"/>
    <x v="0"/>
    <n v="39.9"/>
    <n v="2020.9"/>
    <x v="0"/>
    <n v="2"/>
    <x v="2"/>
    <x v="0"/>
    <n v="38.863461538461543"/>
    <x v="0"/>
  </r>
  <r>
    <s v="5614-DNZCE"/>
    <x v="0"/>
    <n v="0"/>
    <s v="No"/>
    <s v="No"/>
    <x v="11"/>
    <s v="Yes"/>
    <s v="No"/>
    <x v="0"/>
    <s v="Yes"/>
    <s v="Yes"/>
    <s v="Yes"/>
    <s v="Yes"/>
    <s v="No"/>
    <s v="No"/>
    <x v="2"/>
    <s v="Yes"/>
    <x v="3"/>
    <n v="64.900000000000006"/>
    <n v="3795.45"/>
    <x v="0"/>
    <n v="4"/>
    <x v="2"/>
    <x v="1"/>
    <n v="65.438793103448276"/>
    <x v="0"/>
  </r>
  <r>
    <s v="1095-JUDTC"/>
    <x v="0"/>
    <n v="1"/>
    <s v="No"/>
    <s v="No"/>
    <x v="20"/>
    <s v="Yes"/>
    <s v="Yes"/>
    <x v="1"/>
    <s v="No"/>
    <s v="Yes"/>
    <s v="No"/>
    <s v="Yes"/>
    <s v="Yes"/>
    <s v="No"/>
    <x v="0"/>
    <s v="Yes"/>
    <x v="0"/>
    <n v="95.05"/>
    <n v="4504.55"/>
    <x v="1"/>
    <n v="3"/>
    <x v="2"/>
    <x v="0"/>
    <n v="95.841489361702131"/>
    <x v="1"/>
  </r>
  <r>
    <s v="3896-RCYYE"/>
    <x v="0"/>
    <n v="0"/>
    <s v="No"/>
    <s v="No"/>
    <x v="56"/>
    <s v="No"/>
    <s v="No"/>
    <x v="0"/>
    <s v="No"/>
    <s v="No"/>
    <s v="Yes"/>
    <s v="Yes"/>
    <s v="Yes"/>
    <s v="Yes"/>
    <x v="0"/>
    <s v="Yes"/>
    <x v="3"/>
    <n v="53.4"/>
    <n v="3579.15"/>
    <x v="0"/>
    <n v="4"/>
    <x v="3"/>
    <x v="1"/>
    <n v="53.420149253731346"/>
    <x v="0"/>
  </r>
  <r>
    <s v="9638-JIQYA"/>
    <x v="1"/>
    <n v="0"/>
    <s v="No"/>
    <s v="No"/>
    <x v="2"/>
    <s v="No"/>
    <s v="No"/>
    <x v="0"/>
    <s v="No"/>
    <s v="No"/>
    <s v="No"/>
    <s v="No"/>
    <s v="No"/>
    <s v="No"/>
    <x v="0"/>
    <s v="Yes"/>
    <x v="3"/>
    <n v="24.9"/>
    <n v="49.7"/>
    <x v="0"/>
    <n v="0"/>
    <x v="0"/>
    <x v="1"/>
    <n v="24.85"/>
    <x v="0"/>
  </r>
  <r>
    <s v="3258-SANFR"/>
    <x v="1"/>
    <n v="1"/>
    <s v="No"/>
    <s v="No"/>
    <x v="53"/>
    <s v="Yes"/>
    <s v="No"/>
    <x v="0"/>
    <s v="No"/>
    <s v="No"/>
    <s v="No"/>
    <s v="No"/>
    <s v="No"/>
    <s v="No"/>
    <x v="0"/>
    <s v="No"/>
    <x v="3"/>
    <n v="44.7"/>
    <n v="276.5"/>
    <x v="0"/>
    <n v="0"/>
    <x v="0"/>
    <x v="1"/>
    <n v="46.083333333333336"/>
    <x v="1"/>
  </r>
  <r>
    <s v="3726-TBHQT"/>
    <x v="1"/>
    <n v="0"/>
    <s v="Yes"/>
    <s v="Yes"/>
    <x v="16"/>
    <s v="Yes"/>
    <s v="Yes"/>
    <x v="1"/>
    <s v="Yes"/>
    <s v="Yes"/>
    <s v="Yes"/>
    <s v="Yes"/>
    <s v="Yes"/>
    <s v="Yes"/>
    <x v="2"/>
    <s v="Yes"/>
    <x v="2"/>
    <n v="114"/>
    <n v="8175.9"/>
    <x v="0"/>
    <n v="6"/>
    <x v="3"/>
    <x v="1"/>
    <n v="115.15352112676055"/>
    <x v="0"/>
  </r>
  <r>
    <s v="3190-ITQXP"/>
    <x v="0"/>
    <n v="0"/>
    <s v="Yes"/>
    <s v="Yes"/>
    <x v="25"/>
    <s v="Yes"/>
    <s v="No"/>
    <x v="2"/>
    <s v="No"/>
    <s v="No"/>
    <s v="No"/>
    <s v="No"/>
    <s v="No"/>
    <s v="No"/>
    <x v="2"/>
    <s v="No"/>
    <x v="2"/>
    <n v="20.25"/>
    <n v="890.35"/>
    <x v="0"/>
    <n v="0"/>
    <x v="2"/>
    <x v="1"/>
    <n v="19.355434782608697"/>
    <x v="0"/>
  </r>
  <r>
    <s v="0870-VEMYL"/>
    <x v="0"/>
    <n v="0"/>
    <s v="No"/>
    <s v="No"/>
    <x v="24"/>
    <s v="Yes"/>
    <s v="No"/>
    <x v="0"/>
    <s v="Yes"/>
    <s v="No"/>
    <s v="No"/>
    <s v="Yes"/>
    <s v="No"/>
    <s v="No"/>
    <x v="0"/>
    <s v="No"/>
    <x v="3"/>
    <n v="53.85"/>
    <n v="259.8"/>
    <x v="1"/>
    <n v="2"/>
    <x v="0"/>
    <x v="1"/>
    <n v="51.96"/>
    <x v="0"/>
  </r>
  <r>
    <s v="4833-QTJNO"/>
    <x v="1"/>
    <n v="1"/>
    <s v="Yes"/>
    <s v="No"/>
    <x v="56"/>
    <s v="Yes"/>
    <s v="Yes"/>
    <x v="1"/>
    <s v="Yes"/>
    <s v="Yes"/>
    <s v="No"/>
    <s v="No"/>
    <s v="No"/>
    <s v="No"/>
    <x v="0"/>
    <s v="No"/>
    <x v="2"/>
    <n v="83.85"/>
    <n v="5588.8"/>
    <x v="0"/>
    <n v="2"/>
    <x v="3"/>
    <x v="1"/>
    <n v="83.414925373134338"/>
    <x v="1"/>
  </r>
  <r>
    <s v="3039-MJSLN"/>
    <x v="1"/>
    <n v="0"/>
    <s v="No"/>
    <s v="Yes"/>
    <x v="35"/>
    <s v="Yes"/>
    <s v="No"/>
    <x v="2"/>
    <s v="No"/>
    <s v="No"/>
    <s v="No"/>
    <s v="No"/>
    <s v="No"/>
    <s v="No"/>
    <x v="0"/>
    <s v="No"/>
    <x v="2"/>
    <n v="20.2"/>
    <n v="50.6"/>
    <x v="0"/>
    <n v="0"/>
    <x v="0"/>
    <x v="1"/>
    <n v="16.866666666666667"/>
    <x v="0"/>
  </r>
  <r>
    <s v="0178-CIIKR"/>
    <x v="0"/>
    <n v="0"/>
    <s v="No"/>
    <s v="No"/>
    <x v="35"/>
    <s v="Yes"/>
    <s v="No"/>
    <x v="2"/>
    <s v="No"/>
    <s v="No"/>
    <s v="No"/>
    <s v="No"/>
    <s v="No"/>
    <s v="No"/>
    <x v="0"/>
    <s v="No"/>
    <x v="1"/>
    <n v="19.95"/>
    <n v="58"/>
    <x v="0"/>
    <n v="0"/>
    <x v="0"/>
    <x v="1"/>
    <n v="19.333333333333332"/>
    <x v="0"/>
  </r>
  <r>
    <s v="5385-SUIRI"/>
    <x v="1"/>
    <n v="1"/>
    <s v="Yes"/>
    <s v="No"/>
    <x v="15"/>
    <s v="Yes"/>
    <s v="Yes"/>
    <x v="1"/>
    <s v="Yes"/>
    <s v="No"/>
    <s v="Yes"/>
    <s v="No"/>
    <s v="Yes"/>
    <s v="Yes"/>
    <x v="0"/>
    <s v="Yes"/>
    <x v="0"/>
    <n v="104.2"/>
    <n v="5568.35"/>
    <x v="1"/>
    <n v="4"/>
    <x v="2"/>
    <x v="0"/>
    <n v="107.08365384615385"/>
    <x v="1"/>
  </r>
  <r>
    <s v="3982-XWFZQ"/>
    <x v="0"/>
    <n v="0"/>
    <s v="Yes"/>
    <s v="No"/>
    <x v="41"/>
    <s v="Yes"/>
    <s v="Yes"/>
    <x v="0"/>
    <s v="No"/>
    <s v="No"/>
    <s v="No"/>
    <s v="No"/>
    <s v="No"/>
    <s v="No"/>
    <x v="0"/>
    <s v="Yes"/>
    <x v="0"/>
    <n v="50.25"/>
    <n v="2203.65"/>
    <x v="1"/>
    <n v="0"/>
    <x v="2"/>
    <x v="0"/>
    <n v="52.467857142857142"/>
    <x v="0"/>
  </r>
  <r>
    <s v="5774-QPLTF"/>
    <x v="1"/>
    <n v="0"/>
    <s v="Yes"/>
    <s v="Yes"/>
    <x v="37"/>
    <s v="Yes"/>
    <s v="No"/>
    <x v="2"/>
    <s v="No"/>
    <s v="No"/>
    <s v="No"/>
    <s v="No"/>
    <s v="No"/>
    <s v="No"/>
    <x v="1"/>
    <s v="Yes"/>
    <x v="1"/>
    <n v="20.350000000000001"/>
    <n v="938.95"/>
    <x v="0"/>
    <n v="0"/>
    <x v="2"/>
    <x v="1"/>
    <n v="18.779"/>
    <x v="0"/>
  </r>
  <r>
    <s v="2322-VCZHZ"/>
    <x v="1"/>
    <n v="1"/>
    <s v="Yes"/>
    <s v="No"/>
    <x v="57"/>
    <s v="Yes"/>
    <s v="No"/>
    <x v="1"/>
    <s v="Yes"/>
    <s v="Yes"/>
    <s v="No"/>
    <s v="No"/>
    <s v="No"/>
    <s v="Yes"/>
    <x v="0"/>
    <s v="Yes"/>
    <x v="0"/>
    <n v="90"/>
    <n v="2024.1"/>
    <x v="0"/>
    <n v="3"/>
    <x v="1"/>
    <x v="0"/>
    <n v="88.004347826086956"/>
    <x v="1"/>
  </r>
  <r>
    <s v="5010-IPEAQ"/>
    <x v="0"/>
    <n v="0"/>
    <s v="Yes"/>
    <s v="Yes"/>
    <x v="56"/>
    <s v="No"/>
    <s v="No"/>
    <x v="0"/>
    <s v="Yes"/>
    <s v="Yes"/>
    <s v="Yes"/>
    <s v="Yes"/>
    <s v="Yes"/>
    <s v="No"/>
    <x v="2"/>
    <s v="No"/>
    <x v="3"/>
    <n v="54.2"/>
    <n v="3623.95"/>
    <x v="0"/>
    <n v="5"/>
    <x v="3"/>
    <x v="1"/>
    <n v="54.088805970149252"/>
    <x v="0"/>
  </r>
  <r>
    <s v="4009-ALQFH"/>
    <x v="0"/>
    <n v="0"/>
    <s v="No"/>
    <s v="No"/>
    <x v="13"/>
    <s v="Yes"/>
    <s v="No"/>
    <x v="1"/>
    <s v="No"/>
    <s v="Yes"/>
    <s v="Yes"/>
    <s v="No"/>
    <s v="Yes"/>
    <s v="Yes"/>
    <x v="0"/>
    <s v="Yes"/>
    <x v="0"/>
    <n v="99.5"/>
    <n v="2369.0500000000002"/>
    <x v="1"/>
    <n v="4"/>
    <x v="1"/>
    <x v="0"/>
    <n v="94.762"/>
    <x v="0"/>
  </r>
  <r>
    <s v="6383-ZTSIW"/>
    <x v="0"/>
    <n v="1"/>
    <s v="Yes"/>
    <s v="No"/>
    <x v="72"/>
    <s v="Yes"/>
    <s v="No"/>
    <x v="1"/>
    <s v="Yes"/>
    <s v="Yes"/>
    <s v="No"/>
    <s v="No"/>
    <s v="Yes"/>
    <s v="Yes"/>
    <x v="1"/>
    <s v="No"/>
    <x v="1"/>
    <n v="99.1"/>
    <n v="3877.95"/>
    <x v="0"/>
    <n v="4"/>
    <x v="2"/>
    <x v="1"/>
    <n v="99.434615384615384"/>
    <x v="1"/>
  </r>
  <r>
    <s v="8990-YOZLV"/>
    <x v="0"/>
    <n v="0"/>
    <s v="No"/>
    <s v="No"/>
    <x v="14"/>
    <s v="Yes"/>
    <s v="Yes"/>
    <x v="0"/>
    <s v="Yes"/>
    <s v="Yes"/>
    <s v="No"/>
    <s v="Yes"/>
    <s v="No"/>
    <s v="No"/>
    <x v="2"/>
    <s v="Yes"/>
    <x v="1"/>
    <n v="66.900000000000006"/>
    <n v="4577.8999999999996"/>
    <x v="0"/>
    <n v="3"/>
    <x v="3"/>
    <x v="1"/>
    <n v="66.346376811594197"/>
    <x v="0"/>
  </r>
  <r>
    <s v="3069-SSVSN"/>
    <x v="0"/>
    <n v="0"/>
    <s v="No"/>
    <s v="No"/>
    <x v="0"/>
    <s v="No"/>
    <s v="No"/>
    <x v="0"/>
    <s v="No"/>
    <s v="No"/>
    <s v="No"/>
    <s v="No"/>
    <s v="No"/>
    <s v="No"/>
    <x v="1"/>
    <s v="No"/>
    <x v="1"/>
    <n v="25.85"/>
    <n v="25.85"/>
    <x v="0"/>
    <n v="0"/>
    <x v="0"/>
    <x v="1"/>
    <n v="25.85"/>
    <x v="0"/>
  </r>
  <r>
    <s v="5222-IMUKT"/>
    <x v="1"/>
    <n v="0"/>
    <s v="No"/>
    <s v="No"/>
    <x v="48"/>
    <s v="Yes"/>
    <s v="No"/>
    <x v="1"/>
    <s v="No"/>
    <s v="No"/>
    <s v="No"/>
    <s v="No"/>
    <s v="Yes"/>
    <s v="Yes"/>
    <x v="0"/>
    <s v="No"/>
    <x v="0"/>
    <n v="91.05"/>
    <n v="2871.5"/>
    <x v="0"/>
    <n v="2"/>
    <x v="1"/>
    <x v="0"/>
    <n v="89.734375"/>
    <x v="0"/>
  </r>
  <r>
    <s v="3627-FCRDW"/>
    <x v="0"/>
    <n v="0"/>
    <s v="No"/>
    <s v="No"/>
    <x v="34"/>
    <s v="Yes"/>
    <s v="No"/>
    <x v="1"/>
    <s v="No"/>
    <s v="No"/>
    <s v="No"/>
    <s v="No"/>
    <s v="No"/>
    <s v="No"/>
    <x v="0"/>
    <s v="No"/>
    <x v="0"/>
    <n v="71"/>
    <n v="672.55"/>
    <x v="1"/>
    <n v="0"/>
    <x v="0"/>
    <x v="0"/>
    <n v="74.727777777777774"/>
    <x v="0"/>
  </r>
  <r>
    <s v="7562-GSUHK"/>
    <x v="0"/>
    <n v="0"/>
    <s v="No"/>
    <s v="No"/>
    <x v="10"/>
    <s v="Yes"/>
    <s v="No"/>
    <x v="1"/>
    <s v="No"/>
    <s v="Yes"/>
    <s v="Yes"/>
    <s v="No"/>
    <s v="No"/>
    <s v="Yes"/>
    <x v="0"/>
    <s v="Yes"/>
    <x v="3"/>
    <n v="93.2"/>
    <n v="1573.7"/>
    <x v="1"/>
    <n v="3"/>
    <x v="1"/>
    <x v="1"/>
    <n v="98.356250000000003"/>
    <x v="0"/>
  </r>
  <r>
    <s v="6685-XSHHU"/>
    <x v="1"/>
    <n v="0"/>
    <s v="Yes"/>
    <s v="Yes"/>
    <x v="31"/>
    <s v="Yes"/>
    <s v="No"/>
    <x v="2"/>
    <s v="No"/>
    <s v="No"/>
    <s v="No"/>
    <s v="No"/>
    <s v="No"/>
    <s v="No"/>
    <x v="2"/>
    <s v="Yes"/>
    <x v="2"/>
    <n v="20.95"/>
    <n v="1270.55"/>
    <x v="0"/>
    <n v="0"/>
    <x v="2"/>
    <x v="1"/>
    <n v="21.175833333333333"/>
    <x v="0"/>
  </r>
  <r>
    <s v="8901-UPRHR"/>
    <x v="0"/>
    <n v="0"/>
    <s v="Yes"/>
    <s v="Yes"/>
    <x v="21"/>
    <s v="Yes"/>
    <s v="Yes"/>
    <x v="1"/>
    <s v="No"/>
    <s v="Yes"/>
    <s v="Yes"/>
    <s v="Yes"/>
    <s v="Yes"/>
    <s v="Yes"/>
    <x v="2"/>
    <s v="Yes"/>
    <x v="2"/>
    <n v="109.2"/>
    <n v="7711.45"/>
    <x v="0"/>
    <n v="5"/>
    <x v="3"/>
    <x v="1"/>
    <n v="107.10347222222222"/>
    <x v="0"/>
  </r>
  <r>
    <s v="4903-UYAVB"/>
    <x v="1"/>
    <n v="0"/>
    <s v="Yes"/>
    <s v="No"/>
    <x v="24"/>
    <s v="Yes"/>
    <s v="No"/>
    <x v="2"/>
    <s v="No"/>
    <s v="No"/>
    <s v="No"/>
    <s v="No"/>
    <s v="No"/>
    <s v="No"/>
    <x v="0"/>
    <s v="No"/>
    <x v="1"/>
    <n v="19.350000000000001"/>
    <n v="126.05"/>
    <x v="1"/>
    <n v="0"/>
    <x v="0"/>
    <x v="1"/>
    <n v="25.21"/>
    <x v="0"/>
  </r>
  <r>
    <s v="0118-JPNOY"/>
    <x v="0"/>
    <n v="1"/>
    <s v="No"/>
    <s v="No"/>
    <x v="70"/>
    <s v="Yes"/>
    <s v="No"/>
    <x v="1"/>
    <s v="Yes"/>
    <s v="No"/>
    <s v="No"/>
    <s v="No"/>
    <s v="Yes"/>
    <s v="No"/>
    <x v="0"/>
    <s v="Yes"/>
    <x v="3"/>
    <n v="85.8"/>
    <n v="2193.65"/>
    <x v="0"/>
    <n v="2"/>
    <x v="1"/>
    <x v="1"/>
    <n v="84.371153846153845"/>
    <x v="1"/>
  </r>
  <r>
    <s v="6776-TLWOI"/>
    <x v="1"/>
    <n v="0"/>
    <s v="No"/>
    <s v="No"/>
    <x v="35"/>
    <s v="Yes"/>
    <s v="No"/>
    <x v="2"/>
    <s v="No"/>
    <s v="No"/>
    <s v="No"/>
    <s v="No"/>
    <s v="No"/>
    <s v="No"/>
    <x v="0"/>
    <s v="No"/>
    <x v="1"/>
    <n v="19.850000000000001"/>
    <n v="64.55"/>
    <x v="1"/>
    <n v="0"/>
    <x v="0"/>
    <x v="1"/>
    <n v="21.516666666666666"/>
    <x v="0"/>
  </r>
  <r>
    <s v="3845-FXCYS"/>
    <x v="1"/>
    <n v="0"/>
    <s v="No"/>
    <s v="No"/>
    <x v="2"/>
    <s v="Yes"/>
    <s v="No"/>
    <x v="2"/>
    <s v="No"/>
    <s v="No"/>
    <s v="No"/>
    <s v="No"/>
    <s v="No"/>
    <s v="No"/>
    <x v="0"/>
    <s v="Yes"/>
    <x v="0"/>
    <n v="19.649999999999999"/>
    <n v="31.2"/>
    <x v="0"/>
    <n v="0"/>
    <x v="0"/>
    <x v="0"/>
    <n v="15.6"/>
    <x v="0"/>
  </r>
  <r>
    <s v="5857-XRECV"/>
    <x v="0"/>
    <n v="0"/>
    <s v="No"/>
    <s v="Yes"/>
    <x v="2"/>
    <s v="Yes"/>
    <s v="No"/>
    <x v="2"/>
    <s v="No"/>
    <s v="No"/>
    <s v="No"/>
    <s v="No"/>
    <s v="No"/>
    <s v="No"/>
    <x v="1"/>
    <s v="No"/>
    <x v="2"/>
    <n v="20.5"/>
    <n v="38.25"/>
    <x v="0"/>
    <n v="0"/>
    <x v="0"/>
    <x v="1"/>
    <n v="19.125"/>
    <x v="0"/>
  </r>
  <r>
    <s v="0725-CXOTM"/>
    <x v="0"/>
    <n v="0"/>
    <s v="No"/>
    <s v="No"/>
    <x v="51"/>
    <s v="Yes"/>
    <s v="Yes"/>
    <x v="0"/>
    <s v="Yes"/>
    <s v="No"/>
    <s v="Yes"/>
    <s v="Yes"/>
    <s v="Yes"/>
    <s v="Yes"/>
    <x v="1"/>
    <s v="Yes"/>
    <x v="3"/>
    <n v="89.65"/>
    <n v="3348.1"/>
    <x v="0"/>
    <n v="5"/>
    <x v="1"/>
    <x v="1"/>
    <n v="93.00277777777778"/>
    <x v="0"/>
  </r>
  <r>
    <s v="4343-EJVQB"/>
    <x v="1"/>
    <n v="0"/>
    <s v="No"/>
    <s v="No"/>
    <x v="40"/>
    <s v="Yes"/>
    <s v="No"/>
    <x v="1"/>
    <s v="Yes"/>
    <s v="No"/>
    <s v="No"/>
    <s v="No"/>
    <s v="No"/>
    <s v="No"/>
    <x v="0"/>
    <s v="No"/>
    <x v="1"/>
    <n v="74.349999999999994"/>
    <n v="533.6"/>
    <x v="0"/>
    <n v="1"/>
    <x v="0"/>
    <x v="1"/>
    <n v="76.228571428571428"/>
    <x v="0"/>
  </r>
  <r>
    <s v="9000-PLFUZ"/>
    <x v="0"/>
    <n v="1"/>
    <s v="Yes"/>
    <s v="No"/>
    <x v="31"/>
    <s v="No"/>
    <s v="No"/>
    <x v="0"/>
    <s v="No"/>
    <s v="Yes"/>
    <s v="No"/>
    <s v="No"/>
    <s v="Yes"/>
    <s v="Yes"/>
    <x v="2"/>
    <s v="Yes"/>
    <x v="3"/>
    <n v="49.45"/>
    <n v="2907.55"/>
    <x v="0"/>
    <n v="3"/>
    <x v="2"/>
    <x v="1"/>
    <n v="48.459166666666668"/>
    <x v="1"/>
  </r>
  <r>
    <s v="3427-GGZZI"/>
    <x v="0"/>
    <n v="0"/>
    <s v="Yes"/>
    <s v="No"/>
    <x v="67"/>
    <s v="Yes"/>
    <s v="Yes"/>
    <x v="1"/>
    <s v="No"/>
    <s v="Yes"/>
    <s v="No"/>
    <s v="No"/>
    <s v="No"/>
    <s v="Yes"/>
    <x v="0"/>
    <s v="Yes"/>
    <x v="0"/>
    <n v="89.1"/>
    <n v="1620.8"/>
    <x v="0"/>
    <n v="2"/>
    <x v="1"/>
    <x v="0"/>
    <n v="85.305263157894728"/>
    <x v="0"/>
  </r>
  <r>
    <s v="7779-ORAEL"/>
    <x v="1"/>
    <n v="1"/>
    <s v="Yes"/>
    <s v="No"/>
    <x v="3"/>
    <s v="Yes"/>
    <s v="Yes"/>
    <x v="0"/>
    <s v="Yes"/>
    <s v="No"/>
    <s v="Yes"/>
    <s v="Yes"/>
    <s v="No"/>
    <s v="Yes"/>
    <x v="2"/>
    <s v="No"/>
    <x v="3"/>
    <n v="75.150000000000006"/>
    <n v="3480.35"/>
    <x v="0"/>
    <n v="4"/>
    <x v="2"/>
    <x v="1"/>
    <n v="77.341111111111104"/>
    <x v="1"/>
  </r>
  <r>
    <s v="0644-OQMDK"/>
    <x v="1"/>
    <n v="1"/>
    <s v="No"/>
    <s v="No"/>
    <x v="54"/>
    <s v="Yes"/>
    <s v="No"/>
    <x v="1"/>
    <s v="No"/>
    <s v="No"/>
    <s v="No"/>
    <s v="No"/>
    <s v="No"/>
    <s v="No"/>
    <x v="0"/>
    <s v="Yes"/>
    <x v="0"/>
    <n v="70.650000000000006"/>
    <n v="293.85000000000002"/>
    <x v="0"/>
    <n v="0"/>
    <x v="0"/>
    <x v="0"/>
    <n v="73.462500000000006"/>
    <x v="1"/>
  </r>
  <r>
    <s v="4077-CROMM"/>
    <x v="0"/>
    <n v="0"/>
    <s v="Yes"/>
    <s v="Yes"/>
    <x v="36"/>
    <s v="Yes"/>
    <s v="Yes"/>
    <x v="1"/>
    <s v="No"/>
    <s v="No"/>
    <s v="Yes"/>
    <s v="Yes"/>
    <s v="Yes"/>
    <s v="Yes"/>
    <x v="0"/>
    <s v="Yes"/>
    <x v="0"/>
    <n v="104.2"/>
    <n v="3243.45"/>
    <x v="1"/>
    <n v="4"/>
    <x v="1"/>
    <x v="0"/>
    <n v="104.62741935483871"/>
    <x v="0"/>
  </r>
  <r>
    <s v="3154-CFSZG"/>
    <x v="1"/>
    <n v="0"/>
    <s v="Yes"/>
    <s v="Yes"/>
    <x v="20"/>
    <s v="Yes"/>
    <s v="No"/>
    <x v="1"/>
    <s v="Yes"/>
    <s v="No"/>
    <s v="Yes"/>
    <s v="No"/>
    <s v="No"/>
    <s v="Yes"/>
    <x v="0"/>
    <s v="No"/>
    <x v="0"/>
    <n v="90.05"/>
    <n v="4137.2"/>
    <x v="0"/>
    <n v="3"/>
    <x v="2"/>
    <x v="0"/>
    <n v="88.02553191489362"/>
    <x v="0"/>
  </r>
  <r>
    <s v="2868-MZAGQ"/>
    <x v="1"/>
    <n v="0"/>
    <s v="No"/>
    <s v="No"/>
    <x v="0"/>
    <s v="Yes"/>
    <s v="No"/>
    <x v="1"/>
    <s v="No"/>
    <s v="No"/>
    <s v="No"/>
    <s v="No"/>
    <s v="No"/>
    <s v="Yes"/>
    <x v="0"/>
    <s v="Yes"/>
    <x v="0"/>
    <n v="79.25"/>
    <n v="79.25"/>
    <x v="1"/>
    <n v="1"/>
    <x v="0"/>
    <x v="0"/>
    <n v="79.25"/>
    <x v="0"/>
  </r>
  <r>
    <s v="4847-QNOKA"/>
    <x v="0"/>
    <n v="0"/>
    <s v="No"/>
    <s v="No"/>
    <x v="0"/>
    <s v="Yes"/>
    <s v="No"/>
    <x v="0"/>
    <s v="No"/>
    <s v="No"/>
    <s v="No"/>
    <s v="No"/>
    <s v="No"/>
    <s v="No"/>
    <x v="0"/>
    <s v="Yes"/>
    <x v="2"/>
    <n v="44.9"/>
    <n v="44.9"/>
    <x v="1"/>
    <n v="0"/>
    <x v="0"/>
    <x v="1"/>
    <n v="44.9"/>
    <x v="0"/>
  </r>
  <r>
    <s v="2220-IAHLS"/>
    <x v="0"/>
    <n v="0"/>
    <s v="No"/>
    <s v="No"/>
    <x v="0"/>
    <s v="Yes"/>
    <s v="No"/>
    <x v="2"/>
    <s v="No"/>
    <s v="No"/>
    <s v="No"/>
    <s v="No"/>
    <s v="No"/>
    <s v="No"/>
    <x v="0"/>
    <s v="No"/>
    <x v="3"/>
    <n v="19.399999999999999"/>
    <n v="19.399999999999999"/>
    <x v="0"/>
    <n v="0"/>
    <x v="0"/>
    <x v="1"/>
    <n v="19.399999999999999"/>
    <x v="0"/>
  </r>
  <r>
    <s v="1658-XUHBX"/>
    <x v="0"/>
    <n v="1"/>
    <s v="Yes"/>
    <s v="Yes"/>
    <x v="64"/>
    <s v="Yes"/>
    <s v="Yes"/>
    <x v="1"/>
    <s v="No"/>
    <s v="No"/>
    <s v="Yes"/>
    <s v="No"/>
    <s v="No"/>
    <s v="Yes"/>
    <x v="0"/>
    <s v="Yes"/>
    <x v="3"/>
    <n v="88.75"/>
    <n v="5348.65"/>
    <x v="0"/>
    <n v="2"/>
    <x v="2"/>
    <x v="1"/>
    <n v="90.655084745762707"/>
    <x v="1"/>
  </r>
  <r>
    <s v="6379-RXJRQ"/>
    <x v="1"/>
    <n v="0"/>
    <s v="Yes"/>
    <s v="No"/>
    <x v="6"/>
    <s v="Yes"/>
    <s v="No"/>
    <x v="1"/>
    <s v="No"/>
    <s v="No"/>
    <s v="No"/>
    <s v="No"/>
    <s v="No"/>
    <s v="No"/>
    <x v="0"/>
    <s v="Yes"/>
    <x v="0"/>
    <n v="70.099999999999994"/>
    <n v="659.65"/>
    <x v="1"/>
    <n v="0"/>
    <x v="0"/>
    <x v="0"/>
    <n v="65.965000000000003"/>
    <x v="0"/>
  </r>
  <r>
    <s v="2378-HTWFW"/>
    <x v="1"/>
    <n v="1"/>
    <s v="No"/>
    <s v="No"/>
    <x v="42"/>
    <s v="Yes"/>
    <s v="Yes"/>
    <x v="1"/>
    <s v="Yes"/>
    <s v="No"/>
    <s v="No"/>
    <s v="No"/>
    <s v="No"/>
    <s v="Yes"/>
    <x v="0"/>
    <s v="No"/>
    <x v="3"/>
    <n v="91"/>
    <n v="3180.5"/>
    <x v="0"/>
    <n v="2"/>
    <x v="1"/>
    <x v="1"/>
    <n v="90.871428571428567"/>
    <x v="1"/>
  </r>
  <r>
    <s v="8650-RHRKE"/>
    <x v="1"/>
    <n v="0"/>
    <s v="No"/>
    <s v="No"/>
    <x v="54"/>
    <s v="No"/>
    <s v="No"/>
    <x v="0"/>
    <s v="No"/>
    <s v="No"/>
    <s v="Yes"/>
    <s v="No"/>
    <s v="No"/>
    <s v="No"/>
    <x v="0"/>
    <s v="Yes"/>
    <x v="0"/>
    <n v="29.65"/>
    <n v="118.5"/>
    <x v="1"/>
    <n v="1"/>
    <x v="0"/>
    <x v="0"/>
    <n v="29.625"/>
    <x v="0"/>
  </r>
  <r>
    <s v="4377-VDHYI"/>
    <x v="1"/>
    <n v="0"/>
    <s v="Yes"/>
    <s v="Yes"/>
    <x v="48"/>
    <s v="Yes"/>
    <s v="No"/>
    <x v="1"/>
    <s v="Yes"/>
    <s v="Yes"/>
    <s v="No"/>
    <s v="No"/>
    <s v="No"/>
    <s v="Yes"/>
    <x v="1"/>
    <s v="Yes"/>
    <x v="0"/>
    <n v="90.8"/>
    <n v="3023.85"/>
    <x v="0"/>
    <n v="3"/>
    <x v="1"/>
    <x v="1"/>
    <n v="94.495312499999997"/>
    <x v="0"/>
  </r>
  <r>
    <s v="0475-RIJEP"/>
    <x v="1"/>
    <n v="0"/>
    <s v="No"/>
    <s v="No"/>
    <x v="29"/>
    <s v="Yes"/>
    <s v="Yes"/>
    <x v="1"/>
    <s v="No"/>
    <s v="Yes"/>
    <s v="No"/>
    <s v="No"/>
    <s v="No"/>
    <s v="No"/>
    <x v="0"/>
    <s v="Yes"/>
    <x v="0"/>
    <n v="77.849999999999994"/>
    <n v="3365.85"/>
    <x v="1"/>
    <n v="1"/>
    <x v="2"/>
    <x v="0"/>
    <n v="78.275581395348837"/>
    <x v="0"/>
  </r>
  <r>
    <s v="1260-TTRXI"/>
    <x v="1"/>
    <n v="0"/>
    <s v="No"/>
    <s v="No"/>
    <x v="54"/>
    <s v="Yes"/>
    <s v="No"/>
    <x v="0"/>
    <s v="No"/>
    <s v="No"/>
    <s v="No"/>
    <s v="No"/>
    <s v="No"/>
    <s v="Yes"/>
    <x v="0"/>
    <s v="No"/>
    <x v="0"/>
    <n v="54.3"/>
    <n v="195.3"/>
    <x v="1"/>
    <n v="1"/>
    <x v="0"/>
    <x v="0"/>
    <n v="48.825000000000003"/>
    <x v="0"/>
  </r>
  <r>
    <s v="3719-TDVQB"/>
    <x v="0"/>
    <n v="1"/>
    <s v="Yes"/>
    <s v="No"/>
    <x v="68"/>
    <s v="Yes"/>
    <s v="No"/>
    <x v="2"/>
    <s v="No"/>
    <s v="No"/>
    <s v="No"/>
    <s v="No"/>
    <s v="No"/>
    <s v="No"/>
    <x v="2"/>
    <s v="Yes"/>
    <x v="1"/>
    <n v="18.95"/>
    <n v="1031.0999999999999"/>
    <x v="0"/>
    <n v="0"/>
    <x v="2"/>
    <x v="1"/>
    <n v="19.094444444444441"/>
    <x v="1"/>
  </r>
  <r>
    <s v="6328-ZPBGN"/>
    <x v="0"/>
    <n v="1"/>
    <s v="No"/>
    <s v="No"/>
    <x v="26"/>
    <s v="Yes"/>
    <s v="Yes"/>
    <x v="1"/>
    <s v="No"/>
    <s v="No"/>
    <s v="No"/>
    <s v="No"/>
    <s v="Yes"/>
    <s v="Yes"/>
    <x v="0"/>
    <s v="Yes"/>
    <x v="2"/>
    <n v="95.15"/>
    <n v="997.65"/>
    <x v="1"/>
    <n v="2"/>
    <x v="0"/>
    <x v="1"/>
    <n v="90.695454545454538"/>
    <x v="1"/>
  </r>
  <r>
    <s v="0201-MIBOL"/>
    <x v="0"/>
    <n v="1"/>
    <s v="No"/>
    <s v="No"/>
    <x v="33"/>
    <s v="Yes"/>
    <s v="Yes"/>
    <x v="1"/>
    <s v="Yes"/>
    <s v="No"/>
    <s v="No"/>
    <s v="No"/>
    <s v="Yes"/>
    <s v="Yes"/>
    <x v="2"/>
    <s v="Yes"/>
    <x v="2"/>
    <n v="102.4"/>
    <n v="6471.85"/>
    <x v="0"/>
    <n v="3"/>
    <x v="3"/>
    <x v="1"/>
    <n v="98.058333333333337"/>
    <x v="1"/>
  </r>
  <r>
    <s v="4937-QPZPO"/>
    <x v="1"/>
    <n v="0"/>
    <s v="Yes"/>
    <s v="Yes"/>
    <x v="59"/>
    <s v="Yes"/>
    <s v="Yes"/>
    <x v="1"/>
    <s v="No"/>
    <s v="No"/>
    <s v="Yes"/>
    <s v="No"/>
    <s v="Yes"/>
    <s v="Yes"/>
    <x v="1"/>
    <s v="Yes"/>
    <x v="0"/>
    <n v="99.9"/>
    <n v="6241.35"/>
    <x v="0"/>
    <n v="3"/>
    <x v="3"/>
    <x v="1"/>
    <n v="102.31721311475411"/>
    <x v="0"/>
  </r>
  <r>
    <s v="2925-VDZHY"/>
    <x v="1"/>
    <n v="0"/>
    <s v="Yes"/>
    <s v="Yes"/>
    <x v="21"/>
    <s v="Yes"/>
    <s v="Yes"/>
    <x v="0"/>
    <s v="Yes"/>
    <s v="Yes"/>
    <s v="Yes"/>
    <s v="Yes"/>
    <s v="Yes"/>
    <s v="Yes"/>
    <x v="2"/>
    <s v="No"/>
    <x v="3"/>
    <n v="88.7"/>
    <n v="6501.35"/>
    <x v="0"/>
    <n v="6"/>
    <x v="3"/>
    <x v="1"/>
    <n v="90.296527777777783"/>
    <x v="0"/>
  </r>
  <r>
    <s v="6981-TDRFT"/>
    <x v="1"/>
    <n v="0"/>
    <s v="Yes"/>
    <s v="Yes"/>
    <x v="66"/>
    <s v="No"/>
    <s v="No"/>
    <x v="0"/>
    <s v="No"/>
    <s v="No"/>
    <s v="Yes"/>
    <s v="Yes"/>
    <s v="Yes"/>
    <s v="Yes"/>
    <x v="1"/>
    <s v="Yes"/>
    <x v="0"/>
    <n v="54.3"/>
    <n v="2317.1"/>
    <x v="0"/>
    <n v="4"/>
    <x v="2"/>
    <x v="1"/>
    <n v="52.661363636363632"/>
    <x v="0"/>
  </r>
  <r>
    <s v="3413-CSSTH"/>
    <x v="1"/>
    <n v="0"/>
    <s v="No"/>
    <s v="No"/>
    <x v="52"/>
    <s v="Yes"/>
    <s v="Yes"/>
    <x v="0"/>
    <s v="No"/>
    <s v="No"/>
    <s v="Yes"/>
    <s v="No"/>
    <s v="No"/>
    <s v="No"/>
    <x v="0"/>
    <s v="Yes"/>
    <x v="2"/>
    <n v="55.7"/>
    <n v="2237.5500000000002"/>
    <x v="0"/>
    <n v="1"/>
    <x v="2"/>
    <x v="1"/>
    <n v="54.574390243902442"/>
    <x v="0"/>
  </r>
  <r>
    <s v="8033-VCZGH"/>
    <x v="1"/>
    <n v="0"/>
    <s v="Yes"/>
    <s v="No"/>
    <x v="37"/>
    <s v="Yes"/>
    <s v="Yes"/>
    <x v="1"/>
    <s v="Yes"/>
    <s v="No"/>
    <s v="Yes"/>
    <s v="No"/>
    <s v="Yes"/>
    <s v="Yes"/>
    <x v="1"/>
    <s v="Yes"/>
    <x v="0"/>
    <n v="103.95"/>
    <n v="5231.3"/>
    <x v="0"/>
    <n v="4"/>
    <x v="2"/>
    <x v="1"/>
    <n v="104.626"/>
    <x v="0"/>
  </r>
  <r>
    <s v="4789-KWMXN"/>
    <x v="1"/>
    <n v="0"/>
    <s v="Yes"/>
    <s v="No"/>
    <x v="20"/>
    <s v="Yes"/>
    <s v="Yes"/>
    <x v="1"/>
    <s v="Yes"/>
    <s v="No"/>
    <s v="Yes"/>
    <s v="Yes"/>
    <s v="Yes"/>
    <s v="Yes"/>
    <x v="1"/>
    <s v="Yes"/>
    <x v="3"/>
    <n v="110.85"/>
    <n v="5275.8"/>
    <x v="1"/>
    <n v="5"/>
    <x v="2"/>
    <x v="1"/>
    <n v="112.25106382978724"/>
    <x v="0"/>
  </r>
  <r>
    <s v="0224-NIJLP"/>
    <x v="1"/>
    <n v="0"/>
    <s v="Yes"/>
    <s v="Yes"/>
    <x v="4"/>
    <s v="Yes"/>
    <s v="No"/>
    <x v="2"/>
    <s v="No"/>
    <s v="No"/>
    <s v="No"/>
    <s v="No"/>
    <s v="No"/>
    <s v="No"/>
    <x v="2"/>
    <s v="No"/>
    <x v="1"/>
    <n v="20.149999999999999"/>
    <n v="165.5"/>
    <x v="0"/>
    <n v="0"/>
    <x v="0"/>
    <x v="1"/>
    <n v="20.6875"/>
    <x v="0"/>
  </r>
  <r>
    <s v="7542-CYDDM"/>
    <x v="1"/>
    <n v="0"/>
    <s v="No"/>
    <s v="No"/>
    <x v="32"/>
    <s v="Yes"/>
    <s v="No"/>
    <x v="2"/>
    <s v="No"/>
    <s v="No"/>
    <s v="No"/>
    <s v="No"/>
    <s v="No"/>
    <s v="No"/>
    <x v="0"/>
    <s v="No"/>
    <x v="1"/>
    <n v="20.05"/>
    <n v="358.5"/>
    <x v="0"/>
    <n v="0"/>
    <x v="1"/>
    <x v="1"/>
    <n v="19.916666666666668"/>
    <x v="0"/>
  </r>
  <r>
    <s v="4718-WXBGI"/>
    <x v="1"/>
    <n v="0"/>
    <s v="Yes"/>
    <s v="Yes"/>
    <x v="21"/>
    <s v="Yes"/>
    <s v="Yes"/>
    <x v="0"/>
    <s v="Yes"/>
    <s v="Yes"/>
    <s v="Yes"/>
    <s v="Yes"/>
    <s v="Yes"/>
    <s v="Yes"/>
    <x v="2"/>
    <s v="Yes"/>
    <x v="3"/>
    <n v="91.95"/>
    <n v="6614.9"/>
    <x v="0"/>
    <n v="6"/>
    <x v="3"/>
    <x v="1"/>
    <n v="91.873611111111103"/>
    <x v="0"/>
  </r>
  <r>
    <s v="2867-UIMSS"/>
    <x v="1"/>
    <n v="0"/>
    <s v="No"/>
    <s v="No"/>
    <x v="0"/>
    <s v="Yes"/>
    <s v="No"/>
    <x v="1"/>
    <s v="No"/>
    <s v="No"/>
    <s v="No"/>
    <s v="No"/>
    <s v="No"/>
    <s v="Yes"/>
    <x v="0"/>
    <s v="No"/>
    <x v="0"/>
    <n v="80.5"/>
    <n v="80.5"/>
    <x v="1"/>
    <n v="1"/>
    <x v="0"/>
    <x v="0"/>
    <n v="80.5"/>
    <x v="0"/>
  </r>
  <r>
    <s v="8495-PRWFH"/>
    <x v="0"/>
    <n v="1"/>
    <s v="No"/>
    <s v="No"/>
    <x v="41"/>
    <s v="Yes"/>
    <s v="Yes"/>
    <x v="0"/>
    <s v="No"/>
    <s v="No"/>
    <s v="Yes"/>
    <s v="No"/>
    <s v="No"/>
    <s v="No"/>
    <x v="0"/>
    <s v="No"/>
    <x v="0"/>
    <n v="55.65"/>
    <n v="2421.75"/>
    <x v="0"/>
    <n v="1"/>
    <x v="2"/>
    <x v="0"/>
    <n v="57.660714285714285"/>
    <x v="1"/>
  </r>
  <r>
    <s v="0439-IFYUN"/>
    <x v="0"/>
    <n v="1"/>
    <s v="No"/>
    <s v="No"/>
    <x v="32"/>
    <s v="Yes"/>
    <s v="No"/>
    <x v="1"/>
    <s v="No"/>
    <s v="Yes"/>
    <s v="No"/>
    <s v="No"/>
    <s v="No"/>
    <s v="No"/>
    <x v="0"/>
    <s v="Yes"/>
    <x v="0"/>
    <n v="74.7"/>
    <n v="1294.5999999999999"/>
    <x v="0"/>
    <n v="1"/>
    <x v="1"/>
    <x v="0"/>
    <n v="71.922222222222217"/>
    <x v="1"/>
  </r>
  <r>
    <s v="5716-LIBJC"/>
    <x v="0"/>
    <n v="0"/>
    <s v="No"/>
    <s v="Yes"/>
    <x v="9"/>
    <s v="Yes"/>
    <s v="Yes"/>
    <x v="1"/>
    <s v="No"/>
    <s v="Yes"/>
    <s v="Yes"/>
    <s v="No"/>
    <s v="Yes"/>
    <s v="Yes"/>
    <x v="1"/>
    <s v="Yes"/>
    <x v="3"/>
    <n v="104.15"/>
    <n v="1299.0999999999999"/>
    <x v="0"/>
    <n v="4"/>
    <x v="1"/>
    <x v="1"/>
    <n v="99.930769230769229"/>
    <x v="0"/>
  </r>
  <r>
    <s v="2868-LLSKM"/>
    <x v="0"/>
    <n v="0"/>
    <s v="Yes"/>
    <s v="Yes"/>
    <x v="47"/>
    <s v="Yes"/>
    <s v="Yes"/>
    <x v="1"/>
    <s v="No"/>
    <s v="Yes"/>
    <s v="No"/>
    <s v="Yes"/>
    <s v="No"/>
    <s v="No"/>
    <x v="1"/>
    <s v="Yes"/>
    <x v="2"/>
    <n v="83.65"/>
    <n v="5733.4"/>
    <x v="0"/>
    <n v="2"/>
    <x v="3"/>
    <x v="1"/>
    <n v="84.314705882352939"/>
    <x v="0"/>
  </r>
  <r>
    <s v="8111-RKSPX"/>
    <x v="1"/>
    <n v="0"/>
    <s v="No"/>
    <s v="No"/>
    <x v="54"/>
    <s v="Yes"/>
    <s v="Yes"/>
    <x v="1"/>
    <s v="No"/>
    <s v="No"/>
    <s v="No"/>
    <s v="No"/>
    <s v="No"/>
    <s v="No"/>
    <x v="0"/>
    <s v="Yes"/>
    <x v="2"/>
    <n v="72.2"/>
    <n v="305.55"/>
    <x v="1"/>
    <n v="0"/>
    <x v="0"/>
    <x v="1"/>
    <n v="76.387500000000003"/>
    <x v="0"/>
  </r>
  <r>
    <s v="2988-QRAJY"/>
    <x v="1"/>
    <n v="0"/>
    <s v="No"/>
    <s v="No"/>
    <x v="14"/>
    <s v="Yes"/>
    <s v="Yes"/>
    <x v="1"/>
    <s v="Yes"/>
    <s v="Yes"/>
    <s v="Yes"/>
    <s v="No"/>
    <s v="Yes"/>
    <s v="Yes"/>
    <x v="2"/>
    <s v="Yes"/>
    <x v="3"/>
    <n v="110.05"/>
    <n v="7430.75"/>
    <x v="0"/>
    <n v="5"/>
    <x v="3"/>
    <x v="1"/>
    <n v="107.69202898550725"/>
    <x v="0"/>
  </r>
  <r>
    <s v="1585-MQSSU"/>
    <x v="1"/>
    <n v="0"/>
    <s v="No"/>
    <s v="No"/>
    <x v="22"/>
    <s v="Yes"/>
    <s v="No"/>
    <x v="0"/>
    <s v="No"/>
    <s v="No"/>
    <s v="No"/>
    <s v="Yes"/>
    <s v="No"/>
    <s v="No"/>
    <x v="0"/>
    <s v="No"/>
    <x v="1"/>
    <n v="51.5"/>
    <n v="900.5"/>
    <x v="1"/>
    <n v="1"/>
    <x v="1"/>
    <x v="1"/>
    <n v="52.970588235294116"/>
    <x v="0"/>
  </r>
  <r>
    <s v="0071-NDAFP"/>
    <x v="1"/>
    <n v="0"/>
    <s v="Yes"/>
    <s v="Yes"/>
    <x v="13"/>
    <s v="Yes"/>
    <s v="Yes"/>
    <x v="2"/>
    <s v="No"/>
    <s v="No"/>
    <s v="No"/>
    <s v="No"/>
    <s v="No"/>
    <s v="No"/>
    <x v="2"/>
    <s v="No"/>
    <x v="3"/>
    <n v="25.5"/>
    <n v="630.6"/>
    <x v="0"/>
    <n v="0"/>
    <x v="1"/>
    <x v="1"/>
    <n v="25.224"/>
    <x v="0"/>
  </r>
  <r>
    <s v="2856-NNASM"/>
    <x v="1"/>
    <n v="1"/>
    <s v="No"/>
    <s v="No"/>
    <x v="29"/>
    <s v="Yes"/>
    <s v="No"/>
    <x v="1"/>
    <s v="No"/>
    <s v="No"/>
    <s v="No"/>
    <s v="No"/>
    <s v="Yes"/>
    <s v="Yes"/>
    <x v="0"/>
    <s v="Yes"/>
    <x v="1"/>
    <n v="89.55"/>
    <n v="3856.75"/>
    <x v="1"/>
    <n v="2"/>
    <x v="2"/>
    <x v="1"/>
    <n v="89.691860465116278"/>
    <x v="1"/>
  </r>
  <r>
    <s v="7328-ZJAJO"/>
    <x v="0"/>
    <n v="0"/>
    <s v="Yes"/>
    <s v="Yes"/>
    <x v="64"/>
    <s v="Yes"/>
    <s v="No"/>
    <x v="2"/>
    <s v="No"/>
    <s v="No"/>
    <s v="No"/>
    <s v="No"/>
    <s v="No"/>
    <s v="No"/>
    <x v="2"/>
    <s v="No"/>
    <x v="3"/>
    <n v="19.5"/>
    <n v="1222.6500000000001"/>
    <x v="0"/>
    <n v="0"/>
    <x v="2"/>
    <x v="1"/>
    <n v="20.722881355932206"/>
    <x v="0"/>
  </r>
  <r>
    <s v="6458-CYIDZ"/>
    <x v="0"/>
    <n v="1"/>
    <s v="No"/>
    <s v="No"/>
    <x v="24"/>
    <s v="Yes"/>
    <s v="No"/>
    <x v="1"/>
    <s v="Yes"/>
    <s v="Yes"/>
    <s v="No"/>
    <s v="No"/>
    <s v="No"/>
    <s v="No"/>
    <x v="0"/>
    <s v="No"/>
    <x v="0"/>
    <n v="80.7"/>
    <n v="374.8"/>
    <x v="0"/>
    <n v="2"/>
    <x v="0"/>
    <x v="0"/>
    <n v="74.960000000000008"/>
    <x v="1"/>
  </r>
  <r>
    <s v="8559-CIZFV"/>
    <x v="1"/>
    <n v="0"/>
    <s v="Yes"/>
    <s v="Yes"/>
    <x v="17"/>
    <s v="Yes"/>
    <s v="Yes"/>
    <x v="0"/>
    <s v="Yes"/>
    <s v="Yes"/>
    <s v="No"/>
    <s v="Yes"/>
    <s v="Yes"/>
    <s v="No"/>
    <x v="1"/>
    <s v="No"/>
    <x v="1"/>
    <n v="77.5"/>
    <n v="1625"/>
    <x v="1"/>
    <n v="4"/>
    <x v="1"/>
    <x v="1"/>
    <n v="77.38095238095238"/>
    <x v="0"/>
  </r>
  <r>
    <s v="1090-PYKCI"/>
    <x v="0"/>
    <n v="0"/>
    <s v="Yes"/>
    <s v="Yes"/>
    <x v="14"/>
    <s v="Yes"/>
    <s v="Yes"/>
    <x v="1"/>
    <s v="Yes"/>
    <s v="Yes"/>
    <s v="Yes"/>
    <s v="Yes"/>
    <s v="Yes"/>
    <s v="No"/>
    <x v="1"/>
    <s v="Yes"/>
    <x v="3"/>
    <n v="105.1"/>
    <n v="7234.8"/>
    <x v="0"/>
    <n v="5"/>
    <x v="3"/>
    <x v="1"/>
    <n v="104.85217391304349"/>
    <x v="0"/>
  </r>
  <r>
    <s v="3058-WQDRE"/>
    <x v="1"/>
    <n v="0"/>
    <s v="No"/>
    <s v="No"/>
    <x v="9"/>
    <s v="No"/>
    <s v="No"/>
    <x v="0"/>
    <s v="No"/>
    <s v="No"/>
    <s v="No"/>
    <s v="No"/>
    <s v="No"/>
    <s v="No"/>
    <x v="0"/>
    <s v="Yes"/>
    <x v="2"/>
    <n v="25.15"/>
    <n v="331.85"/>
    <x v="0"/>
    <n v="0"/>
    <x v="1"/>
    <x v="1"/>
    <n v="25.526923076923079"/>
    <x v="0"/>
  </r>
  <r>
    <s v="7547-EKNFS"/>
    <x v="1"/>
    <n v="0"/>
    <s v="Yes"/>
    <s v="No"/>
    <x v="41"/>
    <s v="Yes"/>
    <s v="Yes"/>
    <x v="1"/>
    <s v="No"/>
    <s v="Yes"/>
    <s v="Yes"/>
    <s v="No"/>
    <s v="Yes"/>
    <s v="No"/>
    <x v="0"/>
    <s v="Yes"/>
    <x v="2"/>
    <n v="95.25"/>
    <n v="3959.35"/>
    <x v="1"/>
    <n v="3"/>
    <x v="2"/>
    <x v="1"/>
    <n v="94.270238095238099"/>
    <x v="0"/>
  </r>
  <r>
    <s v="2279-AXJJK"/>
    <x v="1"/>
    <n v="0"/>
    <s v="Yes"/>
    <s v="No"/>
    <x v="15"/>
    <s v="Yes"/>
    <s v="Yes"/>
    <x v="1"/>
    <s v="No"/>
    <s v="Yes"/>
    <s v="No"/>
    <s v="Yes"/>
    <s v="No"/>
    <s v="Yes"/>
    <x v="0"/>
    <s v="Yes"/>
    <x v="3"/>
    <n v="95.65"/>
    <n v="5088.3999999999996"/>
    <x v="0"/>
    <n v="3"/>
    <x v="2"/>
    <x v="1"/>
    <n v="97.853846153846149"/>
    <x v="0"/>
  </r>
  <r>
    <s v="6769-DYBQN"/>
    <x v="1"/>
    <n v="1"/>
    <s v="No"/>
    <s v="No"/>
    <x v="25"/>
    <s v="Yes"/>
    <s v="No"/>
    <x v="1"/>
    <s v="Yes"/>
    <s v="No"/>
    <s v="No"/>
    <s v="No"/>
    <s v="No"/>
    <s v="Yes"/>
    <x v="0"/>
    <s v="No"/>
    <x v="0"/>
    <n v="85"/>
    <n v="3969.4"/>
    <x v="1"/>
    <n v="2"/>
    <x v="2"/>
    <x v="0"/>
    <n v="86.291304347826085"/>
    <x v="1"/>
  </r>
  <r>
    <s v="0909-SELIE"/>
    <x v="1"/>
    <n v="0"/>
    <s v="Yes"/>
    <s v="No"/>
    <x v="59"/>
    <s v="Yes"/>
    <s v="Yes"/>
    <x v="0"/>
    <s v="Yes"/>
    <s v="Yes"/>
    <s v="Yes"/>
    <s v="Yes"/>
    <s v="No"/>
    <s v="Yes"/>
    <x v="2"/>
    <s v="Yes"/>
    <x v="2"/>
    <n v="80.8"/>
    <n v="4860.8500000000004"/>
    <x v="0"/>
    <n v="5"/>
    <x v="3"/>
    <x v="1"/>
    <n v="79.686065573770492"/>
    <x v="0"/>
  </r>
  <r>
    <s v="3417-TSCIC"/>
    <x v="1"/>
    <n v="0"/>
    <s v="No"/>
    <s v="No"/>
    <x v="44"/>
    <s v="No"/>
    <s v="No"/>
    <x v="0"/>
    <s v="No"/>
    <s v="No"/>
    <s v="No"/>
    <s v="No"/>
    <s v="No"/>
    <s v="No"/>
    <x v="1"/>
    <s v="Yes"/>
    <x v="1"/>
    <n v="24.85"/>
    <n v="788.05"/>
    <x v="0"/>
    <n v="0"/>
    <x v="1"/>
    <x v="1"/>
    <n v="27.17413793103448"/>
    <x v="0"/>
  </r>
  <r>
    <s v="1042-HFUCW"/>
    <x v="0"/>
    <n v="0"/>
    <s v="No"/>
    <s v="Yes"/>
    <x v="13"/>
    <s v="Yes"/>
    <s v="No"/>
    <x v="0"/>
    <s v="No"/>
    <s v="Yes"/>
    <s v="No"/>
    <s v="Yes"/>
    <s v="No"/>
    <s v="No"/>
    <x v="1"/>
    <s v="Yes"/>
    <x v="3"/>
    <n v="54.75"/>
    <n v="1266.3499999999999"/>
    <x v="0"/>
    <n v="2"/>
    <x v="1"/>
    <x v="1"/>
    <n v="50.653999999999996"/>
    <x v="0"/>
  </r>
  <r>
    <s v="4439-JMPMT"/>
    <x v="0"/>
    <n v="0"/>
    <s v="Yes"/>
    <s v="Yes"/>
    <x v="24"/>
    <s v="Yes"/>
    <s v="No"/>
    <x v="1"/>
    <s v="No"/>
    <s v="No"/>
    <s v="No"/>
    <s v="Yes"/>
    <s v="Yes"/>
    <s v="No"/>
    <x v="0"/>
    <s v="Yes"/>
    <x v="0"/>
    <n v="85.75"/>
    <n v="470.95"/>
    <x v="1"/>
    <n v="2"/>
    <x v="0"/>
    <x v="0"/>
    <n v="94.19"/>
    <x v="0"/>
  </r>
  <r>
    <s v="6537-OTKMY"/>
    <x v="1"/>
    <n v="0"/>
    <s v="No"/>
    <s v="No"/>
    <x v="30"/>
    <s v="No"/>
    <s v="No"/>
    <x v="0"/>
    <s v="No"/>
    <s v="No"/>
    <s v="Yes"/>
    <s v="No"/>
    <s v="Yes"/>
    <s v="Yes"/>
    <x v="1"/>
    <s v="No"/>
    <x v="0"/>
    <n v="50.75"/>
    <n v="688.2"/>
    <x v="0"/>
    <n v="3"/>
    <x v="1"/>
    <x v="1"/>
    <n v="45.88"/>
    <x v="0"/>
  </r>
  <r>
    <s v="8999-EXMNO"/>
    <x v="0"/>
    <n v="0"/>
    <s v="Yes"/>
    <s v="Yes"/>
    <x v="67"/>
    <s v="Yes"/>
    <s v="No"/>
    <x v="2"/>
    <s v="No"/>
    <s v="No"/>
    <s v="No"/>
    <s v="No"/>
    <s v="No"/>
    <s v="No"/>
    <x v="2"/>
    <s v="No"/>
    <x v="1"/>
    <n v="20.149999999999999"/>
    <n v="387.7"/>
    <x v="0"/>
    <n v="0"/>
    <x v="1"/>
    <x v="1"/>
    <n v="20.405263157894737"/>
    <x v="0"/>
  </r>
  <r>
    <s v="6725-TPKJO"/>
    <x v="1"/>
    <n v="0"/>
    <s v="No"/>
    <s v="No"/>
    <x v="66"/>
    <s v="Yes"/>
    <s v="No"/>
    <x v="2"/>
    <s v="No"/>
    <s v="No"/>
    <s v="No"/>
    <s v="No"/>
    <s v="No"/>
    <s v="No"/>
    <x v="2"/>
    <s v="No"/>
    <x v="1"/>
    <n v="20.05"/>
    <n v="845.25"/>
    <x v="0"/>
    <n v="0"/>
    <x v="2"/>
    <x v="1"/>
    <n v="19.210227272727273"/>
    <x v="0"/>
  </r>
  <r>
    <s v="2446-BEGGB"/>
    <x v="0"/>
    <n v="1"/>
    <s v="No"/>
    <s v="No"/>
    <x v="53"/>
    <s v="Yes"/>
    <s v="Yes"/>
    <x v="1"/>
    <s v="No"/>
    <s v="Yes"/>
    <s v="No"/>
    <s v="No"/>
    <s v="Yes"/>
    <s v="Yes"/>
    <x v="0"/>
    <s v="Yes"/>
    <x v="0"/>
    <n v="98.25"/>
    <n v="560.6"/>
    <x v="1"/>
    <n v="3"/>
    <x v="0"/>
    <x v="0"/>
    <n v="93.433333333333337"/>
    <x v="1"/>
  </r>
  <r>
    <s v="7162-WPHPM"/>
    <x v="1"/>
    <n v="0"/>
    <s v="Yes"/>
    <s v="Yes"/>
    <x v="11"/>
    <s v="Yes"/>
    <s v="Yes"/>
    <x v="0"/>
    <s v="Yes"/>
    <s v="Yes"/>
    <s v="Yes"/>
    <s v="Yes"/>
    <s v="No"/>
    <s v="No"/>
    <x v="2"/>
    <s v="No"/>
    <x v="3"/>
    <n v="71.599999999999994"/>
    <n v="4230.25"/>
    <x v="0"/>
    <n v="4"/>
    <x v="2"/>
    <x v="1"/>
    <n v="72.935344827586206"/>
    <x v="0"/>
  </r>
  <r>
    <s v="1599-MMYRQ"/>
    <x v="1"/>
    <n v="0"/>
    <s v="Yes"/>
    <s v="Yes"/>
    <x v="8"/>
    <s v="Yes"/>
    <s v="No"/>
    <x v="1"/>
    <s v="Yes"/>
    <s v="Yes"/>
    <s v="No"/>
    <s v="No"/>
    <s v="No"/>
    <s v="No"/>
    <x v="1"/>
    <s v="Yes"/>
    <x v="3"/>
    <n v="81.45"/>
    <n v="4983.05"/>
    <x v="0"/>
    <n v="2"/>
    <x v="3"/>
    <x v="1"/>
    <n v="80.37177419354839"/>
    <x v="0"/>
  </r>
  <r>
    <s v="8821-KVZKQ"/>
    <x v="0"/>
    <n v="0"/>
    <s v="Yes"/>
    <s v="Yes"/>
    <x v="27"/>
    <s v="No"/>
    <s v="No"/>
    <x v="0"/>
    <s v="No"/>
    <s v="Yes"/>
    <s v="Yes"/>
    <s v="Yes"/>
    <s v="Yes"/>
    <s v="Yes"/>
    <x v="1"/>
    <s v="Yes"/>
    <x v="2"/>
    <n v="58.4"/>
    <n v="4113.1499999999996"/>
    <x v="0"/>
    <n v="5"/>
    <x v="3"/>
    <x v="1"/>
    <n v="58.75928571428571"/>
    <x v="0"/>
  </r>
  <r>
    <s v="1496-GGSUK"/>
    <x v="0"/>
    <n v="1"/>
    <s v="No"/>
    <s v="No"/>
    <x v="0"/>
    <s v="No"/>
    <s v="No"/>
    <x v="0"/>
    <s v="No"/>
    <s v="No"/>
    <s v="No"/>
    <s v="No"/>
    <s v="No"/>
    <s v="No"/>
    <x v="0"/>
    <s v="Yes"/>
    <x v="1"/>
    <n v="25.7"/>
    <n v="25.7"/>
    <x v="1"/>
    <n v="0"/>
    <x v="0"/>
    <x v="1"/>
    <n v="25.7"/>
    <x v="1"/>
  </r>
  <r>
    <s v="6434-TTGJP"/>
    <x v="1"/>
    <n v="0"/>
    <s v="Yes"/>
    <s v="Yes"/>
    <x v="6"/>
    <s v="No"/>
    <s v="No"/>
    <x v="0"/>
    <s v="Yes"/>
    <s v="Yes"/>
    <s v="Yes"/>
    <s v="Yes"/>
    <s v="No"/>
    <s v="Yes"/>
    <x v="2"/>
    <s v="No"/>
    <x v="3"/>
    <n v="53.7"/>
    <n v="521"/>
    <x v="0"/>
    <n v="5"/>
    <x v="0"/>
    <x v="1"/>
    <n v="52.1"/>
    <x v="0"/>
  </r>
  <r>
    <s v="0042-JVWOJ"/>
    <x v="1"/>
    <n v="0"/>
    <s v="No"/>
    <s v="No"/>
    <x v="70"/>
    <s v="Yes"/>
    <s v="No"/>
    <x v="2"/>
    <s v="No"/>
    <s v="No"/>
    <s v="No"/>
    <s v="No"/>
    <s v="No"/>
    <s v="No"/>
    <x v="1"/>
    <s v="Yes"/>
    <x v="2"/>
    <n v="19.600000000000001"/>
    <n v="471.85"/>
    <x v="0"/>
    <n v="0"/>
    <x v="1"/>
    <x v="1"/>
    <n v="18.148076923076925"/>
    <x v="0"/>
  </r>
  <r>
    <s v="0130-SXOUN"/>
    <x v="1"/>
    <n v="0"/>
    <s v="No"/>
    <s v="No"/>
    <x v="33"/>
    <s v="Yes"/>
    <s v="Yes"/>
    <x v="1"/>
    <s v="No"/>
    <s v="Yes"/>
    <s v="No"/>
    <s v="No"/>
    <s v="No"/>
    <s v="Yes"/>
    <x v="0"/>
    <s v="No"/>
    <x v="3"/>
    <n v="89.4"/>
    <n v="5976.9"/>
    <x v="0"/>
    <n v="2"/>
    <x v="3"/>
    <x v="1"/>
    <n v="90.559090909090898"/>
    <x v="0"/>
  </r>
  <r>
    <s v="2575-GFSOE"/>
    <x v="0"/>
    <n v="0"/>
    <s v="Yes"/>
    <s v="Yes"/>
    <x v="40"/>
    <s v="Yes"/>
    <s v="No"/>
    <x v="1"/>
    <s v="No"/>
    <s v="No"/>
    <s v="No"/>
    <s v="No"/>
    <s v="No"/>
    <s v="No"/>
    <x v="0"/>
    <s v="Yes"/>
    <x v="0"/>
    <n v="69"/>
    <n v="506.9"/>
    <x v="1"/>
    <n v="0"/>
    <x v="0"/>
    <x v="0"/>
    <n v="72.414285714285711"/>
    <x v="0"/>
  </r>
  <r>
    <s v="2330-PQGDQ"/>
    <x v="1"/>
    <n v="0"/>
    <s v="Yes"/>
    <s v="Yes"/>
    <x v="69"/>
    <s v="Yes"/>
    <s v="Yes"/>
    <x v="1"/>
    <s v="No"/>
    <s v="Yes"/>
    <s v="No"/>
    <s v="Yes"/>
    <s v="No"/>
    <s v="No"/>
    <x v="1"/>
    <s v="No"/>
    <x v="2"/>
    <n v="84.2"/>
    <n v="4299.75"/>
    <x v="0"/>
    <n v="2"/>
    <x v="2"/>
    <x v="1"/>
    <n v="84.308823529411768"/>
    <x v="0"/>
  </r>
  <r>
    <s v="1452-UZOSF"/>
    <x v="1"/>
    <n v="0"/>
    <s v="Yes"/>
    <s v="Yes"/>
    <x v="21"/>
    <s v="Yes"/>
    <s v="Yes"/>
    <x v="1"/>
    <s v="Yes"/>
    <s v="Yes"/>
    <s v="Yes"/>
    <s v="Yes"/>
    <s v="Yes"/>
    <s v="No"/>
    <x v="2"/>
    <s v="Yes"/>
    <x v="3"/>
    <n v="106.1"/>
    <n v="7548.6"/>
    <x v="0"/>
    <n v="5"/>
    <x v="3"/>
    <x v="1"/>
    <n v="104.84166666666667"/>
    <x v="0"/>
  </r>
  <r>
    <s v="2097-YVPKN"/>
    <x v="1"/>
    <n v="0"/>
    <s v="No"/>
    <s v="No"/>
    <x v="45"/>
    <s v="Yes"/>
    <s v="Yes"/>
    <x v="2"/>
    <s v="No"/>
    <s v="No"/>
    <s v="No"/>
    <s v="No"/>
    <s v="No"/>
    <s v="No"/>
    <x v="2"/>
    <s v="No"/>
    <x v="1"/>
    <n v="25.75"/>
    <n v="1654.75"/>
    <x v="0"/>
    <n v="0"/>
    <x v="3"/>
    <x v="1"/>
    <n v="25.457692307692309"/>
    <x v="0"/>
  </r>
  <r>
    <s v="2842-JTCCU"/>
    <x v="1"/>
    <n v="0"/>
    <s v="No"/>
    <s v="No"/>
    <x v="2"/>
    <s v="Yes"/>
    <s v="No"/>
    <x v="0"/>
    <s v="No"/>
    <s v="No"/>
    <s v="No"/>
    <s v="No"/>
    <s v="No"/>
    <s v="No"/>
    <x v="0"/>
    <s v="No"/>
    <x v="2"/>
    <n v="46.05"/>
    <n v="80.349999999999994"/>
    <x v="1"/>
    <n v="0"/>
    <x v="0"/>
    <x v="1"/>
    <n v="40.174999999999997"/>
    <x v="0"/>
  </r>
  <r>
    <s v="8597-CTXVJ"/>
    <x v="1"/>
    <n v="0"/>
    <s v="No"/>
    <s v="Yes"/>
    <x v="27"/>
    <s v="Yes"/>
    <s v="Yes"/>
    <x v="0"/>
    <s v="Yes"/>
    <s v="Yes"/>
    <s v="No"/>
    <s v="Yes"/>
    <s v="No"/>
    <s v="No"/>
    <x v="1"/>
    <s v="No"/>
    <x v="2"/>
    <n v="64.95"/>
    <n v="4551.5"/>
    <x v="0"/>
    <n v="3"/>
    <x v="3"/>
    <x v="1"/>
    <n v="65.021428571428572"/>
    <x v="0"/>
  </r>
  <r>
    <s v="6631-HMANX"/>
    <x v="1"/>
    <n v="0"/>
    <s v="Yes"/>
    <s v="No"/>
    <x v="21"/>
    <s v="Yes"/>
    <s v="Yes"/>
    <x v="0"/>
    <s v="No"/>
    <s v="Yes"/>
    <s v="Yes"/>
    <s v="Yes"/>
    <s v="Yes"/>
    <s v="Yes"/>
    <x v="2"/>
    <s v="Yes"/>
    <x v="3"/>
    <n v="85.45"/>
    <n v="6227.5"/>
    <x v="0"/>
    <n v="5"/>
    <x v="3"/>
    <x v="1"/>
    <n v="86.493055555555557"/>
    <x v="0"/>
  </r>
  <r>
    <s v="9962-BFPDU"/>
    <x v="0"/>
    <n v="0"/>
    <s v="Yes"/>
    <s v="Yes"/>
    <x v="0"/>
    <s v="Yes"/>
    <s v="No"/>
    <x v="2"/>
    <s v="No"/>
    <s v="No"/>
    <s v="No"/>
    <s v="No"/>
    <s v="No"/>
    <s v="No"/>
    <x v="0"/>
    <s v="No"/>
    <x v="1"/>
    <n v="20.05"/>
    <n v="20.05"/>
    <x v="0"/>
    <n v="0"/>
    <x v="0"/>
    <x v="1"/>
    <n v="20.05"/>
    <x v="0"/>
  </r>
  <r>
    <s v="3296-SILRA"/>
    <x v="0"/>
    <n v="1"/>
    <s v="Yes"/>
    <s v="No"/>
    <x v="0"/>
    <s v="Yes"/>
    <s v="No"/>
    <x v="1"/>
    <s v="No"/>
    <s v="Yes"/>
    <s v="No"/>
    <s v="No"/>
    <s v="No"/>
    <s v="No"/>
    <x v="0"/>
    <s v="Yes"/>
    <x v="1"/>
    <n v="76.400000000000006"/>
    <n v="76.400000000000006"/>
    <x v="1"/>
    <n v="1"/>
    <x v="0"/>
    <x v="1"/>
    <n v="76.400000000000006"/>
    <x v="1"/>
  </r>
  <r>
    <s v="9681-OXGVC"/>
    <x v="0"/>
    <n v="0"/>
    <s v="No"/>
    <s v="No"/>
    <x v="24"/>
    <s v="Yes"/>
    <s v="Yes"/>
    <x v="1"/>
    <s v="No"/>
    <s v="No"/>
    <s v="Yes"/>
    <s v="No"/>
    <s v="Yes"/>
    <s v="Yes"/>
    <x v="0"/>
    <s v="Yes"/>
    <x v="0"/>
    <n v="100.5"/>
    <n v="514"/>
    <x v="1"/>
    <n v="3"/>
    <x v="0"/>
    <x v="0"/>
    <n v="102.8"/>
    <x v="0"/>
  </r>
  <r>
    <s v="6394-HHHZM"/>
    <x v="1"/>
    <n v="0"/>
    <s v="No"/>
    <s v="No"/>
    <x v="35"/>
    <s v="Yes"/>
    <s v="No"/>
    <x v="2"/>
    <s v="No"/>
    <s v="No"/>
    <s v="No"/>
    <s v="No"/>
    <s v="No"/>
    <s v="No"/>
    <x v="0"/>
    <s v="No"/>
    <x v="1"/>
    <n v="20.7"/>
    <n v="57.5"/>
    <x v="0"/>
    <n v="0"/>
    <x v="0"/>
    <x v="1"/>
    <n v="19.166666666666668"/>
    <x v="0"/>
  </r>
  <r>
    <s v="5995-LFTLE"/>
    <x v="1"/>
    <n v="0"/>
    <s v="No"/>
    <s v="No"/>
    <x v="11"/>
    <s v="Yes"/>
    <s v="Yes"/>
    <x v="2"/>
    <s v="No"/>
    <s v="No"/>
    <s v="No"/>
    <s v="No"/>
    <s v="No"/>
    <s v="No"/>
    <x v="2"/>
    <s v="Yes"/>
    <x v="3"/>
    <n v="25.3"/>
    <n v="1474.35"/>
    <x v="0"/>
    <n v="0"/>
    <x v="2"/>
    <x v="1"/>
    <n v="25.419827586206896"/>
    <x v="0"/>
  </r>
  <r>
    <s v="5180-UCIIQ"/>
    <x v="1"/>
    <n v="1"/>
    <s v="Yes"/>
    <s v="Yes"/>
    <x v="5"/>
    <s v="No"/>
    <s v="No"/>
    <x v="0"/>
    <s v="Yes"/>
    <s v="No"/>
    <s v="No"/>
    <s v="No"/>
    <s v="No"/>
    <s v="Yes"/>
    <x v="0"/>
    <s v="No"/>
    <x v="1"/>
    <n v="40.049999999999997"/>
    <n v="880.2"/>
    <x v="1"/>
    <n v="2"/>
    <x v="1"/>
    <x v="1"/>
    <n v="40.009090909090908"/>
    <x v="1"/>
  </r>
  <r>
    <s v="1932-UEDCX"/>
    <x v="1"/>
    <n v="1"/>
    <s v="Yes"/>
    <s v="No"/>
    <x v="55"/>
    <s v="Yes"/>
    <s v="Yes"/>
    <x v="1"/>
    <s v="No"/>
    <s v="Yes"/>
    <s v="No"/>
    <s v="No"/>
    <s v="Yes"/>
    <s v="Yes"/>
    <x v="0"/>
    <s v="Yes"/>
    <x v="2"/>
    <n v="100.6"/>
    <n v="3270.25"/>
    <x v="0"/>
    <n v="3"/>
    <x v="1"/>
    <x v="1"/>
    <n v="99.098484848484844"/>
    <x v="1"/>
  </r>
  <r>
    <s v="7153-OANIO"/>
    <x v="1"/>
    <n v="0"/>
    <s v="No"/>
    <s v="No"/>
    <x v="0"/>
    <s v="Yes"/>
    <s v="No"/>
    <x v="1"/>
    <s v="No"/>
    <s v="No"/>
    <s v="No"/>
    <s v="No"/>
    <s v="No"/>
    <s v="No"/>
    <x v="0"/>
    <s v="No"/>
    <x v="0"/>
    <n v="69.95"/>
    <n v="69.95"/>
    <x v="1"/>
    <n v="0"/>
    <x v="0"/>
    <x v="0"/>
    <n v="69.95"/>
    <x v="0"/>
  </r>
  <r>
    <s v="5188-HGMLP"/>
    <x v="1"/>
    <n v="1"/>
    <s v="Yes"/>
    <s v="No"/>
    <x v="68"/>
    <s v="Yes"/>
    <s v="Yes"/>
    <x v="1"/>
    <s v="No"/>
    <s v="No"/>
    <s v="No"/>
    <s v="No"/>
    <s v="No"/>
    <s v="No"/>
    <x v="0"/>
    <s v="No"/>
    <x v="2"/>
    <n v="74"/>
    <n v="3919.15"/>
    <x v="0"/>
    <n v="0"/>
    <x v="2"/>
    <x v="1"/>
    <n v="72.576851851851856"/>
    <x v="1"/>
  </r>
  <r>
    <s v="0665-XHDJU"/>
    <x v="1"/>
    <n v="0"/>
    <s v="Yes"/>
    <s v="No"/>
    <x v="21"/>
    <s v="Yes"/>
    <s v="Yes"/>
    <x v="1"/>
    <s v="No"/>
    <s v="Yes"/>
    <s v="No"/>
    <s v="No"/>
    <s v="Yes"/>
    <s v="Yes"/>
    <x v="2"/>
    <s v="Yes"/>
    <x v="0"/>
    <n v="99.4"/>
    <n v="7285.7"/>
    <x v="0"/>
    <n v="3"/>
    <x v="3"/>
    <x v="1"/>
    <n v="101.19027777777778"/>
    <x v="0"/>
  </r>
  <r>
    <s v="6521-YYTYI"/>
    <x v="1"/>
    <n v="0"/>
    <s v="No"/>
    <s v="Yes"/>
    <x v="0"/>
    <s v="Yes"/>
    <s v="Yes"/>
    <x v="1"/>
    <s v="No"/>
    <s v="No"/>
    <s v="No"/>
    <s v="No"/>
    <s v="Yes"/>
    <s v="Yes"/>
    <x v="0"/>
    <s v="Yes"/>
    <x v="0"/>
    <n v="93.3"/>
    <n v="93.3"/>
    <x v="1"/>
    <n v="2"/>
    <x v="0"/>
    <x v="0"/>
    <n v="93.3"/>
    <x v="0"/>
  </r>
  <r>
    <s v="8878-HMWBV"/>
    <x v="1"/>
    <n v="0"/>
    <s v="No"/>
    <s v="No"/>
    <x v="35"/>
    <s v="Yes"/>
    <s v="No"/>
    <x v="0"/>
    <s v="No"/>
    <s v="No"/>
    <s v="Yes"/>
    <s v="No"/>
    <s v="No"/>
    <s v="No"/>
    <x v="0"/>
    <s v="Yes"/>
    <x v="0"/>
    <n v="49.15"/>
    <n v="169.05"/>
    <x v="1"/>
    <n v="1"/>
    <x v="0"/>
    <x v="0"/>
    <n v="56.35"/>
    <x v="0"/>
  </r>
  <r>
    <s v="8265-HKSOW"/>
    <x v="0"/>
    <n v="0"/>
    <s v="Yes"/>
    <s v="Yes"/>
    <x v="21"/>
    <s v="Yes"/>
    <s v="Yes"/>
    <x v="1"/>
    <s v="Yes"/>
    <s v="Yes"/>
    <s v="Yes"/>
    <s v="Yes"/>
    <s v="No"/>
    <s v="Yes"/>
    <x v="2"/>
    <s v="No"/>
    <x v="3"/>
    <n v="107.45"/>
    <n v="7658.3"/>
    <x v="0"/>
    <n v="5"/>
    <x v="3"/>
    <x v="1"/>
    <n v="106.36527777777778"/>
    <x v="0"/>
  </r>
  <r>
    <s v="3544-FBCAS"/>
    <x v="0"/>
    <n v="0"/>
    <s v="Yes"/>
    <s v="Yes"/>
    <x v="21"/>
    <s v="Yes"/>
    <s v="Yes"/>
    <x v="0"/>
    <s v="Yes"/>
    <s v="Yes"/>
    <s v="Yes"/>
    <s v="No"/>
    <s v="Yes"/>
    <s v="Yes"/>
    <x v="2"/>
    <s v="Yes"/>
    <x v="3"/>
    <n v="83.6"/>
    <n v="5959.3"/>
    <x v="0"/>
    <n v="5"/>
    <x v="3"/>
    <x v="1"/>
    <n v="82.768055555555563"/>
    <x v="0"/>
  </r>
  <r>
    <s v="5331-RGMTT"/>
    <x v="1"/>
    <n v="1"/>
    <s v="Yes"/>
    <s v="No"/>
    <x v="68"/>
    <s v="Yes"/>
    <s v="Yes"/>
    <x v="1"/>
    <s v="No"/>
    <s v="No"/>
    <s v="Yes"/>
    <s v="No"/>
    <s v="Yes"/>
    <s v="Yes"/>
    <x v="0"/>
    <s v="Yes"/>
    <x v="3"/>
    <n v="99.05"/>
    <n v="5295.7"/>
    <x v="0"/>
    <n v="3"/>
    <x v="2"/>
    <x v="1"/>
    <n v="98.068518518518516"/>
    <x v="1"/>
  </r>
  <r>
    <s v="4759-PXTAN"/>
    <x v="0"/>
    <n v="0"/>
    <s v="Yes"/>
    <s v="No"/>
    <x v="64"/>
    <s v="Yes"/>
    <s v="Yes"/>
    <x v="0"/>
    <s v="No"/>
    <s v="Yes"/>
    <s v="No"/>
    <s v="Yes"/>
    <s v="Yes"/>
    <s v="Yes"/>
    <x v="1"/>
    <s v="Yes"/>
    <x v="0"/>
    <n v="80.099999999999994"/>
    <n v="4693.2"/>
    <x v="0"/>
    <n v="4"/>
    <x v="2"/>
    <x v="1"/>
    <n v="79.545762711864398"/>
    <x v="0"/>
  </r>
  <r>
    <s v="7054-DMVAS"/>
    <x v="1"/>
    <n v="0"/>
    <s v="No"/>
    <s v="No"/>
    <x v="68"/>
    <s v="Yes"/>
    <s v="No"/>
    <x v="0"/>
    <s v="Yes"/>
    <s v="Yes"/>
    <s v="No"/>
    <s v="No"/>
    <s v="Yes"/>
    <s v="No"/>
    <x v="2"/>
    <s v="Yes"/>
    <x v="2"/>
    <n v="65.3"/>
    <n v="3512.9"/>
    <x v="0"/>
    <n v="3"/>
    <x v="2"/>
    <x v="1"/>
    <n v="65.053703703703704"/>
    <x v="0"/>
  </r>
  <r>
    <s v="3428-MMGUB"/>
    <x v="1"/>
    <n v="0"/>
    <s v="No"/>
    <s v="No"/>
    <x v="31"/>
    <s v="Yes"/>
    <s v="Yes"/>
    <x v="1"/>
    <s v="No"/>
    <s v="No"/>
    <s v="Yes"/>
    <s v="No"/>
    <s v="Yes"/>
    <s v="No"/>
    <x v="2"/>
    <s v="Yes"/>
    <x v="0"/>
    <n v="89.55"/>
    <n v="5231.2"/>
    <x v="0"/>
    <n v="2"/>
    <x v="2"/>
    <x v="1"/>
    <n v="87.186666666666667"/>
    <x v="0"/>
  </r>
  <r>
    <s v="6549-BTYPG"/>
    <x v="0"/>
    <n v="0"/>
    <s v="Yes"/>
    <s v="No"/>
    <x v="31"/>
    <s v="No"/>
    <s v="No"/>
    <x v="0"/>
    <s v="No"/>
    <s v="Yes"/>
    <s v="Yes"/>
    <s v="Yes"/>
    <s v="Yes"/>
    <s v="Yes"/>
    <x v="2"/>
    <s v="No"/>
    <x v="3"/>
    <n v="60.8"/>
    <n v="3603.45"/>
    <x v="0"/>
    <n v="5"/>
    <x v="2"/>
    <x v="1"/>
    <n v="60.057499999999997"/>
    <x v="0"/>
  </r>
  <r>
    <s v="7823-JSOAG"/>
    <x v="1"/>
    <n v="0"/>
    <s v="No"/>
    <s v="No"/>
    <x v="35"/>
    <s v="Yes"/>
    <s v="Yes"/>
    <x v="1"/>
    <s v="No"/>
    <s v="No"/>
    <s v="No"/>
    <s v="No"/>
    <s v="No"/>
    <s v="No"/>
    <x v="0"/>
    <s v="No"/>
    <x v="0"/>
    <n v="74.5"/>
    <n v="217.45"/>
    <x v="0"/>
    <n v="0"/>
    <x v="0"/>
    <x v="0"/>
    <n v="72.483333333333334"/>
    <x v="0"/>
  </r>
  <r>
    <s v="3705-RHRFR"/>
    <x v="0"/>
    <n v="0"/>
    <s v="Yes"/>
    <s v="No"/>
    <x v="14"/>
    <s v="Yes"/>
    <s v="Yes"/>
    <x v="1"/>
    <s v="Yes"/>
    <s v="No"/>
    <s v="No"/>
    <s v="No"/>
    <s v="Yes"/>
    <s v="Yes"/>
    <x v="2"/>
    <s v="No"/>
    <x v="2"/>
    <n v="99.15"/>
    <n v="6875.35"/>
    <x v="0"/>
    <n v="3"/>
    <x v="3"/>
    <x v="1"/>
    <n v="99.642753623188412"/>
    <x v="0"/>
  </r>
  <r>
    <s v="9374-YOLBJ"/>
    <x v="0"/>
    <n v="0"/>
    <s v="Yes"/>
    <s v="Yes"/>
    <x v="0"/>
    <s v="Yes"/>
    <s v="No"/>
    <x v="2"/>
    <s v="No"/>
    <s v="No"/>
    <s v="No"/>
    <s v="No"/>
    <s v="No"/>
    <s v="No"/>
    <x v="0"/>
    <s v="No"/>
    <x v="0"/>
    <n v="19.25"/>
    <n v="19.25"/>
    <x v="0"/>
    <n v="0"/>
    <x v="0"/>
    <x v="0"/>
    <n v="19.25"/>
    <x v="0"/>
  </r>
  <r>
    <s v="9074-KGVOX"/>
    <x v="1"/>
    <n v="0"/>
    <s v="Yes"/>
    <s v="Yes"/>
    <x v="37"/>
    <s v="No"/>
    <s v="No"/>
    <x v="0"/>
    <s v="Yes"/>
    <s v="No"/>
    <s v="No"/>
    <s v="No"/>
    <s v="Yes"/>
    <s v="No"/>
    <x v="0"/>
    <s v="Yes"/>
    <x v="3"/>
    <n v="39.450000000000003"/>
    <n v="2021.35"/>
    <x v="0"/>
    <n v="2"/>
    <x v="2"/>
    <x v="1"/>
    <n v="40.427"/>
    <x v="0"/>
  </r>
  <r>
    <s v="6128-DAFVY"/>
    <x v="0"/>
    <n v="0"/>
    <s v="No"/>
    <s v="No"/>
    <x v="39"/>
    <s v="No"/>
    <s v="No"/>
    <x v="0"/>
    <s v="No"/>
    <s v="No"/>
    <s v="No"/>
    <s v="No"/>
    <s v="Yes"/>
    <s v="Yes"/>
    <x v="0"/>
    <s v="Yes"/>
    <x v="3"/>
    <n v="44.85"/>
    <n v="2564.9499999999998"/>
    <x v="0"/>
    <n v="2"/>
    <x v="2"/>
    <x v="1"/>
    <n v="45.802678571428565"/>
    <x v="0"/>
  </r>
  <r>
    <s v="9933-QRGTX"/>
    <x v="0"/>
    <n v="0"/>
    <s v="Yes"/>
    <s v="No"/>
    <x v="31"/>
    <s v="Yes"/>
    <s v="No"/>
    <x v="1"/>
    <s v="Yes"/>
    <s v="No"/>
    <s v="No"/>
    <s v="Yes"/>
    <s v="Yes"/>
    <s v="Yes"/>
    <x v="2"/>
    <s v="Yes"/>
    <x v="0"/>
    <n v="97.2"/>
    <n v="5611.75"/>
    <x v="0"/>
    <n v="4"/>
    <x v="2"/>
    <x v="1"/>
    <n v="93.529166666666669"/>
    <x v="0"/>
  </r>
  <r>
    <s v="4476-OSWTN"/>
    <x v="1"/>
    <n v="1"/>
    <s v="Yes"/>
    <s v="No"/>
    <x v="14"/>
    <s v="Yes"/>
    <s v="Yes"/>
    <x v="1"/>
    <s v="Yes"/>
    <s v="No"/>
    <s v="Yes"/>
    <s v="Yes"/>
    <s v="Yes"/>
    <s v="Yes"/>
    <x v="1"/>
    <s v="Yes"/>
    <x v="1"/>
    <n v="110.55"/>
    <n v="7610.1"/>
    <x v="0"/>
    <n v="5"/>
    <x v="3"/>
    <x v="1"/>
    <n v="110.2913043478261"/>
    <x v="1"/>
  </r>
  <r>
    <s v="3751-KTZEL"/>
    <x v="0"/>
    <n v="0"/>
    <s v="No"/>
    <s v="No"/>
    <x v="0"/>
    <s v="No"/>
    <s v="No"/>
    <x v="0"/>
    <s v="No"/>
    <s v="No"/>
    <s v="No"/>
    <s v="No"/>
    <s v="No"/>
    <s v="Yes"/>
    <x v="0"/>
    <s v="No"/>
    <x v="1"/>
    <n v="35.049999999999997"/>
    <n v="35.049999999999997"/>
    <x v="1"/>
    <n v="1"/>
    <x v="0"/>
    <x v="1"/>
    <n v="35.049999999999997"/>
    <x v="0"/>
  </r>
  <r>
    <s v="1977-STDKI"/>
    <x v="0"/>
    <n v="1"/>
    <s v="No"/>
    <s v="No"/>
    <x v="0"/>
    <s v="Yes"/>
    <s v="No"/>
    <x v="1"/>
    <s v="No"/>
    <s v="Yes"/>
    <s v="No"/>
    <s v="No"/>
    <s v="No"/>
    <s v="No"/>
    <x v="0"/>
    <s v="Yes"/>
    <x v="0"/>
    <n v="73"/>
    <n v="73"/>
    <x v="1"/>
    <n v="1"/>
    <x v="0"/>
    <x v="0"/>
    <n v="73"/>
    <x v="1"/>
  </r>
  <r>
    <s v="5066-GFJMM"/>
    <x v="0"/>
    <n v="0"/>
    <s v="Yes"/>
    <s v="No"/>
    <x v="35"/>
    <s v="Yes"/>
    <s v="No"/>
    <x v="2"/>
    <s v="No"/>
    <s v="No"/>
    <s v="No"/>
    <s v="No"/>
    <s v="No"/>
    <s v="No"/>
    <x v="0"/>
    <s v="Yes"/>
    <x v="1"/>
    <n v="19.899999999999999"/>
    <n v="45.75"/>
    <x v="0"/>
    <n v="0"/>
    <x v="0"/>
    <x v="1"/>
    <n v="15.25"/>
    <x v="0"/>
  </r>
  <r>
    <s v="2661-GKBTK"/>
    <x v="1"/>
    <n v="0"/>
    <s v="Yes"/>
    <s v="Yes"/>
    <x v="31"/>
    <s v="Yes"/>
    <s v="No"/>
    <x v="0"/>
    <s v="No"/>
    <s v="Yes"/>
    <s v="No"/>
    <s v="Yes"/>
    <s v="Yes"/>
    <s v="Yes"/>
    <x v="2"/>
    <s v="No"/>
    <x v="2"/>
    <n v="76.95"/>
    <n v="4543.95"/>
    <x v="0"/>
    <n v="4"/>
    <x v="2"/>
    <x v="1"/>
    <n v="75.732500000000002"/>
    <x v="0"/>
  </r>
  <r>
    <s v="0458-HEUZG"/>
    <x v="0"/>
    <n v="0"/>
    <s v="No"/>
    <s v="No"/>
    <x v="9"/>
    <s v="No"/>
    <s v="No"/>
    <x v="0"/>
    <s v="No"/>
    <s v="No"/>
    <s v="Yes"/>
    <s v="Yes"/>
    <s v="No"/>
    <s v="No"/>
    <x v="2"/>
    <s v="No"/>
    <x v="1"/>
    <n v="35.4"/>
    <n v="450.4"/>
    <x v="0"/>
    <n v="2"/>
    <x v="1"/>
    <x v="1"/>
    <n v="34.646153846153844"/>
    <x v="0"/>
  </r>
  <r>
    <s v="7268-WNTCP"/>
    <x v="1"/>
    <n v="0"/>
    <s v="Yes"/>
    <s v="Yes"/>
    <x v="8"/>
    <s v="Yes"/>
    <s v="No"/>
    <x v="2"/>
    <s v="No"/>
    <s v="No"/>
    <s v="No"/>
    <s v="No"/>
    <s v="No"/>
    <s v="No"/>
    <x v="2"/>
    <s v="No"/>
    <x v="2"/>
    <n v="20.45"/>
    <n v="1297.3499999999999"/>
    <x v="0"/>
    <n v="0"/>
    <x v="3"/>
    <x v="1"/>
    <n v="20.924999999999997"/>
    <x v="0"/>
  </r>
  <r>
    <s v="0824-VWDPO"/>
    <x v="0"/>
    <n v="0"/>
    <s v="No"/>
    <s v="No"/>
    <x v="3"/>
    <s v="Yes"/>
    <s v="Yes"/>
    <x v="1"/>
    <s v="Yes"/>
    <s v="Yes"/>
    <s v="No"/>
    <s v="No"/>
    <s v="No"/>
    <s v="Yes"/>
    <x v="1"/>
    <s v="No"/>
    <x v="2"/>
    <n v="96.75"/>
    <n v="4442.75"/>
    <x v="0"/>
    <n v="3"/>
    <x v="2"/>
    <x v="1"/>
    <n v="98.727777777777774"/>
    <x v="0"/>
  </r>
  <r>
    <s v="8409-WQJUX"/>
    <x v="0"/>
    <n v="0"/>
    <s v="No"/>
    <s v="No"/>
    <x v="13"/>
    <s v="No"/>
    <s v="No"/>
    <x v="0"/>
    <s v="No"/>
    <s v="No"/>
    <s v="Yes"/>
    <s v="Yes"/>
    <s v="Yes"/>
    <s v="Yes"/>
    <x v="1"/>
    <s v="No"/>
    <x v="0"/>
    <n v="54.2"/>
    <n v="1423.15"/>
    <x v="0"/>
    <n v="4"/>
    <x v="1"/>
    <x v="1"/>
    <n v="56.926000000000002"/>
    <x v="0"/>
  </r>
  <r>
    <s v="2578-JQPHZ"/>
    <x v="1"/>
    <n v="0"/>
    <s v="No"/>
    <s v="No"/>
    <x v="66"/>
    <s v="Yes"/>
    <s v="No"/>
    <x v="1"/>
    <s v="No"/>
    <s v="No"/>
    <s v="Yes"/>
    <s v="Yes"/>
    <s v="Yes"/>
    <s v="Yes"/>
    <x v="2"/>
    <s v="No"/>
    <x v="2"/>
    <n v="100.1"/>
    <n v="4378.3500000000004"/>
    <x v="0"/>
    <n v="4"/>
    <x v="2"/>
    <x v="1"/>
    <n v="99.507954545454552"/>
    <x v="0"/>
  </r>
  <r>
    <s v="3278-FSIXX"/>
    <x v="0"/>
    <n v="0"/>
    <s v="No"/>
    <s v="No"/>
    <x v="2"/>
    <s v="Yes"/>
    <s v="No"/>
    <x v="0"/>
    <s v="No"/>
    <s v="No"/>
    <s v="No"/>
    <s v="No"/>
    <s v="No"/>
    <s v="No"/>
    <x v="0"/>
    <s v="Yes"/>
    <x v="1"/>
    <n v="45.25"/>
    <n v="74.2"/>
    <x v="0"/>
    <n v="0"/>
    <x v="0"/>
    <x v="1"/>
    <n v="37.1"/>
    <x v="0"/>
  </r>
  <r>
    <s v="5813-UECBU"/>
    <x v="1"/>
    <n v="1"/>
    <s v="No"/>
    <s v="No"/>
    <x v="55"/>
    <s v="Yes"/>
    <s v="Yes"/>
    <x v="1"/>
    <s v="No"/>
    <s v="Yes"/>
    <s v="Yes"/>
    <s v="No"/>
    <s v="No"/>
    <s v="No"/>
    <x v="0"/>
    <s v="Yes"/>
    <x v="3"/>
    <n v="83.85"/>
    <n v="2716.3"/>
    <x v="1"/>
    <n v="2"/>
    <x v="1"/>
    <x v="1"/>
    <n v="82.312121212121212"/>
    <x v="1"/>
  </r>
  <r>
    <s v="0328-GRPMV"/>
    <x v="0"/>
    <n v="0"/>
    <s v="No"/>
    <s v="No"/>
    <x v="0"/>
    <s v="Yes"/>
    <s v="No"/>
    <x v="1"/>
    <s v="No"/>
    <s v="No"/>
    <s v="No"/>
    <s v="No"/>
    <s v="No"/>
    <s v="No"/>
    <x v="0"/>
    <s v="Yes"/>
    <x v="0"/>
    <n v="70.099999999999994"/>
    <n v="70.099999999999994"/>
    <x v="1"/>
    <n v="0"/>
    <x v="0"/>
    <x v="0"/>
    <n v="70.099999999999994"/>
    <x v="0"/>
  </r>
  <r>
    <s v="9746-UGFAC"/>
    <x v="0"/>
    <n v="0"/>
    <s v="No"/>
    <s v="No"/>
    <x v="5"/>
    <s v="Yes"/>
    <s v="No"/>
    <x v="2"/>
    <s v="No"/>
    <s v="No"/>
    <s v="No"/>
    <s v="No"/>
    <s v="No"/>
    <s v="No"/>
    <x v="1"/>
    <s v="No"/>
    <x v="2"/>
    <n v="20.85"/>
    <n v="450.65"/>
    <x v="0"/>
    <n v="0"/>
    <x v="1"/>
    <x v="1"/>
    <n v="20.484090909090909"/>
    <x v="0"/>
  </r>
  <r>
    <s v="2946-KIQSP"/>
    <x v="0"/>
    <n v="0"/>
    <s v="No"/>
    <s v="No"/>
    <x v="42"/>
    <s v="No"/>
    <s v="No"/>
    <x v="0"/>
    <s v="No"/>
    <s v="No"/>
    <s v="Yes"/>
    <s v="Yes"/>
    <s v="No"/>
    <s v="No"/>
    <x v="0"/>
    <s v="Yes"/>
    <x v="1"/>
    <n v="33.450000000000003"/>
    <n v="1175.8499999999999"/>
    <x v="0"/>
    <n v="2"/>
    <x v="1"/>
    <x v="1"/>
    <n v="33.59571428571428"/>
    <x v="0"/>
  </r>
  <r>
    <s v="0625-AFOHS"/>
    <x v="0"/>
    <n v="0"/>
    <s v="Yes"/>
    <s v="Yes"/>
    <x v="44"/>
    <s v="Yes"/>
    <s v="No"/>
    <x v="2"/>
    <s v="No"/>
    <s v="No"/>
    <s v="No"/>
    <s v="No"/>
    <s v="No"/>
    <s v="No"/>
    <x v="2"/>
    <s v="No"/>
    <x v="1"/>
    <n v="20.2"/>
    <n v="558.79999999999995"/>
    <x v="0"/>
    <n v="0"/>
    <x v="1"/>
    <x v="1"/>
    <n v="19.268965517241377"/>
    <x v="0"/>
  </r>
  <r>
    <s v="6726-WEXXK"/>
    <x v="1"/>
    <n v="1"/>
    <s v="Yes"/>
    <s v="No"/>
    <x v="23"/>
    <s v="Yes"/>
    <s v="Yes"/>
    <x v="1"/>
    <s v="Yes"/>
    <s v="No"/>
    <s v="Yes"/>
    <s v="No"/>
    <s v="No"/>
    <s v="No"/>
    <x v="1"/>
    <s v="Yes"/>
    <x v="0"/>
    <n v="85.9"/>
    <n v="2220.1"/>
    <x v="0"/>
    <n v="2"/>
    <x v="1"/>
    <x v="1"/>
    <n v="82.225925925925921"/>
    <x v="1"/>
  </r>
  <r>
    <s v="4636-OLWOE"/>
    <x v="1"/>
    <n v="0"/>
    <s v="No"/>
    <s v="Yes"/>
    <x v="68"/>
    <s v="Yes"/>
    <s v="No"/>
    <x v="0"/>
    <s v="No"/>
    <s v="Yes"/>
    <s v="Yes"/>
    <s v="Yes"/>
    <s v="No"/>
    <s v="No"/>
    <x v="1"/>
    <s v="Yes"/>
    <x v="0"/>
    <n v="61"/>
    <n v="3283.05"/>
    <x v="0"/>
    <n v="3"/>
    <x v="2"/>
    <x v="1"/>
    <n v="60.797222222222224"/>
    <x v="0"/>
  </r>
  <r>
    <s v="4342-HENTK"/>
    <x v="0"/>
    <n v="1"/>
    <s v="No"/>
    <s v="No"/>
    <x v="2"/>
    <s v="Yes"/>
    <s v="No"/>
    <x v="1"/>
    <s v="No"/>
    <s v="No"/>
    <s v="No"/>
    <s v="No"/>
    <s v="No"/>
    <s v="No"/>
    <x v="0"/>
    <s v="Yes"/>
    <x v="0"/>
    <n v="70.650000000000006"/>
    <n v="142.35"/>
    <x v="1"/>
    <n v="0"/>
    <x v="0"/>
    <x v="0"/>
    <n v="71.174999999999997"/>
    <x v="1"/>
  </r>
  <r>
    <s v="4685-ERGHK"/>
    <x v="1"/>
    <n v="0"/>
    <s v="No"/>
    <s v="No"/>
    <x v="58"/>
    <s v="Yes"/>
    <s v="Yes"/>
    <x v="1"/>
    <s v="No"/>
    <s v="No"/>
    <s v="No"/>
    <s v="No"/>
    <s v="Yes"/>
    <s v="No"/>
    <x v="1"/>
    <s v="Yes"/>
    <x v="0"/>
    <n v="86.9"/>
    <n v="4939.25"/>
    <x v="0"/>
    <n v="1"/>
    <x v="2"/>
    <x v="1"/>
    <n v="86.653508771929822"/>
    <x v="0"/>
  </r>
  <r>
    <s v="0885-HMGPY"/>
    <x v="1"/>
    <n v="0"/>
    <s v="No"/>
    <s v="No"/>
    <x v="8"/>
    <s v="Yes"/>
    <s v="Yes"/>
    <x v="0"/>
    <s v="Yes"/>
    <s v="Yes"/>
    <s v="Yes"/>
    <s v="Yes"/>
    <s v="No"/>
    <s v="No"/>
    <x v="2"/>
    <s v="No"/>
    <x v="2"/>
    <n v="69.400000000000006"/>
    <n v="4237.5"/>
    <x v="0"/>
    <n v="4"/>
    <x v="3"/>
    <x v="1"/>
    <n v="68.346774193548384"/>
    <x v="0"/>
  </r>
  <r>
    <s v="5003-OKNNK"/>
    <x v="0"/>
    <n v="0"/>
    <s v="Yes"/>
    <s v="Yes"/>
    <x v="30"/>
    <s v="Yes"/>
    <s v="No"/>
    <x v="2"/>
    <s v="No"/>
    <s v="No"/>
    <s v="No"/>
    <s v="No"/>
    <s v="No"/>
    <s v="No"/>
    <x v="1"/>
    <s v="No"/>
    <x v="3"/>
    <n v="20.350000000000001"/>
    <n v="335.95"/>
    <x v="0"/>
    <n v="0"/>
    <x v="1"/>
    <x v="1"/>
    <n v="22.396666666666665"/>
    <x v="0"/>
  </r>
  <r>
    <s v="4195-SMMNX"/>
    <x v="1"/>
    <n v="0"/>
    <s v="No"/>
    <s v="No"/>
    <x v="2"/>
    <s v="Yes"/>
    <s v="No"/>
    <x v="2"/>
    <s v="No"/>
    <s v="No"/>
    <s v="No"/>
    <s v="No"/>
    <s v="No"/>
    <s v="No"/>
    <x v="0"/>
    <s v="No"/>
    <x v="1"/>
    <n v="20.350000000000001"/>
    <n v="33.200000000000003"/>
    <x v="1"/>
    <n v="0"/>
    <x v="0"/>
    <x v="1"/>
    <n v="16.600000000000001"/>
    <x v="0"/>
  </r>
  <r>
    <s v="7208-PSIHR"/>
    <x v="0"/>
    <n v="0"/>
    <s v="Yes"/>
    <s v="No"/>
    <x v="27"/>
    <s v="Yes"/>
    <s v="Yes"/>
    <x v="1"/>
    <s v="No"/>
    <s v="No"/>
    <s v="Yes"/>
    <s v="Yes"/>
    <s v="Yes"/>
    <s v="Yes"/>
    <x v="2"/>
    <s v="Yes"/>
    <x v="2"/>
    <n v="104.3"/>
    <n v="7188.5"/>
    <x v="0"/>
    <n v="4"/>
    <x v="3"/>
    <x v="1"/>
    <n v="102.69285714285714"/>
    <x v="0"/>
  </r>
  <r>
    <s v="4012-ZTHBR"/>
    <x v="0"/>
    <n v="0"/>
    <s v="Yes"/>
    <s v="Yes"/>
    <x v="17"/>
    <s v="Yes"/>
    <s v="No"/>
    <x v="0"/>
    <s v="No"/>
    <s v="No"/>
    <s v="No"/>
    <s v="No"/>
    <s v="No"/>
    <s v="No"/>
    <x v="0"/>
    <s v="Yes"/>
    <x v="0"/>
    <n v="44.95"/>
    <n v="926.25"/>
    <x v="0"/>
    <n v="0"/>
    <x v="1"/>
    <x v="0"/>
    <n v="44.107142857142854"/>
    <x v="0"/>
  </r>
  <r>
    <s v="0489-WMEMG"/>
    <x v="0"/>
    <n v="0"/>
    <s v="No"/>
    <s v="Yes"/>
    <x v="57"/>
    <s v="Yes"/>
    <s v="No"/>
    <x v="0"/>
    <s v="No"/>
    <s v="No"/>
    <s v="No"/>
    <s v="Yes"/>
    <s v="No"/>
    <s v="No"/>
    <x v="1"/>
    <s v="Yes"/>
    <x v="0"/>
    <n v="49.45"/>
    <n v="1119.3499999999999"/>
    <x v="0"/>
    <n v="1"/>
    <x v="1"/>
    <x v="1"/>
    <n v="48.667391304347824"/>
    <x v="0"/>
  </r>
  <r>
    <s v="7435-ZNUYY"/>
    <x v="1"/>
    <n v="0"/>
    <s v="No"/>
    <s v="No"/>
    <x v="53"/>
    <s v="Yes"/>
    <s v="No"/>
    <x v="2"/>
    <s v="No"/>
    <s v="No"/>
    <s v="No"/>
    <s v="No"/>
    <s v="No"/>
    <s v="No"/>
    <x v="1"/>
    <s v="No"/>
    <x v="1"/>
    <n v="20.6"/>
    <n v="116.6"/>
    <x v="0"/>
    <n v="0"/>
    <x v="0"/>
    <x v="1"/>
    <n v="19.433333333333334"/>
    <x v="0"/>
  </r>
  <r>
    <s v="1354-YZFNB"/>
    <x v="1"/>
    <n v="0"/>
    <s v="Yes"/>
    <s v="Yes"/>
    <x v="54"/>
    <s v="Yes"/>
    <s v="No"/>
    <x v="2"/>
    <s v="No"/>
    <s v="No"/>
    <s v="No"/>
    <s v="No"/>
    <s v="No"/>
    <s v="No"/>
    <x v="2"/>
    <s v="No"/>
    <x v="3"/>
    <n v="19.55"/>
    <n v="68.8"/>
    <x v="0"/>
    <n v="0"/>
    <x v="0"/>
    <x v="1"/>
    <n v="17.2"/>
    <x v="0"/>
  </r>
  <r>
    <s v="6956-SMUCM"/>
    <x v="0"/>
    <n v="0"/>
    <s v="No"/>
    <s v="No"/>
    <x v="35"/>
    <s v="Yes"/>
    <s v="No"/>
    <x v="1"/>
    <s v="Yes"/>
    <s v="No"/>
    <s v="Yes"/>
    <s v="No"/>
    <s v="Yes"/>
    <s v="Yes"/>
    <x v="0"/>
    <s v="Yes"/>
    <x v="3"/>
    <n v="99"/>
    <n v="287.39999999999998"/>
    <x v="1"/>
    <n v="4"/>
    <x v="0"/>
    <x v="1"/>
    <n v="95.8"/>
    <x v="0"/>
  </r>
  <r>
    <s v="2985-FMWYF"/>
    <x v="0"/>
    <n v="0"/>
    <s v="No"/>
    <s v="No"/>
    <x v="57"/>
    <s v="Yes"/>
    <s v="Yes"/>
    <x v="1"/>
    <s v="No"/>
    <s v="No"/>
    <s v="No"/>
    <s v="No"/>
    <s v="Yes"/>
    <s v="Yes"/>
    <x v="0"/>
    <s v="Yes"/>
    <x v="0"/>
    <n v="93.5"/>
    <n v="2341.5500000000002"/>
    <x v="0"/>
    <n v="2"/>
    <x v="1"/>
    <x v="0"/>
    <n v="101.80652173913045"/>
    <x v="0"/>
  </r>
  <r>
    <s v="2812-ENYMO"/>
    <x v="1"/>
    <n v="0"/>
    <s v="No"/>
    <s v="No"/>
    <x v="70"/>
    <s v="No"/>
    <s v="No"/>
    <x v="0"/>
    <s v="Yes"/>
    <s v="No"/>
    <s v="No"/>
    <s v="Yes"/>
    <s v="Yes"/>
    <s v="Yes"/>
    <x v="1"/>
    <s v="No"/>
    <x v="3"/>
    <n v="54.55"/>
    <n v="1362.85"/>
    <x v="0"/>
    <n v="4"/>
    <x v="1"/>
    <x v="1"/>
    <n v="52.417307692307688"/>
    <x v="0"/>
  </r>
  <r>
    <s v="2717-HVIZY"/>
    <x v="0"/>
    <n v="0"/>
    <s v="No"/>
    <s v="Yes"/>
    <x v="4"/>
    <s v="Yes"/>
    <s v="No"/>
    <x v="2"/>
    <s v="No"/>
    <s v="No"/>
    <s v="No"/>
    <s v="No"/>
    <s v="No"/>
    <s v="No"/>
    <x v="0"/>
    <s v="No"/>
    <x v="1"/>
    <n v="20.05"/>
    <n v="163.6"/>
    <x v="0"/>
    <n v="0"/>
    <x v="0"/>
    <x v="1"/>
    <n v="20.45"/>
    <x v="0"/>
  </r>
  <r>
    <s v="3223-WZWJM"/>
    <x v="1"/>
    <n v="0"/>
    <s v="No"/>
    <s v="No"/>
    <x v="70"/>
    <s v="Yes"/>
    <s v="Yes"/>
    <x v="1"/>
    <s v="No"/>
    <s v="No"/>
    <s v="No"/>
    <s v="No"/>
    <s v="No"/>
    <s v="Yes"/>
    <x v="0"/>
    <s v="Yes"/>
    <x v="0"/>
    <n v="83.95"/>
    <n v="2254.1999999999998"/>
    <x v="1"/>
    <n v="1"/>
    <x v="1"/>
    <x v="0"/>
    <n v="86.699999999999989"/>
    <x v="0"/>
  </r>
  <r>
    <s v="3422-GALYP"/>
    <x v="1"/>
    <n v="0"/>
    <s v="No"/>
    <s v="No"/>
    <x v="2"/>
    <s v="Yes"/>
    <s v="Yes"/>
    <x v="1"/>
    <s v="No"/>
    <s v="Yes"/>
    <s v="No"/>
    <s v="No"/>
    <s v="No"/>
    <s v="No"/>
    <x v="0"/>
    <s v="Yes"/>
    <x v="0"/>
    <n v="79.45"/>
    <n v="145.15"/>
    <x v="0"/>
    <n v="1"/>
    <x v="0"/>
    <x v="0"/>
    <n v="72.575000000000003"/>
    <x v="0"/>
  </r>
  <r>
    <s v="9053-JZFKV"/>
    <x v="1"/>
    <n v="0"/>
    <s v="No"/>
    <s v="No"/>
    <x v="56"/>
    <s v="Yes"/>
    <s v="Yes"/>
    <x v="1"/>
    <s v="Yes"/>
    <s v="Yes"/>
    <s v="Yes"/>
    <s v="Yes"/>
    <s v="Yes"/>
    <s v="Yes"/>
    <x v="2"/>
    <s v="No"/>
    <x v="3"/>
    <n v="116.2"/>
    <n v="7752.3"/>
    <x v="1"/>
    <n v="6"/>
    <x v="3"/>
    <x v="1"/>
    <n v="115.70597014925373"/>
    <x v="0"/>
  </r>
  <r>
    <s v="2530-ENDWQ"/>
    <x v="0"/>
    <n v="0"/>
    <s v="Yes"/>
    <s v="No"/>
    <x v="16"/>
    <s v="Yes"/>
    <s v="Yes"/>
    <x v="1"/>
    <s v="No"/>
    <s v="No"/>
    <s v="No"/>
    <s v="No"/>
    <s v="Yes"/>
    <s v="Yes"/>
    <x v="2"/>
    <s v="Yes"/>
    <x v="2"/>
    <n v="93.7"/>
    <n v="6585.35"/>
    <x v="1"/>
    <n v="2"/>
    <x v="3"/>
    <x v="1"/>
    <n v="92.751408450704233"/>
    <x v="0"/>
  </r>
  <r>
    <s v="2890-WFBHU"/>
    <x v="0"/>
    <n v="0"/>
    <s v="No"/>
    <s v="No"/>
    <x v="64"/>
    <s v="Yes"/>
    <s v="Yes"/>
    <x v="0"/>
    <s v="Yes"/>
    <s v="Yes"/>
    <s v="Yes"/>
    <s v="Yes"/>
    <s v="No"/>
    <s v="Yes"/>
    <x v="1"/>
    <s v="No"/>
    <x v="3"/>
    <n v="79.849999999999994"/>
    <n v="4786.1000000000004"/>
    <x v="0"/>
    <n v="5"/>
    <x v="2"/>
    <x v="1"/>
    <n v="81.120338983050857"/>
    <x v="0"/>
  </r>
  <r>
    <s v="0327-WFZSY"/>
    <x v="1"/>
    <n v="0"/>
    <s v="Yes"/>
    <s v="Yes"/>
    <x v="72"/>
    <s v="Yes"/>
    <s v="Yes"/>
    <x v="1"/>
    <s v="No"/>
    <s v="No"/>
    <s v="Yes"/>
    <s v="No"/>
    <s v="Yes"/>
    <s v="Yes"/>
    <x v="1"/>
    <s v="No"/>
    <x v="0"/>
    <n v="100"/>
    <n v="3835.55"/>
    <x v="0"/>
    <n v="3"/>
    <x v="2"/>
    <x v="1"/>
    <n v="98.347435897435901"/>
    <x v="0"/>
  </r>
  <r>
    <s v="7977-HXJKU"/>
    <x v="1"/>
    <n v="0"/>
    <s v="No"/>
    <s v="Yes"/>
    <x v="17"/>
    <s v="Yes"/>
    <s v="No"/>
    <x v="2"/>
    <s v="No"/>
    <s v="No"/>
    <s v="No"/>
    <s v="No"/>
    <s v="No"/>
    <s v="No"/>
    <x v="2"/>
    <s v="No"/>
    <x v="1"/>
    <n v="19.600000000000001"/>
    <n v="397"/>
    <x v="0"/>
    <n v="0"/>
    <x v="1"/>
    <x v="1"/>
    <n v="18.904761904761905"/>
    <x v="0"/>
  </r>
  <r>
    <s v="6615-ZGEDR"/>
    <x v="1"/>
    <n v="0"/>
    <s v="No"/>
    <s v="No"/>
    <x v="0"/>
    <s v="Yes"/>
    <s v="No"/>
    <x v="2"/>
    <s v="No"/>
    <s v="No"/>
    <s v="No"/>
    <s v="No"/>
    <s v="No"/>
    <s v="No"/>
    <x v="0"/>
    <s v="No"/>
    <x v="1"/>
    <n v="19.7"/>
    <n v="19.7"/>
    <x v="1"/>
    <n v="0"/>
    <x v="0"/>
    <x v="1"/>
    <n v="19.7"/>
    <x v="0"/>
  </r>
  <r>
    <s v="7033-CLAMM"/>
    <x v="0"/>
    <n v="0"/>
    <s v="Yes"/>
    <s v="Yes"/>
    <x v="43"/>
    <s v="Yes"/>
    <s v="No"/>
    <x v="2"/>
    <s v="No"/>
    <s v="No"/>
    <s v="No"/>
    <s v="No"/>
    <s v="No"/>
    <s v="No"/>
    <x v="2"/>
    <s v="No"/>
    <x v="2"/>
    <n v="20.2"/>
    <n v="1027.25"/>
    <x v="0"/>
    <n v="0"/>
    <x v="2"/>
    <x v="1"/>
    <n v="21.401041666666668"/>
    <x v="0"/>
  </r>
  <r>
    <s v="4023-RTIQM"/>
    <x v="0"/>
    <n v="1"/>
    <s v="Yes"/>
    <s v="No"/>
    <x v="36"/>
    <s v="No"/>
    <s v="No"/>
    <x v="0"/>
    <s v="Yes"/>
    <s v="Yes"/>
    <s v="Yes"/>
    <s v="No"/>
    <s v="No"/>
    <s v="Yes"/>
    <x v="1"/>
    <s v="Yes"/>
    <x v="3"/>
    <n v="50.4"/>
    <n v="1580.1"/>
    <x v="0"/>
    <n v="4"/>
    <x v="1"/>
    <x v="1"/>
    <n v="50.970967741935482"/>
    <x v="1"/>
  </r>
  <r>
    <s v="0864-FVJNJ"/>
    <x v="0"/>
    <n v="0"/>
    <s v="Yes"/>
    <s v="Yes"/>
    <x v="38"/>
    <s v="Yes"/>
    <s v="Yes"/>
    <x v="1"/>
    <s v="Yes"/>
    <s v="Yes"/>
    <s v="Yes"/>
    <s v="Yes"/>
    <s v="Yes"/>
    <s v="Yes"/>
    <x v="1"/>
    <s v="No"/>
    <x v="0"/>
    <n v="113.35"/>
    <n v="7222.75"/>
    <x v="0"/>
    <n v="6"/>
    <x v="3"/>
    <x v="1"/>
    <n v="112.85546875"/>
    <x v="0"/>
  </r>
  <r>
    <s v="7356-IWLFW"/>
    <x v="1"/>
    <n v="0"/>
    <s v="Yes"/>
    <s v="Yes"/>
    <x v="25"/>
    <s v="Yes"/>
    <s v="Yes"/>
    <x v="1"/>
    <s v="No"/>
    <s v="Yes"/>
    <s v="No"/>
    <s v="No"/>
    <s v="No"/>
    <s v="No"/>
    <x v="0"/>
    <s v="Yes"/>
    <x v="2"/>
    <n v="80"/>
    <n v="3769.7"/>
    <x v="0"/>
    <n v="1"/>
    <x v="2"/>
    <x v="1"/>
    <n v="81.95"/>
    <x v="0"/>
  </r>
  <r>
    <s v="9541-PWTWO"/>
    <x v="0"/>
    <n v="0"/>
    <s v="No"/>
    <s v="No"/>
    <x v="15"/>
    <s v="Yes"/>
    <s v="Yes"/>
    <x v="0"/>
    <s v="No"/>
    <s v="No"/>
    <s v="Yes"/>
    <s v="Yes"/>
    <s v="Yes"/>
    <s v="Yes"/>
    <x v="2"/>
    <s v="Yes"/>
    <x v="2"/>
    <n v="80.95"/>
    <n v="4233.95"/>
    <x v="0"/>
    <n v="4"/>
    <x v="2"/>
    <x v="1"/>
    <n v="81.422115384615381"/>
    <x v="0"/>
  </r>
  <r>
    <s v="3967-VQOGC"/>
    <x v="0"/>
    <n v="0"/>
    <s v="Yes"/>
    <s v="Yes"/>
    <x v="56"/>
    <s v="Yes"/>
    <s v="Yes"/>
    <x v="2"/>
    <s v="No"/>
    <s v="No"/>
    <s v="No"/>
    <s v="No"/>
    <s v="No"/>
    <s v="No"/>
    <x v="2"/>
    <s v="Yes"/>
    <x v="1"/>
    <n v="24.9"/>
    <n v="1680.25"/>
    <x v="0"/>
    <n v="0"/>
    <x v="3"/>
    <x v="1"/>
    <n v="25.078358208955223"/>
    <x v="0"/>
  </r>
  <r>
    <s v="7872-RDDLZ"/>
    <x v="0"/>
    <n v="1"/>
    <s v="No"/>
    <s v="No"/>
    <x v="56"/>
    <s v="Yes"/>
    <s v="Yes"/>
    <x v="0"/>
    <s v="No"/>
    <s v="Yes"/>
    <s v="No"/>
    <s v="No"/>
    <s v="No"/>
    <s v="No"/>
    <x v="0"/>
    <s v="No"/>
    <x v="0"/>
    <n v="54.9"/>
    <n v="3725.5"/>
    <x v="0"/>
    <n v="1"/>
    <x v="3"/>
    <x v="0"/>
    <n v="55.604477611940297"/>
    <x v="1"/>
  </r>
  <r>
    <s v="9250-WYPLL"/>
    <x v="0"/>
    <n v="0"/>
    <s v="No"/>
    <s v="No"/>
    <x v="24"/>
    <s v="Yes"/>
    <s v="Yes"/>
    <x v="1"/>
    <s v="No"/>
    <s v="No"/>
    <s v="No"/>
    <s v="No"/>
    <s v="No"/>
    <s v="No"/>
    <x v="0"/>
    <s v="No"/>
    <x v="0"/>
    <n v="75.55"/>
    <n v="413.65"/>
    <x v="1"/>
    <n v="0"/>
    <x v="0"/>
    <x v="0"/>
    <n v="82.72999999999999"/>
    <x v="0"/>
  </r>
  <r>
    <s v="6308-CQRBU"/>
    <x v="0"/>
    <n v="0"/>
    <s v="Yes"/>
    <s v="No"/>
    <x v="16"/>
    <s v="Yes"/>
    <s v="Yes"/>
    <x v="1"/>
    <s v="No"/>
    <s v="Yes"/>
    <s v="Yes"/>
    <s v="Yes"/>
    <s v="Yes"/>
    <s v="Yes"/>
    <x v="2"/>
    <s v="No"/>
    <x v="0"/>
    <n v="109.25"/>
    <n v="7707.7"/>
    <x v="0"/>
    <n v="5"/>
    <x v="3"/>
    <x v="1"/>
    <n v="108.55915492957746"/>
    <x v="0"/>
  </r>
  <r>
    <s v="2754-XBHTB"/>
    <x v="0"/>
    <n v="0"/>
    <s v="No"/>
    <s v="No"/>
    <x v="34"/>
    <s v="Yes"/>
    <s v="No"/>
    <x v="1"/>
    <s v="No"/>
    <s v="No"/>
    <s v="No"/>
    <s v="No"/>
    <s v="Yes"/>
    <s v="No"/>
    <x v="0"/>
    <s v="Yes"/>
    <x v="2"/>
    <n v="77.650000000000006"/>
    <n v="714.15"/>
    <x v="1"/>
    <n v="1"/>
    <x v="0"/>
    <x v="1"/>
    <n v="79.349999999999994"/>
    <x v="0"/>
  </r>
  <r>
    <s v="1597-LHYNC"/>
    <x v="0"/>
    <n v="1"/>
    <s v="No"/>
    <s v="No"/>
    <x v="70"/>
    <s v="Yes"/>
    <s v="Yes"/>
    <x v="1"/>
    <s v="Yes"/>
    <s v="Yes"/>
    <s v="No"/>
    <s v="No"/>
    <s v="No"/>
    <s v="Yes"/>
    <x v="0"/>
    <s v="Yes"/>
    <x v="0"/>
    <n v="95"/>
    <n v="2497.1999999999998"/>
    <x v="1"/>
    <n v="3"/>
    <x v="1"/>
    <x v="0"/>
    <n v="96.046153846153842"/>
    <x v="1"/>
  </r>
  <r>
    <s v="0186-CAERR"/>
    <x v="1"/>
    <n v="0"/>
    <s v="No"/>
    <s v="No"/>
    <x v="16"/>
    <s v="Yes"/>
    <s v="Yes"/>
    <x v="1"/>
    <s v="Yes"/>
    <s v="Yes"/>
    <s v="Yes"/>
    <s v="Yes"/>
    <s v="Yes"/>
    <s v="Yes"/>
    <x v="1"/>
    <s v="Yes"/>
    <x v="2"/>
    <n v="116.3"/>
    <n v="8309.5499999999993"/>
    <x v="0"/>
    <n v="6"/>
    <x v="3"/>
    <x v="1"/>
    <n v="117.03591549295774"/>
    <x v="0"/>
  </r>
  <r>
    <s v="3043-SUDUA"/>
    <x v="0"/>
    <n v="0"/>
    <s v="No"/>
    <s v="No"/>
    <x v="48"/>
    <s v="Yes"/>
    <s v="No"/>
    <x v="2"/>
    <s v="No"/>
    <s v="No"/>
    <s v="No"/>
    <s v="No"/>
    <s v="No"/>
    <s v="No"/>
    <x v="0"/>
    <s v="No"/>
    <x v="2"/>
    <n v="19.899999999999999"/>
    <n v="601.54999999999995"/>
    <x v="0"/>
    <n v="0"/>
    <x v="1"/>
    <x v="1"/>
    <n v="18.798437499999999"/>
    <x v="0"/>
  </r>
  <r>
    <s v="5442-BHQNG"/>
    <x v="0"/>
    <n v="0"/>
    <s v="No"/>
    <s v="No"/>
    <x v="2"/>
    <s v="Yes"/>
    <s v="No"/>
    <x v="1"/>
    <s v="No"/>
    <s v="No"/>
    <s v="No"/>
    <s v="No"/>
    <s v="No"/>
    <s v="No"/>
    <x v="0"/>
    <s v="No"/>
    <x v="0"/>
    <n v="70.349999999999994"/>
    <n v="139.25"/>
    <x v="0"/>
    <n v="0"/>
    <x v="0"/>
    <x v="0"/>
    <n v="69.625"/>
    <x v="0"/>
  </r>
  <r>
    <s v="2169-RRLFW"/>
    <x v="0"/>
    <n v="0"/>
    <s v="Yes"/>
    <s v="No"/>
    <x v="16"/>
    <s v="Yes"/>
    <s v="Yes"/>
    <x v="2"/>
    <s v="No"/>
    <s v="No"/>
    <s v="No"/>
    <s v="No"/>
    <s v="No"/>
    <s v="No"/>
    <x v="2"/>
    <s v="No"/>
    <x v="3"/>
    <n v="25.6"/>
    <n v="1888.25"/>
    <x v="0"/>
    <n v="0"/>
    <x v="3"/>
    <x v="1"/>
    <n v="26.595070422535212"/>
    <x v="0"/>
  </r>
  <r>
    <s v="5872-OEQNH"/>
    <x v="0"/>
    <n v="0"/>
    <s v="No"/>
    <s v="No"/>
    <x v="31"/>
    <s v="No"/>
    <s v="No"/>
    <x v="0"/>
    <s v="Yes"/>
    <s v="No"/>
    <s v="Yes"/>
    <s v="No"/>
    <s v="No"/>
    <s v="Yes"/>
    <x v="1"/>
    <s v="Yes"/>
    <x v="0"/>
    <n v="44.45"/>
    <n v="2773.9"/>
    <x v="0"/>
    <n v="3"/>
    <x v="2"/>
    <x v="1"/>
    <n v="46.231666666666669"/>
    <x v="0"/>
  </r>
  <r>
    <s v="3162-KKZXO"/>
    <x v="0"/>
    <n v="1"/>
    <s v="No"/>
    <s v="No"/>
    <x v="49"/>
    <s v="Yes"/>
    <s v="Yes"/>
    <x v="1"/>
    <s v="No"/>
    <s v="No"/>
    <s v="Yes"/>
    <s v="No"/>
    <s v="Yes"/>
    <s v="Yes"/>
    <x v="1"/>
    <s v="Yes"/>
    <x v="0"/>
    <n v="100.15"/>
    <n v="5409.75"/>
    <x v="0"/>
    <n v="3"/>
    <x v="2"/>
    <x v="1"/>
    <n v="98.359090909090909"/>
    <x v="1"/>
  </r>
  <r>
    <s v="7055-VKGDA"/>
    <x v="1"/>
    <n v="0"/>
    <s v="No"/>
    <s v="No"/>
    <x v="68"/>
    <s v="Yes"/>
    <s v="No"/>
    <x v="1"/>
    <s v="Yes"/>
    <s v="Yes"/>
    <s v="No"/>
    <s v="Yes"/>
    <s v="Yes"/>
    <s v="Yes"/>
    <x v="1"/>
    <s v="Yes"/>
    <x v="3"/>
    <n v="105.4"/>
    <n v="5643.4"/>
    <x v="1"/>
    <n v="5"/>
    <x v="2"/>
    <x v="1"/>
    <n v="104.5074074074074"/>
    <x v="0"/>
  </r>
  <r>
    <s v="0754-UKWQP"/>
    <x v="1"/>
    <n v="0"/>
    <s v="No"/>
    <s v="No"/>
    <x v="2"/>
    <s v="Yes"/>
    <s v="No"/>
    <x v="1"/>
    <s v="No"/>
    <s v="No"/>
    <s v="Yes"/>
    <s v="No"/>
    <s v="Yes"/>
    <s v="Yes"/>
    <x v="0"/>
    <s v="Yes"/>
    <x v="0"/>
    <n v="95.85"/>
    <n v="197.7"/>
    <x v="1"/>
    <n v="3"/>
    <x v="0"/>
    <x v="0"/>
    <n v="98.85"/>
    <x v="0"/>
  </r>
  <r>
    <s v="8873-GLDMH"/>
    <x v="0"/>
    <n v="0"/>
    <s v="No"/>
    <s v="No"/>
    <x v="53"/>
    <s v="Yes"/>
    <s v="Yes"/>
    <x v="1"/>
    <s v="No"/>
    <s v="No"/>
    <s v="No"/>
    <s v="No"/>
    <s v="No"/>
    <s v="No"/>
    <x v="0"/>
    <s v="Yes"/>
    <x v="1"/>
    <n v="73.849999999999994"/>
    <n v="401.3"/>
    <x v="0"/>
    <n v="0"/>
    <x v="0"/>
    <x v="1"/>
    <n v="66.88333333333334"/>
    <x v="0"/>
  </r>
  <r>
    <s v="5696-JVVQY"/>
    <x v="0"/>
    <n v="0"/>
    <s v="Yes"/>
    <s v="Yes"/>
    <x v="43"/>
    <s v="Yes"/>
    <s v="No"/>
    <x v="0"/>
    <s v="Yes"/>
    <s v="Yes"/>
    <s v="Yes"/>
    <s v="No"/>
    <s v="No"/>
    <s v="Yes"/>
    <x v="2"/>
    <s v="Yes"/>
    <x v="3"/>
    <n v="70.099999999999994"/>
    <n v="3238.4"/>
    <x v="0"/>
    <n v="4"/>
    <x v="2"/>
    <x v="1"/>
    <n v="67.466666666666669"/>
    <x v="0"/>
  </r>
  <r>
    <s v="8946-BFWSG"/>
    <x v="1"/>
    <n v="0"/>
    <s v="Yes"/>
    <s v="Yes"/>
    <x v="28"/>
    <s v="Yes"/>
    <s v="Yes"/>
    <x v="2"/>
    <s v="No"/>
    <s v="No"/>
    <s v="No"/>
    <s v="No"/>
    <s v="No"/>
    <s v="No"/>
    <x v="2"/>
    <s v="No"/>
    <x v="1"/>
    <n v="25.25"/>
    <n v="1573.05"/>
    <x v="0"/>
    <n v="0"/>
    <x v="3"/>
    <x v="1"/>
    <n v="24.969047619047618"/>
    <x v="0"/>
  </r>
  <r>
    <s v="7493-TPUWZ"/>
    <x v="1"/>
    <n v="0"/>
    <s v="No"/>
    <s v="No"/>
    <x v="0"/>
    <s v="Yes"/>
    <s v="Yes"/>
    <x v="1"/>
    <s v="No"/>
    <s v="Yes"/>
    <s v="No"/>
    <s v="No"/>
    <s v="No"/>
    <s v="No"/>
    <x v="0"/>
    <s v="Yes"/>
    <x v="0"/>
    <n v="79.150000000000006"/>
    <n v="79.150000000000006"/>
    <x v="1"/>
    <n v="1"/>
    <x v="0"/>
    <x v="0"/>
    <n v="79.150000000000006"/>
    <x v="0"/>
  </r>
  <r>
    <s v="0547-HURJB"/>
    <x v="1"/>
    <n v="0"/>
    <s v="No"/>
    <s v="Yes"/>
    <x v="18"/>
    <s v="Yes"/>
    <s v="No"/>
    <x v="2"/>
    <s v="No"/>
    <s v="No"/>
    <s v="No"/>
    <s v="No"/>
    <s v="No"/>
    <s v="No"/>
    <x v="0"/>
    <s v="No"/>
    <x v="3"/>
    <n v="21.05"/>
    <n v="235.8"/>
    <x v="0"/>
    <n v="0"/>
    <x v="0"/>
    <x v="1"/>
    <n v="19.650000000000002"/>
    <x v="0"/>
  </r>
  <r>
    <s v="8904-OPDCK"/>
    <x v="1"/>
    <n v="1"/>
    <s v="Yes"/>
    <s v="No"/>
    <x v="68"/>
    <s v="No"/>
    <s v="No"/>
    <x v="0"/>
    <s v="No"/>
    <s v="No"/>
    <s v="No"/>
    <s v="No"/>
    <s v="No"/>
    <s v="No"/>
    <x v="0"/>
    <s v="Yes"/>
    <x v="2"/>
    <n v="24.95"/>
    <n v="1364.75"/>
    <x v="0"/>
    <n v="0"/>
    <x v="2"/>
    <x v="1"/>
    <n v="25.273148148148149"/>
    <x v="1"/>
  </r>
  <r>
    <s v="8845-LWKGE"/>
    <x v="0"/>
    <n v="0"/>
    <s v="Yes"/>
    <s v="Yes"/>
    <x v="19"/>
    <s v="Yes"/>
    <s v="No"/>
    <x v="0"/>
    <s v="No"/>
    <s v="No"/>
    <s v="Yes"/>
    <s v="Yes"/>
    <s v="Yes"/>
    <s v="No"/>
    <x v="1"/>
    <s v="Yes"/>
    <x v="0"/>
    <n v="64.5"/>
    <n v="1985.15"/>
    <x v="0"/>
    <n v="3"/>
    <x v="1"/>
    <x v="1"/>
    <n v="66.171666666666667"/>
    <x v="0"/>
  </r>
  <r>
    <s v="1577-HKTFG"/>
    <x v="0"/>
    <n v="0"/>
    <s v="Yes"/>
    <s v="No"/>
    <x v="19"/>
    <s v="Yes"/>
    <s v="No"/>
    <x v="2"/>
    <s v="No"/>
    <s v="No"/>
    <s v="No"/>
    <s v="No"/>
    <s v="No"/>
    <s v="No"/>
    <x v="0"/>
    <s v="No"/>
    <x v="2"/>
    <n v="19.649999999999999"/>
    <n v="655.85"/>
    <x v="1"/>
    <n v="0"/>
    <x v="1"/>
    <x v="1"/>
    <n v="21.861666666666668"/>
    <x v="0"/>
  </r>
  <r>
    <s v="8752-STIVR"/>
    <x v="0"/>
    <n v="0"/>
    <s v="No"/>
    <s v="No"/>
    <x v="54"/>
    <s v="Yes"/>
    <s v="No"/>
    <x v="1"/>
    <s v="No"/>
    <s v="No"/>
    <s v="No"/>
    <s v="No"/>
    <s v="Yes"/>
    <s v="No"/>
    <x v="0"/>
    <s v="Yes"/>
    <x v="0"/>
    <n v="79"/>
    <n v="303.14999999999998"/>
    <x v="1"/>
    <n v="1"/>
    <x v="0"/>
    <x v="0"/>
    <n v="75.787499999999994"/>
    <x v="0"/>
  </r>
  <r>
    <s v="0691-NIKRI"/>
    <x v="0"/>
    <n v="0"/>
    <s v="No"/>
    <s v="No"/>
    <x v="63"/>
    <s v="Yes"/>
    <s v="Yes"/>
    <x v="1"/>
    <s v="No"/>
    <s v="No"/>
    <s v="Yes"/>
    <s v="Yes"/>
    <s v="Yes"/>
    <s v="Yes"/>
    <x v="1"/>
    <s v="Yes"/>
    <x v="3"/>
    <n v="105.95"/>
    <n v="4335.2"/>
    <x v="0"/>
    <n v="4"/>
    <x v="2"/>
    <x v="1"/>
    <n v="108.38"/>
    <x v="0"/>
  </r>
  <r>
    <s v="5022-JNQEQ"/>
    <x v="0"/>
    <n v="0"/>
    <s v="Yes"/>
    <s v="Yes"/>
    <x v="34"/>
    <s v="Yes"/>
    <s v="No"/>
    <x v="1"/>
    <s v="No"/>
    <s v="No"/>
    <s v="No"/>
    <s v="Yes"/>
    <s v="No"/>
    <s v="No"/>
    <x v="0"/>
    <s v="Yes"/>
    <x v="0"/>
    <n v="75.849999999999994"/>
    <n v="647.5"/>
    <x v="0"/>
    <n v="1"/>
    <x v="0"/>
    <x v="0"/>
    <n v="71.944444444444443"/>
    <x v="0"/>
  </r>
  <r>
    <s v="4558-FANTW"/>
    <x v="0"/>
    <n v="0"/>
    <s v="Yes"/>
    <s v="Yes"/>
    <x v="22"/>
    <s v="Yes"/>
    <s v="No"/>
    <x v="1"/>
    <s v="Yes"/>
    <s v="No"/>
    <s v="No"/>
    <s v="Yes"/>
    <s v="Yes"/>
    <s v="No"/>
    <x v="0"/>
    <s v="No"/>
    <x v="0"/>
    <n v="91.85"/>
    <n v="1574.45"/>
    <x v="1"/>
    <n v="3"/>
    <x v="1"/>
    <x v="0"/>
    <n v="92.614705882352951"/>
    <x v="0"/>
  </r>
  <r>
    <s v="3249-VHRIP"/>
    <x v="0"/>
    <n v="0"/>
    <s v="No"/>
    <s v="No"/>
    <x v="8"/>
    <s v="No"/>
    <s v="No"/>
    <x v="0"/>
    <s v="No"/>
    <s v="Yes"/>
    <s v="Yes"/>
    <s v="No"/>
    <s v="No"/>
    <s v="Yes"/>
    <x v="2"/>
    <s v="Yes"/>
    <x v="3"/>
    <n v="43.6"/>
    <n v="2748.7"/>
    <x v="0"/>
    <n v="3"/>
    <x v="3"/>
    <x v="1"/>
    <n v="44.33387096774193"/>
    <x v="0"/>
  </r>
  <r>
    <s v="3736-BLEPA"/>
    <x v="1"/>
    <n v="0"/>
    <s v="No"/>
    <s v="No"/>
    <x v="7"/>
    <s v="Yes"/>
    <s v="No"/>
    <x v="1"/>
    <s v="No"/>
    <s v="Yes"/>
    <s v="No"/>
    <s v="Yes"/>
    <s v="Yes"/>
    <s v="No"/>
    <x v="1"/>
    <s v="Yes"/>
    <x v="2"/>
    <n v="91.25"/>
    <n v="2483.65"/>
    <x v="0"/>
    <n v="3"/>
    <x v="1"/>
    <x v="1"/>
    <n v="88.70178571428572"/>
    <x v="0"/>
  </r>
  <r>
    <s v="4701-LKOZD"/>
    <x v="0"/>
    <n v="0"/>
    <s v="No"/>
    <s v="No"/>
    <x v="27"/>
    <s v="Yes"/>
    <s v="Yes"/>
    <x v="0"/>
    <s v="Yes"/>
    <s v="Yes"/>
    <s v="Yes"/>
    <s v="Yes"/>
    <s v="Yes"/>
    <s v="Yes"/>
    <x v="2"/>
    <s v="No"/>
    <x v="3"/>
    <n v="89.75"/>
    <n v="6367.2"/>
    <x v="0"/>
    <n v="6"/>
    <x v="3"/>
    <x v="1"/>
    <n v="90.96"/>
    <x v="0"/>
  </r>
  <r>
    <s v="6603-QWSPR"/>
    <x v="0"/>
    <n v="0"/>
    <s v="No"/>
    <s v="No"/>
    <x v="25"/>
    <s v="Yes"/>
    <s v="No"/>
    <x v="1"/>
    <s v="No"/>
    <s v="Yes"/>
    <s v="Yes"/>
    <s v="Yes"/>
    <s v="Yes"/>
    <s v="Yes"/>
    <x v="2"/>
    <s v="Yes"/>
    <x v="2"/>
    <n v="104.4"/>
    <n v="4904.2"/>
    <x v="0"/>
    <n v="5"/>
    <x v="2"/>
    <x v="1"/>
    <n v="106.61304347826086"/>
    <x v="0"/>
  </r>
  <r>
    <s v="9921-QFQUL"/>
    <x v="0"/>
    <n v="0"/>
    <s v="Yes"/>
    <s v="No"/>
    <x v="57"/>
    <s v="Yes"/>
    <s v="Yes"/>
    <x v="1"/>
    <s v="No"/>
    <s v="No"/>
    <s v="Yes"/>
    <s v="No"/>
    <s v="No"/>
    <s v="Yes"/>
    <x v="0"/>
    <s v="No"/>
    <x v="1"/>
    <n v="90.15"/>
    <n v="2044.95"/>
    <x v="0"/>
    <n v="2"/>
    <x v="1"/>
    <x v="1"/>
    <n v="88.910869565217396"/>
    <x v="0"/>
  </r>
  <r>
    <s v="1929-ZCBHE"/>
    <x v="1"/>
    <n v="0"/>
    <s v="Yes"/>
    <s v="Yes"/>
    <x v="20"/>
    <s v="No"/>
    <s v="No"/>
    <x v="0"/>
    <s v="Yes"/>
    <s v="No"/>
    <s v="Yes"/>
    <s v="Yes"/>
    <s v="No"/>
    <s v="No"/>
    <x v="1"/>
    <s v="No"/>
    <x v="0"/>
    <n v="40.299999999999997"/>
    <n v="1794.8"/>
    <x v="0"/>
    <n v="3"/>
    <x v="2"/>
    <x v="1"/>
    <n v="38.187234042553193"/>
    <x v="0"/>
  </r>
  <r>
    <s v="4378-MYPGO"/>
    <x v="1"/>
    <n v="0"/>
    <s v="Yes"/>
    <s v="Yes"/>
    <x v="47"/>
    <s v="Yes"/>
    <s v="No"/>
    <x v="1"/>
    <s v="Yes"/>
    <s v="Yes"/>
    <s v="Yes"/>
    <s v="No"/>
    <s v="Yes"/>
    <s v="Yes"/>
    <x v="2"/>
    <s v="Yes"/>
    <x v="2"/>
    <n v="105.25"/>
    <n v="7173.15"/>
    <x v="0"/>
    <n v="5"/>
    <x v="3"/>
    <x v="1"/>
    <n v="105.4875"/>
    <x v="0"/>
  </r>
  <r>
    <s v="8651-ENBZX"/>
    <x v="0"/>
    <n v="1"/>
    <s v="No"/>
    <s v="No"/>
    <x v="31"/>
    <s v="Yes"/>
    <s v="Yes"/>
    <x v="1"/>
    <s v="No"/>
    <s v="No"/>
    <s v="Yes"/>
    <s v="Yes"/>
    <s v="Yes"/>
    <s v="Yes"/>
    <x v="1"/>
    <s v="Yes"/>
    <x v="0"/>
    <n v="106"/>
    <n v="6441.4"/>
    <x v="1"/>
    <n v="4"/>
    <x v="2"/>
    <x v="1"/>
    <n v="107.35666666666665"/>
    <x v="1"/>
  </r>
  <r>
    <s v="4129-LYCOI"/>
    <x v="0"/>
    <n v="0"/>
    <s v="No"/>
    <s v="Yes"/>
    <x v="56"/>
    <s v="Yes"/>
    <s v="Yes"/>
    <x v="1"/>
    <s v="No"/>
    <s v="Yes"/>
    <s v="No"/>
    <s v="Yes"/>
    <s v="Yes"/>
    <s v="Yes"/>
    <x v="2"/>
    <s v="Yes"/>
    <x v="0"/>
    <n v="104"/>
    <n v="7039.05"/>
    <x v="0"/>
    <n v="4"/>
    <x v="3"/>
    <x v="1"/>
    <n v="105.06044776119403"/>
    <x v="0"/>
  </r>
  <r>
    <s v="7798-JVXYM"/>
    <x v="0"/>
    <n v="0"/>
    <s v="No"/>
    <s v="No"/>
    <x v="60"/>
    <s v="Yes"/>
    <s v="No"/>
    <x v="0"/>
    <s v="No"/>
    <s v="No"/>
    <s v="No"/>
    <s v="Yes"/>
    <s v="Yes"/>
    <s v="Yes"/>
    <x v="0"/>
    <s v="Yes"/>
    <x v="0"/>
    <n v="69.650000000000006"/>
    <n v="921.4"/>
    <x v="0"/>
    <n v="3"/>
    <x v="1"/>
    <x v="0"/>
    <n v="65.814285714285717"/>
    <x v="0"/>
  </r>
  <r>
    <s v="8647-SDTWQ"/>
    <x v="1"/>
    <n v="0"/>
    <s v="Yes"/>
    <s v="Yes"/>
    <x v="58"/>
    <s v="Yes"/>
    <s v="Yes"/>
    <x v="1"/>
    <s v="No"/>
    <s v="No"/>
    <s v="No"/>
    <s v="No"/>
    <s v="No"/>
    <s v="No"/>
    <x v="0"/>
    <s v="Yes"/>
    <x v="0"/>
    <n v="74.3"/>
    <n v="4018.35"/>
    <x v="0"/>
    <n v="0"/>
    <x v="2"/>
    <x v="0"/>
    <n v="70.497368421052627"/>
    <x v="0"/>
  </r>
  <r>
    <s v="2696-ECXKC"/>
    <x v="0"/>
    <n v="0"/>
    <s v="Yes"/>
    <s v="Yes"/>
    <x v="49"/>
    <s v="Yes"/>
    <s v="Yes"/>
    <x v="1"/>
    <s v="Yes"/>
    <s v="No"/>
    <s v="No"/>
    <s v="No"/>
    <s v="Yes"/>
    <s v="Yes"/>
    <x v="1"/>
    <s v="No"/>
    <x v="1"/>
    <n v="100.9"/>
    <n v="5448.6"/>
    <x v="0"/>
    <n v="3"/>
    <x v="2"/>
    <x v="1"/>
    <n v="99.065454545454557"/>
    <x v="0"/>
  </r>
  <r>
    <s v="2081-KJSQF"/>
    <x v="1"/>
    <n v="0"/>
    <s v="No"/>
    <s v="No"/>
    <x v="0"/>
    <s v="Yes"/>
    <s v="No"/>
    <x v="2"/>
    <s v="No"/>
    <s v="No"/>
    <s v="No"/>
    <s v="No"/>
    <s v="No"/>
    <s v="No"/>
    <x v="0"/>
    <s v="Yes"/>
    <x v="1"/>
    <n v="20.25"/>
    <n v="20.25"/>
    <x v="0"/>
    <n v="0"/>
    <x v="0"/>
    <x v="1"/>
    <n v="20.25"/>
    <x v="0"/>
  </r>
  <r>
    <s v="7623-TRNQN"/>
    <x v="1"/>
    <n v="0"/>
    <s v="No"/>
    <s v="Yes"/>
    <x v="0"/>
    <s v="Yes"/>
    <s v="No"/>
    <x v="0"/>
    <s v="No"/>
    <s v="No"/>
    <s v="No"/>
    <s v="Yes"/>
    <s v="No"/>
    <s v="No"/>
    <x v="0"/>
    <s v="Yes"/>
    <x v="1"/>
    <n v="49.9"/>
    <n v="49.9"/>
    <x v="1"/>
    <n v="1"/>
    <x v="0"/>
    <x v="1"/>
    <n v="49.9"/>
    <x v="0"/>
  </r>
  <r>
    <s v="3323-CPBWR"/>
    <x v="1"/>
    <n v="0"/>
    <s v="No"/>
    <s v="No"/>
    <x v="57"/>
    <s v="Yes"/>
    <s v="Yes"/>
    <x v="1"/>
    <s v="No"/>
    <s v="No"/>
    <s v="Yes"/>
    <s v="Yes"/>
    <s v="Yes"/>
    <s v="No"/>
    <x v="0"/>
    <s v="Yes"/>
    <x v="3"/>
    <n v="96.9"/>
    <n v="2085.4499999999998"/>
    <x v="0"/>
    <n v="3"/>
    <x v="1"/>
    <x v="1"/>
    <n v="90.671739130434773"/>
    <x v="0"/>
  </r>
  <r>
    <s v="9330-IJWIO"/>
    <x v="0"/>
    <n v="0"/>
    <s v="No"/>
    <s v="No"/>
    <x v="9"/>
    <s v="Yes"/>
    <s v="Yes"/>
    <x v="1"/>
    <s v="Yes"/>
    <s v="No"/>
    <s v="No"/>
    <s v="No"/>
    <s v="Yes"/>
    <s v="Yes"/>
    <x v="0"/>
    <s v="Yes"/>
    <x v="0"/>
    <n v="100.35"/>
    <n v="1358.85"/>
    <x v="1"/>
    <n v="3"/>
    <x v="1"/>
    <x v="0"/>
    <n v="104.52692307692307"/>
    <x v="0"/>
  </r>
  <r>
    <s v="3384-CTMSF"/>
    <x v="1"/>
    <n v="0"/>
    <s v="Yes"/>
    <s v="No"/>
    <x v="20"/>
    <s v="Yes"/>
    <s v="Yes"/>
    <x v="1"/>
    <s v="No"/>
    <s v="Yes"/>
    <s v="Yes"/>
    <s v="No"/>
    <s v="Yes"/>
    <s v="Yes"/>
    <x v="0"/>
    <s v="Yes"/>
    <x v="0"/>
    <n v="104.1"/>
    <n v="5135.1499999999996"/>
    <x v="0"/>
    <n v="4"/>
    <x v="2"/>
    <x v="0"/>
    <n v="109.25851063829786"/>
    <x v="0"/>
  </r>
  <r>
    <s v="0902-RFHOF"/>
    <x v="1"/>
    <n v="0"/>
    <s v="No"/>
    <s v="No"/>
    <x v="46"/>
    <s v="Yes"/>
    <s v="No"/>
    <x v="2"/>
    <s v="No"/>
    <s v="No"/>
    <s v="No"/>
    <s v="No"/>
    <s v="No"/>
    <s v="No"/>
    <x v="1"/>
    <s v="No"/>
    <x v="1"/>
    <n v="20.100000000000001"/>
    <n v="730.1"/>
    <x v="0"/>
    <n v="0"/>
    <x v="2"/>
    <x v="1"/>
    <n v="19.213157894736842"/>
    <x v="0"/>
  </r>
  <r>
    <s v="9286-DOJGF"/>
    <x v="0"/>
    <n v="1"/>
    <s v="Yes"/>
    <s v="No"/>
    <x v="46"/>
    <s v="Yes"/>
    <s v="Yes"/>
    <x v="1"/>
    <s v="No"/>
    <s v="No"/>
    <s v="No"/>
    <s v="No"/>
    <s v="No"/>
    <s v="No"/>
    <x v="0"/>
    <s v="Yes"/>
    <x v="2"/>
    <n v="74.95"/>
    <n v="2869.85"/>
    <x v="1"/>
    <n v="0"/>
    <x v="2"/>
    <x v="1"/>
    <n v="75.522368421052633"/>
    <x v="1"/>
  </r>
  <r>
    <s v="6048-QBXKL"/>
    <x v="0"/>
    <n v="1"/>
    <s v="No"/>
    <s v="No"/>
    <x v="2"/>
    <s v="Yes"/>
    <s v="Yes"/>
    <x v="0"/>
    <s v="No"/>
    <s v="Yes"/>
    <s v="No"/>
    <s v="No"/>
    <s v="No"/>
    <s v="No"/>
    <x v="0"/>
    <s v="Yes"/>
    <x v="3"/>
    <n v="56.55"/>
    <n v="118.25"/>
    <x v="0"/>
    <n v="1"/>
    <x v="0"/>
    <x v="1"/>
    <n v="59.125"/>
    <x v="1"/>
  </r>
  <r>
    <s v="9661-MHUMO"/>
    <x v="1"/>
    <n v="1"/>
    <s v="Yes"/>
    <s v="Yes"/>
    <x v="0"/>
    <s v="Yes"/>
    <s v="No"/>
    <x v="0"/>
    <s v="No"/>
    <s v="No"/>
    <s v="No"/>
    <s v="Yes"/>
    <s v="No"/>
    <s v="No"/>
    <x v="0"/>
    <s v="Yes"/>
    <x v="3"/>
    <n v="49.25"/>
    <n v="49.25"/>
    <x v="1"/>
    <n v="1"/>
    <x v="0"/>
    <x v="1"/>
    <n v="49.25"/>
    <x v="1"/>
  </r>
  <r>
    <s v="7718-RXDGG"/>
    <x v="1"/>
    <n v="0"/>
    <s v="Yes"/>
    <s v="No"/>
    <x v="30"/>
    <s v="Yes"/>
    <s v="No"/>
    <x v="1"/>
    <s v="No"/>
    <s v="No"/>
    <s v="No"/>
    <s v="No"/>
    <s v="No"/>
    <s v="No"/>
    <x v="0"/>
    <s v="Yes"/>
    <x v="2"/>
    <n v="68.599999999999994"/>
    <n v="1108.5999999999999"/>
    <x v="0"/>
    <n v="0"/>
    <x v="1"/>
    <x v="1"/>
    <n v="73.906666666666666"/>
    <x v="0"/>
  </r>
  <r>
    <s v="1025-FALIX"/>
    <x v="0"/>
    <n v="0"/>
    <s v="No"/>
    <s v="No"/>
    <x v="70"/>
    <s v="Yes"/>
    <s v="No"/>
    <x v="1"/>
    <s v="No"/>
    <s v="No"/>
    <s v="No"/>
    <s v="No"/>
    <s v="No"/>
    <s v="No"/>
    <x v="0"/>
    <s v="Yes"/>
    <x v="3"/>
    <n v="69.05"/>
    <n v="1815.65"/>
    <x v="0"/>
    <n v="0"/>
    <x v="1"/>
    <x v="1"/>
    <n v="69.832692307692312"/>
    <x v="0"/>
  </r>
  <r>
    <s v="3451-VAWLI"/>
    <x v="0"/>
    <n v="0"/>
    <s v="Yes"/>
    <s v="Yes"/>
    <x v="42"/>
    <s v="Yes"/>
    <s v="No"/>
    <x v="2"/>
    <s v="No"/>
    <s v="No"/>
    <s v="No"/>
    <s v="No"/>
    <s v="No"/>
    <s v="No"/>
    <x v="2"/>
    <s v="No"/>
    <x v="3"/>
    <n v="19.7"/>
    <n v="730.4"/>
    <x v="0"/>
    <n v="0"/>
    <x v="1"/>
    <x v="1"/>
    <n v="20.868571428571428"/>
    <x v="0"/>
  </r>
  <r>
    <s v="3407-QGWLG"/>
    <x v="1"/>
    <n v="0"/>
    <s v="No"/>
    <s v="Yes"/>
    <x v="35"/>
    <s v="Yes"/>
    <s v="No"/>
    <x v="2"/>
    <s v="No"/>
    <s v="No"/>
    <s v="No"/>
    <s v="No"/>
    <s v="No"/>
    <s v="No"/>
    <x v="0"/>
    <s v="Yes"/>
    <x v="1"/>
    <n v="20.05"/>
    <n v="75.45"/>
    <x v="0"/>
    <n v="0"/>
    <x v="0"/>
    <x v="1"/>
    <n v="25.150000000000002"/>
    <x v="0"/>
  </r>
  <r>
    <s v="1842-EZJMK"/>
    <x v="1"/>
    <n v="0"/>
    <s v="Yes"/>
    <s v="Yes"/>
    <x v="37"/>
    <s v="Yes"/>
    <s v="Yes"/>
    <x v="1"/>
    <s v="No"/>
    <s v="Yes"/>
    <s v="No"/>
    <s v="Yes"/>
    <s v="Yes"/>
    <s v="Yes"/>
    <x v="0"/>
    <s v="No"/>
    <x v="0"/>
    <n v="103.7"/>
    <n v="5071.05"/>
    <x v="1"/>
    <n v="4"/>
    <x v="2"/>
    <x v="0"/>
    <n v="101.42100000000001"/>
    <x v="0"/>
  </r>
  <r>
    <s v="2347-WKKAE"/>
    <x v="1"/>
    <n v="0"/>
    <s v="Yes"/>
    <s v="No"/>
    <x v="41"/>
    <s v="Yes"/>
    <s v="Yes"/>
    <x v="1"/>
    <s v="Yes"/>
    <s v="No"/>
    <s v="Yes"/>
    <s v="No"/>
    <s v="No"/>
    <s v="Yes"/>
    <x v="0"/>
    <s v="Yes"/>
    <x v="0"/>
    <n v="94.4"/>
    <n v="4014.6"/>
    <x v="0"/>
    <n v="3"/>
    <x v="2"/>
    <x v="0"/>
    <n v="95.585714285714289"/>
    <x v="0"/>
  </r>
  <r>
    <s v="8735-DCXNF"/>
    <x v="1"/>
    <n v="0"/>
    <s v="Yes"/>
    <s v="No"/>
    <x v="6"/>
    <s v="Yes"/>
    <s v="No"/>
    <x v="0"/>
    <s v="Yes"/>
    <s v="No"/>
    <s v="No"/>
    <s v="Yes"/>
    <s v="No"/>
    <s v="No"/>
    <x v="0"/>
    <s v="Yes"/>
    <x v="3"/>
    <n v="54.95"/>
    <n v="568.85"/>
    <x v="0"/>
    <n v="2"/>
    <x v="0"/>
    <x v="1"/>
    <n v="56.885000000000005"/>
    <x v="0"/>
  </r>
  <r>
    <s v="3214-IYUUQ"/>
    <x v="0"/>
    <n v="0"/>
    <s v="Yes"/>
    <s v="No"/>
    <x v="59"/>
    <s v="Yes"/>
    <s v="No"/>
    <x v="1"/>
    <s v="Yes"/>
    <s v="Yes"/>
    <s v="No"/>
    <s v="Yes"/>
    <s v="No"/>
    <s v="Yes"/>
    <x v="1"/>
    <s v="No"/>
    <x v="2"/>
    <n v="93.7"/>
    <n v="5860.7"/>
    <x v="0"/>
    <n v="4"/>
    <x v="3"/>
    <x v="1"/>
    <n v="96.077049180327862"/>
    <x v="0"/>
  </r>
  <r>
    <s v="1936-UAFEH"/>
    <x v="0"/>
    <n v="0"/>
    <s v="No"/>
    <s v="No"/>
    <x v="47"/>
    <s v="Yes"/>
    <s v="Yes"/>
    <x v="1"/>
    <s v="Yes"/>
    <s v="Yes"/>
    <s v="No"/>
    <s v="Yes"/>
    <s v="Yes"/>
    <s v="Yes"/>
    <x v="2"/>
    <s v="No"/>
    <x v="3"/>
    <n v="110.25"/>
    <n v="7279.35"/>
    <x v="0"/>
    <n v="5"/>
    <x v="3"/>
    <x v="1"/>
    <n v="107.04926470588236"/>
    <x v="0"/>
  </r>
  <r>
    <s v="3587-PMCOY"/>
    <x v="1"/>
    <n v="0"/>
    <s v="No"/>
    <s v="No"/>
    <x v="6"/>
    <s v="Yes"/>
    <s v="No"/>
    <x v="1"/>
    <s v="Yes"/>
    <s v="No"/>
    <s v="Yes"/>
    <s v="No"/>
    <s v="Yes"/>
    <s v="Yes"/>
    <x v="1"/>
    <s v="Yes"/>
    <x v="0"/>
    <n v="98.9"/>
    <n v="1064.95"/>
    <x v="0"/>
    <n v="4"/>
    <x v="0"/>
    <x v="1"/>
    <n v="106.495"/>
    <x v="0"/>
  </r>
  <r>
    <s v="8079-XRJRS"/>
    <x v="1"/>
    <n v="0"/>
    <s v="Yes"/>
    <s v="No"/>
    <x v="45"/>
    <s v="Yes"/>
    <s v="Yes"/>
    <x v="1"/>
    <s v="Yes"/>
    <s v="Yes"/>
    <s v="Yes"/>
    <s v="No"/>
    <s v="No"/>
    <s v="No"/>
    <x v="1"/>
    <s v="No"/>
    <x v="0"/>
    <n v="89.75"/>
    <n v="5769.6"/>
    <x v="1"/>
    <n v="3"/>
    <x v="3"/>
    <x v="1"/>
    <n v="88.763076923076923"/>
    <x v="0"/>
  </r>
  <r>
    <s v="1027-LKKQQ"/>
    <x v="0"/>
    <n v="0"/>
    <s v="Yes"/>
    <s v="Yes"/>
    <x v="21"/>
    <s v="Yes"/>
    <s v="No"/>
    <x v="0"/>
    <s v="Yes"/>
    <s v="No"/>
    <s v="Yes"/>
    <s v="Yes"/>
    <s v="Yes"/>
    <s v="Yes"/>
    <x v="2"/>
    <s v="Yes"/>
    <x v="2"/>
    <n v="80.45"/>
    <n v="5886.85"/>
    <x v="0"/>
    <n v="5"/>
    <x v="3"/>
    <x v="1"/>
    <n v="81.761805555555554"/>
    <x v="0"/>
  </r>
  <r>
    <s v="7148-XZPHA"/>
    <x v="1"/>
    <n v="0"/>
    <s v="Yes"/>
    <s v="Yes"/>
    <x v="49"/>
    <s v="Yes"/>
    <s v="No"/>
    <x v="1"/>
    <s v="No"/>
    <s v="Yes"/>
    <s v="No"/>
    <s v="Yes"/>
    <s v="No"/>
    <s v="No"/>
    <x v="0"/>
    <s v="No"/>
    <x v="0"/>
    <n v="79.400000000000006"/>
    <n v="4238.45"/>
    <x v="0"/>
    <n v="2"/>
    <x v="2"/>
    <x v="0"/>
    <n v="77.062727272727273"/>
    <x v="0"/>
  </r>
  <r>
    <s v="8073-IJDCM"/>
    <x v="0"/>
    <n v="0"/>
    <s v="No"/>
    <s v="No"/>
    <x v="0"/>
    <s v="Yes"/>
    <s v="No"/>
    <x v="2"/>
    <s v="No"/>
    <s v="No"/>
    <s v="No"/>
    <s v="No"/>
    <s v="No"/>
    <s v="No"/>
    <x v="0"/>
    <s v="Yes"/>
    <x v="1"/>
    <n v="20.3"/>
    <n v="20.3"/>
    <x v="1"/>
    <n v="0"/>
    <x v="0"/>
    <x v="1"/>
    <n v="20.3"/>
    <x v="0"/>
  </r>
  <r>
    <s v="5309-TAIKL"/>
    <x v="0"/>
    <n v="0"/>
    <s v="No"/>
    <s v="No"/>
    <x v="40"/>
    <s v="Yes"/>
    <s v="No"/>
    <x v="0"/>
    <s v="No"/>
    <s v="No"/>
    <s v="Yes"/>
    <s v="Yes"/>
    <s v="No"/>
    <s v="Yes"/>
    <x v="0"/>
    <s v="No"/>
    <x v="2"/>
    <n v="62.8"/>
    <n v="418.3"/>
    <x v="0"/>
    <n v="3"/>
    <x v="0"/>
    <x v="1"/>
    <n v="59.75714285714286"/>
    <x v="0"/>
  </r>
  <r>
    <s v="6856-RAURS"/>
    <x v="0"/>
    <n v="0"/>
    <s v="No"/>
    <s v="No"/>
    <x v="2"/>
    <s v="Yes"/>
    <s v="Yes"/>
    <x v="1"/>
    <s v="No"/>
    <s v="No"/>
    <s v="No"/>
    <s v="No"/>
    <s v="No"/>
    <s v="No"/>
    <x v="0"/>
    <s v="Yes"/>
    <x v="1"/>
    <n v="74.900000000000006"/>
    <n v="136.05000000000001"/>
    <x v="0"/>
    <n v="0"/>
    <x v="0"/>
    <x v="1"/>
    <n v="68.025000000000006"/>
    <x v="0"/>
  </r>
  <r>
    <s v="8778-LMWTJ"/>
    <x v="0"/>
    <n v="0"/>
    <s v="No"/>
    <s v="No"/>
    <x v="34"/>
    <s v="Yes"/>
    <s v="No"/>
    <x v="1"/>
    <s v="Yes"/>
    <s v="No"/>
    <s v="No"/>
    <s v="No"/>
    <s v="No"/>
    <s v="No"/>
    <x v="0"/>
    <s v="Yes"/>
    <x v="0"/>
    <n v="74.849999999999994"/>
    <n v="708.2"/>
    <x v="0"/>
    <n v="1"/>
    <x v="0"/>
    <x v="0"/>
    <n v="78.688888888888897"/>
    <x v="0"/>
  </r>
  <r>
    <s v="9717-IOAAF"/>
    <x v="1"/>
    <n v="0"/>
    <s v="No"/>
    <s v="Yes"/>
    <x v="23"/>
    <s v="Yes"/>
    <s v="Yes"/>
    <x v="2"/>
    <s v="No"/>
    <s v="No"/>
    <s v="No"/>
    <s v="No"/>
    <s v="No"/>
    <s v="No"/>
    <x v="2"/>
    <s v="Yes"/>
    <x v="3"/>
    <n v="25.85"/>
    <n v="788.55"/>
    <x v="0"/>
    <n v="0"/>
    <x v="1"/>
    <x v="1"/>
    <n v="29.205555555555552"/>
    <x v="0"/>
  </r>
  <r>
    <s v="8884-ADFVN"/>
    <x v="1"/>
    <n v="1"/>
    <s v="Yes"/>
    <s v="No"/>
    <x v="40"/>
    <s v="Yes"/>
    <s v="Yes"/>
    <x v="1"/>
    <s v="No"/>
    <s v="No"/>
    <s v="Yes"/>
    <s v="No"/>
    <s v="Yes"/>
    <s v="Yes"/>
    <x v="0"/>
    <s v="Yes"/>
    <x v="0"/>
    <n v="101.95"/>
    <n v="700.85"/>
    <x v="1"/>
    <n v="3"/>
    <x v="0"/>
    <x v="0"/>
    <n v="100.12142857142858"/>
    <x v="1"/>
  </r>
  <r>
    <s v="2845-KDHVX"/>
    <x v="0"/>
    <n v="0"/>
    <s v="Yes"/>
    <s v="No"/>
    <x v="38"/>
    <s v="Yes"/>
    <s v="No"/>
    <x v="0"/>
    <s v="No"/>
    <s v="Yes"/>
    <s v="Yes"/>
    <s v="Yes"/>
    <s v="No"/>
    <s v="Yes"/>
    <x v="2"/>
    <s v="Yes"/>
    <x v="1"/>
    <n v="68.3"/>
    <n v="4378.8"/>
    <x v="0"/>
    <n v="4"/>
    <x v="3"/>
    <x v="1"/>
    <n v="68.418750000000003"/>
    <x v="0"/>
  </r>
  <r>
    <s v="0848-SOMKO"/>
    <x v="1"/>
    <n v="0"/>
    <s v="No"/>
    <s v="No"/>
    <x v="27"/>
    <s v="No"/>
    <s v="No"/>
    <x v="0"/>
    <s v="Yes"/>
    <s v="No"/>
    <s v="Yes"/>
    <s v="Yes"/>
    <s v="No"/>
    <s v="Yes"/>
    <x v="2"/>
    <s v="No"/>
    <x v="2"/>
    <n v="48.4"/>
    <n v="3442.8"/>
    <x v="0"/>
    <n v="4"/>
    <x v="3"/>
    <x v="1"/>
    <n v="49.182857142857145"/>
    <x v="0"/>
  </r>
  <r>
    <s v="2720-WGKHP"/>
    <x v="1"/>
    <n v="1"/>
    <s v="No"/>
    <s v="No"/>
    <x v="2"/>
    <s v="Yes"/>
    <s v="Yes"/>
    <x v="1"/>
    <s v="No"/>
    <s v="No"/>
    <s v="No"/>
    <s v="No"/>
    <s v="Yes"/>
    <s v="Yes"/>
    <x v="0"/>
    <s v="Yes"/>
    <x v="0"/>
    <n v="94"/>
    <n v="181.7"/>
    <x v="1"/>
    <n v="2"/>
    <x v="0"/>
    <x v="0"/>
    <n v="90.85"/>
    <x v="1"/>
  </r>
  <r>
    <s v="6734-FQAJX"/>
    <x v="1"/>
    <n v="1"/>
    <s v="No"/>
    <s v="No"/>
    <x v="56"/>
    <s v="Yes"/>
    <s v="No"/>
    <x v="1"/>
    <s v="Yes"/>
    <s v="Yes"/>
    <s v="No"/>
    <s v="Yes"/>
    <s v="Yes"/>
    <s v="Yes"/>
    <x v="2"/>
    <s v="Yes"/>
    <x v="0"/>
    <n v="105.05"/>
    <n v="7171.7"/>
    <x v="0"/>
    <n v="5"/>
    <x v="3"/>
    <x v="1"/>
    <n v="107.04029850746268"/>
    <x v="1"/>
  </r>
  <r>
    <s v="2869-ADAWR"/>
    <x v="0"/>
    <n v="0"/>
    <s v="No"/>
    <s v="No"/>
    <x v="3"/>
    <s v="Yes"/>
    <s v="Yes"/>
    <x v="1"/>
    <s v="No"/>
    <s v="Yes"/>
    <s v="No"/>
    <s v="No"/>
    <s v="Yes"/>
    <s v="No"/>
    <x v="0"/>
    <s v="Yes"/>
    <x v="3"/>
    <n v="89.3"/>
    <n v="4016.85"/>
    <x v="1"/>
    <n v="2"/>
    <x v="2"/>
    <x v="1"/>
    <n v="89.263333333333335"/>
    <x v="0"/>
  </r>
  <r>
    <s v="1535-VTJOQ"/>
    <x v="0"/>
    <n v="0"/>
    <s v="No"/>
    <s v="No"/>
    <x v="65"/>
    <s v="Yes"/>
    <s v="Yes"/>
    <x v="2"/>
    <s v="No"/>
    <s v="No"/>
    <s v="No"/>
    <s v="No"/>
    <s v="No"/>
    <s v="No"/>
    <x v="2"/>
    <s v="No"/>
    <x v="3"/>
    <n v="25.15"/>
    <n v="553"/>
    <x v="0"/>
    <n v="0"/>
    <x v="1"/>
    <x v="1"/>
    <n v="23.041666666666668"/>
    <x v="0"/>
  </r>
  <r>
    <s v="6368-TZZDT"/>
    <x v="1"/>
    <n v="0"/>
    <s v="Yes"/>
    <s v="Yes"/>
    <x v="54"/>
    <s v="Yes"/>
    <s v="No"/>
    <x v="2"/>
    <s v="No"/>
    <s v="No"/>
    <s v="No"/>
    <s v="No"/>
    <s v="No"/>
    <s v="No"/>
    <x v="2"/>
    <s v="No"/>
    <x v="3"/>
    <n v="19.5"/>
    <n v="96.85"/>
    <x v="0"/>
    <n v="0"/>
    <x v="0"/>
    <x v="1"/>
    <n v="24.212499999999999"/>
    <x v="0"/>
  </r>
  <r>
    <s v="0943-ZQPXH"/>
    <x v="1"/>
    <n v="0"/>
    <s v="Yes"/>
    <s v="Yes"/>
    <x v="66"/>
    <s v="Yes"/>
    <s v="No"/>
    <x v="1"/>
    <s v="No"/>
    <s v="No"/>
    <s v="Yes"/>
    <s v="No"/>
    <s v="Yes"/>
    <s v="Yes"/>
    <x v="0"/>
    <s v="Yes"/>
    <x v="2"/>
    <n v="92.95"/>
    <n v="4122.8999999999996"/>
    <x v="0"/>
    <n v="3"/>
    <x v="2"/>
    <x v="1"/>
    <n v="93.702272727272714"/>
    <x v="0"/>
  </r>
  <r>
    <s v="1293-BSEUN"/>
    <x v="0"/>
    <n v="0"/>
    <s v="Yes"/>
    <s v="Yes"/>
    <x v="21"/>
    <s v="Yes"/>
    <s v="No"/>
    <x v="2"/>
    <s v="No"/>
    <s v="No"/>
    <s v="No"/>
    <s v="No"/>
    <s v="No"/>
    <s v="No"/>
    <x v="2"/>
    <s v="Yes"/>
    <x v="1"/>
    <n v="20.7"/>
    <n v="1482.3"/>
    <x v="0"/>
    <n v="0"/>
    <x v="3"/>
    <x v="1"/>
    <n v="20.587499999999999"/>
    <x v="0"/>
  </r>
  <r>
    <s v="9894-EZEWG"/>
    <x v="0"/>
    <n v="0"/>
    <s v="No"/>
    <s v="No"/>
    <x v="0"/>
    <s v="Yes"/>
    <s v="No"/>
    <x v="1"/>
    <s v="No"/>
    <s v="Yes"/>
    <s v="No"/>
    <s v="No"/>
    <s v="No"/>
    <s v="No"/>
    <x v="0"/>
    <s v="Yes"/>
    <x v="3"/>
    <n v="74.3"/>
    <n v="74.3"/>
    <x v="1"/>
    <n v="1"/>
    <x v="0"/>
    <x v="1"/>
    <n v="74.3"/>
    <x v="0"/>
  </r>
  <r>
    <s v="1302-TPUBN"/>
    <x v="1"/>
    <n v="0"/>
    <s v="No"/>
    <s v="No"/>
    <x v="33"/>
    <s v="Yes"/>
    <s v="No"/>
    <x v="2"/>
    <s v="No"/>
    <s v="No"/>
    <s v="No"/>
    <s v="No"/>
    <s v="No"/>
    <s v="No"/>
    <x v="2"/>
    <s v="No"/>
    <x v="2"/>
    <n v="19.350000000000001"/>
    <n v="1240.8"/>
    <x v="0"/>
    <n v="0"/>
    <x v="3"/>
    <x v="1"/>
    <n v="18.8"/>
    <x v="0"/>
  </r>
  <r>
    <s v="7851-FLGGQ"/>
    <x v="1"/>
    <n v="0"/>
    <s v="No"/>
    <s v="No"/>
    <x v="0"/>
    <s v="No"/>
    <s v="No"/>
    <x v="0"/>
    <s v="No"/>
    <s v="Yes"/>
    <s v="No"/>
    <s v="Yes"/>
    <s v="No"/>
    <s v="Yes"/>
    <x v="0"/>
    <s v="Yes"/>
    <x v="1"/>
    <n v="44.65"/>
    <n v="44.65"/>
    <x v="1"/>
    <n v="3"/>
    <x v="0"/>
    <x v="1"/>
    <n v="44.65"/>
    <x v="0"/>
  </r>
  <r>
    <s v="0637-UBJRP"/>
    <x v="1"/>
    <n v="0"/>
    <s v="Yes"/>
    <s v="Yes"/>
    <x v="9"/>
    <s v="Yes"/>
    <s v="No"/>
    <x v="1"/>
    <s v="Yes"/>
    <s v="No"/>
    <s v="No"/>
    <s v="No"/>
    <s v="No"/>
    <s v="Yes"/>
    <x v="0"/>
    <s v="No"/>
    <x v="0"/>
    <n v="84.05"/>
    <n v="1095.3"/>
    <x v="1"/>
    <n v="2"/>
    <x v="1"/>
    <x v="0"/>
    <n v="84.253846153846155"/>
    <x v="0"/>
  </r>
  <r>
    <s v="0940-OUQEC"/>
    <x v="1"/>
    <n v="0"/>
    <s v="No"/>
    <s v="No"/>
    <x v="6"/>
    <s v="Yes"/>
    <s v="Yes"/>
    <x v="1"/>
    <s v="No"/>
    <s v="Yes"/>
    <s v="No"/>
    <s v="No"/>
    <s v="No"/>
    <s v="No"/>
    <x v="0"/>
    <s v="Yes"/>
    <x v="2"/>
    <n v="80.7"/>
    <n v="788.8"/>
    <x v="1"/>
    <n v="1"/>
    <x v="0"/>
    <x v="1"/>
    <n v="78.88"/>
    <x v="0"/>
  </r>
  <r>
    <s v="2378-VTKDH"/>
    <x v="1"/>
    <n v="1"/>
    <s v="Yes"/>
    <s v="No"/>
    <x v="45"/>
    <s v="Yes"/>
    <s v="Yes"/>
    <x v="1"/>
    <s v="No"/>
    <s v="Yes"/>
    <s v="Yes"/>
    <s v="No"/>
    <s v="Yes"/>
    <s v="Yes"/>
    <x v="0"/>
    <s v="Yes"/>
    <x v="0"/>
    <n v="104.35"/>
    <n v="6578.55"/>
    <x v="0"/>
    <n v="4"/>
    <x v="3"/>
    <x v="0"/>
    <n v="101.20846153846153"/>
    <x v="1"/>
  </r>
  <r>
    <s v="0927-CNGRH"/>
    <x v="1"/>
    <n v="0"/>
    <s v="No"/>
    <s v="Yes"/>
    <x v="0"/>
    <s v="Yes"/>
    <s v="No"/>
    <x v="2"/>
    <s v="No"/>
    <s v="No"/>
    <s v="No"/>
    <s v="No"/>
    <s v="No"/>
    <s v="No"/>
    <x v="0"/>
    <s v="No"/>
    <x v="1"/>
    <n v="19.55"/>
    <n v="19.55"/>
    <x v="0"/>
    <n v="0"/>
    <x v="0"/>
    <x v="1"/>
    <n v="19.55"/>
    <x v="0"/>
  </r>
  <r>
    <s v="8608-OZTLB"/>
    <x v="1"/>
    <n v="0"/>
    <s v="Yes"/>
    <s v="Yes"/>
    <x v="46"/>
    <s v="Yes"/>
    <s v="No"/>
    <x v="0"/>
    <s v="Yes"/>
    <s v="Yes"/>
    <s v="Yes"/>
    <s v="Yes"/>
    <s v="Yes"/>
    <s v="No"/>
    <x v="1"/>
    <s v="No"/>
    <x v="0"/>
    <n v="74.05"/>
    <n v="2802.3"/>
    <x v="0"/>
    <n v="5"/>
    <x v="2"/>
    <x v="1"/>
    <n v="73.744736842105269"/>
    <x v="0"/>
  </r>
  <r>
    <s v="2335-GSODA"/>
    <x v="1"/>
    <n v="0"/>
    <s v="No"/>
    <s v="Yes"/>
    <x v="57"/>
    <s v="No"/>
    <s v="No"/>
    <x v="0"/>
    <s v="Yes"/>
    <s v="No"/>
    <s v="Yes"/>
    <s v="Yes"/>
    <s v="No"/>
    <s v="No"/>
    <x v="2"/>
    <s v="No"/>
    <x v="1"/>
    <n v="40.1"/>
    <n v="857.75"/>
    <x v="0"/>
    <n v="3"/>
    <x v="1"/>
    <x v="1"/>
    <n v="37.293478260869563"/>
    <x v="0"/>
  </r>
  <r>
    <s v="1952-DVVSW"/>
    <x v="0"/>
    <n v="0"/>
    <s v="Yes"/>
    <s v="No"/>
    <x v="6"/>
    <s v="Yes"/>
    <s v="No"/>
    <x v="2"/>
    <s v="No"/>
    <s v="No"/>
    <s v="No"/>
    <s v="No"/>
    <s v="No"/>
    <s v="No"/>
    <x v="1"/>
    <s v="No"/>
    <x v="1"/>
    <n v="20.100000000000001"/>
    <n v="184.4"/>
    <x v="0"/>
    <n v="0"/>
    <x v="0"/>
    <x v="1"/>
    <n v="18.440000000000001"/>
    <x v="0"/>
  </r>
  <r>
    <s v="0702-PGIBZ"/>
    <x v="1"/>
    <n v="0"/>
    <s v="No"/>
    <s v="Yes"/>
    <x v="54"/>
    <s v="Yes"/>
    <s v="Yes"/>
    <x v="1"/>
    <s v="No"/>
    <s v="Yes"/>
    <s v="No"/>
    <s v="No"/>
    <s v="Yes"/>
    <s v="Yes"/>
    <x v="0"/>
    <s v="Yes"/>
    <x v="0"/>
    <n v="101.7"/>
    <n v="364.55"/>
    <x v="1"/>
    <n v="3"/>
    <x v="0"/>
    <x v="0"/>
    <n v="91.137500000000003"/>
    <x v="0"/>
  </r>
  <r>
    <s v="6656-GULJQ"/>
    <x v="1"/>
    <n v="0"/>
    <s v="Yes"/>
    <s v="Yes"/>
    <x v="21"/>
    <s v="Yes"/>
    <s v="Yes"/>
    <x v="0"/>
    <s v="Yes"/>
    <s v="No"/>
    <s v="Yes"/>
    <s v="Yes"/>
    <s v="Yes"/>
    <s v="Yes"/>
    <x v="2"/>
    <s v="Yes"/>
    <x v="3"/>
    <n v="83.55"/>
    <n v="6093.3"/>
    <x v="0"/>
    <n v="5"/>
    <x v="3"/>
    <x v="1"/>
    <n v="84.629166666666663"/>
    <x v="0"/>
  </r>
  <r>
    <s v="9853-JFZDU"/>
    <x v="0"/>
    <n v="0"/>
    <s v="Yes"/>
    <s v="No"/>
    <x v="42"/>
    <s v="Yes"/>
    <s v="No"/>
    <x v="0"/>
    <s v="No"/>
    <s v="Yes"/>
    <s v="No"/>
    <s v="Yes"/>
    <s v="No"/>
    <s v="No"/>
    <x v="0"/>
    <s v="No"/>
    <x v="0"/>
    <n v="56.85"/>
    <n v="1861.1"/>
    <x v="0"/>
    <n v="2"/>
    <x v="1"/>
    <x v="0"/>
    <n v="53.174285714285709"/>
    <x v="0"/>
  </r>
  <r>
    <s v="1963-VAUKV"/>
    <x v="0"/>
    <n v="0"/>
    <s v="No"/>
    <s v="No"/>
    <x v="0"/>
    <s v="Yes"/>
    <s v="No"/>
    <x v="2"/>
    <s v="No"/>
    <s v="No"/>
    <s v="No"/>
    <s v="No"/>
    <s v="No"/>
    <s v="No"/>
    <x v="0"/>
    <s v="No"/>
    <x v="1"/>
    <n v="20.399999999999999"/>
    <n v="20.399999999999999"/>
    <x v="1"/>
    <n v="0"/>
    <x v="0"/>
    <x v="1"/>
    <n v="20.399999999999999"/>
    <x v="0"/>
  </r>
  <r>
    <s v="3777-XROBG"/>
    <x v="0"/>
    <n v="0"/>
    <s v="Yes"/>
    <s v="Yes"/>
    <x v="11"/>
    <s v="Yes"/>
    <s v="No"/>
    <x v="2"/>
    <s v="No"/>
    <s v="No"/>
    <s v="No"/>
    <s v="No"/>
    <s v="No"/>
    <s v="No"/>
    <x v="2"/>
    <s v="No"/>
    <x v="3"/>
    <n v="19.55"/>
    <n v="1079.6500000000001"/>
    <x v="0"/>
    <n v="0"/>
    <x v="2"/>
    <x v="1"/>
    <n v="18.614655172413794"/>
    <x v="0"/>
  </r>
  <r>
    <s v="6994-FGRHH"/>
    <x v="1"/>
    <n v="0"/>
    <s v="Yes"/>
    <s v="Yes"/>
    <x v="27"/>
    <s v="Yes"/>
    <s v="No"/>
    <x v="1"/>
    <s v="No"/>
    <s v="Yes"/>
    <s v="Yes"/>
    <s v="Yes"/>
    <s v="Yes"/>
    <s v="Yes"/>
    <x v="1"/>
    <s v="Yes"/>
    <x v="0"/>
    <n v="106.15"/>
    <n v="7475.1"/>
    <x v="0"/>
    <n v="5"/>
    <x v="3"/>
    <x v="1"/>
    <n v="106.78714285714287"/>
    <x v="0"/>
  </r>
  <r>
    <s v="4000-VGMQP"/>
    <x v="1"/>
    <n v="0"/>
    <s v="Yes"/>
    <s v="Yes"/>
    <x v="46"/>
    <s v="Yes"/>
    <s v="Yes"/>
    <x v="0"/>
    <s v="No"/>
    <s v="Yes"/>
    <s v="Yes"/>
    <s v="No"/>
    <s v="Yes"/>
    <s v="Yes"/>
    <x v="1"/>
    <s v="No"/>
    <x v="3"/>
    <n v="78.95"/>
    <n v="2862.55"/>
    <x v="0"/>
    <n v="4"/>
    <x v="2"/>
    <x v="1"/>
    <n v="75.330263157894748"/>
    <x v="0"/>
  </r>
  <r>
    <s v="3999-WRNGR"/>
    <x v="0"/>
    <n v="0"/>
    <s v="Yes"/>
    <s v="Yes"/>
    <x v="31"/>
    <s v="No"/>
    <s v="No"/>
    <x v="0"/>
    <s v="No"/>
    <s v="Yes"/>
    <s v="No"/>
    <s v="No"/>
    <s v="Yes"/>
    <s v="Yes"/>
    <x v="0"/>
    <s v="Yes"/>
    <x v="0"/>
    <n v="49.75"/>
    <n v="3069.45"/>
    <x v="0"/>
    <n v="3"/>
    <x v="2"/>
    <x v="0"/>
    <n v="51.157499999999999"/>
    <x v="0"/>
  </r>
  <r>
    <s v="3466-RITXD"/>
    <x v="1"/>
    <n v="0"/>
    <s v="No"/>
    <s v="No"/>
    <x v="70"/>
    <s v="Yes"/>
    <s v="Yes"/>
    <x v="1"/>
    <s v="Yes"/>
    <s v="Yes"/>
    <s v="No"/>
    <s v="No"/>
    <s v="Yes"/>
    <s v="No"/>
    <x v="0"/>
    <s v="Yes"/>
    <x v="3"/>
    <n v="92.4"/>
    <n v="2349.8000000000002"/>
    <x v="0"/>
    <n v="3"/>
    <x v="1"/>
    <x v="1"/>
    <n v="90.376923076923077"/>
    <x v="0"/>
  </r>
  <r>
    <s v="2680-XKKNJ"/>
    <x v="0"/>
    <n v="0"/>
    <s v="No"/>
    <s v="No"/>
    <x v="4"/>
    <s v="Yes"/>
    <s v="No"/>
    <x v="0"/>
    <s v="Yes"/>
    <s v="Yes"/>
    <s v="No"/>
    <s v="Yes"/>
    <s v="No"/>
    <s v="No"/>
    <x v="1"/>
    <s v="No"/>
    <x v="2"/>
    <n v="58.2"/>
    <n v="469.25"/>
    <x v="0"/>
    <n v="3"/>
    <x v="0"/>
    <x v="1"/>
    <n v="58.65625"/>
    <x v="0"/>
  </r>
  <r>
    <s v="3058-HJCUY"/>
    <x v="1"/>
    <n v="0"/>
    <s v="Yes"/>
    <s v="Yes"/>
    <x v="52"/>
    <s v="Yes"/>
    <s v="Yes"/>
    <x v="1"/>
    <s v="No"/>
    <s v="No"/>
    <s v="Yes"/>
    <s v="Yes"/>
    <s v="Yes"/>
    <s v="Yes"/>
    <x v="1"/>
    <s v="Yes"/>
    <x v="0"/>
    <n v="102.6"/>
    <n v="4213.3500000000004"/>
    <x v="1"/>
    <n v="4"/>
    <x v="2"/>
    <x v="1"/>
    <n v="102.76463414634148"/>
    <x v="0"/>
  </r>
  <r>
    <s v="2974-GGUXS"/>
    <x v="0"/>
    <n v="1"/>
    <s v="Yes"/>
    <s v="No"/>
    <x v="51"/>
    <s v="Yes"/>
    <s v="Yes"/>
    <x v="1"/>
    <s v="No"/>
    <s v="Yes"/>
    <s v="No"/>
    <s v="No"/>
    <s v="Yes"/>
    <s v="No"/>
    <x v="0"/>
    <s v="Yes"/>
    <x v="3"/>
    <n v="91.95"/>
    <n v="3301.05"/>
    <x v="0"/>
    <n v="2"/>
    <x v="1"/>
    <x v="1"/>
    <n v="91.69583333333334"/>
    <x v="1"/>
  </r>
  <r>
    <s v="7994-XIRTR"/>
    <x v="1"/>
    <n v="1"/>
    <s v="No"/>
    <s v="No"/>
    <x v="68"/>
    <s v="Yes"/>
    <s v="No"/>
    <x v="0"/>
    <s v="No"/>
    <s v="No"/>
    <s v="Yes"/>
    <s v="Yes"/>
    <s v="No"/>
    <s v="Yes"/>
    <x v="1"/>
    <s v="No"/>
    <x v="2"/>
    <n v="65.25"/>
    <n v="3529.95"/>
    <x v="0"/>
    <n v="3"/>
    <x v="2"/>
    <x v="1"/>
    <n v="65.36944444444444"/>
    <x v="1"/>
  </r>
  <r>
    <s v="3259-FDWOY"/>
    <x v="1"/>
    <n v="0"/>
    <s v="Yes"/>
    <s v="Yes"/>
    <x v="16"/>
    <s v="Yes"/>
    <s v="Yes"/>
    <x v="1"/>
    <s v="No"/>
    <s v="Yes"/>
    <s v="Yes"/>
    <s v="No"/>
    <s v="Yes"/>
    <s v="Yes"/>
    <x v="2"/>
    <s v="Yes"/>
    <x v="2"/>
    <n v="106"/>
    <n v="7723.7"/>
    <x v="1"/>
    <n v="4"/>
    <x v="3"/>
    <x v="1"/>
    <n v="108.78450704225352"/>
    <x v="0"/>
  </r>
  <r>
    <s v="2101-RANCD"/>
    <x v="0"/>
    <n v="0"/>
    <s v="No"/>
    <s v="No"/>
    <x v="49"/>
    <s v="Yes"/>
    <s v="Yes"/>
    <x v="1"/>
    <s v="No"/>
    <s v="No"/>
    <s v="No"/>
    <s v="No"/>
    <s v="No"/>
    <s v="No"/>
    <x v="0"/>
    <s v="Yes"/>
    <x v="0"/>
    <n v="73.099999999999994"/>
    <n v="4144.8999999999996"/>
    <x v="0"/>
    <n v="0"/>
    <x v="2"/>
    <x v="0"/>
    <n v="75.36181818181818"/>
    <x v="0"/>
  </r>
  <r>
    <s v="7921-BEPCI"/>
    <x v="0"/>
    <n v="0"/>
    <s v="No"/>
    <s v="No"/>
    <x v="21"/>
    <s v="Yes"/>
    <s v="Yes"/>
    <x v="0"/>
    <s v="Yes"/>
    <s v="Yes"/>
    <s v="No"/>
    <s v="No"/>
    <s v="No"/>
    <s v="No"/>
    <x v="2"/>
    <s v="No"/>
    <x v="2"/>
    <n v="59.75"/>
    <n v="4265"/>
    <x v="0"/>
    <n v="2"/>
    <x v="3"/>
    <x v="1"/>
    <n v="59.236111111111114"/>
    <x v="0"/>
  </r>
  <r>
    <s v="0807-ZABDG"/>
    <x v="0"/>
    <n v="0"/>
    <s v="No"/>
    <s v="Yes"/>
    <x v="35"/>
    <s v="Yes"/>
    <s v="No"/>
    <x v="0"/>
    <s v="Yes"/>
    <s v="No"/>
    <s v="No"/>
    <s v="Yes"/>
    <s v="No"/>
    <s v="No"/>
    <x v="0"/>
    <s v="Yes"/>
    <x v="1"/>
    <n v="55.1"/>
    <n v="154.65"/>
    <x v="1"/>
    <n v="2"/>
    <x v="0"/>
    <x v="1"/>
    <n v="51.550000000000004"/>
    <x v="0"/>
  </r>
  <r>
    <s v="8510-TMWYB"/>
    <x v="0"/>
    <n v="0"/>
    <s v="Yes"/>
    <s v="Yes"/>
    <x v="68"/>
    <s v="Yes"/>
    <s v="Yes"/>
    <x v="0"/>
    <s v="No"/>
    <s v="Yes"/>
    <s v="Yes"/>
    <s v="No"/>
    <s v="No"/>
    <s v="No"/>
    <x v="2"/>
    <s v="Yes"/>
    <x v="2"/>
    <n v="59.8"/>
    <n v="3246.45"/>
    <x v="0"/>
    <n v="2"/>
    <x v="2"/>
    <x v="1"/>
    <n v="60.11944444444444"/>
    <x v="0"/>
  </r>
  <r>
    <s v="3258-ZKPAI"/>
    <x v="1"/>
    <n v="0"/>
    <s v="Yes"/>
    <s v="Yes"/>
    <x v="21"/>
    <s v="Yes"/>
    <s v="Yes"/>
    <x v="1"/>
    <s v="Yes"/>
    <s v="Yes"/>
    <s v="Yes"/>
    <s v="Yes"/>
    <s v="Yes"/>
    <s v="Yes"/>
    <x v="2"/>
    <s v="Yes"/>
    <x v="2"/>
    <n v="116.6"/>
    <n v="8337.4500000000007"/>
    <x v="0"/>
    <n v="6"/>
    <x v="3"/>
    <x v="1"/>
    <n v="115.79791666666668"/>
    <x v="0"/>
  </r>
  <r>
    <s v="1428-IEDPR"/>
    <x v="1"/>
    <n v="0"/>
    <s v="No"/>
    <s v="No"/>
    <x v="15"/>
    <s v="Yes"/>
    <s v="Yes"/>
    <x v="1"/>
    <s v="Yes"/>
    <s v="No"/>
    <s v="Yes"/>
    <s v="Yes"/>
    <s v="Yes"/>
    <s v="Yes"/>
    <x v="2"/>
    <s v="Yes"/>
    <x v="0"/>
    <n v="109.3"/>
    <n v="5731.4"/>
    <x v="0"/>
    <n v="5"/>
    <x v="2"/>
    <x v="1"/>
    <n v="110.21923076923076"/>
    <x v="0"/>
  </r>
  <r>
    <s v="5298-GSTLM"/>
    <x v="0"/>
    <n v="1"/>
    <s v="No"/>
    <s v="No"/>
    <x v="31"/>
    <s v="Yes"/>
    <s v="Yes"/>
    <x v="1"/>
    <s v="Yes"/>
    <s v="No"/>
    <s v="No"/>
    <s v="No"/>
    <s v="Yes"/>
    <s v="Yes"/>
    <x v="1"/>
    <s v="Yes"/>
    <x v="2"/>
    <n v="101.4"/>
    <n v="6176.6"/>
    <x v="0"/>
    <n v="3"/>
    <x v="2"/>
    <x v="1"/>
    <n v="102.94333333333334"/>
    <x v="1"/>
  </r>
  <r>
    <s v="4450-YOOHP"/>
    <x v="0"/>
    <n v="0"/>
    <s v="No"/>
    <s v="No"/>
    <x v="72"/>
    <s v="No"/>
    <s v="No"/>
    <x v="0"/>
    <s v="No"/>
    <s v="No"/>
    <s v="Yes"/>
    <s v="No"/>
    <s v="Yes"/>
    <s v="Yes"/>
    <x v="0"/>
    <s v="Yes"/>
    <x v="3"/>
    <n v="50.65"/>
    <n v="1905.4"/>
    <x v="0"/>
    <n v="3"/>
    <x v="2"/>
    <x v="1"/>
    <n v="48.856410256410257"/>
    <x v="0"/>
  </r>
  <r>
    <s v="6728-CZFEI"/>
    <x v="0"/>
    <n v="0"/>
    <s v="No"/>
    <s v="No"/>
    <x v="30"/>
    <s v="Yes"/>
    <s v="No"/>
    <x v="0"/>
    <s v="No"/>
    <s v="No"/>
    <s v="No"/>
    <s v="No"/>
    <s v="Yes"/>
    <s v="No"/>
    <x v="1"/>
    <s v="No"/>
    <x v="1"/>
    <n v="56.15"/>
    <n v="931.9"/>
    <x v="0"/>
    <n v="1"/>
    <x v="1"/>
    <x v="1"/>
    <n v="62.126666666666665"/>
    <x v="0"/>
  </r>
  <r>
    <s v="5748-RNCJT"/>
    <x v="1"/>
    <n v="0"/>
    <s v="No"/>
    <s v="No"/>
    <x v="14"/>
    <s v="Yes"/>
    <s v="Yes"/>
    <x v="1"/>
    <s v="No"/>
    <s v="No"/>
    <s v="Yes"/>
    <s v="Yes"/>
    <s v="Yes"/>
    <s v="Yes"/>
    <x v="2"/>
    <s v="Yes"/>
    <x v="2"/>
    <n v="106.5"/>
    <n v="7348.8"/>
    <x v="1"/>
    <n v="4"/>
    <x v="3"/>
    <x v="1"/>
    <n v="106.50434782608696"/>
    <x v="0"/>
  </r>
  <r>
    <s v="3653-NCRDJ"/>
    <x v="1"/>
    <n v="0"/>
    <s v="Yes"/>
    <s v="Yes"/>
    <x v="29"/>
    <s v="Yes"/>
    <s v="No"/>
    <x v="2"/>
    <s v="No"/>
    <s v="No"/>
    <s v="No"/>
    <s v="No"/>
    <s v="No"/>
    <s v="No"/>
    <x v="1"/>
    <s v="Yes"/>
    <x v="1"/>
    <n v="19.2"/>
    <n v="776.25"/>
    <x v="0"/>
    <n v="0"/>
    <x v="2"/>
    <x v="1"/>
    <n v="18.052325581395348"/>
    <x v="0"/>
  </r>
  <r>
    <s v="6121-TNHBO"/>
    <x v="0"/>
    <n v="1"/>
    <s v="No"/>
    <s v="No"/>
    <x v="28"/>
    <s v="Yes"/>
    <s v="Yes"/>
    <x v="0"/>
    <s v="Yes"/>
    <s v="Yes"/>
    <s v="Yes"/>
    <s v="Yes"/>
    <s v="Yes"/>
    <s v="No"/>
    <x v="1"/>
    <s v="No"/>
    <x v="2"/>
    <n v="83"/>
    <n v="5243.05"/>
    <x v="0"/>
    <n v="5"/>
    <x v="3"/>
    <x v="1"/>
    <n v="83.223015873015882"/>
    <x v="1"/>
  </r>
  <r>
    <s v="5119-NZPTV"/>
    <x v="1"/>
    <n v="1"/>
    <s v="Yes"/>
    <s v="No"/>
    <x v="2"/>
    <s v="Yes"/>
    <s v="No"/>
    <x v="1"/>
    <s v="No"/>
    <s v="No"/>
    <s v="No"/>
    <s v="No"/>
    <s v="No"/>
    <s v="No"/>
    <x v="0"/>
    <s v="No"/>
    <x v="0"/>
    <n v="70.099999999999994"/>
    <n v="141.65"/>
    <x v="0"/>
    <n v="0"/>
    <x v="0"/>
    <x v="0"/>
    <n v="70.825000000000003"/>
    <x v="1"/>
  </r>
  <r>
    <s v="6519-ZHPXP"/>
    <x v="0"/>
    <n v="0"/>
    <s v="Yes"/>
    <s v="Yes"/>
    <x v="21"/>
    <s v="Yes"/>
    <s v="No"/>
    <x v="1"/>
    <s v="Yes"/>
    <s v="Yes"/>
    <s v="Yes"/>
    <s v="Yes"/>
    <s v="Yes"/>
    <s v="Yes"/>
    <x v="2"/>
    <s v="Yes"/>
    <x v="2"/>
    <n v="108.3"/>
    <n v="7679.65"/>
    <x v="0"/>
    <n v="6"/>
    <x v="3"/>
    <x v="1"/>
    <n v="106.66180555555555"/>
    <x v="0"/>
  </r>
  <r>
    <s v="7739-LAXOG"/>
    <x v="0"/>
    <n v="0"/>
    <s v="Yes"/>
    <s v="Yes"/>
    <x v="48"/>
    <s v="Yes"/>
    <s v="Yes"/>
    <x v="1"/>
    <s v="No"/>
    <s v="No"/>
    <s v="Yes"/>
    <s v="No"/>
    <s v="No"/>
    <s v="Yes"/>
    <x v="0"/>
    <s v="Yes"/>
    <x v="2"/>
    <n v="91.05"/>
    <n v="2954.5"/>
    <x v="1"/>
    <n v="2"/>
    <x v="1"/>
    <x v="1"/>
    <n v="92.328125"/>
    <x v="0"/>
  </r>
  <r>
    <s v="3472-QPRCH"/>
    <x v="1"/>
    <n v="0"/>
    <s v="Yes"/>
    <s v="Yes"/>
    <x v="63"/>
    <s v="Yes"/>
    <s v="Yes"/>
    <x v="2"/>
    <s v="No"/>
    <s v="No"/>
    <s v="No"/>
    <s v="No"/>
    <s v="No"/>
    <s v="No"/>
    <x v="2"/>
    <s v="No"/>
    <x v="3"/>
    <n v="25.25"/>
    <n v="1006.9"/>
    <x v="0"/>
    <n v="0"/>
    <x v="2"/>
    <x v="1"/>
    <n v="25.172499999999999"/>
    <x v="0"/>
  </r>
  <r>
    <s v="8224-UAXBZ"/>
    <x v="0"/>
    <n v="0"/>
    <s v="Yes"/>
    <s v="No"/>
    <x v="11"/>
    <s v="No"/>
    <s v="No"/>
    <x v="0"/>
    <s v="Yes"/>
    <s v="Yes"/>
    <s v="No"/>
    <s v="No"/>
    <s v="Yes"/>
    <s v="No"/>
    <x v="1"/>
    <s v="Yes"/>
    <x v="0"/>
    <n v="45.35"/>
    <n v="2540.1"/>
    <x v="0"/>
    <n v="3"/>
    <x v="2"/>
    <x v="1"/>
    <n v="43.794827586206893"/>
    <x v="0"/>
  </r>
  <r>
    <s v="9610-WCESF"/>
    <x v="1"/>
    <n v="0"/>
    <s v="No"/>
    <s v="No"/>
    <x v="56"/>
    <s v="No"/>
    <s v="No"/>
    <x v="0"/>
    <s v="Yes"/>
    <s v="No"/>
    <s v="No"/>
    <s v="Yes"/>
    <s v="Yes"/>
    <s v="No"/>
    <x v="2"/>
    <s v="No"/>
    <x v="0"/>
    <n v="43.9"/>
    <n v="3097.2"/>
    <x v="0"/>
    <n v="3"/>
    <x v="3"/>
    <x v="1"/>
    <n v="46.226865671641789"/>
    <x v="0"/>
  </r>
  <r>
    <s v="9776-CLUJA"/>
    <x v="0"/>
    <n v="1"/>
    <s v="Yes"/>
    <s v="No"/>
    <x v="69"/>
    <s v="Yes"/>
    <s v="Yes"/>
    <x v="1"/>
    <s v="Yes"/>
    <s v="No"/>
    <s v="No"/>
    <s v="No"/>
    <s v="No"/>
    <s v="No"/>
    <x v="0"/>
    <s v="Yes"/>
    <x v="0"/>
    <n v="77.5"/>
    <n v="3807.35"/>
    <x v="1"/>
    <n v="1"/>
    <x v="2"/>
    <x v="0"/>
    <n v="74.653921568627453"/>
    <x v="1"/>
  </r>
  <r>
    <s v="2486-WYVVE"/>
    <x v="1"/>
    <n v="0"/>
    <s v="Yes"/>
    <s v="No"/>
    <x v="36"/>
    <s v="Yes"/>
    <s v="Yes"/>
    <x v="0"/>
    <s v="No"/>
    <s v="No"/>
    <s v="Yes"/>
    <s v="Yes"/>
    <s v="Yes"/>
    <s v="Yes"/>
    <x v="1"/>
    <s v="Yes"/>
    <x v="1"/>
    <n v="79.3"/>
    <n v="2484"/>
    <x v="0"/>
    <n v="4"/>
    <x v="1"/>
    <x v="1"/>
    <n v="80.129032258064512"/>
    <x v="0"/>
  </r>
  <r>
    <s v="3865-ZYKAD"/>
    <x v="1"/>
    <n v="1"/>
    <s v="Yes"/>
    <s v="No"/>
    <x v="14"/>
    <s v="Yes"/>
    <s v="Yes"/>
    <x v="1"/>
    <s v="Yes"/>
    <s v="Yes"/>
    <s v="No"/>
    <s v="No"/>
    <s v="No"/>
    <s v="No"/>
    <x v="0"/>
    <s v="Yes"/>
    <x v="3"/>
    <n v="84.9"/>
    <n v="5785.65"/>
    <x v="0"/>
    <n v="2"/>
    <x v="3"/>
    <x v="1"/>
    <n v="83.85"/>
    <x v="1"/>
  </r>
  <r>
    <s v="1422-DGUBX"/>
    <x v="1"/>
    <n v="0"/>
    <s v="Yes"/>
    <s v="No"/>
    <x v="48"/>
    <s v="Yes"/>
    <s v="Yes"/>
    <x v="1"/>
    <s v="No"/>
    <s v="No"/>
    <s v="No"/>
    <s v="Yes"/>
    <s v="No"/>
    <s v="No"/>
    <x v="1"/>
    <s v="Yes"/>
    <x v="0"/>
    <n v="79.25"/>
    <n v="2619.15"/>
    <x v="0"/>
    <n v="1"/>
    <x v="1"/>
    <x v="1"/>
    <n v="81.848437500000003"/>
    <x v="0"/>
  </r>
  <r>
    <s v="2999-AANRQ"/>
    <x v="0"/>
    <n v="0"/>
    <s v="No"/>
    <s v="No"/>
    <x v="17"/>
    <s v="Yes"/>
    <s v="No"/>
    <x v="0"/>
    <s v="Yes"/>
    <s v="Yes"/>
    <s v="No"/>
    <s v="Yes"/>
    <s v="Yes"/>
    <s v="No"/>
    <x v="2"/>
    <s v="No"/>
    <x v="3"/>
    <n v="71.05"/>
    <n v="1524.85"/>
    <x v="0"/>
    <n v="4"/>
    <x v="1"/>
    <x v="1"/>
    <n v="72.611904761904754"/>
    <x v="0"/>
  </r>
  <r>
    <s v="8668-KNZTI"/>
    <x v="1"/>
    <n v="0"/>
    <s v="No"/>
    <s v="No"/>
    <x v="15"/>
    <s v="Yes"/>
    <s v="No"/>
    <x v="0"/>
    <s v="Yes"/>
    <s v="No"/>
    <s v="Yes"/>
    <s v="No"/>
    <s v="No"/>
    <s v="No"/>
    <x v="1"/>
    <s v="No"/>
    <x v="0"/>
    <n v="53.75"/>
    <n v="2790.65"/>
    <x v="0"/>
    <n v="2"/>
    <x v="2"/>
    <x v="1"/>
    <n v="53.666346153846156"/>
    <x v="0"/>
  </r>
  <r>
    <s v="0480-KYJVA"/>
    <x v="0"/>
    <n v="0"/>
    <s v="Yes"/>
    <s v="Yes"/>
    <x v="21"/>
    <s v="Yes"/>
    <s v="Yes"/>
    <x v="2"/>
    <s v="No"/>
    <s v="No"/>
    <s v="No"/>
    <s v="No"/>
    <s v="No"/>
    <s v="No"/>
    <x v="2"/>
    <s v="No"/>
    <x v="3"/>
    <n v="24.25"/>
    <n v="1784.5"/>
    <x v="0"/>
    <n v="0"/>
    <x v="3"/>
    <x v="1"/>
    <n v="24.784722222222221"/>
    <x v="0"/>
  </r>
  <r>
    <s v="6034-ZRYCV"/>
    <x v="0"/>
    <n v="0"/>
    <s v="Yes"/>
    <s v="No"/>
    <x v="21"/>
    <s v="No"/>
    <s v="No"/>
    <x v="0"/>
    <s v="No"/>
    <s v="Yes"/>
    <s v="Yes"/>
    <s v="No"/>
    <s v="Yes"/>
    <s v="Yes"/>
    <x v="2"/>
    <s v="Yes"/>
    <x v="0"/>
    <n v="54.2"/>
    <n v="3937.45"/>
    <x v="1"/>
    <n v="4"/>
    <x v="3"/>
    <x v="1"/>
    <n v="54.686805555555551"/>
    <x v="0"/>
  </r>
  <r>
    <s v="9746-YKGXB"/>
    <x v="1"/>
    <n v="0"/>
    <s v="Yes"/>
    <s v="Yes"/>
    <x v="15"/>
    <s v="No"/>
    <s v="No"/>
    <x v="0"/>
    <s v="Yes"/>
    <s v="No"/>
    <s v="Yes"/>
    <s v="No"/>
    <s v="No"/>
    <s v="Yes"/>
    <x v="1"/>
    <s v="No"/>
    <x v="2"/>
    <n v="44.25"/>
    <n v="2276.1"/>
    <x v="0"/>
    <n v="3"/>
    <x v="2"/>
    <x v="1"/>
    <n v="43.771153846153844"/>
    <x v="0"/>
  </r>
  <r>
    <s v="3926-YZVVX"/>
    <x v="0"/>
    <n v="0"/>
    <s v="No"/>
    <s v="No"/>
    <x v="52"/>
    <s v="Yes"/>
    <s v="No"/>
    <x v="0"/>
    <s v="No"/>
    <s v="No"/>
    <s v="No"/>
    <s v="Yes"/>
    <s v="No"/>
    <s v="No"/>
    <x v="1"/>
    <s v="No"/>
    <x v="2"/>
    <n v="50.05"/>
    <n v="2029.05"/>
    <x v="0"/>
    <n v="1"/>
    <x v="2"/>
    <x v="1"/>
    <n v="49.489024390243898"/>
    <x v="0"/>
  </r>
  <r>
    <s v="6000-UKLWI"/>
    <x v="1"/>
    <n v="0"/>
    <s v="No"/>
    <s v="No"/>
    <x v="52"/>
    <s v="Yes"/>
    <s v="No"/>
    <x v="2"/>
    <s v="No"/>
    <s v="No"/>
    <s v="No"/>
    <s v="No"/>
    <s v="No"/>
    <s v="No"/>
    <x v="2"/>
    <s v="No"/>
    <x v="1"/>
    <n v="20.149999999999999"/>
    <n v="802.35"/>
    <x v="0"/>
    <n v="0"/>
    <x v="2"/>
    <x v="1"/>
    <n v="19.569512195121952"/>
    <x v="0"/>
  </r>
  <r>
    <s v="2079-FBMZK"/>
    <x v="0"/>
    <n v="0"/>
    <s v="No"/>
    <s v="No"/>
    <x v="53"/>
    <s v="Yes"/>
    <s v="No"/>
    <x v="1"/>
    <s v="No"/>
    <s v="No"/>
    <s v="No"/>
    <s v="No"/>
    <s v="No"/>
    <s v="No"/>
    <x v="0"/>
    <s v="Yes"/>
    <x v="1"/>
    <n v="69.25"/>
    <n v="418.4"/>
    <x v="1"/>
    <n v="0"/>
    <x v="0"/>
    <x v="1"/>
    <n v="69.733333333333334"/>
    <x v="0"/>
  </r>
  <r>
    <s v="6332-FBZRI"/>
    <x v="1"/>
    <n v="0"/>
    <s v="Yes"/>
    <s v="Yes"/>
    <x v="56"/>
    <s v="Yes"/>
    <s v="Yes"/>
    <x v="0"/>
    <s v="Yes"/>
    <s v="Yes"/>
    <s v="Yes"/>
    <s v="Yes"/>
    <s v="No"/>
    <s v="No"/>
    <x v="1"/>
    <s v="Yes"/>
    <x v="3"/>
    <n v="69.349999999999994"/>
    <n v="4653.25"/>
    <x v="0"/>
    <n v="4"/>
    <x v="3"/>
    <x v="1"/>
    <n v="69.451492537313428"/>
    <x v="0"/>
  </r>
  <r>
    <s v="2096-XOTMO"/>
    <x v="0"/>
    <n v="0"/>
    <s v="Yes"/>
    <s v="Yes"/>
    <x v="10"/>
    <s v="Yes"/>
    <s v="No"/>
    <x v="2"/>
    <s v="No"/>
    <s v="No"/>
    <s v="No"/>
    <s v="No"/>
    <s v="No"/>
    <s v="No"/>
    <x v="0"/>
    <s v="No"/>
    <x v="1"/>
    <n v="19.350000000000001"/>
    <n v="275.89999999999998"/>
    <x v="0"/>
    <n v="0"/>
    <x v="1"/>
    <x v="1"/>
    <n v="17.243749999999999"/>
    <x v="0"/>
  </r>
  <r>
    <s v="3266-FTKHB"/>
    <x v="1"/>
    <n v="0"/>
    <s v="No"/>
    <s v="No"/>
    <x v="22"/>
    <s v="Yes"/>
    <s v="No"/>
    <x v="2"/>
    <s v="No"/>
    <s v="No"/>
    <s v="No"/>
    <s v="No"/>
    <s v="No"/>
    <s v="No"/>
    <x v="2"/>
    <s v="No"/>
    <x v="1"/>
    <n v="19.149999999999999"/>
    <n v="343.45"/>
    <x v="0"/>
    <n v="0"/>
    <x v="1"/>
    <x v="1"/>
    <n v="20.202941176470588"/>
    <x v="0"/>
  </r>
  <r>
    <s v="8221-EQDGL"/>
    <x v="1"/>
    <n v="0"/>
    <s v="Yes"/>
    <s v="No"/>
    <x v="42"/>
    <s v="Yes"/>
    <s v="No"/>
    <x v="0"/>
    <s v="Yes"/>
    <s v="Yes"/>
    <s v="Yes"/>
    <s v="No"/>
    <s v="No"/>
    <s v="No"/>
    <x v="0"/>
    <s v="No"/>
    <x v="1"/>
    <n v="61"/>
    <n v="2130.4499999999998"/>
    <x v="0"/>
    <n v="3"/>
    <x v="1"/>
    <x v="1"/>
    <n v="60.87"/>
    <x v="0"/>
  </r>
  <r>
    <s v="2346-LOCWC"/>
    <x v="0"/>
    <n v="0"/>
    <s v="Yes"/>
    <s v="Yes"/>
    <x v="11"/>
    <s v="Yes"/>
    <s v="No"/>
    <x v="2"/>
    <s v="No"/>
    <s v="No"/>
    <s v="No"/>
    <s v="No"/>
    <s v="No"/>
    <s v="No"/>
    <x v="2"/>
    <s v="No"/>
    <x v="3"/>
    <n v="20.5"/>
    <n v="1191.4000000000001"/>
    <x v="0"/>
    <n v="0"/>
    <x v="2"/>
    <x v="1"/>
    <n v="20.54137931034483"/>
    <x v="0"/>
  </r>
  <r>
    <s v="6608-QQLVK"/>
    <x v="1"/>
    <n v="0"/>
    <s v="No"/>
    <s v="No"/>
    <x v="0"/>
    <s v="Yes"/>
    <s v="No"/>
    <x v="0"/>
    <s v="No"/>
    <s v="No"/>
    <s v="Yes"/>
    <s v="No"/>
    <s v="No"/>
    <s v="No"/>
    <x v="0"/>
    <s v="Yes"/>
    <x v="0"/>
    <n v="50.5"/>
    <n v="50.5"/>
    <x v="1"/>
    <n v="1"/>
    <x v="0"/>
    <x v="0"/>
    <n v="50.5"/>
    <x v="0"/>
  </r>
  <r>
    <s v="0298-XACET"/>
    <x v="1"/>
    <n v="0"/>
    <s v="Yes"/>
    <s v="Yes"/>
    <x v="15"/>
    <s v="No"/>
    <s v="No"/>
    <x v="0"/>
    <s v="No"/>
    <s v="Yes"/>
    <s v="Yes"/>
    <s v="Yes"/>
    <s v="Yes"/>
    <s v="No"/>
    <x v="2"/>
    <s v="No"/>
    <x v="1"/>
    <n v="50.2"/>
    <n v="2554"/>
    <x v="0"/>
    <n v="4"/>
    <x v="2"/>
    <x v="1"/>
    <n v="49.115384615384613"/>
    <x v="0"/>
  </r>
  <r>
    <s v="7560-QJAVJ"/>
    <x v="0"/>
    <n v="0"/>
    <s v="No"/>
    <s v="No"/>
    <x v="27"/>
    <s v="Yes"/>
    <s v="No"/>
    <x v="0"/>
    <s v="Yes"/>
    <s v="No"/>
    <s v="Yes"/>
    <s v="Yes"/>
    <s v="Yes"/>
    <s v="Yes"/>
    <x v="2"/>
    <s v="No"/>
    <x v="2"/>
    <n v="79.599999999999994"/>
    <n v="5589.45"/>
    <x v="0"/>
    <n v="5"/>
    <x v="3"/>
    <x v="1"/>
    <n v="79.849285714285713"/>
    <x v="0"/>
  </r>
  <r>
    <s v="2995-YWTCD"/>
    <x v="0"/>
    <n v="0"/>
    <s v="Yes"/>
    <s v="Yes"/>
    <x v="67"/>
    <s v="Yes"/>
    <s v="Yes"/>
    <x v="2"/>
    <s v="No"/>
    <s v="No"/>
    <s v="No"/>
    <s v="No"/>
    <s v="No"/>
    <s v="No"/>
    <x v="2"/>
    <s v="Yes"/>
    <x v="2"/>
    <n v="24.9"/>
    <n v="467.7"/>
    <x v="0"/>
    <n v="0"/>
    <x v="1"/>
    <x v="1"/>
    <n v="24.61578947368421"/>
    <x v="0"/>
  </r>
  <r>
    <s v="3551-HUAZH"/>
    <x v="1"/>
    <n v="1"/>
    <s v="No"/>
    <s v="No"/>
    <x v="0"/>
    <s v="Yes"/>
    <s v="Yes"/>
    <x v="1"/>
    <s v="No"/>
    <s v="No"/>
    <s v="No"/>
    <s v="No"/>
    <s v="No"/>
    <s v="No"/>
    <x v="0"/>
    <s v="Yes"/>
    <x v="0"/>
    <n v="74.400000000000006"/>
    <n v="74.400000000000006"/>
    <x v="1"/>
    <n v="0"/>
    <x v="0"/>
    <x v="0"/>
    <n v="74.400000000000006"/>
    <x v="1"/>
  </r>
  <r>
    <s v="9137-UIYPG"/>
    <x v="0"/>
    <n v="0"/>
    <s v="Yes"/>
    <s v="Yes"/>
    <x v="42"/>
    <s v="Yes"/>
    <s v="No"/>
    <x v="1"/>
    <s v="Yes"/>
    <s v="No"/>
    <s v="Yes"/>
    <s v="Yes"/>
    <s v="Yes"/>
    <s v="Yes"/>
    <x v="0"/>
    <s v="Yes"/>
    <x v="0"/>
    <n v="106.9"/>
    <n v="3756.45"/>
    <x v="0"/>
    <n v="5"/>
    <x v="1"/>
    <x v="0"/>
    <n v="107.32714285714285"/>
    <x v="0"/>
  </r>
  <r>
    <s v="2809-ZMYOQ"/>
    <x v="0"/>
    <n v="0"/>
    <s v="No"/>
    <s v="No"/>
    <x v="48"/>
    <s v="Yes"/>
    <s v="Yes"/>
    <x v="1"/>
    <s v="No"/>
    <s v="No"/>
    <s v="Yes"/>
    <s v="No"/>
    <s v="Yes"/>
    <s v="Yes"/>
    <x v="0"/>
    <s v="Yes"/>
    <x v="0"/>
    <n v="101.35"/>
    <n v="3334.9"/>
    <x v="0"/>
    <n v="3"/>
    <x v="1"/>
    <x v="0"/>
    <n v="104.215625"/>
    <x v="0"/>
  </r>
  <r>
    <s v="5084-OOVCJ"/>
    <x v="0"/>
    <n v="0"/>
    <s v="Yes"/>
    <s v="Yes"/>
    <x v="22"/>
    <s v="Yes"/>
    <s v="No"/>
    <x v="0"/>
    <s v="Yes"/>
    <s v="No"/>
    <s v="No"/>
    <s v="Yes"/>
    <s v="No"/>
    <s v="No"/>
    <x v="0"/>
    <s v="Yes"/>
    <x v="3"/>
    <n v="55.35"/>
    <n v="920.5"/>
    <x v="0"/>
    <n v="2"/>
    <x v="1"/>
    <x v="1"/>
    <n v="54.147058823529413"/>
    <x v="0"/>
  </r>
  <r>
    <s v="0254-WWRKD"/>
    <x v="0"/>
    <n v="0"/>
    <s v="Yes"/>
    <s v="Yes"/>
    <x v="56"/>
    <s v="Yes"/>
    <s v="No"/>
    <x v="0"/>
    <s v="No"/>
    <s v="Yes"/>
    <s v="No"/>
    <s v="No"/>
    <s v="No"/>
    <s v="No"/>
    <x v="1"/>
    <s v="No"/>
    <x v="3"/>
    <n v="50.55"/>
    <n v="3431.75"/>
    <x v="0"/>
    <n v="1"/>
    <x v="3"/>
    <x v="1"/>
    <n v="51.220149253731343"/>
    <x v="0"/>
  </r>
  <r>
    <s v="7727-SHVZV"/>
    <x v="0"/>
    <n v="0"/>
    <s v="No"/>
    <s v="No"/>
    <x v="34"/>
    <s v="Yes"/>
    <s v="No"/>
    <x v="2"/>
    <s v="No"/>
    <s v="No"/>
    <s v="No"/>
    <s v="No"/>
    <s v="No"/>
    <s v="No"/>
    <x v="0"/>
    <s v="No"/>
    <x v="2"/>
    <n v="19.5"/>
    <n v="150.35"/>
    <x v="0"/>
    <n v="0"/>
    <x v="0"/>
    <x v="1"/>
    <n v="16.705555555555556"/>
    <x v="0"/>
  </r>
  <r>
    <s v="6302-JGYRJ"/>
    <x v="1"/>
    <n v="0"/>
    <s v="No"/>
    <s v="Yes"/>
    <x v="36"/>
    <s v="Yes"/>
    <s v="Yes"/>
    <x v="0"/>
    <s v="No"/>
    <s v="Yes"/>
    <s v="No"/>
    <s v="Yes"/>
    <s v="Yes"/>
    <s v="Yes"/>
    <x v="1"/>
    <s v="Yes"/>
    <x v="1"/>
    <n v="79.45"/>
    <n v="2587.6999999999998"/>
    <x v="1"/>
    <n v="4"/>
    <x v="1"/>
    <x v="1"/>
    <n v="83.474193548387092"/>
    <x v="0"/>
  </r>
  <r>
    <s v="5339-PXDVH"/>
    <x v="1"/>
    <n v="0"/>
    <s v="No"/>
    <s v="No"/>
    <x v="54"/>
    <s v="Yes"/>
    <s v="Yes"/>
    <x v="1"/>
    <s v="Yes"/>
    <s v="No"/>
    <s v="No"/>
    <s v="No"/>
    <s v="Yes"/>
    <s v="No"/>
    <x v="0"/>
    <s v="No"/>
    <x v="0"/>
    <n v="90.65"/>
    <n v="367.95"/>
    <x v="0"/>
    <n v="2"/>
    <x v="0"/>
    <x v="0"/>
    <n v="91.987499999999997"/>
    <x v="0"/>
  </r>
  <r>
    <s v="2205-LPVGL"/>
    <x v="1"/>
    <n v="1"/>
    <s v="Yes"/>
    <s v="Yes"/>
    <x v="11"/>
    <s v="Yes"/>
    <s v="Yes"/>
    <x v="1"/>
    <s v="Yes"/>
    <s v="Yes"/>
    <s v="No"/>
    <s v="Yes"/>
    <s v="No"/>
    <s v="No"/>
    <x v="1"/>
    <s v="Yes"/>
    <x v="2"/>
    <n v="89.85"/>
    <n v="5125.75"/>
    <x v="0"/>
    <n v="3"/>
    <x v="2"/>
    <x v="1"/>
    <n v="88.375"/>
    <x v="1"/>
  </r>
  <r>
    <s v="8782-NUUOL"/>
    <x v="1"/>
    <n v="0"/>
    <s v="No"/>
    <s v="No"/>
    <x v="31"/>
    <s v="Yes"/>
    <s v="No"/>
    <x v="0"/>
    <s v="Yes"/>
    <s v="No"/>
    <s v="Yes"/>
    <s v="Yes"/>
    <s v="Yes"/>
    <s v="Yes"/>
    <x v="1"/>
    <s v="No"/>
    <x v="1"/>
    <n v="79"/>
    <n v="4801.1000000000004"/>
    <x v="0"/>
    <n v="5"/>
    <x v="2"/>
    <x v="1"/>
    <n v="80.018333333333345"/>
    <x v="0"/>
  </r>
  <r>
    <s v="3685-YLCMQ"/>
    <x v="1"/>
    <n v="0"/>
    <s v="No"/>
    <s v="No"/>
    <x v="11"/>
    <s v="Yes"/>
    <s v="Yes"/>
    <x v="1"/>
    <s v="No"/>
    <s v="No"/>
    <s v="Yes"/>
    <s v="Yes"/>
    <s v="Yes"/>
    <s v="Yes"/>
    <x v="1"/>
    <s v="Yes"/>
    <x v="0"/>
    <n v="104.65"/>
    <n v="6219.6"/>
    <x v="1"/>
    <n v="4"/>
    <x v="2"/>
    <x v="1"/>
    <n v="107.2344827586207"/>
    <x v="0"/>
  </r>
  <r>
    <s v="7601-WFVZV"/>
    <x v="1"/>
    <n v="0"/>
    <s v="No"/>
    <s v="No"/>
    <x v="0"/>
    <s v="Yes"/>
    <s v="No"/>
    <x v="2"/>
    <s v="No"/>
    <s v="No"/>
    <s v="No"/>
    <s v="No"/>
    <s v="No"/>
    <s v="No"/>
    <x v="0"/>
    <s v="No"/>
    <x v="1"/>
    <n v="19.55"/>
    <n v="19.55"/>
    <x v="0"/>
    <n v="0"/>
    <x v="0"/>
    <x v="1"/>
    <n v="19.55"/>
    <x v="0"/>
  </r>
  <r>
    <s v="4609-KNNWG"/>
    <x v="0"/>
    <n v="0"/>
    <s v="Yes"/>
    <s v="Yes"/>
    <x v="23"/>
    <s v="Yes"/>
    <s v="No"/>
    <x v="2"/>
    <s v="No"/>
    <s v="No"/>
    <s v="No"/>
    <s v="No"/>
    <s v="No"/>
    <s v="No"/>
    <x v="2"/>
    <s v="No"/>
    <x v="1"/>
    <n v="19.899999999999999"/>
    <n v="550.1"/>
    <x v="0"/>
    <n v="0"/>
    <x v="1"/>
    <x v="1"/>
    <n v="20.374074074074073"/>
    <x v="0"/>
  </r>
  <r>
    <s v="4868-AADLV"/>
    <x v="1"/>
    <n v="1"/>
    <s v="Yes"/>
    <s v="Yes"/>
    <x v="33"/>
    <s v="Yes"/>
    <s v="Yes"/>
    <x v="1"/>
    <s v="Yes"/>
    <s v="Yes"/>
    <s v="Yes"/>
    <s v="Yes"/>
    <s v="Yes"/>
    <s v="Yes"/>
    <x v="1"/>
    <s v="Yes"/>
    <x v="0"/>
    <n v="116.25"/>
    <n v="7862.25"/>
    <x v="0"/>
    <n v="6"/>
    <x v="3"/>
    <x v="1"/>
    <n v="119.125"/>
    <x v="1"/>
  </r>
  <r>
    <s v="9529-OFXHY"/>
    <x v="1"/>
    <n v="0"/>
    <s v="No"/>
    <s v="No"/>
    <x v="30"/>
    <s v="Yes"/>
    <s v="Yes"/>
    <x v="1"/>
    <s v="Yes"/>
    <s v="No"/>
    <s v="No"/>
    <s v="No"/>
    <s v="Yes"/>
    <s v="No"/>
    <x v="0"/>
    <s v="Yes"/>
    <x v="2"/>
    <n v="87.75"/>
    <n v="1242.2"/>
    <x v="0"/>
    <n v="2"/>
    <x v="1"/>
    <x v="1"/>
    <n v="82.813333333333333"/>
    <x v="0"/>
  </r>
  <r>
    <s v="8634-MPHTR"/>
    <x v="1"/>
    <n v="1"/>
    <s v="Yes"/>
    <s v="No"/>
    <x v="20"/>
    <s v="Yes"/>
    <s v="Yes"/>
    <x v="1"/>
    <s v="No"/>
    <s v="No"/>
    <s v="Yes"/>
    <s v="No"/>
    <s v="Yes"/>
    <s v="Yes"/>
    <x v="0"/>
    <s v="Yes"/>
    <x v="0"/>
    <n v="100.05"/>
    <n v="4871.05"/>
    <x v="1"/>
    <n v="3"/>
    <x v="2"/>
    <x v="0"/>
    <n v="103.63936170212766"/>
    <x v="1"/>
  </r>
  <r>
    <s v="2669-QVCRG"/>
    <x v="0"/>
    <n v="0"/>
    <s v="No"/>
    <s v="No"/>
    <x v="52"/>
    <s v="Yes"/>
    <s v="Yes"/>
    <x v="1"/>
    <s v="Yes"/>
    <s v="No"/>
    <s v="No"/>
    <s v="No"/>
    <s v="No"/>
    <s v="No"/>
    <x v="0"/>
    <s v="Yes"/>
    <x v="3"/>
    <n v="81.3"/>
    <n v="3190.65"/>
    <x v="0"/>
    <n v="1"/>
    <x v="2"/>
    <x v="1"/>
    <n v="77.82073170731708"/>
    <x v="0"/>
  </r>
  <r>
    <s v="2478-EEWWM"/>
    <x v="1"/>
    <n v="0"/>
    <s v="Yes"/>
    <s v="No"/>
    <x v="64"/>
    <s v="No"/>
    <s v="No"/>
    <x v="0"/>
    <s v="No"/>
    <s v="No"/>
    <s v="No"/>
    <s v="No"/>
    <s v="Yes"/>
    <s v="Yes"/>
    <x v="0"/>
    <s v="Yes"/>
    <x v="0"/>
    <n v="44.3"/>
    <n v="2666.75"/>
    <x v="0"/>
    <n v="2"/>
    <x v="2"/>
    <x v="0"/>
    <n v="45.199152542372879"/>
    <x v="0"/>
  </r>
  <r>
    <s v="9174-IHETN"/>
    <x v="0"/>
    <n v="0"/>
    <s v="No"/>
    <s v="Yes"/>
    <x v="37"/>
    <s v="Yes"/>
    <s v="No"/>
    <x v="1"/>
    <s v="No"/>
    <s v="No"/>
    <s v="No"/>
    <s v="No"/>
    <s v="No"/>
    <s v="No"/>
    <x v="2"/>
    <s v="No"/>
    <x v="3"/>
    <n v="70.349999999999994"/>
    <n v="3533.6"/>
    <x v="0"/>
    <n v="0"/>
    <x v="2"/>
    <x v="1"/>
    <n v="70.671999999999997"/>
    <x v="0"/>
  </r>
  <r>
    <s v="2233-TXSIU"/>
    <x v="1"/>
    <n v="0"/>
    <s v="Yes"/>
    <s v="Yes"/>
    <x v="22"/>
    <s v="No"/>
    <s v="No"/>
    <x v="0"/>
    <s v="Yes"/>
    <s v="No"/>
    <s v="Yes"/>
    <s v="No"/>
    <s v="Yes"/>
    <s v="No"/>
    <x v="1"/>
    <s v="No"/>
    <x v="3"/>
    <n v="44.45"/>
    <n v="792.15"/>
    <x v="0"/>
    <n v="3"/>
    <x v="1"/>
    <x v="1"/>
    <n v="46.597058823529409"/>
    <x v="0"/>
  </r>
  <r>
    <s v="9644-UMGQA"/>
    <x v="1"/>
    <n v="0"/>
    <s v="Yes"/>
    <s v="Yes"/>
    <x v="53"/>
    <s v="Yes"/>
    <s v="No"/>
    <x v="0"/>
    <s v="Yes"/>
    <s v="No"/>
    <s v="No"/>
    <s v="No"/>
    <s v="No"/>
    <s v="No"/>
    <x v="0"/>
    <s v="Yes"/>
    <x v="0"/>
    <n v="49.15"/>
    <n v="295.64999999999998"/>
    <x v="0"/>
    <n v="1"/>
    <x v="0"/>
    <x v="0"/>
    <n v="49.274999999999999"/>
    <x v="0"/>
  </r>
  <r>
    <s v="3256-EZDBI"/>
    <x v="1"/>
    <n v="1"/>
    <s v="Yes"/>
    <s v="No"/>
    <x v="69"/>
    <s v="No"/>
    <s v="No"/>
    <x v="0"/>
    <s v="No"/>
    <s v="Yes"/>
    <s v="No"/>
    <s v="No"/>
    <s v="No"/>
    <s v="No"/>
    <x v="0"/>
    <s v="Yes"/>
    <x v="3"/>
    <n v="29.45"/>
    <n v="1459.35"/>
    <x v="0"/>
    <n v="1"/>
    <x v="2"/>
    <x v="1"/>
    <n v="28.61470588235294"/>
    <x v="1"/>
  </r>
  <r>
    <s v="8761-NSOBC"/>
    <x v="1"/>
    <n v="0"/>
    <s v="No"/>
    <s v="No"/>
    <x v="66"/>
    <s v="Yes"/>
    <s v="No"/>
    <x v="1"/>
    <s v="No"/>
    <s v="Yes"/>
    <s v="No"/>
    <s v="Yes"/>
    <s v="Yes"/>
    <s v="Yes"/>
    <x v="0"/>
    <s v="No"/>
    <x v="0"/>
    <n v="100.55"/>
    <n v="4398.1499999999996"/>
    <x v="1"/>
    <n v="4"/>
    <x v="2"/>
    <x v="0"/>
    <n v="99.957954545454541"/>
    <x v="0"/>
  </r>
  <r>
    <s v="0419-YAAPX"/>
    <x v="1"/>
    <n v="0"/>
    <s v="Yes"/>
    <s v="No"/>
    <x v="12"/>
    <s v="Yes"/>
    <s v="No"/>
    <x v="1"/>
    <s v="No"/>
    <s v="Yes"/>
    <s v="No"/>
    <s v="No"/>
    <s v="Yes"/>
    <s v="No"/>
    <x v="0"/>
    <s v="Yes"/>
    <x v="3"/>
    <n v="85.3"/>
    <n v="4297.95"/>
    <x v="0"/>
    <n v="2"/>
    <x v="2"/>
    <x v="1"/>
    <n v="87.713265306122452"/>
    <x v="0"/>
  </r>
  <r>
    <s v="8413-VONUO"/>
    <x v="1"/>
    <n v="0"/>
    <s v="No"/>
    <s v="No"/>
    <x v="2"/>
    <s v="Yes"/>
    <s v="No"/>
    <x v="1"/>
    <s v="No"/>
    <s v="Yes"/>
    <s v="No"/>
    <s v="No"/>
    <s v="Yes"/>
    <s v="Yes"/>
    <x v="0"/>
    <s v="No"/>
    <x v="0"/>
    <n v="95.65"/>
    <n v="167.3"/>
    <x v="1"/>
    <n v="3"/>
    <x v="0"/>
    <x v="0"/>
    <n v="83.65"/>
    <x v="0"/>
  </r>
  <r>
    <s v="0872-CASZJ"/>
    <x v="1"/>
    <n v="0"/>
    <s v="Yes"/>
    <s v="No"/>
    <x v="64"/>
    <s v="Yes"/>
    <s v="Yes"/>
    <x v="0"/>
    <s v="Yes"/>
    <s v="No"/>
    <s v="No"/>
    <s v="Yes"/>
    <s v="No"/>
    <s v="Yes"/>
    <x v="1"/>
    <s v="Yes"/>
    <x v="1"/>
    <n v="69.099999999999994"/>
    <n v="4096.8999999999996"/>
    <x v="0"/>
    <n v="3"/>
    <x v="2"/>
    <x v="1"/>
    <n v="69.438983050847455"/>
    <x v="0"/>
  </r>
  <r>
    <s v="4726-DLWQN"/>
    <x v="1"/>
    <n v="1"/>
    <s v="No"/>
    <s v="No"/>
    <x v="37"/>
    <s v="Yes"/>
    <s v="Yes"/>
    <x v="0"/>
    <s v="Yes"/>
    <s v="Yes"/>
    <s v="No"/>
    <s v="No"/>
    <s v="Yes"/>
    <s v="No"/>
    <x v="0"/>
    <s v="Yes"/>
    <x v="2"/>
    <n v="70.349999999999994"/>
    <n v="3454.6"/>
    <x v="0"/>
    <n v="3"/>
    <x v="2"/>
    <x v="1"/>
    <n v="69.091999999999999"/>
    <x v="1"/>
  </r>
  <r>
    <s v="8164-OCKUJ"/>
    <x v="0"/>
    <n v="0"/>
    <s v="Yes"/>
    <s v="Yes"/>
    <x v="64"/>
    <s v="Yes"/>
    <s v="No"/>
    <x v="2"/>
    <s v="No"/>
    <s v="No"/>
    <s v="No"/>
    <s v="No"/>
    <s v="No"/>
    <s v="No"/>
    <x v="2"/>
    <s v="No"/>
    <x v="1"/>
    <n v="20.6"/>
    <n v="1286"/>
    <x v="0"/>
    <n v="0"/>
    <x v="2"/>
    <x v="1"/>
    <n v="21.796610169491526"/>
    <x v="0"/>
  </r>
  <r>
    <s v="3094-JOJAI"/>
    <x v="1"/>
    <n v="0"/>
    <s v="No"/>
    <s v="No"/>
    <x v="32"/>
    <s v="Yes"/>
    <s v="Yes"/>
    <x v="1"/>
    <s v="No"/>
    <s v="No"/>
    <s v="No"/>
    <s v="No"/>
    <s v="No"/>
    <s v="No"/>
    <x v="0"/>
    <s v="No"/>
    <x v="1"/>
    <n v="74.150000000000006"/>
    <n v="1387"/>
    <x v="0"/>
    <n v="0"/>
    <x v="1"/>
    <x v="1"/>
    <n v="77.055555555555557"/>
    <x v="0"/>
  </r>
  <r>
    <s v="9494-MRNYX"/>
    <x v="1"/>
    <n v="0"/>
    <s v="No"/>
    <s v="No"/>
    <x v="6"/>
    <s v="Yes"/>
    <s v="Yes"/>
    <x v="1"/>
    <s v="No"/>
    <s v="No"/>
    <s v="No"/>
    <s v="No"/>
    <s v="No"/>
    <s v="No"/>
    <x v="0"/>
    <s v="No"/>
    <x v="0"/>
    <n v="75.05"/>
    <n v="786.3"/>
    <x v="0"/>
    <n v="0"/>
    <x v="0"/>
    <x v="0"/>
    <n v="78.63"/>
    <x v="0"/>
  </r>
  <r>
    <s v="2599-CZABP"/>
    <x v="1"/>
    <n v="0"/>
    <s v="Yes"/>
    <s v="No"/>
    <x v="60"/>
    <s v="Yes"/>
    <s v="No"/>
    <x v="0"/>
    <s v="No"/>
    <s v="No"/>
    <s v="No"/>
    <s v="No"/>
    <s v="No"/>
    <s v="No"/>
    <x v="1"/>
    <s v="No"/>
    <x v="0"/>
    <n v="44.6"/>
    <n v="641.25"/>
    <x v="0"/>
    <n v="0"/>
    <x v="1"/>
    <x v="1"/>
    <n v="45.803571428571431"/>
    <x v="0"/>
  </r>
  <r>
    <s v="7945-PRBVF"/>
    <x v="1"/>
    <n v="0"/>
    <s v="No"/>
    <s v="No"/>
    <x v="42"/>
    <s v="Yes"/>
    <s v="No"/>
    <x v="2"/>
    <s v="No"/>
    <s v="No"/>
    <s v="No"/>
    <s v="No"/>
    <s v="No"/>
    <s v="No"/>
    <x v="2"/>
    <s v="No"/>
    <x v="2"/>
    <n v="21.45"/>
    <n v="705.45"/>
    <x v="0"/>
    <n v="0"/>
    <x v="1"/>
    <x v="1"/>
    <n v="20.155714285714286"/>
    <x v="0"/>
  </r>
  <r>
    <s v="4544-RXFMG"/>
    <x v="1"/>
    <n v="0"/>
    <s v="Yes"/>
    <s v="Yes"/>
    <x v="4"/>
    <s v="Yes"/>
    <s v="No"/>
    <x v="0"/>
    <s v="No"/>
    <s v="No"/>
    <s v="No"/>
    <s v="No"/>
    <s v="No"/>
    <s v="No"/>
    <x v="1"/>
    <s v="Yes"/>
    <x v="1"/>
    <n v="43.45"/>
    <n v="345.5"/>
    <x v="0"/>
    <n v="0"/>
    <x v="0"/>
    <x v="1"/>
    <n v="43.1875"/>
    <x v="0"/>
  </r>
  <r>
    <s v="0859-YGKFW"/>
    <x v="1"/>
    <n v="0"/>
    <s v="Yes"/>
    <s v="Yes"/>
    <x v="32"/>
    <s v="Yes"/>
    <s v="No"/>
    <x v="2"/>
    <s v="No"/>
    <s v="No"/>
    <s v="No"/>
    <s v="No"/>
    <s v="No"/>
    <s v="No"/>
    <x v="1"/>
    <s v="No"/>
    <x v="2"/>
    <n v="20.05"/>
    <n v="345.9"/>
    <x v="0"/>
    <n v="0"/>
    <x v="1"/>
    <x v="1"/>
    <n v="19.216666666666665"/>
    <x v="0"/>
  </r>
  <r>
    <s v="1150-FTQGN"/>
    <x v="0"/>
    <n v="0"/>
    <s v="Yes"/>
    <s v="Yes"/>
    <x v="31"/>
    <s v="Yes"/>
    <s v="Yes"/>
    <x v="1"/>
    <s v="Yes"/>
    <s v="Yes"/>
    <s v="No"/>
    <s v="No"/>
    <s v="Yes"/>
    <s v="No"/>
    <x v="1"/>
    <s v="No"/>
    <x v="2"/>
    <n v="94.15"/>
    <n v="5811.8"/>
    <x v="0"/>
    <n v="3"/>
    <x v="2"/>
    <x v="1"/>
    <n v="96.86333333333333"/>
    <x v="0"/>
  </r>
  <r>
    <s v="9223-UCPVT"/>
    <x v="0"/>
    <n v="0"/>
    <s v="No"/>
    <s v="No"/>
    <x v="0"/>
    <s v="Yes"/>
    <s v="No"/>
    <x v="1"/>
    <s v="No"/>
    <s v="No"/>
    <s v="Yes"/>
    <s v="No"/>
    <s v="Yes"/>
    <s v="Yes"/>
    <x v="0"/>
    <s v="No"/>
    <x v="0"/>
    <n v="94.4"/>
    <n v="94.4"/>
    <x v="1"/>
    <n v="3"/>
    <x v="0"/>
    <x v="0"/>
    <n v="94.4"/>
    <x v="0"/>
  </r>
  <r>
    <s v="7196-LIWRH"/>
    <x v="0"/>
    <n v="0"/>
    <s v="No"/>
    <s v="No"/>
    <x v="53"/>
    <s v="Yes"/>
    <s v="No"/>
    <x v="2"/>
    <s v="No"/>
    <s v="No"/>
    <s v="No"/>
    <s v="No"/>
    <s v="No"/>
    <s v="No"/>
    <x v="2"/>
    <s v="No"/>
    <x v="1"/>
    <n v="19.55"/>
    <n v="124.45"/>
    <x v="0"/>
    <n v="0"/>
    <x v="0"/>
    <x v="1"/>
    <n v="20.741666666666667"/>
    <x v="0"/>
  </r>
  <r>
    <s v="5448-VWNAM"/>
    <x v="0"/>
    <n v="0"/>
    <s v="No"/>
    <s v="Yes"/>
    <x v="67"/>
    <s v="Yes"/>
    <s v="Yes"/>
    <x v="0"/>
    <s v="Yes"/>
    <s v="Yes"/>
    <s v="No"/>
    <s v="Yes"/>
    <s v="Yes"/>
    <s v="No"/>
    <x v="0"/>
    <s v="Yes"/>
    <x v="1"/>
    <n v="75.900000000000006"/>
    <n v="1375.6"/>
    <x v="0"/>
    <n v="4"/>
    <x v="1"/>
    <x v="1"/>
    <n v="72.399999999999991"/>
    <x v="0"/>
  </r>
  <r>
    <s v="1177-XZBJL"/>
    <x v="1"/>
    <n v="0"/>
    <s v="Yes"/>
    <s v="Yes"/>
    <x v="62"/>
    <s v="Yes"/>
    <s v="Yes"/>
    <x v="0"/>
    <s v="Yes"/>
    <s v="Yes"/>
    <s v="No"/>
    <s v="Yes"/>
    <s v="No"/>
    <s v="No"/>
    <x v="1"/>
    <s v="No"/>
    <x v="2"/>
    <n v="64.150000000000006"/>
    <n v="3491.55"/>
    <x v="0"/>
    <n v="3"/>
    <x v="2"/>
    <x v="1"/>
    <n v="65.878301886792457"/>
    <x v="0"/>
  </r>
  <r>
    <s v="3518-FSTWG"/>
    <x v="1"/>
    <n v="1"/>
    <s v="Yes"/>
    <s v="No"/>
    <x v="21"/>
    <s v="Yes"/>
    <s v="Yes"/>
    <x v="1"/>
    <s v="Yes"/>
    <s v="Yes"/>
    <s v="Yes"/>
    <s v="No"/>
    <s v="Yes"/>
    <s v="Yes"/>
    <x v="2"/>
    <s v="Yes"/>
    <x v="2"/>
    <n v="109.55"/>
    <n v="7920.7"/>
    <x v="0"/>
    <n v="5"/>
    <x v="3"/>
    <x v="1"/>
    <n v="110.00972222222222"/>
    <x v="1"/>
  </r>
  <r>
    <s v="9330-VOFSZ"/>
    <x v="0"/>
    <n v="0"/>
    <s v="Yes"/>
    <s v="No"/>
    <x v="31"/>
    <s v="Yes"/>
    <s v="Yes"/>
    <x v="1"/>
    <s v="No"/>
    <s v="Yes"/>
    <s v="Yes"/>
    <s v="Yes"/>
    <s v="Yes"/>
    <s v="Yes"/>
    <x v="2"/>
    <s v="Yes"/>
    <x v="3"/>
    <n v="110.8"/>
    <n v="6640.7"/>
    <x v="0"/>
    <n v="5"/>
    <x v="2"/>
    <x v="1"/>
    <n v="110.67833333333333"/>
    <x v="0"/>
  </r>
  <r>
    <s v="4351-QLCSU"/>
    <x v="0"/>
    <n v="0"/>
    <s v="No"/>
    <s v="No"/>
    <x v="0"/>
    <s v="Yes"/>
    <s v="No"/>
    <x v="0"/>
    <s v="No"/>
    <s v="No"/>
    <s v="No"/>
    <s v="No"/>
    <s v="Yes"/>
    <s v="No"/>
    <x v="0"/>
    <s v="Yes"/>
    <x v="3"/>
    <n v="55"/>
    <n v="55"/>
    <x v="1"/>
    <n v="1"/>
    <x v="0"/>
    <x v="1"/>
    <n v="55"/>
    <x v="0"/>
  </r>
  <r>
    <s v="0939-EREMR"/>
    <x v="0"/>
    <n v="0"/>
    <s v="No"/>
    <s v="Yes"/>
    <x v="9"/>
    <s v="Yes"/>
    <s v="No"/>
    <x v="0"/>
    <s v="No"/>
    <s v="No"/>
    <s v="Yes"/>
    <s v="Yes"/>
    <s v="No"/>
    <s v="No"/>
    <x v="0"/>
    <s v="No"/>
    <x v="1"/>
    <n v="53.45"/>
    <n v="718.1"/>
    <x v="0"/>
    <n v="2"/>
    <x v="1"/>
    <x v="1"/>
    <n v="55.238461538461543"/>
    <x v="0"/>
  </r>
  <r>
    <s v="9389-ACWBI"/>
    <x v="0"/>
    <n v="0"/>
    <s v="Yes"/>
    <s v="Yes"/>
    <x v="24"/>
    <s v="Yes"/>
    <s v="No"/>
    <x v="1"/>
    <s v="No"/>
    <s v="No"/>
    <s v="No"/>
    <s v="No"/>
    <s v="No"/>
    <s v="No"/>
    <x v="0"/>
    <s v="No"/>
    <x v="3"/>
    <n v="69.95"/>
    <n v="320.39999999999998"/>
    <x v="0"/>
    <n v="0"/>
    <x v="0"/>
    <x v="1"/>
    <n v="64.08"/>
    <x v="0"/>
  </r>
  <r>
    <s v="5419-JPRRN"/>
    <x v="1"/>
    <n v="0"/>
    <s v="No"/>
    <s v="No"/>
    <x v="0"/>
    <s v="Yes"/>
    <s v="Yes"/>
    <x v="1"/>
    <s v="No"/>
    <s v="No"/>
    <s v="Yes"/>
    <s v="No"/>
    <s v="Yes"/>
    <s v="Yes"/>
    <x v="0"/>
    <s v="Yes"/>
    <x v="0"/>
    <n v="101.45"/>
    <n v="101.45"/>
    <x v="1"/>
    <n v="3"/>
    <x v="0"/>
    <x v="0"/>
    <n v="101.45"/>
    <x v="0"/>
  </r>
  <r>
    <s v="3644-QXEHN"/>
    <x v="1"/>
    <n v="0"/>
    <s v="Yes"/>
    <s v="Yes"/>
    <x v="9"/>
    <s v="Yes"/>
    <s v="No"/>
    <x v="1"/>
    <s v="No"/>
    <s v="No"/>
    <s v="Yes"/>
    <s v="No"/>
    <s v="Yes"/>
    <s v="Yes"/>
    <x v="0"/>
    <s v="No"/>
    <x v="0"/>
    <n v="97"/>
    <n v="1334.45"/>
    <x v="0"/>
    <n v="3"/>
    <x v="1"/>
    <x v="0"/>
    <n v="102.65"/>
    <x v="0"/>
  </r>
  <r>
    <s v="2911-IJORQ"/>
    <x v="1"/>
    <n v="0"/>
    <s v="No"/>
    <s v="No"/>
    <x v="50"/>
    <s v="Yes"/>
    <s v="Yes"/>
    <x v="0"/>
    <s v="Yes"/>
    <s v="Yes"/>
    <s v="Yes"/>
    <s v="Yes"/>
    <s v="Yes"/>
    <s v="Yes"/>
    <x v="1"/>
    <s v="Yes"/>
    <x v="2"/>
    <n v="90.6"/>
    <n v="3358.65"/>
    <x v="0"/>
    <n v="6"/>
    <x v="2"/>
    <x v="1"/>
    <n v="90.774324324324326"/>
    <x v="0"/>
  </r>
  <r>
    <s v="5921-NGYRH"/>
    <x v="1"/>
    <n v="0"/>
    <s v="Yes"/>
    <s v="No"/>
    <x v="38"/>
    <s v="Yes"/>
    <s v="No"/>
    <x v="1"/>
    <s v="Yes"/>
    <s v="No"/>
    <s v="No"/>
    <s v="No"/>
    <s v="No"/>
    <s v="No"/>
    <x v="0"/>
    <s v="Yes"/>
    <x v="1"/>
    <n v="73.55"/>
    <n v="4764"/>
    <x v="0"/>
    <n v="1"/>
    <x v="3"/>
    <x v="1"/>
    <n v="74.4375"/>
    <x v="0"/>
  </r>
  <r>
    <s v="2100-BDNSN"/>
    <x v="0"/>
    <n v="0"/>
    <s v="Yes"/>
    <s v="No"/>
    <x v="24"/>
    <s v="Yes"/>
    <s v="Yes"/>
    <x v="0"/>
    <s v="No"/>
    <s v="No"/>
    <s v="Yes"/>
    <s v="Yes"/>
    <s v="Yes"/>
    <s v="No"/>
    <x v="0"/>
    <s v="No"/>
    <x v="2"/>
    <n v="67.95"/>
    <n v="350.3"/>
    <x v="1"/>
    <n v="3"/>
    <x v="0"/>
    <x v="1"/>
    <n v="70.06"/>
    <x v="0"/>
  </r>
  <r>
    <s v="5998-DZLYR"/>
    <x v="0"/>
    <n v="0"/>
    <s v="Yes"/>
    <s v="No"/>
    <x v="59"/>
    <s v="Yes"/>
    <s v="Yes"/>
    <x v="1"/>
    <s v="No"/>
    <s v="Yes"/>
    <s v="No"/>
    <s v="Yes"/>
    <s v="No"/>
    <s v="Yes"/>
    <x v="2"/>
    <s v="Yes"/>
    <x v="2"/>
    <n v="94.35"/>
    <n v="5703"/>
    <x v="0"/>
    <n v="3"/>
    <x v="3"/>
    <x v="1"/>
    <n v="93.491803278688522"/>
    <x v="0"/>
  </r>
  <r>
    <s v="0488-GSLFR"/>
    <x v="0"/>
    <n v="0"/>
    <s v="No"/>
    <s v="No"/>
    <x v="0"/>
    <s v="Yes"/>
    <s v="No"/>
    <x v="1"/>
    <s v="No"/>
    <s v="No"/>
    <s v="No"/>
    <s v="No"/>
    <s v="No"/>
    <s v="No"/>
    <x v="0"/>
    <s v="Yes"/>
    <x v="0"/>
    <n v="69.5"/>
    <n v="69.5"/>
    <x v="1"/>
    <n v="0"/>
    <x v="0"/>
    <x v="0"/>
    <n v="69.5"/>
    <x v="0"/>
  </r>
  <r>
    <s v="9318-NKNFC"/>
    <x v="1"/>
    <n v="0"/>
    <s v="No"/>
    <s v="No"/>
    <x v="0"/>
    <s v="Yes"/>
    <s v="No"/>
    <x v="2"/>
    <s v="No"/>
    <s v="No"/>
    <s v="No"/>
    <s v="No"/>
    <s v="No"/>
    <s v="No"/>
    <x v="0"/>
    <s v="Yes"/>
    <x v="1"/>
    <n v="18.850000000000001"/>
    <n v="18.850000000000001"/>
    <x v="1"/>
    <n v="0"/>
    <x v="0"/>
    <x v="1"/>
    <n v="18.850000000000001"/>
    <x v="0"/>
  </r>
  <r>
    <s v="3985-HOYPM"/>
    <x v="1"/>
    <n v="0"/>
    <s v="No"/>
    <s v="No"/>
    <x v="70"/>
    <s v="Yes"/>
    <s v="No"/>
    <x v="2"/>
    <s v="No"/>
    <s v="No"/>
    <s v="No"/>
    <s v="No"/>
    <s v="No"/>
    <s v="No"/>
    <x v="1"/>
    <s v="No"/>
    <x v="1"/>
    <n v="19.399999999999999"/>
    <n v="525.54999999999995"/>
    <x v="0"/>
    <n v="0"/>
    <x v="1"/>
    <x v="1"/>
    <n v="20.213461538461537"/>
    <x v="0"/>
  </r>
  <r>
    <s v="9728-FTTVZ"/>
    <x v="0"/>
    <n v="0"/>
    <s v="No"/>
    <s v="No"/>
    <x v="0"/>
    <s v="Yes"/>
    <s v="No"/>
    <x v="1"/>
    <s v="No"/>
    <s v="No"/>
    <s v="No"/>
    <s v="No"/>
    <s v="No"/>
    <s v="No"/>
    <x v="0"/>
    <s v="Yes"/>
    <x v="0"/>
    <n v="69.2"/>
    <n v="69.2"/>
    <x v="1"/>
    <n v="0"/>
    <x v="0"/>
    <x v="0"/>
    <n v="69.2"/>
    <x v="0"/>
  </r>
  <r>
    <s v="9548-LERKT"/>
    <x v="1"/>
    <n v="0"/>
    <s v="Yes"/>
    <s v="No"/>
    <x v="65"/>
    <s v="Yes"/>
    <s v="No"/>
    <x v="2"/>
    <s v="No"/>
    <s v="No"/>
    <s v="No"/>
    <s v="No"/>
    <s v="No"/>
    <s v="No"/>
    <x v="2"/>
    <s v="No"/>
    <x v="1"/>
    <n v="19.75"/>
    <n v="483.15"/>
    <x v="0"/>
    <n v="0"/>
    <x v="1"/>
    <x v="1"/>
    <n v="20.131249999999998"/>
    <x v="0"/>
  </r>
  <r>
    <s v="6576-FBXOJ"/>
    <x v="1"/>
    <n v="0"/>
    <s v="Yes"/>
    <s v="No"/>
    <x v="22"/>
    <s v="No"/>
    <s v="No"/>
    <x v="0"/>
    <s v="No"/>
    <s v="No"/>
    <s v="Yes"/>
    <s v="Yes"/>
    <s v="Yes"/>
    <s v="Yes"/>
    <x v="1"/>
    <s v="No"/>
    <x v="0"/>
    <n v="54.6"/>
    <n v="934.8"/>
    <x v="0"/>
    <n v="4"/>
    <x v="1"/>
    <x v="1"/>
    <n v="54.988235294117644"/>
    <x v="0"/>
  </r>
  <r>
    <s v="4310-KEDTB"/>
    <x v="0"/>
    <n v="0"/>
    <s v="No"/>
    <s v="Yes"/>
    <x v="70"/>
    <s v="No"/>
    <s v="No"/>
    <x v="0"/>
    <s v="No"/>
    <s v="No"/>
    <s v="Yes"/>
    <s v="No"/>
    <s v="No"/>
    <s v="No"/>
    <x v="0"/>
    <s v="Yes"/>
    <x v="1"/>
    <n v="29.8"/>
    <n v="786.5"/>
    <x v="0"/>
    <n v="1"/>
    <x v="1"/>
    <x v="1"/>
    <n v="30.25"/>
    <x v="0"/>
  </r>
  <r>
    <s v="7254-IQWOZ"/>
    <x v="1"/>
    <n v="0"/>
    <s v="No"/>
    <s v="No"/>
    <x v="0"/>
    <s v="Yes"/>
    <s v="No"/>
    <x v="1"/>
    <s v="No"/>
    <s v="No"/>
    <s v="No"/>
    <s v="No"/>
    <s v="No"/>
    <s v="No"/>
    <x v="0"/>
    <s v="Yes"/>
    <x v="0"/>
    <n v="69.650000000000006"/>
    <n v="69.650000000000006"/>
    <x v="1"/>
    <n v="0"/>
    <x v="0"/>
    <x v="0"/>
    <n v="69.650000000000006"/>
    <x v="0"/>
  </r>
  <r>
    <s v="2474-BRUCM"/>
    <x v="1"/>
    <n v="1"/>
    <s v="Yes"/>
    <s v="No"/>
    <x v="63"/>
    <s v="Yes"/>
    <s v="Yes"/>
    <x v="1"/>
    <s v="Yes"/>
    <s v="No"/>
    <s v="No"/>
    <s v="No"/>
    <s v="Yes"/>
    <s v="Yes"/>
    <x v="0"/>
    <s v="No"/>
    <x v="0"/>
    <n v="101.85"/>
    <n v="4086.3"/>
    <x v="1"/>
    <n v="3"/>
    <x v="2"/>
    <x v="0"/>
    <n v="102.1575"/>
    <x v="1"/>
  </r>
  <r>
    <s v="4062-HBMOS"/>
    <x v="1"/>
    <n v="0"/>
    <s v="No"/>
    <s v="No"/>
    <x v="15"/>
    <s v="Yes"/>
    <s v="Yes"/>
    <x v="1"/>
    <s v="No"/>
    <s v="Yes"/>
    <s v="Yes"/>
    <s v="No"/>
    <s v="Yes"/>
    <s v="Yes"/>
    <x v="0"/>
    <s v="Yes"/>
    <x v="0"/>
    <n v="103.05"/>
    <n v="5364.8"/>
    <x v="0"/>
    <n v="4"/>
    <x v="2"/>
    <x v="0"/>
    <n v="103.16923076923078"/>
    <x v="0"/>
  </r>
  <r>
    <s v="0742-NXBGR"/>
    <x v="0"/>
    <n v="0"/>
    <s v="No"/>
    <s v="No"/>
    <x v="0"/>
    <s v="Yes"/>
    <s v="No"/>
    <x v="1"/>
    <s v="No"/>
    <s v="Yes"/>
    <s v="Yes"/>
    <s v="No"/>
    <s v="No"/>
    <s v="No"/>
    <x v="0"/>
    <s v="Yes"/>
    <x v="0"/>
    <n v="82.3"/>
    <n v="82.3"/>
    <x v="1"/>
    <n v="2"/>
    <x v="0"/>
    <x v="0"/>
    <n v="82.3"/>
    <x v="0"/>
  </r>
  <r>
    <s v="2676-ISHSF"/>
    <x v="1"/>
    <n v="0"/>
    <s v="No"/>
    <s v="No"/>
    <x v="0"/>
    <s v="Yes"/>
    <s v="No"/>
    <x v="2"/>
    <s v="No"/>
    <s v="No"/>
    <s v="No"/>
    <s v="No"/>
    <s v="No"/>
    <s v="No"/>
    <x v="0"/>
    <s v="No"/>
    <x v="1"/>
    <n v="20.3"/>
    <n v="20.3"/>
    <x v="0"/>
    <n v="0"/>
    <x v="0"/>
    <x v="1"/>
    <n v="20.3"/>
    <x v="0"/>
  </r>
  <r>
    <s v="9236-NDUCW"/>
    <x v="0"/>
    <n v="0"/>
    <s v="No"/>
    <s v="No"/>
    <x v="17"/>
    <s v="No"/>
    <s v="No"/>
    <x v="0"/>
    <s v="Yes"/>
    <s v="No"/>
    <s v="No"/>
    <s v="Yes"/>
    <s v="No"/>
    <s v="No"/>
    <x v="2"/>
    <s v="No"/>
    <x v="1"/>
    <n v="35.1"/>
    <n v="770.4"/>
    <x v="0"/>
    <n v="2"/>
    <x v="1"/>
    <x v="1"/>
    <n v="36.685714285714283"/>
    <x v="0"/>
  </r>
  <r>
    <s v="4753-PADAS"/>
    <x v="0"/>
    <n v="0"/>
    <s v="Yes"/>
    <s v="No"/>
    <x v="56"/>
    <s v="Yes"/>
    <s v="Yes"/>
    <x v="1"/>
    <s v="No"/>
    <s v="Yes"/>
    <s v="Yes"/>
    <s v="No"/>
    <s v="Yes"/>
    <s v="Yes"/>
    <x v="1"/>
    <s v="Yes"/>
    <x v="2"/>
    <n v="105.7"/>
    <n v="6816.95"/>
    <x v="0"/>
    <n v="4"/>
    <x v="3"/>
    <x v="1"/>
    <n v="101.7455223880597"/>
    <x v="0"/>
  </r>
  <r>
    <s v="6103-QCKFX"/>
    <x v="0"/>
    <n v="0"/>
    <s v="Yes"/>
    <s v="Yes"/>
    <x v="66"/>
    <s v="Yes"/>
    <s v="No"/>
    <x v="0"/>
    <s v="Yes"/>
    <s v="No"/>
    <s v="No"/>
    <s v="Yes"/>
    <s v="No"/>
    <s v="No"/>
    <x v="0"/>
    <s v="No"/>
    <x v="2"/>
    <n v="56.25"/>
    <n v="2419.5500000000002"/>
    <x v="0"/>
    <n v="2"/>
    <x v="2"/>
    <x v="1"/>
    <n v="54.989772727272729"/>
    <x v="0"/>
  </r>
  <r>
    <s v="7781-EWARA"/>
    <x v="1"/>
    <n v="0"/>
    <s v="Yes"/>
    <s v="Yes"/>
    <x v="27"/>
    <s v="No"/>
    <s v="No"/>
    <x v="0"/>
    <s v="No"/>
    <s v="Yes"/>
    <s v="Yes"/>
    <s v="Yes"/>
    <s v="Yes"/>
    <s v="Yes"/>
    <x v="1"/>
    <s v="No"/>
    <x v="0"/>
    <n v="60.35"/>
    <n v="4138.7"/>
    <x v="0"/>
    <n v="5"/>
    <x v="3"/>
    <x v="1"/>
    <n v="59.124285714285712"/>
    <x v="0"/>
  </r>
  <r>
    <s v="6110-OHIHY"/>
    <x v="1"/>
    <n v="0"/>
    <s v="No"/>
    <s v="No"/>
    <x v="35"/>
    <s v="Yes"/>
    <s v="No"/>
    <x v="1"/>
    <s v="No"/>
    <s v="No"/>
    <s v="No"/>
    <s v="No"/>
    <s v="Yes"/>
    <s v="No"/>
    <x v="0"/>
    <s v="No"/>
    <x v="0"/>
    <n v="79.25"/>
    <n v="267.60000000000002"/>
    <x v="1"/>
    <n v="1"/>
    <x v="0"/>
    <x v="0"/>
    <n v="89.2"/>
    <x v="0"/>
  </r>
  <r>
    <s v="7018-FPXHH"/>
    <x v="1"/>
    <n v="0"/>
    <s v="Yes"/>
    <s v="Yes"/>
    <x v="39"/>
    <s v="Yes"/>
    <s v="No"/>
    <x v="0"/>
    <s v="Yes"/>
    <s v="Yes"/>
    <s v="Yes"/>
    <s v="No"/>
    <s v="No"/>
    <s v="No"/>
    <x v="2"/>
    <s v="Yes"/>
    <x v="2"/>
    <n v="59.8"/>
    <n v="3457.45"/>
    <x v="0"/>
    <n v="3"/>
    <x v="2"/>
    <x v="1"/>
    <n v="61.740178571428565"/>
    <x v="0"/>
  </r>
  <r>
    <s v="5889-LFOLL"/>
    <x v="0"/>
    <n v="0"/>
    <s v="No"/>
    <s v="No"/>
    <x v="9"/>
    <s v="Yes"/>
    <s v="Yes"/>
    <x v="1"/>
    <s v="No"/>
    <s v="No"/>
    <s v="No"/>
    <s v="No"/>
    <s v="No"/>
    <s v="Yes"/>
    <x v="0"/>
    <s v="Yes"/>
    <x v="0"/>
    <n v="84.6"/>
    <n v="1115.2"/>
    <x v="1"/>
    <n v="1"/>
    <x v="1"/>
    <x v="0"/>
    <n v="85.784615384615392"/>
    <x v="0"/>
  </r>
  <r>
    <s v="5708-EVONK"/>
    <x v="0"/>
    <n v="0"/>
    <s v="Yes"/>
    <s v="Yes"/>
    <x v="11"/>
    <s v="Yes"/>
    <s v="Yes"/>
    <x v="1"/>
    <s v="Yes"/>
    <s v="Yes"/>
    <s v="No"/>
    <s v="No"/>
    <s v="No"/>
    <s v="Yes"/>
    <x v="0"/>
    <s v="Yes"/>
    <x v="2"/>
    <n v="93.4"/>
    <n v="5435.6"/>
    <x v="1"/>
    <n v="3"/>
    <x v="2"/>
    <x v="1"/>
    <n v="93.717241379310352"/>
    <x v="0"/>
  </r>
  <r>
    <s v="8708-XPXHZ"/>
    <x v="0"/>
    <n v="0"/>
    <s v="Yes"/>
    <s v="Yes"/>
    <x v="41"/>
    <s v="Yes"/>
    <s v="Yes"/>
    <x v="1"/>
    <s v="No"/>
    <s v="No"/>
    <s v="No"/>
    <s v="No"/>
    <s v="Yes"/>
    <s v="Yes"/>
    <x v="0"/>
    <s v="Yes"/>
    <x v="0"/>
    <n v="94.2"/>
    <n v="4186.3"/>
    <x v="1"/>
    <n v="2"/>
    <x v="2"/>
    <x v="0"/>
    <n v="99.673809523809524"/>
    <x v="0"/>
  </r>
  <r>
    <s v="0616-ATFGB"/>
    <x v="1"/>
    <n v="1"/>
    <s v="Yes"/>
    <s v="No"/>
    <x v="0"/>
    <s v="No"/>
    <s v="No"/>
    <x v="0"/>
    <s v="No"/>
    <s v="No"/>
    <s v="No"/>
    <s v="No"/>
    <s v="No"/>
    <s v="No"/>
    <x v="0"/>
    <s v="No"/>
    <x v="0"/>
    <n v="25.05"/>
    <n v="25.05"/>
    <x v="1"/>
    <n v="0"/>
    <x v="0"/>
    <x v="0"/>
    <n v="25.05"/>
    <x v="1"/>
  </r>
  <r>
    <s v="0572-ZJKLT"/>
    <x v="0"/>
    <n v="0"/>
    <s v="Yes"/>
    <s v="Yes"/>
    <x v="25"/>
    <s v="Yes"/>
    <s v="Yes"/>
    <x v="1"/>
    <s v="Yes"/>
    <s v="No"/>
    <s v="Yes"/>
    <s v="Yes"/>
    <s v="No"/>
    <s v="Yes"/>
    <x v="2"/>
    <s v="No"/>
    <x v="1"/>
    <n v="99.65"/>
    <n v="4630.2"/>
    <x v="0"/>
    <n v="4"/>
    <x v="2"/>
    <x v="1"/>
    <n v="100.65652173913043"/>
    <x v="0"/>
  </r>
  <r>
    <s v="5135-RDDQL"/>
    <x v="0"/>
    <n v="0"/>
    <s v="Yes"/>
    <s v="Yes"/>
    <x v="28"/>
    <s v="Yes"/>
    <s v="No"/>
    <x v="0"/>
    <s v="Yes"/>
    <s v="No"/>
    <s v="No"/>
    <s v="No"/>
    <s v="No"/>
    <s v="No"/>
    <x v="2"/>
    <s v="Yes"/>
    <x v="2"/>
    <n v="50.65"/>
    <n v="3221.25"/>
    <x v="0"/>
    <n v="1"/>
    <x v="3"/>
    <x v="1"/>
    <n v="51.13095238095238"/>
    <x v="0"/>
  </r>
  <r>
    <s v="1353-LJWEM"/>
    <x v="1"/>
    <n v="0"/>
    <s v="No"/>
    <s v="No"/>
    <x v="26"/>
    <s v="Yes"/>
    <s v="No"/>
    <x v="0"/>
    <s v="No"/>
    <s v="Yes"/>
    <s v="Yes"/>
    <s v="Yes"/>
    <s v="No"/>
    <s v="No"/>
    <x v="0"/>
    <s v="Yes"/>
    <x v="0"/>
    <n v="60.9"/>
    <n v="688.5"/>
    <x v="0"/>
    <n v="3"/>
    <x v="0"/>
    <x v="0"/>
    <n v="62.590909090909093"/>
    <x v="0"/>
  </r>
  <r>
    <s v="1794-SWWKL"/>
    <x v="1"/>
    <n v="0"/>
    <s v="Yes"/>
    <s v="Yes"/>
    <x v="30"/>
    <s v="Yes"/>
    <s v="Yes"/>
    <x v="0"/>
    <s v="No"/>
    <s v="No"/>
    <s v="Yes"/>
    <s v="Yes"/>
    <s v="No"/>
    <s v="No"/>
    <x v="0"/>
    <s v="Yes"/>
    <x v="2"/>
    <n v="59.65"/>
    <n v="867.1"/>
    <x v="0"/>
    <n v="2"/>
    <x v="1"/>
    <x v="1"/>
    <n v="57.806666666666665"/>
    <x v="0"/>
  </r>
  <r>
    <s v="6166-YIPFO"/>
    <x v="1"/>
    <n v="0"/>
    <s v="Yes"/>
    <s v="No"/>
    <x v="21"/>
    <s v="No"/>
    <s v="No"/>
    <x v="0"/>
    <s v="Yes"/>
    <s v="Yes"/>
    <s v="Yes"/>
    <s v="Yes"/>
    <s v="Yes"/>
    <s v="Yes"/>
    <x v="2"/>
    <s v="Yes"/>
    <x v="0"/>
    <n v="64.7"/>
    <n v="4746.05"/>
    <x v="0"/>
    <n v="6"/>
    <x v="3"/>
    <x v="1"/>
    <n v="65.91736111111112"/>
    <x v="0"/>
  </r>
  <r>
    <s v="7016-BPGEU"/>
    <x v="0"/>
    <n v="0"/>
    <s v="No"/>
    <s v="No"/>
    <x v="44"/>
    <s v="No"/>
    <s v="No"/>
    <x v="0"/>
    <s v="No"/>
    <s v="No"/>
    <s v="No"/>
    <s v="No"/>
    <s v="No"/>
    <s v="No"/>
    <x v="0"/>
    <s v="Yes"/>
    <x v="3"/>
    <n v="25.1"/>
    <n v="712.85"/>
    <x v="1"/>
    <n v="0"/>
    <x v="1"/>
    <x v="1"/>
    <n v="24.581034482758621"/>
    <x v="0"/>
  </r>
  <r>
    <s v="6876-ADESB"/>
    <x v="1"/>
    <n v="0"/>
    <s v="No"/>
    <s v="Yes"/>
    <x v="0"/>
    <s v="Yes"/>
    <s v="No"/>
    <x v="0"/>
    <s v="No"/>
    <s v="No"/>
    <s v="Yes"/>
    <s v="No"/>
    <s v="No"/>
    <s v="No"/>
    <x v="0"/>
    <s v="No"/>
    <x v="0"/>
    <n v="48.95"/>
    <n v="48.95"/>
    <x v="1"/>
    <n v="1"/>
    <x v="0"/>
    <x v="0"/>
    <n v="48.95"/>
    <x v="0"/>
  </r>
  <r>
    <s v="9332-GYWLO"/>
    <x v="0"/>
    <n v="0"/>
    <s v="Yes"/>
    <s v="Yes"/>
    <x v="53"/>
    <s v="Yes"/>
    <s v="No"/>
    <x v="0"/>
    <s v="No"/>
    <s v="No"/>
    <s v="No"/>
    <s v="No"/>
    <s v="Yes"/>
    <s v="No"/>
    <x v="0"/>
    <s v="No"/>
    <x v="0"/>
    <n v="54.85"/>
    <n v="355.1"/>
    <x v="0"/>
    <n v="1"/>
    <x v="0"/>
    <x v="0"/>
    <n v="59.183333333333337"/>
    <x v="0"/>
  </r>
  <r>
    <s v="1963-SVUCV"/>
    <x v="1"/>
    <n v="0"/>
    <s v="No"/>
    <s v="No"/>
    <x v="0"/>
    <s v="Yes"/>
    <s v="No"/>
    <x v="0"/>
    <s v="No"/>
    <s v="No"/>
    <s v="No"/>
    <s v="No"/>
    <s v="No"/>
    <s v="No"/>
    <x v="0"/>
    <s v="No"/>
    <x v="0"/>
    <n v="45.3"/>
    <n v="45.3"/>
    <x v="1"/>
    <n v="0"/>
    <x v="0"/>
    <x v="0"/>
    <n v="45.3"/>
    <x v="0"/>
  </r>
  <r>
    <s v="4184-VODJZ"/>
    <x v="1"/>
    <n v="0"/>
    <s v="Yes"/>
    <s v="Yes"/>
    <x v="28"/>
    <s v="Yes"/>
    <s v="Yes"/>
    <x v="1"/>
    <s v="No"/>
    <s v="Yes"/>
    <s v="No"/>
    <s v="No"/>
    <s v="No"/>
    <s v="Yes"/>
    <x v="1"/>
    <s v="Yes"/>
    <x v="0"/>
    <n v="91.35"/>
    <n v="5764.7"/>
    <x v="0"/>
    <n v="2"/>
    <x v="3"/>
    <x v="1"/>
    <n v="91.5031746031746"/>
    <x v="0"/>
  </r>
  <r>
    <s v="0220-EBGCE"/>
    <x v="1"/>
    <n v="0"/>
    <s v="No"/>
    <s v="No"/>
    <x v="2"/>
    <s v="Yes"/>
    <s v="No"/>
    <x v="1"/>
    <s v="No"/>
    <s v="No"/>
    <s v="Yes"/>
    <s v="No"/>
    <s v="No"/>
    <s v="Yes"/>
    <x v="0"/>
    <s v="Yes"/>
    <x v="0"/>
    <n v="85.85"/>
    <n v="167.3"/>
    <x v="1"/>
    <n v="2"/>
    <x v="0"/>
    <x v="0"/>
    <n v="83.65"/>
    <x v="0"/>
  </r>
  <r>
    <s v="1092-WPIVQ"/>
    <x v="0"/>
    <n v="0"/>
    <s v="Yes"/>
    <s v="Yes"/>
    <x v="32"/>
    <s v="Yes"/>
    <s v="Yes"/>
    <x v="2"/>
    <s v="No"/>
    <s v="No"/>
    <s v="No"/>
    <s v="No"/>
    <s v="No"/>
    <s v="No"/>
    <x v="2"/>
    <s v="No"/>
    <x v="1"/>
    <n v="25.1"/>
    <n v="428.45"/>
    <x v="0"/>
    <n v="0"/>
    <x v="1"/>
    <x v="1"/>
    <n v="23.802777777777777"/>
    <x v="0"/>
  </r>
  <r>
    <s v="7233-IOQNP"/>
    <x v="0"/>
    <n v="0"/>
    <s v="Yes"/>
    <s v="No"/>
    <x v="29"/>
    <s v="No"/>
    <s v="No"/>
    <x v="0"/>
    <s v="Yes"/>
    <s v="No"/>
    <s v="No"/>
    <s v="Yes"/>
    <s v="No"/>
    <s v="No"/>
    <x v="0"/>
    <s v="No"/>
    <x v="2"/>
    <n v="34"/>
    <n v="1505.35"/>
    <x v="0"/>
    <n v="2"/>
    <x v="2"/>
    <x v="1"/>
    <n v="35.008139534883718"/>
    <x v="0"/>
  </r>
  <r>
    <s v="2834-JKOOW"/>
    <x v="0"/>
    <n v="0"/>
    <s v="No"/>
    <s v="No"/>
    <x v="30"/>
    <s v="No"/>
    <s v="No"/>
    <x v="0"/>
    <s v="Yes"/>
    <s v="Yes"/>
    <s v="Yes"/>
    <s v="Yes"/>
    <s v="No"/>
    <s v="No"/>
    <x v="1"/>
    <s v="No"/>
    <x v="1"/>
    <n v="45.9"/>
    <n v="693.45"/>
    <x v="0"/>
    <n v="4"/>
    <x v="1"/>
    <x v="1"/>
    <n v="46.230000000000004"/>
    <x v="0"/>
  </r>
  <r>
    <s v="2754-VDLTR"/>
    <x v="1"/>
    <n v="0"/>
    <s v="No"/>
    <s v="Yes"/>
    <x v="6"/>
    <s v="Yes"/>
    <s v="Yes"/>
    <x v="1"/>
    <s v="No"/>
    <s v="No"/>
    <s v="No"/>
    <s v="No"/>
    <s v="Yes"/>
    <s v="Yes"/>
    <x v="0"/>
    <s v="No"/>
    <x v="0"/>
    <n v="95.2"/>
    <n v="930.4"/>
    <x v="1"/>
    <n v="2"/>
    <x v="0"/>
    <x v="0"/>
    <n v="93.039999999999992"/>
    <x v="0"/>
  </r>
  <r>
    <s v="2400-FEQME"/>
    <x v="1"/>
    <n v="0"/>
    <s v="Yes"/>
    <s v="Yes"/>
    <x v="49"/>
    <s v="Yes"/>
    <s v="No"/>
    <x v="2"/>
    <s v="No"/>
    <s v="No"/>
    <s v="No"/>
    <s v="No"/>
    <s v="No"/>
    <s v="No"/>
    <x v="2"/>
    <s v="No"/>
    <x v="1"/>
    <n v="20.5"/>
    <n v="1177.95"/>
    <x v="0"/>
    <n v="0"/>
    <x v="2"/>
    <x v="1"/>
    <n v="21.417272727272728"/>
    <x v="0"/>
  </r>
  <r>
    <s v="3190-XFANI"/>
    <x v="1"/>
    <n v="0"/>
    <s v="No"/>
    <s v="Yes"/>
    <x v="12"/>
    <s v="Yes"/>
    <s v="Yes"/>
    <x v="1"/>
    <s v="No"/>
    <s v="No"/>
    <s v="No"/>
    <s v="Yes"/>
    <s v="Yes"/>
    <s v="Yes"/>
    <x v="1"/>
    <s v="Yes"/>
    <x v="2"/>
    <n v="100.6"/>
    <n v="5069.6499999999996"/>
    <x v="1"/>
    <n v="3"/>
    <x v="2"/>
    <x v="1"/>
    <n v="103.46224489795918"/>
    <x v="0"/>
  </r>
  <r>
    <s v="7551-DACSP"/>
    <x v="1"/>
    <n v="0"/>
    <s v="Yes"/>
    <s v="Yes"/>
    <x v="53"/>
    <s v="Yes"/>
    <s v="No"/>
    <x v="0"/>
    <s v="No"/>
    <s v="Yes"/>
    <s v="Yes"/>
    <s v="No"/>
    <s v="No"/>
    <s v="No"/>
    <x v="0"/>
    <s v="Yes"/>
    <x v="1"/>
    <n v="55.3"/>
    <n v="324.25"/>
    <x v="1"/>
    <n v="2"/>
    <x v="0"/>
    <x v="1"/>
    <n v="54.041666666666664"/>
    <x v="0"/>
  </r>
  <r>
    <s v="4957-SREEC"/>
    <x v="1"/>
    <n v="0"/>
    <s v="Yes"/>
    <s v="Yes"/>
    <x v="27"/>
    <s v="Yes"/>
    <s v="No"/>
    <x v="2"/>
    <s v="No"/>
    <s v="No"/>
    <s v="No"/>
    <s v="No"/>
    <s v="No"/>
    <s v="No"/>
    <x v="2"/>
    <s v="No"/>
    <x v="3"/>
    <n v="20.350000000000001"/>
    <n v="1458.1"/>
    <x v="0"/>
    <n v="0"/>
    <x v="3"/>
    <x v="1"/>
    <n v="20.83"/>
    <x v="0"/>
  </r>
  <r>
    <s v="7235-NXZCP"/>
    <x v="1"/>
    <n v="1"/>
    <s v="No"/>
    <s v="No"/>
    <x v="2"/>
    <s v="Yes"/>
    <s v="Yes"/>
    <x v="1"/>
    <s v="No"/>
    <s v="No"/>
    <s v="No"/>
    <s v="No"/>
    <s v="No"/>
    <s v="No"/>
    <x v="0"/>
    <s v="Yes"/>
    <x v="1"/>
    <n v="74.849999999999994"/>
    <n v="156.4"/>
    <x v="1"/>
    <n v="0"/>
    <x v="0"/>
    <x v="1"/>
    <n v="78.2"/>
    <x v="1"/>
  </r>
  <r>
    <s v="0230-UBYPQ"/>
    <x v="1"/>
    <n v="1"/>
    <s v="Yes"/>
    <s v="No"/>
    <x v="28"/>
    <s v="No"/>
    <s v="No"/>
    <x v="0"/>
    <s v="Yes"/>
    <s v="No"/>
    <s v="No"/>
    <s v="Yes"/>
    <s v="No"/>
    <s v="No"/>
    <x v="1"/>
    <s v="No"/>
    <x v="2"/>
    <n v="36.1"/>
    <n v="2298.9"/>
    <x v="0"/>
    <n v="2"/>
    <x v="3"/>
    <x v="1"/>
    <n v="36.490476190476194"/>
    <x v="1"/>
  </r>
  <r>
    <s v="4923-ADWXJ"/>
    <x v="0"/>
    <n v="0"/>
    <s v="No"/>
    <s v="No"/>
    <x v="13"/>
    <s v="Yes"/>
    <s v="No"/>
    <x v="0"/>
    <s v="No"/>
    <s v="Yes"/>
    <s v="No"/>
    <s v="Yes"/>
    <s v="No"/>
    <s v="Yes"/>
    <x v="0"/>
    <s v="Yes"/>
    <x v="2"/>
    <n v="65.8"/>
    <n v="1679.65"/>
    <x v="0"/>
    <n v="3"/>
    <x v="1"/>
    <x v="1"/>
    <n v="67.186000000000007"/>
    <x v="0"/>
  </r>
  <r>
    <s v="1763-KUAAW"/>
    <x v="0"/>
    <n v="1"/>
    <s v="No"/>
    <s v="No"/>
    <x v="32"/>
    <s v="Yes"/>
    <s v="No"/>
    <x v="2"/>
    <s v="No"/>
    <s v="No"/>
    <s v="No"/>
    <s v="No"/>
    <s v="No"/>
    <s v="No"/>
    <x v="1"/>
    <s v="No"/>
    <x v="2"/>
    <n v="20.350000000000001"/>
    <n v="369.6"/>
    <x v="0"/>
    <n v="0"/>
    <x v="1"/>
    <x v="1"/>
    <n v="20.533333333333335"/>
    <x v="1"/>
  </r>
  <r>
    <s v="1104-TNLZA"/>
    <x v="1"/>
    <n v="1"/>
    <s v="Yes"/>
    <s v="No"/>
    <x v="7"/>
    <s v="Yes"/>
    <s v="Yes"/>
    <x v="1"/>
    <s v="No"/>
    <s v="Yes"/>
    <s v="No"/>
    <s v="Yes"/>
    <s v="Yes"/>
    <s v="Yes"/>
    <x v="0"/>
    <s v="Yes"/>
    <x v="0"/>
    <n v="105.8"/>
    <n v="2998"/>
    <x v="0"/>
    <n v="4"/>
    <x v="1"/>
    <x v="0"/>
    <n v="107.07142857142857"/>
    <x v="1"/>
  </r>
  <r>
    <s v="5195-KPUNQ"/>
    <x v="0"/>
    <n v="1"/>
    <s v="No"/>
    <s v="No"/>
    <x v="62"/>
    <s v="Yes"/>
    <s v="No"/>
    <x v="1"/>
    <s v="Yes"/>
    <s v="Yes"/>
    <s v="No"/>
    <s v="Yes"/>
    <s v="No"/>
    <s v="Yes"/>
    <x v="1"/>
    <s v="Yes"/>
    <x v="1"/>
    <n v="96.75"/>
    <n v="5206.55"/>
    <x v="0"/>
    <n v="4"/>
    <x v="2"/>
    <x v="1"/>
    <n v="98.236792452830187"/>
    <x v="1"/>
  </r>
  <r>
    <s v="0520-FDVVT"/>
    <x v="1"/>
    <n v="0"/>
    <s v="No"/>
    <s v="No"/>
    <x v="42"/>
    <s v="Yes"/>
    <s v="No"/>
    <x v="1"/>
    <s v="No"/>
    <s v="Yes"/>
    <s v="Yes"/>
    <s v="No"/>
    <s v="Yes"/>
    <s v="Yes"/>
    <x v="1"/>
    <s v="Yes"/>
    <x v="2"/>
    <n v="102.35"/>
    <n v="3626.1"/>
    <x v="1"/>
    <n v="4"/>
    <x v="1"/>
    <x v="1"/>
    <n v="103.60285714285715"/>
    <x v="0"/>
  </r>
  <r>
    <s v="3439-GVUSX"/>
    <x v="1"/>
    <n v="0"/>
    <s v="No"/>
    <s v="No"/>
    <x v="0"/>
    <s v="No"/>
    <s v="No"/>
    <x v="0"/>
    <s v="No"/>
    <s v="No"/>
    <s v="No"/>
    <s v="No"/>
    <s v="No"/>
    <s v="No"/>
    <x v="0"/>
    <s v="No"/>
    <x v="1"/>
    <n v="24.4"/>
    <n v="24.4"/>
    <x v="0"/>
    <n v="0"/>
    <x v="0"/>
    <x v="1"/>
    <n v="24.4"/>
    <x v="0"/>
  </r>
  <r>
    <s v="1444-VVSGW"/>
    <x v="1"/>
    <n v="0"/>
    <s v="Yes"/>
    <s v="No"/>
    <x v="27"/>
    <s v="Yes"/>
    <s v="Yes"/>
    <x v="1"/>
    <s v="Yes"/>
    <s v="Yes"/>
    <s v="Yes"/>
    <s v="Yes"/>
    <s v="Yes"/>
    <s v="Yes"/>
    <x v="1"/>
    <s v="No"/>
    <x v="3"/>
    <n v="115.65"/>
    <n v="7968.85"/>
    <x v="1"/>
    <n v="6"/>
    <x v="3"/>
    <x v="1"/>
    <n v="113.84071428571428"/>
    <x v="0"/>
  </r>
  <r>
    <s v="5712-PTIWW"/>
    <x v="1"/>
    <n v="0"/>
    <s v="No"/>
    <s v="No"/>
    <x v="2"/>
    <s v="Yes"/>
    <s v="No"/>
    <x v="1"/>
    <s v="No"/>
    <s v="No"/>
    <s v="Yes"/>
    <s v="Yes"/>
    <s v="No"/>
    <s v="No"/>
    <x v="0"/>
    <s v="Yes"/>
    <x v="0"/>
    <n v="79.849999999999994"/>
    <n v="152.44999999999999"/>
    <x v="1"/>
    <n v="2"/>
    <x v="0"/>
    <x v="0"/>
    <n v="76.224999999999994"/>
    <x v="0"/>
  </r>
  <r>
    <s v="5949-HGVJL"/>
    <x v="0"/>
    <n v="0"/>
    <s v="Yes"/>
    <s v="No"/>
    <x v="70"/>
    <s v="Yes"/>
    <s v="No"/>
    <x v="0"/>
    <s v="No"/>
    <s v="Yes"/>
    <s v="No"/>
    <s v="Yes"/>
    <s v="Yes"/>
    <s v="Yes"/>
    <x v="0"/>
    <s v="Yes"/>
    <x v="0"/>
    <n v="73.05"/>
    <n v="1959.5"/>
    <x v="0"/>
    <n v="4"/>
    <x v="1"/>
    <x v="0"/>
    <n v="75.365384615384613"/>
    <x v="0"/>
  </r>
  <r>
    <s v="5203-XEHAX"/>
    <x v="0"/>
    <n v="0"/>
    <s v="No"/>
    <s v="No"/>
    <x v="1"/>
    <s v="Yes"/>
    <s v="No"/>
    <x v="0"/>
    <s v="Yes"/>
    <s v="Yes"/>
    <s v="No"/>
    <s v="No"/>
    <s v="No"/>
    <s v="Yes"/>
    <x v="1"/>
    <s v="No"/>
    <x v="0"/>
    <n v="64.349999999999994"/>
    <n v="2053.0500000000002"/>
    <x v="0"/>
    <n v="3"/>
    <x v="1"/>
    <x v="1"/>
    <n v="60.383823529411771"/>
    <x v="0"/>
  </r>
  <r>
    <s v="1635-HDGFT"/>
    <x v="0"/>
    <n v="0"/>
    <s v="No"/>
    <s v="Yes"/>
    <x v="67"/>
    <s v="Yes"/>
    <s v="No"/>
    <x v="2"/>
    <s v="No"/>
    <s v="No"/>
    <s v="No"/>
    <s v="No"/>
    <s v="No"/>
    <s v="No"/>
    <x v="2"/>
    <s v="No"/>
    <x v="1"/>
    <n v="20.5"/>
    <n v="398.55"/>
    <x v="0"/>
    <n v="0"/>
    <x v="1"/>
    <x v="1"/>
    <n v="20.976315789473684"/>
    <x v="0"/>
  </r>
  <r>
    <s v="3315-TOTBP"/>
    <x v="1"/>
    <n v="0"/>
    <s v="No"/>
    <s v="No"/>
    <x v="30"/>
    <s v="Yes"/>
    <s v="Yes"/>
    <x v="1"/>
    <s v="No"/>
    <s v="No"/>
    <s v="No"/>
    <s v="No"/>
    <s v="No"/>
    <s v="No"/>
    <x v="0"/>
    <s v="Yes"/>
    <x v="1"/>
    <n v="76"/>
    <n v="1130.8499999999999"/>
    <x v="1"/>
    <n v="0"/>
    <x v="1"/>
    <x v="1"/>
    <n v="75.39"/>
    <x v="0"/>
  </r>
  <r>
    <s v="8050-XGRVL"/>
    <x v="0"/>
    <n v="0"/>
    <s v="Yes"/>
    <s v="Yes"/>
    <x v="8"/>
    <s v="Yes"/>
    <s v="No"/>
    <x v="0"/>
    <s v="Yes"/>
    <s v="No"/>
    <s v="Yes"/>
    <s v="No"/>
    <s v="No"/>
    <s v="No"/>
    <x v="1"/>
    <s v="No"/>
    <x v="3"/>
    <n v="54.75"/>
    <n v="3425.35"/>
    <x v="0"/>
    <n v="2"/>
    <x v="3"/>
    <x v="1"/>
    <n v="55.247580645161285"/>
    <x v="0"/>
  </r>
  <r>
    <s v="6661-HBGWL"/>
    <x v="0"/>
    <n v="1"/>
    <s v="No"/>
    <s v="No"/>
    <x v="41"/>
    <s v="Yes"/>
    <s v="Yes"/>
    <x v="1"/>
    <s v="No"/>
    <s v="Yes"/>
    <s v="Yes"/>
    <s v="No"/>
    <s v="Yes"/>
    <s v="Yes"/>
    <x v="0"/>
    <s v="Yes"/>
    <x v="2"/>
    <n v="104.75"/>
    <n v="4323.45"/>
    <x v="1"/>
    <n v="4"/>
    <x v="2"/>
    <x v="1"/>
    <n v="102.93928571428572"/>
    <x v="1"/>
  </r>
  <r>
    <s v="1518-VOWAV"/>
    <x v="0"/>
    <n v="0"/>
    <s v="No"/>
    <s v="No"/>
    <x v="34"/>
    <s v="Yes"/>
    <s v="No"/>
    <x v="0"/>
    <s v="Yes"/>
    <s v="Yes"/>
    <s v="No"/>
    <s v="No"/>
    <s v="Yes"/>
    <s v="Yes"/>
    <x v="0"/>
    <s v="Yes"/>
    <x v="0"/>
    <n v="74.650000000000006"/>
    <n v="703.55"/>
    <x v="1"/>
    <n v="4"/>
    <x v="0"/>
    <x v="0"/>
    <n v="78.172222222222217"/>
    <x v="0"/>
  </r>
  <r>
    <s v="9828-QHFBK"/>
    <x v="1"/>
    <n v="0"/>
    <s v="No"/>
    <s v="No"/>
    <x v="65"/>
    <s v="Yes"/>
    <s v="No"/>
    <x v="0"/>
    <s v="Yes"/>
    <s v="No"/>
    <s v="No"/>
    <s v="No"/>
    <s v="No"/>
    <s v="No"/>
    <x v="0"/>
    <s v="Yes"/>
    <x v="0"/>
    <n v="51.15"/>
    <n v="1275.7"/>
    <x v="0"/>
    <n v="1"/>
    <x v="1"/>
    <x v="0"/>
    <n v="53.154166666666669"/>
    <x v="0"/>
  </r>
  <r>
    <s v="3908-MKIMJ"/>
    <x v="1"/>
    <n v="1"/>
    <s v="Yes"/>
    <s v="No"/>
    <x v="47"/>
    <s v="No"/>
    <s v="No"/>
    <x v="0"/>
    <s v="Yes"/>
    <s v="Yes"/>
    <s v="Yes"/>
    <s v="No"/>
    <s v="No"/>
    <s v="No"/>
    <x v="2"/>
    <s v="Yes"/>
    <x v="0"/>
    <n v="41.95"/>
    <n v="2965.75"/>
    <x v="0"/>
    <n v="3"/>
    <x v="3"/>
    <x v="1"/>
    <n v="43.613970588235297"/>
    <x v="1"/>
  </r>
  <r>
    <s v="5012-YSPJJ"/>
    <x v="1"/>
    <n v="0"/>
    <s v="Yes"/>
    <s v="Yes"/>
    <x v="36"/>
    <s v="Yes"/>
    <s v="No"/>
    <x v="0"/>
    <s v="No"/>
    <s v="No"/>
    <s v="Yes"/>
    <s v="Yes"/>
    <s v="No"/>
    <s v="No"/>
    <x v="0"/>
    <s v="No"/>
    <x v="1"/>
    <n v="54.35"/>
    <n v="1647"/>
    <x v="0"/>
    <n v="2"/>
    <x v="1"/>
    <x v="1"/>
    <n v="53.12903225806452"/>
    <x v="0"/>
  </r>
  <r>
    <s v="5909-ECHUI"/>
    <x v="0"/>
    <n v="0"/>
    <s v="No"/>
    <s v="No"/>
    <x v="0"/>
    <s v="Yes"/>
    <s v="No"/>
    <x v="0"/>
    <s v="No"/>
    <s v="No"/>
    <s v="No"/>
    <s v="No"/>
    <s v="No"/>
    <s v="Yes"/>
    <x v="0"/>
    <s v="Yes"/>
    <x v="0"/>
    <n v="56.25"/>
    <n v="56.25"/>
    <x v="1"/>
    <n v="1"/>
    <x v="0"/>
    <x v="0"/>
    <n v="56.25"/>
    <x v="0"/>
  </r>
  <r>
    <s v="1309-BXVOQ"/>
    <x v="1"/>
    <n v="0"/>
    <s v="Yes"/>
    <s v="No"/>
    <x v="17"/>
    <s v="Yes"/>
    <s v="Yes"/>
    <x v="1"/>
    <s v="No"/>
    <s v="No"/>
    <s v="Yes"/>
    <s v="Yes"/>
    <s v="Yes"/>
    <s v="Yes"/>
    <x v="0"/>
    <s v="Yes"/>
    <x v="0"/>
    <n v="106.1"/>
    <n v="2249.9499999999998"/>
    <x v="1"/>
    <n v="4"/>
    <x v="1"/>
    <x v="0"/>
    <n v="107.14047619047618"/>
    <x v="0"/>
  </r>
  <r>
    <s v="6728-VOIFY"/>
    <x v="0"/>
    <n v="0"/>
    <s v="Yes"/>
    <s v="No"/>
    <x v="28"/>
    <s v="Yes"/>
    <s v="No"/>
    <x v="1"/>
    <s v="No"/>
    <s v="Yes"/>
    <s v="No"/>
    <s v="No"/>
    <s v="Yes"/>
    <s v="Yes"/>
    <x v="1"/>
    <s v="Yes"/>
    <x v="0"/>
    <n v="96"/>
    <n v="6109.75"/>
    <x v="0"/>
    <n v="3"/>
    <x v="3"/>
    <x v="1"/>
    <n v="96.980158730158735"/>
    <x v="0"/>
  </r>
  <r>
    <s v="9317-WZPGV"/>
    <x v="0"/>
    <n v="1"/>
    <s v="No"/>
    <s v="No"/>
    <x v="2"/>
    <s v="Yes"/>
    <s v="No"/>
    <x v="1"/>
    <s v="No"/>
    <s v="No"/>
    <s v="No"/>
    <s v="No"/>
    <s v="No"/>
    <s v="Yes"/>
    <x v="0"/>
    <s v="Yes"/>
    <x v="2"/>
    <n v="79.75"/>
    <n v="159.4"/>
    <x v="1"/>
    <n v="1"/>
    <x v="0"/>
    <x v="1"/>
    <n v="79.7"/>
    <x v="1"/>
  </r>
  <r>
    <s v="4891-NLUBA"/>
    <x v="0"/>
    <n v="0"/>
    <s v="Yes"/>
    <s v="Yes"/>
    <x v="59"/>
    <s v="No"/>
    <s v="No"/>
    <x v="0"/>
    <s v="No"/>
    <s v="Yes"/>
    <s v="Yes"/>
    <s v="Yes"/>
    <s v="Yes"/>
    <s v="Yes"/>
    <x v="2"/>
    <s v="Yes"/>
    <x v="2"/>
    <n v="61.45"/>
    <n v="3751.15"/>
    <x v="0"/>
    <n v="5"/>
    <x v="3"/>
    <x v="1"/>
    <n v="61.494262295081967"/>
    <x v="0"/>
  </r>
  <r>
    <s v="2856-HYAPG"/>
    <x v="0"/>
    <n v="0"/>
    <s v="No"/>
    <s v="No"/>
    <x v="0"/>
    <s v="Yes"/>
    <s v="No"/>
    <x v="1"/>
    <s v="No"/>
    <s v="No"/>
    <s v="No"/>
    <s v="No"/>
    <s v="No"/>
    <s v="No"/>
    <x v="0"/>
    <s v="No"/>
    <x v="0"/>
    <n v="68.650000000000006"/>
    <n v="68.650000000000006"/>
    <x v="1"/>
    <n v="0"/>
    <x v="0"/>
    <x v="0"/>
    <n v="68.650000000000006"/>
    <x v="0"/>
  </r>
  <r>
    <s v="8969-PRHFK"/>
    <x v="1"/>
    <n v="0"/>
    <s v="No"/>
    <s v="No"/>
    <x v="32"/>
    <s v="Yes"/>
    <s v="No"/>
    <x v="2"/>
    <s v="No"/>
    <s v="No"/>
    <s v="No"/>
    <s v="No"/>
    <s v="No"/>
    <s v="No"/>
    <x v="1"/>
    <s v="No"/>
    <x v="1"/>
    <n v="19.649999999999999"/>
    <n v="411.25"/>
    <x v="0"/>
    <n v="0"/>
    <x v="1"/>
    <x v="1"/>
    <n v="22.847222222222221"/>
    <x v="0"/>
  </r>
  <r>
    <s v="0661-KQHNK"/>
    <x v="0"/>
    <n v="0"/>
    <s v="Yes"/>
    <s v="Yes"/>
    <x v="53"/>
    <s v="Yes"/>
    <s v="No"/>
    <x v="2"/>
    <s v="No"/>
    <s v="No"/>
    <s v="No"/>
    <s v="No"/>
    <s v="No"/>
    <s v="No"/>
    <x v="1"/>
    <s v="No"/>
    <x v="3"/>
    <n v="19"/>
    <n v="105.5"/>
    <x v="0"/>
    <n v="0"/>
    <x v="0"/>
    <x v="1"/>
    <n v="17.583333333333332"/>
    <x v="0"/>
  </r>
  <r>
    <s v="8709-KRDVL"/>
    <x v="0"/>
    <n v="0"/>
    <s v="No"/>
    <s v="No"/>
    <x v="55"/>
    <s v="Yes"/>
    <s v="Yes"/>
    <x v="1"/>
    <s v="No"/>
    <s v="Yes"/>
    <s v="No"/>
    <s v="No"/>
    <s v="Yes"/>
    <s v="Yes"/>
    <x v="0"/>
    <s v="Yes"/>
    <x v="0"/>
    <n v="100"/>
    <n v="3320.6"/>
    <x v="0"/>
    <n v="3"/>
    <x v="1"/>
    <x v="0"/>
    <n v="100.62424242424242"/>
    <x v="0"/>
  </r>
  <r>
    <s v="4488-PSYCG"/>
    <x v="1"/>
    <n v="0"/>
    <s v="No"/>
    <s v="No"/>
    <x v="10"/>
    <s v="Yes"/>
    <s v="No"/>
    <x v="2"/>
    <s v="No"/>
    <s v="No"/>
    <s v="No"/>
    <s v="No"/>
    <s v="No"/>
    <s v="No"/>
    <x v="0"/>
    <s v="No"/>
    <x v="2"/>
    <n v="20.25"/>
    <n v="327.45"/>
    <x v="1"/>
    <n v="0"/>
    <x v="1"/>
    <x v="1"/>
    <n v="20.465624999999999"/>
    <x v="0"/>
  </r>
  <r>
    <s v="1427-VERSM"/>
    <x v="0"/>
    <n v="0"/>
    <s v="Yes"/>
    <s v="No"/>
    <x v="39"/>
    <s v="Yes"/>
    <s v="No"/>
    <x v="1"/>
    <s v="No"/>
    <s v="No"/>
    <s v="Yes"/>
    <s v="Yes"/>
    <s v="Yes"/>
    <s v="Yes"/>
    <x v="0"/>
    <s v="Yes"/>
    <x v="0"/>
    <n v="98.7"/>
    <n v="5669.5"/>
    <x v="0"/>
    <n v="4"/>
    <x v="2"/>
    <x v="0"/>
    <n v="101.24107142857143"/>
    <x v="0"/>
  </r>
  <r>
    <s v="9801-NOSHQ"/>
    <x v="1"/>
    <n v="0"/>
    <s v="No"/>
    <s v="Yes"/>
    <x v="57"/>
    <s v="Yes"/>
    <s v="No"/>
    <x v="2"/>
    <s v="No"/>
    <s v="No"/>
    <s v="No"/>
    <s v="No"/>
    <s v="No"/>
    <s v="No"/>
    <x v="1"/>
    <s v="No"/>
    <x v="1"/>
    <n v="19.8"/>
    <n v="465.45"/>
    <x v="0"/>
    <n v="0"/>
    <x v="1"/>
    <x v="1"/>
    <n v="20.236956521739131"/>
    <x v="0"/>
  </r>
  <r>
    <s v="6339-YPSAH"/>
    <x v="1"/>
    <n v="0"/>
    <s v="No"/>
    <s v="No"/>
    <x v="34"/>
    <s v="Yes"/>
    <s v="No"/>
    <x v="1"/>
    <s v="No"/>
    <s v="No"/>
    <s v="Yes"/>
    <s v="No"/>
    <s v="No"/>
    <s v="No"/>
    <x v="0"/>
    <s v="Yes"/>
    <x v="0"/>
    <n v="73.8"/>
    <n v="704.3"/>
    <x v="0"/>
    <n v="1"/>
    <x v="0"/>
    <x v="0"/>
    <n v="78.255555555555546"/>
    <x v="0"/>
  </r>
  <r>
    <s v="3621-CEOVK"/>
    <x v="0"/>
    <n v="1"/>
    <s v="Yes"/>
    <s v="No"/>
    <x v="60"/>
    <s v="Yes"/>
    <s v="Yes"/>
    <x v="1"/>
    <s v="No"/>
    <s v="Yes"/>
    <s v="No"/>
    <s v="No"/>
    <s v="Yes"/>
    <s v="Yes"/>
    <x v="0"/>
    <s v="Yes"/>
    <x v="0"/>
    <n v="100.2"/>
    <n v="1369.8"/>
    <x v="1"/>
    <n v="3"/>
    <x v="1"/>
    <x v="0"/>
    <n v="97.842857142857142"/>
    <x v="1"/>
  </r>
  <r>
    <s v="6906-ANDWJ"/>
    <x v="1"/>
    <n v="0"/>
    <s v="Yes"/>
    <s v="Yes"/>
    <x v="30"/>
    <s v="Yes"/>
    <s v="Yes"/>
    <x v="1"/>
    <s v="No"/>
    <s v="No"/>
    <s v="No"/>
    <s v="No"/>
    <s v="No"/>
    <s v="No"/>
    <x v="0"/>
    <s v="Yes"/>
    <x v="2"/>
    <n v="74.900000000000006"/>
    <n v="1107.25"/>
    <x v="1"/>
    <n v="0"/>
    <x v="1"/>
    <x v="1"/>
    <n v="73.816666666666663"/>
    <x v="0"/>
  </r>
  <r>
    <s v="2159-TURXX"/>
    <x v="1"/>
    <n v="0"/>
    <s v="No"/>
    <s v="No"/>
    <x v="24"/>
    <s v="Yes"/>
    <s v="No"/>
    <x v="2"/>
    <s v="No"/>
    <s v="No"/>
    <s v="No"/>
    <s v="No"/>
    <s v="No"/>
    <s v="No"/>
    <x v="0"/>
    <s v="No"/>
    <x v="3"/>
    <n v="20.05"/>
    <n v="95.55"/>
    <x v="0"/>
    <n v="0"/>
    <x v="0"/>
    <x v="1"/>
    <n v="19.11"/>
    <x v="0"/>
  </r>
  <r>
    <s v="1548-FEHVL"/>
    <x v="1"/>
    <n v="0"/>
    <s v="Yes"/>
    <s v="No"/>
    <x v="59"/>
    <s v="Yes"/>
    <s v="Yes"/>
    <x v="1"/>
    <s v="Yes"/>
    <s v="Yes"/>
    <s v="No"/>
    <s v="No"/>
    <s v="Yes"/>
    <s v="Yes"/>
    <x v="0"/>
    <s v="Yes"/>
    <x v="0"/>
    <n v="106.2"/>
    <n v="6375.2"/>
    <x v="0"/>
    <n v="4"/>
    <x v="3"/>
    <x v="0"/>
    <n v="104.51147540983607"/>
    <x v="0"/>
  </r>
  <r>
    <s v="3795-CAWEX"/>
    <x v="1"/>
    <n v="0"/>
    <s v="Yes"/>
    <s v="Yes"/>
    <x v="27"/>
    <s v="Yes"/>
    <s v="Yes"/>
    <x v="1"/>
    <s v="Yes"/>
    <s v="Yes"/>
    <s v="Yes"/>
    <s v="Yes"/>
    <s v="Yes"/>
    <s v="Yes"/>
    <x v="2"/>
    <s v="Yes"/>
    <x v="3"/>
    <n v="116.55"/>
    <n v="8152.3"/>
    <x v="0"/>
    <n v="6"/>
    <x v="3"/>
    <x v="1"/>
    <n v="116.46142857142857"/>
    <x v="0"/>
  </r>
  <r>
    <s v="6215-NQCPY"/>
    <x v="1"/>
    <n v="0"/>
    <s v="No"/>
    <s v="No"/>
    <x v="30"/>
    <s v="Yes"/>
    <s v="Yes"/>
    <x v="1"/>
    <s v="Yes"/>
    <s v="No"/>
    <s v="No"/>
    <s v="No"/>
    <s v="Yes"/>
    <s v="Yes"/>
    <x v="0"/>
    <s v="Yes"/>
    <x v="0"/>
    <n v="99.7"/>
    <n v="1566.75"/>
    <x v="0"/>
    <n v="3"/>
    <x v="1"/>
    <x v="0"/>
    <n v="104.45"/>
    <x v="0"/>
  </r>
  <r>
    <s v="5647-URDKA"/>
    <x v="1"/>
    <n v="0"/>
    <s v="Yes"/>
    <s v="Yes"/>
    <x v="4"/>
    <s v="Yes"/>
    <s v="No"/>
    <x v="2"/>
    <s v="No"/>
    <s v="No"/>
    <s v="No"/>
    <s v="No"/>
    <s v="No"/>
    <s v="No"/>
    <x v="2"/>
    <s v="No"/>
    <x v="1"/>
    <n v="19.7"/>
    <n v="130.25"/>
    <x v="0"/>
    <n v="0"/>
    <x v="0"/>
    <x v="1"/>
    <n v="16.28125"/>
    <x v="0"/>
  </r>
  <r>
    <s v="2229-DPMBI"/>
    <x v="0"/>
    <n v="0"/>
    <s v="Yes"/>
    <s v="Yes"/>
    <x v="4"/>
    <s v="Yes"/>
    <s v="No"/>
    <x v="2"/>
    <s v="No"/>
    <s v="No"/>
    <s v="No"/>
    <s v="No"/>
    <s v="No"/>
    <s v="No"/>
    <x v="2"/>
    <s v="No"/>
    <x v="1"/>
    <n v="19.5"/>
    <n v="162.15"/>
    <x v="0"/>
    <n v="0"/>
    <x v="0"/>
    <x v="1"/>
    <n v="20.268750000000001"/>
    <x v="0"/>
  </r>
  <r>
    <s v="9626-WEQRM"/>
    <x v="0"/>
    <n v="0"/>
    <s v="No"/>
    <s v="No"/>
    <x v="54"/>
    <s v="No"/>
    <s v="No"/>
    <x v="0"/>
    <s v="Yes"/>
    <s v="No"/>
    <s v="No"/>
    <s v="No"/>
    <s v="No"/>
    <s v="No"/>
    <x v="0"/>
    <s v="Yes"/>
    <x v="1"/>
    <n v="29.15"/>
    <n v="110.05"/>
    <x v="0"/>
    <n v="1"/>
    <x v="0"/>
    <x v="1"/>
    <n v="27.512499999999999"/>
    <x v="0"/>
  </r>
  <r>
    <s v="2188-SXWVT"/>
    <x v="0"/>
    <n v="0"/>
    <s v="No"/>
    <s v="No"/>
    <x v="1"/>
    <s v="Yes"/>
    <s v="No"/>
    <x v="0"/>
    <s v="Yes"/>
    <s v="Yes"/>
    <s v="No"/>
    <s v="No"/>
    <s v="No"/>
    <s v="No"/>
    <x v="1"/>
    <s v="No"/>
    <x v="1"/>
    <n v="55"/>
    <n v="1885.15"/>
    <x v="0"/>
    <n v="2"/>
    <x v="1"/>
    <x v="1"/>
    <n v="55.445588235294117"/>
    <x v="0"/>
  </r>
  <r>
    <s v="6258-PVZWJ"/>
    <x v="1"/>
    <n v="0"/>
    <s v="Yes"/>
    <s v="No"/>
    <x v="47"/>
    <s v="Yes"/>
    <s v="Yes"/>
    <x v="0"/>
    <s v="Yes"/>
    <s v="Yes"/>
    <s v="Yes"/>
    <s v="Yes"/>
    <s v="Yes"/>
    <s v="Yes"/>
    <x v="2"/>
    <s v="Yes"/>
    <x v="3"/>
    <n v="90.8"/>
    <n v="6302.85"/>
    <x v="0"/>
    <n v="6"/>
    <x v="3"/>
    <x v="1"/>
    <n v="92.688970588235293"/>
    <x v="0"/>
  </r>
  <r>
    <s v="1094-BKOSX"/>
    <x v="0"/>
    <n v="0"/>
    <s v="Yes"/>
    <s v="Yes"/>
    <x v="3"/>
    <s v="No"/>
    <s v="No"/>
    <x v="0"/>
    <s v="No"/>
    <s v="Yes"/>
    <s v="Yes"/>
    <s v="Yes"/>
    <s v="No"/>
    <s v="Yes"/>
    <x v="1"/>
    <s v="No"/>
    <x v="2"/>
    <n v="51"/>
    <n v="2264.5"/>
    <x v="0"/>
    <n v="4"/>
    <x v="2"/>
    <x v="1"/>
    <n v="50.322222222222223"/>
    <x v="0"/>
  </r>
  <r>
    <s v="6969-MVBAI"/>
    <x v="0"/>
    <n v="1"/>
    <s v="No"/>
    <s v="No"/>
    <x v="34"/>
    <s v="Yes"/>
    <s v="Yes"/>
    <x v="1"/>
    <s v="No"/>
    <s v="No"/>
    <s v="Yes"/>
    <s v="No"/>
    <s v="Yes"/>
    <s v="No"/>
    <x v="0"/>
    <s v="Yes"/>
    <x v="0"/>
    <n v="90.1"/>
    <n v="816.8"/>
    <x v="0"/>
    <n v="2"/>
    <x v="0"/>
    <x v="0"/>
    <n v="90.755555555555546"/>
    <x v="1"/>
  </r>
  <r>
    <s v="2978-XXSOG"/>
    <x v="0"/>
    <n v="0"/>
    <s v="No"/>
    <s v="No"/>
    <x v="5"/>
    <s v="Yes"/>
    <s v="Yes"/>
    <x v="0"/>
    <s v="Yes"/>
    <s v="No"/>
    <s v="No"/>
    <s v="Yes"/>
    <s v="No"/>
    <s v="No"/>
    <x v="0"/>
    <s v="Yes"/>
    <x v="1"/>
    <n v="59.05"/>
    <n v="1253.5"/>
    <x v="0"/>
    <n v="2"/>
    <x v="1"/>
    <x v="1"/>
    <n v="56.977272727272727"/>
    <x v="0"/>
  </r>
  <r>
    <s v="2342-CKIAO"/>
    <x v="0"/>
    <n v="0"/>
    <s v="No"/>
    <s v="No"/>
    <x v="2"/>
    <s v="Yes"/>
    <s v="No"/>
    <x v="2"/>
    <s v="No"/>
    <s v="No"/>
    <s v="No"/>
    <s v="No"/>
    <s v="No"/>
    <s v="No"/>
    <x v="0"/>
    <s v="No"/>
    <x v="1"/>
    <n v="20.3"/>
    <n v="41.2"/>
    <x v="0"/>
    <n v="0"/>
    <x v="0"/>
    <x v="1"/>
    <n v="20.6"/>
    <x v="0"/>
  </r>
  <r>
    <s v="6953-PBDIN"/>
    <x v="1"/>
    <n v="0"/>
    <s v="Yes"/>
    <s v="No"/>
    <x v="27"/>
    <s v="Yes"/>
    <s v="Yes"/>
    <x v="0"/>
    <s v="No"/>
    <s v="Yes"/>
    <s v="Yes"/>
    <s v="Yes"/>
    <s v="Yes"/>
    <s v="No"/>
    <x v="2"/>
    <s v="No"/>
    <x v="2"/>
    <n v="72.95"/>
    <n v="5265.55"/>
    <x v="0"/>
    <n v="4"/>
    <x v="3"/>
    <x v="1"/>
    <n v="75.222142857142856"/>
    <x v="0"/>
  </r>
  <r>
    <s v="3898-BSJYF"/>
    <x v="0"/>
    <n v="0"/>
    <s v="No"/>
    <s v="Yes"/>
    <x v="6"/>
    <s v="Yes"/>
    <s v="Yes"/>
    <x v="0"/>
    <s v="Yes"/>
    <s v="No"/>
    <s v="Yes"/>
    <s v="Yes"/>
    <s v="No"/>
    <s v="Yes"/>
    <x v="1"/>
    <s v="No"/>
    <x v="3"/>
    <n v="73.55"/>
    <n v="693.3"/>
    <x v="0"/>
    <n v="4"/>
    <x v="0"/>
    <x v="1"/>
    <n v="69.33"/>
    <x v="0"/>
  </r>
  <r>
    <s v="3938-YFPXD"/>
    <x v="1"/>
    <n v="0"/>
    <s v="No"/>
    <s v="No"/>
    <x v="21"/>
    <s v="Yes"/>
    <s v="Yes"/>
    <x v="0"/>
    <s v="Yes"/>
    <s v="No"/>
    <s v="Yes"/>
    <s v="Yes"/>
    <s v="Yes"/>
    <s v="Yes"/>
    <x v="2"/>
    <s v="No"/>
    <x v="3"/>
    <n v="84.3"/>
    <n v="5997.1"/>
    <x v="0"/>
    <n v="5"/>
    <x v="3"/>
    <x v="1"/>
    <n v="83.293055555555554"/>
    <x v="0"/>
  </r>
  <r>
    <s v="7696-AMHOD"/>
    <x v="0"/>
    <n v="0"/>
    <s v="Yes"/>
    <s v="Yes"/>
    <x v="12"/>
    <s v="Yes"/>
    <s v="No"/>
    <x v="0"/>
    <s v="No"/>
    <s v="Yes"/>
    <s v="Yes"/>
    <s v="No"/>
    <s v="Yes"/>
    <s v="Yes"/>
    <x v="1"/>
    <s v="No"/>
    <x v="3"/>
    <n v="78"/>
    <n v="3824.2"/>
    <x v="0"/>
    <n v="4"/>
    <x v="2"/>
    <x v="1"/>
    <n v="78.044897959183672"/>
    <x v="0"/>
  </r>
  <r>
    <s v="2453-SAFNS"/>
    <x v="0"/>
    <n v="1"/>
    <s v="No"/>
    <s v="No"/>
    <x v="68"/>
    <s v="Yes"/>
    <s v="Yes"/>
    <x v="0"/>
    <s v="No"/>
    <s v="Yes"/>
    <s v="No"/>
    <s v="Yes"/>
    <s v="Yes"/>
    <s v="No"/>
    <x v="1"/>
    <s v="No"/>
    <x v="1"/>
    <n v="72.099999999999994"/>
    <n v="3886.05"/>
    <x v="0"/>
    <n v="3"/>
    <x v="2"/>
    <x v="1"/>
    <n v="71.963888888888889"/>
    <x v="1"/>
  </r>
  <r>
    <s v="9558-IHEZX"/>
    <x v="0"/>
    <n v="0"/>
    <s v="No"/>
    <s v="No"/>
    <x v="16"/>
    <s v="Yes"/>
    <s v="Yes"/>
    <x v="1"/>
    <s v="Yes"/>
    <s v="Yes"/>
    <s v="Yes"/>
    <s v="No"/>
    <s v="Yes"/>
    <s v="Yes"/>
    <x v="2"/>
    <s v="Yes"/>
    <x v="3"/>
    <n v="106.75"/>
    <n v="7283.25"/>
    <x v="0"/>
    <n v="5"/>
    <x v="3"/>
    <x v="1"/>
    <n v="102.58098591549296"/>
    <x v="0"/>
  </r>
  <r>
    <s v="9617-UDPEU"/>
    <x v="0"/>
    <n v="0"/>
    <s v="No"/>
    <s v="No"/>
    <x v="5"/>
    <s v="Yes"/>
    <s v="No"/>
    <x v="2"/>
    <s v="No"/>
    <s v="No"/>
    <s v="No"/>
    <s v="No"/>
    <s v="No"/>
    <s v="No"/>
    <x v="1"/>
    <s v="Yes"/>
    <x v="1"/>
    <n v="19.25"/>
    <n v="412.55"/>
    <x v="0"/>
    <n v="0"/>
    <x v="1"/>
    <x v="1"/>
    <n v="18.752272727272729"/>
    <x v="0"/>
  </r>
  <r>
    <s v="6340-DACFT"/>
    <x v="0"/>
    <n v="0"/>
    <s v="Yes"/>
    <s v="Yes"/>
    <x v="37"/>
    <s v="Yes"/>
    <s v="No"/>
    <x v="2"/>
    <s v="No"/>
    <s v="No"/>
    <s v="No"/>
    <s v="No"/>
    <s v="No"/>
    <s v="No"/>
    <x v="2"/>
    <s v="No"/>
    <x v="3"/>
    <n v="20.55"/>
    <n v="1070.25"/>
    <x v="0"/>
    <n v="0"/>
    <x v="2"/>
    <x v="1"/>
    <n v="21.405000000000001"/>
    <x v="0"/>
  </r>
  <r>
    <s v="4955-VCWBI"/>
    <x v="0"/>
    <n v="0"/>
    <s v="Yes"/>
    <s v="Yes"/>
    <x v="29"/>
    <s v="Yes"/>
    <s v="No"/>
    <x v="2"/>
    <s v="No"/>
    <s v="No"/>
    <s v="No"/>
    <s v="No"/>
    <s v="No"/>
    <s v="No"/>
    <x v="1"/>
    <s v="No"/>
    <x v="1"/>
    <n v="20"/>
    <n v="817.95"/>
    <x v="0"/>
    <n v="0"/>
    <x v="2"/>
    <x v="1"/>
    <n v="19.022093023255817"/>
    <x v="0"/>
  </r>
  <r>
    <s v="6813-GZQCG"/>
    <x v="0"/>
    <n v="0"/>
    <s v="Yes"/>
    <s v="Yes"/>
    <x v="3"/>
    <s v="Yes"/>
    <s v="Yes"/>
    <x v="2"/>
    <s v="No"/>
    <s v="No"/>
    <s v="No"/>
    <s v="No"/>
    <s v="No"/>
    <s v="No"/>
    <x v="2"/>
    <s v="Yes"/>
    <x v="3"/>
    <n v="24.65"/>
    <n v="1171.3"/>
    <x v="0"/>
    <n v="0"/>
    <x v="2"/>
    <x v="1"/>
    <n v="26.028888888888886"/>
    <x v="0"/>
  </r>
  <r>
    <s v="7426-GSWPO"/>
    <x v="1"/>
    <n v="1"/>
    <s v="No"/>
    <s v="No"/>
    <x v="38"/>
    <s v="Yes"/>
    <s v="Yes"/>
    <x v="1"/>
    <s v="Yes"/>
    <s v="Yes"/>
    <s v="No"/>
    <s v="No"/>
    <s v="Yes"/>
    <s v="Yes"/>
    <x v="0"/>
    <s v="Yes"/>
    <x v="2"/>
    <n v="103.5"/>
    <n v="6548.65"/>
    <x v="0"/>
    <n v="4"/>
    <x v="3"/>
    <x v="1"/>
    <n v="102.32265624999999"/>
    <x v="1"/>
  </r>
  <r>
    <s v="3389-KTRXV"/>
    <x v="0"/>
    <n v="0"/>
    <s v="Yes"/>
    <s v="Yes"/>
    <x v="57"/>
    <s v="Yes"/>
    <s v="Yes"/>
    <x v="2"/>
    <s v="No"/>
    <s v="No"/>
    <s v="No"/>
    <s v="No"/>
    <s v="No"/>
    <s v="No"/>
    <x v="2"/>
    <s v="No"/>
    <x v="1"/>
    <n v="23.85"/>
    <n v="625.65"/>
    <x v="0"/>
    <n v="0"/>
    <x v="1"/>
    <x v="1"/>
    <n v="27.202173913043477"/>
    <x v="0"/>
  </r>
  <r>
    <s v="3118-UHVVQ"/>
    <x v="0"/>
    <n v="0"/>
    <s v="Yes"/>
    <s v="No"/>
    <x v="47"/>
    <s v="Yes"/>
    <s v="Yes"/>
    <x v="2"/>
    <s v="No"/>
    <s v="No"/>
    <s v="No"/>
    <s v="No"/>
    <s v="No"/>
    <s v="No"/>
    <x v="2"/>
    <s v="No"/>
    <x v="3"/>
    <n v="25.8"/>
    <n v="1911.5"/>
    <x v="0"/>
    <n v="0"/>
    <x v="3"/>
    <x v="1"/>
    <n v="28.110294117647058"/>
    <x v="0"/>
  </r>
  <r>
    <s v="1031-IIDEO"/>
    <x v="0"/>
    <n v="0"/>
    <s v="No"/>
    <s v="No"/>
    <x v="0"/>
    <s v="Yes"/>
    <s v="No"/>
    <x v="1"/>
    <s v="No"/>
    <s v="No"/>
    <s v="No"/>
    <s v="No"/>
    <s v="No"/>
    <s v="No"/>
    <x v="0"/>
    <s v="Yes"/>
    <x v="0"/>
    <n v="70.849999999999994"/>
    <n v="70.849999999999994"/>
    <x v="1"/>
    <n v="0"/>
    <x v="0"/>
    <x v="0"/>
    <n v="70.849999999999994"/>
    <x v="0"/>
  </r>
  <r>
    <s v="5832-XKAES"/>
    <x v="1"/>
    <n v="0"/>
    <s v="No"/>
    <s v="No"/>
    <x v="2"/>
    <s v="Yes"/>
    <s v="No"/>
    <x v="1"/>
    <s v="No"/>
    <s v="No"/>
    <s v="No"/>
    <s v="No"/>
    <s v="No"/>
    <s v="No"/>
    <x v="0"/>
    <s v="Yes"/>
    <x v="3"/>
    <n v="69.8"/>
    <n v="134.69999999999999"/>
    <x v="1"/>
    <n v="0"/>
    <x v="0"/>
    <x v="1"/>
    <n v="67.349999999999994"/>
    <x v="0"/>
  </r>
  <r>
    <s v="3205-MXZRA"/>
    <x v="1"/>
    <n v="0"/>
    <s v="No"/>
    <s v="No"/>
    <x v="70"/>
    <s v="Yes"/>
    <s v="No"/>
    <x v="0"/>
    <s v="No"/>
    <s v="No"/>
    <s v="No"/>
    <s v="Yes"/>
    <s v="Yes"/>
    <s v="No"/>
    <x v="1"/>
    <s v="No"/>
    <x v="3"/>
    <n v="59.45"/>
    <n v="1507"/>
    <x v="0"/>
    <n v="2"/>
    <x v="1"/>
    <x v="1"/>
    <n v="57.96153846153846"/>
    <x v="0"/>
  </r>
  <r>
    <s v="4701-AHWMW"/>
    <x v="1"/>
    <n v="0"/>
    <s v="Yes"/>
    <s v="No"/>
    <x v="49"/>
    <s v="No"/>
    <s v="No"/>
    <x v="0"/>
    <s v="No"/>
    <s v="No"/>
    <s v="Yes"/>
    <s v="Yes"/>
    <s v="Yes"/>
    <s v="Yes"/>
    <x v="0"/>
    <s v="Yes"/>
    <x v="2"/>
    <n v="54.55"/>
    <n v="2978.3"/>
    <x v="1"/>
    <n v="4"/>
    <x v="2"/>
    <x v="1"/>
    <n v="54.150909090909096"/>
    <x v="0"/>
  </r>
  <r>
    <s v="8317-BVKSO"/>
    <x v="1"/>
    <n v="0"/>
    <s v="No"/>
    <s v="No"/>
    <x v="60"/>
    <s v="Yes"/>
    <s v="No"/>
    <x v="2"/>
    <s v="No"/>
    <s v="No"/>
    <s v="No"/>
    <s v="No"/>
    <s v="No"/>
    <s v="No"/>
    <x v="0"/>
    <s v="Yes"/>
    <x v="0"/>
    <n v="20.05"/>
    <n v="299.3"/>
    <x v="0"/>
    <n v="0"/>
    <x v="1"/>
    <x v="0"/>
    <n v="21.37857142857143"/>
    <x v="0"/>
  </r>
  <r>
    <s v="5702-KVQRD"/>
    <x v="1"/>
    <n v="0"/>
    <s v="Yes"/>
    <s v="No"/>
    <x v="16"/>
    <s v="Yes"/>
    <s v="No"/>
    <x v="0"/>
    <s v="Yes"/>
    <s v="No"/>
    <s v="Yes"/>
    <s v="Yes"/>
    <s v="Yes"/>
    <s v="Yes"/>
    <x v="2"/>
    <s v="Yes"/>
    <x v="0"/>
    <n v="82.55"/>
    <n v="5832.65"/>
    <x v="0"/>
    <n v="5"/>
    <x v="3"/>
    <x v="1"/>
    <n v="82.149999999999991"/>
    <x v="0"/>
  </r>
  <r>
    <s v="0083-PIVIK"/>
    <x v="1"/>
    <n v="0"/>
    <s v="No"/>
    <s v="No"/>
    <x v="38"/>
    <s v="Yes"/>
    <s v="Yes"/>
    <x v="0"/>
    <s v="Yes"/>
    <s v="Yes"/>
    <s v="Yes"/>
    <s v="Yes"/>
    <s v="Yes"/>
    <s v="No"/>
    <x v="1"/>
    <s v="No"/>
    <x v="0"/>
    <n v="81.25"/>
    <n v="5567.55"/>
    <x v="0"/>
    <n v="5"/>
    <x v="3"/>
    <x v="1"/>
    <n v="86.992968750000003"/>
    <x v="0"/>
  </r>
  <r>
    <s v="9210-IAHGH"/>
    <x v="0"/>
    <n v="0"/>
    <s v="No"/>
    <s v="No"/>
    <x v="40"/>
    <s v="Yes"/>
    <s v="No"/>
    <x v="0"/>
    <s v="No"/>
    <s v="No"/>
    <s v="No"/>
    <s v="Yes"/>
    <s v="Yes"/>
    <s v="Yes"/>
    <x v="0"/>
    <s v="Yes"/>
    <x v="3"/>
    <n v="70.75"/>
    <n v="450.8"/>
    <x v="1"/>
    <n v="3"/>
    <x v="0"/>
    <x v="1"/>
    <n v="64.400000000000006"/>
    <x v="0"/>
  </r>
  <r>
    <s v="6169-PGNCD"/>
    <x v="0"/>
    <n v="0"/>
    <s v="No"/>
    <s v="No"/>
    <x v="58"/>
    <s v="Yes"/>
    <s v="No"/>
    <x v="0"/>
    <s v="Yes"/>
    <s v="Yes"/>
    <s v="Yes"/>
    <s v="Yes"/>
    <s v="Yes"/>
    <s v="No"/>
    <x v="2"/>
    <s v="Yes"/>
    <x v="3"/>
    <n v="74.3"/>
    <n v="4166.3500000000004"/>
    <x v="0"/>
    <n v="5"/>
    <x v="2"/>
    <x v="1"/>
    <n v="73.09385964912282"/>
    <x v="0"/>
  </r>
  <r>
    <s v="0023-XUOPT"/>
    <x v="0"/>
    <n v="0"/>
    <s v="Yes"/>
    <s v="No"/>
    <x v="9"/>
    <s v="Yes"/>
    <s v="Yes"/>
    <x v="1"/>
    <s v="No"/>
    <s v="Yes"/>
    <s v="Yes"/>
    <s v="No"/>
    <s v="Yes"/>
    <s v="No"/>
    <x v="0"/>
    <s v="No"/>
    <x v="0"/>
    <n v="94.1"/>
    <n v="1215.5999999999999"/>
    <x v="1"/>
    <n v="3"/>
    <x v="1"/>
    <x v="0"/>
    <n v="93.507692307692295"/>
    <x v="0"/>
  </r>
  <r>
    <s v="4592-IWTJI"/>
    <x v="0"/>
    <n v="0"/>
    <s v="Yes"/>
    <s v="Yes"/>
    <x v="35"/>
    <s v="No"/>
    <s v="No"/>
    <x v="0"/>
    <s v="Yes"/>
    <s v="No"/>
    <s v="No"/>
    <s v="No"/>
    <s v="No"/>
    <s v="No"/>
    <x v="0"/>
    <s v="No"/>
    <x v="3"/>
    <n v="29.7"/>
    <n v="91.7"/>
    <x v="1"/>
    <n v="1"/>
    <x v="0"/>
    <x v="1"/>
    <n v="30.566666666666666"/>
    <x v="0"/>
  </r>
  <r>
    <s v="4909-JOUPP"/>
    <x v="1"/>
    <n v="1"/>
    <s v="Yes"/>
    <s v="No"/>
    <x v="21"/>
    <s v="Yes"/>
    <s v="Yes"/>
    <x v="1"/>
    <s v="No"/>
    <s v="Yes"/>
    <s v="Yes"/>
    <s v="Yes"/>
    <s v="Yes"/>
    <s v="Yes"/>
    <x v="2"/>
    <s v="No"/>
    <x v="3"/>
    <n v="109.7"/>
    <n v="7898.45"/>
    <x v="0"/>
    <n v="5"/>
    <x v="3"/>
    <x v="1"/>
    <n v="109.70069444444444"/>
    <x v="1"/>
  </r>
  <r>
    <s v="4657-FWVFY"/>
    <x v="0"/>
    <n v="0"/>
    <s v="Yes"/>
    <s v="Yes"/>
    <x v="63"/>
    <s v="Yes"/>
    <s v="Yes"/>
    <x v="1"/>
    <s v="No"/>
    <s v="Yes"/>
    <s v="Yes"/>
    <s v="No"/>
    <s v="Yes"/>
    <s v="No"/>
    <x v="0"/>
    <s v="Yes"/>
    <x v="3"/>
    <n v="96.35"/>
    <n v="3915.4"/>
    <x v="0"/>
    <n v="3"/>
    <x v="2"/>
    <x v="1"/>
    <n v="97.885000000000005"/>
    <x v="0"/>
  </r>
  <r>
    <s v="2257-BOVXD"/>
    <x v="1"/>
    <n v="0"/>
    <s v="Yes"/>
    <s v="No"/>
    <x v="60"/>
    <s v="Yes"/>
    <s v="Yes"/>
    <x v="0"/>
    <s v="No"/>
    <s v="No"/>
    <s v="No"/>
    <s v="Yes"/>
    <s v="Yes"/>
    <s v="No"/>
    <x v="0"/>
    <s v="Yes"/>
    <x v="3"/>
    <n v="66.599999999999994"/>
    <n v="979.5"/>
    <x v="0"/>
    <n v="2"/>
    <x v="1"/>
    <x v="1"/>
    <n v="69.964285714285708"/>
    <x v="0"/>
  </r>
  <r>
    <s v="7729-JTEEC"/>
    <x v="1"/>
    <n v="0"/>
    <s v="Yes"/>
    <s v="Yes"/>
    <x v="2"/>
    <s v="Yes"/>
    <s v="No"/>
    <x v="0"/>
    <s v="No"/>
    <s v="No"/>
    <s v="No"/>
    <s v="No"/>
    <s v="No"/>
    <s v="No"/>
    <x v="0"/>
    <s v="Yes"/>
    <x v="0"/>
    <n v="44.5"/>
    <n v="90.05"/>
    <x v="0"/>
    <n v="0"/>
    <x v="0"/>
    <x v="0"/>
    <n v="45.024999999999999"/>
    <x v="0"/>
  </r>
  <r>
    <s v="7632-MNYOY"/>
    <x v="1"/>
    <n v="1"/>
    <s v="No"/>
    <s v="No"/>
    <x v="33"/>
    <s v="Yes"/>
    <s v="Yes"/>
    <x v="1"/>
    <s v="No"/>
    <s v="Yes"/>
    <s v="Yes"/>
    <s v="Yes"/>
    <s v="Yes"/>
    <s v="Yes"/>
    <x v="1"/>
    <s v="No"/>
    <x v="3"/>
    <n v="110.9"/>
    <n v="7432.05"/>
    <x v="1"/>
    <n v="5"/>
    <x v="3"/>
    <x v="1"/>
    <n v="112.60681818181818"/>
    <x v="1"/>
  </r>
  <r>
    <s v="6518-LGAOV"/>
    <x v="0"/>
    <n v="0"/>
    <s v="Yes"/>
    <s v="No"/>
    <x v="46"/>
    <s v="Yes"/>
    <s v="Yes"/>
    <x v="1"/>
    <s v="No"/>
    <s v="No"/>
    <s v="Yes"/>
    <s v="Yes"/>
    <s v="Yes"/>
    <s v="Yes"/>
    <x v="0"/>
    <s v="Yes"/>
    <x v="0"/>
    <n v="105"/>
    <n v="4026.4"/>
    <x v="1"/>
    <n v="4"/>
    <x v="2"/>
    <x v="0"/>
    <n v="105.95789473684211"/>
    <x v="0"/>
  </r>
  <r>
    <s v="7242-QZLXF"/>
    <x v="1"/>
    <n v="0"/>
    <s v="No"/>
    <s v="Yes"/>
    <x v="0"/>
    <s v="No"/>
    <s v="No"/>
    <x v="0"/>
    <s v="No"/>
    <s v="No"/>
    <s v="No"/>
    <s v="No"/>
    <s v="No"/>
    <s v="No"/>
    <x v="0"/>
    <s v="Yes"/>
    <x v="0"/>
    <n v="25.3"/>
    <n v="25.3"/>
    <x v="1"/>
    <n v="0"/>
    <x v="0"/>
    <x v="0"/>
    <n v="25.3"/>
    <x v="0"/>
  </r>
  <r>
    <s v="4576-CSAJH"/>
    <x v="1"/>
    <n v="0"/>
    <s v="No"/>
    <s v="No"/>
    <x v="5"/>
    <s v="Yes"/>
    <s v="No"/>
    <x v="0"/>
    <s v="No"/>
    <s v="Yes"/>
    <s v="No"/>
    <s v="Yes"/>
    <s v="No"/>
    <s v="No"/>
    <x v="1"/>
    <s v="Yes"/>
    <x v="3"/>
    <n v="55.15"/>
    <n v="1193.05"/>
    <x v="1"/>
    <n v="2"/>
    <x v="1"/>
    <x v="1"/>
    <n v="54.229545454545452"/>
    <x v="0"/>
  </r>
  <r>
    <s v="1000-AJSLD"/>
    <x v="1"/>
    <n v="0"/>
    <s v="No"/>
    <s v="No"/>
    <x v="0"/>
    <s v="Yes"/>
    <s v="No"/>
    <x v="2"/>
    <s v="No"/>
    <s v="No"/>
    <s v="No"/>
    <s v="No"/>
    <s v="No"/>
    <s v="No"/>
    <x v="0"/>
    <s v="Yes"/>
    <x v="1"/>
    <n v="20.100000000000001"/>
    <n v="20.100000000000001"/>
    <x v="1"/>
    <n v="0"/>
    <x v="0"/>
    <x v="1"/>
    <n v="20.100000000000001"/>
    <x v="0"/>
  </r>
  <r>
    <s v="9696-RMYBA"/>
    <x v="1"/>
    <n v="0"/>
    <s v="No"/>
    <s v="No"/>
    <x v="24"/>
    <s v="Yes"/>
    <s v="No"/>
    <x v="1"/>
    <s v="No"/>
    <s v="No"/>
    <s v="No"/>
    <s v="No"/>
    <s v="Yes"/>
    <s v="No"/>
    <x v="0"/>
    <s v="Yes"/>
    <x v="1"/>
    <n v="80.099999999999994"/>
    <n v="398.55"/>
    <x v="0"/>
    <n v="1"/>
    <x v="0"/>
    <x v="1"/>
    <n v="79.710000000000008"/>
    <x v="0"/>
  </r>
  <r>
    <s v="8690-UPCZI"/>
    <x v="1"/>
    <n v="0"/>
    <s v="Yes"/>
    <s v="Yes"/>
    <x v="44"/>
    <s v="Yes"/>
    <s v="Yes"/>
    <x v="0"/>
    <s v="Yes"/>
    <s v="No"/>
    <s v="No"/>
    <s v="Yes"/>
    <s v="Yes"/>
    <s v="No"/>
    <x v="1"/>
    <s v="No"/>
    <x v="2"/>
    <n v="69.05"/>
    <n v="1958.45"/>
    <x v="0"/>
    <n v="3"/>
    <x v="1"/>
    <x v="1"/>
    <n v="67.532758620689663"/>
    <x v="0"/>
  </r>
  <r>
    <s v="1062-LHZOD"/>
    <x v="1"/>
    <n v="0"/>
    <s v="Yes"/>
    <s v="Yes"/>
    <x v="0"/>
    <s v="Yes"/>
    <s v="No"/>
    <x v="1"/>
    <s v="No"/>
    <s v="No"/>
    <s v="No"/>
    <s v="No"/>
    <s v="No"/>
    <s v="No"/>
    <x v="0"/>
    <s v="Yes"/>
    <x v="1"/>
    <n v="69.900000000000006"/>
    <n v="69.900000000000006"/>
    <x v="1"/>
    <n v="0"/>
    <x v="0"/>
    <x v="1"/>
    <n v="69.900000000000006"/>
    <x v="0"/>
  </r>
  <r>
    <s v="9770-LXDBK"/>
    <x v="0"/>
    <n v="0"/>
    <s v="No"/>
    <s v="No"/>
    <x v="35"/>
    <s v="Yes"/>
    <s v="No"/>
    <x v="2"/>
    <s v="No"/>
    <s v="No"/>
    <s v="No"/>
    <s v="No"/>
    <s v="No"/>
    <s v="No"/>
    <x v="0"/>
    <s v="No"/>
    <x v="1"/>
    <n v="20.399999999999999"/>
    <n v="63.15"/>
    <x v="0"/>
    <n v="0"/>
    <x v="0"/>
    <x v="1"/>
    <n v="21.05"/>
    <x v="0"/>
  </r>
  <r>
    <s v="4086-WITJG"/>
    <x v="1"/>
    <n v="0"/>
    <s v="Yes"/>
    <s v="Yes"/>
    <x v="16"/>
    <s v="Yes"/>
    <s v="No"/>
    <x v="2"/>
    <s v="No"/>
    <s v="No"/>
    <s v="No"/>
    <s v="No"/>
    <s v="No"/>
    <s v="No"/>
    <x v="2"/>
    <s v="No"/>
    <x v="3"/>
    <n v="19.7"/>
    <n v="1301.0999999999999"/>
    <x v="0"/>
    <n v="0"/>
    <x v="3"/>
    <x v="1"/>
    <n v="18.325352112676054"/>
    <x v="0"/>
  </r>
  <r>
    <s v="8344-WFMFH"/>
    <x v="1"/>
    <n v="0"/>
    <s v="No"/>
    <s v="Yes"/>
    <x v="34"/>
    <s v="Yes"/>
    <s v="No"/>
    <x v="0"/>
    <s v="No"/>
    <s v="Yes"/>
    <s v="No"/>
    <s v="No"/>
    <s v="No"/>
    <s v="No"/>
    <x v="0"/>
    <s v="Yes"/>
    <x v="0"/>
    <n v="50.1"/>
    <n v="484.05"/>
    <x v="0"/>
    <n v="1"/>
    <x v="0"/>
    <x v="0"/>
    <n v="53.783333333333331"/>
    <x v="0"/>
  </r>
  <r>
    <s v="9600-NAXZN"/>
    <x v="1"/>
    <n v="0"/>
    <s v="No"/>
    <s v="No"/>
    <x v="29"/>
    <s v="Yes"/>
    <s v="Yes"/>
    <x v="1"/>
    <s v="No"/>
    <s v="Yes"/>
    <s v="No"/>
    <s v="No"/>
    <s v="Yes"/>
    <s v="Yes"/>
    <x v="0"/>
    <s v="Yes"/>
    <x v="0"/>
    <n v="101.4"/>
    <n v="4528"/>
    <x v="1"/>
    <n v="3"/>
    <x v="2"/>
    <x v="0"/>
    <n v="105.30232558139535"/>
    <x v="0"/>
  </r>
  <r>
    <s v="8822-KNBHV"/>
    <x v="0"/>
    <n v="0"/>
    <s v="No"/>
    <s v="No"/>
    <x v="43"/>
    <s v="Yes"/>
    <s v="Yes"/>
    <x v="0"/>
    <s v="Yes"/>
    <s v="Yes"/>
    <s v="Yes"/>
    <s v="No"/>
    <s v="Yes"/>
    <s v="Yes"/>
    <x v="1"/>
    <s v="Yes"/>
    <x v="3"/>
    <n v="83.45"/>
    <n v="3887.85"/>
    <x v="0"/>
    <n v="5"/>
    <x v="2"/>
    <x v="1"/>
    <n v="80.996875000000003"/>
    <x v="0"/>
  </r>
  <r>
    <s v="8404-FYDIB"/>
    <x v="1"/>
    <n v="0"/>
    <s v="No"/>
    <s v="No"/>
    <x v="70"/>
    <s v="Yes"/>
    <s v="Yes"/>
    <x v="1"/>
    <s v="Yes"/>
    <s v="Yes"/>
    <s v="No"/>
    <s v="No"/>
    <s v="No"/>
    <s v="No"/>
    <x v="0"/>
    <s v="Yes"/>
    <x v="3"/>
    <n v="86.65"/>
    <n v="2208.75"/>
    <x v="0"/>
    <n v="2"/>
    <x v="1"/>
    <x v="1"/>
    <n v="84.95192307692308"/>
    <x v="0"/>
  </r>
  <r>
    <s v="2791-SFVEW"/>
    <x v="0"/>
    <n v="0"/>
    <s v="No"/>
    <s v="No"/>
    <x v="34"/>
    <s v="Yes"/>
    <s v="No"/>
    <x v="2"/>
    <s v="No"/>
    <s v="No"/>
    <s v="No"/>
    <s v="No"/>
    <s v="No"/>
    <s v="No"/>
    <x v="0"/>
    <s v="No"/>
    <x v="2"/>
    <n v="20.149999999999999"/>
    <n v="238.15"/>
    <x v="0"/>
    <n v="0"/>
    <x v="0"/>
    <x v="1"/>
    <n v="26.461111111111112"/>
    <x v="0"/>
  </r>
  <r>
    <s v="6457-USBER"/>
    <x v="1"/>
    <n v="0"/>
    <s v="No"/>
    <s v="No"/>
    <x v="0"/>
    <s v="Yes"/>
    <s v="No"/>
    <x v="1"/>
    <s v="No"/>
    <s v="No"/>
    <s v="No"/>
    <s v="No"/>
    <s v="No"/>
    <s v="Yes"/>
    <x v="0"/>
    <s v="Yes"/>
    <x v="0"/>
    <n v="80.8"/>
    <n v="80.8"/>
    <x v="1"/>
    <n v="1"/>
    <x v="0"/>
    <x v="0"/>
    <n v="80.8"/>
    <x v="0"/>
  </r>
  <r>
    <s v="6762-NSODU"/>
    <x v="0"/>
    <n v="0"/>
    <s v="Yes"/>
    <s v="Yes"/>
    <x v="25"/>
    <s v="Yes"/>
    <s v="No"/>
    <x v="2"/>
    <s v="No"/>
    <s v="No"/>
    <s v="No"/>
    <s v="No"/>
    <s v="No"/>
    <s v="No"/>
    <x v="2"/>
    <s v="No"/>
    <x v="3"/>
    <n v="19.399999999999999"/>
    <n v="958.15"/>
    <x v="0"/>
    <n v="0"/>
    <x v="2"/>
    <x v="1"/>
    <n v="20.829347826086956"/>
    <x v="0"/>
  </r>
  <r>
    <s v="4662-EKDPQ"/>
    <x v="1"/>
    <n v="0"/>
    <s v="No"/>
    <s v="No"/>
    <x v="2"/>
    <s v="Yes"/>
    <s v="Yes"/>
    <x v="0"/>
    <s v="No"/>
    <s v="No"/>
    <s v="No"/>
    <s v="No"/>
    <s v="No"/>
    <s v="Yes"/>
    <x v="0"/>
    <s v="No"/>
    <x v="2"/>
    <n v="62.05"/>
    <n v="118.3"/>
    <x v="1"/>
    <n v="1"/>
    <x v="0"/>
    <x v="1"/>
    <n v="59.15"/>
    <x v="0"/>
  </r>
  <r>
    <s v="9248-OJYKK"/>
    <x v="1"/>
    <n v="1"/>
    <s v="No"/>
    <s v="No"/>
    <x v="0"/>
    <s v="Yes"/>
    <s v="Yes"/>
    <x v="1"/>
    <s v="No"/>
    <s v="No"/>
    <s v="No"/>
    <s v="No"/>
    <s v="No"/>
    <s v="No"/>
    <x v="0"/>
    <s v="Yes"/>
    <x v="0"/>
    <n v="76.45"/>
    <n v="76.45"/>
    <x v="1"/>
    <n v="0"/>
    <x v="0"/>
    <x v="0"/>
    <n v="76.45"/>
    <x v="1"/>
  </r>
  <r>
    <s v="9888-ZCUMM"/>
    <x v="1"/>
    <n v="0"/>
    <s v="Yes"/>
    <s v="Yes"/>
    <x v="38"/>
    <s v="No"/>
    <s v="No"/>
    <x v="0"/>
    <s v="Yes"/>
    <s v="No"/>
    <s v="Yes"/>
    <s v="Yes"/>
    <s v="Yes"/>
    <s v="Yes"/>
    <x v="2"/>
    <s v="Yes"/>
    <x v="2"/>
    <n v="60.05"/>
    <n v="3845.45"/>
    <x v="0"/>
    <n v="5"/>
    <x v="3"/>
    <x v="1"/>
    <n v="60.085156249999997"/>
    <x v="0"/>
  </r>
  <r>
    <s v="3398-FSHON"/>
    <x v="0"/>
    <n v="1"/>
    <s v="No"/>
    <s v="No"/>
    <x v="18"/>
    <s v="Yes"/>
    <s v="Yes"/>
    <x v="1"/>
    <s v="No"/>
    <s v="Yes"/>
    <s v="No"/>
    <s v="No"/>
    <s v="Yes"/>
    <s v="No"/>
    <x v="0"/>
    <s v="Yes"/>
    <x v="0"/>
    <n v="91.3"/>
    <n v="1094.5"/>
    <x v="1"/>
    <n v="2"/>
    <x v="0"/>
    <x v="0"/>
    <n v="91.208333333333329"/>
    <x v="1"/>
  </r>
  <r>
    <s v="3319-DWOEP"/>
    <x v="1"/>
    <n v="1"/>
    <s v="Yes"/>
    <s v="No"/>
    <x v="53"/>
    <s v="Yes"/>
    <s v="No"/>
    <x v="1"/>
    <s v="No"/>
    <s v="No"/>
    <s v="Yes"/>
    <s v="No"/>
    <s v="Yes"/>
    <s v="Yes"/>
    <x v="0"/>
    <s v="Yes"/>
    <x v="0"/>
    <n v="95.75"/>
    <n v="573.75"/>
    <x v="1"/>
    <n v="3"/>
    <x v="0"/>
    <x v="0"/>
    <n v="95.625"/>
    <x v="1"/>
  </r>
  <r>
    <s v="1074-WVEVG"/>
    <x v="0"/>
    <n v="0"/>
    <s v="Yes"/>
    <s v="No"/>
    <x v="64"/>
    <s v="Yes"/>
    <s v="No"/>
    <x v="2"/>
    <s v="No"/>
    <s v="No"/>
    <s v="No"/>
    <s v="No"/>
    <s v="No"/>
    <s v="No"/>
    <x v="1"/>
    <s v="No"/>
    <x v="1"/>
    <n v="20.350000000000001"/>
    <n v="1267"/>
    <x v="0"/>
    <n v="0"/>
    <x v="2"/>
    <x v="1"/>
    <n v="21.474576271186439"/>
    <x v="0"/>
  </r>
  <r>
    <s v="9979-RGMZT"/>
    <x v="0"/>
    <n v="0"/>
    <s v="No"/>
    <s v="No"/>
    <x v="40"/>
    <s v="Yes"/>
    <s v="No"/>
    <x v="1"/>
    <s v="No"/>
    <s v="Yes"/>
    <s v="No"/>
    <s v="No"/>
    <s v="Yes"/>
    <s v="Yes"/>
    <x v="1"/>
    <s v="Yes"/>
    <x v="1"/>
    <n v="94.05"/>
    <n v="633.45000000000005"/>
    <x v="0"/>
    <n v="3"/>
    <x v="0"/>
    <x v="1"/>
    <n v="90.492857142857147"/>
    <x v="0"/>
  </r>
  <r>
    <s v="6437-UDQJM"/>
    <x v="0"/>
    <n v="1"/>
    <s v="Yes"/>
    <s v="No"/>
    <x v="21"/>
    <s v="Yes"/>
    <s v="Yes"/>
    <x v="0"/>
    <s v="Yes"/>
    <s v="Yes"/>
    <s v="Yes"/>
    <s v="No"/>
    <s v="Yes"/>
    <s v="Yes"/>
    <x v="2"/>
    <s v="Yes"/>
    <x v="3"/>
    <n v="84.1"/>
    <n v="6129.65"/>
    <x v="0"/>
    <n v="5"/>
    <x v="3"/>
    <x v="1"/>
    <n v="85.134027777777774"/>
    <x v="1"/>
  </r>
  <r>
    <s v="1226-IENZN"/>
    <x v="1"/>
    <n v="1"/>
    <s v="No"/>
    <s v="No"/>
    <x v="10"/>
    <s v="Yes"/>
    <s v="No"/>
    <x v="1"/>
    <s v="No"/>
    <s v="No"/>
    <s v="No"/>
    <s v="No"/>
    <s v="No"/>
    <s v="Yes"/>
    <x v="0"/>
    <s v="Yes"/>
    <x v="0"/>
    <n v="78.75"/>
    <n v="1218.25"/>
    <x v="0"/>
    <n v="1"/>
    <x v="1"/>
    <x v="0"/>
    <n v="76.140625"/>
    <x v="1"/>
  </r>
  <r>
    <s v="2108-GLPQB"/>
    <x v="1"/>
    <n v="0"/>
    <s v="Yes"/>
    <s v="No"/>
    <x v="13"/>
    <s v="Yes"/>
    <s v="Yes"/>
    <x v="0"/>
    <s v="No"/>
    <s v="No"/>
    <s v="Yes"/>
    <s v="No"/>
    <s v="No"/>
    <s v="No"/>
    <x v="0"/>
    <s v="No"/>
    <x v="3"/>
    <n v="55.55"/>
    <n v="1405.3"/>
    <x v="0"/>
    <n v="1"/>
    <x v="1"/>
    <x v="1"/>
    <n v="56.211999999999996"/>
    <x v="0"/>
  </r>
  <r>
    <s v="9259-PACGQ"/>
    <x v="0"/>
    <n v="0"/>
    <s v="Yes"/>
    <s v="No"/>
    <x v="1"/>
    <s v="Yes"/>
    <s v="Yes"/>
    <x v="0"/>
    <s v="Yes"/>
    <s v="Yes"/>
    <s v="No"/>
    <s v="Yes"/>
    <s v="No"/>
    <s v="No"/>
    <x v="0"/>
    <s v="No"/>
    <x v="0"/>
    <n v="62.65"/>
    <n v="2274.9"/>
    <x v="1"/>
    <n v="3"/>
    <x v="1"/>
    <x v="0"/>
    <n v="66.908823529411762"/>
    <x v="0"/>
  </r>
  <r>
    <s v="4415-IJZTP"/>
    <x v="0"/>
    <n v="0"/>
    <s v="No"/>
    <s v="No"/>
    <x v="0"/>
    <s v="Yes"/>
    <s v="Yes"/>
    <x v="1"/>
    <s v="No"/>
    <s v="No"/>
    <s v="No"/>
    <s v="No"/>
    <s v="No"/>
    <s v="No"/>
    <x v="0"/>
    <s v="Yes"/>
    <x v="0"/>
    <n v="74.5"/>
    <n v="74.5"/>
    <x v="1"/>
    <n v="0"/>
    <x v="0"/>
    <x v="0"/>
    <n v="74.5"/>
    <x v="0"/>
  </r>
  <r>
    <s v="1465-VINDH"/>
    <x v="0"/>
    <n v="0"/>
    <s v="Yes"/>
    <s v="Yes"/>
    <x v="6"/>
    <s v="Yes"/>
    <s v="Yes"/>
    <x v="1"/>
    <s v="No"/>
    <s v="Yes"/>
    <s v="Yes"/>
    <s v="No"/>
    <s v="Yes"/>
    <s v="Yes"/>
    <x v="0"/>
    <s v="Yes"/>
    <x v="3"/>
    <n v="102.1"/>
    <n v="1068.8499999999999"/>
    <x v="1"/>
    <n v="4"/>
    <x v="0"/>
    <x v="1"/>
    <n v="106.88499999999999"/>
    <x v="0"/>
  </r>
  <r>
    <s v="5474-LAMUQ"/>
    <x v="1"/>
    <n v="0"/>
    <s v="Yes"/>
    <s v="No"/>
    <x v="65"/>
    <s v="Yes"/>
    <s v="No"/>
    <x v="2"/>
    <s v="No"/>
    <s v="No"/>
    <s v="No"/>
    <s v="No"/>
    <s v="No"/>
    <s v="No"/>
    <x v="1"/>
    <s v="No"/>
    <x v="1"/>
    <n v="20.100000000000001"/>
    <n v="533.9"/>
    <x v="0"/>
    <n v="0"/>
    <x v="1"/>
    <x v="1"/>
    <n v="22.245833333333334"/>
    <x v="0"/>
  </r>
  <r>
    <s v="3468-DRVQJ"/>
    <x v="0"/>
    <n v="0"/>
    <s v="Yes"/>
    <s v="Yes"/>
    <x v="6"/>
    <s v="Yes"/>
    <s v="Yes"/>
    <x v="0"/>
    <s v="Yes"/>
    <s v="Yes"/>
    <s v="No"/>
    <s v="No"/>
    <s v="Yes"/>
    <s v="No"/>
    <x v="1"/>
    <s v="No"/>
    <x v="0"/>
    <n v="70.3"/>
    <n v="676.15"/>
    <x v="0"/>
    <n v="3"/>
    <x v="0"/>
    <x v="1"/>
    <n v="67.614999999999995"/>
    <x v="0"/>
  </r>
  <r>
    <s v="1122-YJBCS"/>
    <x v="1"/>
    <n v="0"/>
    <s v="Yes"/>
    <s v="No"/>
    <x v="14"/>
    <s v="Yes"/>
    <s v="No"/>
    <x v="0"/>
    <s v="Yes"/>
    <s v="Yes"/>
    <s v="No"/>
    <s v="No"/>
    <s v="No"/>
    <s v="No"/>
    <x v="1"/>
    <s v="Yes"/>
    <x v="3"/>
    <n v="53.65"/>
    <n v="3804.4"/>
    <x v="0"/>
    <n v="2"/>
    <x v="3"/>
    <x v="1"/>
    <n v="55.13623188405797"/>
    <x v="0"/>
  </r>
  <r>
    <s v="4990-ALDGW"/>
    <x v="1"/>
    <n v="0"/>
    <s v="No"/>
    <s v="No"/>
    <x v="58"/>
    <s v="Yes"/>
    <s v="No"/>
    <x v="2"/>
    <s v="No"/>
    <s v="No"/>
    <s v="No"/>
    <s v="No"/>
    <s v="No"/>
    <s v="No"/>
    <x v="2"/>
    <s v="No"/>
    <x v="1"/>
    <n v="20.75"/>
    <n v="1118.8"/>
    <x v="0"/>
    <n v="0"/>
    <x v="2"/>
    <x v="1"/>
    <n v="19.628070175438594"/>
    <x v="0"/>
  </r>
  <r>
    <s v="4816-OKWNX"/>
    <x v="1"/>
    <n v="0"/>
    <s v="Yes"/>
    <s v="Yes"/>
    <x v="37"/>
    <s v="Yes"/>
    <s v="No"/>
    <x v="1"/>
    <s v="No"/>
    <s v="Yes"/>
    <s v="Yes"/>
    <s v="Yes"/>
    <s v="Yes"/>
    <s v="Yes"/>
    <x v="1"/>
    <s v="Yes"/>
    <x v="2"/>
    <n v="103.4"/>
    <n v="5236.3999999999996"/>
    <x v="0"/>
    <n v="5"/>
    <x v="2"/>
    <x v="1"/>
    <n v="104.72799999999999"/>
    <x v="0"/>
  </r>
  <r>
    <s v="3315-IKYZQ"/>
    <x v="1"/>
    <n v="0"/>
    <s v="Yes"/>
    <s v="Yes"/>
    <x v="7"/>
    <s v="No"/>
    <s v="No"/>
    <x v="0"/>
    <s v="Yes"/>
    <s v="No"/>
    <s v="Yes"/>
    <s v="Yes"/>
    <s v="Yes"/>
    <s v="No"/>
    <x v="1"/>
    <s v="No"/>
    <x v="1"/>
    <n v="50.8"/>
    <n v="1386.8"/>
    <x v="0"/>
    <n v="4"/>
    <x v="1"/>
    <x v="1"/>
    <n v="49.528571428571425"/>
    <x v="0"/>
  </r>
  <r>
    <s v="2810-FTLEM"/>
    <x v="0"/>
    <n v="0"/>
    <s v="No"/>
    <s v="No"/>
    <x v="10"/>
    <s v="Yes"/>
    <s v="No"/>
    <x v="0"/>
    <s v="Yes"/>
    <s v="No"/>
    <s v="No"/>
    <s v="No"/>
    <s v="No"/>
    <s v="No"/>
    <x v="0"/>
    <s v="Yes"/>
    <x v="0"/>
    <n v="50.15"/>
    <n v="762.25"/>
    <x v="1"/>
    <n v="1"/>
    <x v="1"/>
    <x v="0"/>
    <n v="47.640625"/>
    <x v="0"/>
  </r>
  <r>
    <s v="4747-LCAQL"/>
    <x v="1"/>
    <n v="0"/>
    <s v="No"/>
    <s v="No"/>
    <x v="13"/>
    <s v="Yes"/>
    <s v="No"/>
    <x v="0"/>
    <s v="Yes"/>
    <s v="Yes"/>
    <s v="No"/>
    <s v="Yes"/>
    <s v="Yes"/>
    <s v="Yes"/>
    <x v="0"/>
    <s v="Yes"/>
    <x v="1"/>
    <n v="79"/>
    <n v="1902"/>
    <x v="0"/>
    <n v="5"/>
    <x v="1"/>
    <x v="1"/>
    <n v="76.08"/>
    <x v="0"/>
  </r>
  <r>
    <s v="3411-WLRSQ"/>
    <x v="0"/>
    <n v="1"/>
    <s v="Yes"/>
    <s v="No"/>
    <x v="35"/>
    <s v="Yes"/>
    <s v="No"/>
    <x v="1"/>
    <s v="No"/>
    <s v="Yes"/>
    <s v="No"/>
    <s v="No"/>
    <s v="No"/>
    <s v="No"/>
    <x v="0"/>
    <s v="Yes"/>
    <x v="2"/>
    <n v="74.599999999999994"/>
    <n v="239.05"/>
    <x v="0"/>
    <n v="1"/>
    <x v="0"/>
    <x v="1"/>
    <n v="79.683333333333337"/>
    <x v="1"/>
  </r>
  <r>
    <s v="0898-XCGTF"/>
    <x v="1"/>
    <n v="0"/>
    <s v="Yes"/>
    <s v="No"/>
    <x v="59"/>
    <s v="Yes"/>
    <s v="Yes"/>
    <x v="1"/>
    <s v="No"/>
    <s v="No"/>
    <s v="No"/>
    <s v="No"/>
    <s v="Yes"/>
    <s v="Yes"/>
    <x v="1"/>
    <s v="Yes"/>
    <x v="2"/>
    <n v="96.5"/>
    <n v="5673.7"/>
    <x v="0"/>
    <n v="2"/>
    <x v="3"/>
    <x v="1"/>
    <n v="93.011475409836066"/>
    <x v="0"/>
  </r>
  <r>
    <s v="8006-PYCSW"/>
    <x v="0"/>
    <n v="0"/>
    <s v="No"/>
    <s v="No"/>
    <x v="2"/>
    <s v="Yes"/>
    <s v="No"/>
    <x v="2"/>
    <s v="No"/>
    <s v="No"/>
    <s v="No"/>
    <s v="No"/>
    <s v="No"/>
    <s v="No"/>
    <x v="0"/>
    <s v="No"/>
    <x v="1"/>
    <n v="20.100000000000001"/>
    <n v="39.799999999999997"/>
    <x v="0"/>
    <n v="0"/>
    <x v="0"/>
    <x v="1"/>
    <n v="19.899999999999999"/>
    <x v="0"/>
  </r>
  <r>
    <s v="8249-THVEC"/>
    <x v="1"/>
    <n v="0"/>
    <s v="Yes"/>
    <s v="Yes"/>
    <x v="69"/>
    <s v="Yes"/>
    <s v="No"/>
    <x v="2"/>
    <s v="No"/>
    <s v="No"/>
    <s v="No"/>
    <s v="No"/>
    <s v="No"/>
    <s v="No"/>
    <x v="1"/>
    <s v="No"/>
    <x v="1"/>
    <n v="19.399999999999999"/>
    <n v="997.75"/>
    <x v="0"/>
    <n v="0"/>
    <x v="2"/>
    <x v="1"/>
    <n v="19.563725490196077"/>
    <x v="0"/>
  </r>
  <r>
    <s v="8722-PRFDV"/>
    <x v="0"/>
    <n v="0"/>
    <s v="Yes"/>
    <s v="Yes"/>
    <x v="16"/>
    <s v="Yes"/>
    <s v="No"/>
    <x v="0"/>
    <s v="Yes"/>
    <s v="No"/>
    <s v="Yes"/>
    <s v="No"/>
    <s v="Yes"/>
    <s v="Yes"/>
    <x v="2"/>
    <s v="No"/>
    <x v="3"/>
    <n v="77.55"/>
    <n v="5574.35"/>
    <x v="0"/>
    <n v="4"/>
    <x v="3"/>
    <x v="1"/>
    <n v="78.511971830985914"/>
    <x v="0"/>
  </r>
  <r>
    <s v="2164-SOQXL"/>
    <x v="0"/>
    <n v="0"/>
    <s v="Yes"/>
    <s v="Yes"/>
    <x v="61"/>
    <s v="Yes"/>
    <s v="No"/>
    <x v="2"/>
    <s v="No"/>
    <s v="No"/>
    <s v="No"/>
    <s v="No"/>
    <s v="No"/>
    <s v="No"/>
    <x v="0"/>
    <s v="No"/>
    <x v="1"/>
    <n v="20.05"/>
    <n v="406.05"/>
    <x v="0"/>
    <n v="0"/>
    <x v="1"/>
    <x v="1"/>
    <n v="20.302500000000002"/>
    <x v="0"/>
  </r>
  <r>
    <s v="4020-KIUDI"/>
    <x v="1"/>
    <n v="0"/>
    <s v="Yes"/>
    <s v="Yes"/>
    <x v="53"/>
    <s v="Yes"/>
    <s v="No"/>
    <x v="2"/>
    <s v="No"/>
    <s v="No"/>
    <s v="No"/>
    <s v="No"/>
    <s v="No"/>
    <s v="No"/>
    <x v="0"/>
    <s v="No"/>
    <x v="3"/>
    <n v="19.850000000000001"/>
    <n v="138.85"/>
    <x v="0"/>
    <n v="0"/>
    <x v="0"/>
    <x v="1"/>
    <n v="23.141666666666666"/>
    <x v="0"/>
  </r>
  <r>
    <s v="5850-BDWCY"/>
    <x v="0"/>
    <n v="0"/>
    <s v="No"/>
    <s v="No"/>
    <x v="53"/>
    <s v="Yes"/>
    <s v="No"/>
    <x v="2"/>
    <s v="No"/>
    <s v="No"/>
    <s v="No"/>
    <s v="No"/>
    <s v="No"/>
    <s v="No"/>
    <x v="0"/>
    <s v="No"/>
    <x v="1"/>
    <n v="20.2"/>
    <n v="123.65"/>
    <x v="0"/>
    <n v="0"/>
    <x v="0"/>
    <x v="1"/>
    <n v="20.608333333333334"/>
    <x v="0"/>
  </r>
  <r>
    <s v="2038-YSEZE"/>
    <x v="0"/>
    <n v="0"/>
    <s v="No"/>
    <s v="No"/>
    <x v="44"/>
    <s v="Yes"/>
    <s v="Yes"/>
    <x v="0"/>
    <s v="Yes"/>
    <s v="Yes"/>
    <s v="No"/>
    <s v="Yes"/>
    <s v="No"/>
    <s v="No"/>
    <x v="0"/>
    <s v="No"/>
    <x v="1"/>
    <n v="67.45"/>
    <n v="1801.1"/>
    <x v="0"/>
    <n v="3"/>
    <x v="1"/>
    <x v="1"/>
    <n v="62.106896551724134"/>
    <x v="0"/>
  </r>
  <r>
    <s v="0827-ITJPH"/>
    <x v="1"/>
    <n v="0"/>
    <s v="No"/>
    <s v="No"/>
    <x v="51"/>
    <s v="Yes"/>
    <s v="No"/>
    <x v="2"/>
    <s v="No"/>
    <s v="No"/>
    <s v="No"/>
    <s v="No"/>
    <s v="No"/>
    <s v="No"/>
    <x v="2"/>
    <s v="Yes"/>
    <x v="3"/>
    <n v="18.55"/>
    <n v="689"/>
    <x v="0"/>
    <n v="0"/>
    <x v="1"/>
    <x v="1"/>
    <n v="19.138888888888889"/>
    <x v="0"/>
  </r>
  <r>
    <s v="8799-OXZMD"/>
    <x v="0"/>
    <n v="0"/>
    <s v="No"/>
    <s v="No"/>
    <x v="7"/>
    <s v="No"/>
    <s v="No"/>
    <x v="0"/>
    <s v="No"/>
    <s v="No"/>
    <s v="Yes"/>
    <s v="No"/>
    <s v="No"/>
    <s v="No"/>
    <x v="0"/>
    <s v="Yes"/>
    <x v="1"/>
    <n v="29.75"/>
    <n v="790.7"/>
    <x v="0"/>
    <n v="1"/>
    <x v="1"/>
    <x v="1"/>
    <n v="28.239285714285717"/>
    <x v="0"/>
  </r>
  <r>
    <s v="1925-TIBLE"/>
    <x v="0"/>
    <n v="0"/>
    <s v="Yes"/>
    <s v="No"/>
    <x v="40"/>
    <s v="Yes"/>
    <s v="Yes"/>
    <x v="1"/>
    <s v="No"/>
    <s v="No"/>
    <s v="No"/>
    <s v="No"/>
    <s v="Yes"/>
    <s v="No"/>
    <x v="0"/>
    <s v="Yes"/>
    <x v="0"/>
    <n v="86.5"/>
    <n v="582.5"/>
    <x v="1"/>
    <n v="1"/>
    <x v="0"/>
    <x v="0"/>
    <n v="83.214285714285708"/>
    <x v="0"/>
  </r>
  <r>
    <s v="1705-GUHPV"/>
    <x v="0"/>
    <n v="0"/>
    <s v="No"/>
    <s v="No"/>
    <x v="28"/>
    <s v="Yes"/>
    <s v="Yes"/>
    <x v="2"/>
    <s v="No"/>
    <s v="No"/>
    <s v="No"/>
    <s v="No"/>
    <s v="No"/>
    <s v="No"/>
    <x v="2"/>
    <s v="No"/>
    <x v="1"/>
    <n v="24.2"/>
    <n v="1618.2"/>
    <x v="0"/>
    <n v="0"/>
    <x v="3"/>
    <x v="1"/>
    <n v="25.685714285714287"/>
    <x v="0"/>
  </r>
  <r>
    <s v="4779-ZGICK"/>
    <x v="1"/>
    <n v="0"/>
    <s v="Yes"/>
    <s v="Yes"/>
    <x v="43"/>
    <s v="Yes"/>
    <s v="Yes"/>
    <x v="2"/>
    <s v="No"/>
    <s v="No"/>
    <s v="No"/>
    <s v="No"/>
    <s v="No"/>
    <s v="No"/>
    <x v="2"/>
    <s v="No"/>
    <x v="1"/>
    <n v="23.55"/>
    <n v="1173.3499999999999"/>
    <x v="0"/>
    <n v="0"/>
    <x v="2"/>
    <x v="1"/>
    <n v="24.444791666666664"/>
    <x v="0"/>
  </r>
  <r>
    <s v="0048-PIHNL"/>
    <x v="0"/>
    <n v="0"/>
    <s v="Yes"/>
    <s v="No"/>
    <x v="12"/>
    <s v="Yes"/>
    <s v="No"/>
    <x v="2"/>
    <s v="No"/>
    <s v="No"/>
    <s v="No"/>
    <s v="No"/>
    <s v="No"/>
    <s v="No"/>
    <x v="1"/>
    <s v="No"/>
    <x v="2"/>
    <n v="20.45"/>
    <n v="900.9"/>
    <x v="0"/>
    <n v="0"/>
    <x v="2"/>
    <x v="1"/>
    <n v="18.385714285714286"/>
    <x v="0"/>
  </r>
  <r>
    <s v="0818-OCPZO"/>
    <x v="1"/>
    <n v="1"/>
    <s v="No"/>
    <s v="No"/>
    <x v="23"/>
    <s v="Yes"/>
    <s v="Yes"/>
    <x v="1"/>
    <s v="No"/>
    <s v="Yes"/>
    <s v="No"/>
    <s v="No"/>
    <s v="No"/>
    <s v="No"/>
    <x v="0"/>
    <s v="Yes"/>
    <x v="0"/>
    <n v="81.45"/>
    <n v="2122.0500000000002"/>
    <x v="1"/>
    <n v="1"/>
    <x v="1"/>
    <x v="0"/>
    <n v="78.594444444444449"/>
    <x v="1"/>
  </r>
  <r>
    <s v="3967-KXAPS"/>
    <x v="1"/>
    <n v="0"/>
    <s v="Yes"/>
    <s v="No"/>
    <x v="21"/>
    <s v="Yes"/>
    <s v="Yes"/>
    <x v="0"/>
    <s v="Yes"/>
    <s v="Yes"/>
    <s v="Yes"/>
    <s v="Yes"/>
    <s v="Yes"/>
    <s v="Yes"/>
    <x v="2"/>
    <s v="No"/>
    <x v="3"/>
    <n v="92.3"/>
    <n v="6719.9"/>
    <x v="0"/>
    <n v="6"/>
    <x v="3"/>
    <x v="1"/>
    <n v="93.331944444444446"/>
    <x v="0"/>
  </r>
  <r>
    <s v="1447-GIQMR"/>
    <x v="1"/>
    <n v="0"/>
    <s v="Yes"/>
    <s v="No"/>
    <x v="0"/>
    <s v="Yes"/>
    <s v="No"/>
    <x v="1"/>
    <s v="No"/>
    <s v="No"/>
    <s v="No"/>
    <s v="No"/>
    <s v="No"/>
    <s v="No"/>
    <x v="0"/>
    <s v="Yes"/>
    <x v="0"/>
    <n v="69.150000000000006"/>
    <n v="69.150000000000006"/>
    <x v="1"/>
    <n v="0"/>
    <x v="0"/>
    <x v="0"/>
    <n v="69.150000000000006"/>
    <x v="0"/>
  </r>
  <r>
    <s v="3704-IEAXF"/>
    <x v="0"/>
    <n v="0"/>
    <s v="Yes"/>
    <s v="Yes"/>
    <x v="21"/>
    <s v="No"/>
    <s v="No"/>
    <x v="0"/>
    <s v="No"/>
    <s v="Yes"/>
    <s v="No"/>
    <s v="Yes"/>
    <s v="Yes"/>
    <s v="Yes"/>
    <x v="2"/>
    <s v="No"/>
    <x v="3"/>
    <n v="53.65"/>
    <n v="3784"/>
    <x v="0"/>
    <n v="4"/>
    <x v="3"/>
    <x v="1"/>
    <n v="52.555555555555557"/>
    <x v="0"/>
  </r>
  <r>
    <s v="6810-VCAEX"/>
    <x v="0"/>
    <n v="0"/>
    <s v="No"/>
    <s v="No"/>
    <x v="20"/>
    <s v="No"/>
    <s v="No"/>
    <x v="0"/>
    <s v="Yes"/>
    <s v="Yes"/>
    <s v="No"/>
    <s v="Yes"/>
    <s v="No"/>
    <s v="No"/>
    <x v="1"/>
    <s v="No"/>
    <x v="3"/>
    <n v="39.65"/>
    <n v="1798.65"/>
    <x v="0"/>
    <n v="3"/>
    <x v="2"/>
    <x v="1"/>
    <n v="38.269148936170218"/>
    <x v="0"/>
  </r>
  <r>
    <s v="0674-EYYZV"/>
    <x v="0"/>
    <n v="0"/>
    <s v="No"/>
    <s v="No"/>
    <x v="0"/>
    <s v="Yes"/>
    <s v="No"/>
    <x v="0"/>
    <s v="No"/>
    <s v="No"/>
    <s v="No"/>
    <s v="No"/>
    <s v="Yes"/>
    <s v="No"/>
    <x v="0"/>
    <s v="Yes"/>
    <x v="0"/>
    <n v="54.65"/>
    <n v="54.65"/>
    <x v="0"/>
    <n v="1"/>
    <x v="0"/>
    <x v="0"/>
    <n v="54.65"/>
    <x v="0"/>
  </r>
  <r>
    <s v="4480-MBMLB"/>
    <x v="0"/>
    <n v="0"/>
    <s v="No"/>
    <s v="No"/>
    <x v="51"/>
    <s v="Yes"/>
    <s v="Yes"/>
    <x v="1"/>
    <s v="No"/>
    <s v="Yes"/>
    <s v="Yes"/>
    <s v="No"/>
    <s v="Yes"/>
    <s v="Yes"/>
    <x v="1"/>
    <s v="Yes"/>
    <x v="2"/>
    <n v="104.8"/>
    <n v="3886.45"/>
    <x v="0"/>
    <n v="4"/>
    <x v="1"/>
    <x v="1"/>
    <n v="107.95694444444445"/>
    <x v="0"/>
  </r>
  <r>
    <s v="1395-OFUWC"/>
    <x v="1"/>
    <n v="0"/>
    <s v="Yes"/>
    <s v="Yes"/>
    <x v="29"/>
    <s v="No"/>
    <s v="No"/>
    <x v="0"/>
    <s v="No"/>
    <s v="Yes"/>
    <s v="No"/>
    <s v="No"/>
    <s v="No"/>
    <s v="No"/>
    <x v="0"/>
    <s v="No"/>
    <x v="3"/>
    <n v="29.3"/>
    <n v="1224.05"/>
    <x v="0"/>
    <n v="1"/>
    <x v="2"/>
    <x v="1"/>
    <n v="28.466279069767442"/>
    <x v="0"/>
  </r>
  <r>
    <s v="0822-QGCXA"/>
    <x v="0"/>
    <n v="1"/>
    <s v="Yes"/>
    <s v="No"/>
    <x v="23"/>
    <s v="Yes"/>
    <s v="Yes"/>
    <x v="0"/>
    <s v="No"/>
    <s v="Yes"/>
    <s v="Yes"/>
    <s v="Yes"/>
    <s v="Yes"/>
    <s v="Yes"/>
    <x v="0"/>
    <s v="No"/>
    <x v="0"/>
    <n v="83.85"/>
    <n v="2310.1999999999998"/>
    <x v="0"/>
    <n v="5"/>
    <x v="1"/>
    <x v="0"/>
    <n v="85.562962962962956"/>
    <x v="1"/>
  </r>
  <r>
    <s v="0872-NXJYS"/>
    <x v="0"/>
    <n v="0"/>
    <s v="No"/>
    <s v="No"/>
    <x v="34"/>
    <s v="Yes"/>
    <s v="No"/>
    <x v="1"/>
    <s v="No"/>
    <s v="No"/>
    <s v="No"/>
    <s v="No"/>
    <s v="No"/>
    <s v="Yes"/>
    <x v="0"/>
    <s v="Yes"/>
    <x v="0"/>
    <n v="79.55"/>
    <n v="723.4"/>
    <x v="1"/>
    <n v="1"/>
    <x v="0"/>
    <x v="0"/>
    <n v="80.37777777777778"/>
    <x v="0"/>
  </r>
  <r>
    <s v="2832-KJCRD"/>
    <x v="0"/>
    <n v="0"/>
    <s v="No"/>
    <s v="No"/>
    <x v="46"/>
    <s v="Yes"/>
    <s v="Yes"/>
    <x v="1"/>
    <s v="No"/>
    <s v="No"/>
    <s v="Yes"/>
    <s v="Yes"/>
    <s v="Yes"/>
    <s v="Yes"/>
    <x v="0"/>
    <s v="Yes"/>
    <x v="0"/>
    <n v="103.65"/>
    <n v="3988.5"/>
    <x v="0"/>
    <n v="4"/>
    <x v="2"/>
    <x v="0"/>
    <n v="104.96052631578948"/>
    <x v="0"/>
  </r>
  <r>
    <s v="3588-WSTTJ"/>
    <x v="0"/>
    <n v="1"/>
    <s v="No"/>
    <s v="No"/>
    <x v="42"/>
    <s v="Yes"/>
    <s v="Yes"/>
    <x v="1"/>
    <s v="Yes"/>
    <s v="No"/>
    <s v="No"/>
    <s v="No"/>
    <s v="Yes"/>
    <s v="Yes"/>
    <x v="0"/>
    <s v="Yes"/>
    <x v="0"/>
    <n v="99.05"/>
    <n v="3554.6"/>
    <x v="0"/>
    <n v="3"/>
    <x v="1"/>
    <x v="0"/>
    <n v="101.56"/>
    <x v="1"/>
  </r>
  <r>
    <s v="4075-WKNIU"/>
    <x v="0"/>
    <n v="0"/>
    <s v="Yes"/>
    <s v="Yes"/>
    <x v="71"/>
    <s v="Yes"/>
    <s v="Yes"/>
    <x v="0"/>
    <s v="No"/>
    <s v="Yes"/>
    <s v="Yes"/>
    <s v="Yes"/>
    <s v="Yes"/>
    <s v="No"/>
    <x v="2"/>
    <s v="No"/>
    <x v="1"/>
    <n v="73.349999999999994"/>
    <n v="0"/>
    <x v="0"/>
    <n v="4"/>
    <x v="0"/>
    <x v="1"/>
    <s v="0"/>
    <x v="0"/>
  </r>
  <r>
    <s v="5090-EMGTC"/>
    <x v="0"/>
    <n v="0"/>
    <s v="Yes"/>
    <s v="No"/>
    <x v="64"/>
    <s v="Yes"/>
    <s v="No"/>
    <x v="1"/>
    <s v="No"/>
    <s v="Yes"/>
    <s v="No"/>
    <s v="Yes"/>
    <s v="Yes"/>
    <s v="Yes"/>
    <x v="2"/>
    <s v="Yes"/>
    <x v="1"/>
    <n v="100.05"/>
    <n v="6034.85"/>
    <x v="0"/>
    <n v="4"/>
    <x v="2"/>
    <x v="1"/>
    <n v="102.285593220339"/>
    <x v="0"/>
  </r>
  <r>
    <s v="2346-CZYIL"/>
    <x v="1"/>
    <n v="0"/>
    <s v="No"/>
    <s v="No"/>
    <x v="23"/>
    <s v="Yes"/>
    <s v="No"/>
    <x v="2"/>
    <s v="No"/>
    <s v="No"/>
    <s v="No"/>
    <s v="No"/>
    <s v="No"/>
    <s v="No"/>
    <x v="2"/>
    <s v="No"/>
    <x v="3"/>
    <n v="20.350000000000001"/>
    <n v="531.6"/>
    <x v="0"/>
    <n v="0"/>
    <x v="1"/>
    <x v="1"/>
    <n v="19.68888888888889"/>
    <x v="0"/>
  </r>
  <r>
    <s v="3798-EPWRR"/>
    <x v="0"/>
    <n v="1"/>
    <s v="No"/>
    <s v="No"/>
    <x v="2"/>
    <s v="Yes"/>
    <s v="No"/>
    <x v="0"/>
    <s v="No"/>
    <s v="No"/>
    <s v="No"/>
    <s v="No"/>
    <s v="No"/>
    <s v="No"/>
    <x v="0"/>
    <s v="No"/>
    <x v="0"/>
    <n v="43.95"/>
    <n v="85.1"/>
    <x v="0"/>
    <n v="0"/>
    <x v="0"/>
    <x v="0"/>
    <n v="42.55"/>
    <x v="1"/>
  </r>
  <r>
    <s v="6258-NGCNG"/>
    <x v="1"/>
    <n v="0"/>
    <s v="No"/>
    <s v="No"/>
    <x v="40"/>
    <s v="Yes"/>
    <s v="Yes"/>
    <x v="2"/>
    <s v="No"/>
    <s v="No"/>
    <s v="No"/>
    <s v="No"/>
    <s v="No"/>
    <s v="No"/>
    <x v="0"/>
    <s v="No"/>
    <x v="1"/>
    <n v="23.5"/>
    <n v="173"/>
    <x v="0"/>
    <n v="0"/>
    <x v="0"/>
    <x v="1"/>
    <n v="24.714285714285715"/>
    <x v="0"/>
  </r>
  <r>
    <s v="4186-ZBUEW"/>
    <x v="0"/>
    <n v="0"/>
    <s v="No"/>
    <s v="No"/>
    <x v="51"/>
    <s v="Yes"/>
    <s v="Yes"/>
    <x v="0"/>
    <s v="No"/>
    <s v="Yes"/>
    <s v="No"/>
    <s v="Yes"/>
    <s v="No"/>
    <s v="Yes"/>
    <x v="1"/>
    <s v="Yes"/>
    <x v="1"/>
    <n v="70.7"/>
    <n v="2511.9499999999998"/>
    <x v="0"/>
    <n v="3"/>
    <x v="1"/>
    <x v="1"/>
    <n v="69.776388888888889"/>
    <x v="0"/>
  </r>
  <r>
    <s v="5274-XHAKY"/>
    <x v="0"/>
    <n v="0"/>
    <s v="Yes"/>
    <s v="Yes"/>
    <x v="52"/>
    <s v="Yes"/>
    <s v="Yes"/>
    <x v="1"/>
    <s v="Yes"/>
    <s v="Yes"/>
    <s v="No"/>
    <s v="No"/>
    <s v="Yes"/>
    <s v="No"/>
    <x v="0"/>
    <s v="Yes"/>
    <x v="2"/>
    <n v="94.3"/>
    <n v="3893.6"/>
    <x v="0"/>
    <n v="3"/>
    <x v="2"/>
    <x v="1"/>
    <n v="94.965853658536588"/>
    <x v="0"/>
  </r>
  <r>
    <s v="1442-BQPVU"/>
    <x v="0"/>
    <n v="0"/>
    <s v="No"/>
    <s v="No"/>
    <x v="9"/>
    <s v="No"/>
    <s v="No"/>
    <x v="0"/>
    <s v="No"/>
    <s v="Yes"/>
    <s v="No"/>
    <s v="No"/>
    <s v="No"/>
    <s v="No"/>
    <x v="0"/>
    <s v="No"/>
    <x v="0"/>
    <n v="29.15"/>
    <n v="357.15"/>
    <x v="0"/>
    <n v="1"/>
    <x v="1"/>
    <x v="0"/>
    <n v="27.473076923076921"/>
    <x v="0"/>
  </r>
  <r>
    <s v="3978-YNKDD"/>
    <x v="1"/>
    <n v="0"/>
    <s v="No"/>
    <s v="Yes"/>
    <x v="67"/>
    <s v="Yes"/>
    <s v="No"/>
    <x v="2"/>
    <s v="No"/>
    <s v="No"/>
    <s v="No"/>
    <s v="No"/>
    <s v="No"/>
    <s v="No"/>
    <x v="2"/>
    <s v="No"/>
    <x v="3"/>
    <n v="20.85"/>
    <n v="467.5"/>
    <x v="0"/>
    <n v="0"/>
    <x v="1"/>
    <x v="1"/>
    <n v="24.605263157894736"/>
    <x v="0"/>
  </r>
  <r>
    <s v="4940-KHCWD"/>
    <x v="0"/>
    <n v="0"/>
    <s v="Yes"/>
    <s v="No"/>
    <x v="31"/>
    <s v="No"/>
    <s v="No"/>
    <x v="0"/>
    <s v="Yes"/>
    <s v="Yes"/>
    <s v="No"/>
    <s v="Yes"/>
    <s v="No"/>
    <s v="No"/>
    <x v="2"/>
    <s v="No"/>
    <x v="2"/>
    <n v="37.700000000000003"/>
    <n v="2288.6999999999998"/>
    <x v="0"/>
    <n v="3"/>
    <x v="2"/>
    <x v="1"/>
    <n v="38.144999999999996"/>
    <x v="0"/>
  </r>
  <r>
    <s v="9412-ARGBX"/>
    <x v="0"/>
    <n v="0"/>
    <s v="No"/>
    <s v="Yes"/>
    <x v="43"/>
    <s v="Yes"/>
    <s v="No"/>
    <x v="1"/>
    <s v="No"/>
    <s v="Yes"/>
    <s v="Yes"/>
    <s v="Yes"/>
    <s v="Yes"/>
    <s v="No"/>
    <x v="2"/>
    <s v="Yes"/>
    <x v="1"/>
    <n v="95.5"/>
    <n v="4627.8500000000004"/>
    <x v="1"/>
    <n v="4"/>
    <x v="2"/>
    <x v="1"/>
    <n v="96.413541666666674"/>
    <x v="0"/>
  </r>
  <r>
    <s v="1389-CXMLU"/>
    <x v="1"/>
    <n v="1"/>
    <s v="No"/>
    <s v="No"/>
    <x v="35"/>
    <s v="Yes"/>
    <s v="Yes"/>
    <x v="1"/>
    <s v="No"/>
    <s v="No"/>
    <s v="Yes"/>
    <s v="No"/>
    <s v="Yes"/>
    <s v="No"/>
    <x v="0"/>
    <s v="No"/>
    <x v="0"/>
    <n v="91.05"/>
    <n v="289.10000000000002"/>
    <x v="1"/>
    <n v="2"/>
    <x v="0"/>
    <x v="0"/>
    <n v="96.366666666666674"/>
    <x v="1"/>
  </r>
  <r>
    <s v="9589-ABEPT"/>
    <x v="1"/>
    <n v="0"/>
    <s v="Yes"/>
    <s v="No"/>
    <x v="14"/>
    <s v="Yes"/>
    <s v="Yes"/>
    <x v="1"/>
    <s v="No"/>
    <s v="Yes"/>
    <s v="No"/>
    <s v="Yes"/>
    <s v="Yes"/>
    <s v="No"/>
    <x v="2"/>
    <s v="Yes"/>
    <x v="1"/>
    <n v="92.45"/>
    <n v="6460.55"/>
    <x v="0"/>
    <n v="3"/>
    <x v="3"/>
    <x v="1"/>
    <n v="93.631159420289862"/>
    <x v="0"/>
  </r>
  <r>
    <s v="9388-ZEYVT"/>
    <x v="1"/>
    <n v="0"/>
    <s v="No"/>
    <s v="No"/>
    <x v="29"/>
    <s v="No"/>
    <s v="No"/>
    <x v="0"/>
    <s v="No"/>
    <s v="No"/>
    <s v="Yes"/>
    <s v="Yes"/>
    <s v="No"/>
    <s v="Yes"/>
    <x v="1"/>
    <s v="No"/>
    <x v="0"/>
    <n v="44.15"/>
    <n v="1931.3"/>
    <x v="0"/>
    <n v="3"/>
    <x v="2"/>
    <x v="1"/>
    <n v="44.913953488372094"/>
    <x v="0"/>
  </r>
  <r>
    <s v="0305-SQECB"/>
    <x v="0"/>
    <n v="0"/>
    <s v="No"/>
    <s v="Yes"/>
    <x v="26"/>
    <s v="No"/>
    <s v="No"/>
    <x v="0"/>
    <s v="Yes"/>
    <s v="No"/>
    <s v="No"/>
    <s v="Yes"/>
    <s v="No"/>
    <s v="No"/>
    <x v="1"/>
    <s v="Yes"/>
    <x v="1"/>
    <n v="36.049999999999997"/>
    <n v="402.6"/>
    <x v="0"/>
    <n v="2"/>
    <x v="0"/>
    <x v="1"/>
    <n v="36.6"/>
    <x v="0"/>
  </r>
  <r>
    <s v="7605-SNLQG"/>
    <x v="0"/>
    <n v="0"/>
    <s v="Yes"/>
    <s v="No"/>
    <x v="3"/>
    <s v="Yes"/>
    <s v="No"/>
    <x v="0"/>
    <s v="No"/>
    <s v="No"/>
    <s v="Yes"/>
    <s v="No"/>
    <s v="No"/>
    <s v="No"/>
    <x v="0"/>
    <s v="Yes"/>
    <x v="3"/>
    <n v="50.25"/>
    <n v="2221.5500000000002"/>
    <x v="0"/>
    <n v="1"/>
    <x v="2"/>
    <x v="1"/>
    <n v="49.367777777777782"/>
    <x v="0"/>
  </r>
  <r>
    <s v="4670-TABXH"/>
    <x v="1"/>
    <n v="0"/>
    <s v="Yes"/>
    <s v="No"/>
    <x v="21"/>
    <s v="Yes"/>
    <s v="Yes"/>
    <x v="1"/>
    <s v="No"/>
    <s v="Yes"/>
    <s v="Yes"/>
    <s v="Yes"/>
    <s v="Yes"/>
    <s v="Yes"/>
    <x v="2"/>
    <s v="Yes"/>
    <x v="3"/>
    <n v="109.75"/>
    <n v="7758.9"/>
    <x v="0"/>
    <n v="5"/>
    <x v="3"/>
    <x v="1"/>
    <n v="107.76249999999999"/>
    <x v="0"/>
  </r>
  <r>
    <s v="5561-NWEVX"/>
    <x v="0"/>
    <n v="1"/>
    <s v="Yes"/>
    <s v="No"/>
    <x v="2"/>
    <s v="Yes"/>
    <s v="Yes"/>
    <x v="1"/>
    <s v="No"/>
    <s v="No"/>
    <s v="Yes"/>
    <s v="No"/>
    <s v="No"/>
    <s v="No"/>
    <x v="0"/>
    <s v="No"/>
    <x v="0"/>
    <n v="79.2"/>
    <n v="172.85"/>
    <x v="1"/>
    <n v="1"/>
    <x v="0"/>
    <x v="0"/>
    <n v="86.424999999999997"/>
    <x v="1"/>
  </r>
  <r>
    <s v="0064-SUDOG"/>
    <x v="0"/>
    <n v="0"/>
    <s v="Yes"/>
    <s v="Yes"/>
    <x v="18"/>
    <s v="Yes"/>
    <s v="No"/>
    <x v="2"/>
    <s v="No"/>
    <s v="No"/>
    <s v="No"/>
    <s v="No"/>
    <s v="No"/>
    <s v="No"/>
    <x v="2"/>
    <s v="No"/>
    <x v="2"/>
    <n v="20.3"/>
    <n v="224.5"/>
    <x v="0"/>
    <n v="0"/>
    <x v="0"/>
    <x v="1"/>
    <n v="18.708333333333332"/>
    <x v="0"/>
  </r>
  <r>
    <s v="8561-NMTBD"/>
    <x v="0"/>
    <n v="0"/>
    <s v="Yes"/>
    <s v="Yes"/>
    <x v="56"/>
    <s v="Yes"/>
    <s v="Yes"/>
    <x v="1"/>
    <s v="No"/>
    <s v="Yes"/>
    <s v="Yes"/>
    <s v="Yes"/>
    <s v="Yes"/>
    <s v="Yes"/>
    <x v="1"/>
    <s v="Yes"/>
    <x v="3"/>
    <n v="112.35"/>
    <n v="7388.45"/>
    <x v="0"/>
    <n v="5"/>
    <x v="3"/>
    <x v="1"/>
    <n v="110.27537313432836"/>
    <x v="0"/>
  </r>
  <r>
    <s v="5161-XEUVX"/>
    <x v="1"/>
    <n v="0"/>
    <s v="Yes"/>
    <s v="No"/>
    <x v="50"/>
    <s v="Yes"/>
    <s v="Yes"/>
    <x v="1"/>
    <s v="No"/>
    <s v="No"/>
    <s v="Yes"/>
    <s v="Yes"/>
    <s v="Yes"/>
    <s v="No"/>
    <x v="2"/>
    <s v="No"/>
    <x v="1"/>
    <n v="94.3"/>
    <n v="3460.95"/>
    <x v="0"/>
    <n v="3"/>
    <x v="2"/>
    <x v="1"/>
    <n v="93.539189189189187"/>
    <x v="0"/>
  </r>
  <r>
    <s v="8292-FRFZQ"/>
    <x v="0"/>
    <n v="0"/>
    <s v="No"/>
    <s v="No"/>
    <x v="72"/>
    <s v="No"/>
    <s v="No"/>
    <x v="0"/>
    <s v="Yes"/>
    <s v="Yes"/>
    <s v="No"/>
    <s v="Yes"/>
    <s v="No"/>
    <s v="No"/>
    <x v="1"/>
    <s v="No"/>
    <x v="2"/>
    <n v="41.15"/>
    <n v="1700.9"/>
    <x v="0"/>
    <n v="3"/>
    <x v="2"/>
    <x v="1"/>
    <n v="43.612820512820512"/>
    <x v="0"/>
  </r>
  <r>
    <s v="8591-NXRCV"/>
    <x v="0"/>
    <n v="0"/>
    <s v="No"/>
    <s v="No"/>
    <x v="52"/>
    <s v="Yes"/>
    <s v="Yes"/>
    <x v="0"/>
    <s v="Yes"/>
    <s v="No"/>
    <s v="Yes"/>
    <s v="Yes"/>
    <s v="No"/>
    <s v="Yes"/>
    <x v="0"/>
    <s v="Yes"/>
    <x v="2"/>
    <n v="74.650000000000006"/>
    <n v="3090.65"/>
    <x v="0"/>
    <n v="4"/>
    <x v="2"/>
    <x v="1"/>
    <n v="75.381707317073179"/>
    <x v="0"/>
  </r>
  <r>
    <s v="7895-VONWT"/>
    <x v="0"/>
    <n v="0"/>
    <s v="No"/>
    <s v="No"/>
    <x v="13"/>
    <s v="No"/>
    <s v="No"/>
    <x v="0"/>
    <s v="No"/>
    <s v="No"/>
    <s v="Yes"/>
    <s v="No"/>
    <s v="Yes"/>
    <s v="Yes"/>
    <x v="0"/>
    <s v="Yes"/>
    <x v="0"/>
    <n v="48.25"/>
    <n v="1293.8"/>
    <x v="0"/>
    <n v="3"/>
    <x v="1"/>
    <x v="0"/>
    <n v="51.751999999999995"/>
    <x v="0"/>
  </r>
  <r>
    <s v="4526-RMTLL"/>
    <x v="1"/>
    <n v="0"/>
    <s v="Yes"/>
    <s v="Yes"/>
    <x v="4"/>
    <s v="Yes"/>
    <s v="Yes"/>
    <x v="0"/>
    <s v="Yes"/>
    <s v="Yes"/>
    <s v="No"/>
    <s v="Yes"/>
    <s v="No"/>
    <s v="Yes"/>
    <x v="2"/>
    <s v="Yes"/>
    <x v="3"/>
    <n v="76.150000000000006"/>
    <n v="645.79999999999995"/>
    <x v="0"/>
    <n v="4"/>
    <x v="0"/>
    <x v="1"/>
    <n v="80.724999999999994"/>
    <x v="0"/>
  </r>
  <r>
    <s v="6253-GNHWH"/>
    <x v="0"/>
    <n v="0"/>
    <s v="Yes"/>
    <s v="Yes"/>
    <x v="16"/>
    <s v="Yes"/>
    <s v="Yes"/>
    <x v="0"/>
    <s v="Yes"/>
    <s v="Yes"/>
    <s v="Yes"/>
    <s v="Yes"/>
    <s v="No"/>
    <s v="No"/>
    <x v="2"/>
    <s v="No"/>
    <x v="1"/>
    <n v="71.099999999999994"/>
    <n v="5224.95"/>
    <x v="0"/>
    <n v="4"/>
    <x v="3"/>
    <x v="1"/>
    <n v="73.590845070422532"/>
    <x v="0"/>
  </r>
  <r>
    <s v="4566-NECEV"/>
    <x v="1"/>
    <n v="0"/>
    <s v="No"/>
    <s v="No"/>
    <x v="24"/>
    <s v="Yes"/>
    <s v="Yes"/>
    <x v="1"/>
    <s v="No"/>
    <s v="Yes"/>
    <s v="Yes"/>
    <s v="No"/>
    <s v="No"/>
    <s v="Yes"/>
    <x v="0"/>
    <s v="No"/>
    <x v="0"/>
    <n v="96.55"/>
    <n v="500.1"/>
    <x v="0"/>
    <n v="3"/>
    <x v="0"/>
    <x v="0"/>
    <n v="100.02000000000001"/>
    <x v="0"/>
  </r>
  <r>
    <s v="8080-POTJR"/>
    <x v="0"/>
    <n v="0"/>
    <s v="No"/>
    <s v="No"/>
    <x v="19"/>
    <s v="Yes"/>
    <s v="Yes"/>
    <x v="0"/>
    <s v="Yes"/>
    <s v="No"/>
    <s v="Yes"/>
    <s v="No"/>
    <s v="Yes"/>
    <s v="Yes"/>
    <x v="1"/>
    <s v="Yes"/>
    <x v="3"/>
    <n v="79.3"/>
    <n v="2427.1"/>
    <x v="0"/>
    <n v="4"/>
    <x v="1"/>
    <x v="1"/>
    <n v="80.903333333333336"/>
    <x v="0"/>
  </r>
  <r>
    <s v="6906-MPARY"/>
    <x v="1"/>
    <n v="0"/>
    <s v="No"/>
    <s v="No"/>
    <x v="63"/>
    <s v="Yes"/>
    <s v="No"/>
    <x v="1"/>
    <s v="No"/>
    <s v="Yes"/>
    <s v="No"/>
    <s v="Yes"/>
    <s v="No"/>
    <s v="Yes"/>
    <x v="1"/>
    <s v="Yes"/>
    <x v="3"/>
    <n v="89.6"/>
    <n v="3488.15"/>
    <x v="0"/>
    <n v="3"/>
    <x v="2"/>
    <x v="1"/>
    <n v="87.203749999999999"/>
    <x v="0"/>
  </r>
  <r>
    <s v="3662-FXJFO"/>
    <x v="0"/>
    <n v="0"/>
    <s v="No"/>
    <s v="No"/>
    <x v="68"/>
    <s v="Yes"/>
    <s v="No"/>
    <x v="2"/>
    <s v="No"/>
    <s v="No"/>
    <s v="No"/>
    <s v="No"/>
    <s v="No"/>
    <s v="No"/>
    <x v="2"/>
    <s v="Yes"/>
    <x v="1"/>
    <n v="20.5"/>
    <n v="1035.7"/>
    <x v="0"/>
    <n v="0"/>
    <x v="2"/>
    <x v="1"/>
    <n v="19.17962962962963"/>
    <x v="0"/>
  </r>
  <r>
    <s v="8107-RZLNV"/>
    <x v="1"/>
    <n v="0"/>
    <s v="Yes"/>
    <s v="No"/>
    <x v="21"/>
    <s v="Yes"/>
    <s v="Yes"/>
    <x v="1"/>
    <s v="No"/>
    <s v="Yes"/>
    <s v="Yes"/>
    <s v="No"/>
    <s v="Yes"/>
    <s v="Yes"/>
    <x v="2"/>
    <s v="Yes"/>
    <x v="2"/>
    <n v="106.3"/>
    <n v="7565.35"/>
    <x v="0"/>
    <n v="4"/>
    <x v="3"/>
    <x v="1"/>
    <n v="105.07430555555555"/>
    <x v="0"/>
  </r>
  <r>
    <s v="0516-OOHAR"/>
    <x v="1"/>
    <n v="0"/>
    <s v="Yes"/>
    <s v="Yes"/>
    <x v="7"/>
    <s v="Yes"/>
    <s v="No"/>
    <x v="1"/>
    <s v="No"/>
    <s v="Yes"/>
    <s v="Yes"/>
    <s v="No"/>
    <s v="Yes"/>
    <s v="Yes"/>
    <x v="1"/>
    <s v="No"/>
    <x v="2"/>
    <n v="100.35"/>
    <n v="2799"/>
    <x v="0"/>
    <n v="4"/>
    <x v="1"/>
    <x v="1"/>
    <n v="99.964285714285708"/>
    <x v="0"/>
  </r>
  <r>
    <s v="2027-CWDNU"/>
    <x v="1"/>
    <n v="0"/>
    <s v="Yes"/>
    <s v="Yes"/>
    <x v="32"/>
    <s v="Yes"/>
    <s v="No"/>
    <x v="1"/>
    <s v="No"/>
    <s v="No"/>
    <s v="No"/>
    <s v="Yes"/>
    <s v="No"/>
    <s v="Yes"/>
    <x v="0"/>
    <s v="Yes"/>
    <x v="0"/>
    <n v="85.6"/>
    <n v="1601.5"/>
    <x v="0"/>
    <n v="2"/>
    <x v="1"/>
    <x v="0"/>
    <n v="88.972222222222229"/>
    <x v="0"/>
  </r>
  <r>
    <s v="2737-WFVYW"/>
    <x v="0"/>
    <n v="0"/>
    <s v="No"/>
    <s v="No"/>
    <x v="2"/>
    <s v="No"/>
    <s v="No"/>
    <x v="0"/>
    <s v="No"/>
    <s v="No"/>
    <s v="No"/>
    <s v="No"/>
    <s v="Yes"/>
    <s v="Yes"/>
    <x v="0"/>
    <s v="Yes"/>
    <x v="0"/>
    <n v="45.25"/>
    <n v="85.5"/>
    <x v="1"/>
    <n v="2"/>
    <x v="0"/>
    <x v="0"/>
    <n v="42.75"/>
    <x v="0"/>
  </r>
  <r>
    <s v="9912-OMZDS"/>
    <x v="0"/>
    <n v="0"/>
    <s v="Yes"/>
    <s v="Yes"/>
    <x v="64"/>
    <s v="Yes"/>
    <s v="Yes"/>
    <x v="1"/>
    <s v="No"/>
    <s v="Yes"/>
    <s v="Yes"/>
    <s v="No"/>
    <s v="Yes"/>
    <s v="Yes"/>
    <x v="1"/>
    <s v="Yes"/>
    <x v="0"/>
    <n v="106.15"/>
    <n v="6256.2"/>
    <x v="0"/>
    <n v="4"/>
    <x v="2"/>
    <x v="1"/>
    <n v="106.03728813559322"/>
    <x v="0"/>
  </r>
  <r>
    <s v="3733-ZEECP"/>
    <x v="1"/>
    <n v="0"/>
    <s v="Yes"/>
    <s v="Yes"/>
    <x v="5"/>
    <s v="Yes"/>
    <s v="No"/>
    <x v="0"/>
    <s v="No"/>
    <s v="No"/>
    <s v="No"/>
    <s v="Yes"/>
    <s v="No"/>
    <s v="No"/>
    <x v="0"/>
    <s v="Yes"/>
    <x v="0"/>
    <n v="51.1"/>
    <n v="1232.9000000000001"/>
    <x v="0"/>
    <n v="1"/>
    <x v="1"/>
    <x v="0"/>
    <n v="56.040909090909096"/>
    <x v="0"/>
  </r>
  <r>
    <s v="7878-RTCZG"/>
    <x v="0"/>
    <n v="0"/>
    <s v="No"/>
    <s v="No"/>
    <x v="0"/>
    <s v="Yes"/>
    <s v="No"/>
    <x v="2"/>
    <s v="No"/>
    <s v="No"/>
    <s v="No"/>
    <s v="No"/>
    <s v="No"/>
    <s v="No"/>
    <x v="0"/>
    <s v="No"/>
    <x v="1"/>
    <n v="19.899999999999999"/>
    <n v="19.899999999999999"/>
    <x v="0"/>
    <n v="0"/>
    <x v="0"/>
    <x v="1"/>
    <n v="19.899999999999999"/>
    <x v="0"/>
  </r>
  <r>
    <s v="2452-MRMZF"/>
    <x v="0"/>
    <n v="1"/>
    <s v="Yes"/>
    <s v="No"/>
    <x v="21"/>
    <s v="Yes"/>
    <s v="Yes"/>
    <x v="2"/>
    <s v="No"/>
    <s v="No"/>
    <s v="No"/>
    <s v="No"/>
    <s v="No"/>
    <s v="No"/>
    <x v="2"/>
    <s v="Yes"/>
    <x v="3"/>
    <n v="25.7"/>
    <n v="1937.4"/>
    <x v="0"/>
    <n v="0"/>
    <x v="3"/>
    <x v="1"/>
    <n v="26.908333333333335"/>
    <x v="1"/>
  </r>
  <r>
    <s v="2272-QAGFO"/>
    <x v="0"/>
    <n v="1"/>
    <s v="No"/>
    <s v="No"/>
    <x v="60"/>
    <s v="Yes"/>
    <s v="Yes"/>
    <x v="1"/>
    <s v="No"/>
    <s v="No"/>
    <s v="No"/>
    <s v="No"/>
    <s v="No"/>
    <s v="No"/>
    <x v="0"/>
    <s v="Yes"/>
    <x v="0"/>
    <n v="74.3"/>
    <n v="1096.25"/>
    <x v="1"/>
    <n v="0"/>
    <x v="1"/>
    <x v="0"/>
    <n v="78.303571428571431"/>
    <x v="1"/>
  </r>
  <r>
    <s v="7103-IPXPJ"/>
    <x v="1"/>
    <n v="0"/>
    <s v="Yes"/>
    <s v="No"/>
    <x v="37"/>
    <s v="Yes"/>
    <s v="Yes"/>
    <x v="1"/>
    <s v="No"/>
    <s v="No"/>
    <s v="No"/>
    <s v="Yes"/>
    <s v="Yes"/>
    <s v="Yes"/>
    <x v="1"/>
    <s v="No"/>
    <x v="0"/>
    <n v="99.4"/>
    <n v="5059.75"/>
    <x v="0"/>
    <n v="3"/>
    <x v="2"/>
    <x v="1"/>
    <n v="101.19499999999999"/>
    <x v="0"/>
  </r>
  <r>
    <s v="4342-HFXWS"/>
    <x v="0"/>
    <n v="0"/>
    <s v="Yes"/>
    <s v="Yes"/>
    <x v="43"/>
    <s v="Yes"/>
    <s v="No"/>
    <x v="0"/>
    <s v="Yes"/>
    <s v="No"/>
    <s v="Yes"/>
    <s v="Yes"/>
    <s v="Yes"/>
    <s v="No"/>
    <x v="1"/>
    <s v="No"/>
    <x v="2"/>
    <n v="69.7"/>
    <n v="3023.65"/>
    <x v="0"/>
    <n v="4"/>
    <x v="2"/>
    <x v="1"/>
    <n v="62.992708333333333"/>
    <x v="0"/>
  </r>
  <r>
    <s v="3545-CNWRG"/>
    <x v="0"/>
    <n v="0"/>
    <s v="Yes"/>
    <s v="Yes"/>
    <x v="12"/>
    <s v="Yes"/>
    <s v="Yes"/>
    <x v="1"/>
    <s v="No"/>
    <s v="Yes"/>
    <s v="No"/>
    <s v="No"/>
    <s v="Yes"/>
    <s v="Yes"/>
    <x v="0"/>
    <s v="Yes"/>
    <x v="0"/>
    <n v="98.35"/>
    <n v="4889.2"/>
    <x v="0"/>
    <n v="3"/>
    <x v="2"/>
    <x v="0"/>
    <n v="99.779591836734696"/>
    <x v="0"/>
  </r>
  <r>
    <s v="1785-BPHTP"/>
    <x v="1"/>
    <n v="0"/>
    <s v="Yes"/>
    <s v="Yes"/>
    <x v="7"/>
    <s v="Yes"/>
    <s v="No"/>
    <x v="1"/>
    <s v="No"/>
    <s v="No"/>
    <s v="Yes"/>
    <s v="No"/>
    <s v="Yes"/>
    <s v="No"/>
    <x v="0"/>
    <s v="No"/>
    <x v="0"/>
    <n v="85.45"/>
    <n v="2289.9"/>
    <x v="0"/>
    <n v="2"/>
    <x v="1"/>
    <x v="0"/>
    <n v="81.782142857142858"/>
    <x v="0"/>
  </r>
  <r>
    <s v="4989-LIXVT"/>
    <x v="1"/>
    <n v="1"/>
    <s v="No"/>
    <s v="No"/>
    <x v="47"/>
    <s v="Yes"/>
    <s v="Yes"/>
    <x v="1"/>
    <s v="No"/>
    <s v="Yes"/>
    <s v="Yes"/>
    <s v="No"/>
    <s v="No"/>
    <s v="Yes"/>
    <x v="0"/>
    <s v="Yes"/>
    <x v="0"/>
    <n v="95.9"/>
    <n v="6503.2"/>
    <x v="0"/>
    <n v="3"/>
    <x v="3"/>
    <x v="0"/>
    <n v="95.635294117647049"/>
    <x v="1"/>
  </r>
  <r>
    <s v="7315-WYOAW"/>
    <x v="1"/>
    <n v="0"/>
    <s v="No"/>
    <s v="No"/>
    <x v="9"/>
    <s v="Yes"/>
    <s v="Yes"/>
    <x v="1"/>
    <s v="No"/>
    <s v="No"/>
    <s v="No"/>
    <s v="Yes"/>
    <s v="Yes"/>
    <s v="Yes"/>
    <x v="0"/>
    <s v="No"/>
    <x v="0"/>
    <n v="100.75"/>
    <n v="1313.25"/>
    <x v="0"/>
    <n v="3"/>
    <x v="1"/>
    <x v="0"/>
    <n v="101.01923076923077"/>
    <x v="0"/>
  </r>
  <r>
    <s v="1173-XZPYF"/>
    <x v="0"/>
    <n v="0"/>
    <s v="No"/>
    <s v="No"/>
    <x v="26"/>
    <s v="Yes"/>
    <s v="Yes"/>
    <x v="1"/>
    <s v="No"/>
    <s v="No"/>
    <s v="Yes"/>
    <s v="No"/>
    <s v="Yes"/>
    <s v="No"/>
    <x v="0"/>
    <s v="Yes"/>
    <x v="0"/>
    <n v="89.2"/>
    <n v="990.3"/>
    <x v="0"/>
    <n v="2"/>
    <x v="0"/>
    <x v="0"/>
    <n v="90.027272727272717"/>
    <x v="0"/>
  </r>
  <r>
    <s v="9850-OWRHQ"/>
    <x v="0"/>
    <n v="0"/>
    <s v="Yes"/>
    <s v="No"/>
    <x v="35"/>
    <s v="Yes"/>
    <s v="Yes"/>
    <x v="1"/>
    <s v="No"/>
    <s v="No"/>
    <s v="No"/>
    <s v="No"/>
    <s v="No"/>
    <s v="No"/>
    <x v="0"/>
    <s v="Yes"/>
    <x v="3"/>
    <n v="74.099999999999994"/>
    <n v="228"/>
    <x v="1"/>
    <n v="0"/>
    <x v="0"/>
    <x v="1"/>
    <n v="76"/>
    <x v="0"/>
  </r>
  <r>
    <s v="3768-NLUBH"/>
    <x v="1"/>
    <n v="1"/>
    <s v="Yes"/>
    <s v="No"/>
    <x v="58"/>
    <s v="Yes"/>
    <s v="Yes"/>
    <x v="1"/>
    <s v="No"/>
    <s v="No"/>
    <s v="Yes"/>
    <s v="No"/>
    <s v="Yes"/>
    <s v="Yes"/>
    <x v="0"/>
    <s v="No"/>
    <x v="0"/>
    <n v="100.6"/>
    <n v="5746.15"/>
    <x v="1"/>
    <n v="3"/>
    <x v="2"/>
    <x v="0"/>
    <n v="100.80964912280702"/>
    <x v="1"/>
  </r>
  <r>
    <s v="8676-TRMJS"/>
    <x v="1"/>
    <n v="0"/>
    <s v="No"/>
    <s v="No"/>
    <x v="35"/>
    <s v="Yes"/>
    <s v="Yes"/>
    <x v="1"/>
    <s v="No"/>
    <s v="No"/>
    <s v="No"/>
    <s v="No"/>
    <s v="No"/>
    <s v="No"/>
    <x v="0"/>
    <s v="No"/>
    <x v="1"/>
    <n v="75"/>
    <n v="209.1"/>
    <x v="1"/>
    <n v="0"/>
    <x v="0"/>
    <x v="1"/>
    <n v="69.7"/>
    <x v="0"/>
  </r>
  <r>
    <s v="2509-TFPJU"/>
    <x v="1"/>
    <n v="0"/>
    <s v="Yes"/>
    <s v="No"/>
    <x v="21"/>
    <s v="Yes"/>
    <s v="Yes"/>
    <x v="2"/>
    <s v="No"/>
    <s v="No"/>
    <s v="No"/>
    <s v="No"/>
    <s v="No"/>
    <s v="No"/>
    <x v="2"/>
    <s v="No"/>
    <x v="3"/>
    <n v="25.75"/>
    <n v="1864.2"/>
    <x v="0"/>
    <n v="0"/>
    <x v="3"/>
    <x v="1"/>
    <n v="25.891666666666666"/>
    <x v="0"/>
  </r>
  <r>
    <s v="9530-GRMJG"/>
    <x v="1"/>
    <n v="0"/>
    <s v="Yes"/>
    <s v="Yes"/>
    <x v="27"/>
    <s v="Yes"/>
    <s v="Yes"/>
    <x v="0"/>
    <s v="No"/>
    <s v="Yes"/>
    <s v="Yes"/>
    <s v="Yes"/>
    <s v="Yes"/>
    <s v="Yes"/>
    <x v="2"/>
    <s v="Yes"/>
    <x v="0"/>
    <n v="84.1"/>
    <n v="5979.7"/>
    <x v="0"/>
    <n v="5"/>
    <x v="3"/>
    <x v="1"/>
    <n v="85.424285714285716"/>
    <x v="0"/>
  </r>
  <r>
    <s v="6898-RBTLU"/>
    <x v="0"/>
    <n v="0"/>
    <s v="Yes"/>
    <s v="Yes"/>
    <x v="12"/>
    <s v="Yes"/>
    <s v="Yes"/>
    <x v="0"/>
    <s v="No"/>
    <s v="Yes"/>
    <s v="No"/>
    <s v="Yes"/>
    <s v="Yes"/>
    <s v="Yes"/>
    <x v="2"/>
    <s v="No"/>
    <x v="2"/>
    <n v="79.3"/>
    <n v="3902.45"/>
    <x v="0"/>
    <n v="4"/>
    <x v="2"/>
    <x v="1"/>
    <n v="79.641836734693868"/>
    <x v="0"/>
  </r>
  <r>
    <s v="5481-NTDOH"/>
    <x v="0"/>
    <n v="1"/>
    <s v="Yes"/>
    <s v="No"/>
    <x v="56"/>
    <s v="Yes"/>
    <s v="Yes"/>
    <x v="1"/>
    <s v="Yes"/>
    <s v="No"/>
    <s v="Yes"/>
    <s v="No"/>
    <s v="Yes"/>
    <s v="Yes"/>
    <x v="1"/>
    <s v="Yes"/>
    <x v="3"/>
    <n v="107.05"/>
    <n v="7142.5"/>
    <x v="0"/>
    <n v="4"/>
    <x v="3"/>
    <x v="1"/>
    <n v="106.6044776119403"/>
    <x v="1"/>
  </r>
  <r>
    <s v="2068-WWXQZ"/>
    <x v="1"/>
    <n v="0"/>
    <s v="No"/>
    <s v="No"/>
    <x v="25"/>
    <s v="Yes"/>
    <s v="No"/>
    <x v="2"/>
    <s v="No"/>
    <s v="No"/>
    <s v="No"/>
    <s v="No"/>
    <s v="No"/>
    <s v="No"/>
    <x v="2"/>
    <s v="No"/>
    <x v="2"/>
    <n v="20.05"/>
    <n v="902"/>
    <x v="0"/>
    <n v="0"/>
    <x v="2"/>
    <x v="1"/>
    <n v="19.608695652173914"/>
    <x v="0"/>
  </r>
  <r>
    <s v="7359-SSBJK"/>
    <x v="0"/>
    <n v="1"/>
    <s v="No"/>
    <s v="No"/>
    <x v="38"/>
    <s v="Yes"/>
    <s v="No"/>
    <x v="0"/>
    <s v="Yes"/>
    <s v="Yes"/>
    <s v="No"/>
    <s v="Yes"/>
    <s v="Yes"/>
    <s v="No"/>
    <x v="2"/>
    <s v="Yes"/>
    <x v="3"/>
    <n v="70.2"/>
    <n v="4481"/>
    <x v="1"/>
    <n v="4"/>
    <x v="3"/>
    <x v="1"/>
    <n v="70.015625"/>
    <x v="1"/>
  </r>
  <r>
    <s v="2061-VVFST"/>
    <x v="0"/>
    <n v="0"/>
    <s v="Yes"/>
    <s v="No"/>
    <x v="50"/>
    <s v="Yes"/>
    <s v="No"/>
    <x v="2"/>
    <s v="No"/>
    <s v="No"/>
    <s v="No"/>
    <s v="No"/>
    <s v="No"/>
    <s v="No"/>
    <x v="0"/>
    <s v="No"/>
    <x v="2"/>
    <n v="19.5"/>
    <n v="805.2"/>
    <x v="0"/>
    <n v="0"/>
    <x v="2"/>
    <x v="1"/>
    <n v="21.762162162162163"/>
    <x v="0"/>
  </r>
  <r>
    <s v="0685-MLYYM"/>
    <x v="0"/>
    <n v="1"/>
    <s v="No"/>
    <s v="No"/>
    <x v="2"/>
    <s v="Yes"/>
    <s v="No"/>
    <x v="1"/>
    <s v="No"/>
    <s v="No"/>
    <s v="No"/>
    <s v="No"/>
    <s v="No"/>
    <s v="No"/>
    <x v="0"/>
    <s v="No"/>
    <x v="0"/>
    <n v="70.75"/>
    <n v="154.85"/>
    <x v="1"/>
    <n v="0"/>
    <x v="0"/>
    <x v="0"/>
    <n v="77.424999999999997"/>
    <x v="1"/>
  </r>
  <r>
    <s v="0749-IRGQE"/>
    <x v="0"/>
    <n v="1"/>
    <s v="Yes"/>
    <s v="No"/>
    <x v="9"/>
    <s v="No"/>
    <s v="No"/>
    <x v="0"/>
    <s v="No"/>
    <s v="No"/>
    <s v="No"/>
    <s v="No"/>
    <s v="Yes"/>
    <s v="Yes"/>
    <x v="0"/>
    <s v="No"/>
    <x v="0"/>
    <n v="45.3"/>
    <n v="528.45000000000005"/>
    <x v="0"/>
    <n v="2"/>
    <x v="1"/>
    <x v="0"/>
    <n v="40.650000000000006"/>
    <x v="1"/>
  </r>
  <r>
    <s v="2380-DAMQP"/>
    <x v="0"/>
    <n v="0"/>
    <s v="Yes"/>
    <s v="No"/>
    <x v="21"/>
    <s v="Yes"/>
    <s v="Yes"/>
    <x v="1"/>
    <s v="Yes"/>
    <s v="Yes"/>
    <s v="Yes"/>
    <s v="Yes"/>
    <s v="Yes"/>
    <s v="Yes"/>
    <x v="2"/>
    <s v="No"/>
    <x v="0"/>
    <n v="115.15"/>
    <n v="8349.7000000000007"/>
    <x v="0"/>
    <n v="6"/>
    <x v="3"/>
    <x v="1"/>
    <n v="115.96805555555557"/>
    <x v="0"/>
  </r>
  <r>
    <s v="2256-YLYLP"/>
    <x v="1"/>
    <n v="0"/>
    <s v="Yes"/>
    <s v="Yes"/>
    <x v="47"/>
    <s v="Yes"/>
    <s v="No"/>
    <x v="0"/>
    <s v="No"/>
    <s v="No"/>
    <s v="Yes"/>
    <s v="Yes"/>
    <s v="Yes"/>
    <s v="Yes"/>
    <x v="2"/>
    <s v="Yes"/>
    <x v="2"/>
    <n v="72.95"/>
    <n v="4953.25"/>
    <x v="0"/>
    <n v="4"/>
    <x v="3"/>
    <x v="1"/>
    <n v="72.841911764705884"/>
    <x v="0"/>
  </r>
  <r>
    <s v="1272-ILHFG"/>
    <x v="1"/>
    <n v="0"/>
    <s v="Yes"/>
    <s v="Yes"/>
    <x v="30"/>
    <s v="Yes"/>
    <s v="No"/>
    <x v="2"/>
    <s v="No"/>
    <s v="No"/>
    <s v="No"/>
    <s v="No"/>
    <s v="No"/>
    <s v="No"/>
    <x v="1"/>
    <s v="No"/>
    <x v="1"/>
    <n v="19.649999999999999"/>
    <n v="332.65"/>
    <x v="0"/>
    <n v="0"/>
    <x v="1"/>
    <x v="1"/>
    <n v="22.176666666666666"/>
    <x v="0"/>
  </r>
  <r>
    <s v="0164-XAIRP"/>
    <x v="0"/>
    <n v="0"/>
    <s v="No"/>
    <s v="No"/>
    <x v="65"/>
    <s v="Yes"/>
    <s v="No"/>
    <x v="2"/>
    <s v="No"/>
    <s v="No"/>
    <s v="No"/>
    <s v="No"/>
    <s v="No"/>
    <s v="No"/>
    <x v="2"/>
    <s v="Yes"/>
    <x v="2"/>
    <n v="19.55"/>
    <n v="470.2"/>
    <x v="0"/>
    <n v="0"/>
    <x v="1"/>
    <x v="1"/>
    <n v="19.591666666666665"/>
    <x v="0"/>
  </r>
  <r>
    <s v="5666-CYCYZ"/>
    <x v="0"/>
    <n v="0"/>
    <s v="No"/>
    <s v="No"/>
    <x v="65"/>
    <s v="Yes"/>
    <s v="Yes"/>
    <x v="1"/>
    <s v="No"/>
    <s v="No"/>
    <s v="No"/>
    <s v="Yes"/>
    <s v="No"/>
    <s v="Yes"/>
    <x v="0"/>
    <s v="Yes"/>
    <x v="0"/>
    <n v="89.55"/>
    <n v="2259.35"/>
    <x v="0"/>
    <n v="2"/>
    <x v="1"/>
    <x v="0"/>
    <n v="94.139583333333334"/>
    <x v="0"/>
  </r>
  <r>
    <s v="4011-ARPHK"/>
    <x v="1"/>
    <n v="0"/>
    <s v="No"/>
    <s v="No"/>
    <x v="23"/>
    <s v="Yes"/>
    <s v="No"/>
    <x v="0"/>
    <s v="Yes"/>
    <s v="No"/>
    <s v="No"/>
    <s v="No"/>
    <s v="No"/>
    <s v="No"/>
    <x v="0"/>
    <s v="No"/>
    <x v="1"/>
    <n v="50.35"/>
    <n v="1411.35"/>
    <x v="0"/>
    <n v="1"/>
    <x v="1"/>
    <x v="1"/>
    <n v="52.272222222222219"/>
    <x v="0"/>
  </r>
  <r>
    <s v="8182-PNAGI"/>
    <x v="1"/>
    <n v="0"/>
    <s v="No"/>
    <s v="No"/>
    <x v="18"/>
    <s v="Yes"/>
    <s v="No"/>
    <x v="0"/>
    <s v="No"/>
    <s v="No"/>
    <s v="No"/>
    <s v="Yes"/>
    <s v="No"/>
    <s v="No"/>
    <x v="0"/>
    <s v="No"/>
    <x v="2"/>
    <n v="50.25"/>
    <n v="593.75"/>
    <x v="1"/>
    <n v="1"/>
    <x v="0"/>
    <x v="1"/>
    <n v="49.479166666666664"/>
    <x v="0"/>
  </r>
  <r>
    <s v="6365-HITVU"/>
    <x v="0"/>
    <n v="0"/>
    <s v="Yes"/>
    <s v="Yes"/>
    <x v="16"/>
    <s v="Yes"/>
    <s v="No"/>
    <x v="0"/>
    <s v="Yes"/>
    <s v="Yes"/>
    <s v="Yes"/>
    <s v="Yes"/>
    <s v="Yes"/>
    <s v="Yes"/>
    <x v="2"/>
    <s v="No"/>
    <x v="3"/>
    <n v="87.25"/>
    <n v="6328.7"/>
    <x v="0"/>
    <n v="6"/>
    <x v="3"/>
    <x v="1"/>
    <n v="89.136619718309859"/>
    <x v="0"/>
  </r>
  <r>
    <s v="7558-IMLMT"/>
    <x v="1"/>
    <n v="0"/>
    <s v="Yes"/>
    <s v="Yes"/>
    <x v="56"/>
    <s v="Yes"/>
    <s v="No"/>
    <x v="2"/>
    <s v="No"/>
    <s v="No"/>
    <s v="No"/>
    <s v="No"/>
    <s v="No"/>
    <s v="No"/>
    <x v="2"/>
    <s v="Yes"/>
    <x v="1"/>
    <n v="20.8"/>
    <n v="1411.9"/>
    <x v="0"/>
    <n v="0"/>
    <x v="3"/>
    <x v="1"/>
    <n v="21.073134328358211"/>
    <x v="0"/>
  </r>
  <r>
    <s v="9488-FYQAU"/>
    <x v="0"/>
    <n v="0"/>
    <s v="Yes"/>
    <s v="No"/>
    <x v="28"/>
    <s v="Yes"/>
    <s v="Yes"/>
    <x v="1"/>
    <s v="No"/>
    <s v="Yes"/>
    <s v="Yes"/>
    <s v="Yes"/>
    <s v="Yes"/>
    <s v="Yes"/>
    <x v="2"/>
    <s v="Yes"/>
    <x v="2"/>
    <n v="109.25"/>
    <n v="6841.4"/>
    <x v="0"/>
    <n v="5"/>
    <x v="3"/>
    <x v="1"/>
    <n v="108.59365079365078"/>
    <x v="0"/>
  </r>
  <r>
    <s v="3590-TCXTB"/>
    <x v="1"/>
    <n v="0"/>
    <s v="No"/>
    <s v="No"/>
    <x v="0"/>
    <s v="Yes"/>
    <s v="No"/>
    <x v="2"/>
    <s v="No"/>
    <s v="No"/>
    <s v="No"/>
    <s v="No"/>
    <s v="No"/>
    <s v="No"/>
    <x v="0"/>
    <s v="No"/>
    <x v="1"/>
    <n v="20.350000000000001"/>
    <n v="20.350000000000001"/>
    <x v="0"/>
    <n v="0"/>
    <x v="0"/>
    <x v="1"/>
    <n v="20.350000000000001"/>
    <x v="0"/>
  </r>
  <r>
    <s v="6994-KERXL"/>
    <x v="1"/>
    <n v="0"/>
    <s v="No"/>
    <s v="No"/>
    <x v="54"/>
    <s v="Yes"/>
    <s v="No"/>
    <x v="0"/>
    <s v="No"/>
    <s v="No"/>
    <s v="No"/>
    <s v="No"/>
    <s v="No"/>
    <s v="Yes"/>
    <x v="0"/>
    <s v="Yes"/>
    <x v="0"/>
    <n v="55.9"/>
    <n v="238.5"/>
    <x v="0"/>
    <n v="1"/>
    <x v="0"/>
    <x v="0"/>
    <n v="59.625"/>
    <x v="0"/>
  </r>
  <r>
    <s v="7957-RYHQD"/>
    <x v="0"/>
    <n v="1"/>
    <s v="No"/>
    <s v="No"/>
    <x v="63"/>
    <s v="Yes"/>
    <s v="No"/>
    <x v="1"/>
    <s v="Yes"/>
    <s v="Yes"/>
    <s v="No"/>
    <s v="No"/>
    <s v="No"/>
    <s v="No"/>
    <x v="0"/>
    <s v="Yes"/>
    <x v="3"/>
    <n v="79.2"/>
    <n v="3233.85"/>
    <x v="1"/>
    <n v="2"/>
    <x v="2"/>
    <x v="1"/>
    <n v="80.846249999999998"/>
    <x v="1"/>
  </r>
  <r>
    <s v="2180-DXNEG"/>
    <x v="0"/>
    <n v="0"/>
    <s v="No"/>
    <s v="No"/>
    <x v="18"/>
    <s v="Yes"/>
    <s v="No"/>
    <x v="1"/>
    <s v="No"/>
    <s v="No"/>
    <s v="Yes"/>
    <s v="No"/>
    <s v="Yes"/>
    <s v="Yes"/>
    <x v="0"/>
    <s v="Yes"/>
    <x v="0"/>
    <n v="96"/>
    <n v="1062.0999999999999"/>
    <x v="1"/>
    <n v="3"/>
    <x v="0"/>
    <x v="0"/>
    <n v="88.508333333333326"/>
    <x v="0"/>
  </r>
  <r>
    <s v="1960-UOTYM"/>
    <x v="1"/>
    <n v="0"/>
    <s v="Yes"/>
    <s v="Yes"/>
    <x v="15"/>
    <s v="Yes"/>
    <s v="No"/>
    <x v="0"/>
    <s v="Yes"/>
    <s v="Yes"/>
    <s v="Yes"/>
    <s v="No"/>
    <s v="Yes"/>
    <s v="Yes"/>
    <x v="2"/>
    <s v="No"/>
    <x v="0"/>
    <n v="79.2"/>
    <n v="4016.3"/>
    <x v="0"/>
    <n v="5"/>
    <x v="2"/>
    <x v="1"/>
    <n v="77.236538461538458"/>
    <x v="0"/>
  </r>
  <r>
    <s v="2740-JFBOK"/>
    <x v="1"/>
    <n v="0"/>
    <s v="No"/>
    <s v="No"/>
    <x v="6"/>
    <s v="Yes"/>
    <s v="Yes"/>
    <x v="2"/>
    <s v="No"/>
    <s v="No"/>
    <s v="No"/>
    <s v="No"/>
    <s v="No"/>
    <s v="No"/>
    <x v="0"/>
    <s v="Yes"/>
    <x v="0"/>
    <n v="24"/>
    <n v="226.55"/>
    <x v="0"/>
    <n v="0"/>
    <x v="0"/>
    <x v="0"/>
    <n v="22.655000000000001"/>
    <x v="0"/>
  </r>
  <r>
    <s v="6500-JVEGC"/>
    <x v="1"/>
    <n v="0"/>
    <s v="No"/>
    <s v="No"/>
    <x v="47"/>
    <s v="Yes"/>
    <s v="Yes"/>
    <x v="1"/>
    <s v="Yes"/>
    <s v="Yes"/>
    <s v="Yes"/>
    <s v="No"/>
    <s v="Yes"/>
    <s v="No"/>
    <x v="1"/>
    <s v="No"/>
    <x v="2"/>
    <n v="101.35"/>
    <n v="7110.75"/>
    <x v="0"/>
    <n v="4"/>
    <x v="3"/>
    <x v="1"/>
    <n v="104.56985294117646"/>
    <x v="0"/>
  </r>
  <r>
    <s v="5515-AKOAJ"/>
    <x v="0"/>
    <n v="0"/>
    <s v="No"/>
    <s v="No"/>
    <x v="68"/>
    <s v="Yes"/>
    <s v="Yes"/>
    <x v="1"/>
    <s v="No"/>
    <s v="No"/>
    <s v="No"/>
    <s v="Yes"/>
    <s v="Yes"/>
    <s v="Yes"/>
    <x v="0"/>
    <s v="Yes"/>
    <x v="0"/>
    <n v="100.1"/>
    <n v="5440.9"/>
    <x v="1"/>
    <n v="3"/>
    <x v="2"/>
    <x v="0"/>
    <n v="100.7574074074074"/>
    <x v="0"/>
  </r>
  <r>
    <s v="8976-OQHGT"/>
    <x v="0"/>
    <n v="0"/>
    <s v="Yes"/>
    <s v="Yes"/>
    <x v="54"/>
    <s v="Yes"/>
    <s v="No"/>
    <x v="0"/>
    <s v="No"/>
    <s v="Yes"/>
    <s v="No"/>
    <s v="Yes"/>
    <s v="No"/>
    <s v="No"/>
    <x v="0"/>
    <s v="No"/>
    <x v="1"/>
    <n v="56.5"/>
    <n v="235.1"/>
    <x v="1"/>
    <n v="2"/>
    <x v="0"/>
    <x v="1"/>
    <n v="58.774999999999999"/>
    <x v="0"/>
  </r>
  <r>
    <s v="5245-VDBUR"/>
    <x v="0"/>
    <n v="0"/>
    <s v="Yes"/>
    <s v="No"/>
    <x v="15"/>
    <s v="No"/>
    <s v="No"/>
    <x v="0"/>
    <s v="Yes"/>
    <s v="No"/>
    <s v="Yes"/>
    <s v="No"/>
    <s v="No"/>
    <s v="No"/>
    <x v="1"/>
    <s v="No"/>
    <x v="1"/>
    <n v="35.450000000000003"/>
    <n v="1958.95"/>
    <x v="0"/>
    <n v="2"/>
    <x v="2"/>
    <x v="1"/>
    <n v="37.672115384615388"/>
    <x v="0"/>
  </r>
  <r>
    <s v="6230-BSUXY"/>
    <x v="0"/>
    <n v="1"/>
    <s v="No"/>
    <s v="No"/>
    <x v="0"/>
    <s v="Yes"/>
    <s v="No"/>
    <x v="1"/>
    <s v="No"/>
    <s v="No"/>
    <s v="Yes"/>
    <s v="No"/>
    <s v="No"/>
    <s v="Yes"/>
    <x v="0"/>
    <s v="Yes"/>
    <x v="0"/>
    <n v="85"/>
    <n v="85"/>
    <x v="1"/>
    <n v="2"/>
    <x v="0"/>
    <x v="0"/>
    <n v="85"/>
    <x v="1"/>
  </r>
  <r>
    <s v="8469-SNFFH"/>
    <x v="1"/>
    <n v="0"/>
    <s v="Yes"/>
    <s v="No"/>
    <x v="27"/>
    <s v="Yes"/>
    <s v="Yes"/>
    <x v="0"/>
    <s v="Yes"/>
    <s v="Yes"/>
    <s v="Yes"/>
    <s v="Yes"/>
    <s v="Yes"/>
    <s v="No"/>
    <x v="1"/>
    <s v="No"/>
    <x v="2"/>
    <n v="79.400000000000006"/>
    <n v="5528.9"/>
    <x v="0"/>
    <n v="5"/>
    <x v="3"/>
    <x v="1"/>
    <n v="78.984285714285704"/>
    <x v="0"/>
  </r>
  <r>
    <s v="2144-ESWKO"/>
    <x v="1"/>
    <n v="0"/>
    <s v="No"/>
    <s v="No"/>
    <x v="29"/>
    <s v="No"/>
    <s v="No"/>
    <x v="0"/>
    <s v="Yes"/>
    <s v="No"/>
    <s v="Yes"/>
    <s v="No"/>
    <s v="No"/>
    <s v="No"/>
    <x v="1"/>
    <s v="Yes"/>
    <x v="3"/>
    <n v="35.200000000000003"/>
    <n v="1463.7"/>
    <x v="0"/>
    <n v="2"/>
    <x v="2"/>
    <x v="1"/>
    <n v="34.039534883720933"/>
    <x v="0"/>
  </r>
  <r>
    <s v="1241-FPMOF"/>
    <x v="1"/>
    <n v="0"/>
    <s v="No"/>
    <s v="No"/>
    <x v="15"/>
    <s v="Yes"/>
    <s v="No"/>
    <x v="2"/>
    <s v="No"/>
    <s v="No"/>
    <s v="No"/>
    <s v="No"/>
    <s v="No"/>
    <s v="No"/>
    <x v="2"/>
    <s v="No"/>
    <x v="1"/>
    <n v="19.649999999999999"/>
    <n v="1025.05"/>
    <x v="0"/>
    <n v="0"/>
    <x v="2"/>
    <x v="1"/>
    <n v="19.712499999999999"/>
    <x v="0"/>
  </r>
  <r>
    <s v="9928-BZVLZ"/>
    <x v="0"/>
    <n v="0"/>
    <s v="No"/>
    <s v="No"/>
    <x v="18"/>
    <s v="No"/>
    <s v="No"/>
    <x v="0"/>
    <s v="Yes"/>
    <s v="No"/>
    <s v="Yes"/>
    <s v="Yes"/>
    <s v="No"/>
    <s v="Yes"/>
    <x v="2"/>
    <s v="No"/>
    <x v="1"/>
    <n v="49.85"/>
    <n v="552.1"/>
    <x v="0"/>
    <n v="4"/>
    <x v="0"/>
    <x v="1"/>
    <n v="46.008333333333333"/>
    <x v="0"/>
  </r>
  <r>
    <s v="4114-QMKVN"/>
    <x v="0"/>
    <n v="0"/>
    <s v="Yes"/>
    <s v="Yes"/>
    <x v="39"/>
    <s v="Yes"/>
    <s v="Yes"/>
    <x v="0"/>
    <s v="Yes"/>
    <s v="Yes"/>
    <s v="No"/>
    <s v="No"/>
    <s v="No"/>
    <s v="Yes"/>
    <x v="1"/>
    <s v="No"/>
    <x v="2"/>
    <n v="68.75"/>
    <n v="3815.4"/>
    <x v="0"/>
    <n v="3"/>
    <x v="2"/>
    <x v="1"/>
    <n v="68.132142857142853"/>
    <x v="0"/>
  </r>
  <r>
    <s v="2775-SEFEE"/>
    <x v="1"/>
    <n v="0"/>
    <s v="No"/>
    <s v="Yes"/>
    <x v="71"/>
    <s v="Yes"/>
    <s v="Yes"/>
    <x v="0"/>
    <s v="Yes"/>
    <s v="Yes"/>
    <s v="No"/>
    <s v="Yes"/>
    <s v="No"/>
    <s v="No"/>
    <x v="2"/>
    <s v="Yes"/>
    <x v="2"/>
    <n v="61.9"/>
    <n v="0"/>
    <x v="0"/>
    <n v="3"/>
    <x v="0"/>
    <x v="1"/>
    <s v="0"/>
    <x v="0"/>
  </r>
  <r>
    <s v="9003-CPATH"/>
    <x v="1"/>
    <n v="0"/>
    <s v="No"/>
    <s v="No"/>
    <x v="41"/>
    <s v="Yes"/>
    <s v="Yes"/>
    <x v="1"/>
    <s v="No"/>
    <s v="No"/>
    <s v="Yes"/>
    <s v="No"/>
    <s v="No"/>
    <s v="No"/>
    <x v="0"/>
    <s v="No"/>
    <x v="0"/>
    <n v="79.900000000000006"/>
    <n v="3313.4"/>
    <x v="0"/>
    <n v="1"/>
    <x v="2"/>
    <x v="0"/>
    <n v="78.890476190476193"/>
    <x v="0"/>
  </r>
  <r>
    <s v="1754-GKYPY"/>
    <x v="1"/>
    <n v="1"/>
    <s v="Yes"/>
    <s v="No"/>
    <x v="5"/>
    <s v="Yes"/>
    <s v="No"/>
    <x v="1"/>
    <s v="No"/>
    <s v="No"/>
    <s v="No"/>
    <s v="No"/>
    <s v="Yes"/>
    <s v="Yes"/>
    <x v="0"/>
    <s v="Yes"/>
    <x v="2"/>
    <n v="89.75"/>
    <n v="1938.9"/>
    <x v="0"/>
    <n v="2"/>
    <x v="1"/>
    <x v="1"/>
    <n v="88.13181818181819"/>
    <x v="1"/>
  </r>
  <r>
    <s v="5294-CDGWY"/>
    <x v="1"/>
    <n v="0"/>
    <s v="Yes"/>
    <s v="Yes"/>
    <x v="69"/>
    <s v="No"/>
    <s v="No"/>
    <x v="0"/>
    <s v="Yes"/>
    <s v="Yes"/>
    <s v="Yes"/>
    <s v="No"/>
    <s v="Yes"/>
    <s v="Yes"/>
    <x v="1"/>
    <s v="No"/>
    <x v="0"/>
    <n v="59.3"/>
    <n v="3014.65"/>
    <x v="1"/>
    <n v="5"/>
    <x v="2"/>
    <x v="1"/>
    <n v="59.110784313725489"/>
    <x v="0"/>
  </r>
  <r>
    <s v="7956-XQWGU"/>
    <x v="1"/>
    <n v="0"/>
    <s v="No"/>
    <s v="No"/>
    <x v="23"/>
    <s v="Yes"/>
    <s v="No"/>
    <x v="2"/>
    <s v="No"/>
    <s v="No"/>
    <s v="No"/>
    <s v="No"/>
    <s v="No"/>
    <s v="No"/>
    <x v="0"/>
    <s v="Yes"/>
    <x v="3"/>
    <n v="19.399999999999999"/>
    <n v="460.25"/>
    <x v="0"/>
    <n v="0"/>
    <x v="1"/>
    <x v="1"/>
    <n v="17.046296296296298"/>
    <x v="0"/>
  </r>
  <r>
    <s v="1591-MQJTP"/>
    <x v="1"/>
    <n v="1"/>
    <s v="Yes"/>
    <s v="No"/>
    <x v="69"/>
    <s v="Yes"/>
    <s v="Yes"/>
    <x v="1"/>
    <s v="Yes"/>
    <s v="No"/>
    <s v="Yes"/>
    <s v="No"/>
    <s v="No"/>
    <s v="Yes"/>
    <x v="1"/>
    <s v="Yes"/>
    <x v="2"/>
    <n v="93.65"/>
    <n v="4839.1499999999996"/>
    <x v="0"/>
    <n v="3"/>
    <x v="2"/>
    <x v="1"/>
    <n v="94.885294117647049"/>
    <x v="1"/>
  </r>
  <r>
    <s v="5295-PCJOO"/>
    <x v="1"/>
    <n v="0"/>
    <s v="No"/>
    <s v="Yes"/>
    <x v="54"/>
    <s v="Yes"/>
    <s v="No"/>
    <x v="0"/>
    <s v="Yes"/>
    <s v="No"/>
    <s v="No"/>
    <s v="No"/>
    <s v="No"/>
    <s v="No"/>
    <x v="0"/>
    <s v="Yes"/>
    <x v="0"/>
    <n v="49.4"/>
    <n v="184.4"/>
    <x v="1"/>
    <n v="1"/>
    <x v="0"/>
    <x v="0"/>
    <n v="46.1"/>
    <x v="0"/>
  </r>
  <r>
    <s v="2369-FEVNO"/>
    <x v="1"/>
    <n v="0"/>
    <s v="No"/>
    <s v="No"/>
    <x v="0"/>
    <s v="Yes"/>
    <s v="No"/>
    <x v="2"/>
    <s v="No"/>
    <s v="No"/>
    <s v="No"/>
    <s v="No"/>
    <s v="No"/>
    <s v="No"/>
    <x v="0"/>
    <s v="Yes"/>
    <x v="1"/>
    <n v="19.899999999999999"/>
    <n v="19.899999999999999"/>
    <x v="0"/>
    <n v="0"/>
    <x v="0"/>
    <x v="1"/>
    <n v="19.899999999999999"/>
    <x v="0"/>
  </r>
  <r>
    <s v="9863-JZAIC"/>
    <x v="1"/>
    <n v="0"/>
    <s v="No"/>
    <s v="No"/>
    <x v="42"/>
    <s v="Yes"/>
    <s v="No"/>
    <x v="0"/>
    <s v="No"/>
    <s v="No"/>
    <s v="No"/>
    <s v="No"/>
    <s v="Yes"/>
    <s v="No"/>
    <x v="0"/>
    <s v="No"/>
    <x v="1"/>
    <n v="55"/>
    <n v="2010.55"/>
    <x v="1"/>
    <n v="1"/>
    <x v="1"/>
    <x v="1"/>
    <n v="57.444285714285712"/>
    <x v="0"/>
  </r>
  <r>
    <s v="7471-MQPOS"/>
    <x v="1"/>
    <n v="1"/>
    <s v="Yes"/>
    <s v="Yes"/>
    <x v="16"/>
    <s v="Yes"/>
    <s v="Yes"/>
    <x v="0"/>
    <s v="No"/>
    <s v="Yes"/>
    <s v="Yes"/>
    <s v="Yes"/>
    <s v="No"/>
    <s v="Yes"/>
    <x v="1"/>
    <s v="Yes"/>
    <x v="2"/>
    <n v="72.900000000000006"/>
    <n v="5139.6499999999996"/>
    <x v="0"/>
    <n v="4"/>
    <x v="3"/>
    <x v="1"/>
    <n v="72.38943661971831"/>
    <x v="1"/>
  </r>
  <r>
    <s v="7660-HDPJV"/>
    <x v="0"/>
    <n v="0"/>
    <s v="No"/>
    <s v="No"/>
    <x v="0"/>
    <s v="Yes"/>
    <s v="No"/>
    <x v="1"/>
    <s v="No"/>
    <s v="No"/>
    <s v="No"/>
    <s v="No"/>
    <s v="No"/>
    <s v="No"/>
    <x v="0"/>
    <s v="Yes"/>
    <x v="0"/>
    <n v="69.2"/>
    <n v="69.2"/>
    <x v="1"/>
    <n v="0"/>
    <x v="0"/>
    <x v="0"/>
    <n v="69.2"/>
    <x v="0"/>
  </r>
  <r>
    <s v="5115-SQAAU"/>
    <x v="0"/>
    <n v="0"/>
    <s v="Yes"/>
    <s v="Yes"/>
    <x v="14"/>
    <s v="Yes"/>
    <s v="Yes"/>
    <x v="2"/>
    <s v="No"/>
    <s v="No"/>
    <s v="No"/>
    <s v="No"/>
    <s v="No"/>
    <s v="No"/>
    <x v="2"/>
    <s v="Yes"/>
    <x v="2"/>
    <n v="25.6"/>
    <n v="1673.4"/>
    <x v="0"/>
    <n v="0"/>
    <x v="3"/>
    <x v="1"/>
    <n v="24.252173913043478"/>
    <x v="0"/>
  </r>
  <r>
    <s v="9845-QOMAD"/>
    <x v="1"/>
    <n v="0"/>
    <s v="Yes"/>
    <s v="Yes"/>
    <x v="60"/>
    <s v="Yes"/>
    <s v="No"/>
    <x v="2"/>
    <s v="No"/>
    <s v="No"/>
    <s v="No"/>
    <s v="No"/>
    <s v="No"/>
    <s v="No"/>
    <x v="1"/>
    <s v="No"/>
    <x v="1"/>
    <n v="19.75"/>
    <n v="309.35000000000002"/>
    <x v="0"/>
    <n v="0"/>
    <x v="1"/>
    <x v="1"/>
    <n v="22.096428571428572"/>
    <x v="0"/>
  </r>
  <r>
    <s v="7672-VFMXZ"/>
    <x v="1"/>
    <n v="0"/>
    <s v="Yes"/>
    <s v="No"/>
    <x v="58"/>
    <s v="Yes"/>
    <s v="No"/>
    <x v="0"/>
    <s v="Yes"/>
    <s v="No"/>
    <s v="No"/>
    <s v="Yes"/>
    <s v="No"/>
    <s v="No"/>
    <x v="0"/>
    <s v="No"/>
    <x v="0"/>
    <n v="55.7"/>
    <n v="3171.6"/>
    <x v="0"/>
    <n v="2"/>
    <x v="2"/>
    <x v="0"/>
    <n v="55.642105263157895"/>
    <x v="0"/>
  </r>
  <r>
    <s v="9739-JLPQJ"/>
    <x v="0"/>
    <n v="0"/>
    <s v="Yes"/>
    <s v="Yes"/>
    <x v="21"/>
    <s v="Yes"/>
    <s v="Yes"/>
    <x v="1"/>
    <s v="Yes"/>
    <s v="Yes"/>
    <s v="Yes"/>
    <s v="Yes"/>
    <s v="Yes"/>
    <s v="Yes"/>
    <x v="2"/>
    <s v="No"/>
    <x v="3"/>
    <n v="117.5"/>
    <n v="8670.1"/>
    <x v="0"/>
    <n v="6"/>
    <x v="3"/>
    <x v="1"/>
    <n v="120.41805555555555"/>
    <x v="0"/>
  </r>
  <r>
    <s v="9916-AYHTC"/>
    <x v="1"/>
    <n v="0"/>
    <s v="No"/>
    <s v="No"/>
    <x v="43"/>
    <s v="Yes"/>
    <s v="No"/>
    <x v="2"/>
    <s v="No"/>
    <s v="No"/>
    <s v="No"/>
    <s v="No"/>
    <s v="No"/>
    <s v="No"/>
    <x v="2"/>
    <s v="No"/>
    <x v="3"/>
    <n v="19.850000000000001"/>
    <n v="916"/>
    <x v="0"/>
    <n v="0"/>
    <x v="2"/>
    <x v="1"/>
    <n v="19.083333333333332"/>
    <x v="0"/>
  </r>
  <r>
    <s v="3855-ONCAR"/>
    <x v="0"/>
    <n v="0"/>
    <s v="Yes"/>
    <s v="Yes"/>
    <x v="54"/>
    <s v="Yes"/>
    <s v="No"/>
    <x v="1"/>
    <s v="No"/>
    <s v="No"/>
    <s v="No"/>
    <s v="No"/>
    <s v="Yes"/>
    <s v="No"/>
    <x v="0"/>
    <s v="Yes"/>
    <x v="1"/>
    <n v="78.900000000000006"/>
    <n v="299.75"/>
    <x v="0"/>
    <n v="1"/>
    <x v="0"/>
    <x v="1"/>
    <n v="74.9375"/>
    <x v="0"/>
  </r>
  <r>
    <s v="1488-SYSFC"/>
    <x v="1"/>
    <n v="0"/>
    <s v="Yes"/>
    <s v="Yes"/>
    <x v="36"/>
    <s v="Yes"/>
    <s v="No"/>
    <x v="2"/>
    <s v="No"/>
    <s v="No"/>
    <s v="No"/>
    <s v="No"/>
    <s v="No"/>
    <s v="No"/>
    <x v="0"/>
    <s v="Yes"/>
    <x v="0"/>
    <n v="20.65"/>
    <n v="702.05"/>
    <x v="0"/>
    <n v="0"/>
    <x v="1"/>
    <x v="0"/>
    <n v="22.646774193548385"/>
    <x v="0"/>
  </r>
  <r>
    <s v="7931-PXHFC"/>
    <x v="1"/>
    <n v="0"/>
    <s v="No"/>
    <s v="No"/>
    <x v="46"/>
    <s v="Yes"/>
    <s v="No"/>
    <x v="0"/>
    <s v="No"/>
    <s v="No"/>
    <s v="Yes"/>
    <s v="Yes"/>
    <s v="No"/>
    <s v="Yes"/>
    <x v="1"/>
    <s v="Yes"/>
    <x v="1"/>
    <n v="62.3"/>
    <n v="2354.8000000000002"/>
    <x v="1"/>
    <n v="3"/>
    <x v="2"/>
    <x v="1"/>
    <n v="61.968421052631584"/>
    <x v="0"/>
  </r>
  <r>
    <s v="3990-QYKBE"/>
    <x v="1"/>
    <n v="1"/>
    <s v="Yes"/>
    <s v="No"/>
    <x v="50"/>
    <s v="Yes"/>
    <s v="Yes"/>
    <x v="1"/>
    <s v="No"/>
    <s v="No"/>
    <s v="No"/>
    <s v="No"/>
    <s v="Yes"/>
    <s v="Yes"/>
    <x v="0"/>
    <s v="Yes"/>
    <x v="0"/>
    <n v="92.5"/>
    <n v="3473.4"/>
    <x v="1"/>
    <n v="2"/>
    <x v="2"/>
    <x v="0"/>
    <n v="93.87567567567568"/>
    <x v="1"/>
  </r>
  <r>
    <s v="0970-QXPXW"/>
    <x v="0"/>
    <n v="0"/>
    <s v="No"/>
    <s v="No"/>
    <x v="0"/>
    <s v="Yes"/>
    <s v="No"/>
    <x v="2"/>
    <s v="No"/>
    <s v="No"/>
    <s v="No"/>
    <s v="No"/>
    <s v="No"/>
    <s v="No"/>
    <x v="0"/>
    <s v="No"/>
    <x v="1"/>
    <n v="19.649999999999999"/>
    <n v="19.649999999999999"/>
    <x v="0"/>
    <n v="0"/>
    <x v="0"/>
    <x v="1"/>
    <n v="19.649999999999999"/>
    <x v="0"/>
  </r>
  <r>
    <s v="3259-KNMRR"/>
    <x v="1"/>
    <n v="1"/>
    <s v="No"/>
    <s v="No"/>
    <x v="58"/>
    <s v="Yes"/>
    <s v="Yes"/>
    <x v="0"/>
    <s v="No"/>
    <s v="Yes"/>
    <s v="Yes"/>
    <s v="No"/>
    <s v="Yes"/>
    <s v="Yes"/>
    <x v="2"/>
    <s v="Yes"/>
    <x v="2"/>
    <n v="79.75"/>
    <n v="4438.2"/>
    <x v="0"/>
    <n v="4"/>
    <x v="2"/>
    <x v="1"/>
    <n v="77.863157894736844"/>
    <x v="1"/>
  </r>
  <r>
    <s v="6120-RJKLU"/>
    <x v="0"/>
    <n v="1"/>
    <s v="Yes"/>
    <s v="No"/>
    <x v="8"/>
    <s v="Yes"/>
    <s v="No"/>
    <x v="0"/>
    <s v="Yes"/>
    <s v="No"/>
    <s v="Yes"/>
    <s v="Yes"/>
    <s v="Yes"/>
    <s v="Yes"/>
    <x v="2"/>
    <s v="Yes"/>
    <x v="3"/>
    <n v="79.95"/>
    <n v="4819.75"/>
    <x v="0"/>
    <n v="5"/>
    <x v="3"/>
    <x v="1"/>
    <n v="77.737903225806448"/>
    <x v="1"/>
  </r>
  <r>
    <s v="9572-WUKSB"/>
    <x v="1"/>
    <n v="0"/>
    <s v="Yes"/>
    <s v="No"/>
    <x v="35"/>
    <s v="No"/>
    <s v="No"/>
    <x v="0"/>
    <s v="No"/>
    <s v="No"/>
    <s v="No"/>
    <s v="Yes"/>
    <s v="No"/>
    <s v="No"/>
    <x v="0"/>
    <s v="Yes"/>
    <x v="0"/>
    <n v="29.9"/>
    <n v="92.25"/>
    <x v="0"/>
    <n v="1"/>
    <x v="0"/>
    <x v="0"/>
    <n v="30.75"/>
    <x v="0"/>
  </r>
  <r>
    <s v="5893-KCLGT"/>
    <x v="0"/>
    <n v="0"/>
    <s v="No"/>
    <s v="Yes"/>
    <x v="21"/>
    <s v="Yes"/>
    <s v="No"/>
    <x v="2"/>
    <s v="No"/>
    <s v="No"/>
    <s v="No"/>
    <s v="No"/>
    <s v="No"/>
    <s v="No"/>
    <x v="2"/>
    <s v="Yes"/>
    <x v="1"/>
    <n v="19.75"/>
    <n v="1567"/>
    <x v="0"/>
    <n v="0"/>
    <x v="3"/>
    <x v="1"/>
    <n v="21.763888888888889"/>
    <x v="0"/>
  </r>
  <r>
    <s v="0076-LVEPS"/>
    <x v="1"/>
    <n v="0"/>
    <s v="No"/>
    <s v="Yes"/>
    <x v="44"/>
    <s v="No"/>
    <s v="No"/>
    <x v="0"/>
    <s v="Yes"/>
    <s v="Yes"/>
    <s v="Yes"/>
    <s v="Yes"/>
    <s v="No"/>
    <s v="No"/>
    <x v="0"/>
    <s v="Yes"/>
    <x v="1"/>
    <n v="45"/>
    <n v="1242.45"/>
    <x v="0"/>
    <n v="4"/>
    <x v="1"/>
    <x v="1"/>
    <n v="42.843103448275862"/>
    <x v="0"/>
  </r>
  <r>
    <s v="3640-JQGJG"/>
    <x v="1"/>
    <n v="0"/>
    <s v="Yes"/>
    <s v="Yes"/>
    <x v="9"/>
    <s v="Yes"/>
    <s v="No"/>
    <x v="0"/>
    <s v="No"/>
    <s v="No"/>
    <s v="No"/>
    <s v="No"/>
    <s v="No"/>
    <s v="No"/>
    <x v="0"/>
    <s v="No"/>
    <x v="2"/>
    <n v="44.8"/>
    <n v="559.20000000000005"/>
    <x v="0"/>
    <n v="0"/>
    <x v="1"/>
    <x v="1"/>
    <n v="43.015384615384619"/>
    <x v="0"/>
  </r>
  <r>
    <s v="4919-MOAVT"/>
    <x v="1"/>
    <n v="0"/>
    <s v="No"/>
    <s v="Yes"/>
    <x v="35"/>
    <s v="Yes"/>
    <s v="No"/>
    <x v="1"/>
    <s v="No"/>
    <s v="No"/>
    <s v="No"/>
    <s v="No"/>
    <s v="No"/>
    <s v="No"/>
    <x v="0"/>
    <s v="No"/>
    <x v="0"/>
    <n v="69.650000000000006"/>
    <n v="220.1"/>
    <x v="1"/>
    <n v="0"/>
    <x v="0"/>
    <x v="0"/>
    <n v="73.36666666666666"/>
    <x v="0"/>
  </r>
  <r>
    <s v="1596-OQSPS"/>
    <x v="0"/>
    <n v="0"/>
    <s v="No"/>
    <s v="No"/>
    <x v="26"/>
    <s v="Yes"/>
    <s v="No"/>
    <x v="0"/>
    <s v="No"/>
    <s v="Yes"/>
    <s v="No"/>
    <s v="No"/>
    <s v="No"/>
    <s v="No"/>
    <x v="0"/>
    <s v="No"/>
    <x v="0"/>
    <n v="51.1"/>
    <n v="531.15"/>
    <x v="0"/>
    <n v="1"/>
    <x v="0"/>
    <x v="0"/>
    <n v="48.286363636363632"/>
    <x v="0"/>
  </r>
  <r>
    <s v="9867-XOBQA"/>
    <x v="0"/>
    <n v="0"/>
    <s v="No"/>
    <s v="Yes"/>
    <x v="17"/>
    <s v="No"/>
    <s v="No"/>
    <x v="0"/>
    <s v="Yes"/>
    <s v="Yes"/>
    <s v="Yes"/>
    <s v="Yes"/>
    <s v="Yes"/>
    <s v="No"/>
    <x v="2"/>
    <s v="No"/>
    <x v="1"/>
    <n v="53.15"/>
    <n v="1183.2"/>
    <x v="0"/>
    <n v="5"/>
    <x v="1"/>
    <x v="1"/>
    <n v="56.342857142857142"/>
    <x v="0"/>
  </r>
  <r>
    <s v="9546-KDTRB"/>
    <x v="0"/>
    <n v="0"/>
    <s v="No"/>
    <s v="No"/>
    <x v="67"/>
    <s v="Yes"/>
    <s v="Yes"/>
    <x v="2"/>
    <s v="No"/>
    <s v="No"/>
    <s v="No"/>
    <s v="No"/>
    <s v="No"/>
    <s v="No"/>
    <x v="0"/>
    <s v="No"/>
    <x v="2"/>
    <n v="24.7"/>
    <n v="465.85"/>
    <x v="0"/>
    <n v="0"/>
    <x v="1"/>
    <x v="1"/>
    <n v="24.518421052631581"/>
    <x v="0"/>
  </r>
  <r>
    <s v="3090-HAWSU"/>
    <x v="1"/>
    <n v="0"/>
    <s v="No"/>
    <s v="No"/>
    <x v="59"/>
    <s v="Yes"/>
    <s v="Yes"/>
    <x v="1"/>
    <s v="Yes"/>
    <s v="No"/>
    <s v="Yes"/>
    <s v="Yes"/>
    <s v="Yes"/>
    <s v="Yes"/>
    <x v="2"/>
    <s v="Yes"/>
    <x v="3"/>
    <n v="111.6"/>
    <n v="6876.05"/>
    <x v="1"/>
    <n v="5"/>
    <x v="3"/>
    <x v="1"/>
    <n v="112.72213114754099"/>
    <x v="0"/>
  </r>
  <r>
    <s v="9820-RMCQV"/>
    <x v="0"/>
    <n v="0"/>
    <s v="No"/>
    <s v="No"/>
    <x v="26"/>
    <s v="Yes"/>
    <s v="No"/>
    <x v="0"/>
    <s v="Yes"/>
    <s v="No"/>
    <s v="No"/>
    <s v="No"/>
    <s v="No"/>
    <s v="No"/>
    <x v="0"/>
    <s v="No"/>
    <x v="3"/>
    <n v="48.55"/>
    <n v="501"/>
    <x v="1"/>
    <n v="1"/>
    <x v="0"/>
    <x v="1"/>
    <n v="45.545454545454547"/>
    <x v="0"/>
  </r>
  <r>
    <s v="3174-RKMOW"/>
    <x v="1"/>
    <n v="0"/>
    <s v="Yes"/>
    <s v="Yes"/>
    <x v="42"/>
    <s v="Yes"/>
    <s v="Yes"/>
    <x v="1"/>
    <s v="No"/>
    <s v="Yes"/>
    <s v="Yes"/>
    <s v="Yes"/>
    <s v="Yes"/>
    <s v="Yes"/>
    <x v="0"/>
    <s v="Yes"/>
    <x v="0"/>
    <n v="109.95"/>
    <n v="3782.4"/>
    <x v="0"/>
    <n v="5"/>
    <x v="1"/>
    <x v="0"/>
    <n v="108.06857142857143"/>
    <x v="0"/>
  </r>
  <r>
    <s v="1760-CAZHT"/>
    <x v="1"/>
    <n v="0"/>
    <s v="No"/>
    <s v="Yes"/>
    <x v="13"/>
    <s v="Yes"/>
    <s v="No"/>
    <x v="2"/>
    <s v="No"/>
    <s v="No"/>
    <s v="No"/>
    <s v="No"/>
    <s v="No"/>
    <s v="No"/>
    <x v="0"/>
    <s v="No"/>
    <x v="1"/>
    <n v="20.8"/>
    <n v="460.2"/>
    <x v="0"/>
    <n v="0"/>
    <x v="1"/>
    <x v="1"/>
    <n v="18.408000000000001"/>
    <x v="0"/>
  </r>
  <r>
    <s v="7839-QRKXN"/>
    <x v="0"/>
    <n v="0"/>
    <s v="No"/>
    <s v="No"/>
    <x v="0"/>
    <s v="Yes"/>
    <s v="No"/>
    <x v="2"/>
    <s v="No"/>
    <s v="No"/>
    <s v="No"/>
    <s v="No"/>
    <s v="No"/>
    <s v="No"/>
    <x v="0"/>
    <s v="Yes"/>
    <x v="1"/>
    <n v="20.2"/>
    <n v="20.2"/>
    <x v="1"/>
    <n v="0"/>
    <x v="0"/>
    <x v="1"/>
    <n v="20.2"/>
    <x v="0"/>
  </r>
  <r>
    <s v="8441-SHIPE"/>
    <x v="0"/>
    <n v="0"/>
    <s v="No"/>
    <s v="No"/>
    <x v="56"/>
    <s v="Yes"/>
    <s v="Yes"/>
    <x v="2"/>
    <s v="No"/>
    <s v="No"/>
    <s v="No"/>
    <s v="No"/>
    <s v="No"/>
    <s v="No"/>
    <x v="2"/>
    <s v="Yes"/>
    <x v="2"/>
    <n v="25.6"/>
    <n v="1790.35"/>
    <x v="0"/>
    <n v="0"/>
    <x v="3"/>
    <x v="1"/>
    <n v="26.721641791044775"/>
    <x v="0"/>
  </r>
  <r>
    <s v="5204-QZXPU"/>
    <x v="1"/>
    <n v="0"/>
    <s v="No"/>
    <s v="No"/>
    <x v="67"/>
    <s v="No"/>
    <s v="No"/>
    <x v="0"/>
    <s v="No"/>
    <s v="No"/>
    <s v="Yes"/>
    <s v="No"/>
    <s v="Yes"/>
    <s v="No"/>
    <x v="0"/>
    <s v="Yes"/>
    <x v="0"/>
    <n v="39.65"/>
    <n v="733.35"/>
    <x v="1"/>
    <n v="2"/>
    <x v="1"/>
    <x v="0"/>
    <n v="38.597368421052636"/>
    <x v="0"/>
  </r>
  <r>
    <s v="4597-ELFTS"/>
    <x v="1"/>
    <n v="0"/>
    <s v="No"/>
    <s v="No"/>
    <x v="39"/>
    <s v="Yes"/>
    <s v="Yes"/>
    <x v="2"/>
    <s v="No"/>
    <s v="No"/>
    <s v="No"/>
    <s v="No"/>
    <s v="No"/>
    <s v="No"/>
    <x v="1"/>
    <s v="No"/>
    <x v="0"/>
    <n v="24.9"/>
    <n v="1334"/>
    <x v="1"/>
    <n v="0"/>
    <x v="2"/>
    <x v="1"/>
    <n v="23.821428571428573"/>
    <x v="0"/>
  </r>
  <r>
    <s v="1320-GVNHT"/>
    <x v="1"/>
    <n v="0"/>
    <s v="Yes"/>
    <s v="Yes"/>
    <x v="21"/>
    <s v="Yes"/>
    <s v="Yes"/>
    <x v="1"/>
    <s v="Yes"/>
    <s v="Yes"/>
    <s v="Yes"/>
    <s v="No"/>
    <s v="Yes"/>
    <s v="Yes"/>
    <x v="2"/>
    <s v="Yes"/>
    <x v="3"/>
    <n v="108.4"/>
    <n v="7767.25"/>
    <x v="0"/>
    <n v="5"/>
    <x v="3"/>
    <x v="1"/>
    <n v="107.87847222222223"/>
    <x v="0"/>
  </r>
  <r>
    <s v="1047-RNXZV"/>
    <x v="1"/>
    <n v="0"/>
    <s v="No"/>
    <s v="No"/>
    <x v="29"/>
    <s v="Yes"/>
    <s v="No"/>
    <x v="2"/>
    <s v="No"/>
    <s v="No"/>
    <s v="No"/>
    <s v="No"/>
    <s v="No"/>
    <s v="No"/>
    <x v="2"/>
    <s v="No"/>
    <x v="1"/>
    <n v="19.55"/>
    <n v="876.15"/>
    <x v="0"/>
    <n v="0"/>
    <x v="2"/>
    <x v="1"/>
    <n v="20.375581395348835"/>
    <x v="0"/>
  </r>
  <r>
    <s v="3541-ZNUHK"/>
    <x v="0"/>
    <n v="0"/>
    <s v="Yes"/>
    <s v="Yes"/>
    <x v="49"/>
    <s v="Yes"/>
    <s v="Yes"/>
    <x v="1"/>
    <s v="Yes"/>
    <s v="Yes"/>
    <s v="No"/>
    <s v="No"/>
    <s v="No"/>
    <s v="No"/>
    <x v="0"/>
    <s v="Yes"/>
    <x v="0"/>
    <n v="85.1"/>
    <n v="4600.95"/>
    <x v="0"/>
    <n v="2"/>
    <x v="2"/>
    <x v="0"/>
    <n v="83.653636363636366"/>
    <x v="0"/>
  </r>
  <r>
    <s v="8450-JOVAH"/>
    <x v="1"/>
    <n v="0"/>
    <s v="Yes"/>
    <s v="Yes"/>
    <x v="2"/>
    <s v="Yes"/>
    <s v="Yes"/>
    <x v="0"/>
    <s v="Yes"/>
    <s v="No"/>
    <s v="No"/>
    <s v="No"/>
    <s v="No"/>
    <s v="No"/>
    <x v="0"/>
    <s v="No"/>
    <x v="1"/>
    <n v="56.7"/>
    <n v="113.55"/>
    <x v="1"/>
    <n v="1"/>
    <x v="0"/>
    <x v="1"/>
    <n v="56.774999999999999"/>
    <x v="0"/>
  </r>
  <r>
    <s v="8725-JEDFD"/>
    <x v="1"/>
    <n v="0"/>
    <s v="No"/>
    <s v="No"/>
    <x v="23"/>
    <s v="Yes"/>
    <s v="No"/>
    <x v="1"/>
    <s v="No"/>
    <s v="No"/>
    <s v="No"/>
    <s v="No"/>
    <s v="No"/>
    <s v="No"/>
    <x v="0"/>
    <s v="Yes"/>
    <x v="1"/>
    <n v="69.05"/>
    <n v="1793.25"/>
    <x v="0"/>
    <n v="0"/>
    <x v="1"/>
    <x v="1"/>
    <n v="66.416666666666671"/>
    <x v="0"/>
  </r>
  <r>
    <s v="7562-UXTPG"/>
    <x v="0"/>
    <n v="0"/>
    <s v="No"/>
    <s v="No"/>
    <x v="9"/>
    <s v="Yes"/>
    <s v="No"/>
    <x v="1"/>
    <s v="No"/>
    <s v="No"/>
    <s v="No"/>
    <s v="No"/>
    <s v="No"/>
    <s v="No"/>
    <x v="0"/>
    <s v="Yes"/>
    <x v="1"/>
    <n v="70.150000000000006"/>
    <n v="886.7"/>
    <x v="0"/>
    <n v="0"/>
    <x v="1"/>
    <x v="1"/>
    <n v="68.207692307692312"/>
    <x v="0"/>
  </r>
  <r>
    <s v="8071-SBTRN"/>
    <x v="0"/>
    <n v="0"/>
    <s v="No"/>
    <s v="No"/>
    <x v="27"/>
    <s v="Yes"/>
    <s v="Yes"/>
    <x v="1"/>
    <s v="Yes"/>
    <s v="Yes"/>
    <s v="Yes"/>
    <s v="No"/>
    <s v="Yes"/>
    <s v="Yes"/>
    <x v="2"/>
    <s v="Yes"/>
    <x v="1"/>
    <n v="111.15"/>
    <n v="7737.55"/>
    <x v="0"/>
    <n v="5"/>
    <x v="3"/>
    <x v="1"/>
    <n v="110.53642857142857"/>
    <x v="0"/>
  </r>
  <r>
    <s v="1113-IUJYX"/>
    <x v="0"/>
    <n v="0"/>
    <s v="Yes"/>
    <s v="No"/>
    <x v="60"/>
    <s v="Yes"/>
    <s v="No"/>
    <x v="1"/>
    <s v="Yes"/>
    <s v="Yes"/>
    <s v="No"/>
    <s v="Yes"/>
    <s v="Yes"/>
    <s v="Yes"/>
    <x v="1"/>
    <s v="No"/>
    <x v="1"/>
    <n v="105.95"/>
    <n v="1348.9"/>
    <x v="1"/>
    <n v="5"/>
    <x v="1"/>
    <x v="1"/>
    <n v="96.350000000000009"/>
    <x v="0"/>
  </r>
  <r>
    <s v="6668-CNMFP"/>
    <x v="0"/>
    <n v="0"/>
    <s v="Yes"/>
    <s v="Yes"/>
    <x v="67"/>
    <s v="Yes"/>
    <s v="Yes"/>
    <x v="1"/>
    <s v="No"/>
    <s v="No"/>
    <s v="No"/>
    <s v="Yes"/>
    <s v="No"/>
    <s v="Yes"/>
    <x v="1"/>
    <s v="Yes"/>
    <x v="2"/>
    <n v="89.35"/>
    <n v="1686.85"/>
    <x v="0"/>
    <n v="2"/>
    <x v="1"/>
    <x v="1"/>
    <n v="88.781578947368416"/>
    <x v="0"/>
  </r>
  <r>
    <s v="5626-MGTUK"/>
    <x v="0"/>
    <n v="0"/>
    <s v="No"/>
    <s v="No"/>
    <x v="61"/>
    <s v="Yes"/>
    <s v="Yes"/>
    <x v="1"/>
    <s v="Yes"/>
    <s v="No"/>
    <s v="No"/>
    <s v="No"/>
    <s v="Yes"/>
    <s v="No"/>
    <x v="0"/>
    <s v="Yes"/>
    <x v="2"/>
    <n v="89.1"/>
    <n v="1879.25"/>
    <x v="0"/>
    <n v="2"/>
    <x v="1"/>
    <x v="1"/>
    <n v="93.962500000000006"/>
    <x v="0"/>
  </r>
  <r>
    <s v="5681-LLOEI"/>
    <x v="1"/>
    <n v="0"/>
    <s v="Yes"/>
    <s v="Yes"/>
    <x v="29"/>
    <s v="Yes"/>
    <s v="Yes"/>
    <x v="1"/>
    <s v="Yes"/>
    <s v="No"/>
    <s v="Yes"/>
    <s v="Yes"/>
    <s v="No"/>
    <s v="No"/>
    <x v="1"/>
    <s v="Yes"/>
    <x v="3"/>
    <n v="91.25"/>
    <n v="4013.8"/>
    <x v="0"/>
    <n v="3"/>
    <x v="2"/>
    <x v="1"/>
    <n v="93.344186046511638"/>
    <x v="0"/>
  </r>
  <r>
    <s v="8212-DJRCH"/>
    <x v="1"/>
    <n v="0"/>
    <s v="Yes"/>
    <s v="Yes"/>
    <x v="24"/>
    <s v="Yes"/>
    <s v="No"/>
    <x v="1"/>
    <s v="Yes"/>
    <s v="No"/>
    <s v="Yes"/>
    <s v="No"/>
    <s v="No"/>
    <s v="Yes"/>
    <x v="0"/>
    <s v="Yes"/>
    <x v="1"/>
    <n v="90.35"/>
    <n v="434.5"/>
    <x v="0"/>
    <n v="3"/>
    <x v="0"/>
    <x v="1"/>
    <n v="86.9"/>
    <x v="0"/>
  </r>
  <r>
    <s v="4323-OHFOW"/>
    <x v="0"/>
    <n v="1"/>
    <s v="Yes"/>
    <s v="No"/>
    <x v="27"/>
    <s v="Yes"/>
    <s v="Yes"/>
    <x v="1"/>
    <s v="No"/>
    <s v="Yes"/>
    <s v="No"/>
    <s v="Yes"/>
    <s v="Yes"/>
    <s v="Yes"/>
    <x v="1"/>
    <s v="Yes"/>
    <x v="2"/>
    <n v="105.55"/>
    <n v="7195.35"/>
    <x v="0"/>
    <n v="4"/>
    <x v="3"/>
    <x v="1"/>
    <n v="102.79071428571429"/>
    <x v="1"/>
  </r>
  <r>
    <s v="4933-BSAIP"/>
    <x v="0"/>
    <n v="0"/>
    <s v="Yes"/>
    <s v="No"/>
    <x v="63"/>
    <s v="Yes"/>
    <s v="No"/>
    <x v="2"/>
    <s v="No"/>
    <s v="No"/>
    <s v="No"/>
    <s v="No"/>
    <s v="No"/>
    <s v="No"/>
    <x v="2"/>
    <s v="No"/>
    <x v="1"/>
    <n v="19.100000000000001"/>
    <n v="780.1"/>
    <x v="0"/>
    <n v="0"/>
    <x v="2"/>
    <x v="1"/>
    <n v="19.502500000000001"/>
    <x v="0"/>
  </r>
  <r>
    <s v="2030-BTZRO"/>
    <x v="1"/>
    <n v="0"/>
    <s v="Yes"/>
    <s v="Yes"/>
    <x v="53"/>
    <s v="Yes"/>
    <s v="No"/>
    <x v="2"/>
    <s v="No"/>
    <s v="No"/>
    <s v="No"/>
    <s v="No"/>
    <s v="No"/>
    <s v="No"/>
    <x v="2"/>
    <s v="Yes"/>
    <x v="3"/>
    <n v="20.399999999999999"/>
    <n v="107.6"/>
    <x v="0"/>
    <n v="0"/>
    <x v="0"/>
    <x v="1"/>
    <n v="17.933333333333334"/>
    <x v="0"/>
  </r>
  <r>
    <s v="1116-DXXDF"/>
    <x v="1"/>
    <n v="0"/>
    <s v="No"/>
    <s v="No"/>
    <x v="72"/>
    <s v="Yes"/>
    <s v="No"/>
    <x v="1"/>
    <s v="Yes"/>
    <s v="No"/>
    <s v="Yes"/>
    <s v="No"/>
    <s v="Yes"/>
    <s v="Yes"/>
    <x v="2"/>
    <s v="Yes"/>
    <x v="0"/>
    <n v="100.45"/>
    <n v="3801.7"/>
    <x v="0"/>
    <n v="4"/>
    <x v="2"/>
    <x v="1"/>
    <n v="97.47948717948718"/>
    <x v="0"/>
  </r>
  <r>
    <s v="9274-CNFMO"/>
    <x v="1"/>
    <n v="1"/>
    <s v="Yes"/>
    <s v="No"/>
    <x v="54"/>
    <s v="Yes"/>
    <s v="Yes"/>
    <x v="1"/>
    <s v="No"/>
    <s v="No"/>
    <s v="No"/>
    <s v="No"/>
    <s v="No"/>
    <s v="No"/>
    <x v="0"/>
    <s v="No"/>
    <x v="0"/>
    <n v="74.95"/>
    <n v="308.7"/>
    <x v="1"/>
    <n v="0"/>
    <x v="0"/>
    <x v="0"/>
    <n v="77.174999999999997"/>
    <x v="1"/>
  </r>
  <r>
    <s v="7758-XKCBS"/>
    <x v="1"/>
    <n v="0"/>
    <s v="No"/>
    <s v="No"/>
    <x v="30"/>
    <s v="No"/>
    <s v="No"/>
    <x v="0"/>
    <s v="No"/>
    <s v="No"/>
    <s v="No"/>
    <s v="Yes"/>
    <s v="No"/>
    <s v="No"/>
    <x v="0"/>
    <s v="Yes"/>
    <x v="0"/>
    <n v="29.7"/>
    <n v="438.25"/>
    <x v="1"/>
    <n v="1"/>
    <x v="1"/>
    <x v="0"/>
    <n v="29.216666666666665"/>
    <x v="0"/>
  </r>
  <r>
    <s v="8992-JQYUN"/>
    <x v="1"/>
    <n v="0"/>
    <s v="Yes"/>
    <s v="No"/>
    <x v="0"/>
    <s v="No"/>
    <s v="No"/>
    <x v="0"/>
    <s v="No"/>
    <s v="No"/>
    <s v="Yes"/>
    <s v="No"/>
    <s v="Yes"/>
    <s v="Yes"/>
    <x v="0"/>
    <s v="Yes"/>
    <x v="0"/>
    <n v="50.35"/>
    <n v="50.35"/>
    <x v="1"/>
    <n v="3"/>
    <x v="0"/>
    <x v="0"/>
    <n v="50.35"/>
    <x v="0"/>
  </r>
  <r>
    <s v="6563-VNPMN"/>
    <x v="0"/>
    <n v="1"/>
    <s v="No"/>
    <s v="No"/>
    <x v="3"/>
    <s v="Yes"/>
    <s v="No"/>
    <x v="1"/>
    <s v="Yes"/>
    <s v="Yes"/>
    <s v="No"/>
    <s v="Yes"/>
    <s v="No"/>
    <s v="No"/>
    <x v="0"/>
    <s v="Yes"/>
    <x v="2"/>
    <n v="85.7"/>
    <n v="3778.1"/>
    <x v="0"/>
    <n v="3"/>
    <x v="2"/>
    <x v="1"/>
    <n v="83.957777777777778"/>
    <x v="1"/>
  </r>
  <r>
    <s v="0617-AQNWT"/>
    <x v="0"/>
    <n v="0"/>
    <s v="Yes"/>
    <s v="No"/>
    <x v="38"/>
    <s v="No"/>
    <s v="No"/>
    <x v="0"/>
    <s v="Yes"/>
    <s v="No"/>
    <s v="Yes"/>
    <s v="Yes"/>
    <s v="No"/>
    <s v="Yes"/>
    <x v="2"/>
    <s v="No"/>
    <x v="0"/>
    <n v="47.85"/>
    <n v="3147.5"/>
    <x v="1"/>
    <n v="4"/>
    <x v="3"/>
    <x v="1"/>
    <n v="49.1796875"/>
    <x v="0"/>
  </r>
  <r>
    <s v="2267-WTPYD"/>
    <x v="0"/>
    <n v="1"/>
    <s v="Yes"/>
    <s v="No"/>
    <x v="58"/>
    <s v="Yes"/>
    <s v="Yes"/>
    <x v="1"/>
    <s v="No"/>
    <s v="Yes"/>
    <s v="Yes"/>
    <s v="No"/>
    <s v="No"/>
    <s v="Yes"/>
    <x v="0"/>
    <s v="No"/>
    <x v="3"/>
    <n v="94"/>
    <n v="5438.95"/>
    <x v="0"/>
    <n v="3"/>
    <x v="2"/>
    <x v="1"/>
    <n v="95.420175438596488"/>
    <x v="1"/>
  </r>
  <r>
    <s v="0270-THENM"/>
    <x v="1"/>
    <n v="0"/>
    <s v="Yes"/>
    <s v="Yes"/>
    <x v="21"/>
    <s v="Yes"/>
    <s v="Yes"/>
    <x v="0"/>
    <s v="Yes"/>
    <s v="Yes"/>
    <s v="Yes"/>
    <s v="Yes"/>
    <s v="No"/>
    <s v="No"/>
    <x v="2"/>
    <s v="No"/>
    <x v="2"/>
    <n v="69.849999999999994"/>
    <n v="5102.3500000000004"/>
    <x v="0"/>
    <n v="4"/>
    <x v="3"/>
    <x v="1"/>
    <n v="70.865972222222226"/>
    <x v="0"/>
  </r>
  <r>
    <s v="2446-PLQVO"/>
    <x v="1"/>
    <n v="0"/>
    <s v="No"/>
    <s v="No"/>
    <x v="0"/>
    <s v="Yes"/>
    <s v="No"/>
    <x v="1"/>
    <s v="No"/>
    <s v="No"/>
    <s v="No"/>
    <s v="No"/>
    <s v="No"/>
    <s v="No"/>
    <x v="0"/>
    <s v="Yes"/>
    <x v="0"/>
    <n v="70.3"/>
    <n v="70.3"/>
    <x v="1"/>
    <n v="0"/>
    <x v="0"/>
    <x v="0"/>
    <n v="70.3"/>
    <x v="0"/>
  </r>
  <r>
    <s v="4707-MAXGU"/>
    <x v="1"/>
    <n v="0"/>
    <s v="Yes"/>
    <s v="No"/>
    <x v="21"/>
    <s v="Yes"/>
    <s v="Yes"/>
    <x v="2"/>
    <s v="No"/>
    <s v="No"/>
    <s v="No"/>
    <s v="No"/>
    <s v="No"/>
    <s v="No"/>
    <x v="2"/>
    <s v="No"/>
    <x v="3"/>
    <n v="25.85"/>
    <n v="1872.2"/>
    <x v="0"/>
    <n v="0"/>
    <x v="3"/>
    <x v="1"/>
    <n v="26.00277777777778"/>
    <x v="0"/>
  </r>
  <r>
    <s v="2710-WYVXG"/>
    <x v="0"/>
    <n v="0"/>
    <s v="No"/>
    <s v="No"/>
    <x v="35"/>
    <s v="Yes"/>
    <s v="No"/>
    <x v="0"/>
    <s v="Yes"/>
    <s v="Yes"/>
    <s v="No"/>
    <s v="Yes"/>
    <s v="No"/>
    <s v="Yes"/>
    <x v="2"/>
    <s v="No"/>
    <x v="1"/>
    <n v="71.099999999999994"/>
    <n v="213.35"/>
    <x v="0"/>
    <n v="4"/>
    <x v="0"/>
    <x v="1"/>
    <n v="71.11666666666666"/>
    <x v="0"/>
  </r>
  <r>
    <s v="3005-NFMTA"/>
    <x v="1"/>
    <n v="1"/>
    <s v="No"/>
    <s v="No"/>
    <x v="49"/>
    <s v="Yes"/>
    <s v="Yes"/>
    <x v="1"/>
    <s v="Yes"/>
    <s v="No"/>
    <s v="No"/>
    <s v="No"/>
    <s v="Yes"/>
    <s v="Yes"/>
    <x v="0"/>
    <s v="Yes"/>
    <x v="0"/>
    <n v="98.8"/>
    <n v="5617.75"/>
    <x v="1"/>
    <n v="3"/>
    <x v="2"/>
    <x v="0"/>
    <n v="102.14090909090909"/>
    <x v="1"/>
  </r>
  <r>
    <s v="6300-BWMJX"/>
    <x v="0"/>
    <n v="0"/>
    <s v="Yes"/>
    <s v="No"/>
    <x v="64"/>
    <s v="Yes"/>
    <s v="Yes"/>
    <x v="1"/>
    <s v="No"/>
    <s v="No"/>
    <s v="Yes"/>
    <s v="Yes"/>
    <s v="Yes"/>
    <s v="No"/>
    <x v="0"/>
    <s v="No"/>
    <x v="0"/>
    <n v="93.35"/>
    <n v="5386.5"/>
    <x v="0"/>
    <n v="3"/>
    <x v="2"/>
    <x v="0"/>
    <n v="91.29661016949153"/>
    <x v="0"/>
  </r>
  <r>
    <s v="8784-CGILN"/>
    <x v="0"/>
    <n v="0"/>
    <s v="No"/>
    <s v="No"/>
    <x v="32"/>
    <s v="Yes"/>
    <s v="Yes"/>
    <x v="1"/>
    <s v="No"/>
    <s v="No"/>
    <s v="No"/>
    <s v="Yes"/>
    <s v="Yes"/>
    <s v="Yes"/>
    <x v="0"/>
    <s v="Yes"/>
    <x v="2"/>
    <n v="99.85"/>
    <n v="1776.95"/>
    <x v="1"/>
    <n v="3"/>
    <x v="1"/>
    <x v="1"/>
    <n v="98.719444444444449"/>
    <x v="0"/>
  </r>
  <r>
    <s v="5389-FFVKB"/>
    <x v="1"/>
    <n v="1"/>
    <s v="Yes"/>
    <s v="No"/>
    <x v="48"/>
    <s v="Yes"/>
    <s v="No"/>
    <x v="1"/>
    <s v="No"/>
    <s v="No"/>
    <s v="No"/>
    <s v="No"/>
    <s v="No"/>
    <s v="Yes"/>
    <x v="0"/>
    <s v="Yes"/>
    <x v="3"/>
    <n v="80.3"/>
    <n v="2483.0500000000002"/>
    <x v="1"/>
    <n v="1"/>
    <x v="1"/>
    <x v="1"/>
    <n v="77.595312500000006"/>
    <x v="1"/>
  </r>
  <r>
    <s v="7009-LGECI"/>
    <x v="0"/>
    <n v="0"/>
    <s v="No"/>
    <s v="No"/>
    <x v="54"/>
    <s v="Yes"/>
    <s v="No"/>
    <x v="0"/>
    <s v="Yes"/>
    <s v="No"/>
    <s v="No"/>
    <s v="No"/>
    <s v="No"/>
    <s v="No"/>
    <x v="0"/>
    <s v="Yes"/>
    <x v="2"/>
    <n v="50.55"/>
    <n v="235.65"/>
    <x v="0"/>
    <n v="1"/>
    <x v="0"/>
    <x v="1"/>
    <n v="58.912500000000001"/>
    <x v="0"/>
  </r>
  <r>
    <s v="8444-WRIDW"/>
    <x v="0"/>
    <n v="1"/>
    <s v="No"/>
    <s v="No"/>
    <x v="33"/>
    <s v="Yes"/>
    <s v="Yes"/>
    <x v="1"/>
    <s v="No"/>
    <s v="Yes"/>
    <s v="No"/>
    <s v="No"/>
    <s v="No"/>
    <s v="No"/>
    <x v="0"/>
    <s v="Yes"/>
    <x v="3"/>
    <n v="80.45"/>
    <n v="5224.3500000000004"/>
    <x v="1"/>
    <n v="1"/>
    <x v="3"/>
    <x v="1"/>
    <n v="79.156818181818181"/>
    <x v="1"/>
  </r>
  <r>
    <s v="5022-KVDQT"/>
    <x v="1"/>
    <n v="0"/>
    <s v="No"/>
    <s v="No"/>
    <x v="23"/>
    <s v="Yes"/>
    <s v="Yes"/>
    <x v="1"/>
    <s v="No"/>
    <s v="No"/>
    <s v="Yes"/>
    <s v="No"/>
    <s v="No"/>
    <s v="No"/>
    <x v="0"/>
    <s v="Yes"/>
    <x v="0"/>
    <n v="81.3"/>
    <n v="2272.8000000000002"/>
    <x v="0"/>
    <n v="1"/>
    <x v="1"/>
    <x v="0"/>
    <n v="84.177777777777791"/>
    <x v="0"/>
  </r>
  <r>
    <s v="7976-CICYS"/>
    <x v="1"/>
    <n v="0"/>
    <s v="No"/>
    <s v="No"/>
    <x v="54"/>
    <s v="Yes"/>
    <s v="No"/>
    <x v="2"/>
    <s v="No"/>
    <s v="No"/>
    <s v="No"/>
    <s v="No"/>
    <s v="No"/>
    <s v="No"/>
    <x v="0"/>
    <s v="Yes"/>
    <x v="3"/>
    <n v="20.7"/>
    <n v="83.75"/>
    <x v="0"/>
    <n v="0"/>
    <x v="0"/>
    <x v="1"/>
    <n v="20.9375"/>
    <x v="0"/>
  </r>
  <r>
    <s v="1036-GUDCL"/>
    <x v="1"/>
    <n v="0"/>
    <s v="Yes"/>
    <s v="Yes"/>
    <x v="31"/>
    <s v="Yes"/>
    <s v="No"/>
    <x v="0"/>
    <s v="Yes"/>
    <s v="Yes"/>
    <s v="No"/>
    <s v="Yes"/>
    <s v="Yes"/>
    <s v="Yes"/>
    <x v="0"/>
    <s v="Yes"/>
    <x v="3"/>
    <n v="79.05"/>
    <n v="4663.3999999999996"/>
    <x v="0"/>
    <n v="5"/>
    <x v="2"/>
    <x v="1"/>
    <n v="77.723333333333329"/>
    <x v="0"/>
  </r>
  <r>
    <s v="2005-DWQZJ"/>
    <x v="0"/>
    <n v="0"/>
    <s v="Yes"/>
    <s v="Yes"/>
    <x v="4"/>
    <s v="Yes"/>
    <s v="No"/>
    <x v="2"/>
    <s v="No"/>
    <s v="No"/>
    <s v="No"/>
    <s v="No"/>
    <s v="No"/>
    <s v="No"/>
    <x v="2"/>
    <s v="No"/>
    <x v="1"/>
    <n v="19.05"/>
    <n v="201.7"/>
    <x v="0"/>
    <n v="0"/>
    <x v="0"/>
    <x v="1"/>
    <n v="25.212499999999999"/>
    <x v="0"/>
  </r>
  <r>
    <s v="8148-WOCMK"/>
    <x v="1"/>
    <n v="0"/>
    <s v="Yes"/>
    <s v="Yes"/>
    <x v="4"/>
    <s v="Yes"/>
    <s v="No"/>
    <x v="2"/>
    <s v="No"/>
    <s v="No"/>
    <s v="No"/>
    <s v="No"/>
    <s v="No"/>
    <s v="No"/>
    <x v="2"/>
    <s v="No"/>
    <x v="3"/>
    <n v="19.600000000000001"/>
    <n v="125"/>
    <x v="0"/>
    <n v="0"/>
    <x v="0"/>
    <x v="1"/>
    <n v="15.625"/>
    <x v="0"/>
  </r>
  <r>
    <s v="7815-PDTHL"/>
    <x v="1"/>
    <n v="0"/>
    <s v="No"/>
    <s v="No"/>
    <x v="42"/>
    <s v="Yes"/>
    <s v="No"/>
    <x v="2"/>
    <s v="No"/>
    <s v="No"/>
    <s v="No"/>
    <s v="No"/>
    <s v="No"/>
    <s v="No"/>
    <x v="2"/>
    <s v="Yes"/>
    <x v="1"/>
    <n v="20.2"/>
    <n v="684.4"/>
    <x v="0"/>
    <n v="0"/>
    <x v="1"/>
    <x v="1"/>
    <n v="19.554285714285715"/>
    <x v="0"/>
  </r>
  <r>
    <s v="9451-LPGOO"/>
    <x v="1"/>
    <n v="0"/>
    <s v="No"/>
    <s v="No"/>
    <x v="40"/>
    <s v="Yes"/>
    <s v="Yes"/>
    <x v="1"/>
    <s v="No"/>
    <s v="No"/>
    <s v="No"/>
    <s v="No"/>
    <s v="No"/>
    <s v="Yes"/>
    <x v="0"/>
    <s v="Yes"/>
    <x v="0"/>
    <n v="86.8"/>
    <n v="620.35"/>
    <x v="1"/>
    <n v="1"/>
    <x v="0"/>
    <x v="0"/>
    <n v="88.621428571428581"/>
    <x v="0"/>
  </r>
  <r>
    <s v="9173-IVZVP"/>
    <x v="0"/>
    <n v="0"/>
    <s v="Yes"/>
    <s v="Yes"/>
    <x v="62"/>
    <s v="Yes"/>
    <s v="No"/>
    <x v="2"/>
    <s v="No"/>
    <s v="No"/>
    <s v="No"/>
    <s v="No"/>
    <s v="No"/>
    <s v="No"/>
    <x v="2"/>
    <s v="No"/>
    <x v="1"/>
    <n v="20.9"/>
    <n v="1146.05"/>
    <x v="0"/>
    <n v="0"/>
    <x v="2"/>
    <x v="1"/>
    <n v="21.623584905660376"/>
    <x v="0"/>
  </r>
  <r>
    <s v="9129-UXERG"/>
    <x v="0"/>
    <n v="1"/>
    <s v="No"/>
    <s v="No"/>
    <x v="32"/>
    <s v="Yes"/>
    <s v="Yes"/>
    <x v="1"/>
    <s v="No"/>
    <s v="Yes"/>
    <s v="No"/>
    <s v="Yes"/>
    <s v="Yes"/>
    <s v="Yes"/>
    <x v="0"/>
    <s v="Yes"/>
    <x v="3"/>
    <n v="103.6"/>
    <n v="1806.35"/>
    <x v="0"/>
    <n v="4"/>
    <x v="1"/>
    <x v="1"/>
    <n v="100.35277777777777"/>
    <x v="1"/>
  </r>
  <r>
    <s v="3635-JBPSG"/>
    <x v="0"/>
    <n v="0"/>
    <s v="No"/>
    <s v="No"/>
    <x v="30"/>
    <s v="No"/>
    <s v="No"/>
    <x v="0"/>
    <s v="No"/>
    <s v="Yes"/>
    <s v="No"/>
    <s v="No"/>
    <s v="No"/>
    <s v="Yes"/>
    <x v="2"/>
    <s v="Yes"/>
    <x v="1"/>
    <n v="38.799999999999997"/>
    <n v="603"/>
    <x v="0"/>
    <n v="2"/>
    <x v="1"/>
    <x v="1"/>
    <n v="40.200000000000003"/>
    <x v="0"/>
  </r>
  <r>
    <s v="7964-ZRKKG"/>
    <x v="1"/>
    <n v="0"/>
    <s v="Yes"/>
    <s v="No"/>
    <x v="56"/>
    <s v="Yes"/>
    <s v="Yes"/>
    <x v="1"/>
    <s v="No"/>
    <s v="Yes"/>
    <s v="No"/>
    <s v="No"/>
    <s v="Yes"/>
    <s v="No"/>
    <x v="1"/>
    <s v="Yes"/>
    <x v="2"/>
    <n v="88.4"/>
    <n v="5798.3"/>
    <x v="0"/>
    <n v="2"/>
    <x v="3"/>
    <x v="1"/>
    <n v="86.541791044776119"/>
    <x v="0"/>
  </r>
  <r>
    <s v="5868-YWPDW"/>
    <x v="1"/>
    <n v="1"/>
    <s v="Yes"/>
    <s v="No"/>
    <x v="53"/>
    <s v="Yes"/>
    <s v="No"/>
    <x v="1"/>
    <s v="No"/>
    <s v="Yes"/>
    <s v="No"/>
    <s v="No"/>
    <s v="No"/>
    <s v="Yes"/>
    <x v="0"/>
    <s v="Yes"/>
    <x v="0"/>
    <n v="84.2"/>
    <n v="519.15"/>
    <x v="1"/>
    <n v="2"/>
    <x v="0"/>
    <x v="0"/>
    <n v="86.524999999999991"/>
    <x v="1"/>
  </r>
  <r>
    <s v="6229-LSCKB"/>
    <x v="1"/>
    <n v="1"/>
    <s v="No"/>
    <s v="No"/>
    <x v="53"/>
    <s v="Yes"/>
    <s v="No"/>
    <x v="1"/>
    <s v="No"/>
    <s v="No"/>
    <s v="No"/>
    <s v="No"/>
    <s v="Yes"/>
    <s v="No"/>
    <x v="0"/>
    <s v="Yes"/>
    <x v="0"/>
    <n v="79.7"/>
    <n v="497.6"/>
    <x v="0"/>
    <n v="1"/>
    <x v="0"/>
    <x v="0"/>
    <n v="82.933333333333337"/>
    <x v="1"/>
  </r>
  <r>
    <s v="2025-JKFWI"/>
    <x v="1"/>
    <n v="0"/>
    <s v="No"/>
    <s v="No"/>
    <x v="9"/>
    <s v="Yes"/>
    <s v="Yes"/>
    <x v="1"/>
    <s v="No"/>
    <s v="No"/>
    <s v="No"/>
    <s v="Yes"/>
    <s v="Yes"/>
    <s v="Yes"/>
    <x v="0"/>
    <s v="Yes"/>
    <x v="1"/>
    <n v="99"/>
    <n v="1301.7"/>
    <x v="1"/>
    <n v="3"/>
    <x v="1"/>
    <x v="1"/>
    <n v="100.13076923076923"/>
    <x v="0"/>
  </r>
  <r>
    <s v="4078-SAYYN"/>
    <x v="0"/>
    <n v="0"/>
    <s v="No"/>
    <s v="No"/>
    <x v="26"/>
    <s v="Yes"/>
    <s v="Yes"/>
    <x v="1"/>
    <s v="No"/>
    <s v="No"/>
    <s v="Yes"/>
    <s v="No"/>
    <s v="Yes"/>
    <s v="Yes"/>
    <x v="0"/>
    <s v="Yes"/>
    <x v="0"/>
    <n v="100.75"/>
    <n v="1129.75"/>
    <x v="1"/>
    <n v="3"/>
    <x v="0"/>
    <x v="0"/>
    <n v="102.70454545454545"/>
    <x v="0"/>
  </r>
  <r>
    <s v="1724-IQWNM"/>
    <x v="1"/>
    <n v="0"/>
    <s v="No"/>
    <s v="Yes"/>
    <x v="0"/>
    <s v="Yes"/>
    <s v="No"/>
    <x v="2"/>
    <s v="No"/>
    <s v="No"/>
    <s v="No"/>
    <s v="No"/>
    <s v="No"/>
    <s v="No"/>
    <x v="0"/>
    <s v="Yes"/>
    <x v="1"/>
    <n v="19.3"/>
    <n v="19.3"/>
    <x v="0"/>
    <n v="0"/>
    <x v="0"/>
    <x v="1"/>
    <n v="19.3"/>
    <x v="0"/>
  </r>
  <r>
    <s v="8217-QYOHV"/>
    <x v="1"/>
    <n v="0"/>
    <s v="No"/>
    <s v="No"/>
    <x v="24"/>
    <s v="Yes"/>
    <s v="No"/>
    <x v="0"/>
    <s v="Yes"/>
    <s v="No"/>
    <s v="No"/>
    <s v="Yes"/>
    <s v="No"/>
    <s v="No"/>
    <x v="0"/>
    <s v="Yes"/>
    <x v="1"/>
    <n v="55.75"/>
    <n v="266.95"/>
    <x v="0"/>
    <n v="2"/>
    <x v="0"/>
    <x v="1"/>
    <n v="53.39"/>
    <x v="0"/>
  </r>
  <r>
    <s v="5546-QUERU"/>
    <x v="1"/>
    <n v="0"/>
    <s v="No"/>
    <s v="No"/>
    <x v="9"/>
    <s v="Yes"/>
    <s v="No"/>
    <x v="2"/>
    <s v="No"/>
    <s v="No"/>
    <s v="No"/>
    <s v="No"/>
    <s v="No"/>
    <s v="No"/>
    <x v="1"/>
    <s v="Yes"/>
    <x v="1"/>
    <n v="19.95"/>
    <n v="257"/>
    <x v="0"/>
    <n v="0"/>
    <x v="1"/>
    <x v="1"/>
    <n v="19.76923076923077"/>
    <x v="0"/>
  </r>
  <r>
    <s v="9940-HPQPG"/>
    <x v="0"/>
    <n v="0"/>
    <s v="Yes"/>
    <s v="No"/>
    <x v="34"/>
    <s v="Yes"/>
    <s v="Yes"/>
    <x v="1"/>
    <s v="Yes"/>
    <s v="Yes"/>
    <s v="Yes"/>
    <s v="No"/>
    <s v="No"/>
    <s v="No"/>
    <x v="0"/>
    <s v="No"/>
    <x v="2"/>
    <n v="91.75"/>
    <n v="865.8"/>
    <x v="1"/>
    <n v="3"/>
    <x v="0"/>
    <x v="1"/>
    <n v="96.199999999999989"/>
    <x v="0"/>
  </r>
  <r>
    <s v="6897-UUBNU"/>
    <x v="1"/>
    <n v="0"/>
    <s v="No"/>
    <s v="No"/>
    <x v="44"/>
    <s v="Yes"/>
    <s v="No"/>
    <x v="1"/>
    <s v="No"/>
    <s v="Yes"/>
    <s v="No"/>
    <s v="Yes"/>
    <s v="Yes"/>
    <s v="No"/>
    <x v="0"/>
    <s v="No"/>
    <x v="1"/>
    <n v="89.65"/>
    <n v="2623.65"/>
    <x v="0"/>
    <n v="3"/>
    <x v="1"/>
    <x v="1"/>
    <n v="90.470689655172421"/>
    <x v="0"/>
  </r>
  <r>
    <s v="6127-IYJOZ"/>
    <x v="1"/>
    <n v="1"/>
    <s v="No"/>
    <s v="No"/>
    <x v="0"/>
    <s v="Yes"/>
    <s v="No"/>
    <x v="0"/>
    <s v="No"/>
    <s v="No"/>
    <s v="No"/>
    <s v="No"/>
    <s v="No"/>
    <s v="No"/>
    <x v="0"/>
    <s v="Yes"/>
    <x v="1"/>
    <n v="45.85"/>
    <n v="45.85"/>
    <x v="0"/>
    <n v="0"/>
    <x v="0"/>
    <x v="1"/>
    <n v="45.85"/>
    <x v="1"/>
  </r>
  <r>
    <s v="6618-RYATB"/>
    <x v="0"/>
    <n v="0"/>
    <s v="No"/>
    <s v="No"/>
    <x v="0"/>
    <s v="Yes"/>
    <s v="Yes"/>
    <x v="1"/>
    <s v="No"/>
    <s v="No"/>
    <s v="Yes"/>
    <s v="No"/>
    <s v="No"/>
    <s v="No"/>
    <x v="0"/>
    <s v="Yes"/>
    <x v="1"/>
    <n v="79.55"/>
    <n v="79.55"/>
    <x v="1"/>
    <n v="1"/>
    <x v="0"/>
    <x v="1"/>
    <n v="79.55"/>
    <x v="0"/>
  </r>
  <r>
    <s v="8930-XOTDP"/>
    <x v="0"/>
    <n v="0"/>
    <s v="Yes"/>
    <s v="Yes"/>
    <x v="32"/>
    <s v="Yes"/>
    <s v="No"/>
    <x v="0"/>
    <s v="No"/>
    <s v="No"/>
    <s v="No"/>
    <s v="No"/>
    <s v="Yes"/>
    <s v="No"/>
    <x v="0"/>
    <s v="No"/>
    <x v="1"/>
    <n v="55.95"/>
    <n v="1082.8"/>
    <x v="0"/>
    <n v="1"/>
    <x v="1"/>
    <x v="1"/>
    <n v="60.155555555555551"/>
    <x v="0"/>
  </r>
  <r>
    <s v="5916-QEWPT"/>
    <x v="0"/>
    <n v="0"/>
    <s v="Yes"/>
    <s v="No"/>
    <x v="2"/>
    <s v="Yes"/>
    <s v="No"/>
    <x v="0"/>
    <s v="No"/>
    <s v="No"/>
    <s v="Yes"/>
    <s v="No"/>
    <s v="Yes"/>
    <s v="Yes"/>
    <x v="0"/>
    <s v="No"/>
    <x v="3"/>
    <n v="69"/>
    <n v="147.80000000000001"/>
    <x v="0"/>
    <n v="3"/>
    <x v="0"/>
    <x v="1"/>
    <n v="73.900000000000006"/>
    <x v="0"/>
  </r>
  <r>
    <s v="5060-TQUQN"/>
    <x v="1"/>
    <n v="0"/>
    <s v="Yes"/>
    <s v="Yes"/>
    <x v="19"/>
    <s v="Yes"/>
    <s v="Yes"/>
    <x v="1"/>
    <s v="No"/>
    <s v="Yes"/>
    <s v="No"/>
    <s v="Yes"/>
    <s v="No"/>
    <s v="No"/>
    <x v="0"/>
    <s v="Yes"/>
    <x v="2"/>
    <n v="83.55"/>
    <n v="2570.1999999999998"/>
    <x v="0"/>
    <n v="2"/>
    <x v="1"/>
    <x v="1"/>
    <n v="85.673333333333332"/>
    <x v="0"/>
  </r>
  <r>
    <s v="0531-XBKMM"/>
    <x v="1"/>
    <n v="0"/>
    <s v="No"/>
    <s v="Yes"/>
    <x v="33"/>
    <s v="Yes"/>
    <s v="Yes"/>
    <x v="0"/>
    <s v="Yes"/>
    <s v="Yes"/>
    <s v="No"/>
    <s v="Yes"/>
    <s v="No"/>
    <s v="No"/>
    <x v="2"/>
    <s v="No"/>
    <x v="2"/>
    <n v="65.7"/>
    <n v="4378.8999999999996"/>
    <x v="0"/>
    <n v="3"/>
    <x v="3"/>
    <x v="1"/>
    <n v="66.346969696969694"/>
    <x v="0"/>
  </r>
  <r>
    <s v="8465-SBRXP"/>
    <x v="1"/>
    <n v="0"/>
    <s v="Yes"/>
    <s v="Yes"/>
    <x v="46"/>
    <s v="Yes"/>
    <s v="Yes"/>
    <x v="1"/>
    <s v="No"/>
    <s v="No"/>
    <s v="Yes"/>
    <s v="Yes"/>
    <s v="Yes"/>
    <s v="No"/>
    <x v="2"/>
    <s v="Yes"/>
    <x v="2"/>
    <n v="94.9"/>
    <n v="3616.25"/>
    <x v="0"/>
    <n v="3"/>
    <x v="2"/>
    <x v="1"/>
    <n v="95.16447368421052"/>
    <x v="0"/>
  </r>
  <r>
    <s v="2408-PSJVE"/>
    <x v="1"/>
    <n v="0"/>
    <s v="Yes"/>
    <s v="Yes"/>
    <x v="66"/>
    <s v="Yes"/>
    <s v="No"/>
    <x v="0"/>
    <s v="No"/>
    <s v="Yes"/>
    <s v="Yes"/>
    <s v="Yes"/>
    <s v="No"/>
    <s v="No"/>
    <x v="0"/>
    <s v="Yes"/>
    <x v="1"/>
    <n v="61.9"/>
    <n v="2924.05"/>
    <x v="0"/>
    <n v="3"/>
    <x v="2"/>
    <x v="1"/>
    <n v="66.455681818181816"/>
    <x v="0"/>
  </r>
  <r>
    <s v="9079-YEXQJ"/>
    <x v="0"/>
    <n v="0"/>
    <s v="No"/>
    <s v="No"/>
    <x v="68"/>
    <s v="Yes"/>
    <s v="Yes"/>
    <x v="1"/>
    <s v="No"/>
    <s v="Yes"/>
    <s v="Yes"/>
    <s v="Yes"/>
    <s v="Yes"/>
    <s v="Yes"/>
    <x v="0"/>
    <s v="No"/>
    <x v="0"/>
    <n v="111.1"/>
    <n v="6014.85"/>
    <x v="1"/>
    <n v="5"/>
    <x v="2"/>
    <x v="0"/>
    <n v="111.38611111111112"/>
    <x v="0"/>
  </r>
  <r>
    <s v="9700-ZCLOT"/>
    <x v="1"/>
    <n v="0"/>
    <s v="No"/>
    <s v="No"/>
    <x v="2"/>
    <s v="Yes"/>
    <s v="No"/>
    <x v="2"/>
    <s v="No"/>
    <s v="No"/>
    <s v="No"/>
    <s v="No"/>
    <s v="No"/>
    <s v="No"/>
    <x v="0"/>
    <s v="No"/>
    <x v="1"/>
    <n v="20"/>
    <n v="32.700000000000003"/>
    <x v="0"/>
    <n v="0"/>
    <x v="0"/>
    <x v="1"/>
    <n v="16.350000000000001"/>
    <x v="0"/>
  </r>
  <r>
    <s v="8738-JOKAR"/>
    <x v="0"/>
    <n v="0"/>
    <s v="No"/>
    <s v="No"/>
    <x v="41"/>
    <s v="Yes"/>
    <s v="No"/>
    <x v="0"/>
    <s v="Yes"/>
    <s v="Yes"/>
    <s v="No"/>
    <s v="Yes"/>
    <s v="No"/>
    <s v="Yes"/>
    <x v="1"/>
    <s v="Yes"/>
    <x v="1"/>
    <n v="67.7"/>
    <n v="2882.25"/>
    <x v="0"/>
    <n v="4"/>
    <x v="2"/>
    <x v="1"/>
    <n v="68.625"/>
    <x v="0"/>
  </r>
  <r>
    <s v="4534-WGCIR"/>
    <x v="0"/>
    <n v="0"/>
    <s v="Yes"/>
    <s v="Yes"/>
    <x v="11"/>
    <s v="Yes"/>
    <s v="Yes"/>
    <x v="2"/>
    <s v="No"/>
    <s v="No"/>
    <s v="No"/>
    <s v="No"/>
    <s v="No"/>
    <s v="No"/>
    <x v="2"/>
    <s v="No"/>
    <x v="3"/>
    <n v="25.15"/>
    <n v="1509.9"/>
    <x v="0"/>
    <n v="0"/>
    <x v="2"/>
    <x v="1"/>
    <n v="26.032758620689656"/>
    <x v="0"/>
  </r>
  <r>
    <s v="1930-WNXSB"/>
    <x v="1"/>
    <n v="0"/>
    <s v="Yes"/>
    <s v="Yes"/>
    <x v="11"/>
    <s v="Yes"/>
    <s v="No"/>
    <x v="1"/>
    <s v="No"/>
    <s v="Yes"/>
    <s v="No"/>
    <s v="No"/>
    <s v="Yes"/>
    <s v="Yes"/>
    <x v="0"/>
    <s v="Yes"/>
    <x v="0"/>
    <n v="92.85"/>
    <n v="5305.05"/>
    <x v="0"/>
    <n v="3"/>
    <x v="2"/>
    <x v="0"/>
    <n v="91.466379310344834"/>
    <x v="0"/>
  </r>
  <r>
    <s v="2685-SREOM"/>
    <x v="0"/>
    <n v="0"/>
    <s v="Yes"/>
    <s v="Yes"/>
    <x v="13"/>
    <s v="Yes"/>
    <s v="Yes"/>
    <x v="1"/>
    <s v="No"/>
    <s v="No"/>
    <s v="Yes"/>
    <s v="No"/>
    <s v="No"/>
    <s v="Yes"/>
    <x v="0"/>
    <s v="Yes"/>
    <x v="0"/>
    <n v="89.1"/>
    <n v="2368.4"/>
    <x v="1"/>
    <n v="2"/>
    <x v="1"/>
    <x v="0"/>
    <n v="94.736000000000004"/>
    <x v="0"/>
  </r>
  <r>
    <s v="3508-CFVZL"/>
    <x v="0"/>
    <n v="0"/>
    <s v="No"/>
    <s v="No"/>
    <x v="16"/>
    <s v="Yes"/>
    <s v="Yes"/>
    <x v="1"/>
    <s v="Yes"/>
    <s v="Yes"/>
    <s v="Yes"/>
    <s v="Yes"/>
    <s v="Yes"/>
    <s v="Yes"/>
    <x v="2"/>
    <s v="No"/>
    <x v="1"/>
    <n v="111.3"/>
    <n v="7985.9"/>
    <x v="0"/>
    <n v="6"/>
    <x v="3"/>
    <x v="1"/>
    <n v="112.47746478873239"/>
    <x v="0"/>
  </r>
  <r>
    <s v="0402-CQAJN"/>
    <x v="0"/>
    <n v="0"/>
    <s v="No"/>
    <s v="No"/>
    <x v="50"/>
    <s v="Yes"/>
    <s v="Yes"/>
    <x v="1"/>
    <s v="No"/>
    <s v="Yes"/>
    <s v="Yes"/>
    <s v="No"/>
    <s v="Yes"/>
    <s v="Yes"/>
    <x v="0"/>
    <s v="Yes"/>
    <x v="2"/>
    <n v="101.9"/>
    <n v="3545.35"/>
    <x v="1"/>
    <n v="4"/>
    <x v="2"/>
    <x v="1"/>
    <n v="95.820270270270271"/>
    <x v="0"/>
  </r>
  <r>
    <s v="6692-UDPJC"/>
    <x v="0"/>
    <n v="0"/>
    <s v="Yes"/>
    <s v="Yes"/>
    <x v="60"/>
    <s v="Yes"/>
    <s v="Yes"/>
    <x v="1"/>
    <s v="No"/>
    <s v="No"/>
    <s v="No"/>
    <s v="Yes"/>
    <s v="Yes"/>
    <s v="No"/>
    <x v="0"/>
    <s v="Yes"/>
    <x v="0"/>
    <n v="91.65"/>
    <n v="1301"/>
    <x v="1"/>
    <n v="2"/>
    <x v="1"/>
    <x v="0"/>
    <n v="92.928571428571431"/>
    <x v="0"/>
  </r>
  <r>
    <s v="1273-MTETI"/>
    <x v="0"/>
    <n v="1"/>
    <s v="No"/>
    <s v="No"/>
    <x v="54"/>
    <s v="Yes"/>
    <s v="Yes"/>
    <x v="1"/>
    <s v="No"/>
    <s v="No"/>
    <s v="Yes"/>
    <s v="No"/>
    <s v="No"/>
    <s v="Yes"/>
    <x v="0"/>
    <s v="Yes"/>
    <x v="0"/>
    <n v="88.85"/>
    <n v="372.45"/>
    <x v="1"/>
    <n v="2"/>
    <x v="0"/>
    <x v="0"/>
    <n v="93.112499999999997"/>
    <x v="1"/>
  </r>
  <r>
    <s v="0657-DOGUM"/>
    <x v="0"/>
    <n v="0"/>
    <s v="Yes"/>
    <s v="No"/>
    <x v="43"/>
    <s v="Yes"/>
    <s v="Yes"/>
    <x v="0"/>
    <s v="Yes"/>
    <s v="No"/>
    <s v="No"/>
    <s v="Yes"/>
    <s v="No"/>
    <s v="No"/>
    <x v="1"/>
    <s v="Yes"/>
    <x v="2"/>
    <n v="60.6"/>
    <n v="2985.25"/>
    <x v="0"/>
    <n v="2"/>
    <x v="2"/>
    <x v="1"/>
    <n v="62.192708333333336"/>
    <x v="0"/>
  </r>
  <r>
    <s v="5480-HPRRX"/>
    <x v="0"/>
    <n v="1"/>
    <s v="No"/>
    <s v="No"/>
    <x v="35"/>
    <s v="No"/>
    <s v="No"/>
    <x v="0"/>
    <s v="No"/>
    <s v="No"/>
    <s v="No"/>
    <s v="No"/>
    <s v="No"/>
    <s v="No"/>
    <x v="0"/>
    <s v="No"/>
    <x v="0"/>
    <n v="25.3"/>
    <n v="77.75"/>
    <x v="1"/>
    <n v="0"/>
    <x v="0"/>
    <x v="0"/>
    <n v="25.916666666666668"/>
    <x v="1"/>
  </r>
  <r>
    <s v="8792-AOROI"/>
    <x v="0"/>
    <n v="0"/>
    <s v="Yes"/>
    <s v="No"/>
    <x v="4"/>
    <s v="Yes"/>
    <s v="No"/>
    <x v="0"/>
    <s v="Yes"/>
    <s v="No"/>
    <s v="No"/>
    <s v="Yes"/>
    <s v="No"/>
    <s v="Yes"/>
    <x v="2"/>
    <s v="No"/>
    <x v="1"/>
    <n v="65.5"/>
    <n v="564.35"/>
    <x v="0"/>
    <n v="3"/>
    <x v="0"/>
    <x v="1"/>
    <n v="70.543750000000003"/>
    <x v="0"/>
  </r>
  <r>
    <s v="0295-PPHDO"/>
    <x v="1"/>
    <n v="0"/>
    <s v="No"/>
    <s v="No"/>
    <x v="0"/>
    <s v="Yes"/>
    <s v="Yes"/>
    <x v="1"/>
    <s v="No"/>
    <s v="No"/>
    <s v="No"/>
    <s v="No"/>
    <s v="Yes"/>
    <s v="Yes"/>
    <x v="0"/>
    <s v="Yes"/>
    <x v="0"/>
    <n v="95.45"/>
    <n v="95.45"/>
    <x v="1"/>
    <n v="2"/>
    <x v="0"/>
    <x v="0"/>
    <n v="95.45"/>
    <x v="0"/>
  </r>
  <r>
    <s v="5146-YYFRZ"/>
    <x v="1"/>
    <n v="0"/>
    <s v="No"/>
    <s v="No"/>
    <x v="56"/>
    <s v="Yes"/>
    <s v="No"/>
    <x v="2"/>
    <s v="No"/>
    <s v="No"/>
    <s v="No"/>
    <s v="No"/>
    <s v="No"/>
    <s v="No"/>
    <x v="2"/>
    <s v="No"/>
    <x v="2"/>
    <n v="19.95"/>
    <n v="1311.75"/>
    <x v="0"/>
    <n v="0"/>
    <x v="3"/>
    <x v="1"/>
    <n v="19.578358208955223"/>
    <x v="0"/>
  </r>
  <r>
    <s v="1195-OIYEJ"/>
    <x v="1"/>
    <n v="0"/>
    <s v="No"/>
    <s v="No"/>
    <x v="9"/>
    <s v="Yes"/>
    <s v="No"/>
    <x v="1"/>
    <s v="No"/>
    <s v="No"/>
    <s v="No"/>
    <s v="No"/>
    <s v="Yes"/>
    <s v="Yes"/>
    <x v="0"/>
    <s v="Yes"/>
    <x v="0"/>
    <n v="91.1"/>
    <n v="1135.7"/>
    <x v="1"/>
    <n v="2"/>
    <x v="1"/>
    <x v="0"/>
    <n v="87.361538461538458"/>
    <x v="0"/>
  </r>
  <r>
    <s v="5906-CVLHP"/>
    <x v="0"/>
    <n v="0"/>
    <s v="Yes"/>
    <s v="Yes"/>
    <x v="3"/>
    <s v="Yes"/>
    <s v="No"/>
    <x v="0"/>
    <s v="No"/>
    <s v="Yes"/>
    <s v="No"/>
    <s v="Yes"/>
    <s v="No"/>
    <s v="No"/>
    <x v="1"/>
    <s v="Yes"/>
    <x v="3"/>
    <n v="54.15"/>
    <n v="2319.8000000000002"/>
    <x v="1"/>
    <n v="2"/>
    <x v="2"/>
    <x v="1"/>
    <n v="51.551111111111112"/>
    <x v="0"/>
  </r>
  <r>
    <s v="3452-SRFEG"/>
    <x v="1"/>
    <n v="0"/>
    <s v="No"/>
    <s v="No"/>
    <x v="12"/>
    <s v="Yes"/>
    <s v="Yes"/>
    <x v="1"/>
    <s v="No"/>
    <s v="No"/>
    <s v="No"/>
    <s v="No"/>
    <s v="No"/>
    <s v="No"/>
    <x v="0"/>
    <s v="Yes"/>
    <x v="2"/>
    <n v="74.599999999999994"/>
    <n v="3720.35"/>
    <x v="0"/>
    <n v="0"/>
    <x v="2"/>
    <x v="1"/>
    <n v="75.925510204081633"/>
    <x v="0"/>
  </r>
  <r>
    <s v="4070-OKWVH"/>
    <x v="0"/>
    <n v="0"/>
    <s v="Yes"/>
    <s v="No"/>
    <x v="15"/>
    <s v="Yes"/>
    <s v="Yes"/>
    <x v="1"/>
    <s v="No"/>
    <s v="Yes"/>
    <s v="Yes"/>
    <s v="No"/>
    <s v="Yes"/>
    <s v="No"/>
    <x v="0"/>
    <s v="No"/>
    <x v="2"/>
    <n v="94.6"/>
    <n v="5025.8"/>
    <x v="0"/>
    <n v="3"/>
    <x v="2"/>
    <x v="1"/>
    <n v="96.65"/>
    <x v="0"/>
  </r>
  <r>
    <s v="5297-MDOIR"/>
    <x v="0"/>
    <n v="0"/>
    <s v="Yes"/>
    <s v="No"/>
    <x v="28"/>
    <s v="Yes"/>
    <s v="No"/>
    <x v="1"/>
    <s v="Yes"/>
    <s v="No"/>
    <s v="Yes"/>
    <s v="No"/>
    <s v="No"/>
    <s v="No"/>
    <x v="1"/>
    <s v="Yes"/>
    <x v="3"/>
    <n v="81.150000000000006"/>
    <n v="5224.5"/>
    <x v="0"/>
    <n v="2"/>
    <x v="3"/>
    <x v="1"/>
    <n v="82.928571428571431"/>
    <x v="0"/>
  </r>
  <r>
    <s v="6369-MCAKO"/>
    <x v="0"/>
    <n v="0"/>
    <s v="Yes"/>
    <s v="Yes"/>
    <x v="47"/>
    <s v="Yes"/>
    <s v="Yes"/>
    <x v="0"/>
    <s v="Yes"/>
    <s v="Yes"/>
    <s v="Yes"/>
    <s v="Yes"/>
    <s v="Yes"/>
    <s v="Yes"/>
    <x v="2"/>
    <s v="Yes"/>
    <x v="2"/>
    <n v="89.05"/>
    <n v="6185.8"/>
    <x v="0"/>
    <n v="6"/>
    <x v="3"/>
    <x v="1"/>
    <n v="90.96764705882353"/>
    <x v="0"/>
  </r>
  <r>
    <s v="4926-UMJZD"/>
    <x v="0"/>
    <n v="0"/>
    <s v="Yes"/>
    <s v="No"/>
    <x v="36"/>
    <s v="Yes"/>
    <s v="No"/>
    <x v="0"/>
    <s v="No"/>
    <s v="No"/>
    <s v="No"/>
    <s v="Yes"/>
    <s v="No"/>
    <s v="No"/>
    <x v="0"/>
    <s v="Yes"/>
    <x v="1"/>
    <n v="49.2"/>
    <n v="1498.55"/>
    <x v="0"/>
    <n v="1"/>
    <x v="1"/>
    <x v="1"/>
    <n v="48.340322580645157"/>
    <x v="0"/>
  </r>
  <r>
    <s v="6848-HJTXY"/>
    <x v="0"/>
    <n v="0"/>
    <s v="Yes"/>
    <s v="No"/>
    <x v="38"/>
    <s v="Yes"/>
    <s v="No"/>
    <x v="2"/>
    <s v="No"/>
    <s v="No"/>
    <s v="No"/>
    <s v="No"/>
    <s v="No"/>
    <s v="No"/>
    <x v="2"/>
    <s v="No"/>
    <x v="3"/>
    <n v="19.45"/>
    <n v="1208.5999999999999"/>
    <x v="0"/>
    <n v="0"/>
    <x v="3"/>
    <x v="1"/>
    <n v="18.884374999999999"/>
    <x v="0"/>
  </r>
  <r>
    <s v="6341-AEVKX"/>
    <x v="0"/>
    <n v="0"/>
    <s v="Yes"/>
    <s v="No"/>
    <x v="8"/>
    <s v="Yes"/>
    <s v="No"/>
    <x v="1"/>
    <s v="Yes"/>
    <s v="No"/>
    <s v="Yes"/>
    <s v="Yes"/>
    <s v="Yes"/>
    <s v="Yes"/>
    <x v="1"/>
    <s v="Yes"/>
    <x v="0"/>
    <n v="104.3"/>
    <n v="6613.65"/>
    <x v="0"/>
    <n v="5"/>
    <x v="3"/>
    <x v="1"/>
    <n v="106.67177419354839"/>
    <x v="0"/>
  </r>
  <r>
    <s v="4501-EQDRN"/>
    <x v="0"/>
    <n v="0"/>
    <s v="No"/>
    <s v="No"/>
    <x v="0"/>
    <s v="Yes"/>
    <s v="No"/>
    <x v="1"/>
    <s v="No"/>
    <s v="No"/>
    <s v="No"/>
    <s v="No"/>
    <s v="No"/>
    <s v="No"/>
    <x v="0"/>
    <s v="No"/>
    <x v="2"/>
    <n v="69.7"/>
    <n v="69.7"/>
    <x v="1"/>
    <n v="0"/>
    <x v="0"/>
    <x v="1"/>
    <n v="69.7"/>
    <x v="0"/>
  </r>
  <r>
    <s v="2990-HWIML"/>
    <x v="0"/>
    <n v="0"/>
    <s v="No"/>
    <s v="No"/>
    <x v="53"/>
    <s v="Yes"/>
    <s v="No"/>
    <x v="1"/>
    <s v="No"/>
    <s v="No"/>
    <s v="No"/>
    <s v="No"/>
    <s v="Yes"/>
    <s v="Yes"/>
    <x v="0"/>
    <s v="Yes"/>
    <x v="0"/>
    <n v="89.5"/>
    <n v="573.29999999999995"/>
    <x v="1"/>
    <n v="2"/>
    <x v="0"/>
    <x v="0"/>
    <n v="95.55"/>
    <x v="0"/>
  </r>
  <r>
    <s v="0682-USIXD"/>
    <x v="0"/>
    <n v="0"/>
    <s v="Yes"/>
    <s v="No"/>
    <x v="17"/>
    <s v="Yes"/>
    <s v="No"/>
    <x v="1"/>
    <s v="No"/>
    <s v="No"/>
    <s v="No"/>
    <s v="Yes"/>
    <s v="Yes"/>
    <s v="No"/>
    <x v="0"/>
    <s v="Yes"/>
    <x v="0"/>
    <n v="86.05"/>
    <n v="1818.9"/>
    <x v="0"/>
    <n v="2"/>
    <x v="1"/>
    <x v="0"/>
    <n v="86.614285714285714"/>
    <x v="0"/>
  </r>
  <r>
    <s v="6976-BWGLQ"/>
    <x v="0"/>
    <n v="0"/>
    <s v="Yes"/>
    <s v="Yes"/>
    <x v="21"/>
    <s v="Yes"/>
    <s v="Yes"/>
    <x v="2"/>
    <s v="No"/>
    <s v="No"/>
    <s v="No"/>
    <s v="No"/>
    <s v="No"/>
    <s v="No"/>
    <x v="2"/>
    <s v="No"/>
    <x v="2"/>
    <n v="25.2"/>
    <n v="1787.35"/>
    <x v="0"/>
    <n v="0"/>
    <x v="3"/>
    <x v="1"/>
    <n v="24.824305555555554"/>
    <x v="0"/>
  </r>
  <r>
    <s v="7078-NVFAM"/>
    <x v="0"/>
    <n v="0"/>
    <s v="Yes"/>
    <s v="Yes"/>
    <x v="48"/>
    <s v="No"/>
    <s v="No"/>
    <x v="0"/>
    <s v="Yes"/>
    <s v="Yes"/>
    <s v="No"/>
    <s v="No"/>
    <s v="No"/>
    <s v="No"/>
    <x v="0"/>
    <s v="Yes"/>
    <x v="0"/>
    <n v="35.15"/>
    <n v="1051.05"/>
    <x v="0"/>
    <n v="2"/>
    <x v="1"/>
    <x v="0"/>
    <n v="32.845312499999999"/>
    <x v="0"/>
  </r>
  <r>
    <s v="8065-QBYTO"/>
    <x v="0"/>
    <n v="1"/>
    <s v="No"/>
    <s v="No"/>
    <x v="16"/>
    <s v="Yes"/>
    <s v="Yes"/>
    <x v="1"/>
    <s v="Yes"/>
    <s v="Yes"/>
    <s v="No"/>
    <s v="Yes"/>
    <s v="Yes"/>
    <s v="No"/>
    <x v="1"/>
    <s v="Yes"/>
    <x v="3"/>
    <n v="99.65"/>
    <n v="7181.25"/>
    <x v="0"/>
    <n v="4"/>
    <x v="3"/>
    <x v="1"/>
    <n v="101.1443661971831"/>
    <x v="1"/>
  </r>
  <r>
    <s v="2133-TSRRM"/>
    <x v="0"/>
    <n v="0"/>
    <s v="No"/>
    <s v="Yes"/>
    <x v="1"/>
    <s v="Yes"/>
    <s v="No"/>
    <x v="1"/>
    <s v="Yes"/>
    <s v="Yes"/>
    <s v="Yes"/>
    <s v="No"/>
    <s v="Yes"/>
    <s v="Yes"/>
    <x v="0"/>
    <s v="Yes"/>
    <x v="2"/>
    <n v="105.35"/>
    <n v="3688.6"/>
    <x v="0"/>
    <n v="5"/>
    <x v="1"/>
    <x v="1"/>
    <n v="108.48823529411764"/>
    <x v="0"/>
  </r>
  <r>
    <s v="7384-GHBPI"/>
    <x v="1"/>
    <n v="0"/>
    <s v="Yes"/>
    <s v="No"/>
    <x v="35"/>
    <s v="No"/>
    <s v="No"/>
    <x v="0"/>
    <s v="No"/>
    <s v="No"/>
    <s v="No"/>
    <s v="No"/>
    <s v="No"/>
    <s v="Yes"/>
    <x v="0"/>
    <s v="Yes"/>
    <x v="0"/>
    <n v="35.15"/>
    <n v="99.75"/>
    <x v="1"/>
    <n v="1"/>
    <x v="0"/>
    <x v="0"/>
    <n v="33.25"/>
    <x v="0"/>
  </r>
  <r>
    <s v="7603-USHJS"/>
    <x v="1"/>
    <n v="0"/>
    <s v="No"/>
    <s v="Yes"/>
    <x v="18"/>
    <s v="Yes"/>
    <s v="Yes"/>
    <x v="1"/>
    <s v="No"/>
    <s v="No"/>
    <s v="No"/>
    <s v="No"/>
    <s v="No"/>
    <s v="No"/>
    <x v="0"/>
    <s v="Yes"/>
    <x v="3"/>
    <n v="73.75"/>
    <n v="871.4"/>
    <x v="1"/>
    <n v="0"/>
    <x v="0"/>
    <x v="1"/>
    <n v="72.61666666666666"/>
    <x v="0"/>
  </r>
  <r>
    <s v="7234-FECYN"/>
    <x v="0"/>
    <n v="1"/>
    <s v="No"/>
    <s v="No"/>
    <x v="4"/>
    <s v="Yes"/>
    <s v="Yes"/>
    <x v="1"/>
    <s v="No"/>
    <s v="No"/>
    <s v="Yes"/>
    <s v="No"/>
    <s v="Yes"/>
    <s v="Yes"/>
    <x v="0"/>
    <s v="No"/>
    <x v="0"/>
    <n v="101.35"/>
    <n v="780.5"/>
    <x v="1"/>
    <n v="3"/>
    <x v="0"/>
    <x v="0"/>
    <n v="97.5625"/>
    <x v="1"/>
  </r>
  <r>
    <s v="2511-ALLCS"/>
    <x v="0"/>
    <n v="0"/>
    <s v="Yes"/>
    <s v="Yes"/>
    <x v="42"/>
    <s v="Yes"/>
    <s v="Yes"/>
    <x v="2"/>
    <s v="No"/>
    <s v="No"/>
    <s v="No"/>
    <s v="No"/>
    <s v="No"/>
    <s v="No"/>
    <x v="2"/>
    <s v="No"/>
    <x v="2"/>
    <n v="24.3"/>
    <n v="821.6"/>
    <x v="0"/>
    <n v="0"/>
    <x v="1"/>
    <x v="1"/>
    <n v="23.474285714285713"/>
    <x v="0"/>
  </r>
  <r>
    <s v="3191-CSNMG"/>
    <x v="0"/>
    <n v="0"/>
    <s v="Yes"/>
    <s v="Yes"/>
    <x v="35"/>
    <s v="Yes"/>
    <s v="No"/>
    <x v="1"/>
    <s v="No"/>
    <s v="No"/>
    <s v="No"/>
    <s v="No"/>
    <s v="Yes"/>
    <s v="No"/>
    <x v="0"/>
    <s v="Yes"/>
    <x v="0"/>
    <n v="80.7"/>
    <n v="239.45"/>
    <x v="0"/>
    <n v="1"/>
    <x v="0"/>
    <x v="0"/>
    <n v="79.816666666666663"/>
    <x v="0"/>
  </r>
  <r>
    <s v="7952-OBOYL"/>
    <x v="1"/>
    <n v="0"/>
    <s v="No"/>
    <s v="No"/>
    <x v="35"/>
    <s v="Yes"/>
    <s v="No"/>
    <x v="1"/>
    <s v="No"/>
    <s v="No"/>
    <s v="Yes"/>
    <s v="Yes"/>
    <s v="Yes"/>
    <s v="No"/>
    <x v="0"/>
    <s v="Yes"/>
    <x v="1"/>
    <n v="89.85"/>
    <n v="244.45"/>
    <x v="0"/>
    <n v="3"/>
    <x v="0"/>
    <x v="1"/>
    <n v="81.483333333333334"/>
    <x v="0"/>
  </r>
  <r>
    <s v="7470-DYNOE"/>
    <x v="1"/>
    <n v="0"/>
    <s v="No"/>
    <s v="No"/>
    <x v="62"/>
    <s v="Yes"/>
    <s v="No"/>
    <x v="0"/>
    <s v="No"/>
    <s v="No"/>
    <s v="Yes"/>
    <s v="No"/>
    <s v="No"/>
    <s v="Yes"/>
    <x v="1"/>
    <s v="Yes"/>
    <x v="0"/>
    <n v="61.1"/>
    <n v="3357.9"/>
    <x v="0"/>
    <n v="2"/>
    <x v="2"/>
    <x v="1"/>
    <n v="63.356603773584908"/>
    <x v="0"/>
  </r>
  <r>
    <s v="7853-OETYL"/>
    <x v="0"/>
    <n v="0"/>
    <s v="Yes"/>
    <s v="No"/>
    <x v="54"/>
    <s v="No"/>
    <s v="No"/>
    <x v="0"/>
    <s v="Yes"/>
    <s v="No"/>
    <s v="No"/>
    <s v="No"/>
    <s v="No"/>
    <s v="No"/>
    <x v="0"/>
    <s v="Yes"/>
    <x v="0"/>
    <n v="29.05"/>
    <n v="129.6"/>
    <x v="0"/>
    <n v="1"/>
    <x v="0"/>
    <x v="0"/>
    <n v="32.4"/>
    <x v="0"/>
  </r>
  <r>
    <s v="1545-ACTAS"/>
    <x v="0"/>
    <n v="0"/>
    <s v="Yes"/>
    <s v="Yes"/>
    <x v="43"/>
    <s v="Yes"/>
    <s v="No"/>
    <x v="1"/>
    <s v="Yes"/>
    <s v="No"/>
    <s v="Yes"/>
    <s v="No"/>
    <s v="Yes"/>
    <s v="Yes"/>
    <x v="1"/>
    <s v="Yes"/>
    <x v="2"/>
    <n v="99.7"/>
    <n v="4977.2"/>
    <x v="0"/>
    <n v="4"/>
    <x v="2"/>
    <x v="1"/>
    <n v="103.69166666666666"/>
    <x v="0"/>
  </r>
  <r>
    <s v="5876-HZVZM"/>
    <x v="0"/>
    <n v="0"/>
    <s v="Yes"/>
    <s v="Yes"/>
    <x v="53"/>
    <s v="Yes"/>
    <s v="No"/>
    <x v="0"/>
    <s v="Yes"/>
    <s v="Yes"/>
    <s v="No"/>
    <s v="No"/>
    <s v="No"/>
    <s v="No"/>
    <x v="0"/>
    <s v="No"/>
    <x v="3"/>
    <n v="55.9"/>
    <n v="365.35"/>
    <x v="1"/>
    <n v="2"/>
    <x v="0"/>
    <x v="1"/>
    <n v="60.891666666666673"/>
    <x v="0"/>
  </r>
  <r>
    <s v="1400-MMYXY"/>
    <x v="1"/>
    <n v="1"/>
    <s v="Yes"/>
    <s v="No"/>
    <x v="35"/>
    <s v="Yes"/>
    <s v="Yes"/>
    <x v="1"/>
    <s v="No"/>
    <s v="Yes"/>
    <s v="Yes"/>
    <s v="No"/>
    <s v="Yes"/>
    <s v="Yes"/>
    <x v="0"/>
    <s v="Yes"/>
    <x v="0"/>
    <n v="105.9"/>
    <n v="334.65"/>
    <x v="1"/>
    <n v="4"/>
    <x v="0"/>
    <x v="0"/>
    <n v="111.55"/>
    <x v="1"/>
  </r>
  <r>
    <s v="5126-RCXYW"/>
    <x v="1"/>
    <n v="0"/>
    <s v="Yes"/>
    <s v="Yes"/>
    <x v="68"/>
    <s v="No"/>
    <s v="No"/>
    <x v="0"/>
    <s v="No"/>
    <s v="No"/>
    <s v="Yes"/>
    <s v="Yes"/>
    <s v="No"/>
    <s v="Yes"/>
    <x v="2"/>
    <s v="No"/>
    <x v="3"/>
    <n v="46"/>
    <n v="2424.0500000000002"/>
    <x v="0"/>
    <n v="3"/>
    <x v="2"/>
    <x v="1"/>
    <n v="44.889814814814819"/>
    <x v="0"/>
  </r>
  <r>
    <s v="3085-QUOZK"/>
    <x v="0"/>
    <n v="0"/>
    <s v="No"/>
    <s v="No"/>
    <x v="0"/>
    <s v="Yes"/>
    <s v="No"/>
    <x v="0"/>
    <s v="No"/>
    <s v="No"/>
    <s v="No"/>
    <s v="No"/>
    <s v="No"/>
    <s v="No"/>
    <x v="0"/>
    <s v="No"/>
    <x v="1"/>
    <n v="43.95"/>
    <n v="43.95"/>
    <x v="1"/>
    <n v="0"/>
    <x v="0"/>
    <x v="1"/>
    <n v="43.95"/>
    <x v="0"/>
  </r>
  <r>
    <s v="2363-BJLSL"/>
    <x v="1"/>
    <n v="0"/>
    <s v="No"/>
    <s v="No"/>
    <x v="8"/>
    <s v="Yes"/>
    <s v="No"/>
    <x v="0"/>
    <s v="No"/>
    <s v="Yes"/>
    <s v="Yes"/>
    <s v="Yes"/>
    <s v="Yes"/>
    <s v="Yes"/>
    <x v="0"/>
    <s v="Yes"/>
    <x v="2"/>
    <n v="80.400000000000006"/>
    <n v="4981.1499999999996"/>
    <x v="0"/>
    <n v="5"/>
    <x v="3"/>
    <x v="1"/>
    <n v="80.341129032258053"/>
    <x v="0"/>
  </r>
  <r>
    <s v="1956-YIFGE"/>
    <x v="1"/>
    <n v="0"/>
    <s v="Yes"/>
    <s v="Yes"/>
    <x v="5"/>
    <s v="Yes"/>
    <s v="No"/>
    <x v="1"/>
    <s v="No"/>
    <s v="Yes"/>
    <s v="Yes"/>
    <s v="No"/>
    <s v="Yes"/>
    <s v="Yes"/>
    <x v="1"/>
    <s v="Yes"/>
    <x v="1"/>
    <n v="100.05"/>
    <n v="2090.25"/>
    <x v="0"/>
    <n v="4"/>
    <x v="1"/>
    <x v="1"/>
    <n v="95.01136363636364"/>
    <x v="0"/>
  </r>
  <r>
    <s v="3926-CUQZX"/>
    <x v="1"/>
    <n v="0"/>
    <s v="No"/>
    <s v="No"/>
    <x v="0"/>
    <s v="Yes"/>
    <s v="No"/>
    <x v="0"/>
    <s v="No"/>
    <s v="No"/>
    <s v="No"/>
    <s v="No"/>
    <s v="No"/>
    <s v="No"/>
    <x v="0"/>
    <s v="Yes"/>
    <x v="2"/>
    <n v="45.1"/>
    <n v="45.1"/>
    <x v="1"/>
    <n v="0"/>
    <x v="0"/>
    <x v="1"/>
    <n v="45.1"/>
    <x v="0"/>
  </r>
  <r>
    <s v="7921-LMDFQ"/>
    <x v="1"/>
    <n v="1"/>
    <s v="No"/>
    <s v="No"/>
    <x v="69"/>
    <s v="Yes"/>
    <s v="No"/>
    <x v="1"/>
    <s v="No"/>
    <s v="No"/>
    <s v="Yes"/>
    <s v="No"/>
    <s v="Yes"/>
    <s v="Yes"/>
    <x v="1"/>
    <s v="Yes"/>
    <x v="2"/>
    <n v="94"/>
    <n v="4905.75"/>
    <x v="0"/>
    <n v="3"/>
    <x v="2"/>
    <x v="1"/>
    <n v="96.191176470588232"/>
    <x v="1"/>
  </r>
  <r>
    <s v="2925-MXLSX"/>
    <x v="0"/>
    <n v="0"/>
    <s v="No"/>
    <s v="No"/>
    <x v="19"/>
    <s v="Yes"/>
    <s v="Yes"/>
    <x v="0"/>
    <s v="No"/>
    <s v="Yes"/>
    <s v="Yes"/>
    <s v="No"/>
    <s v="Yes"/>
    <s v="No"/>
    <x v="1"/>
    <s v="Yes"/>
    <x v="3"/>
    <n v="68.95"/>
    <n v="2038.7"/>
    <x v="0"/>
    <n v="3"/>
    <x v="1"/>
    <x v="1"/>
    <n v="67.956666666666663"/>
    <x v="0"/>
  </r>
  <r>
    <s v="5820-PTRYM"/>
    <x v="0"/>
    <n v="1"/>
    <s v="Yes"/>
    <s v="No"/>
    <x v="39"/>
    <s v="Yes"/>
    <s v="Yes"/>
    <x v="0"/>
    <s v="Yes"/>
    <s v="Yes"/>
    <s v="Yes"/>
    <s v="Yes"/>
    <s v="No"/>
    <s v="No"/>
    <x v="1"/>
    <s v="Yes"/>
    <x v="3"/>
    <n v="68.45"/>
    <n v="4014"/>
    <x v="0"/>
    <n v="4"/>
    <x v="2"/>
    <x v="1"/>
    <n v="71.678571428571431"/>
    <x v="1"/>
  </r>
  <r>
    <s v="9609-BENEA"/>
    <x v="1"/>
    <n v="0"/>
    <s v="Yes"/>
    <s v="No"/>
    <x v="42"/>
    <s v="Yes"/>
    <s v="Yes"/>
    <x v="0"/>
    <s v="No"/>
    <s v="Yes"/>
    <s v="No"/>
    <s v="Yes"/>
    <s v="Yes"/>
    <s v="No"/>
    <x v="1"/>
    <s v="Yes"/>
    <x v="0"/>
    <n v="69"/>
    <n v="2441.6999999999998"/>
    <x v="0"/>
    <n v="3"/>
    <x v="1"/>
    <x v="1"/>
    <n v="69.762857142857143"/>
    <x v="0"/>
  </r>
  <r>
    <s v="6211-WHMYA"/>
    <x v="0"/>
    <n v="1"/>
    <s v="No"/>
    <s v="No"/>
    <x v="38"/>
    <s v="No"/>
    <s v="No"/>
    <x v="0"/>
    <s v="No"/>
    <s v="Yes"/>
    <s v="No"/>
    <s v="Yes"/>
    <s v="Yes"/>
    <s v="No"/>
    <x v="0"/>
    <s v="Yes"/>
    <x v="0"/>
    <n v="43.85"/>
    <n v="2751"/>
    <x v="0"/>
    <n v="3"/>
    <x v="3"/>
    <x v="0"/>
    <n v="42.984375"/>
    <x v="1"/>
  </r>
  <r>
    <s v="4459-BBGHE"/>
    <x v="1"/>
    <n v="0"/>
    <s v="No"/>
    <s v="Yes"/>
    <x v="19"/>
    <s v="No"/>
    <s v="No"/>
    <x v="0"/>
    <s v="No"/>
    <s v="No"/>
    <s v="No"/>
    <s v="No"/>
    <s v="Yes"/>
    <s v="Yes"/>
    <x v="0"/>
    <s v="Yes"/>
    <x v="0"/>
    <n v="44.5"/>
    <n v="1307.8"/>
    <x v="0"/>
    <n v="2"/>
    <x v="1"/>
    <x v="0"/>
    <n v="43.593333333333334"/>
    <x v="0"/>
  </r>
  <r>
    <s v="9945-PSVIP"/>
    <x v="0"/>
    <n v="0"/>
    <s v="Yes"/>
    <s v="Yes"/>
    <x v="13"/>
    <s v="Yes"/>
    <s v="No"/>
    <x v="2"/>
    <s v="No"/>
    <s v="No"/>
    <s v="No"/>
    <s v="No"/>
    <s v="No"/>
    <s v="No"/>
    <x v="2"/>
    <s v="Yes"/>
    <x v="1"/>
    <n v="18.7"/>
    <n v="383.65"/>
    <x v="0"/>
    <n v="0"/>
    <x v="1"/>
    <x v="1"/>
    <n v="15.345999999999998"/>
    <x v="0"/>
  </r>
  <r>
    <s v="1041-RXHRA"/>
    <x v="0"/>
    <n v="0"/>
    <s v="No"/>
    <s v="No"/>
    <x v="52"/>
    <s v="Yes"/>
    <s v="No"/>
    <x v="1"/>
    <s v="No"/>
    <s v="No"/>
    <s v="No"/>
    <s v="No"/>
    <s v="No"/>
    <s v="No"/>
    <x v="0"/>
    <s v="No"/>
    <x v="2"/>
    <n v="70.25"/>
    <n v="2868.05"/>
    <x v="1"/>
    <n v="0"/>
    <x v="2"/>
    <x v="1"/>
    <n v="69.952439024390245"/>
    <x v="0"/>
  </r>
  <r>
    <s v="1750-CSKKM"/>
    <x v="1"/>
    <n v="0"/>
    <s v="No"/>
    <s v="Yes"/>
    <x v="34"/>
    <s v="Yes"/>
    <s v="No"/>
    <x v="0"/>
    <s v="No"/>
    <s v="No"/>
    <s v="No"/>
    <s v="No"/>
    <s v="Yes"/>
    <s v="No"/>
    <x v="0"/>
    <s v="No"/>
    <x v="0"/>
    <n v="55.35"/>
    <n v="449.75"/>
    <x v="1"/>
    <n v="1"/>
    <x v="0"/>
    <x v="0"/>
    <n v="49.972222222222221"/>
    <x v="0"/>
  </r>
  <r>
    <s v="9108-EJFJP"/>
    <x v="0"/>
    <n v="0"/>
    <s v="Yes"/>
    <s v="No"/>
    <x v="0"/>
    <s v="Yes"/>
    <s v="No"/>
    <x v="0"/>
    <s v="Yes"/>
    <s v="Yes"/>
    <s v="No"/>
    <s v="No"/>
    <s v="No"/>
    <s v="No"/>
    <x v="0"/>
    <s v="Yes"/>
    <x v="1"/>
    <n v="53.55"/>
    <n v="53.55"/>
    <x v="0"/>
    <n v="2"/>
    <x v="0"/>
    <x v="1"/>
    <n v="53.55"/>
    <x v="0"/>
  </r>
  <r>
    <s v="0530-IJVDB"/>
    <x v="1"/>
    <n v="0"/>
    <s v="No"/>
    <s v="Yes"/>
    <x v="27"/>
    <s v="Yes"/>
    <s v="Yes"/>
    <x v="1"/>
    <s v="Yes"/>
    <s v="Yes"/>
    <s v="Yes"/>
    <s v="Yes"/>
    <s v="Yes"/>
    <s v="Yes"/>
    <x v="2"/>
    <s v="Yes"/>
    <x v="0"/>
    <n v="114.6"/>
    <n v="7882.5"/>
    <x v="0"/>
    <n v="6"/>
    <x v="3"/>
    <x v="1"/>
    <n v="112.60714285714286"/>
    <x v="0"/>
  </r>
  <r>
    <s v="0508-SQWPL"/>
    <x v="0"/>
    <n v="0"/>
    <s v="Yes"/>
    <s v="Yes"/>
    <x v="58"/>
    <s v="Yes"/>
    <s v="No"/>
    <x v="2"/>
    <s v="No"/>
    <s v="No"/>
    <s v="No"/>
    <s v="No"/>
    <s v="No"/>
    <s v="No"/>
    <x v="2"/>
    <s v="Yes"/>
    <x v="2"/>
    <n v="20.100000000000001"/>
    <n v="1087.7"/>
    <x v="0"/>
    <n v="0"/>
    <x v="2"/>
    <x v="1"/>
    <n v="19.082456140350878"/>
    <x v="0"/>
  </r>
  <r>
    <s v="2215-ZAFGX"/>
    <x v="1"/>
    <n v="0"/>
    <s v="No"/>
    <s v="No"/>
    <x v="34"/>
    <s v="Yes"/>
    <s v="Yes"/>
    <x v="1"/>
    <s v="No"/>
    <s v="No"/>
    <s v="No"/>
    <s v="No"/>
    <s v="Yes"/>
    <s v="No"/>
    <x v="0"/>
    <s v="Yes"/>
    <x v="0"/>
    <n v="85.5"/>
    <n v="791.7"/>
    <x v="0"/>
    <n v="1"/>
    <x v="0"/>
    <x v="0"/>
    <n v="87.966666666666669"/>
    <x v="0"/>
  </r>
  <r>
    <s v="8213-TAZPM"/>
    <x v="0"/>
    <n v="0"/>
    <s v="Yes"/>
    <s v="Yes"/>
    <x v="14"/>
    <s v="Yes"/>
    <s v="Yes"/>
    <x v="1"/>
    <s v="No"/>
    <s v="Yes"/>
    <s v="Yes"/>
    <s v="Yes"/>
    <s v="Yes"/>
    <s v="Yes"/>
    <x v="1"/>
    <s v="Yes"/>
    <x v="2"/>
    <n v="108.75"/>
    <n v="7493.05"/>
    <x v="0"/>
    <n v="5"/>
    <x v="3"/>
    <x v="1"/>
    <n v="108.59492753623189"/>
    <x v="0"/>
  </r>
  <r>
    <s v="7142-HVGBG"/>
    <x v="1"/>
    <n v="1"/>
    <s v="Yes"/>
    <s v="No"/>
    <x v="29"/>
    <s v="Yes"/>
    <s v="Yes"/>
    <x v="1"/>
    <s v="No"/>
    <s v="Yes"/>
    <s v="Yes"/>
    <s v="No"/>
    <s v="Yes"/>
    <s v="Yes"/>
    <x v="0"/>
    <s v="Yes"/>
    <x v="0"/>
    <n v="103"/>
    <n v="4414.3"/>
    <x v="1"/>
    <n v="4"/>
    <x v="2"/>
    <x v="0"/>
    <n v="102.65813953488373"/>
    <x v="1"/>
  </r>
  <r>
    <s v="1304-SEGFY"/>
    <x v="0"/>
    <n v="0"/>
    <s v="Yes"/>
    <s v="No"/>
    <x v="21"/>
    <s v="Yes"/>
    <s v="Yes"/>
    <x v="1"/>
    <s v="No"/>
    <s v="No"/>
    <s v="Yes"/>
    <s v="No"/>
    <s v="Yes"/>
    <s v="Yes"/>
    <x v="2"/>
    <s v="Yes"/>
    <x v="0"/>
    <n v="97.85"/>
    <n v="6841.3"/>
    <x v="0"/>
    <n v="3"/>
    <x v="3"/>
    <x v="1"/>
    <n v="95.018055555555563"/>
    <x v="0"/>
  </r>
  <r>
    <s v="7242-EDTYC"/>
    <x v="1"/>
    <n v="0"/>
    <s v="No"/>
    <s v="Yes"/>
    <x v="66"/>
    <s v="Yes"/>
    <s v="No"/>
    <x v="2"/>
    <s v="No"/>
    <s v="No"/>
    <s v="No"/>
    <s v="No"/>
    <s v="No"/>
    <s v="No"/>
    <x v="2"/>
    <s v="No"/>
    <x v="2"/>
    <n v="19.55"/>
    <n v="819.95"/>
    <x v="0"/>
    <n v="0"/>
    <x v="2"/>
    <x v="1"/>
    <n v="18.635227272727274"/>
    <x v="0"/>
  </r>
  <r>
    <s v="2904-GGUAZ"/>
    <x v="0"/>
    <n v="0"/>
    <s v="Yes"/>
    <s v="No"/>
    <x v="21"/>
    <s v="Yes"/>
    <s v="Yes"/>
    <x v="1"/>
    <s v="Yes"/>
    <s v="Yes"/>
    <s v="No"/>
    <s v="No"/>
    <s v="No"/>
    <s v="No"/>
    <x v="2"/>
    <s v="Yes"/>
    <x v="2"/>
    <n v="84.05"/>
    <n v="6052.25"/>
    <x v="0"/>
    <n v="2"/>
    <x v="3"/>
    <x v="1"/>
    <n v="84.059027777777771"/>
    <x v="0"/>
  </r>
  <r>
    <s v="8267-ZNYVZ"/>
    <x v="0"/>
    <n v="0"/>
    <s v="Yes"/>
    <s v="No"/>
    <x v="55"/>
    <s v="Yes"/>
    <s v="No"/>
    <x v="1"/>
    <s v="Yes"/>
    <s v="No"/>
    <s v="Yes"/>
    <s v="Yes"/>
    <s v="Yes"/>
    <s v="Yes"/>
    <x v="1"/>
    <s v="Yes"/>
    <x v="0"/>
    <n v="103.75"/>
    <n v="3361.05"/>
    <x v="1"/>
    <n v="5"/>
    <x v="1"/>
    <x v="1"/>
    <n v="101.85000000000001"/>
    <x v="0"/>
  </r>
  <r>
    <s v="5136-GFPMB"/>
    <x v="1"/>
    <n v="0"/>
    <s v="No"/>
    <s v="No"/>
    <x v="68"/>
    <s v="Yes"/>
    <s v="Yes"/>
    <x v="1"/>
    <s v="No"/>
    <s v="No"/>
    <s v="Yes"/>
    <s v="No"/>
    <s v="No"/>
    <s v="Yes"/>
    <x v="0"/>
    <s v="No"/>
    <x v="3"/>
    <n v="89.4"/>
    <n v="4869.5"/>
    <x v="0"/>
    <n v="2"/>
    <x v="2"/>
    <x v="1"/>
    <n v="90.175925925925924"/>
    <x v="0"/>
  </r>
  <r>
    <s v="2595-KIWPV"/>
    <x v="1"/>
    <n v="0"/>
    <s v="No"/>
    <s v="Yes"/>
    <x v="23"/>
    <s v="Yes"/>
    <s v="No"/>
    <x v="2"/>
    <s v="No"/>
    <s v="No"/>
    <s v="No"/>
    <s v="No"/>
    <s v="No"/>
    <s v="No"/>
    <x v="2"/>
    <s v="No"/>
    <x v="3"/>
    <n v="19.7"/>
    <n v="509.3"/>
    <x v="0"/>
    <n v="0"/>
    <x v="1"/>
    <x v="1"/>
    <n v="18.862962962962964"/>
    <x v="0"/>
  </r>
  <r>
    <s v="5243-SAOTC"/>
    <x v="1"/>
    <n v="0"/>
    <s v="No"/>
    <s v="No"/>
    <x v="68"/>
    <s v="Yes"/>
    <s v="Yes"/>
    <x v="1"/>
    <s v="No"/>
    <s v="Yes"/>
    <s v="No"/>
    <s v="No"/>
    <s v="No"/>
    <s v="No"/>
    <x v="0"/>
    <s v="Yes"/>
    <x v="2"/>
    <n v="79.849999999999994"/>
    <n v="4308.25"/>
    <x v="0"/>
    <n v="1"/>
    <x v="2"/>
    <x v="1"/>
    <n v="79.782407407407405"/>
    <x v="0"/>
  </r>
  <r>
    <s v="9398-MMQTO"/>
    <x v="1"/>
    <n v="0"/>
    <s v="No"/>
    <s v="No"/>
    <x v="35"/>
    <s v="Yes"/>
    <s v="No"/>
    <x v="1"/>
    <s v="No"/>
    <s v="Yes"/>
    <s v="No"/>
    <s v="No"/>
    <s v="No"/>
    <s v="No"/>
    <x v="0"/>
    <s v="No"/>
    <x v="3"/>
    <n v="74.45"/>
    <n v="221.1"/>
    <x v="0"/>
    <n v="1"/>
    <x v="0"/>
    <x v="1"/>
    <n v="73.7"/>
    <x v="0"/>
  </r>
  <r>
    <s v="7619-PLRLP"/>
    <x v="0"/>
    <n v="0"/>
    <s v="Yes"/>
    <s v="No"/>
    <x v="62"/>
    <s v="Yes"/>
    <s v="Yes"/>
    <x v="0"/>
    <s v="Yes"/>
    <s v="Yes"/>
    <s v="Yes"/>
    <s v="No"/>
    <s v="No"/>
    <s v="Yes"/>
    <x v="1"/>
    <s v="No"/>
    <x v="2"/>
    <n v="74.099999999999994"/>
    <n v="3833.95"/>
    <x v="0"/>
    <n v="4"/>
    <x v="2"/>
    <x v="1"/>
    <n v="72.338679245283018"/>
    <x v="0"/>
  </r>
  <r>
    <s v="6457-GIRWB"/>
    <x v="1"/>
    <n v="0"/>
    <s v="No"/>
    <s v="No"/>
    <x v="0"/>
    <s v="Yes"/>
    <s v="No"/>
    <x v="1"/>
    <s v="No"/>
    <s v="No"/>
    <s v="No"/>
    <s v="No"/>
    <s v="No"/>
    <s v="No"/>
    <x v="0"/>
    <s v="Yes"/>
    <x v="0"/>
    <n v="69.349999999999994"/>
    <n v="69.349999999999994"/>
    <x v="1"/>
    <n v="0"/>
    <x v="0"/>
    <x v="0"/>
    <n v="69.349999999999994"/>
    <x v="0"/>
  </r>
  <r>
    <s v="6508-NJYRO"/>
    <x v="1"/>
    <n v="0"/>
    <s v="Yes"/>
    <s v="No"/>
    <x v="30"/>
    <s v="Yes"/>
    <s v="No"/>
    <x v="2"/>
    <s v="No"/>
    <s v="No"/>
    <s v="No"/>
    <s v="No"/>
    <s v="No"/>
    <s v="No"/>
    <x v="1"/>
    <s v="No"/>
    <x v="1"/>
    <n v="18.8"/>
    <n v="294.95"/>
    <x v="0"/>
    <n v="0"/>
    <x v="1"/>
    <x v="1"/>
    <n v="19.663333333333334"/>
    <x v="0"/>
  </r>
  <r>
    <s v="1450-SKCVI"/>
    <x v="0"/>
    <n v="0"/>
    <s v="No"/>
    <s v="No"/>
    <x v="39"/>
    <s v="Yes"/>
    <s v="No"/>
    <x v="1"/>
    <s v="No"/>
    <s v="Yes"/>
    <s v="No"/>
    <s v="No"/>
    <s v="No"/>
    <s v="No"/>
    <x v="0"/>
    <s v="Yes"/>
    <x v="0"/>
    <n v="73.849999999999994"/>
    <n v="4092.85"/>
    <x v="1"/>
    <n v="1"/>
    <x v="2"/>
    <x v="0"/>
    <n v="73.086607142857147"/>
    <x v="0"/>
  </r>
  <r>
    <s v="4710-NKCAW"/>
    <x v="1"/>
    <n v="0"/>
    <s v="Yes"/>
    <s v="Yes"/>
    <x v="24"/>
    <s v="Yes"/>
    <s v="Yes"/>
    <x v="0"/>
    <s v="Yes"/>
    <s v="Yes"/>
    <s v="No"/>
    <s v="Yes"/>
    <s v="No"/>
    <s v="No"/>
    <x v="0"/>
    <s v="No"/>
    <x v="3"/>
    <n v="64.400000000000006"/>
    <n v="316.89999999999998"/>
    <x v="0"/>
    <n v="3"/>
    <x v="0"/>
    <x v="1"/>
    <n v="63.379999999999995"/>
    <x v="0"/>
  </r>
  <r>
    <s v="5306-BVTKJ"/>
    <x v="1"/>
    <n v="0"/>
    <s v="Yes"/>
    <s v="Yes"/>
    <x v="43"/>
    <s v="Yes"/>
    <s v="No"/>
    <x v="0"/>
    <s v="No"/>
    <s v="Yes"/>
    <s v="Yes"/>
    <s v="No"/>
    <s v="No"/>
    <s v="No"/>
    <x v="1"/>
    <s v="Yes"/>
    <x v="3"/>
    <n v="55.8"/>
    <n v="2651.2"/>
    <x v="0"/>
    <n v="2"/>
    <x v="2"/>
    <x v="1"/>
    <n v="55.233333333333327"/>
    <x v="0"/>
  </r>
  <r>
    <s v="0357-NVCRI"/>
    <x v="0"/>
    <n v="0"/>
    <s v="No"/>
    <s v="Yes"/>
    <x v="13"/>
    <s v="Yes"/>
    <s v="No"/>
    <x v="2"/>
    <s v="No"/>
    <s v="No"/>
    <s v="No"/>
    <s v="No"/>
    <s v="No"/>
    <s v="No"/>
    <x v="0"/>
    <s v="No"/>
    <x v="3"/>
    <n v="20.05"/>
    <n v="471.7"/>
    <x v="0"/>
    <n v="0"/>
    <x v="1"/>
    <x v="1"/>
    <n v="18.867999999999999"/>
    <x v="0"/>
  </r>
  <r>
    <s v="5570-PTWEH"/>
    <x v="0"/>
    <n v="0"/>
    <s v="Yes"/>
    <s v="No"/>
    <x v="35"/>
    <s v="Yes"/>
    <s v="Yes"/>
    <x v="1"/>
    <s v="No"/>
    <s v="No"/>
    <s v="No"/>
    <s v="No"/>
    <s v="No"/>
    <s v="No"/>
    <x v="0"/>
    <s v="Yes"/>
    <x v="3"/>
    <n v="75.150000000000006"/>
    <n v="216.75"/>
    <x v="1"/>
    <n v="0"/>
    <x v="0"/>
    <x v="1"/>
    <n v="72.25"/>
    <x v="0"/>
  </r>
  <r>
    <s v="2371-KFUOG"/>
    <x v="1"/>
    <n v="0"/>
    <s v="No"/>
    <s v="No"/>
    <x v="11"/>
    <s v="Yes"/>
    <s v="No"/>
    <x v="1"/>
    <s v="Yes"/>
    <s v="Yes"/>
    <s v="No"/>
    <s v="No"/>
    <s v="Yes"/>
    <s v="Yes"/>
    <x v="1"/>
    <s v="No"/>
    <x v="2"/>
    <n v="99.15"/>
    <n v="5720.95"/>
    <x v="0"/>
    <n v="4"/>
    <x v="2"/>
    <x v="1"/>
    <n v="98.637068965517244"/>
    <x v="0"/>
  </r>
  <r>
    <s v="0463-ZSDNT"/>
    <x v="1"/>
    <n v="0"/>
    <s v="No"/>
    <s v="No"/>
    <x v="6"/>
    <s v="Yes"/>
    <s v="No"/>
    <x v="0"/>
    <s v="No"/>
    <s v="No"/>
    <s v="No"/>
    <s v="No"/>
    <s v="No"/>
    <s v="Yes"/>
    <x v="0"/>
    <s v="Yes"/>
    <x v="2"/>
    <n v="56.75"/>
    <n v="503.25"/>
    <x v="0"/>
    <n v="1"/>
    <x v="0"/>
    <x v="1"/>
    <n v="50.325000000000003"/>
    <x v="0"/>
  </r>
  <r>
    <s v="6502-MJQAE"/>
    <x v="1"/>
    <n v="0"/>
    <s v="No"/>
    <s v="No"/>
    <x v="0"/>
    <s v="Yes"/>
    <s v="No"/>
    <x v="1"/>
    <s v="No"/>
    <s v="No"/>
    <s v="No"/>
    <s v="No"/>
    <s v="No"/>
    <s v="No"/>
    <x v="0"/>
    <s v="Yes"/>
    <x v="0"/>
    <n v="69.599999999999994"/>
    <n v="69.599999999999994"/>
    <x v="1"/>
    <n v="0"/>
    <x v="0"/>
    <x v="0"/>
    <n v="69.599999999999994"/>
    <x v="0"/>
  </r>
  <r>
    <s v="6257-DTAYD"/>
    <x v="1"/>
    <n v="0"/>
    <s v="Yes"/>
    <s v="No"/>
    <x v="16"/>
    <s v="Yes"/>
    <s v="Yes"/>
    <x v="1"/>
    <s v="No"/>
    <s v="Yes"/>
    <s v="No"/>
    <s v="Yes"/>
    <s v="Yes"/>
    <s v="Yes"/>
    <x v="2"/>
    <s v="Yes"/>
    <x v="3"/>
    <n v="104.15"/>
    <n v="7365.3"/>
    <x v="0"/>
    <n v="4"/>
    <x v="3"/>
    <x v="1"/>
    <n v="103.73661971830987"/>
    <x v="0"/>
  </r>
  <r>
    <s v="4616-ULAOA"/>
    <x v="0"/>
    <n v="0"/>
    <s v="Yes"/>
    <s v="Yes"/>
    <x v="45"/>
    <s v="Yes"/>
    <s v="Yes"/>
    <x v="1"/>
    <s v="No"/>
    <s v="Yes"/>
    <s v="Yes"/>
    <s v="Yes"/>
    <s v="Yes"/>
    <s v="Yes"/>
    <x v="2"/>
    <s v="Yes"/>
    <x v="3"/>
    <n v="110.8"/>
    <n v="7245.9"/>
    <x v="0"/>
    <n v="5"/>
    <x v="3"/>
    <x v="1"/>
    <n v="111.47538461538461"/>
    <x v="0"/>
  </r>
  <r>
    <s v="7693-LCKZL"/>
    <x v="1"/>
    <n v="0"/>
    <s v="Yes"/>
    <s v="Yes"/>
    <x v="24"/>
    <s v="Yes"/>
    <s v="Yes"/>
    <x v="1"/>
    <s v="No"/>
    <s v="Yes"/>
    <s v="No"/>
    <s v="No"/>
    <s v="No"/>
    <s v="No"/>
    <x v="0"/>
    <s v="Yes"/>
    <x v="0"/>
    <n v="80.150000000000006"/>
    <n v="385"/>
    <x v="1"/>
    <n v="1"/>
    <x v="0"/>
    <x v="0"/>
    <n v="77"/>
    <x v="0"/>
  </r>
  <r>
    <s v="7746-AWNQW"/>
    <x v="0"/>
    <n v="0"/>
    <s v="No"/>
    <s v="No"/>
    <x v="7"/>
    <s v="No"/>
    <s v="No"/>
    <x v="0"/>
    <s v="No"/>
    <s v="No"/>
    <s v="Yes"/>
    <s v="Yes"/>
    <s v="No"/>
    <s v="No"/>
    <x v="0"/>
    <s v="Yes"/>
    <x v="1"/>
    <n v="35.75"/>
    <n v="961.4"/>
    <x v="0"/>
    <n v="2"/>
    <x v="1"/>
    <x v="1"/>
    <n v="34.335714285714282"/>
    <x v="0"/>
  </r>
  <r>
    <s v="5996-EBTKM"/>
    <x v="0"/>
    <n v="0"/>
    <s v="Yes"/>
    <s v="Yes"/>
    <x v="56"/>
    <s v="Yes"/>
    <s v="Yes"/>
    <x v="0"/>
    <s v="No"/>
    <s v="No"/>
    <s v="Yes"/>
    <s v="Yes"/>
    <s v="No"/>
    <s v="Yes"/>
    <x v="2"/>
    <s v="Yes"/>
    <x v="2"/>
    <n v="69.900000000000006"/>
    <n v="4615.8999999999996"/>
    <x v="0"/>
    <n v="3"/>
    <x v="3"/>
    <x v="1"/>
    <n v="68.894029850746264"/>
    <x v="0"/>
  </r>
  <r>
    <s v="2758-RNWXS"/>
    <x v="1"/>
    <n v="0"/>
    <s v="No"/>
    <s v="No"/>
    <x v="42"/>
    <s v="Yes"/>
    <s v="No"/>
    <x v="1"/>
    <s v="Yes"/>
    <s v="No"/>
    <s v="No"/>
    <s v="Yes"/>
    <s v="No"/>
    <s v="Yes"/>
    <x v="1"/>
    <s v="Yes"/>
    <x v="0"/>
    <n v="89.2"/>
    <n v="3251.3"/>
    <x v="0"/>
    <n v="3"/>
    <x v="1"/>
    <x v="1"/>
    <n v="92.894285714285715"/>
    <x v="0"/>
  </r>
  <r>
    <s v="2314-TNDJQ"/>
    <x v="0"/>
    <n v="0"/>
    <s v="Yes"/>
    <s v="Yes"/>
    <x v="21"/>
    <s v="No"/>
    <s v="No"/>
    <x v="0"/>
    <s v="Yes"/>
    <s v="Yes"/>
    <s v="Yes"/>
    <s v="Yes"/>
    <s v="No"/>
    <s v="Yes"/>
    <x v="2"/>
    <s v="No"/>
    <x v="3"/>
    <n v="55.65"/>
    <n v="3880.05"/>
    <x v="0"/>
    <n v="5"/>
    <x v="3"/>
    <x v="1"/>
    <n v="53.889583333333334"/>
    <x v="0"/>
  </r>
  <r>
    <s v="2405-LBMUW"/>
    <x v="0"/>
    <n v="0"/>
    <s v="Yes"/>
    <s v="Yes"/>
    <x v="59"/>
    <s v="No"/>
    <s v="No"/>
    <x v="0"/>
    <s v="Yes"/>
    <s v="Yes"/>
    <s v="No"/>
    <s v="Yes"/>
    <s v="No"/>
    <s v="Yes"/>
    <x v="1"/>
    <s v="Yes"/>
    <x v="2"/>
    <n v="50.7"/>
    <n v="3088.75"/>
    <x v="0"/>
    <n v="4"/>
    <x v="3"/>
    <x v="1"/>
    <n v="50.635245901639344"/>
    <x v="0"/>
  </r>
  <r>
    <s v="3454-JFUBC"/>
    <x v="1"/>
    <n v="1"/>
    <s v="No"/>
    <s v="No"/>
    <x v="47"/>
    <s v="Yes"/>
    <s v="No"/>
    <x v="2"/>
    <s v="No"/>
    <s v="No"/>
    <s v="No"/>
    <s v="No"/>
    <s v="No"/>
    <s v="No"/>
    <x v="2"/>
    <s v="Yes"/>
    <x v="3"/>
    <n v="20"/>
    <n v="1396"/>
    <x v="0"/>
    <n v="0"/>
    <x v="3"/>
    <x v="1"/>
    <n v="20.529411764705884"/>
    <x v="1"/>
  </r>
  <r>
    <s v="0032-PGELS"/>
    <x v="0"/>
    <n v="0"/>
    <s v="Yes"/>
    <s v="Yes"/>
    <x v="0"/>
    <s v="No"/>
    <s v="No"/>
    <x v="0"/>
    <s v="Yes"/>
    <s v="No"/>
    <s v="No"/>
    <s v="No"/>
    <s v="No"/>
    <s v="No"/>
    <x v="0"/>
    <s v="No"/>
    <x v="2"/>
    <n v="30.5"/>
    <n v="30.5"/>
    <x v="1"/>
    <n v="1"/>
    <x v="0"/>
    <x v="1"/>
    <n v="30.5"/>
    <x v="0"/>
  </r>
  <r>
    <s v="9039-ZVJDC"/>
    <x v="1"/>
    <n v="0"/>
    <s v="No"/>
    <s v="No"/>
    <x v="35"/>
    <s v="Yes"/>
    <s v="No"/>
    <x v="2"/>
    <s v="No"/>
    <s v="No"/>
    <s v="No"/>
    <s v="No"/>
    <s v="No"/>
    <s v="No"/>
    <x v="0"/>
    <s v="Yes"/>
    <x v="1"/>
    <n v="19.100000000000001"/>
    <n v="53.05"/>
    <x v="0"/>
    <n v="0"/>
    <x v="0"/>
    <x v="1"/>
    <n v="17.683333333333334"/>
    <x v="0"/>
  </r>
  <r>
    <s v="6797-LNAQX"/>
    <x v="1"/>
    <n v="0"/>
    <s v="Yes"/>
    <s v="Yes"/>
    <x v="27"/>
    <s v="Yes"/>
    <s v="Yes"/>
    <x v="1"/>
    <s v="No"/>
    <s v="Yes"/>
    <s v="No"/>
    <s v="No"/>
    <s v="Yes"/>
    <s v="Yes"/>
    <x v="2"/>
    <s v="No"/>
    <x v="2"/>
    <n v="98.3"/>
    <n v="6859.5"/>
    <x v="1"/>
    <n v="3"/>
    <x v="3"/>
    <x v="1"/>
    <n v="97.992857142857147"/>
    <x v="0"/>
  </r>
  <r>
    <s v="9013-AQORL"/>
    <x v="0"/>
    <n v="0"/>
    <s v="No"/>
    <s v="Yes"/>
    <x v="43"/>
    <s v="No"/>
    <s v="No"/>
    <x v="0"/>
    <s v="No"/>
    <s v="Yes"/>
    <s v="Yes"/>
    <s v="No"/>
    <s v="No"/>
    <s v="Yes"/>
    <x v="0"/>
    <s v="No"/>
    <x v="3"/>
    <n v="45.55"/>
    <n v="2108.35"/>
    <x v="0"/>
    <n v="3"/>
    <x v="2"/>
    <x v="1"/>
    <n v="43.923958333333331"/>
    <x v="0"/>
  </r>
  <r>
    <s v="2898-MRKPI"/>
    <x v="1"/>
    <n v="0"/>
    <s v="Yes"/>
    <s v="Yes"/>
    <x v="47"/>
    <s v="Yes"/>
    <s v="Yes"/>
    <x v="1"/>
    <s v="No"/>
    <s v="Yes"/>
    <s v="No"/>
    <s v="No"/>
    <s v="Yes"/>
    <s v="Yes"/>
    <x v="1"/>
    <s v="Yes"/>
    <x v="3"/>
    <n v="101.05"/>
    <n v="6770.5"/>
    <x v="0"/>
    <n v="3"/>
    <x v="3"/>
    <x v="1"/>
    <n v="99.566176470588232"/>
    <x v="0"/>
  </r>
  <r>
    <s v="2750-BJLSB"/>
    <x v="0"/>
    <n v="0"/>
    <s v="No"/>
    <s v="No"/>
    <x v="20"/>
    <s v="Yes"/>
    <s v="No"/>
    <x v="1"/>
    <s v="Yes"/>
    <s v="No"/>
    <s v="Yes"/>
    <s v="Yes"/>
    <s v="Yes"/>
    <s v="Yes"/>
    <x v="1"/>
    <s v="Yes"/>
    <x v="0"/>
    <n v="103.7"/>
    <n v="4730.6000000000004"/>
    <x v="0"/>
    <n v="5"/>
    <x v="2"/>
    <x v="1"/>
    <n v="100.65106382978725"/>
    <x v="0"/>
  </r>
  <r>
    <s v="3648-GZPHF"/>
    <x v="1"/>
    <n v="0"/>
    <s v="Yes"/>
    <s v="Yes"/>
    <x v="48"/>
    <s v="No"/>
    <s v="No"/>
    <x v="0"/>
    <s v="No"/>
    <s v="No"/>
    <s v="Yes"/>
    <s v="Yes"/>
    <s v="No"/>
    <s v="No"/>
    <x v="1"/>
    <s v="Yes"/>
    <x v="1"/>
    <n v="36.25"/>
    <n v="1151.05"/>
    <x v="0"/>
    <n v="2"/>
    <x v="1"/>
    <x v="1"/>
    <n v="35.970312499999999"/>
    <x v="0"/>
  </r>
  <r>
    <s v="2075-RMJIK"/>
    <x v="0"/>
    <n v="0"/>
    <s v="Yes"/>
    <s v="Yes"/>
    <x v="24"/>
    <s v="Yes"/>
    <s v="No"/>
    <x v="0"/>
    <s v="Yes"/>
    <s v="No"/>
    <s v="No"/>
    <s v="No"/>
    <s v="No"/>
    <s v="No"/>
    <x v="0"/>
    <s v="Yes"/>
    <x v="1"/>
    <n v="49.4"/>
    <n v="232.55"/>
    <x v="0"/>
    <n v="1"/>
    <x v="0"/>
    <x v="1"/>
    <n v="46.510000000000005"/>
    <x v="0"/>
  </r>
  <r>
    <s v="9588-YRFHY"/>
    <x v="1"/>
    <n v="0"/>
    <s v="No"/>
    <s v="No"/>
    <x v="12"/>
    <s v="Yes"/>
    <s v="No"/>
    <x v="2"/>
    <s v="No"/>
    <s v="No"/>
    <s v="No"/>
    <s v="No"/>
    <s v="No"/>
    <s v="No"/>
    <x v="2"/>
    <s v="Yes"/>
    <x v="3"/>
    <n v="19.899999999999999"/>
    <n v="1022.6"/>
    <x v="0"/>
    <n v="0"/>
    <x v="2"/>
    <x v="1"/>
    <n v="20.869387755102043"/>
    <x v="0"/>
  </r>
  <r>
    <s v="6394-MFYNG"/>
    <x v="0"/>
    <n v="0"/>
    <s v="No"/>
    <s v="No"/>
    <x v="43"/>
    <s v="Yes"/>
    <s v="Yes"/>
    <x v="1"/>
    <s v="No"/>
    <s v="Yes"/>
    <s v="Yes"/>
    <s v="No"/>
    <s v="Yes"/>
    <s v="Yes"/>
    <x v="0"/>
    <s v="Yes"/>
    <x v="2"/>
    <n v="107.4"/>
    <n v="5121.3"/>
    <x v="1"/>
    <n v="4"/>
    <x v="2"/>
    <x v="1"/>
    <n v="106.69375000000001"/>
    <x v="0"/>
  </r>
  <r>
    <s v="1564-NTYXF"/>
    <x v="0"/>
    <n v="1"/>
    <s v="No"/>
    <s v="No"/>
    <x v="9"/>
    <s v="Yes"/>
    <s v="Yes"/>
    <x v="1"/>
    <s v="No"/>
    <s v="No"/>
    <s v="No"/>
    <s v="No"/>
    <s v="No"/>
    <s v="Yes"/>
    <x v="0"/>
    <s v="Yes"/>
    <x v="0"/>
    <n v="82"/>
    <n v="1127.2"/>
    <x v="1"/>
    <n v="1"/>
    <x v="1"/>
    <x v="0"/>
    <n v="86.707692307692312"/>
    <x v="1"/>
  </r>
  <r>
    <s v="9364-YKUVW"/>
    <x v="1"/>
    <n v="0"/>
    <s v="No"/>
    <s v="No"/>
    <x v="30"/>
    <s v="Yes"/>
    <s v="No"/>
    <x v="2"/>
    <s v="No"/>
    <s v="No"/>
    <s v="No"/>
    <s v="No"/>
    <s v="No"/>
    <s v="No"/>
    <x v="0"/>
    <s v="Yes"/>
    <x v="1"/>
    <n v="19.8"/>
    <n v="309.39999999999998"/>
    <x v="0"/>
    <n v="0"/>
    <x v="1"/>
    <x v="1"/>
    <n v="20.626666666666665"/>
    <x v="0"/>
  </r>
  <r>
    <s v="5392-AKEMH"/>
    <x v="0"/>
    <n v="0"/>
    <s v="No"/>
    <s v="No"/>
    <x v="18"/>
    <s v="Yes"/>
    <s v="No"/>
    <x v="0"/>
    <s v="No"/>
    <s v="No"/>
    <s v="No"/>
    <s v="No"/>
    <s v="No"/>
    <s v="No"/>
    <x v="0"/>
    <s v="Yes"/>
    <x v="0"/>
    <n v="45.05"/>
    <n v="523.1"/>
    <x v="0"/>
    <n v="0"/>
    <x v="0"/>
    <x v="0"/>
    <n v="43.591666666666669"/>
    <x v="0"/>
  </r>
  <r>
    <s v="2451-YMUXS"/>
    <x v="1"/>
    <n v="1"/>
    <s v="No"/>
    <s v="No"/>
    <x v="56"/>
    <s v="Yes"/>
    <s v="Yes"/>
    <x v="0"/>
    <s v="Yes"/>
    <s v="Yes"/>
    <s v="No"/>
    <s v="Yes"/>
    <s v="No"/>
    <s v="No"/>
    <x v="2"/>
    <s v="Yes"/>
    <x v="2"/>
    <n v="64.55"/>
    <n v="4250.1000000000004"/>
    <x v="0"/>
    <n v="3"/>
    <x v="3"/>
    <x v="1"/>
    <n v="63.434328358208958"/>
    <x v="1"/>
  </r>
  <r>
    <s v="3914-FDRHP"/>
    <x v="1"/>
    <n v="0"/>
    <s v="No"/>
    <s v="No"/>
    <x v="34"/>
    <s v="Yes"/>
    <s v="No"/>
    <x v="1"/>
    <s v="No"/>
    <s v="No"/>
    <s v="No"/>
    <s v="Yes"/>
    <s v="Yes"/>
    <s v="No"/>
    <x v="0"/>
    <s v="No"/>
    <x v="0"/>
    <n v="86.25"/>
    <n v="770.5"/>
    <x v="0"/>
    <n v="2"/>
    <x v="0"/>
    <x v="0"/>
    <n v="85.611111111111114"/>
    <x v="0"/>
  </r>
  <r>
    <s v="3078-ZKNTS"/>
    <x v="0"/>
    <n v="0"/>
    <s v="Yes"/>
    <s v="Yes"/>
    <x v="9"/>
    <s v="Yes"/>
    <s v="No"/>
    <x v="2"/>
    <s v="No"/>
    <s v="No"/>
    <s v="No"/>
    <s v="No"/>
    <s v="No"/>
    <s v="No"/>
    <x v="2"/>
    <s v="Yes"/>
    <x v="2"/>
    <n v="19.75"/>
    <n v="246.7"/>
    <x v="0"/>
    <n v="0"/>
    <x v="1"/>
    <x v="1"/>
    <n v="18.976923076923075"/>
    <x v="0"/>
  </r>
  <r>
    <s v="1024-KPRBB"/>
    <x v="0"/>
    <n v="0"/>
    <s v="No"/>
    <s v="No"/>
    <x v="46"/>
    <s v="Yes"/>
    <s v="No"/>
    <x v="1"/>
    <s v="No"/>
    <s v="No"/>
    <s v="No"/>
    <s v="No"/>
    <s v="Yes"/>
    <s v="Yes"/>
    <x v="1"/>
    <s v="Yes"/>
    <x v="1"/>
    <n v="89.1"/>
    <n v="3342"/>
    <x v="0"/>
    <n v="2"/>
    <x v="2"/>
    <x v="1"/>
    <n v="87.94736842105263"/>
    <x v="0"/>
  </r>
  <r>
    <s v="4690-PKDQG"/>
    <x v="0"/>
    <n v="1"/>
    <s v="Yes"/>
    <s v="No"/>
    <x v="41"/>
    <s v="Yes"/>
    <s v="Yes"/>
    <x v="1"/>
    <s v="No"/>
    <s v="Yes"/>
    <s v="Yes"/>
    <s v="No"/>
    <s v="Yes"/>
    <s v="No"/>
    <x v="0"/>
    <s v="Yes"/>
    <x v="0"/>
    <n v="95.55"/>
    <n v="3930.6"/>
    <x v="0"/>
    <n v="3"/>
    <x v="2"/>
    <x v="0"/>
    <n v="93.585714285714289"/>
    <x v="1"/>
  </r>
  <r>
    <s v="8155-IBNHG"/>
    <x v="0"/>
    <n v="0"/>
    <s v="Yes"/>
    <s v="No"/>
    <x v="65"/>
    <s v="Yes"/>
    <s v="Yes"/>
    <x v="1"/>
    <s v="No"/>
    <s v="No"/>
    <s v="No"/>
    <s v="No"/>
    <s v="No"/>
    <s v="No"/>
    <x v="0"/>
    <s v="Yes"/>
    <x v="3"/>
    <n v="75.400000000000006"/>
    <n v="1747.85"/>
    <x v="1"/>
    <n v="0"/>
    <x v="1"/>
    <x v="1"/>
    <n v="72.827083333333334"/>
    <x v="0"/>
  </r>
  <r>
    <s v="0886-QGENL"/>
    <x v="0"/>
    <n v="1"/>
    <s v="Yes"/>
    <s v="No"/>
    <x v="23"/>
    <s v="Yes"/>
    <s v="No"/>
    <x v="1"/>
    <s v="Yes"/>
    <s v="No"/>
    <s v="Yes"/>
    <s v="No"/>
    <s v="Yes"/>
    <s v="Yes"/>
    <x v="0"/>
    <s v="Yes"/>
    <x v="0"/>
    <n v="101.25"/>
    <n v="2754.45"/>
    <x v="1"/>
    <n v="4"/>
    <x v="1"/>
    <x v="0"/>
    <n v="102.01666666666667"/>
    <x v="1"/>
  </r>
  <r>
    <s v="9547-ITEFG"/>
    <x v="1"/>
    <n v="0"/>
    <s v="Yes"/>
    <s v="Yes"/>
    <x v="34"/>
    <s v="Yes"/>
    <s v="Yes"/>
    <x v="1"/>
    <s v="No"/>
    <s v="Yes"/>
    <s v="Yes"/>
    <s v="No"/>
    <s v="Yes"/>
    <s v="Yes"/>
    <x v="0"/>
    <s v="Yes"/>
    <x v="3"/>
    <n v="102.6"/>
    <n v="897.75"/>
    <x v="0"/>
    <n v="4"/>
    <x v="0"/>
    <x v="1"/>
    <n v="99.75"/>
    <x v="0"/>
  </r>
  <r>
    <s v="1264-FUHCX"/>
    <x v="0"/>
    <n v="0"/>
    <s v="Yes"/>
    <s v="No"/>
    <x v="12"/>
    <s v="No"/>
    <s v="No"/>
    <x v="0"/>
    <s v="No"/>
    <s v="Yes"/>
    <s v="No"/>
    <s v="Yes"/>
    <s v="Yes"/>
    <s v="Yes"/>
    <x v="1"/>
    <s v="Yes"/>
    <x v="3"/>
    <n v="56.3"/>
    <n v="2780.6"/>
    <x v="0"/>
    <n v="4"/>
    <x v="2"/>
    <x v="1"/>
    <n v="56.746938775510202"/>
    <x v="0"/>
  </r>
  <r>
    <s v="7789-CRUVC"/>
    <x v="0"/>
    <n v="1"/>
    <s v="Yes"/>
    <s v="No"/>
    <x v="59"/>
    <s v="Yes"/>
    <s v="Yes"/>
    <x v="1"/>
    <s v="Yes"/>
    <s v="Yes"/>
    <s v="Yes"/>
    <s v="Yes"/>
    <s v="No"/>
    <s v="No"/>
    <x v="0"/>
    <s v="Yes"/>
    <x v="3"/>
    <n v="94.2"/>
    <n v="5895.45"/>
    <x v="0"/>
    <n v="4"/>
    <x v="3"/>
    <x v="1"/>
    <n v="96.646721311475403"/>
    <x v="1"/>
  </r>
  <r>
    <s v="6598-KELSS"/>
    <x v="1"/>
    <n v="0"/>
    <s v="No"/>
    <s v="Yes"/>
    <x v="37"/>
    <s v="No"/>
    <s v="No"/>
    <x v="0"/>
    <s v="Yes"/>
    <s v="Yes"/>
    <s v="No"/>
    <s v="No"/>
    <s v="Yes"/>
    <s v="No"/>
    <x v="1"/>
    <s v="Yes"/>
    <x v="2"/>
    <n v="43.05"/>
    <n v="2208.0500000000002"/>
    <x v="0"/>
    <n v="3"/>
    <x v="2"/>
    <x v="1"/>
    <n v="44.161000000000001"/>
    <x v="0"/>
  </r>
  <r>
    <s v="8739-WWKDU"/>
    <x v="1"/>
    <n v="1"/>
    <s v="No"/>
    <s v="No"/>
    <x v="13"/>
    <s v="Yes"/>
    <s v="Yes"/>
    <x v="1"/>
    <s v="No"/>
    <s v="Yes"/>
    <s v="No"/>
    <s v="No"/>
    <s v="Yes"/>
    <s v="No"/>
    <x v="0"/>
    <s v="Yes"/>
    <x v="0"/>
    <n v="89.5"/>
    <n v="2196.15"/>
    <x v="1"/>
    <n v="2"/>
    <x v="1"/>
    <x v="0"/>
    <n v="87.846000000000004"/>
    <x v="1"/>
  </r>
  <r>
    <s v="8685-WHQPW"/>
    <x v="0"/>
    <n v="1"/>
    <s v="No"/>
    <s v="No"/>
    <x v="5"/>
    <s v="Yes"/>
    <s v="Yes"/>
    <x v="1"/>
    <s v="No"/>
    <s v="No"/>
    <s v="No"/>
    <s v="No"/>
    <s v="No"/>
    <s v="No"/>
    <x v="0"/>
    <s v="Yes"/>
    <x v="2"/>
    <n v="74.400000000000006"/>
    <n v="1692.6"/>
    <x v="1"/>
    <n v="0"/>
    <x v="1"/>
    <x v="1"/>
    <n v="76.936363636363637"/>
    <x v="1"/>
  </r>
  <r>
    <s v="4745-LSPLO"/>
    <x v="1"/>
    <n v="0"/>
    <s v="No"/>
    <s v="No"/>
    <x v="0"/>
    <s v="Yes"/>
    <s v="No"/>
    <x v="2"/>
    <s v="No"/>
    <s v="No"/>
    <s v="No"/>
    <s v="No"/>
    <s v="No"/>
    <s v="No"/>
    <x v="0"/>
    <s v="No"/>
    <x v="1"/>
    <n v="20.5"/>
    <n v="20.5"/>
    <x v="1"/>
    <n v="0"/>
    <x v="0"/>
    <x v="1"/>
    <n v="20.5"/>
    <x v="0"/>
  </r>
  <r>
    <s v="8083-YTZES"/>
    <x v="1"/>
    <n v="0"/>
    <s v="No"/>
    <s v="No"/>
    <x v="54"/>
    <s v="Yes"/>
    <s v="Yes"/>
    <x v="1"/>
    <s v="No"/>
    <s v="No"/>
    <s v="No"/>
    <s v="No"/>
    <s v="No"/>
    <s v="No"/>
    <x v="0"/>
    <s v="Yes"/>
    <x v="0"/>
    <n v="74.349999999999994"/>
    <n v="265.35000000000002"/>
    <x v="1"/>
    <n v="0"/>
    <x v="0"/>
    <x v="0"/>
    <n v="66.337500000000006"/>
    <x v="0"/>
  </r>
  <r>
    <s v="7240-FQLHE"/>
    <x v="0"/>
    <n v="1"/>
    <s v="Yes"/>
    <s v="No"/>
    <x v="32"/>
    <s v="Yes"/>
    <s v="Yes"/>
    <x v="1"/>
    <s v="No"/>
    <s v="No"/>
    <s v="No"/>
    <s v="Yes"/>
    <s v="Yes"/>
    <s v="Yes"/>
    <x v="0"/>
    <s v="No"/>
    <x v="2"/>
    <n v="99.75"/>
    <n v="1836.25"/>
    <x v="1"/>
    <n v="3"/>
    <x v="1"/>
    <x v="1"/>
    <n v="102.01388888888889"/>
    <x v="1"/>
  </r>
  <r>
    <s v="6664-FPDAC"/>
    <x v="0"/>
    <n v="1"/>
    <s v="No"/>
    <s v="No"/>
    <x v="39"/>
    <s v="Yes"/>
    <s v="Yes"/>
    <x v="1"/>
    <s v="No"/>
    <s v="Yes"/>
    <s v="Yes"/>
    <s v="Yes"/>
    <s v="Yes"/>
    <s v="Yes"/>
    <x v="1"/>
    <s v="Yes"/>
    <x v="0"/>
    <n v="111.95"/>
    <n v="6418.9"/>
    <x v="1"/>
    <n v="5"/>
    <x v="2"/>
    <x v="1"/>
    <n v="114.62321428571428"/>
    <x v="1"/>
  </r>
  <r>
    <s v="9972-VAFJJ"/>
    <x v="0"/>
    <n v="1"/>
    <s v="Yes"/>
    <s v="No"/>
    <x v="62"/>
    <s v="Yes"/>
    <s v="No"/>
    <x v="1"/>
    <s v="No"/>
    <s v="Yes"/>
    <s v="Yes"/>
    <s v="Yes"/>
    <s v="Yes"/>
    <s v="No"/>
    <x v="1"/>
    <s v="Yes"/>
    <x v="0"/>
    <n v="94"/>
    <n v="4871.45"/>
    <x v="0"/>
    <n v="4"/>
    <x v="2"/>
    <x v="1"/>
    <n v="91.914150943396223"/>
    <x v="1"/>
  </r>
  <r>
    <s v="0422-UXFAP"/>
    <x v="0"/>
    <n v="0"/>
    <s v="Yes"/>
    <s v="No"/>
    <x v="69"/>
    <s v="Yes"/>
    <s v="Yes"/>
    <x v="1"/>
    <s v="No"/>
    <s v="No"/>
    <s v="Yes"/>
    <s v="No"/>
    <s v="Yes"/>
    <s v="Yes"/>
    <x v="1"/>
    <s v="Yes"/>
    <x v="0"/>
    <n v="98.85"/>
    <n v="4947.55"/>
    <x v="0"/>
    <n v="3"/>
    <x v="2"/>
    <x v="1"/>
    <n v="97.010784313725495"/>
    <x v="0"/>
  </r>
  <r>
    <s v="1904-WAJAA"/>
    <x v="0"/>
    <n v="0"/>
    <s v="Yes"/>
    <s v="Yes"/>
    <x v="65"/>
    <s v="Yes"/>
    <s v="Yes"/>
    <x v="0"/>
    <s v="Yes"/>
    <s v="Yes"/>
    <s v="Yes"/>
    <s v="No"/>
    <s v="No"/>
    <s v="No"/>
    <x v="2"/>
    <s v="No"/>
    <x v="0"/>
    <n v="64.349999999999994"/>
    <n v="1558.65"/>
    <x v="0"/>
    <n v="3"/>
    <x v="1"/>
    <x v="1"/>
    <n v="64.943750000000009"/>
    <x v="0"/>
  </r>
  <r>
    <s v="5130-YPIRV"/>
    <x v="0"/>
    <n v="0"/>
    <s v="Yes"/>
    <s v="No"/>
    <x v="8"/>
    <s v="Yes"/>
    <s v="No"/>
    <x v="0"/>
    <s v="Yes"/>
    <s v="Yes"/>
    <s v="Yes"/>
    <s v="No"/>
    <s v="Yes"/>
    <s v="No"/>
    <x v="2"/>
    <s v="Yes"/>
    <x v="3"/>
    <n v="72"/>
    <n v="4284.2"/>
    <x v="0"/>
    <n v="4"/>
    <x v="3"/>
    <x v="1"/>
    <n v="69.099999999999994"/>
    <x v="0"/>
  </r>
  <r>
    <s v="2843-CQMEG"/>
    <x v="1"/>
    <n v="0"/>
    <s v="No"/>
    <s v="No"/>
    <x v="65"/>
    <s v="Yes"/>
    <s v="No"/>
    <x v="0"/>
    <s v="No"/>
    <s v="Yes"/>
    <s v="No"/>
    <s v="No"/>
    <s v="No"/>
    <s v="No"/>
    <x v="0"/>
    <s v="Yes"/>
    <x v="1"/>
    <n v="49.7"/>
    <n v="1218.25"/>
    <x v="0"/>
    <n v="1"/>
    <x v="1"/>
    <x v="1"/>
    <n v="50.760416666666664"/>
    <x v="0"/>
  </r>
  <r>
    <s v="6439-PKTRR"/>
    <x v="0"/>
    <n v="0"/>
    <s v="Yes"/>
    <s v="Yes"/>
    <x v="27"/>
    <s v="Yes"/>
    <s v="Yes"/>
    <x v="0"/>
    <s v="Yes"/>
    <s v="Yes"/>
    <s v="Yes"/>
    <s v="Yes"/>
    <s v="Yes"/>
    <s v="No"/>
    <x v="2"/>
    <s v="No"/>
    <x v="0"/>
    <n v="80.7"/>
    <n v="5617.95"/>
    <x v="0"/>
    <n v="5"/>
    <x v="3"/>
    <x v="1"/>
    <n v="80.256428571428572"/>
    <x v="0"/>
  </r>
  <r>
    <s v="5351-QESIO"/>
    <x v="1"/>
    <n v="0"/>
    <s v="No"/>
    <s v="Yes"/>
    <x v="0"/>
    <s v="No"/>
    <s v="No"/>
    <x v="0"/>
    <s v="No"/>
    <s v="No"/>
    <s v="No"/>
    <s v="No"/>
    <s v="No"/>
    <s v="No"/>
    <x v="0"/>
    <s v="No"/>
    <x v="1"/>
    <n v="24.2"/>
    <n v="24.2"/>
    <x v="0"/>
    <n v="0"/>
    <x v="0"/>
    <x v="1"/>
    <n v="24.2"/>
    <x v="0"/>
  </r>
  <r>
    <s v="0786-VSSUD"/>
    <x v="1"/>
    <n v="1"/>
    <s v="No"/>
    <s v="No"/>
    <x v="10"/>
    <s v="No"/>
    <s v="No"/>
    <x v="0"/>
    <s v="No"/>
    <s v="Yes"/>
    <s v="No"/>
    <s v="No"/>
    <s v="Yes"/>
    <s v="No"/>
    <x v="0"/>
    <s v="Yes"/>
    <x v="1"/>
    <n v="39"/>
    <n v="679.85"/>
    <x v="1"/>
    <n v="2"/>
    <x v="1"/>
    <x v="1"/>
    <n v="42.490625000000001"/>
    <x v="1"/>
  </r>
  <r>
    <s v="5568-DMXZS"/>
    <x v="0"/>
    <n v="0"/>
    <s v="No"/>
    <s v="No"/>
    <x v="4"/>
    <s v="Yes"/>
    <s v="No"/>
    <x v="0"/>
    <s v="No"/>
    <s v="Yes"/>
    <s v="No"/>
    <s v="Yes"/>
    <s v="Yes"/>
    <s v="No"/>
    <x v="0"/>
    <s v="Yes"/>
    <x v="0"/>
    <n v="65.45"/>
    <n v="554.45000000000005"/>
    <x v="0"/>
    <n v="3"/>
    <x v="0"/>
    <x v="0"/>
    <n v="69.306250000000006"/>
    <x v="0"/>
  </r>
  <r>
    <s v="8468-FZTOE"/>
    <x v="0"/>
    <n v="0"/>
    <s v="Yes"/>
    <s v="Yes"/>
    <x v="21"/>
    <s v="Yes"/>
    <s v="No"/>
    <x v="0"/>
    <s v="Yes"/>
    <s v="Yes"/>
    <s v="Yes"/>
    <s v="Yes"/>
    <s v="No"/>
    <s v="Yes"/>
    <x v="2"/>
    <s v="Yes"/>
    <x v="0"/>
    <n v="74.349999999999994"/>
    <n v="5237.3999999999996"/>
    <x v="0"/>
    <n v="5"/>
    <x v="3"/>
    <x v="1"/>
    <n v="72.74166666666666"/>
    <x v="0"/>
  </r>
  <r>
    <s v="6633-SYEUS"/>
    <x v="0"/>
    <n v="0"/>
    <s v="No"/>
    <s v="No"/>
    <x v="57"/>
    <s v="Yes"/>
    <s v="No"/>
    <x v="1"/>
    <s v="No"/>
    <s v="Yes"/>
    <s v="Yes"/>
    <s v="Yes"/>
    <s v="No"/>
    <s v="No"/>
    <x v="0"/>
    <s v="No"/>
    <x v="2"/>
    <n v="83.2"/>
    <n v="2032.3"/>
    <x v="0"/>
    <n v="3"/>
    <x v="1"/>
    <x v="1"/>
    <n v="88.360869565217385"/>
    <x v="0"/>
  </r>
  <r>
    <s v="6447-GORXK"/>
    <x v="1"/>
    <n v="0"/>
    <s v="No"/>
    <s v="Yes"/>
    <x v="36"/>
    <s v="No"/>
    <s v="No"/>
    <x v="0"/>
    <s v="No"/>
    <s v="No"/>
    <s v="No"/>
    <s v="No"/>
    <s v="No"/>
    <s v="No"/>
    <x v="0"/>
    <s v="No"/>
    <x v="3"/>
    <n v="25"/>
    <n v="789.2"/>
    <x v="0"/>
    <n v="0"/>
    <x v="1"/>
    <x v="1"/>
    <n v="25.458064516129035"/>
    <x v="0"/>
  </r>
  <r>
    <s v="6967-PEJLL"/>
    <x v="1"/>
    <n v="0"/>
    <s v="Yes"/>
    <s v="Yes"/>
    <x v="50"/>
    <s v="No"/>
    <s v="No"/>
    <x v="0"/>
    <s v="Yes"/>
    <s v="No"/>
    <s v="Yes"/>
    <s v="Yes"/>
    <s v="No"/>
    <s v="No"/>
    <x v="1"/>
    <s v="Yes"/>
    <x v="0"/>
    <n v="40.200000000000003"/>
    <n v="1525.35"/>
    <x v="0"/>
    <n v="3"/>
    <x v="2"/>
    <x v="1"/>
    <n v="41.225675675675674"/>
    <x v="0"/>
  </r>
  <r>
    <s v="3976-BWUCK"/>
    <x v="0"/>
    <n v="0"/>
    <s v="Yes"/>
    <s v="No"/>
    <x v="19"/>
    <s v="Yes"/>
    <s v="Yes"/>
    <x v="1"/>
    <s v="No"/>
    <s v="Yes"/>
    <s v="No"/>
    <s v="Yes"/>
    <s v="Yes"/>
    <s v="No"/>
    <x v="0"/>
    <s v="Yes"/>
    <x v="3"/>
    <n v="94.1"/>
    <n v="2804.45"/>
    <x v="1"/>
    <n v="3"/>
    <x v="1"/>
    <x v="1"/>
    <n v="93.481666666666655"/>
    <x v="0"/>
  </r>
  <r>
    <s v="5981-ZVXOT"/>
    <x v="0"/>
    <n v="1"/>
    <s v="No"/>
    <s v="No"/>
    <x v="42"/>
    <s v="Yes"/>
    <s v="Yes"/>
    <x v="1"/>
    <s v="Yes"/>
    <s v="Yes"/>
    <s v="Yes"/>
    <s v="No"/>
    <s v="Yes"/>
    <s v="Yes"/>
    <x v="1"/>
    <s v="Yes"/>
    <x v="0"/>
    <n v="108.35"/>
    <n v="3726.15"/>
    <x v="0"/>
    <n v="5"/>
    <x v="1"/>
    <x v="1"/>
    <n v="106.46142857142857"/>
    <x v="1"/>
  </r>
  <r>
    <s v="1684-FLBGS"/>
    <x v="0"/>
    <n v="0"/>
    <s v="Yes"/>
    <s v="Yes"/>
    <x v="57"/>
    <s v="Yes"/>
    <s v="Yes"/>
    <x v="0"/>
    <s v="No"/>
    <s v="Yes"/>
    <s v="No"/>
    <s v="Yes"/>
    <s v="Yes"/>
    <s v="No"/>
    <x v="0"/>
    <s v="Yes"/>
    <x v="3"/>
    <n v="69.5"/>
    <n v="1652.1"/>
    <x v="0"/>
    <n v="3"/>
    <x v="1"/>
    <x v="1"/>
    <n v="71.830434782608691"/>
    <x v="0"/>
  </r>
  <r>
    <s v="1389-WNUIB"/>
    <x v="0"/>
    <n v="0"/>
    <s v="Yes"/>
    <s v="Yes"/>
    <x v="61"/>
    <s v="Yes"/>
    <s v="Yes"/>
    <x v="0"/>
    <s v="Yes"/>
    <s v="No"/>
    <s v="No"/>
    <s v="No"/>
    <s v="Yes"/>
    <s v="Yes"/>
    <x v="1"/>
    <s v="No"/>
    <x v="2"/>
    <n v="76"/>
    <n v="1588.75"/>
    <x v="0"/>
    <n v="3"/>
    <x v="1"/>
    <x v="1"/>
    <n v="79.4375"/>
    <x v="0"/>
  </r>
  <r>
    <s v="0376-OIWME"/>
    <x v="1"/>
    <n v="0"/>
    <s v="Yes"/>
    <s v="No"/>
    <x v="51"/>
    <s v="Yes"/>
    <s v="No"/>
    <x v="1"/>
    <s v="Yes"/>
    <s v="No"/>
    <s v="No"/>
    <s v="No"/>
    <s v="Yes"/>
    <s v="Yes"/>
    <x v="0"/>
    <s v="Yes"/>
    <x v="0"/>
    <n v="93.6"/>
    <n v="3366.05"/>
    <x v="0"/>
    <n v="3"/>
    <x v="1"/>
    <x v="0"/>
    <n v="93.501388888888897"/>
    <x v="0"/>
  </r>
  <r>
    <s v="3585-ISXZP"/>
    <x v="0"/>
    <n v="0"/>
    <s v="No"/>
    <s v="No"/>
    <x v="4"/>
    <s v="Yes"/>
    <s v="Yes"/>
    <x v="1"/>
    <s v="No"/>
    <s v="No"/>
    <s v="No"/>
    <s v="No"/>
    <s v="Yes"/>
    <s v="Yes"/>
    <x v="0"/>
    <s v="No"/>
    <x v="2"/>
    <n v="95.65"/>
    <n v="778.1"/>
    <x v="1"/>
    <n v="2"/>
    <x v="0"/>
    <x v="1"/>
    <n v="97.262500000000003"/>
    <x v="0"/>
  </r>
  <r>
    <s v="0218-QNVAS"/>
    <x v="1"/>
    <n v="0"/>
    <s v="Yes"/>
    <s v="Yes"/>
    <x v="16"/>
    <s v="Yes"/>
    <s v="Yes"/>
    <x v="1"/>
    <s v="No"/>
    <s v="Yes"/>
    <s v="No"/>
    <s v="No"/>
    <s v="Yes"/>
    <s v="Yes"/>
    <x v="1"/>
    <s v="No"/>
    <x v="2"/>
    <n v="100.55"/>
    <n v="7113.75"/>
    <x v="0"/>
    <n v="3"/>
    <x v="3"/>
    <x v="1"/>
    <n v="100.19366197183099"/>
    <x v="0"/>
  </r>
  <r>
    <s v="6583-QGCSI"/>
    <x v="0"/>
    <n v="1"/>
    <s v="Yes"/>
    <s v="No"/>
    <x v="37"/>
    <s v="Yes"/>
    <s v="Yes"/>
    <x v="1"/>
    <s v="No"/>
    <s v="Yes"/>
    <s v="No"/>
    <s v="No"/>
    <s v="Yes"/>
    <s v="No"/>
    <x v="0"/>
    <s v="Yes"/>
    <x v="0"/>
    <n v="88.05"/>
    <n v="4367.3500000000004"/>
    <x v="1"/>
    <n v="2"/>
    <x v="2"/>
    <x v="0"/>
    <n v="87.347000000000008"/>
    <x v="1"/>
  </r>
  <r>
    <s v="0804-YGEQV"/>
    <x v="0"/>
    <n v="0"/>
    <s v="Yes"/>
    <s v="Yes"/>
    <x v="29"/>
    <s v="Yes"/>
    <s v="Yes"/>
    <x v="2"/>
    <s v="No"/>
    <s v="No"/>
    <s v="No"/>
    <s v="No"/>
    <s v="No"/>
    <s v="No"/>
    <x v="1"/>
    <s v="Yes"/>
    <x v="2"/>
    <n v="24.45"/>
    <n v="993.15"/>
    <x v="0"/>
    <n v="0"/>
    <x v="2"/>
    <x v="1"/>
    <n v="23.096511627906978"/>
    <x v="0"/>
  </r>
  <r>
    <s v="7164-BPTUT"/>
    <x v="1"/>
    <n v="0"/>
    <s v="No"/>
    <s v="Yes"/>
    <x v="58"/>
    <s v="Yes"/>
    <s v="Yes"/>
    <x v="0"/>
    <s v="Yes"/>
    <s v="Yes"/>
    <s v="Yes"/>
    <s v="Yes"/>
    <s v="Yes"/>
    <s v="Yes"/>
    <x v="2"/>
    <s v="No"/>
    <x v="1"/>
    <n v="89.55"/>
    <n v="5012.3500000000004"/>
    <x v="0"/>
    <n v="6"/>
    <x v="2"/>
    <x v="1"/>
    <n v="87.93596491228071"/>
    <x v="0"/>
  </r>
  <r>
    <s v="4174-LPGTI"/>
    <x v="0"/>
    <n v="0"/>
    <s v="Yes"/>
    <s v="Yes"/>
    <x v="52"/>
    <s v="Yes"/>
    <s v="No"/>
    <x v="0"/>
    <s v="No"/>
    <s v="Yes"/>
    <s v="No"/>
    <s v="Yes"/>
    <s v="No"/>
    <s v="Yes"/>
    <x v="1"/>
    <s v="Yes"/>
    <x v="2"/>
    <n v="66.5"/>
    <n v="2728.6"/>
    <x v="1"/>
    <n v="3"/>
    <x v="2"/>
    <x v="1"/>
    <n v="66.551219512195118"/>
    <x v="0"/>
  </r>
  <r>
    <s v="2523-EWWZL"/>
    <x v="0"/>
    <n v="0"/>
    <s v="Yes"/>
    <s v="No"/>
    <x v="23"/>
    <s v="Yes"/>
    <s v="No"/>
    <x v="1"/>
    <s v="No"/>
    <s v="Yes"/>
    <s v="No"/>
    <s v="No"/>
    <s v="No"/>
    <s v="No"/>
    <x v="0"/>
    <s v="Yes"/>
    <x v="0"/>
    <n v="76.099999999999994"/>
    <n v="2093.4"/>
    <x v="0"/>
    <n v="1"/>
    <x v="1"/>
    <x v="0"/>
    <n v="77.533333333333331"/>
    <x v="0"/>
  </r>
  <r>
    <s v="0928-XUTSN"/>
    <x v="0"/>
    <n v="0"/>
    <s v="No"/>
    <s v="No"/>
    <x v="9"/>
    <s v="Yes"/>
    <s v="No"/>
    <x v="1"/>
    <s v="No"/>
    <s v="No"/>
    <s v="No"/>
    <s v="No"/>
    <s v="No"/>
    <s v="Yes"/>
    <x v="0"/>
    <s v="Yes"/>
    <x v="0"/>
    <n v="80.5"/>
    <n v="1011.8"/>
    <x v="0"/>
    <n v="1"/>
    <x v="1"/>
    <x v="0"/>
    <n v="77.830769230769221"/>
    <x v="0"/>
  </r>
  <r>
    <s v="2108-XWMPY"/>
    <x v="1"/>
    <n v="0"/>
    <s v="No"/>
    <s v="No"/>
    <x v="35"/>
    <s v="No"/>
    <s v="No"/>
    <x v="0"/>
    <s v="Yes"/>
    <s v="Yes"/>
    <s v="No"/>
    <s v="No"/>
    <s v="No"/>
    <s v="No"/>
    <x v="0"/>
    <s v="Yes"/>
    <x v="1"/>
    <n v="35.450000000000003"/>
    <n v="106.85"/>
    <x v="1"/>
    <n v="2"/>
    <x v="0"/>
    <x v="1"/>
    <n v="35.616666666666667"/>
    <x v="0"/>
  </r>
  <r>
    <s v="0052-YNYOT"/>
    <x v="0"/>
    <n v="0"/>
    <s v="No"/>
    <s v="No"/>
    <x v="56"/>
    <s v="Yes"/>
    <s v="No"/>
    <x v="2"/>
    <s v="No"/>
    <s v="No"/>
    <s v="No"/>
    <s v="No"/>
    <s v="No"/>
    <s v="No"/>
    <x v="1"/>
    <s v="No"/>
    <x v="0"/>
    <n v="20.55"/>
    <n v="1343.4"/>
    <x v="0"/>
    <n v="0"/>
    <x v="3"/>
    <x v="1"/>
    <n v="20.050746268656717"/>
    <x v="0"/>
  </r>
  <r>
    <s v="6304-IJFSQ"/>
    <x v="1"/>
    <n v="0"/>
    <s v="No"/>
    <s v="No"/>
    <x v="35"/>
    <s v="Yes"/>
    <s v="No"/>
    <x v="0"/>
    <s v="No"/>
    <s v="Yes"/>
    <s v="No"/>
    <s v="No"/>
    <s v="No"/>
    <s v="No"/>
    <x v="0"/>
    <s v="Yes"/>
    <x v="1"/>
    <n v="49.9"/>
    <n v="130.1"/>
    <x v="1"/>
    <n v="1"/>
    <x v="0"/>
    <x v="1"/>
    <n v="43.366666666666667"/>
    <x v="0"/>
  </r>
  <r>
    <s v="9586-JGQKH"/>
    <x v="0"/>
    <n v="0"/>
    <s v="Yes"/>
    <s v="No"/>
    <x v="38"/>
    <s v="Yes"/>
    <s v="Yes"/>
    <x v="1"/>
    <s v="No"/>
    <s v="Yes"/>
    <s v="No"/>
    <s v="Yes"/>
    <s v="Yes"/>
    <s v="Yes"/>
    <x v="2"/>
    <s v="Yes"/>
    <x v="2"/>
    <n v="105.4"/>
    <n v="6794.75"/>
    <x v="0"/>
    <n v="4"/>
    <x v="3"/>
    <x v="1"/>
    <n v="106.16796875"/>
    <x v="0"/>
  </r>
  <r>
    <s v="4501-VCPFK"/>
    <x v="1"/>
    <n v="0"/>
    <s v="No"/>
    <s v="No"/>
    <x v="70"/>
    <s v="No"/>
    <s v="No"/>
    <x v="0"/>
    <s v="No"/>
    <s v="No"/>
    <s v="Yes"/>
    <s v="Yes"/>
    <s v="No"/>
    <s v="No"/>
    <x v="0"/>
    <s v="No"/>
    <x v="0"/>
    <n v="35.75"/>
    <n v="1022.5"/>
    <x v="0"/>
    <n v="2"/>
    <x v="1"/>
    <x v="0"/>
    <n v="39.32692307692308"/>
    <x v="0"/>
  </r>
  <r>
    <s v="6075-SLNIL"/>
    <x v="1"/>
    <n v="0"/>
    <s v="No"/>
    <s v="No"/>
    <x v="46"/>
    <s v="Yes"/>
    <s v="Yes"/>
    <x v="1"/>
    <s v="No"/>
    <s v="Yes"/>
    <s v="Yes"/>
    <s v="No"/>
    <s v="No"/>
    <s v="Yes"/>
    <x v="0"/>
    <s v="Yes"/>
    <x v="3"/>
    <n v="95.1"/>
    <n v="3691.2"/>
    <x v="0"/>
    <n v="3"/>
    <x v="2"/>
    <x v="1"/>
    <n v="97.136842105263156"/>
    <x v="0"/>
  </r>
  <r>
    <s v="9347-AERRL"/>
    <x v="1"/>
    <n v="0"/>
    <s v="Yes"/>
    <s v="No"/>
    <x v="57"/>
    <s v="Yes"/>
    <s v="No"/>
    <x v="2"/>
    <s v="No"/>
    <s v="No"/>
    <s v="No"/>
    <s v="No"/>
    <s v="No"/>
    <s v="No"/>
    <x v="1"/>
    <s v="No"/>
    <x v="3"/>
    <n v="19.3"/>
    <n v="486.2"/>
    <x v="0"/>
    <n v="0"/>
    <x v="1"/>
    <x v="1"/>
    <n v="21.139130434782608"/>
    <x v="0"/>
  </r>
  <r>
    <s v="0093-XWZFY"/>
    <x v="1"/>
    <n v="0"/>
    <s v="No"/>
    <s v="No"/>
    <x v="63"/>
    <s v="Yes"/>
    <s v="Yes"/>
    <x v="1"/>
    <s v="No"/>
    <s v="Yes"/>
    <s v="Yes"/>
    <s v="No"/>
    <s v="Yes"/>
    <s v="Yes"/>
    <x v="0"/>
    <s v="Yes"/>
    <x v="3"/>
    <n v="104.5"/>
    <n v="4036.85"/>
    <x v="1"/>
    <n v="4"/>
    <x v="2"/>
    <x v="1"/>
    <n v="100.92125"/>
    <x v="0"/>
  </r>
  <r>
    <s v="2274-XUATA"/>
    <x v="1"/>
    <n v="1"/>
    <s v="Yes"/>
    <s v="No"/>
    <x v="21"/>
    <s v="No"/>
    <s v="No"/>
    <x v="0"/>
    <s v="Yes"/>
    <s v="Yes"/>
    <s v="Yes"/>
    <s v="Yes"/>
    <s v="Yes"/>
    <s v="Yes"/>
    <x v="2"/>
    <s v="Yes"/>
    <x v="2"/>
    <n v="63.1"/>
    <n v="4685.55"/>
    <x v="0"/>
    <n v="6"/>
    <x v="3"/>
    <x v="1"/>
    <n v="65.077083333333334"/>
    <x v="1"/>
  </r>
  <r>
    <s v="1980-KXVPM"/>
    <x v="0"/>
    <n v="1"/>
    <s v="No"/>
    <s v="No"/>
    <x v="35"/>
    <s v="Yes"/>
    <s v="Yes"/>
    <x v="1"/>
    <s v="No"/>
    <s v="No"/>
    <s v="No"/>
    <s v="No"/>
    <s v="No"/>
    <s v="No"/>
    <x v="0"/>
    <s v="Yes"/>
    <x v="3"/>
    <n v="75.05"/>
    <n v="256.25"/>
    <x v="1"/>
    <n v="0"/>
    <x v="0"/>
    <x v="1"/>
    <n v="85.416666666666671"/>
    <x v="1"/>
  </r>
  <r>
    <s v="7703-ZEKEF"/>
    <x v="1"/>
    <n v="0"/>
    <s v="No"/>
    <s v="No"/>
    <x v="57"/>
    <s v="Yes"/>
    <s v="Yes"/>
    <x v="1"/>
    <s v="No"/>
    <s v="No"/>
    <s v="Yes"/>
    <s v="No"/>
    <s v="No"/>
    <s v="No"/>
    <x v="0"/>
    <s v="Yes"/>
    <x v="0"/>
    <n v="81"/>
    <n v="1917.1"/>
    <x v="1"/>
    <n v="1"/>
    <x v="1"/>
    <x v="0"/>
    <n v="83.352173913043472"/>
    <x v="0"/>
  </r>
  <r>
    <s v="0723-DRCLG"/>
    <x v="0"/>
    <n v="1"/>
    <s v="Yes"/>
    <s v="No"/>
    <x v="0"/>
    <s v="Yes"/>
    <s v="Yes"/>
    <x v="1"/>
    <s v="No"/>
    <s v="No"/>
    <s v="No"/>
    <s v="No"/>
    <s v="No"/>
    <s v="No"/>
    <x v="0"/>
    <s v="Yes"/>
    <x v="0"/>
    <n v="74.45"/>
    <n v="74.45"/>
    <x v="1"/>
    <n v="0"/>
    <x v="0"/>
    <x v="0"/>
    <n v="74.45"/>
    <x v="1"/>
  </r>
  <r>
    <s v="5482-NUPNA"/>
    <x v="0"/>
    <n v="0"/>
    <s v="No"/>
    <s v="No"/>
    <x v="54"/>
    <s v="Yes"/>
    <s v="No"/>
    <x v="0"/>
    <s v="Yes"/>
    <s v="Yes"/>
    <s v="No"/>
    <s v="Yes"/>
    <s v="No"/>
    <s v="No"/>
    <x v="0"/>
    <s v="Yes"/>
    <x v="1"/>
    <n v="60.4"/>
    <n v="272.14999999999998"/>
    <x v="1"/>
    <n v="3"/>
    <x v="0"/>
    <x v="1"/>
    <n v="68.037499999999994"/>
    <x v="0"/>
  </r>
  <r>
    <s v="6691-CCIHA"/>
    <x v="0"/>
    <n v="0"/>
    <s v="Yes"/>
    <s v="No"/>
    <x v="8"/>
    <s v="Yes"/>
    <s v="Yes"/>
    <x v="0"/>
    <s v="Yes"/>
    <s v="Yes"/>
    <s v="No"/>
    <s v="Yes"/>
    <s v="Yes"/>
    <s v="Yes"/>
    <x v="2"/>
    <s v="Yes"/>
    <x v="0"/>
    <n v="84.95"/>
    <n v="5150.55"/>
    <x v="0"/>
    <n v="5"/>
    <x v="3"/>
    <x v="1"/>
    <n v="83.073387096774198"/>
    <x v="0"/>
  </r>
  <r>
    <s v="1685-BQULA"/>
    <x v="0"/>
    <n v="0"/>
    <s v="No"/>
    <s v="No"/>
    <x v="63"/>
    <s v="Yes"/>
    <s v="Yes"/>
    <x v="1"/>
    <s v="No"/>
    <s v="Yes"/>
    <s v="Yes"/>
    <s v="No"/>
    <s v="Yes"/>
    <s v="No"/>
    <x v="0"/>
    <s v="Yes"/>
    <x v="2"/>
    <n v="93.4"/>
    <n v="3756.4"/>
    <x v="0"/>
    <n v="3"/>
    <x v="2"/>
    <x v="1"/>
    <n v="93.91"/>
    <x v="0"/>
  </r>
  <r>
    <s v="9053-EJUNL"/>
    <x v="1"/>
    <n v="0"/>
    <s v="No"/>
    <s v="No"/>
    <x v="52"/>
    <s v="Yes"/>
    <s v="Yes"/>
    <x v="1"/>
    <s v="No"/>
    <s v="Yes"/>
    <s v="No"/>
    <s v="No"/>
    <s v="Yes"/>
    <s v="No"/>
    <x v="0"/>
    <s v="Yes"/>
    <x v="0"/>
    <n v="89.2"/>
    <n v="3645.75"/>
    <x v="0"/>
    <n v="2"/>
    <x v="2"/>
    <x v="0"/>
    <n v="88.920731707317074"/>
    <x v="0"/>
  </r>
  <r>
    <s v="0666-UXTJO"/>
    <x v="1"/>
    <n v="1"/>
    <s v="Yes"/>
    <s v="No"/>
    <x v="1"/>
    <s v="Yes"/>
    <s v="No"/>
    <x v="1"/>
    <s v="No"/>
    <s v="No"/>
    <s v="Yes"/>
    <s v="No"/>
    <s v="Yes"/>
    <s v="No"/>
    <x v="0"/>
    <s v="Yes"/>
    <x v="3"/>
    <n v="85.2"/>
    <n v="2874.45"/>
    <x v="0"/>
    <n v="2"/>
    <x v="1"/>
    <x v="1"/>
    <n v="84.542647058823519"/>
    <x v="1"/>
  </r>
  <r>
    <s v="1471-GIQKQ"/>
    <x v="0"/>
    <n v="0"/>
    <s v="No"/>
    <s v="No"/>
    <x v="0"/>
    <s v="Yes"/>
    <s v="No"/>
    <x v="0"/>
    <s v="No"/>
    <s v="Yes"/>
    <s v="No"/>
    <s v="No"/>
    <s v="No"/>
    <s v="No"/>
    <x v="0"/>
    <s v="No"/>
    <x v="0"/>
    <n v="49.95"/>
    <n v="49.95"/>
    <x v="0"/>
    <n v="1"/>
    <x v="0"/>
    <x v="0"/>
    <n v="49.95"/>
    <x v="0"/>
  </r>
  <r>
    <s v="4807-IZYOZ"/>
    <x v="0"/>
    <n v="0"/>
    <s v="No"/>
    <s v="No"/>
    <x v="69"/>
    <s v="Yes"/>
    <s v="No"/>
    <x v="2"/>
    <s v="No"/>
    <s v="No"/>
    <s v="No"/>
    <s v="No"/>
    <s v="No"/>
    <s v="No"/>
    <x v="2"/>
    <s v="No"/>
    <x v="2"/>
    <n v="20.65"/>
    <n v="1020.75"/>
    <x v="0"/>
    <n v="0"/>
    <x v="2"/>
    <x v="1"/>
    <n v="20.014705882352942"/>
    <x v="0"/>
  </r>
  <r>
    <s v="1122-JWTJW"/>
    <x v="1"/>
    <n v="0"/>
    <s v="Yes"/>
    <s v="Yes"/>
    <x v="0"/>
    <s v="Yes"/>
    <s v="No"/>
    <x v="1"/>
    <s v="No"/>
    <s v="No"/>
    <s v="No"/>
    <s v="No"/>
    <s v="No"/>
    <s v="No"/>
    <x v="0"/>
    <s v="Yes"/>
    <x v="1"/>
    <n v="70.650000000000006"/>
    <n v="70.650000000000006"/>
    <x v="1"/>
    <n v="0"/>
    <x v="0"/>
    <x v="1"/>
    <n v="70.650000000000006"/>
    <x v="0"/>
  </r>
  <r>
    <s v="9710-NJERN"/>
    <x v="0"/>
    <n v="0"/>
    <s v="No"/>
    <s v="No"/>
    <x v="72"/>
    <s v="Yes"/>
    <s v="No"/>
    <x v="2"/>
    <s v="No"/>
    <s v="No"/>
    <s v="No"/>
    <s v="No"/>
    <s v="No"/>
    <s v="No"/>
    <x v="2"/>
    <s v="No"/>
    <x v="1"/>
    <n v="20.149999999999999"/>
    <n v="826"/>
    <x v="0"/>
    <n v="0"/>
    <x v="2"/>
    <x v="1"/>
    <n v="21.179487179487179"/>
    <x v="0"/>
  </r>
  <r>
    <s v="9837-FWLCH"/>
    <x v="1"/>
    <n v="0"/>
    <s v="Yes"/>
    <s v="Yes"/>
    <x v="18"/>
    <s v="Yes"/>
    <s v="No"/>
    <x v="2"/>
    <s v="No"/>
    <s v="No"/>
    <s v="No"/>
    <s v="No"/>
    <s v="No"/>
    <s v="No"/>
    <x v="0"/>
    <s v="Yes"/>
    <x v="0"/>
    <n v="19.2"/>
    <n v="239"/>
    <x v="0"/>
    <n v="0"/>
    <x v="0"/>
    <x v="0"/>
    <n v="19.916666666666668"/>
    <x v="0"/>
  </r>
  <r>
    <s v="1699-HPSBG"/>
    <x v="1"/>
    <n v="0"/>
    <s v="No"/>
    <s v="No"/>
    <x v="18"/>
    <s v="Yes"/>
    <s v="No"/>
    <x v="0"/>
    <s v="No"/>
    <s v="No"/>
    <s v="No"/>
    <s v="Yes"/>
    <s v="Yes"/>
    <s v="No"/>
    <x v="1"/>
    <s v="Yes"/>
    <x v="0"/>
    <n v="59.8"/>
    <n v="727.8"/>
    <x v="1"/>
    <n v="2"/>
    <x v="0"/>
    <x v="1"/>
    <n v="60.65"/>
    <x v="0"/>
  </r>
  <r>
    <s v="7203-OYKCT"/>
    <x v="1"/>
    <n v="0"/>
    <s v="No"/>
    <s v="No"/>
    <x v="21"/>
    <s v="Yes"/>
    <s v="Yes"/>
    <x v="1"/>
    <s v="No"/>
    <s v="Yes"/>
    <s v="Yes"/>
    <s v="No"/>
    <s v="Yes"/>
    <s v="Yes"/>
    <x v="1"/>
    <s v="Yes"/>
    <x v="0"/>
    <n v="104.95"/>
    <n v="7544.3"/>
    <x v="0"/>
    <n v="4"/>
    <x v="3"/>
    <x v="1"/>
    <n v="104.78194444444445"/>
    <x v="0"/>
  </r>
  <r>
    <s v="1035-IPQPU"/>
    <x v="0"/>
    <n v="1"/>
    <s v="Yes"/>
    <s v="No"/>
    <x v="28"/>
    <s v="Yes"/>
    <s v="Yes"/>
    <x v="1"/>
    <s v="No"/>
    <s v="Yes"/>
    <s v="Yes"/>
    <s v="No"/>
    <s v="Yes"/>
    <s v="Yes"/>
    <x v="0"/>
    <s v="Yes"/>
    <x v="0"/>
    <n v="103.5"/>
    <n v="6479.4"/>
    <x v="0"/>
    <n v="4"/>
    <x v="3"/>
    <x v="0"/>
    <n v="102.84761904761905"/>
    <x v="1"/>
  </r>
  <r>
    <s v="7398-LXGYX"/>
    <x v="1"/>
    <n v="0"/>
    <s v="Yes"/>
    <s v="No"/>
    <x v="66"/>
    <s v="Yes"/>
    <s v="Yes"/>
    <x v="1"/>
    <s v="Yes"/>
    <s v="No"/>
    <s v="Yes"/>
    <s v="No"/>
    <s v="No"/>
    <s v="No"/>
    <x v="0"/>
    <s v="Yes"/>
    <x v="3"/>
    <n v="84.8"/>
    <n v="3626.35"/>
    <x v="0"/>
    <n v="2"/>
    <x v="2"/>
    <x v="1"/>
    <n v="82.417045454545459"/>
    <x v="0"/>
  </r>
  <r>
    <s v="2823-LKABH"/>
    <x v="0"/>
    <n v="0"/>
    <s v="No"/>
    <s v="No"/>
    <x v="32"/>
    <s v="Yes"/>
    <s v="Yes"/>
    <x v="1"/>
    <s v="No"/>
    <s v="No"/>
    <s v="Yes"/>
    <s v="Yes"/>
    <s v="No"/>
    <s v="Yes"/>
    <x v="0"/>
    <s v="Yes"/>
    <x v="2"/>
    <n v="95.05"/>
    <n v="1679.4"/>
    <x v="0"/>
    <n v="3"/>
    <x v="1"/>
    <x v="1"/>
    <n v="93.300000000000011"/>
    <x v="0"/>
  </r>
  <r>
    <s v="8775-CEBBJ"/>
    <x v="0"/>
    <n v="0"/>
    <s v="No"/>
    <s v="No"/>
    <x v="34"/>
    <s v="Yes"/>
    <s v="No"/>
    <x v="0"/>
    <s v="No"/>
    <s v="No"/>
    <s v="No"/>
    <s v="No"/>
    <s v="No"/>
    <s v="No"/>
    <x v="0"/>
    <s v="Yes"/>
    <x v="2"/>
    <n v="44.2"/>
    <n v="403.35"/>
    <x v="1"/>
    <n v="0"/>
    <x v="0"/>
    <x v="1"/>
    <n v="44.81666666666667"/>
    <x v="0"/>
  </r>
  <r>
    <s v="0550-DCXLH"/>
    <x v="1"/>
    <n v="0"/>
    <s v="No"/>
    <s v="No"/>
    <x v="9"/>
    <s v="Yes"/>
    <s v="No"/>
    <x v="0"/>
    <s v="No"/>
    <s v="Yes"/>
    <s v="No"/>
    <s v="Yes"/>
    <s v="Yes"/>
    <s v="Yes"/>
    <x v="0"/>
    <s v="No"/>
    <x v="1"/>
    <n v="73.349999999999994"/>
    <n v="931.55"/>
    <x v="0"/>
    <n v="4"/>
    <x v="1"/>
    <x v="1"/>
    <n v="71.657692307692301"/>
    <x v="0"/>
  </r>
  <r>
    <s v="9281-CEDRU"/>
    <x v="0"/>
    <n v="0"/>
    <s v="Yes"/>
    <s v="No"/>
    <x v="47"/>
    <s v="Yes"/>
    <s v="No"/>
    <x v="0"/>
    <s v="No"/>
    <s v="Yes"/>
    <s v="No"/>
    <s v="Yes"/>
    <s v="Yes"/>
    <s v="No"/>
    <x v="2"/>
    <s v="No"/>
    <x v="2"/>
    <n v="64.099999999999994"/>
    <n v="4326.25"/>
    <x v="0"/>
    <n v="3"/>
    <x v="3"/>
    <x v="1"/>
    <n v="63.621323529411768"/>
    <x v="0"/>
  </r>
  <r>
    <s v="2235-DWLJU"/>
    <x v="0"/>
    <n v="1"/>
    <s v="No"/>
    <s v="No"/>
    <x v="53"/>
    <s v="No"/>
    <s v="No"/>
    <x v="0"/>
    <s v="No"/>
    <s v="No"/>
    <s v="No"/>
    <s v="No"/>
    <s v="Yes"/>
    <s v="Yes"/>
    <x v="0"/>
    <s v="Yes"/>
    <x v="0"/>
    <n v="44.4"/>
    <n v="263.05"/>
    <x v="0"/>
    <n v="2"/>
    <x v="0"/>
    <x v="0"/>
    <n v="43.841666666666669"/>
    <x v="1"/>
  </r>
  <r>
    <s v="0871-OPBXW"/>
    <x v="0"/>
    <n v="0"/>
    <s v="No"/>
    <s v="No"/>
    <x v="2"/>
    <s v="Yes"/>
    <s v="No"/>
    <x v="2"/>
    <s v="No"/>
    <s v="No"/>
    <s v="No"/>
    <s v="No"/>
    <s v="No"/>
    <s v="No"/>
    <x v="0"/>
    <s v="Yes"/>
    <x v="1"/>
    <n v="20.05"/>
    <n v="39.25"/>
    <x v="0"/>
    <n v="0"/>
    <x v="0"/>
    <x v="1"/>
    <n v="19.625"/>
    <x v="0"/>
  </r>
  <r>
    <s v="3605-JISKB"/>
    <x v="1"/>
    <n v="1"/>
    <s v="Yes"/>
    <s v="No"/>
    <x v="49"/>
    <s v="Yes"/>
    <s v="Yes"/>
    <x v="0"/>
    <s v="Yes"/>
    <s v="Yes"/>
    <s v="No"/>
    <s v="No"/>
    <s v="No"/>
    <s v="No"/>
    <x v="1"/>
    <s v="No"/>
    <x v="3"/>
    <n v="60"/>
    <n v="3316.1"/>
    <x v="0"/>
    <n v="2"/>
    <x v="2"/>
    <x v="1"/>
    <n v="60.292727272727269"/>
    <x v="1"/>
  </r>
  <r>
    <s v="6894-LFHLY"/>
    <x v="1"/>
    <n v="1"/>
    <s v="No"/>
    <s v="No"/>
    <x v="0"/>
    <s v="Yes"/>
    <s v="Yes"/>
    <x v="1"/>
    <s v="No"/>
    <s v="No"/>
    <s v="No"/>
    <s v="No"/>
    <s v="No"/>
    <s v="No"/>
    <x v="0"/>
    <s v="Yes"/>
    <x v="0"/>
    <n v="75.75"/>
    <n v="75.75"/>
    <x v="1"/>
    <n v="0"/>
    <x v="0"/>
    <x v="0"/>
    <n v="75.75"/>
    <x v="1"/>
  </r>
  <r>
    <s v="9767-FFLEM"/>
    <x v="1"/>
    <n v="0"/>
    <s v="No"/>
    <s v="No"/>
    <x v="46"/>
    <s v="Yes"/>
    <s v="No"/>
    <x v="1"/>
    <s v="No"/>
    <s v="No"/>
    <s v="No"/>
    <s v="No"/>
    <s v="No"/>
    <s v="No"/>
    <x v="0"/>
    <s v="Yes"/>
    <x v="3"/>
    <n v="69.5"/>
    <n v="2625.25"/>
    <x v="0"/>
    <n v="0"/>
    <x v="2"/>
    <x v="1"/>
    <n v="69.08552631578948"/>
    <x v="0"/>
  </r>
  <r>
    <s v="0639-TSIQW"/>
    <x v="0"/>
    <n v="0"/>
    <s v="No"/>
    <s v="No"/>
    <x v="56"/>
    <s v="Yes"/>
    <s v="Yes"/>
    <x v="1"/>
    <s v="Yes"/>
    <s v="Yes"/>
    <s v="Yes"/>
    <s v="No"/>
    <s v="Yes"/>
    <s v="No"/>
    <x v="0"/>
    <s v="Yes"/>
    <x v="3"/>
    <n v="102.95"/>
    <n v="6886.25"/>
    <x v="1"/>
    <n v="4"/>
    <x v="3"/>
    <x v="1"/>
    <n v="102.77985074626865"/>
    <x v="0"/>
  </r>
  <r>
    <s v="8456-QDAVC"/>
    <x v="1"/>
    <n v="0"/>
    <s v="No"/>
    <s v="No"/>
    <x v="67"/>
    <s v="Yes"/>
    <s v="No"/>
    <x v="1"/>
    <s v="No"/>
    <s v="No"/>
    <s v="No"/>
    <s v="No"/>
    <s v="Yes"/>
    <s v="No"/>
    <x v="0"/>
    <s v="Yes"/>
    <x v="2"/>
    <n v="78.7"/>
    <n v="1495.1"/>
    <x v="0"/>
    <n v="1"/>
    <x v="1"/>
    <x v="1"/>
    <n v="78.689473684210526"/>
    <x v="0"/>
  </r>
  <r>
    <s v="7750-EYXWZ"/>
    <x v="0"/>
    <n v="0"/>
    <s v="No"/>
    <s v="No"/>
    <x v="18"/>
    <s v="No"/>
    <s v="No"/>
    <x v="0"/>
    <s v="No"/>
    <s v="Yes"/>
    <s v="Yes"/>
    <s v="Yes"/>
    <s v="Yes"/>
    <s v="Yes"/>
    <x v="1"/>
    <s v="No"/>
    <x v="0"/>
    <n v="60.65"/>
    <n v="743.3"/>
    <x v="0"/>
    <n v="5"/>
    <x v="0"/>
    <x v="1"/>
    <n v="61.941666666666663"/>
    <x v="0"/>
  </r>
  <r>
    <s v="2569-WGERO"/>
    <x v="0"/>
    <n v="0"/>
    <s v="No"/>
    <s v="No"/>
    <x v="21"/>
    <s v="Yes"/>
    <s v="No"/>
    <x v="2"/>
    <s v="No"/>
    <s v="No"/>
    <s v="No"/>
    <s v="No"/>
    <s v="No"/>
    <s v="No"/>
    <x v="2"/>
    <s v="Yes"/>
    <x v="2"/>
    <n v="21.15"/>
    <n v="1419.4"/>
    <x v="0"/>
    <n v="0"/>
    <x v="3"/>
    <x v="1"/>
    <n v="19.713888888888889"/>
    <x v="0"/>
  </r>
  <r>
    <s v="6840-RESVB"/>
    <x v="1"/>
    <n v="0"/>
    <s v="Yes"/>
    <s v="Yes"/>
    <x v="65"/>
    <s v="Yes"/>
    <s v="Yes"/>
    <x v="0"/>
    <s v="Yes"/>
    <s v="No"/>
    <s v="Yes"/>
    <s v="Yes"/>
    <s v="Yes"/>
    <s v="Yes"/>
    <x v="1"/>
    <s v="Yes"/>
    <x v="1"/>
    <n v="84.8"/>
    <n v="1990.5"/>
    <x v="0"/>
    <n v="5"/>
    <x v="1"/>
    <x v="1"/>
    <n v="82.9375"/>
    <x v="0"/>
  </r>
  <r>
    <s v="2234-XADUH"/>
    <x v="0"/>
    <n v="0"/>
    <s v="Yes"/>
    <s v="Yes"/>
    <x v="21"/>
    <s v="Yes"/>
    <s v="Yes"/>
    <x v="1"/>
    <s v="No"/>
    <s v="Yes"/>
    <s v="Yes"/>
    <s v="No"/>
    <s v="Yes"/>
    <s v="Yes"/>
    <x v="1"/>
    <s v="Yes"/>
    <x v="3"/>
    <n v="103.2"/>
    <n v="7362.9"/>
    <x v="0"/>
    <n v="4"/>
    <x v="3"/>
    <x v="1"/>
    <n v="102.26249999999999"/>
    <x v="0"/>
  </r>
  <r>
    <s v="4801-JZAZL"/>
    <x v="0"/>
    <n v="0"/>
    <s v="Yes"/>
    <s v="Yes"/>
    <x v="26"/>
    <s v="No"/>
    <s v="No"/>
    <x v="0"/>
    <s v="Yes"/>
    <s v="No"/>
    <s v="No"/>
    <s v="No"/>
    <s v="No"/>
    <s v="No"/>
    <x v="0"/>
    <s v="Yes"/>
    <x v="0"/>
    <n v="29.6"/>
    <n v="346.45"/>
    <x v="0"/>
    <n v="1"/>
    <x v="0"/>
    <x v="0"/>
    <n v="31.495454545454546"/>
    <x v="0"/>
  </r>
  <r>
    <s v="8361-LTMKD"/>
    <x v="1"/>
    <n v="1"/>
    <s v="Yes"/>
    <s v="No"/>
    <x v="54"/>
    <s v="Yes"/>
    <s v="Yes"/>
    <x v="1"/>
    <s v="No"/>
    <s v="No"/>
    <s v="No"/>
    <s v="No"/>
    <s v="No"/>
    <s v="No"/>
    <x v="0"/>
    <s v="Yes"/>
    <x v="1"/>
    <n v="74.400000000000006"/>
    <n v="306.60000000000002"/>
    <x v="1"/>
    <n v="0"/>
    <x v="0"/>
    <x v="1"/>
    <n v="76.650000000000006"/>
    <x v="1"/>
  </r>
  <r>
    <s v="3186-AJIEK"/>
    <x v="1"/>
    <n v="0"/>
    <s v="No"/>
    <s v="No"/>
    <x v="33"/>
    <s v="Yes"/>
    <s v="No"/>
    <x v="1"/>
    <s v="Yes"/>
    <s v="No"/>
    <s v="Yes"/>
    <s v="Yes"/>
    <s v="Yes"/>
    <s v="Yes"/>
    <x v="2"/>
    <s v="Yes"/>
    <x v="2"/>
    <n v="105.65"/>
    <n v="6844.5"/>
    <x v="0"/>
    <n v="5"/>
    <x v="3"/>
    <x v="1"/>
    <n v="103.704545454545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1CF519-63AC-49D0-A0D3-90EB4EA74FE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Payment Method">
  <location ref="E35:F40" firstHeaderRow="1" firstDataRow="1" firstDataCol="1"/>
  <pivotFields count="26">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7">
        <item m="1" x="4"/>
        <item m="1" x="5"/>
        <item x="0"/>
        <item x="1"/>
        <item x="2"/>
        <item x="3"/>
        <item t="default"/>
      </items>
    </pivotField>
    <pivotField numFmtId="164" showAll="0"/>
    <pivotField numFmtId="164" showAll="0"/>
    <pivotField showAll="0"/>
    <pivotField showAll="0"/>
    <pivotField showAll="0"/>
    <pivotField showAll="0"/>
    <pivotField showAll="0"/>
    <pivotField showAll="0">
      <items count="3">
        <item x="0"/>
        <item x="1"/>
        <item t="default"/>
      </items>
    </pivotField>
  </pivotFields>
  <rowFields count="1">
    <field x="17"/>
  </rowFields>
  <rowItems count="5">
    <i>
      <x v="2"/>
    </i>
    <i>
      <x v="3"/>
    </i>
    <i>
      <x v="4"/>
    </i>
    <i>
      <x v="5"/>
    </i>
    <i t="grand">
      <x/>
    </i>
  </rowItems>
  <colItems count="1">
    <i/>
  </colItems>
  <dataFields count="1">
    <dataField name="Count of customerID" fld="0" subtotal="count" baseField="0" baseItem="0"/>
  </dataFields>
  <chartFormats count="10">
    <chartFormat chart="10"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7" count="1" selected="0">
            <x v="2"/>
          </reference>
        </references>
      </pivotArea>
    </chartFormat>
    <chartFormat chart="21" format="8">
      <pivotArea type="data" outline="0" fieldPosition="0">
        <references count="2">
          <reference field="4294967294" count="1" selected="0">
            <x v="0"/>
          </reference>
          <reference field="17" count="1" selected="0">
            <x v="3"/>
          </reference>
        </references>
      </pivotArea>
    </chartFormat>
    <chartFormat chart="21" format="9">
      <pivotArea type="data" outline="0" fieldPosition="0">
        <references count="2">
          <reference field="4294967294" count="1" selected="0">
            <x v="0"/>
          </reference>
          <reference field="17" count="1" selected="0">
            <x v="4"/>
          </reference>
        </references>
      </pivotArea>
    </chartFormat>
    <chartFormat chart="21" format="10">
      <pivotArea type="data" outline="0" fieldPosition="0">
        <references count="2">
          <reference field="4294967294" count="1" selected="0">
            <x v="0"/>
          </reference>
          <reference field="17" count="1" selected="0">
            <x v="5"/>
          </reference>
        </references>
      </pivotArea>
    </chartFormat>
    <chartFormat chart="10" format="1">
      <pivotArea type="data" outline="0" fieldPosition="0">
        <references count="2">
          <reference field="4294967294" count="1" selected="0">
            <x v="0"/>
          </reference>
          <reference field="17" count="1" selected="0">
            <x v="2"/>
          </reference>
        </references>
      </pivotArea>
    </chartFormat>
    <chartFormat chart="10" format="2">
      <pivotArea type="data" outline="0" fieldPosition="0">
        <references count="2">
          <reference field="4294967294" count="1" selected="0">
            <x v="0"/>
          </reference>
          <reference field="17" count="1" selected="0">
            <x v="3"/>
          </reference>
        </references>
      </pivotArea>
    </chartFormat>
    <chartFormat chart="10" format="3">
      <pivotArea type="data" outline="0" fieldPosition="0">
        <references count="2">
          <reference field="4294967294" count="1" selected="0">
            <x v="0"/>
          </reference>
          <reference field="17" count="1" selected="0">
            <x v="4"/>
          </reference>
        </references>
      </pivotArea>
    </chartFormat>
    <chartFormat chart="10" format="4">
      <pivotArea type="data" outline="0" fieldPosition="0">
        <references count="2">
          <reference field="429496729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D64A06-BE72-4784-A072-01144836B9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enure Range">
  <location ref="A76:D82" firstHeaderRow="1" firstDataRow="2" firstDataCol="1"/>
  <pivotFields count="26">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numFmtId="164" showAll="0"/>
    <pivotField axis="axisCol" showAll="0">
      <items count="3">
        <item x="0"/>
        <item x="1"/>
        <item t="default"/>
      </items>
    </pivotField>
    <pivotField showAll="0"/>
    <pivotField axis="axisRow" showAll="0">
      <items count="5">
        <item x="0"/>
        <item x="1"/>
        <item x="2"/>
        <item x="3"/>
        <item t="default"/>
      </items>
    </pivotField>
    <pivotField showAll="0"/>
    <pivotField showAll="0"/>
    <pivotField showAll="0">
      <items count="3">
        <item x="0"/>
        <item x="1"/>
        <item t="default"/>
      </items>
    </pivotField>
  </pivotFields>
  <rowFields count="1">
    <field x="22"/>
  </rowFields>
  <rowItems count="5">
    <i>
      <x/>
    </i>
    <i>
      <x v="1"/>
    </i>
    <i>
      <x v="2"/>
    </i>
    <i>
      <x v="3"/>
    </i>
    <i t="grand">
      <x/>
    </i>
  </rowItems>
  <colFields count="1">
    <field x="20"/>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96109C-A393-4952-80FC-D5318B6EEA4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enure Range">
  <location ref="E24:H30" firstHeaderRow="1" firstDataRow="2" firstDataCol="1"/>
  <pivotFields count="26">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numFmtId="164" showAll="0"/>
    <pivotField axis="axisCol" showAll="0">
      <items count="3">
        <item x="0"/>
        <item x="1"/>
        <item t="default"/>
      </items>
    </pivotField>
    <pivotField showAll="0"/>
    <pivotField axis="axisRow" showAll="0">
      <items count="5">
        <item x="0"/>
        <item x="1"/>
        <item x="2"/>
        <item x="3"/>
        <item t="default"/>
      </items>
    </pivotField>
    <pivotField showAll="0"/>
    <pivotField showAll="0"/>
    <pivotField showAll="0">
      <items count="3">
        <item x="0"/>
        <item x="1"/>
        <item t="default"/>
      </items>
    </pivotField>
  </pivotFields>
  <rowFields count="1">
    <field x="22"/>
  </rowFields>
  <rowItems count="5">
    <i>
      <x/>
    </i>
    <i>
      <x v="1"/>
    </i>
    <i>
      <x v="2"/>
    </i>
    <i>
      <x v="3"/>
    </i>
    <i t="grand">
      <x/>
    </i>
  </rowItems>
  <colFields count="1">
    <field x="20"/>
  </colFields>
  <colItems count="3">
    <i>
      <x/>
    </i>
    <i>
      <x v="1"/>
    </i>
    <i t="grand">
      <x/>
    </i>
  </colItems>
  <dataFields count="1">
    <dataField name="Count of customerID" fld="0" subtotal="count" baseField="0" baseItem="0"/>
  </dataFields>
  <chartFormats count="4">
    <chartFormat chart="2" format="0" series="1">
      <pivotArea type="data" outline="0" fieldPosition="0">
        <references count="2">
          <reference field="4294967294" count="1" selected="0">
            <x v="0"/>
          </reference>
          <reference field="20" count="1" selected="0">
            <x v="0"/>
          </reference>
        </references>
      </pivotArea>
    </chartFormat>
    <chartFormat chart="2" format="1" series="1">
      <pivotArea type="data" outline="0" fieldPosition="0">
        <references count="2">
          <reference field="4294967294" count="1" selected="0">
            <x v="0"/>
          </reference>
          <reference field="20" count="1" selected="0">
            <x v="1"/>
          </reference>
        </references>
      </pivotArea>
    </chartFormat>
    <chartFormat chart="7" format="4" series="1">
      <pivotArea type="data" outline="0" fieldPosition="0">
        <references count="2">
          <reference field="4294967294" count="1" selected="0">
            <x v="0"/>
          </reference>
          <reference field="20" count="1" selected="0">
            <x v="0"/>
          </reference>
        </references>
      </pivotArea>
    </chartFormat>
    <chartFormat chart="7"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2B62AA-1BF8-40D6-BC9D-7A3A6E4535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isk Level">
  <location ref="A69:F72" firstHeaderRow="0" firstDataRow="1" firstDataCol="1"/>
  <pivotFields count="26">
    <pivotField dataField="1" showAll="0"/>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dataField="1" showAll="0"/>
    <pivotField numFmtId="164" showAll="0"/>
    <pivotField dataField="1" numFmtId="164" showAll="0"/>
    <pivotField showAll="0"/>
    <pivotField showAll="0"/>
    <pivotField showAll="0"/>
    <pivotField axis="axisRow" showAll="0">
      <items count="3">
        <item x="0"/>
        <item x="1"/>
        <item t="default"/>
      </items>
    </pivotField>
    <pivotField dataField="1" showAll="0"/>
    <pivotField showAll="0">
      <items count="3">
        <item x="0"/>
        <item x="1"/>
        <item t="default"/>
      </items>
    </pivotField>
  </pivotFields>
  <rowFields count="1">
    <field x="23"/>
  </rowFields>
  <rowItems count="3">
    <i>
      <x/>
    </i>
    <i>
      <x v="1"/>
    </i>
    <i t="grand">
      <x/>
    </i>
  </rowItems>
  <colFields count="1">
    <field x="-2"/>
  </colFields>
  <colItems count="5">
    <i>
      <x/>
    </i>
    <i i="1">
      <x v="1"/>
    </i>
    <i i="2">
      <x v="2"/>
    </i>
    <i i="3">
      <x v="3"/>
    </i>
    <i i="4">
      <x v="4"/>
    </i>
  </colItems>
  <dataFields count="5">
    <dataField name="Count of PaymentMethod" fld="17" subtotal="count" baseField="0" baseItem="0"/>
    <dataField name="Sum of Average Spend" fld="24" baseField="23" baseItem="0"/>
    <dataField name="Average of tenure" fld="5" subtotal="average" baseField="0" baseItem="1" numFmtId="43"/>
    <dataField name="Count of customerID" fld="0" subtotal="count" baseField="0" baseItem="0"/>
    <dataField name="Total Revenue" fld="19" baseField="23" baseItem="0" numFmtId="166"/>
  </dataFields>
  <formats count="4">
    <format dxfId="3">
      <pivotArea outline="0" collapsedLevelsAreSubtotals="1" fieldPosition="0">
        <references count="1">
          <reference field="4294967294" count="1" selected="0">
            <x v="4"/>
          </reference>
        </references>
      </pivotArea>
    </format>
    <format dxfId="2">
      <pivotArea collapsedLevelsAreSubtotals="1" fieldPosition="0">
        <references count="2">
          <reference field="4294967294" count="1" selected="0">
            <x v="1"/>
          </reference>
          <reference field="23" count="1">
            <x v="0"/>
          </reference>
        </references>
      </pivotArea>
    </format>
    <format dxfId="1">
      <pivotArea collapsedLevelsAreSubtotals="1" fieldPosition="0">
        <references count="2">
          <reference field="4294967294" count="1" selected="0">
            <x v="1"/>
          </reference>
          <reference field="23" count="1">
            <x v="1"/>
          </reference>
        </references>
      </pivotArea>
    </format>
    <format dxfId="0">
      <pivotArea field="23"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D21649-61A2-47DA-9D18-E2F323EFA7A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location ref="A38:B41" firstHeaderRow="1" firstDataRow="1" firstDataCol="1"/>
  <pivotFields count="26">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numFmtId="164" showAll="0"/>
    <pivotField axis="axisRow" showAll="0">
      <items count="3">
        <item x="0"/>
        <item x="1"/>
        <item t="default"/>
      </items>
    </pivotField>
    <pivotField showAll="0"/>
    <pivotField showAll="0"/>
    <pivotField showAll="0"/>
    <pivotField showAll="0"/>
    <pivotField showAll="0">
      <items count="3">
        <item x="0"/>
        <item x="1"/>
        <item t="default"/>
      </items>
    </pivotField>
  </pivotFields>
  <rowFields count="1">
    <field x="20"/>
  </rowFields>
  <rowItems count="3">
    <i>
      <x/>
    </i>
    <i>
      <x v="1"/>
    </i>
    <i t="grand">
      <x/>
    </i>
  </rowItems>
  <colItems count="1">
    <i/>
  </colItems>
  <dataFields count="1">
    <dataField name="Count of customerID" fld="0" subtotal="count" showDataAs="percentOfTotal" baseField="20" baseItem="1" numFmtId="10"/>
  </dataFields>
  <formats count="7">
    <format dxfId="10">
      <pivotArea type="all" dataOnly="0" outline="0" fieldPosition="0"/>
    </format>
    <format dxfId="9">
      <pivotArea outline="0" collapsedLevelsAreSubtotals="1" fieldPosition="0"/>
    </format>
    <format dxfId="8">
      <pivotArea dataOnly="0" labelOnly="1" outline="0" axis="axisValues" fieldPosition="0"/>
    </format>
    <format dxfId="7">
      <pivotArea collapsedLevelsAreSubtotals="1" fieldPosition="0">
        <references count="1">
          <reference field="20" count="1">
            <x v="0"/>
          </reference>
        </references>
      </pivotArea>
    </format>
    <format dxfId="6">
      <pivotArea collapsedLevelsAreSubtotals="1" fieldPosition="0">
        <references count="1">
          <reference field="20" count="1">
            <x v="1"/>
          </reference>
        </references>
      </pivotArea>
    </format>
    <format dxfId="5">
      <pivotArea grandRow="1" outline="0" collapsedLevelsAreSubtotals="1" fieldPosition="0"/>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15118C-4041-42A3-863C-F2E46E7F91B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Gender">
  <location ref="E4:H8" firstHeaderRow="1" firstDataRow="2" firstDataCol="1"/>
  <pivotFields count="26">
    <pivotField dataField="1" showAll="0"/>
    <pivotField axis="axisRow" showAll="0">
      <items count="3">
        <item x="0"/>
        <item x="1"/>
        <item t="default"/>
      </items>
    </pivotField>
    <pivotField showAll="0"/>
    <pivotField showAll="0"/>
    <pivotField showAll="0"/>
    <pivotField showAll="0" measureFilter="1"/>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numFmtId="164" showAll="0"/>
    <pivotField axis="axisCol" multipleItemSelectionAllowed="1" showAll="0">
      <items count="3">
        <item x="0"/>
        <item x="1"/>
        <item t="default"/>
      </items>
    </pivotField>
    <pivotField showAll="0"/>
    <pivotField showAll="0"/>
    <pivotField showAll="0"/>
    <pivotField showAll="0"/>
    <pivotField showAll="0">
      <items count="3">
        <item x="0"/>
        <item x="1"/>
        <item t="default"/>
      </items>
    </pivotField>
  </pivotFields>
  <rowFields count="1">
    <field x="1"/>
  </rowFields>
  <rowItems count="3">
    <i>
      <x/>
    </i>
    <i>
      <x v="1"/>
    </i>
    <i t="grand">
      <x/>
    </i>
  </rowItems>
  <colFields count="1">
    <field x="20"/>
  </colFields>
  <colItems count="3">
    <i>
      <x/>
    </i>
    <i>
      <x v="1"/>
    </i>
    <i t="grand">
      <x/>
    </i>
  </colItems>
  <dataFields count="1">
    <dataField name="Count of customerID" fld="0" subtotal="count" baseField="0" baseItem="0"/>
  </dataFields>
  <chartFormats count="11">
    <chartFormat chart="3"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5" format="7" series="1">
      <pivotArea type="data" outline="0" fieldPosition="0">
        <references count="2">
          <reference field="4294967294" count="1" selected="0">
            <x v="0"/>
          </reference>
          <reference field="20" count="1" selected="0">
            <x v="1"/>
          </reference>
        </references>
      </pivotArea>
    </chartFormat>
    <chartFormat chart="35" format="8" series="1">
      <pivotArea type="data" outline="0" fieldPosition="0">
        <references count="2">
          <reference field="4294967294" count="1" selected="0">
            <x v="0"/>
          </reference>
          <reference field="20" count="1" selected="0">
            <x v="0"/>
          </reference>
        </references>
      </pivotArea>
    </chartFormat>
    <chartFormat chart="31" format="3" series="1">
      <pivotArea type="data" outline="0" fieldPosition="0">
        <references count="2">
          <reference field="4294967294" count="1" selected="0">
            <x v="0"/>
          </reference>
          <reference field="20" count="1" selected="0">
            <x v="1"/>
          </reference>
        </references>
      </pivotArea>
    </chartFormat>
    <chartFormat chart="31" format="4" series="1">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D6191F-1CBB-451E-B2E2-93849CB8006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Tenure">
  <location ref="A5:B11" firstHeaderRow="1" firstDataRow="1" firstDataCol="1" rowPageCount="1" colPageCount="1"/>
  <pivotFields count="26">
    <pivotField dataField="1" showAll="0"/>
    <pivotField showAll="0"/>
    <pivotField showAll="0"/>
    <pivotField showAll="0"/>
    <pivotField showAll="0"/>
    <pivotField axis="axisRow" showAll="0" measureFilter="1">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numFmtId="164" showAll="0"/>
    <pivotField axis="axisPage" multipleItemSelectionAllowed="1" showAll="0">
      <items count="3">
        <item h="1" x="0"/>
        <item x="1"/>
        <item t="default"/>
      </items>
    </pivotField>
    <pivotField showAll="0"/>
    <pivotField showAll="0"/>
    <pivotField showAll="0"/>
    <pivotField showAll="0"/>
    <pivotField showAll="0">
      <items count="3">
        <item x="0"/>
        <item x="1"/>
        <item t="default"/>
      </items>
    </pivotField>
  </pivotFields>
  <rowFields count="1">
    <field x="5"/>
  </rowFields>
  <rowItems count="6">
    <i>
      <x v="1"/>
    </i>
    <i>
      <x v="2"/>
    </i>
    <i>
      <x v="3"/>
    </i>
    <i>
      <x v="4"/>
    </i>
    <i>
      <x v="5"/>
    </i>
    <i t="grand">
      <x/>
    </i>
  </rowItems>
  <colItems count="1">
    <i/>
  </colItems>
  <pageFields count="1">
    <pageField fld="20" hier="-1"/>
  </pageFields>
  <dataFields count="1">
    <dataField name="Count of customerID" fld="0" subtotal="count" baseField="0" baseItem="0"/>
  </dataFields>
  <chartFormats count="5">
    <chartFormat chart="3"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6EDFBC-6767-4790-893E-EC7310CA7D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A61:D66" firstHeaderRow="0" firstDataRow="1" firstDataCol="1"/>
  <pivotFields count="26">
    <pivotField dataField="1" showAll="0"/>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7">
        <item m="1" x="4"/>
        <item m="1" x="5"/>
        <item x="0"/>
        <item x="1"/>
        <item x="2"/>
        <item x="3"/>
        <item t="default"/>
      </items>
    </pivotField>
    <pivotField numFmtId="164" showAll="0"/>
    <pivotField dataField="1" numFmtId="164" showAll="0"/>
    <pivotField showAll="0"/>
    <pivotField showAll="0"/>
    <pivotField showAll="0"/>
    <pivotField showAll="0"/>
    <pivotField showAll="0"/>
    <pivotField showAll="0">
      <items count="3">
        <item x="0"/>
        <item x="1"/>
        <item t="default"/>
      </items>
    </pivotField>
  </pivotFields>
  <rowFields count="1">
    <field x="17"/>
  </rowFields>
  <rowItems count="5">
    <i>
      <x v="2"/>
    </i>
    <i>
      <x v="3"/>
    </i>
    <i>
      <x v="4"/>
    </i>
    <i>
      <x v="5"/>
    </i>
    <i t="grand">
      <x/>
    </i>
  </rowItems>
  <colFields count="1">
    <field x="-2"/>
  </colFields>
  <colItems count="3">
    <i>
      <x/>
    </i>
    <i i="1">
      <x v="1"/>
    </i>
    <i i="2">
      <x v="2"/>
    </i>
  </colItems>
  <dataFields count="3">
    <dataField name="Average of tenure" fld="5" subtotal="average" baseField="0" baseItem="1" numFmtId="43"/>
    <dataField name="Count of customerID" fld="0" subtotal="count" baseField="0" baseItem="0"/>
    <dataField name="Sum of TotalCharges" fld="19" baseField="0" baseItem="0" numFmtId="166"/>
  </dataFields>
  <formats count="1">
    <format dxfId="1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BD3C81-244B-41E8-AA40-3B38F21DA0D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isk Level">
  <location ref="A34:A35" firstHeaderRow="1" firstDataRow="1" firstDataCol="0"/>
  <pivotFields count="26">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numFmtId="164" showAll="0"/>
    <pivotField showAll="0"/>
    <pivotField showAll="0"/>
    <pivotField showAll="0"/>
    <pivotField showAll="0"/>
    <pivotField showAll="0"/>
    <pivotField showAll="0">
      <items count="3">
        <item x="0"/>
        <item x="1"/>
        <item t="default"/>
      </items>
    </pivotField>
  </pivotFields>
  <rowItems count="1">
    <i/>
  </rowItems>
  <colItems count="1">
    <i/>
  </colItems>
  <dataFields count="1">
    <dataField name="Count of customerID" fld="0" subtotal="count" baseField="0" baseItem="0" numFmtId="1"/>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42C621-FED8-4D61-845F-F7563C0FACF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Risk Level">
  <location ref="E13:H17" firstHeaderRow="1" firstDataRow="2" firstDataCol="1"/>
  <pivotFields count="26">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numFmtId="164" showAll="0"/>
    <pivotField axis="axisCol" showAll="0">
      <items count="3">
        <item x="0"/>
        <item x="1"/>
        <item t="default"/>
      </items>
    </pivotField>
    <pivotField showAll="0"/>
    <pivotField showAll="0"/>
    <pivotField axis="axisRow" showAll="0">
      <items count="3">
        <item x="0"/>
        <item x="1"/>
        <item t="default"/>
      </items>
    </pivotField>
    <pivotField showAll="0"/>
    <pivotField showAll="0">
      <items count="3">
        <item x="0"/>
        <item x="1"/>
        <item t="default"/>
      </items>
    </pivotField>
  </pivotFields>
  <rowFields count="1">
    <field x="23"/>
  </rowFields>
  <rowItems count="3">
    <i>
      <x/>
    </i>
    <i>
      <x v="1"/>
    </i>
    <i t="grand">
      <x/>
    </i>
  </rowItems>
  <colFields count="1">
    <field x="20"/>
  </colFields>
  <colItems count="3">
    <i>
      <x/>
    </i>
    <i>
      <x v="1"/>
    </i>
    <i t="grand">
      <x/>
    </i>
  </colItems>
  <dataFields count="1">
    <dataField name="Count of customerI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3" format="0" series="1">
      <pivotArea type="data" outline="0" fieldPosition="0">
        <references count="2">
          <reference field="4294967294" count="1" selected="0">
            <x v="0"/>
          </reference>
          <reference field="20" count="1" selected="0">
            <x v="0"/>
          </reference>
        </references>
      </pivotArea>
    </chartFormat>
    <chartFormat chart="23" format="1" series="1">
      <pivotArea type="data" outline="0" fieldPosition="0">
        <references count="2">
          <reference field="4294967294" count="1" selected="0">
            <x v="0"/>
          </reference>
          <reference field="20" count="1" selected="0">
            <x v="1"/>
          </reference>
        </references>
      </pivotArea>
    </chartFormat>
    <chartFormat chart="30" format="4" series="1">
      <pivotArea type="data" outline="0" fieldPosition="0">
        <references count="2">
          <reference field="4294967294" count="1" selected="0">
            <x v="0"/>
          </reference>
          <reference field="20" count="1" selected="0">
            <x v="0"/>
          </reference>
        </references>
      </pivotArea>
    </chartFormat>
    <chartFormat chart="30"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A66E21-9BE4-4B0B-AA1C-112E7C3245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ract">
  <location ref="A54:D58" firstHeaderRow="0" firstDataRow="1" firstDataCol="1"/>
  <pivotFields count="26">
    <pivotField dataField="1" showAll="0"/>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numFmtId="164" showAll="0"/>
    <pivotField showAll="0"/>
    <pivotField showAll="0"/>
    <pivotField showAll="0"/>
    <pivotField showAll="0"/>
    <pivotField showAll="0"/>
    <pivotField showAll="0">
      <items count="3">
        <item x="0"/>
        <item x="1"/>
        <item t="default"/>
      </items>
    </pivotField>
  </pivotFields>
  <rowFields count="1">
    <field x="15"/>
  </rowFields>
  <rowItems count="4">
    <i>
      <x/>
    </i>
    <i>
      <x v="1"/>
    </i>
    <i>
      <x v="2"/>
    </i>
    <i t="grand">
      <x/>
    </i>
  </rowItems>
  <colFields count="1">
    <field x="-2"/>
  </colFields>
  <colItems count="3">
    <i>
      <x/>
    </i>
    <i i="1">
      <x v="1"/>
    </i>
    <i i="2">
      <x v="2"/>
    </i>
  </colItems>
  <dataFields count="3">
    <dataField name="Average of tenure" fld="5" subtotal="average" baseField="0" baseItem="1" numFmtId="43"/>
    <dataField name="Count of customerID" fld="0" subtotal="count" baseField="0" baseItem="0"/>
    <dataField name="Sum of TotalCharges" fld="19" baseField="0" baseItem="0" numFmtId="166"/>
  </dataFields>
  <formats count="1">
    <format dxfId="1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452D97-429B-4A00-BCAB-2BA8CC65103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isk Level">
  <location ref="A30:A31" firstHeaderRow="1" firstDataRow="1" firstDataCol="0"/>
  <pivotFields count="26">
    <pivotField showAll="0"/>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numFmtId="164" showAll="0"/>
    <pivotField showAll="0"/>
    <pivotField showAll="0"/>
    <pivotField showAll="0"/>
    <pivotField showAll="0"/>
    <pivotField showAll="0"/>
    <pivotField showAll="0">
      <items count="3">
        <item x="0"/>
        <item x="1"/>
        <item t="default"/>
      </items>
    </pivotField>
  </pivotFields>
  <rowItems count="1">
    <i/>
  </rowItems>
  <colItems count="1">
    <i/>
  </colItems>
  <dataFields count="1">
    <dataField name="Average of tenure" fld="5" subtotal="average"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2BD8217-0D40-457C-8812-F0190B72BF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location ref="A47:D50" firstHeaderRow="0" firstDataRow="1" firstDataCol="1"/>
  <pivotFields count="26">
    <pivotField dataField="1" showAll="0"/>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numFmtId="164" showAll="0"/>
    <pivotField axis="axisRow" showAll="0">
      <items count="3">
        <item x="0"/>
        <item x="1"/>
        <item t="default"/>
      </items>
    </pivotField>
    <pivotField showAll="0"/>
    <pivotField showAll="0"/>
    <pivotField showAll="0"/>
    <pivotField showAll="0"/>
    <pivotField showAll="0">
      <items count="3">
        <item x="0"/>
        <item x="1"/>
        <item t="default"/>
      </items>
    </pivotField>
  </pivotFields>
  <rowFields count="1">
    <field x="20"/>
  </rowFields>
  <rowItems count="3">
    <i>
      <x/>
    </i>
    <i>
      <x v="1"/>
    </i>
    <i t="grand">
      <x/>
    </i>
  </rowItems>
  <colFields count="1">
    <field x="-2"/>
  </colFields>
  <colItems count="3">
    <i>
      <x/>
    </i>
    <i i="1">
      <x v="1"/>
    </i>
    <i i="2">
      <x v="2"/>
    </i>
  </colItems>
  <dataFields count="3">
    <dataField name="Average of tenure" fld="5" subtotal="average" baseField="0" baseItem="1" numFmtId="43"/>
    <dataField name="Count of customerID" fld="0" subtotal="count" baseField="0" baseItem="0"/>
    <dataField name="Sum of TotalCharges" fld="19" baseField="0" baseItem="0" numFmtId="166"/>
  </dataFields>
  <formats count="1">
    <format dxfId="1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DA0C223-0CCE-4559-8428-69B1E520FE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isk Level">
  <location ref="A25:A26" firstHeaderRow="1" firstDataRow="1" firstDataCol="0"/>
  <pivotFields count="26">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numFmtId="164" showAll="0"/>
    <pivotField showAll="0"/>
    <pivotField showAll="0"/>
    <pivotField showAll="0"/>
    <pivotField showAll="0"/>
    <pivotField showAll="0"/>
    <pivotField showAll="0">
      <items count="3">
        <item x="0"/>
        <item x="1"/>
        <item t="default"/>
      </items>
    </pivotField>
  </pivotFields>
  <rowItems count="1">
    <i/>
  </rowItems>
  <colItems count="1">
    <i/>
  </colItems>
  <dataFields count="1">
    <dataField name="Total Revenue" fld="19" baseField="0" baseItem="0" numFmtId="165"/>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34EEA50A-35F4-4241-82A8-5333C19ECE25}" sourceName="InternetService">
  <pivotTables>
    <pivotTable tabId="5" name="PivotTable5"/>
    <pivotTable tabId="5" name="PivotTable1"/>
    <pivotTable tabId="5" name="PivotTable10"/>
    <pivotTable tabId="5" name="PivotTable2"/>
    <pivotTable tabId="5" name="PivotTable3"/>
    <pivotTable tabId="5" name="PivotTable4"/>
    <pivotTable tabId="5" name="PivotTable6"/>
    <pivotTable tabId="5" name="PivotTable8"/>
    <pivotTable tabId="5" name="PivotTable9"/>
    <pivotTable tabId="5" name="PivotTable11"/>
    <pivotTable tabId="5" name="PivotTable12"/>
    <pivotTable tabId="5" name="PivotTable13"/>
    <pivotTable tabId="5" name="PivotTable14"/>
    <pivotTable tabId="5" name="PivotTable15"/>
  </pivotTables>
  <data>
    <tabular pivotCacheId="171648920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567F2F54-33F6-4284-8DB1-6431747D5778}" sourceName="Contract">
  <pivotTables>
    <pivotTable tabId="5" name="PivotTable5"/>
    <pivotTable tabId="5" name="PivotTable1"/>
    <pivotTable tabId="5" name="PivotTable10"/>
    <pivotTable tabId="5" name="PivotTable2"/>
    <pivotTable tabId="5" name="PivotTable3"/>
    <pivotTable tabId="5" name="PivotTable4"/>
    <pivotTable tabId="5" name="PivotTable6"/>
    <pivotTable tabId="5" name="PivotTable8"/>
    <pivotTable tabId="5" name="PivotTable9"/>
    <pivotTable tabId="5" name="PivotTable11"/>
    <pivotTable tabId="5" name="PivotTable12"/>
    <pivotTable tabId="5" name="PivotTable13"/>
    <pivotTable tabId="5" name="PivotTable14"/>
    <pivotTable tabId="5" name="PivotTable15"/>
  </pivotTables>
  <data>
    <tabular pivotCacheId="171648920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_Status" xr10:uid="{7B250521-682D-4A9B-8A8D-8C6AD121B2B2}" sourceName="Senior Status">
  <pivotTables>
    <pivotTable tabId="5" name="PivotTable5"/>
    <pivotTable tabId="5" name="PivotTable1"/>
    <pivotTable tabId="5" name="PivotTable10"/>
    <pivotTable tabId="5" name="PivotTable2"/>
    <pivotTable tabId="5" name="PivotTable3"/>
    <pivotTable tabId="5" name="PivotTable4"/>
    <pivotTable tabId="5" name="PivotTable6"/>
    <pivotTable tabId="5" name="PivotTable8"/>
    <pivotTable tabId="5" name="PivotTable9"/>
    <pivotTable tabId="5" name="PivotTable11"/>
    <pivotTable tabId="5" name="PivotTable12"/>
    <pivotTable tabId="5" name="PivotTable13"/>
    <pivotTable tabId="5" name="PivotTable14"/>
    <pivotTable tabId="5" name="PivotTable15"/>
  </pivotTables>
  <data>
    <tabular pivotCacheId="171648920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5C3ECCF9-69D2-4E63-9AA1-5D67B9915E38}" cache="Slicer_InternetService" caption="InternetService" rowHeight="251883"/>
  <slicer name="Contract" xr10:uid="{94A81247-3CE3-42E0-87F4-1CB5893E6189}" cache="Slicer_Contract" caption="Contract" rowHeight="251883"/>
  <slicer name="Senior Status" xr10:uid="{FA46F4C8-47BA-4F6D-A156-2B65E2B4DFC9}" cache="Slicer_Senior_Status" caption="Senior Status"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1" xr10:uid="{6E5944E8-5EDF-4B5B-9333-E06B0E47A479}" cache="Slicer_InternetService" caption="InternetService" style="SlicerStyleOther2" rowHeight="251883"/>
  <slicer name="Contract 1" xr10:uid="{E5EE9DA4-0F98-4DAE-86B9-FE72D03E75AB}" cache="Slicer_Contract" caption="Contract" style="SlicerStyleOther2" rowHeight="251883"/>
  <slicer name="Senior Status 1" xr10:uid="{DC8FC063-8E38-490E-99F5-B9FFBBEB4DDA}" cache="Slicer_Senior_Status" caption="Senior Status" style="SlicerStyleOther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580B9B-97F9-4C3D-B53D-768C674480A4}" name="Table1" displayName="Table1" ref="A1:Z7044" totalsRowShown="0">
  <autoFilter ref="A1:Z7044" xr:uid="{A5580B9B-97F9-4C3D-B53D-768C674480A4}"/>
  <tableColumns count="26">
    <tableColumn id="1" xr3:uid="{B9239902-AFE7-46B9-A060-A10BB1C7949E}" name="customerID"/>
    <tableColumn id="2" xr3:uid="{4C228F70-B4DC-4706-886B-C1C6FF8E3E85}" name="gender"/>
    <tableColumn id="3" xr3:uid="{9FE70268-E0FA-419E-A2E8-497576ECEB92}" name="SeniorCitizen"/>
    <tableColumn id="4" xr3:uid="{C86D2E7A-90C0-4BC1-97AE-7D97A2DF2C07}" name="Partner"/>
    <tableColumn id="5" xr3:uid="{48CB7132-BD05-45C2-B900-F8D0BB38C20E}" name="Dependents"/>
    <tableColumn id="6" xr3:uid="{6A588683-2766-4CC9-8C83-8C4064DA5372}" name="tenure"/>
    <tableColumn id="7" xr3:uid="{F915BD32-6D2B-4C7E-9C05-9923890586C1}" name="PhoneService"/>
    <tableColumn id="8" xr3:uid="{DFE74FEA-A1BB-4EB3-9C90-D3D02B7464D3}" name="MultipleLines"/>
    <tableColumn id="9" xr3:uid="{EDB265ED-343B-4FC7-B511-FA88190C590B}" name="InternetService"/>
    <tableColumn id="10" xr3:uid="{3AE99883-D03C-456D-924E-9F700C3C9509}" name="OnlineSecurity"/>
    <tableColumn id="11" xr3:uid="{2B5319AA-8F39-4BA1-8C76-2310F70844C4}" name="OnlineBackup"/>
    <tableColumn id="12" xr3:uid="{DC95B0EF-8F22-43A5-9B6C-0ABD87E7F08C}" name="DeviceProtection"/>
    <tableColumn id="13" xr3:uid="{A3B15D44-2A48-4B4D-AAD2-A514100E09FA}" name="TechSupport"/>
    <tableColumn id="14" xr3:uid="{C1FF51FF-B5E0-48EA-9D9F-0CF3D29A8333}" name="StreamingTV"/>
    <tableColumn id="15" xr3:uid="{58587D73-DB6E-4A85-BFD4-F369B47B067E}" name="StreamingMovies"/>
    <tableColumn id="16" xr3:uid="{CE88F75B-A075-4EF4-966F-1B0E8BE64E81}" name="Contract"/>
    <tableColumn id="17" xr3:uid="{51F496F5-42C4-4FB9-B426-863E6D153A72}" name="PaperlessBilling"/>
    <tableColumn id="18" xr3:uid="{43B6CBF9-7D9F-439F-8319-7602261E3BCF}" name="PaymentMethod"/>
    <tableColumn id="19" xr3:uid="{9AE64081-C203-4EB6-B7F9-5A35090D561A}" name="MonthlyCharges" dataDxfId="25" dataCellStyle="Comma"/>
    <tableColumn id="20" xr3:uid="{4307D630-1D0A-4D22-AE2E-89DDD7948AD4}" name="TotalCharges" dataDxfId="24" dataCellStyle="Comma"/>
    <tableColumn id="21" xr3:uid="{47AD3C2C-54D0-457A-8BC9-2AEC14D2D4FB}" name="Churn"/>
    <tableColumn id="22" xr3:uid="{7CD1ADB3-5CFE-4AA2-94EF-40A6AC41304D}" name="Total Services" dataDxfId="23">
      <calculatedColumnFormula>COUNTIF(Table1[[#This Row],[OnlineSecurity]:[StreamingMovies]], "Yes")</calculatedColumnFormula>
    </tableColumn>
    <tableColumn id="23" xr3:uid="{60FC30EA-351D-4DF8-BD26-3A4A94232E8B}" name="Tenure Range" dataDxfId="22">
      <calculatedColumnFormula array="1">_xlfn.IFS(Table1[[#This Row],[tenure]]&lt;=12,"0-1 Years", Table1[[#This Row],[tenure]] &lt;=36, "1-3 Years",Table1[[#This Row],[tenure]]&lt;=60, "3-5 Years",Table1[[#This Row],[tenure]]&gt;60,"5+ Years")</calculatedColumnFormula>
    </tableColumn>
    <tableColumn id="24" xr3:uid="{13846EF4-9332-4C1B-BBC9-4A44212D61E0}" name="Risk Level" dataDxfId="21">
      <calculatedColumnFormula>IF(AND(Table1[[#This Row],[Contract]]="Month-to-Month", Table1[[#This Row],[PaymentMethod]]= "Electronic check"), "High Risk", "Standard")</calculatedColumnFormula>
    </tableColumn>
    <tableColumn id="25" xr3:uid="{CE162C43-3AD4-4753-8F8E-01F468F31754}" name="Average Spend" dataDxfId="20" dataCellStyle="Percent">
      <calculatedColumnFormula>IFERROR(Table1[[#This Row],[TotalCharges]]/Table1[[#This Row],[tenure]],"0")</calculatedColumnFormula>
    </tableColumn>
    <tableColumn id="26" xr3:uid="{CE6AEEFE-8EBD-44DC-A258-CFFAACF777B7}" name="Senior Status" dataDxfId="19">
      <calculatedColumnFormula>IF(Table1[[#This Row],[SeniorCitizen]]=1,"Yes","No")</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kaggle.com/datasets/blastchar/telco-customer-churn"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E7D0-36EE-4038-8D40-03210483A045}">
  <dimension ref="C4:E53"/>
  <sheetViews>
    <sheetView showGridLines="0" zoomScaleNormal="100" workbookViewId="0">
      <selection activeCell="E60" sqref="E60"/>
    </sheetView>
  </sheetViews>
  <sheetFormatPr defaultRowHeight="14.5" x14ac:dyDescent="0.35"/>
  <cols>
    <col min="4" max="4" width="25.7265625" customWidth="1"/>
    <col min="5" max="5" width="55.81640625" bestFit="1" customWidth="1"/>
  </cols>
  <sheetData>
    <row r="4" spans="3:5" x14ac:dyDescent="0.35">
      <c r="D4" s="17" t="s">
        <v>7080</v>
      </c>
      <c r="E4" s="19" t="s">
        <v>7102</v>
      </c>
    </row>
    <row r="6" spans="3:5" x14ac:dyDescent="0.35">
      <c r="D6" s="17" t="s">
        <v>7081</v>
      </c>
      <c r="E6" s="18" t="s">
        <v>7082</v>
      </c>
    </row>
    <row r="8" spans="3:5" x14ac:dyDescent="0.35">
      <c r="E8" s="16"/>
    </row>
    <row r="10" spans="3:5" x14ac:dyDescent="0.35">
      <c r="D10" s="17" t="s">
        <v>7108</v>
      </c>
    </row>
    <row r="14" spans="3:5" x14ac:dyDescent="0.35">
      <c r="C14" s="21"/>
      <c r="D14" s="21"/>
    </row>
    <row r="21" spans="4:4" x14ac:dyDescent="0.35">
      <c r="D21" s="20" t="s">
        <v>7109</v>
      </c>
    </row>
    <row r="32" spans="4:4" x14ac:dyDescent="0.35">
      <c r="D32" s="20" t="s">
        <v>7110</v>
      </c>
    </row>
    <row r="48" spans="4:4" x14ac:dyDescent="0.35">
      <c r="D48" s="17" t="s">
        <v>7111</v>
      </c>
    </row>
    <row r="53" spans="4:4" x14ac:dyDescent="0.35">
      <c r="D53" s="17" t="s">
        <v>7112</v>
      </c>
    </row>
  </sheetData>
  <mergeCells count="1">
    <mergeCell ref="C14:D14"/>
  </mergeCells>
  <hyperlinks>
    <hyperlink ref="E6" r:id="rId1" xr:uid="{B61B3CC0-1C81-4B22-B948-735C7B3CCEA4}"/>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E7D47-E538-4879-81D2-967EEDA145D7}">
  <dimension ref="A1:U7044"/>
  <sheetViews>
    <sheetView topLeftCell="C1" workbookViewId="0">
      <selection activeCell="M11" sqref="M11"/>
    </sheetView>
  </sheetViews>
  <sheetFormatPr defaultRowHeight="14.5" x14ac:dyDescent="0.35"/>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3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3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3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3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3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3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3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3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3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3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3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3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3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3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3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3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3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3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3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3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3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3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3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3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3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3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3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3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3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3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3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3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3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3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3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3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3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3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3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3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3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3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3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3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3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3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3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3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3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3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3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3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3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3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3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3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3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3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3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3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3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3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3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3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3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3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3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3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3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3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3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3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3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3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3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3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3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3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3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3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3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3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3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3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3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3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3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3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3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3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3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3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3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3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3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3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3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3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3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3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3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3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3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3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3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3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3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3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3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3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3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3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3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3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3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3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3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3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3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3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3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3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3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3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3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3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3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3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3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3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3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3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3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3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3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3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3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3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3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3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3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3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3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3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3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3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3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3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3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3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3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3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3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3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3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3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3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3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3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3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3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3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3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3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3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3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3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3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3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3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3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3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3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3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3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3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3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3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3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3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3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3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3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3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3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3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3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3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3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3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3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3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3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3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3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3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3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3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3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3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3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3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3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3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3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3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3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3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3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3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3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3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3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3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3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3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3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3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3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3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3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3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3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3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3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3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3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3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3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3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3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3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3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3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3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3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3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3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3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3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3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3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3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3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3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3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3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3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3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3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3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3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3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3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3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3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3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3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3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3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3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3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3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3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3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3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3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3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3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3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3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3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3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3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3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3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3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3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3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3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3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3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3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3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3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3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3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3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3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3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3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3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3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3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3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3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3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3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3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3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3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3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3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3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3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3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3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3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3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3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3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3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3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3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3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3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3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3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3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3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3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3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3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3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3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3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3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3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3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3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3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3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3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3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3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3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3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3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3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3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3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3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3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3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3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3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3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3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3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3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3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3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3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3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3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3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3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3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3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3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3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3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3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3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3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3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3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3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3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3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3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3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3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3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3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3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3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3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3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3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3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3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3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3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3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3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3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3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3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3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3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3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3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3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3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3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3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3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3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3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3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3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3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3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3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3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3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3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3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3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3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3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3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3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3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3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3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3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3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3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3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3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3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3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3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3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3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3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3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3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3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3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3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3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3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3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3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3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3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3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3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3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3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3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3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3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3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3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3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3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3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3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3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3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3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3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3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3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3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3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3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3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3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3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3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3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3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3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3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3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3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3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3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3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3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3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3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3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3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3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3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3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3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3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3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3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3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3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3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3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3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3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3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3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3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3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3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3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3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3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3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3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3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3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3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3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3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3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3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3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3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3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3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3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3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3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3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3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3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3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3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3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3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3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3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3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3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3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3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3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3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3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3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3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3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3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3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3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3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3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3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3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3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3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3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3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3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3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3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3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3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3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3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3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3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3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3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3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3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3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3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3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3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3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3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3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3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3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3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3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3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3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3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3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3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3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3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3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3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3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3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3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3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3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3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3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3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3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3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3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3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3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3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3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3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3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3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3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3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3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3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3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3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3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3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3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3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3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3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3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3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3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3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3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3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3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3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3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3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3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3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3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3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3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3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3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3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3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3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3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3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3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3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3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3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3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3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3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3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3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3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3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3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3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3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3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3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3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3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3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3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3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3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3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3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3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3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3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3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3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3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3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3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3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3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3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3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3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3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3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3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3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3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3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3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3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3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3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3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3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3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3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3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3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3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3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3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3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3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3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3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3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3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3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3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3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3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3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3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3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3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3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3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3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3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3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3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3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3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3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3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3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3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3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3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3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3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3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3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3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3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3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3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3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3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3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3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3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3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3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3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3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3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3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3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3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3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3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3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3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3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3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3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3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3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3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3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3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3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3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3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3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3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3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3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3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3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3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3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3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3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3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3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3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3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3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3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3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3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3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3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3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3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3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3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3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3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3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3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3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3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3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3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3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3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3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3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3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3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3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3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3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3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3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3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3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3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3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3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3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3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3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3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3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3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3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3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3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3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3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3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3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3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3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3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3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3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3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3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3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3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3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3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3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3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3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3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3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3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3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3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3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3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3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3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3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3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3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3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3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3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3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3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3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3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3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3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3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3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3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3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3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3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3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3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3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3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3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3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3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3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3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3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3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3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3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3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3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3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3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3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3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3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3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3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3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3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3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3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3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3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3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3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3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3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3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3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3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3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3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3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3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3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3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3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3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3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3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3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3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3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3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3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3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3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3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3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3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3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3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3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3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3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3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3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3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3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3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3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3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3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3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3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3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3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3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3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3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3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3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3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3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3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3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3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3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3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3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3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3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3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3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3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3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3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3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3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3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3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3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3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3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3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3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3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3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3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3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3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3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3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3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3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3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3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3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3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3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3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3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3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3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3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3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3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3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3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3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3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3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3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3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3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3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3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3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3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3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3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3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3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3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3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3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3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3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3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3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3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3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3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3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3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3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3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3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3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3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3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3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3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3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3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3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3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3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3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3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3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3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3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3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3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3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3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3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3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3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3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3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3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3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3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3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3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3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3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3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3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3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3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3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3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3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3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3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3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3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3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3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3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3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3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3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3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3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3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3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3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3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3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3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3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3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3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3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3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3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3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3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3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3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3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3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3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3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3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3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3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3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3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3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3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3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3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3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3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3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3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3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3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3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3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3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3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3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3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3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3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3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3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3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3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3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3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3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3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3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3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3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3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3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3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3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3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3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3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3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3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3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3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3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3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3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3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3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3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3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3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3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3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3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3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3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3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3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3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3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3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3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3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3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3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3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3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3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3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3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3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3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3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3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3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3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3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3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3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3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3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3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3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3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3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3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3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3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3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3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3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3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3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3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3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3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3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3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3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3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3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3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3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3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3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3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3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3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3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3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3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3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3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3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3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3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3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3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3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3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3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3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3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3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3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3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3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3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3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3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3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3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3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3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3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3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3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3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3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3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3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3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3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3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3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3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3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3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3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3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3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3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3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3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3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3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3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3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3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3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3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3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3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3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3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3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3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3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3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3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3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3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3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3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3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3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3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3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3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3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3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3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3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3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3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3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3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3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3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3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3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3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3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3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3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3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3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3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3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3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3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3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3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3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3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3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3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3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3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3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3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3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3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3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3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3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3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3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3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3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3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3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3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3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3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3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3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3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3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3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3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3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3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3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3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3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3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3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3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3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3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3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3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3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3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3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3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3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3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3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3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3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3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3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3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3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3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3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3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3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3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3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3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3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3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3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3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3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3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3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3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3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3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3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3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3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3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3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3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3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3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3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3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3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3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3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3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3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3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3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3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3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3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3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3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3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3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3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3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3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3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3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3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3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3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3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3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3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3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3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3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3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3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3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3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3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3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3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3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3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3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3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3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3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3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3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3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3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3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3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3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3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3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3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3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3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3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3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3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3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3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3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3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3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3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3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3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3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3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3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3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3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3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3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3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3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3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3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3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3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3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3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3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3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3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3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3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3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3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3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3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3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3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3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3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3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3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3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3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3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3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3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3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3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3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3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3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3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3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3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3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3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3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3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3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3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3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3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3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3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3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3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3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3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3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3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3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3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3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3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3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3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3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3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3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3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3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3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3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3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3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3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3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3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3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3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3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3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3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3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3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3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3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3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3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3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3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3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3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3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3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3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3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3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3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3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3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3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3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3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3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3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3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3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3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3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3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3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3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3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3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3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3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3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3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3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3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3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3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3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3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3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3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3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3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3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3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3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3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3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3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3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3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3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3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3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3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3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3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3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3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3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3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3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3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3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3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3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3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3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3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3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3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3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3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3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3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3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3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3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3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3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3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3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3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3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3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3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3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3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3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3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3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3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3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3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3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3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3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3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3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3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3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3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3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3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3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3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3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3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3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3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3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3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3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3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3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3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3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3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3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3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3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3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3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3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3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3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3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3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3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3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3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3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3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3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3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3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3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3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3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3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3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3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3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3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3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3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3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3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3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3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3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3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3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3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3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3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3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3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3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3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3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3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3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3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3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3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3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3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3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3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3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3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3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3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3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3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3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3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3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3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3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3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3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3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3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3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3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3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3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3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3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3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3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3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3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3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3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3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3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3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3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3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3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3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3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3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3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3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3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3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3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3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3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3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3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3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3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3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3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3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3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3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3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3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3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3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3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3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3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3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3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3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3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3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3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3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3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3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3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3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3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3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3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3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3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3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3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3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3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3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3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3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3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3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3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3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3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3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3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3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3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3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3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3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3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3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3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3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3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3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3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3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3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3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3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3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3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3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3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3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3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3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3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3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3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3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3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3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3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3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3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3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3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3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3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3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3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3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3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3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3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3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3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3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3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3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3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3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3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3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3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3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3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3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3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3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3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3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3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3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3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3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3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3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3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3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3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3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3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3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3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3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3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3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3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3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3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3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3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3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3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3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3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3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3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3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3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3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3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3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3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3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3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3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3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3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3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3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3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3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3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3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3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3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3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3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3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3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3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3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3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3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3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3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3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3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3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3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3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3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3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3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3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3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3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3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3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3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3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3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3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3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3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3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3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3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3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3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3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3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3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3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3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3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3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3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3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3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3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3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3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3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3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3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3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3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3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3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3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3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3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3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3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3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3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3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3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3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3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3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3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3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3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3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3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3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3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3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3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3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3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3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3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3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3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3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3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3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3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3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3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3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3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3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3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3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3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3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3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3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3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3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3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3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3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3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3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3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3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3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3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3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3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3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3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3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3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3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3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3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3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3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3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3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3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3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3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3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3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3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3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3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3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3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3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3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3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3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3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3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3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3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3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3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3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3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3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3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3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3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3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3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3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3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3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3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3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3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3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3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3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3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3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3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3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3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3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3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3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3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3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3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3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3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3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3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3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3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3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3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3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3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3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3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3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3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3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3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3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3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3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3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3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3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3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3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3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3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3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3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3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3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3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3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3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3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3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3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3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3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3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3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3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3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3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3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3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3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3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3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3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3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3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3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3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3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3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3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3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3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3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3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3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3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3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3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3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3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3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3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3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3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3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3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3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3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3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3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3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3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3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3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3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3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3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3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3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3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3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3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3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3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3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3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3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3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3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3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3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3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3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3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3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3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3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3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3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3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3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3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3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3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3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3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3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3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3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3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3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3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3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3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3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3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3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3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3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3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3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3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3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3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3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3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3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3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3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3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3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3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3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3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3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3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3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3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3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3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3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3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3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3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3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3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3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3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3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3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3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3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3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3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3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3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3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3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3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3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3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3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3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3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3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3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3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3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3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3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3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3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3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3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3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3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3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3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3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3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3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3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3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3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3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3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3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3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3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3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3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3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3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3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3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3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3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3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3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3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3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3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3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3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3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3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3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3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3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3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3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3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3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3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3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3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3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3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3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3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3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3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3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3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3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3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3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3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3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3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3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3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3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3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3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3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3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3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3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3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3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3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3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3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3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3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3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3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3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3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3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3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3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3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3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3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3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3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3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3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3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3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3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3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3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3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3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3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3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3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3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3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3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3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3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3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3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3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3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3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3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3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3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3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3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3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3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3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3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3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3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3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3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3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3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3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3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3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3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3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3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3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3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3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3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3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3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3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3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3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3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3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3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3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3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3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3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3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3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3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3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3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3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3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3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3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3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3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3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3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3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3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3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3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3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3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3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3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3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3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3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3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3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3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3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3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3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3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3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3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3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3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3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3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3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3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3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3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3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3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3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3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3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3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3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3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3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3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3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3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3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3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3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3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3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3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3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3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3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3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3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3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3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3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3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3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3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3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3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3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3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3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3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3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3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3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3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3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3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3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3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3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3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3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3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3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3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3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3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3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3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3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3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3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3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3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3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3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3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3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3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3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3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3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3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3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3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3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3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3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3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3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3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3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3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3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3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3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3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3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3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3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3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3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3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3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3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3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3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3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3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3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3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3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3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3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3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3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3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3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3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3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3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3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3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3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3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3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3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3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3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3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3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3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3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3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3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3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3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3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3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3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3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3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3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3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3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3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3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3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3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3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3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3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3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3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3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3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3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3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3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3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3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3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3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3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3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3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3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3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3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3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3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3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3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3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3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3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3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3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3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3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3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3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3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3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3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3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3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3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3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3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3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3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3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3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3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3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3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3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3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3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3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3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3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3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3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3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3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3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3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3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3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3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3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3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3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3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3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3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3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3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3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3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3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3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3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3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3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3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3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3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3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3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3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3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3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3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3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3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3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3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3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3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3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3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3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3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3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3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3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3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3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3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3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3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3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3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3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3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3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3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3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3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3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3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3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3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3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3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3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3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3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3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3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3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3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3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3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3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3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3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3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3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3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3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3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3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3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3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3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3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3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3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3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3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3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3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3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3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3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3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3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3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3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3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3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3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3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3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3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3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3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3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3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3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3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3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3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3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3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3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3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3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3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3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3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3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3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3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3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3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3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3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3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3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3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3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3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3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3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3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3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3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3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3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3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3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3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3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3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3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3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3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3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3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3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3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3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3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3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3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3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3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3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3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3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3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3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3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3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3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3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3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3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3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3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3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3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3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3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3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3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3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3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3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3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3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3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3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3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3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3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3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3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3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3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3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3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3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3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3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3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3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3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3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3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3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3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3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3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3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3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3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3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3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3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3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3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3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3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3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3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3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3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3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3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3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3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3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3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3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3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3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3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3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3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3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3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3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3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3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3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3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3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3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3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3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3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3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3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3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3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3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3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3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3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3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3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3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3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3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3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3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3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3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3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3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3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3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3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3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3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3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3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3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3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3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3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3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3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3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3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3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3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3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3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3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3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3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3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3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3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3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3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3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3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3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3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3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3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3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3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3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3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3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3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3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3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3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3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3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3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3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3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3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3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3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3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3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3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3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3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3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3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3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3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3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3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3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3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3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3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3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3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3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3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3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3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3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3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3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3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3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3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3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3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3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3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3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3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3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3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3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3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3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3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3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3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3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3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3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3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3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3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3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3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3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3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3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3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3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3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3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3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3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3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3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3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3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3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3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3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3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3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3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3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3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3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3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3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3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3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3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3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3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3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3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3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3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3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3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3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3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3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3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3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3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3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3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3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3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3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3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3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3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3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3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3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3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3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3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3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3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3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3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3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3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3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3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3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3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3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3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3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3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3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3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3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3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3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3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3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3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3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3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3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3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3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3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3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3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3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3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3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3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3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3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3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3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3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3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3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3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3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3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3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3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3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3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3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3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3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3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3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3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3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3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3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3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3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3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3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3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3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3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3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3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3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3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3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3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3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3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3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3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3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3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3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3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3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3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3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3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3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3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3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3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3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3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3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3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3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3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3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3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3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3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3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3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3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3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3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3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3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3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3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3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3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3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3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3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3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3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3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3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3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3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3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3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3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3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3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3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3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3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3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3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3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3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3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3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3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3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3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3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3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3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3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3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3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3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3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3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3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3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3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3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3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3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3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3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3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3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3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3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3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3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3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3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3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3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3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3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3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3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3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3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3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3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3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3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3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3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3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3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3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3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3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3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3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3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3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3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3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3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3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3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3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3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3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3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3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3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3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3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3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3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3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3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3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3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3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3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3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3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3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3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3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3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3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3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3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3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3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3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3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3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3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3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3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3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3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3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3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3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3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3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3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3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3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3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3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3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3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3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3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3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3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3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3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3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3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3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3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3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3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3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3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3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3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3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3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3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3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3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3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3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3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3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3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3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3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3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3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3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3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3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3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3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3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3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3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3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3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3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3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3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3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3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3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3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3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3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3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3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3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3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3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3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3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3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3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3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3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3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3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3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3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3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3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3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3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3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3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3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3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3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3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3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3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3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3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3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3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3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3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3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3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3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3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3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3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3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3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3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3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3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3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3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3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3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3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3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3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3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3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3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3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3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3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3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3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3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3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3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3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3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3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3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3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3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3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3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3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3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3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3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3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3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3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3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3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3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3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3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3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3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3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3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3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3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3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3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3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3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3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3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3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3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3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3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3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3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3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3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3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3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3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3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3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3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3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3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3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3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3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3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3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3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3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3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3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3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3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3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3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3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3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3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3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3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3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3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3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3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3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3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3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3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3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3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3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3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3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3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3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3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3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3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3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3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3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3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3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3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3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3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3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3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3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3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3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3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3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3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3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3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3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3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3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3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3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3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3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3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3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3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3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3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3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3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3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3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3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3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3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3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3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3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3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3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3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3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3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3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3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3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3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3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3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3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3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3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3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3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3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3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3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3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3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3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3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3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3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3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3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3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3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3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3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3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3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3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3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3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3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3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3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3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3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3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3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3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3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3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3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3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3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3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3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3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3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3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3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3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3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3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3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3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3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3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3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3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3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3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3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3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3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3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3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3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3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3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3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3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3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3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3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3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3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3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3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3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3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3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3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3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3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3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3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3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3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3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3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3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3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3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3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3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3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3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3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3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3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3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3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3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3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3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3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3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3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3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3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3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3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3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3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3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3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3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3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3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3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3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3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3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3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3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3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3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3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3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3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3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3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3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3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3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3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3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3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3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3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3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3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3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3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3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3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3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3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3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3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3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3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3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3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3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3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3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3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3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3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3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3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3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3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3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3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3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3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3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3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3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3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3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3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3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3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3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3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3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3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3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3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3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3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3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3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3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3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3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3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3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3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3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3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3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3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3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3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3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3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3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3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3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3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3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3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3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3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3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3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3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3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3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3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3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3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3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3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3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3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3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3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3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3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3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3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3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3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3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3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3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3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3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3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3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3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3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3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3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3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3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3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3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3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3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3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3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3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3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3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3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3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3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3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3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3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3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3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3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3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3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3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3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3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3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3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3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3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3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3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3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3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3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3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3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3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3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3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3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3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3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3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3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3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3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3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3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3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3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3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3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3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3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3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3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3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3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3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3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3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3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3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3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3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3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3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3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3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3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3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3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3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3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3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3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3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3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3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3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3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3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3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3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3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3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3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3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3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3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3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3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3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3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3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3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3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3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3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3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3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3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3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3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3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3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3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3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3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3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3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3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3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3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3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3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3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3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3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3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3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3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3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3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3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3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3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3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3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3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3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3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3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3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3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3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3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3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3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3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3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3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3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3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3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3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3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3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3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3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3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3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3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3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3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3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3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3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3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3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3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3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3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3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3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3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3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3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3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3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3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3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3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3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3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3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3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3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3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3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3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3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3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3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3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3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3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3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3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3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3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3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3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3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3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3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3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3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3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3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3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3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3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3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3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3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3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3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3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3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3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3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3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3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3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3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3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3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3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3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3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3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3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3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3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3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3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3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3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3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3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3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3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3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3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3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3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3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3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3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3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3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3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3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3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3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3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3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3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3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3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3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3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3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3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3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3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3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3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3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3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3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3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3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3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3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3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3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3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3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3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3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3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3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3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3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3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3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3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3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3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3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3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3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3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3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3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3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3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3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3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3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3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3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3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3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3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3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3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3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3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3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3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3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3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3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3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3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3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3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3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3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3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3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3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3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3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3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3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3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3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3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3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3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3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3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3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3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3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3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3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3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3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3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3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3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3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3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3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3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3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3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3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3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3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3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3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3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3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3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3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3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3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3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3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3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3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3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3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3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3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3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3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3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3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3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3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3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3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3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3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3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3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3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3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3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3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3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3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3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3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3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3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3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3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3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3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3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3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3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3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3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3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3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3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3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3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3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3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3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3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3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3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3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3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3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3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3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3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3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3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3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3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3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3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3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3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3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3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3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3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3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3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3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3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3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3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3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3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3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3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3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3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3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3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3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3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3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3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3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3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3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3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3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3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3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3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3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3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3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3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3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3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3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3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3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3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3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3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3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3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3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3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3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3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3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3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3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3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3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3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3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3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3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3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3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3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3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3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3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3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3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3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3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3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3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3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3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3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3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3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3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3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3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3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3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3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3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3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3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3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3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3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3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3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3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3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3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3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3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3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3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3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3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3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3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3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3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3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3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3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3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3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3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3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3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3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3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3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3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3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3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3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3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3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3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3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3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3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3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3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3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3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3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3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3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3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3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3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3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3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3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3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3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3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3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3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3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3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3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3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3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3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3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3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3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3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3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3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3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3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3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3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3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3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3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3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3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3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3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3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3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3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3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3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3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3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3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3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3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3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3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3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3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3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3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3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3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3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3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3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3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3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3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3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3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3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3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3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3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3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3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3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3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3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3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3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3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3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3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3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3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3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3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3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3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3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3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3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3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3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3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3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3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3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3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3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3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3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3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3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3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3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3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3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3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3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3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3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3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3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3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3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3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3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3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3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3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3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3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3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3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3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3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3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3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3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3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3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3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3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3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3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3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3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3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3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3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3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3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3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3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3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3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3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3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3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3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3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3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3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3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3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3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3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3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3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3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3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3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3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3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3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3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3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3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3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3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3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3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3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3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3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3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3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3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3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3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3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3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3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3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3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3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3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3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3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3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3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3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3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3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3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3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3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3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3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3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3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3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3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3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3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3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3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3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3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3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3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3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3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3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3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3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3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3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3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3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3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3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3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3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3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3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3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3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3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3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3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3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3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3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3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3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3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3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3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3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3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3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3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3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3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3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3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3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3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3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3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3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3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3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3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3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3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3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3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3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3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3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3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3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3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3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3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3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3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3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3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3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3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3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3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3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3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3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3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3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3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3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3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3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3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3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3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3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3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3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3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3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3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3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3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3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3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3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3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3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3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3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3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3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3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3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3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3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3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3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3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3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3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3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3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3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3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3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3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3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3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3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3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3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3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3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3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3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3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3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3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3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3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3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3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3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3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3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3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3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3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3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3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3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3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3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3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3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3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3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3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3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3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3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3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3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3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3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3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3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3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3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3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3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3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3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3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3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3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3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3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3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3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3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3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3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3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3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3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3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3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3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3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3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3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3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3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3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3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3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3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3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3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3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3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3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3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3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3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3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3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3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3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3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3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3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3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3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3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3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3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3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3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3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3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3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3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3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3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3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3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3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3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3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3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3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3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3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3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3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3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3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3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3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3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3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3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3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3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3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3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3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3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3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3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3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3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3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3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3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3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3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3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3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3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3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3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3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3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3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3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3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3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3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3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3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3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3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3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3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3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3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3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3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3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3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3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3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3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3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3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3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3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3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3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3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3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3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3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3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3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3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3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3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3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3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3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3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3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3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3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3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3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3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3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3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3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3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3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3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3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3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3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3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3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3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3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3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3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3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3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3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3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3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3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3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3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3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3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3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3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3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3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3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3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3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3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3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3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3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3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3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3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3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3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3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3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3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3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3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3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3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3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3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3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3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3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3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3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3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3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3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3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3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3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3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3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3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3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3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3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3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3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3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3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3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3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3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3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3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3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3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3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3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3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3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3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3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3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3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3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3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3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3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3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3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3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3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3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3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3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3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3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3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3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3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3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3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3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3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3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3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3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3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3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3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3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3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3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3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3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3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3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3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3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3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3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3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3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3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3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3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3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3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3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3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3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3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3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3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3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3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3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3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3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3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3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3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3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3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3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3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3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3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3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3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3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3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3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3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3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3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3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3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3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3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3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3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3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3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3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3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3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3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3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3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3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3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3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3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3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3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3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3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3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3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3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3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3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3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3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3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3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3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3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3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3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3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3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3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3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3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3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3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3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3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3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3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3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3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3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3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3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3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3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3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3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3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3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3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3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3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3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3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3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3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3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3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3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3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3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3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3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3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3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3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3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3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3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3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3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3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3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3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3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3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3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3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3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3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3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3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3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3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3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3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3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3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3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3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3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3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3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3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3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3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3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3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3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3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3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3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3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3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3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3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3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3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3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3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3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3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3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3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3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3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3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3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3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3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3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3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3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3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3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3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3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3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3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3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3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3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3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3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3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3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3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3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3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3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3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3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3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3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3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3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3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3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3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3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3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3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3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3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3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3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3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3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3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3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3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3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3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3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3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3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3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3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3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3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3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3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3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3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3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3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3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3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3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3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3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3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3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3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3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3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3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3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3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3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3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3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3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3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3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3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3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3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3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3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3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3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3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3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3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3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3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3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3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3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3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3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3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3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3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3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3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3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3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3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3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3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3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3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3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3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3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3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3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3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3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3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3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3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3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3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3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3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3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3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3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3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3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3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3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3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3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3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3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3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3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3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3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3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3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3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3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3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3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3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3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3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3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3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3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3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3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3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3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3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3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3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3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3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3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3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3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3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3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3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3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3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3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3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3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3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3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3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3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3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3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3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3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3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3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3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3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3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3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3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3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3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3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3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3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3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3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3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3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3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3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3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3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3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3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3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3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3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3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3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3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3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3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3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3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3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3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3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3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3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3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3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3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3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3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3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3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3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3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3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3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3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3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3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3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3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3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3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3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3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3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3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3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3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3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3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3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3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3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3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3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3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3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3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3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3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3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3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3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3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3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3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3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3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3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3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3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3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3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3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3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3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3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3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3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3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3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3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3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3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3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3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3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3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3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3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3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3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3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3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3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3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3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3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3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3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3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3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3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3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3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3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3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3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3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3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3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3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3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3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3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3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3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3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3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3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3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3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3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3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3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3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3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3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3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3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3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3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3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3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3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3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3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3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3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3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3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3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3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3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3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3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3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3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3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3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3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3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3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3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3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3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3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3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3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3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3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3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3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3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3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3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3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3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3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3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3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3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3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3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3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3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3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3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3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3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3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3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3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3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3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3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3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3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3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3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3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3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3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3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3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3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3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3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3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3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3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3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3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3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3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3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3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3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3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3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3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3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3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3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3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3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3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3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3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3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3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3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3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3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3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3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3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3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3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3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3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3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3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3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3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3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3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3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3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3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3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3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3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3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3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3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3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3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3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3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3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3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3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3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3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3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3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3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3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3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3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3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3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3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3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3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3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3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3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3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3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3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3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3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3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3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3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3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3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3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3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3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3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3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3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3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3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3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3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3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3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3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3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3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3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3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3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3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3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3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3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3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3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3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3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3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3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3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3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3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3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3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3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3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3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3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3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3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3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3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3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3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3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3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3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3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3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3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3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3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3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3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3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3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3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3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3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3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3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3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3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3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3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3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3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3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3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3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3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3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3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3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3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3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3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3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3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3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3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3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3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3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3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3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3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3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3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3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3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3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3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3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3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3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3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3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3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3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3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3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3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3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3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3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3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3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3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3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3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3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3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3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3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3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3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3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3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3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3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3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3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3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3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3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3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3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3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3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3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3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3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3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3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3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3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3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3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3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3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3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3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3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3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3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3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3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3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3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3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3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3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3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3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3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3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3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3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3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3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3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3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3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3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3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3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3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3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3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3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3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3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3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3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3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3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3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3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3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3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3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3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3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3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3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3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3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3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3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3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3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3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3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3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3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3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3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3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3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3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3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3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3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3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3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3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3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3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3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3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3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3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3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3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3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3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3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3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3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3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3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3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3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3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3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3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3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3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3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3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3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3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3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3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3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3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3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3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3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3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3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3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3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3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3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3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3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3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3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3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3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3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3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3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3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3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3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3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3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3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3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3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3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3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3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3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3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3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3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3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3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3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3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3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3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3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3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3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3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3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3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3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3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3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3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3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3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3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3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3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3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3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3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3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3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3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3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3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3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3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3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3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3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3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3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3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3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3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3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3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3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3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3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3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3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3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3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3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3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3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3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3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3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3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3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3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3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3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3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3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3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3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3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3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3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3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3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3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3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3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3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3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3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3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3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3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3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3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3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3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3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3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3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3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3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3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3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3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3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3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3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3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3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3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3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3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3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3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3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3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3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3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3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3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3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3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3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3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3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3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3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3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3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3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3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3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3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3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3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3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3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3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3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3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3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3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3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3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3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3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3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3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3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3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3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3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3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3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3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3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3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3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3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3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3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3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3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3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3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3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3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3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3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3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3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3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3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3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3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3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3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3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3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3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3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3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3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3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3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3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3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3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3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3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3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3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3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3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3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3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3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3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3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3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3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3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3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3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3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3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3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3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3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3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3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3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3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3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3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3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3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3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3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3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3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3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3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3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3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3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3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3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3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3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3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3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3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3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3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3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3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3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3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3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3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3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3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3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3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3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3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3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3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3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3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3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3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3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3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3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3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3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3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3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3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3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3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3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3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3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3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3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3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3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3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3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3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3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3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3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3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3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3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3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3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3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3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3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3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3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3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3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3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3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3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3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3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3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3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3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3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3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3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3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3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3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3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3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3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3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3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3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3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3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3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3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3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3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3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3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3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3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3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3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3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3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3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3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3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3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3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3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3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3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3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3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3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3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3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3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3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3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3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3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3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3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3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3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3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3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3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3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3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3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3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3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3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3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3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3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3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3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3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3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3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3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3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3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3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3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3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3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3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3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3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3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3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3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3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3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3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3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3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3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3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3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3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3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3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3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3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3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3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3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3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3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3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3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3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3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3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3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3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3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3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3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3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3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3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3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3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3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3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3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3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3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3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3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3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3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3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3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3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3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3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3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3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3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3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3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3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3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3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3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3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3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3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3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3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3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3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3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3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3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3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3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3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3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3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3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3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3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3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3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3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3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3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3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3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3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3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3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3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3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3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3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3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3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3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3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3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3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3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3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3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3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3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3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3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3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3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3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3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3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3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3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3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3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3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3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3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3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3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3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3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3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3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3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3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3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3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3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3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3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3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3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3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3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3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3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3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3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3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3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3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3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3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3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3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3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3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3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3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3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3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3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3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3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3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3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3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3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3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3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3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3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3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3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3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3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3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3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3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3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3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3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3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3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3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3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3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3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3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3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3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3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3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3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3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3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3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3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3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3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3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3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3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3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3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3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3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3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3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3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3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3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3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3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3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3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3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3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3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3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3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3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3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3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3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3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3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3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3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3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3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3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3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3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3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3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3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3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3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3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3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3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3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3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3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3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3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3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3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3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3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3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3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3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3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3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3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3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3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3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3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3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3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3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3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3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3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3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3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3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3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3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3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3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3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3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3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3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3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3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3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3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3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3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3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3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3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3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3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3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3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3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3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3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3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3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3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3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3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3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3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3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3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3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3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3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3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3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3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3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3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3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3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3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3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3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3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3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3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3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3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3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3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3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3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3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3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3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3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3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3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3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3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3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3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3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3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3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3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3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3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3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3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3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3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3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3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3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3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3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3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3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3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3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3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3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3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3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3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3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3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3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3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3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3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3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3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3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3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3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3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3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3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3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3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3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3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3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3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3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3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3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3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3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3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3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3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3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3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3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3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3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3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3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3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3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3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3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3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3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3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3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3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3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3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3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3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3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3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3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3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3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3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3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3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3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3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3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3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3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3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3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3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3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3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3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3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3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3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3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3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3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3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3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3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3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3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3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3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3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3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3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3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3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3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3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3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3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3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3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3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3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3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3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3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3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3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3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3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3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3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3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3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3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3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3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3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3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3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3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3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3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3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3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3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3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3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3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3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3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3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3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3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3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3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3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3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3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3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3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3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3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3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3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3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3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3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3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3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3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3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3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3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3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3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3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3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3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3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3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3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3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3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3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3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3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3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3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3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3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3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3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3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3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3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3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3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3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3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3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3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3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3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3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3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3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3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3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3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3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3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3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3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3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3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3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3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3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3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3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3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3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3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3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3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3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3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3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3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3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3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3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3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3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3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3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3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3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3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3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3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3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3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3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3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3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3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3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3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3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3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3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3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3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3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3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3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3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3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3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3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3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3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3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3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3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3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3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3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3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3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3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3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3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3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3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3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3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3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3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3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3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3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3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3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3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3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3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3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3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3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3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3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3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3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3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3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3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3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3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3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3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3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3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3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3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3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3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3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3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3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3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3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3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3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3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3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3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3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3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3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3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3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3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3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3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3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3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3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3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3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3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3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3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3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3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3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3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3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3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3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3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3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3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3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3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3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3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3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3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3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3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3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3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3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3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3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3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3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3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3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3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3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3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3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3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3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3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3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3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3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3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3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3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3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3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3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3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3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3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3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3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3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3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3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3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3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3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3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3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3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3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3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3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3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3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3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3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3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3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3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3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3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3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3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3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3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3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3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3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3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3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3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3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3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3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3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3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3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3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3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3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3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3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3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3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3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3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3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3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3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3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3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3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3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3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3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3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3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3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3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3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3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3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3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3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3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3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3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3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3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3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3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3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3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3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3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3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3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3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3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3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3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3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3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3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3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3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3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3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3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3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3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3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3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3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3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3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3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3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3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3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3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3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3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3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3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3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3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3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3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3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3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3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3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3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3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3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3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3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3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3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3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3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3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3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3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3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3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3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3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3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3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3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3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3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3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3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3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3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3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3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3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3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3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3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3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3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3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3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3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3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3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3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3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3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3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3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3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3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3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3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3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3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3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3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3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3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3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3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3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3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3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3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3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3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3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3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3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3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3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3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3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3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3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3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3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3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3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3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3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3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3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3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3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3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3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3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3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3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3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3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3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7B782-B473-41A9-A4B1-C2E776BC7999}">
  <dimension ref="A1:Z7044"/>
  <sheetViews>
    <sheetView topLeftCell="O1" zoomScale="92" workbookViewId="0">
      <selection activeCell="R8" sqref="R8"/>
    </sheetView>
  </sheetViews>
  <sheetFormatPr defaultRowHeight="14.5" x14ac:dyDescent="0.35"/>
  <cols>
    <col min="1" max="1" width="12.90625" bestFit="1" customWidth="1"/>
    <col min="2" max="2" width="8.81640625" bestFit="1" customWidth="1"/>
    <col min="3" max="3" width="14.36328125" bestFit="1" customWidth="1"/>
    <col min="4" max="4" width="9.1796875" bestFit="1" customWidth="1"/>
    <col min="5" max="5" width="13.26953125" bestFit="1" customWidth="1"/>
    <col min="6" max="6" width="8.54296875" bestFit="1" customWidth="1"/>
    <col min="7" max="7" width="14.54296875" bestFit="1" customWidth="1"/>
    <col min="8" max="8" width="14.7265625" bestFit="1" customWidth="1"/>
    <col min="9" max="9" width="16" bestFit="1" customWidth="1"/>
    <col min="10" max="11" width="16.08984375" bestFit="1" customWidth="1"/>
    <col min="12" max="12" width="17.54296875" bestFit="1" customWidth="1"/>
    <col min="13" max="14" width="16.08984375" bestFit="1" customWidth="1"/>
    <col min="15" max="15" width="17.54296875" bestFit="1" customWidth="1"/>
    <col min="16" max="16" width="14.08984375" bestFit="1" customWidth="1"/>
    <col min="17" max="17" width="16.6328125" bestFit="1" customWidth="1"/>
    <col min="18" max="18" width="21.7265625" bestFit="1" customWidth="1"/>
    <col min="19" max="19" width="16.7265625" bestFit="1" customWidth="1"/>
    <col min="20" max="20" width="14" bestFit="1" customWidth="1"/>
    <col min="21" max="21" width="8.54296875" bestFit="1" customWidth="1"/>
    <col min="22" max="22" width="14.7265625" bestFit="1" customWidth="1"/>
    <col min="23" max="23" width="14.54296875" bestFit="1" customWidth="1"/>
    <col min="24" max="24" width="20.54296875" bestFit="1" customWidth="1"/>
    <col min="25" max="25" width="15.7265625" style="5" bestFit="1" customWidth="1"/>
    <col min="26" max="26" width="14.3632812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7088</v>
      </c>
      <c r="W1" t="s">
        <v>7089</v>
      </c>
      <c r="X1" t="s">
        <v>7090</v>
      </c>
      <c r="Y1" s="5" t="s">
        <v>7091</v>
      </c>
      <c r="Z1" t="s">
        <v>7092</v>
      </c>
    </row>
    <row r="2" spans="1:26" x14ac:dyDescent="0.35">
      <c r="A2" t="s">
        <v>21</v>
      </c>
      <c r="B2" t="s">
        <v>22</v>
      </c>
      <c r="C2">
        <v>0</v>
      </c>
      <c r="D2" t="s">
        <v>23</v>
      </c>
      <c r="E2" t="s">
        <v>24</v>
      </c>
      <c r="F2">
        <v>1</v>
      </c>
      <c r="G2" t="s">
        <v>24</v>
      </c>
      <c r="H2" t="s">
        <v>24</v>
      </c>
      <c r="I2" t="s">
        <v>26</v>
      </c>
      <c r="J2" t="s">
        <v>24</v>
      </c>
      <c r="K2" t="s">
        <v>23</v>
      </c>
      <c r="L2" t="s">
        <v>24</v>
      </c>
      <c r="M2" t="s">
        <v>24</v>
      </c>
      <c r="N2" t="s">
        <v>24</v>
      </c>
      <c r="O2" t="s">
        <v>24</v>
      </c>
      <c r="P2" t="s">
        <v>27</v>
      </c>
      <c r="Q2" t="s">
        <v>23</v>
      </c>
      <c r="R2" t="s">
        <v>28</v>
      </c>
      <c r="S2" s="2">
        <v>29.85</v>
      </c>
      <c r="T2" s="2">
        <v>29.85</v>
      </c>
      <c r="U2" t="s">
        <v>24</v>
      </c>
      <c r="V2">
        <f>COUNTIF(Table1[[#This Row],[OnlineSecurity]:[StreamingMovies]], "Yes")</f>
        <v>1</v>
      </c>
      <c r="W2" t="str" cm="1">
        <f t="array" ref="W2">_xlfn.IFS(Table1[[#This Row],[tenure]]&lt;=12,"0-1 Years", Table1[[#This Row],[tenure]] &lt;=36, "1-3 Years",Table1[[#This Row],[tenure]]&lt;=60, "3-5 Years",Table1[[#This Row],[tenure]]&gt;60,"5+ Years")</f>
        <v>0-1 Years</v>
      </c>
      <c r="X2" t="str">
        <f>IF(AND(Table1[[#This Row],[Contract]]="Month-to-Month", Table1[[#This Row],[PaymentMethod]]= "Electronic check"), "High Risk", "Standard")</f>
        <v>High Risk</v>
      </c>
      <c r="Y2" s="11">
        <f>IFERROR(Table1[[#This Row],[TotalCharges]]/Table1[[#This Row],[tenure]],"0")</f>
        <v>29.85</v>
      </c>
      <c r="Z2" t="str">
        <f>IF(Table1[[#This Row],[SeniorCitizen]]=1,"Yes","No")</f>
        <v>No</v>
      </c>
    </row>
    <row r="3" spans="1:26" x14ac:dyDescent="0.3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s="2">
        <v>56.95</v>
      </c>
      <c r="T3" s="2">
        <v>1889.5</v>
      </c>
      <c r="U3" t="s">
        <v>24</v>
      </c>
      <c r="V3">
        <f>COUNTIF(Table1[[#This Row],[OnlineSecurity]:[StreamingMovies]], "Yes")</f>
        <v>2</v>
      </c>
      <c r="W3" t="str" cm="1">
        <f t="array" ref="W3">_xlfn.IFS(Table1[[#This Row],[tenure]]&lt;=12,"0-1 Years", Table1[[#This Row],[tenure]] &lt;=36, "1-3 Years",Table1[[#This Row],[tenure]]&lt;=60, "3-5 Years",Table1[[#This Row],[tenure]]&gt;60,"5+ Years")</f>
        <v>1-3 Years</v>
      </c>
      <c r="X3" t="str">
        <f>IF(AND(Table1[[#This Row],[Contract]]="Month-to-Month", Table1[[#This Row],[PaymentMethod]]= "Electronic check"), "High Risk", "Standard")</f>
        <v>Standard</v>
      </c>
      <c r="Y3" s="11">
        <f>IFERROR(Table1[[#This Row],[TotalCharges]]/Table1[[#This Row],[tenure]],"0")</f>
        <v>55.573529411764703</v>
      </c>
      <c r="Z3" t="str">
        <f>IF(Table1[[#This Row],[SeniorCitizen]]=1,"Yes","No")</f>
        <v>No</v>
      </c>
    </row>
    <row r="4" spans="1:26" x14ac:dyDescent="0.3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s="2">
        <v>53.85</v>
      </c>
      <c r="T4" s="2">
        <v>108.15</v>
      </c>
      <c r="U4" t="s">
        <v>23</v>
      </c>
      <c r="V4">
        <f>COUNTIF(Table1[[#This Row],[OnlineSecurity]:[StreamingMovies]], "Yes")</f>
        <v>2</v>
      </c>
      <c r="W4" t="str" cm="1">
        <f t="array" ref="W4">_xlfn.IFS(Table1[[#This Row],[tenure]]&lt;=12,"0-1 Years", Table1[[#This Row],[tenure]] &lt;=36, "1-3 Years",Table1[[#This Row],[tenure]]&lt;=60, "3-5 Years",Table1[[#This Row],[tenure]]&gt;60,"5+ Years")</f>
        <v>0-1 Years</v>
      </c>
      <c r="X4" t="str">
        <f>IF(AND(Table1[[#This Row],[Contract]]="Month-to-Month", Table1[[#This Row],[PaymentMethod]]= "Electronic check"), "High Risk", "Standard")</f>
        <v>Standard</v>
      </c>
      <c r="Y4" s="11">
        <f>IFERROR(Table1[[#This Row],[TotalCharges]]/Table1[[#This Row],[tenure]],"0")</f>
        <v>54.075000000000003</v>
      </c>
      <c r="Z4" t="str">
        <f>IF(Table1[[#This Row],[SeniorCitizen]]=1,"Yes","No")</f>
        <v>No</v>
      </c>
    </row>
    <row r="5" spans="1:26" x14ac:dyDescent="0.35">
      <c r="A5" t="s">
        <v>34</v>
      </c>
      <c r="B5" t="s">
        <v>30</v>
      </c>
      <c r="C5">
        <v>0</v>
      </c>
      <c r="D5" t="s">
        <v>24</v>
      </c>
      <c r="E5" t="s">
        <v>24</v>
      </c>
      <c r="F5">
        <v>45</v>
      </c>
      <c r="G5" t="s">
        <v>24</v>
      </c>
      <c r="H5" t="s">
        <v>24</v>
      </c>
      <c r="I5" t="s">
        <v>26</v>
      </c>
      <c r="J5" t="s">
        <v>23</v>
      </c>
      <c r="K5" t="s">
        <v>24</v>
      </c>
      <c r="L5" t="s">
        <v>23</v>
      </c>
      <c r="M5" t="s">
        <v>23</v>
      </c>
      <c r="N5" t="s">
        <v>24</v>
      </c>
      <c r="O5" t="s">
        <v>24</v>
      </c>
      <c r="P5" t="s">
        <v>31</v>
      </c>
      <c r="Q5" t="s">
        <v>24</v>
      </c>
      <c r="R5" t="s">
        <v>7104</v>
      </c>
      <c r="S5" s="2">
        <v>42.3</v>
      </c>
      <c r="T5" s="2">
        <v>1840.75</v>
      </c>
      <c r="U5" t="s">
        <v>24</v>
      </c>
      <c r="V5">
        <f>COUNTIF(Table1[[#This Row],[OnlineSecurity]:[StreamingMovies]], "Yes")</f>
        <v>3</v>
      </c>
      <c r="W5" t="str" cm="1">
        <f t="array" ref="W5">_xlfn.IFS(Table1[[#This Row],[tenure]]&lt;=12,"0-1 Years", Table1[[#This Row],[tenure]] &lt;=36, "1-3 Years",Table1[[#This Row],[tenure]]&lt;=60, "3-5 Years",Table1[[#This Row],[tenure]]&gt;60,"5+ Years")</f>
        <v>3-5 Years</v>
      </c>
      <c r="X5" t="str">
        <f>IF(AND(Table1[[#This Row],[Contract]]="Month-to-Month", Table1[[#This Row],[PaymentMethod]]= "Electronic check"), "High Risk", "Standard")</f>
        <v>Standard</v>
      </c>
      <c r="Y5" s="11">
        <f>IFERROR(Table1[[#This Row],[TotalCharges]]/Table1[[#This Row],[tenure]],"0")</f>
        <v>40.905555555555559</v>
      </c>
      <c r="Z5" t="str">
        <f>IF(Table1[[#This Row],[SeniorCitizen]]=1,"Yes","No")</f>
        <v>No</v>
      </c>
    </row>
    <row r="6" spans="1:26" x14ac:dyDescent="0.3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s="2">
        <v>70.7</v>
      </c>
      <c r="T6" s="2">
        <v>151.65</v>
      </c>
      <c r="U6" t="s">
        <v>23</v>
      </c>
      <c r="V6">
        <f>COUNTIF(Table1[[#This Row],[OnlineSecurity]:[StreamingMovies]], "Yes")</f>
        <v>0</v>
      </c>
      <c r="W6" t="str" cm="1">
        <f t="array" ref="W6">_xlfn.IFS(Table1[[#This Row],[tenure]]&lt;=12,"0-1 Years", Table1[[#This Row],[tenure]] &lt;=36, "1-3 Years",Table1[[#This Row],[tenure]]&lt;=60, "3-5 Years",Table1[[#This Row],[tenure]]&gt;60,"5+ Years")</f>
        <v>0-1 Years</v>
      </c>
      <c r="X6" t="str">
        <f>IF(AND(Table1[[#This Row],[Contract]]="Month-to-Month", Table1[[#This Row],[PaymentMethod]]= "Electronic check"), "High Risk", "Standard")</f>
        <v>High Risk</v>
      </c>
      <c r="Y6" s="11">
        <f>IFERROR(Table1[[#This Row],[TotalCharges]]/Table1[[#This Row],[tenure]],"0")</f>
        <v>75.825000000000003</v>
      </c>
      <c r="Z6" t="str">
        <f>IF(Table1[[#This Row],[SeniorCitizen]]=1,"Yes","No")</f>
        <v>No</v>
      </c>
    </row>
    <row r="7" spans="1:26" x14ac:dyDescent="0.3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s="2">
        <v>99.65</v>
      </c>
      <c r="T7" s="2">
        <v>820.5</v>
      </c>
      <c r="U7" t="s">
        <v>23</v>
      </c>
      <c r="V7">
        <f>COUNTIF(Table1[[#This Row],[OnlineSecurity]:[StreamingMovies]], "Yes")</f>
        <v>3</v>
      </c>
      <c r="W7" t="str" cm="1">
        <f t="array" ref="W7">_xlfn.IFS(Table1[[#This Row],[tenure]]&lt;=12,"0-1 Years", Table1[[#This Row],[tenure]] &lt;=36, "1-3 Years",Table1[[#This Row],[tenure]]&lt;=60, "3-5 Years",Table1[[#This Row],[tenure]]&gt;60,"5+ Years")</f>
        <v>0-1 Years</v>
      </c>
      <c r="X7" t="str">
        <f>IF(AND(Table1[[#This Row],[Contract]]="Month-to-Month", Table1[[#This Row],[PaymentMethod]]= "Electronic check"), "High Risk", "Standard")</f>
        <v>High Risk</v>
      </c>
      <c r="Y7" s="11">
        <f>IFERROR(Table1[[#This Row],[TotalCharges]]/Table1[[#This Row],[tenure]],"0")</f>
        <v>102.5625</v>
      </c>
      <c r="Z7" t="str">
        <f>IF(Table1[[#This Row],[SeniorCitizen]]=1,"Yes","No")</f>
        <v>No</v>
      </c>
    </row>
    <row r="8" spans="1:26" x14ac:dyDescent="0.35">
      <c r="A8" t="s">
        <v>39</v>
      </c>
      <c r="B8" t="s">
        <v>30</v>
      </c>
      <c r="C8">
        <v>0</v>
      </c>
      <c r="D8" t="s">
        <v>24</v>
      </c>
      <c r="E8" t="s">
        <v>23</v>
      </c>
      <c r="F8">
        <v>22</v>
      </c>
      <c r="G8" t="s">
        <v>23</v>
      </c>
      <c r="H8" t="s">
        <v>23</v>
      </c>
      <c r="I8" t="s">
        <v>37</v>
      </c>
      <c r="J8" t="s">
        <v>24</v>
      </c>
      <c r="K8" t="s">
        <v>23</v>
      </c>
      <c r="L8" t="s">
        <v>24</v>
      </c>
      <c r="M8" t="s">
        <v>24</v>
      </c>
      <c r="N8" t="s">
        <v>23</v>
      </c>
      <c r="O8" t="s">
        <v>24</v>
      </c>
      <c r="P8" t="s">
        <v>27</v>
      </c>
      <c r="Q8" t="s">
        <v>23</v>
      </c>
      <c r="R8" t="s">
        <v>7105</v>
      </c>
      <c r="S8" s="2">
        <v>89.1</v>
      </c>
      <c r="T8" s="2">
        <v>1949.4</v>
      </c>
      <c r="U8" t="s">
        <v>24</v>
      </c>
      <c r="V8">
        <f>COUNTIF(Table1[[#This Row],[OnlineSecurity]:[StreamingMovies]], "Yes")</f>
        <v>2</v>
      </c>
      <c r="W8" t="str" cm="1">
        <f t="array" ref="W8">_xlfn.IFS(Table1[[#This Row],[tenure]]&lt;=12,"0-1 Years", Table1[[#This Row],[tenure]] &lt;=36, "1-3 Years",Table1[[#This Row],[tenure]]&lt;=60, "3-5 Years",Table1[[#This Row],[tenure]]&gt;60,"5+ Years")</f>
        <v>1-3 Years</v>
      </c>
      <c r="X8" t="str">
        <f>IF(AND(Table1[[#This Row],[Contract]]="Month-to-Month", Table1[[#This Row],[PaymentMethod]]= "Electronic check"), "High Risk", "Standard")</f>
        <v>Standard</v>
      </c>
      <c r="Y8" s="11">
        <f>IFERROR(Table1[[#This Row],[TotalCharges]]/Table1[[#This Row],[tenure]],"0")</f>
        <v>88.609090909090909</v>
      </c>
      <c r="Z8" t="str">
        <f>IF(Table1[[#This Row],[SeniorCitizen]]=1,"Yes","No")</f>
        <v>No</v>
      </c>
    </row>
    <row r="9" spans="1:26" x14ac:dyDescent="0.35">
      <c r="A9" t="s">
        <v>41</v>
      </c>
      <c r="B9" t="s">
        <v>22</v>
      </c>
      <c r="C9">
        <v>0</v>
      </c>
      <c r="D9" t="s">
        <v>24</v>
      </c>
      <c r="E9" t="s">
        <v>24</v>
      </c>
      <c r="F9">
        <v>10</v>
      </c>
      <c r="G9" t="s">
        <v>24</v>
      </c>
      <c r="H9" t="s">
        <v>24</v>
      </c>
      <c r="I9" t="s">
        <v>26</v>
      </c>
      <c r="J9" t="s">
        <v>23</v>
      </c>
      <c r="K9" t="s">
        <v>24</v>
      </c>
      <c r="L9" t="s">
        <v>24</v>
      </c>
      <c r="M9" t="s">
        <v>24</v>
      </c>
      <c r="N9" t="s">
        <v>24</v>
      </c>
      <c r="O9" t="s">
        <v>24</v>
      </c>
      <c r="P9" t="s">
        <v>27</v>
      </c>
      <c r="Q9" t="s">
        <v>24</v>
      </c>
      <c r="R9" t="s">
        <v>32</v>
      </c>
      <c r="S9" s="2">
        <v>29.75</v>
      </c>
      <c r="T9" s="2">
        <v>301.89999999999998</v>
      </c>
      <c r="U9" t="s">
        <v>24</v>
      </c>
      <c r="V9">
        <f>COUNTIF(Table1[[#This Row],[OnlineSecurity]:[StreamingMovies]], "Yes")</f>
        <v>1</v>
      </c>
      <c r="W9" t="str" cm="1">
        <f t="array" ref="W9">_xlfn.IFS(Table1[[#This Row],[tenure]]&lt;=12,"0-1 Years", Table1[[#This Row],[tenure]] &lt;=36, "1-3 Years",Table1[[#This Row],[tenure]]&lt;=60, "3-5 Years",Table1[[#This Row],[tenure]]&gt;60,"5+ Years")</f>
        <v>0-1 Years</v>
      </c>
      <c r="X9" t="str">
        <f>IF(AND(Table1[[#This Row],[Contract]]="Month-to-Month", Table1[[#This Row],[PaymentMethod]]= "Electronic check"), "High Risk", "Standard")</f>
        <v>Standard</v>
      </c>
      <c r="Y9" s="11">
        <f>IFERROR(Table1[[#This Row],[TotalCharges]]/Table1[[#This Row],[tenure]],"0")</f>
        <v>30.189999999999998</v>
      </c>
      <c r="Z9" t="str">
        <f>IF(Table1[[#This Row],[SeniorCitizen]]=1,"Yes","No")</f>
        <v>No</v>
      </c>
    </row>
    <row r="10" spans="1:26" x14ac:dyDescent="0.3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s="2">
        <v>104.8</v>
      </c>
      <c r="T10" s="2">
        <v>3046.05</v>
      </c>
      <c r="U10" t="s">
        <v>23</v>
      </c>
      <c r="V10">
        <f>COUNTIF(Table1[[#This Row],[OnlineSecurity]:[StreamingMovies]], "Yes")</f>
        <v>4</v>
      </c>
      <c r="W10" t="str" cm="1">
        <f t="array" ref="W10">_xlfn.IFS(Table1[[#This Row],[tenure]]&lt;=12,"0-1 Years", Table1[[#This Row],[tenure]] &lt;=36, "1-3 Years",Table1[[#This Row],[tenure]]&lt;=60, "3-5 Years",Table1[[#This Row],[tenure]]&gt;60,"5+ Years")</f>
        <v>1-3 Years</v>
      </c>
      <c r="X10" t="str">
        <f>IF(AND(Table1[[#This Row],[Contract]]="Month-to-Month", Table1[[#This Row],[PaymentMethod]]= "Electronic check"), "High Risk", "Standard")</f>
        <v>High Risk</v>
      </c>
      <c r="Y10" s="11">
        <f>IFERROR(Table1[[#This Row],[TotalCharges]]/Table1[[#This Row],[tenure]],"0")</f>
        <v>108.78750000000001</v>
      </c>
      <c r="Z10" t="str">
        <f>IF(Table1[[#This Row],[SeniorCitizen]]=1,"Yes","No")</f>
        <v>No</v>
      </c>
    </row>
    <row r="11" spans="1:26" x14ac:dyDescent="0.3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7104</v>
      </c>
      <c r="S11" s="2">
        <v>56.15</v>
      </c>
      <c r="T11" s="2">
        <v>3487.95</v>
      </c>
      <c r="U11" t="s">
        <v>24</v>
      </c>
      <c r="V11">
        <f>COUNTIF(Table1[[#This Row],[OnlineSecurity]:[StreamingMovies]], "Yes")</f>
        <v>2</v>
      </c>
      <c r="W11" t="str" cm="1">
        <f t="array" ref="W11">_xlfn.IFS(Table1[[#This Row],[tenure]]&lt;=12,"0-1 Years", Table1[[#This Row],[tenure]] &lt;=36, "1-3 Years",Table1[[#This Row],[tenure]]&lt;=60, "3-5 Years",Table1[[#This Row],[tenure]]&gt;60,"5+ Years")</f>
        <v>5+ Years</v>
      </c>
      <c r="X11" t="str">
        <f>IF(AND(Table1[[#This Row],[Contract]]="Month-to-Month", Table1[[#This Row],[PaymentMethod]]= "Electronic check"), "High Risk", "Standard")</f>
        <v>Standard</v>
      </c>
      <c r="Y11" s="11">
        <f>IFERROR(Table1[[#This Row],[TotalCharges]]/Table1[[#This Row],[tenure]],"0")</f>
        <v>56.25725806451613</v>
      </c>
      <c r="Z11" t="str">
        <f>IF(Table1[[#This Row],[SeniorCitizen]]=1,"Yes","No")</f>
        <v>No</v>
      </c>
    </row>
    <row r="12" spans="1:26" x14ac:dyDescent="0.3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s="2">
        <v>49.95</v>
      </c>
      <c r="T12" s="2">
        <v>587.45000000000005</v>
      </c>
      <c r="U12" t="s">
        <v>24</v>
      </c>
      <c r="V12">
        <f>COUNTIF(Table1[[#This Row],[OnlineSecurity]:[StreamingMovies]], "Yes")</f>
        <v>1</v>
      </c>
      <c r="W12" t="str" cm="1">
        <f t="array" ref="W12">_xlfn.IFS(Table1[[#This Row],[tenure]]&lt;=12,"0-1 Years", Table1[[#This Row],[tenure]] &lt;=36, "1-3 Years",Table1[[#This Row],[tenure]]&lt;=60, "3-5 Years",Table1[[#This Row],[tenure]]&gt;60,"5+ Years")</f>
        <v>1-3 Years</v>
      </c>
      <c r="X12" t="str">
        <f>IF(AND(Table1[[#This Row],[Contract]]="Month-to-Month", Table1[[#This Row],[PaymentMethod]]= "Electronic check"), "High Risk", "Standard")</f>
        <v>Standard</v>
      </c>
      <c r="Y12" s="11">
        <f>IFERROR(Table1[[#This Row],[TotalCharges]]/Table1[[#This Row],[tenure]],"0")</f>
        <v>45.188461538461539</v>
      </c>
      <c r="Z12" t="str">
        <f>IF(Table1[[#This Row],[SeniorCitizen]]=1,"Yes","No")</f>
        <v>No</v>
      </c>
    </row>
    <row r="13" spans="1:26" x14ac:dyDescent="0.35">
      <c r="A13" t="s">
        <v>45</v>
      </c>
      <c r="B13" t="s">
        <v>30</v>
      </c>
      <c r="C13">
        <v>0</v>
      </c>
      <c r="D13" t="s">
        <v>24</v>
      </c>
      <c r="E13" t="s">
        <v>24</v>
      </c>
      <c r="F13">
        <v>16</v>
      </c>
      <c r="G13" t="s">
        <v>23</v>
      </c>
      <c r="H13" t="s">
        <v>24</v>
      </c>
      <c r="I13" t="s">
        <v>24</v>
      </c>
      <c r="J13" t="s">
        <v>24</v>
      </c>
      <c r="K13" t="s">
        <v>24</v>
      </c>
      <c r="L13" t="s">
        <v>24</v>
      </c>
      <c r="M13" t="s">
        <v>24</v>
      </c>
      <c r="N13" t="s">
        <v>24</v>
      </c>
      <c r="O13" t="s">
        <v>24</v>
      </c>
      <c r="P13" t="s">
        <v>47</v>
      </c>
      <c r="Q13" t="s">
        <v>24</v>
      </c>
      <c r="R13" t="s">
        <v>7105</v>
      </c>
      <c r="S13" s="2">
        <v>18.95</v>
      </c>
      <c r="T13" s="2">
        <v>326.8</v>
      </c>
      <c r="U13" t="s">
        <v>24</v>
      </c>
      <c r="V13">
        <f>COUNTIF(Table1[[#This Row],[OnlineSecurity]:[StreamingMovies]], "Yes")</f>
        <v>0</v>
      </c>
      <c r="W13" t="str" cm="1">
        <f t="array" ref="W13">_xlfn.IFS(Table1[[#This Row],[tenure]]&lt;=12,"0-1 Years", Table1[[#This Row],[tenure]] &lt;=36, "1-3 Years",Table1[[#This Row],[tenure]]&lt;=60, "3-5 Years",Table1[[#This Row],[tenure]]&gt;60,"5+ Years")</f>
        <v>1-3 Years</v>
      </c>
      <c r="X13" t="str">
        <f>IF(AND(Table1[[#This Row],[Contract]]="Month-to-Month", Table1[[#This Row],[PaymentMethod]]= "Electronic check"), "High Risk", "Standard")</f>
        <v>Standard</v>
      </c>
      <c r="Y13" s="11">
        <f>IFERROR(Table1[[#This Row],[TotalCharges]]/Table1[[#This Row],[tenure]],"0")</f>
        <v>20.425000000000001</v>
      </c>
      <c r="Z13" t="str">
        <f>IF(Table1[[#This Row],[SeniorCitizen]]=1,"Yes","No")</f>
        <v>No</v>
      </c>
    </row>
    <row r="14" spans="1:26" x14ac:dyDescent="0.3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7105</v>
      </c>
      <c r="S14" s="2">
        <v>100.35</v>
      </c>
      <c r="T14" s="2">
        <v>5681.1</v>
      </c>
      <c r="U14" t="s">
        <v>24</v>
      </c>
      <c r="V14">
        <f>COUNTIF(Table1[[#This Row],[OnlineSecurity]:[StreamingMovies]], "Yes")</f>
        <v>3</v>
      </c>
      <c r="W14" t="str" cm="1">
        <f t="array" ref="W14">_xlfn.IFS(Table1[[#This Row],[tenure]]&lt;=12,"0-1 Years", Table1[[#This Row],[tenure]] &lt;=36, "1-3 Years",Table1[[#This Row],[tenure]]&lt;=60, "3-5 Years",Table1[[#This Row],[tenure]]&gt;60,"5+ Years")</f>
        <v>3-5 Years</v>
      </c>
      <c r="X14" t="str">
        <f>IF(AND(Table1[[#This Row],[Contract]]="Month-to-Month", Table1[[#This Row],[PaymentMethod]]= "Electronic check"), "High Risk", "Standard")</f>
        <v>Standard</v>
      </c>
      <c r="Y14" s="11">
        <f>IFERROR(Table1[[#This Row],[TotalCharges]]/Table1[[#This Row],[tenure]],"0")</f>
        <v>97.95</v>
      </c>
      <c r="Z14" t="str">
        <f>IF(Table1[[#This Row],[SeniorCitizen]]=1,"Yes","No")</f>
        <v>No</v>
      </c>
    </row>
    <row r="15" spans="1:26" x14ac:dyDescent="0.3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7104</v>
      </c>
      <c r="S15" s="2">
        <v>103.7</v>
      </c>
      <c r="T15" s="2">
        <v>5036.3</v>
      </c>
      <c r="U15" t="s">
        <v>23</v>
      </c>
      <c r="V15">
        <f>COUNTIF(Table1[[#This Row],[OnlineSecurity]:[StreamingMovies]], "Yes")</f>
        <v>4</v>
      </c>
      <c r="W15" t="str" cm="1">
        <f t="array" ref="W15">_xlfn.IFS(Table1[[#This Row],[tenure]]&lt;=12,"0-1 Years", Table1[[#This Row],[tenure]] &lt;=36, "1-3 Years",Table1[[#This Row],[tenure]]&lt;=60, "3-5 Years",Table1[[#This Row],[tenure]]&gt;60,"5+ Years")</f>
        <v>3-5 Years</v>
      </c>
      <c r="X15" t="str">
        <f>IF(AND(Table1[[#This Row],[Contract]]="Month-to-Month", Table1[[#This Row],[PaymentMethod]]= "Electronic check"), "High Risk", "Standard")</f>
        <v>Standard</v>
      </c>
      <c r="Y15" s="11">
        <f>IFERROR(Table1[[#This Row],[TotalCharges]]/Table1[[#This Row],[tenure]],"0")</f>
        <v>102.78163265306122</v>
      </c>
      <c r="Z15" t="str">
        <f>IF(Table1[[#This Row],[SeniorCitizen]]=1,"Yes","No")</f>
        <v>No</v>
      </c>
    </row>
    <row r="16" spans="1:26" x14ac:dyDescent="0.3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s="2">
        <v>105.5</v>
      </c>
      <c r="T16" s="2">
        <v>2686.05</v>
      </c>
      <c r="U16" t="s">
        <v>24</v>
      </c>
      <c r="V16">
        <f>COUNTIF(Table1[[#This Row],[OnlineSecurity]:[StreamingMovies]], "Yes")</f>
        <v>5</v>
      </c>
      <c r="W16" t="str" cm="1">
        <f t="array" ref="W16">_xlfn.IFS(Table1[[#This Row],[tenure]]&lt;=12,"0-1 Years", Table1[[#This Row],[tenure]] &lt;=36, "1-3 Years",Table1[[#This Row],[tenure]]&lt;=60, "3-5 Years",Table1[[#This Row],[tenure]]&gt;60,"5+ Years")</f>
        <v>1-3 Years</v>
      </c>
      <c r="X16" t="str">
        <f>IF(AND(Table1[[#This Row],[Contract]]="Month-to-Month", Table1[[#This Row],[PaymentMethod]]= "Electronic check"), "High Risk", "Standard")</f>
        <v>High Risk</v>
      </c>
      <c r="Y16" s="11">
        <f>IFERROR(Table1[[#This Row],[TotalCharges]]/Table1[[#This Row],[tenure]],"0")</f>
        <v>107.44200000000001</v>
      </c>
      <c r="Z16" t="str">
        <f>IF(Table1[[#This Row],[SeniorCitizen]]=1,"Yes","No")</f>
        <v>No</v>
      </c>
    </row>
    <row r="17" spans="1:26" x14ac:dyDescent="0.3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7105</v>
      </c>
      <c r="S17" s="2">
        <v>113.25</v>
      </c>
      <c r="T17" s="2">
        <v>7895.15</v>
      </c>
      <c r="U17" t="s">
        <v>24</v>
      </c>
      <c r="V17">
        <f>COUNTIF(Table1[[#This Row],[OnlineSecurity]:[StreamingMovies]], "Yes")</f>
        <v>6</v>
      </c>
      <c r="W17" t="str" cm="1">
        <f t="array" ref="W17">_xlfn.IFS(Table1[[#This Row],[tenure]]&lt;=12,"0-1 Years", Table1[[#This Row],[tenure]] &lt;=36, "1-3 Years",Table1[[#This Row],[tenure]]&lt;=60, "3-5 Years",Table1[[#This Row],[tenure]]&gt;60,"5+ Years")</f>
        <v>5+ Years</v>
      </c>
      <c r="X17" t="str">
        <f>IF(AND(Table1[[#This Row],[Contract]]="Month-to-Month", Table1[[#This Row],[PaymentMethod]]= "Electronic check"), "High Risk", "Standard")</f>
        <v>Standard</v>
      </c>
      <c r="Y17" s="11">
        <f>IFERROR(Table1[[#This Row],[TotalCharges]]/Table1[[#This Row],[tenure]],"0")</f>
        <v>114.42246376811593</v>
      </c>
      <c r="Z17" t="str">
        <f>IF(Table1[[#This Row],[SeniorCitizen]]=1,"Yes","No")</f>
        <v>No</v>
      </c>
    </row>
    <row r="18" spans="1:26" x14ac:dyDescent="0.35">
      <c r="A18" t="s">
        <v>52</v>
      </c>
      <c r="B18" t="s">
        <v>22</v>
      </c>
      <c r="C18">
        <v>0</v>
      </c>
      <c r="D18" t="s">
        <v>24</v>
      </c>
      <c r="E18" t="s">
        <v>24</v>
      </c>
      <c r="F18">
        <v>52</v>
      </c>
      <c r="G18" t="s">
        <v>23</v>
      </c>
      <c r="H18" t="s">
        <v>24</v>
      </c>
      <c r="I18" t="s">
        <v>24</v>
      </c>
      <c r="J18" t="s">
        <v>24</v>
      </c>
      <c r="K18" t="s">
        <v>24</v>
      </c>
      <c r="L18" t="s">
        <v>24</v>
      </c>
      <c r="M18" t="s">
        <v>24</v>
      </c>
      <c r="N18" t="s">
        <v>24</v>
      </c>
      <c r="O18" t="s">
        <v>24</v>
      </c>
      <c r="P18" t="s">
        <v>31</v>
      </c>
      <c r="Q18" t="s">
        <v>24</v>
      </c>
      <c r="R18" t="s">
        <v>32</v>
      </c>
      <c r="S18" s="2">
        <v>20.65</v>
      </c>
      <c r="T18" s="2">
        <v>1022.95</v>
      </c>
      <c r="U18" t="s">
        <v>24</v>
      </c>
      <c r="V18">
        <f>COUNTIF(Table1[[#This Row],[OnlineSecurity]:[StreamingMovies]], "Yes")</f>
        <v>0</v>
      </c>
      <c r="W18" t="str" cm="1">
        <f t="array" ref="W18">_xlfn.IFS(Table1[[#This Row],[tenure]]&lt;=12,"0-1 Years", Table1[[#This Row],[tenure]] &lt;=36, "1-3 Years",Table1[[#This Row],[tenure]]&lt;=60, "3-5 Years",Table1[[#This Row],[tenure]]&gt;60,"5+ Years")</f>
        <v>3-5 Years</v>
      </c>
      <c r="X18" t="str">
        <f>IF(AND(Table1[[#This Row],[Contract]]="Month-to-Month", Table1[[#This Row],[PaymentMethod]]= "Electronic check"), "High Risk", "Standard")</f>
        <v>Standard</v>
      </c>
      <c r="Y18" s="11">
        <f>IFERROR(Table1[[#This Row],[TotalCharges]]/Table1[[#This Row],[tenure]],"0")</f>
        <v>19.672115384615385</v>
      </c>
      <c r="Z18" t="str">
        <f>IF(Table1[[#This Row],[SeniorCitizen]]=1,"Yes","No")</f>
        <v>No</v>
      </c>
    </row>
    <row r="19" spans="1:26" x14ac:dyDescent="0.3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7104</v>
      </c>
      <c r="S19" s="2">
        <v>106.7</v>
      </c>
      <c r="T19" s="2">
        <v>7382.25</v>
      </c>
      <c r="U19" t="s">
        <v>24</v>
      </c>
      <c r="V19">
        <f>COUNTIF(Table1[[#This Row],[OnlineSecurity]:[StreamingMovies]], "Yes")</f>
        <v>4</v>
      </c>
      <c r="W19" t="str" cm="1">
        <f t="array" ref="W19">_xlfn.IFS(Table1[[#This Row],[tenure]]&lt;=12,"0-1 Years", Table1[[#This Row],[tenure]] &lt;=36, "1-3 Years",Table1[[#This Row],[tenure]]&lt;=60, "3-5 Years",Table1[[#This Row],[tenure]]&gt;60,"5+ Years")</f>
        <v>5+ Years</v>
      </c>
      <c r="X19" t="str">
        <f>IF(AND(Table1[[#This Row],[Contract]]="Month-to-Month", Table1[[#This Row],[PaymentMethod]]= "Electronic check"), "High Risk", "Standard")</f>
        <v>Standard</v>
      </c>
      <c r="Y19" s="11">
        <f>IFERROR(Table1[[#This Row],[TotalCharges]]/Table1[[#This Row],[tenure]],"0")</f>
        <v>103.97535211267606</v>
      </c>
      <c r="Z19" t="str">
        <f>IF(Table1[[#This Row],[SeniorCitizen]]=1,"Yes","No")</f>
        <v>No</v>
      </c>
    </row>
    <row r="20" spans="1:26" x14ac:dyDescent="0.3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7105</v>
      </c>
      <c r="S20" s="2">
        <v>55.2</v>
      </c>
      <c r="T20" s="2">
        <v>528.35</v>
      </c>
      <c r="U20" t="s">
        <v>23</v>
      </c>
      <c r="V20">
        <f>COUNTIF(Table1[[#This Row],[OnlineSecurity]:[StreamingMovies]], "Yes")</f>
        <v>2</v>
      </c>
      <c r="W20" t="str" cm="1">
        <f t="array" ref="W20">_xlfn.IFS(Table1[[#This Row],[tenure]]&lt;=12,"0-1 Years", Table1[[#This Row],[tenure]] &lt;=36, "1-3 Years",Table1[[#This Row],[tenure]]&lt;=60, "3-5 Years",Table1[[#This Row],[tenure]]&gt;60,"5+ Years")</f>
        <v>0-1 Years</v>
      </c>
      <c r="X20" t="str">
        <f>IF(AND(Table1[[#This Row],[Contract]]="Month-to-Month", Table1[[#This Row],[PaymentMethod]]= "Electronic check"), "High Risk", "Standard")</f>
        <v>Standard</v>
      </c>
      <c r="Y20" s="11">
        <f>IFERROR(Table1[[#This Row],[TotalCharges]]/Table1[[#This Row],[tenure]],"0")</f>
        <v>52.835000000000001</v>
      </c>
      <c r="Z20" t="str">
        <f>IF(Table1[[#This Row],[SeniorCitizen]]=1,"Yes","No")</f>
        <v>No</v>
      </c>
    </row>
    <row r="21" spans="1:26" x14ac:dyDescent="0.3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s="2">
        <v>90.05</v>
      </c>
      <c r="T21" s="2">
        <v>1862.9</v>
      </c>
      <c r="U21" t="s">
        <v>24</v>
      </c>
      <c r="V21">
        <f>COUNTIF(Table1[[#This Row],[OnlineSecurity]:[StreamingMovies]], "Yes")</f>
        <v>3</v>
      </c>
      <c r="W21" t="str" cm="1">
        <f t="array" ref="W21">_xlfn.IFS(Table1[[#This Row],[tenure]]&lt;=12,"0-1 Years", Table1[[#This Row],[tenure]] &lt;=36, "1-3 Years",Table1[[#This Row],[tenure]]&lt;=60, "3-5 Years",Table1[[#This Row],[tenure]]&gt;60,"5+ Years")</f>
        <v>1-3 Years</v>
      </c>
      <c r="X21" t="str">
        <f>IF(AND(Table1[[#This Row],[Contract]]="Month-to-Month", Table1[[#This Row],[PaymentMethod]]= "Electronic check"), "High Risk", "Standard")</f>
        <v>High Risk</v>
      </c>
      <c r="Y21" s="11">
        <f>IFERROR(Table1[[#This Row],[TotalCharges]]/Table1[[#This Row],[tenure]],"0")</f>
        <v>88.709523809523816</v>
      </c>
      <c r="Z21" t="str">
        <f>IF(Table1[[#This Row],[SeniorCitizen]]=1,"Yes","No")</f>
        <v>No</v>
      </c>
    </row>
    <row r="22" spans="1:26" x14ac:dyDescent="0.35">
      <c r="A22" t="s">
        <v>56</v>
      </c>
      <c r="B22" t="s">
        <v>30</v>
      </c>
      <c r="C22">
        <v>1</v>
      </c>
      <c r="D22" t="s">
        <v>24</v>
      </c>
      <c r="E22" t="s">
        <v>24</v>
      </c>
      <c r="F22">
        <v>1</v>
      </c>
      <c r="G22" t="s">
        <v>24</v>
      </c>
      <c r="H22" t="s">
        <v>24</v>
      </c>
      <c r="I22" t="s">
        <v>26</v>
      </c>
      <c r="J22" t="s">
        <v>24</v>
      </c>
      <c r="K22" t="s">
        <v>24</v>
      </c>
      <c r="L22" t="s">
        <v>23</v>
      </c>
      <c r="M22" t="s">
        <v>24</v>
      </c>
      <c r="N22" t="s">
        <v>24</v>
      </c>
      <c r="O22" t="s">
        <v>23</v>
      </c>
      <c r="P22" t="s">
        <v>27</v>
      </c>
      <c r="Q22" t="s">
        <v>23</v>
      </c>
      <c r="R22" t="s">
        <v>28</v>
      </c>
      <c r="S22" s="2">
        <v>39.65</v>
      </c>
      <c r="T22" s="2">
        <v>39.65</v>
      </c>
      <c r="U22" t="s">
        <v>23</v>
      </c>
      <c r="V22">
        <f>COUNTIF(Table1[[#This Row],[OnlineSecurity]:[StreamingMovies]], "Yes")</f>
        <v>2</v>
      </c>
      <c r="W22" t="str" cm="1">
        <f t="array" ref="W22">_xlfn.IFS(Table1[[#This Row],[tenure]]&lt;=12,"0-1 Years", Table1[[#This Row],[tenure]] &lt;=36, "1-3 Years",Table1[[#This Row],[tenure]]&lt;=60, "3-5 Years",Table1[[#This Row],[tenure]]&gt;60,"5+ Years")</f>
        <v>0-1 Years</v>
      </c>
      <c r="X22" t="str">
        <f>IF(AND(Table1[[#This Row],[Contract]]="Month-to-Month", Table1[[#This Row],[PaymentMethod]]= "Electronic check"), "High Risk", "Standard")</f>
        <v>High Risk</v>
      </c>
      <c r="Y22" s="11">
        <f>IFERROR(Table1[[#This Row],[TotalCharges]]/Table1[[#This Row],[tenure]],"0")</f>
        <v>39.65</v>
      </c>
      <c r="Z22" t="str">
        <f>IF(Table1[[#This Row],[SeniorCitizen]]=1,"Yes","No")</f>
        <v>Yes</v>
      </c>
    </row>
    <row r="23" spans="1:26" x14ac:dyDescent="0.35">
      <c r="A23" t="s">
        <v>57</v>
      </c>
      <c r="B23" t="s">
        <v>30</v>
      </c>
      <c r="C23">
        <v>0</v>
      </c>
      <c r="D23" t="s">
        <v>23</v>
      </c>
      <c r="E23" t="s">
        <v>24</v>
      </c>
      <c r="F23">
        <v>12</v>
      </c>
      <c r="G23" t="s">
        <v>23</v>
      </c>
      <c r="H23" t="s">
        <v>24</v>
      </c>
      <c r="I23" t="s">
        <v>24</v>
      </c>
      <c r="J23" t="s">
        <v>24</v>
      </c>
      <c r="K23" t="s">
        <v>24</v>
      </c>
      <c r="L23" t="s">
        <v>24</v>
      </c>
      <c r="M23" t="s">
        <v>24</v>
      </c>
      <c r="N23" t="s">
        <v>24</v>
      </c>
      <c r="O23" t="s">
        <v>24</v>
      </c>
      <c r="P23" t="s">
        <v>31</v>
      </c>
      <c r="Q23" t="s">
        <v>24</v>
      </c>
      <c r="R23" t="s">
        <v>7104</v>
      </c>
      <c r="S23" s="2">
        <v>19.8</v>
      </c>
      <c r="T23" s="2">
        <v>202.25</v>
      </c>
      <c r="U23" t="s">
        <v>24</v>
      </c>
      <c r="V23">
        <f>COUNTIF(Table1[[#This Row],[OnlineSecurity]:[StreamingMovies]], "Yes")</f>
        <v>0</v>
      </c>
      <c r="W23" t="str" cm="1">
        <f t="array" ref="W23">_xlfn.IFS(Table1[[#This Row],[tenure]]&lt;=12,"0-1 Years", Table1[[#This Row],[tenure]] &lt;=36, "1-3 Years",Table1[[#This Row],[tenure]]&lt;=60, "3-5 Years",Table1[[#This Row],[tenure]]&gt;60,"5+ Years")</f>
        <v>0-1 Years</v>
      </c>
      <c r="X23" t="str">
        <f>IF(AND(Table1[[#This Row],[Contract]]="Month-to-Month", Table1[[#This Row],[PaymentMethod]]= "Electronic check"), "High Risk", "Standard")</f>
        <v>Standard</v>
      </c>
      <c r="Y23" s="11">
        <f>IFERROR(Table1[[#This Row],[TotalCharges]]/Table1[[#This Row],[tenure]],"0")</f>
        <v>16.854166666666668</v>
      </c>
      <c r="Z23" t="str">
        <f>IF(Table1[[#This Row],[SeniorCitizen]]=1,"Yes","No")</f>
        <v>No</v>
      </c>
    </row>
    <row r="24" spans="1:26" x14ac:dyDescent="0.35">
      <c r="A24" t="s">
        <v>58</v>
      </c>
      <c r="B24" t="s">
        <v>30</v>
      </c>
      <c r="C24">
        <v>0</v>
      </c>
      <c r="D24" t="s">
        <v>24</v>
      </c>
      <c r="E24" t="s">
        <v>24</v>
      </c>
      <c r="F24">
        <v>1</v>
      </c>
      <c r="G24" t="s">
        <v>23</v>
      </c>
      <c r="H24" t="s">
        <v>24</v>
      </c>
      <c r="I24" t="s">
        <v>24</v>
      </c>
      <c r="J24" t="s">
        <v>24</v>
      </c>
      <c r="K24" t="s">
        <v>24</v>
      </c>
      <c r="L24" t="s">
        <v>24</v>
      </c>
      <c r="M24" t="s">
        <v>24</v>
      </c>
      <c r="N24" t="s">
        <v>24</v>
      </c>
      <c r="O24" t="s">
        <v>24</v>
      </c>
      <c r="P24" t="s">
        <v>27</v>
      </c>
      <c r="Q24" t="s">
        <v>24</v>
      </c>
      <c r="R24" t="s">
        <v>32</v>
      </c>
      <c r="S24" s="2">
        <v>20.149999999999999</v>
      </c>
      <c r="T24" s="2">
        <v>20.149999999999999</v>
      </c>
      <c r="U24" t="s">
        <v>23</v>
      </c>
      <c r="V24">
        <f>COUNTIF(Table1[[#This Row],[OnlineSecurity]:[StreamingMovies]], "Yes")</f>
        <v>0</v>
      </c>
      <c r="W24" t="str" cm="1">
        <f t="array" ref="W24">_xlfn.IFS(Table1[[#This Row],[tenure]]&lt;=12,"0-1 Years", Table1[[#This Row],[tenure]] &lt;=36, "1-3 Years",Table1[[#This Row],[tenure]]&lt;=60, "3-5 Years",Table1[[#This Row],[tenure]]&gt;60,"5+ Years")</f>
        <v>0-1 Years</v>
      </c>
      <c r="X24" t="str">
        <f>IF(AND(Table1[[#This Row],[Contract]]="Month-to-Month", Table1[[#This Row],[PaymentMethod]]= "Electronic check"), "High Risk", "Standard")</f>
        <v>Standard</v>
      </c>
      <c r="Y24" s="11">
        <f>IFERROR(Table1[[#This Row],[TotalCharges]]/Table1[[#This Row],[tenure]],"0")</f>
        <v>20.149999999999999</v>
      </c>
      <c r="Z24" t="str">
        <f>IF(Table1[[#This Row],[SeniorCitizen]]=1,"Yes","No")</f>
        <v>No</v>
      </c>
    </row>
    <row r="25" spans="1:26" x14ac:dyDescent="0.3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7105</v>
      </c>
      <c r="S25" s="2">
        <v>59.9</v>
      </c>
      <c r="T25" s="2">
        <v>3505.1</v>
      </c>
      <c r="U25" t="s">
        <v>24</v>
      </c>
      <c r="V25">
        <f>COUNTIF(Table1[[#This Row],[OnlineSecurity]:[StreamingMovies]], "Yes")</f>
        <v>2</v>
      </c>
      <c r="W25" t="str" cm="1">
        <f t="array" ref="W25">_xlfn.IFS(Table1[[#This Row],[tenure]]&lt;=12,"0-1 Years", Table1[[#This Row],[tenure]] &lt;=36, "1-3 Years",Table1[[#This Row],[tenure]]&lt;=60, "3-5 Years",Table1[[#This Row],[tenure]]&gt;60,"5+ Years")</f>
        <v>3-5 Years</v>
      </c>
      <c r="X25" t="str">
        <f>IF(AND(Table1[[#This Row],[Contract]]="Month-to-Month", Table1[[#This Row],[PaymentMethod]]= "Electronic check"), "High Risk", "Standard")</f>
        <v>Standard</v>
      </c>
      <c r="Y25" s="11">
        <f>IFERROR(Table1[[#This Row],[TotalCharges]]/Table1[[#This Row],[tenure]],"0")</f>
        <v>60.432758620689654</v>
      </c>
      <c r="Z25" t="str">
        <f>IF(Table1[[#This Row],[SeniorCitizen]]=1,"Yes","No")</f>
        <v>No</v>
      </c>
    </row>
    <row r="26" spans="1:26" x14ac:dyDescent="0.3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7105</v>
      </c>
      <c r="S26" s="2">
        <v>59.6</v>
      </c>
      <c r="T26" s="2">
        <v>2970.3</v>
      </c>
      <c r="U26" t="s">
        <v>24</v>
      </c>
      <c r="V26">
        <f>COUNTIF(Table1[[#This Row],[OnlineSecurity]:[StreamingMovies]], "Yes")</f>
        <v>3</v>
      </c>
      <c r="W26" t="str" cm="1">
        <f t="array" ref="W26">_xlfn.IFS(Table1[[#This Row],[tenure]]&lt;=12,"0-1 Years", Table1[[#This Row],[tenure]] &lt;=36, "1-3 Years",Table1[[#This Row],[tenure]]&lt;=60, "3-5 Years",Table1[[#This Row],[tenure]]&gt;60,"5+ Years")</f>
        <v>3-5 Years</v>
      </c>
      <c r="X26" t="str">
        <f>IF(AND(Table1[[#This Row],[Contract]]="Month-to-Month", Table1[[#This Row],[PaymentMethod]]= "Electronic check"), "High Risk", "Standard")</f>
        <v>Standard</v>
      </c>
      <c r="Y26" s="11">
        <f>IFERROR(Table1[[#This Row],[TotalCharges]]/Table1[[#This Row],[tenure]],"0")</f>
        <v>60.618367346938783</v>
      </c>
      <c r="Z26" t="str">
        <f>IF(Table1[[#This Row],[SeniorCitizen]]=1,"Yes","No")</f>
        <v>No</v>
      </c>
    </row>
    <row r="27" spans="1:26" x14ac:dyDescent="0.3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7104</v>
      </c>
      <c r="S27" s="2">
        <v>55.3</v>
      </c>
      <c r="T27" s="2">
        <v>1530.6</v>
      </c>
      <c r="U27" t="s">
        <v>24</v>
      </c>
      <c r="V27">
        <f>COUNTIF(Table1[[#This Row],[OnlineSecurity]:[StreamingMovies]], "Yes")</f>
        <v>2</v>
      </c>
      <c r="W27" t="str" cm="1">
        <f t="array" ref="W27">_xlfn.IFS(Table1[[#This Row],[tenure]]&lt;=12,"0-1 Years", Table1[[#This Row],[tenure]] &lt;=36, "1-3 Years",Table1[[#This Row],[tenure]]&lt;=60, "3-5 Years",Table1[[#This Row],[tenure]]&gt;60,"5+ Years")</f>
        <v>1-3 Years</v>
      </c>
      <c r="X27" t="str">
        <f>IF(AND(Table1[[#This Row],[Contract]]="Month-to-Month", Table1[[#This Row],[PaymentMethod]]= "Electronic check"), "High Risk", "Standard")</f>
        <v>Standard</v>
      </c>
      <c r="Y27" s="11">
        <f>IFERROR(Table1[[#This Row],[TotalCharges]]/Table1[[#This Row],[tenure]],"0")</f>
        <v>51.019999999999996</v>
      </c>
      <c r="Z27" t="str">
        <f>IF(Table1[[#This Row],[SeniorCitizen]]=1,"Yes","No")</f>
        <v>No</v>
      </c>
    </row>
    <row r="28" spans="1:26" x14ac:dyDescent="0.3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s="2">
        <v>99.35</v>
      </c>
      <c r="T28" s="2">
        <v>4749.1499999999996</v>
      </c>
      <c r="U28" t="s">
        <v>23</v>
      </c>
      <c r="V28">
        <f>COUNTIF(Table1[[#This Row],[OnlineSecurity]:[StreamingMovies]], "Yes")</f>
        <v>3</v>
      </c>
      <c r="W28" t="str" cm="1">
        <f t="array" ref="W28">_xlfn.IFS(Table1[[#This Row],[tenure]]&lt;=12,"0-1 Years", Table1[[#This Row],[tenure]] &lt;=36, "1-3 Years",Table1[[#This Row],[tenure]]&lt;=60, "3-5 Years",Table1[[#This Row],[tenure]]&gt;60,"5+ Years")</f>
        <v>3-5 Years</v>
      </c>
      <c r="X28" t="str">
        <f>IF(AND(Table1[[#This Row],[Contract]]="Month-to-Month", Table1[[#This Row],[PaymentMethod]]= "Electronic check"), "High Risk", "Standard")</f>
        <v>High Risk</v>
      </c>
      <c r="Y28" s="11">
        <f>IFERROR(Table1[[#This Row],[TotalCharges]]/Table1[[#This Row],[tenure]],"0")</f>
        <v>101.04574468085106</v>
      </c>
      <c r="Z28" t="str">
        <f>IF(Table1[[#This Row],[SeniorCitizen]]=1,"Yes","No")</f>
        <v>No</v>
      </c>
    </row>
    <row r="29" spans="1:26" x14ac:dyDescent="0.35">
      <c r="A29" t="s">
        <v>63</v>
      </c>
      <c r="B29" t="s">
        <v>30</v>
      </c>
      <c r="C29">
        <v>0</v>
      </c>
      <c r="D29" t="s">
        <v>23</v>
      </c>
      <c r="E29" t="s">
        <v>23</v>
      </c>
      <c r="F29">
        <v>1</v>
      </c>
      <c r="G29" t="s">
        <v>24</v>
      </c>
      <c r="H29" t="s">
        <v>24</v>
      </c>
      <c r="I29" t="s">
        <v>26</v>
      </c>
      <c r="J29" t="s">
        <v>24</v>
      </c>
      <c r="K29" t="s">
        <v>23</v>
      </c>
      <c r="L29" t="s">
        <v>24</v>
      </c>
      <c r="M29" t="s">
        <v>24</v>
      </c>
      <c r="N29" t="s">
        <v>24</v>
      </c>
      <c r="O29" t="s">
        <v>24</v>
      </c>
      <c r="P29" t="s">
        <v>27</v>
      </c>
      <c r="Q29" t="s">
        <v>24</v>
      </c>
      <c r="R29" t="s">
        <v>28</v>
      </c>
      <c r="S29" s="2">
        <v>30.2</v>
      </c>
      <c r="T29" s="2">
        <v>30.2</v>
      </c>
      <c r="U29" t="s">
        <v>23</v>
      </c>
      <c r="V29">
        <f>COUNTIF(Table1[[#This Row],[OnlineSecurity]:[StreamingMovies]], "Yes")</f>
        <v>1</v>
      </c>
      <c r="W29" t="str" cm="1">
        <f t="array" ref="W29">_xlfn.IFS(Table1[[#This Row],[tenure]]&lt;=12,"0-1 Years", Table1[[#This Row],[tenure]] &lt;=36, "1-3 Years",Table1[[#This Row],[tenure]]&lt;=60, "3-5 Years",Table1[[#This Row],[tenure]]&gt;60,"5+ Years")</f>
        <v>0-1 Years</v>
      </c>
      <c r="X29" t="str">
        <f>IF(AND(Table1[[#This Row],[Contract]]="Month-to-Month", Table1[[#This Row],[PaymentMethod]]= "Electronic check"), "High Risk", "Standard")</f>
        <v>High Risk</v>
      </c>
      <c r="Y29" s="11">
        <f>IFERROR(Table1[[#This Row],[TotalCharges]]/Table1[[#This Row],[tenure]],"0")</f>
        <v>30.2</v>
      </c>
      <c r="Z29" t="str">
        <f>IF(Table1[[#This Row],[SeniorCitizen]]=1,"Yes","No")</f>
        <v>No</v>
      </c>
    </row>
    <row r="30" spans="1:26" x14ac:dyDescent="0.3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7105</v>
      </c>
      <c r="S30" s="2">
        <v>90.25</v>
      </c>
      <c r="T30" s="2">
        <v>6369.45</v>
      </c>
      <c r="U30" t="s">
        <v>24</v>
      </c>
      <c r="V30">
        <f>COUNTIF(Table1[[#This Row],[OnlineSecurity]:[StreamingMovies]], "Yes")</f>
        <v>6</v>
      </c>
      <c r="W30" t="str" cm="1">
        <f t="array" ref="W30">_xlfn.IFS(Table1[[#This Row],[tenure]]&lt;=12,"0-1 Years", Table1[[#This Row],[tenure]] &lt;=36, "1-3 Years",Table1[[#This Row],[tenure]]&lt;=60, "3-5 Years",Table1[[#This Row],[tenure]]&gt;60,"5+ Years")</f>
        <v>5+ Years</v>
      </c>
      <c r="X30" t="str">
        <f>IF(AND(Table1[[#This Row],[Contract]]="Month-to-Month", Table1[[#This Row],[PaymentMethod]]= "Electronic check"), "High Risk", "Standard")</f>
        <v>Standard</v>
      </c>
      <c r="Y30" s="11">
        <f>IFERROR(Table1[[#This Row],[TotalCharges]]/Table1[[#This Row],[tenure]],"0")</f>
        <v>88.464583333333337</v>
      </c>
      <c r="Z30" t="str">
        <f>IF(Table1[[#This Row],[SeniorCitizen]]=1,"Yes","No")</f>
        <v>No</v>
      </c>
    </row>
    <row r="31" spans="1:26" x14ac:dyDescent="0.3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s="2">
        <v>64.7</v>
      </c>
      <c r="T31" s="2">
        <v>1093.0999999999999</v>
      </c>
      <c r="U31" t="s">
        <v>23</v>
      </c>
      <c r="V31">
        <f>COUNTIF(Table1[[#This Row],[OnlineSecurity]:[StreamingMovies]], "Yes")</f>
        <v>2</v>
      </c>
      <c r="W31" t="str" cm="1">
        <f t="array" ref="W31">_xlfn.IFS(Table1[[#This Row],[tenure]]&lt;=12,"0-1 Years", Table1[[#This Row],[tenure]] &lt;=36, "1-3 Years",Table1[[#This Row],[tenure]]&lt;=60, "3-5 Years",Table1[[#This Row],[tenure]]&gt;60,"5+ Years")</f>
        <v>1-3 Years</v>
      </c>
      <c r="X31" t="str">
        <f>IF(AND(Table1[[#This Row],[Contract]]="Month-to-Month", Table1[[#This Row],[PaymentMethod]]= "Electronic check"), "High Risk", "Standard")</f>
        <v>Standard</v>
      </c>
      <c r="Y31" s="11">
        <f>IFERROR(Table1[[#This Row],[TotalCharges]]/Table1[[#This Row],[tenure]],"0")</f>
        <v>64.3</v>
      </c>
      <c r="Z31" t="str">
        <f>IF(Table1[[#This Row],[SeniorCitizen]]=1,"Yes","No")</f>
        <v>No</v>
      </c>
    </row>
    <row r="32" spans="1:26" x14ac:dyDescent="0.3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7105</v>
      </c>
      <c r="S32" s="2">
        <v>96.35</v>
      </c>
      <c r="T32" s="2">
        <v>6766.95</v>
      </c>
      <c r="U32" t="s">
        <v>24</v>
      </c>
      <c r="V32">
        <f>COUNTIF(Table1[[#This Row],[OnlineSecurity]:[StreamingMovies]], "Yes")</f>
        <v>4</v>
      </c>
      <c r="W32" t="str" cm="1">
        <f t="array" ref="W32">_xlfn.IFS(Table1[[#This Row],[tenure]]&lt;=12,"0-1 Years", Table1[[#This Row],[tenure]] &lt;=36, "1-3 Years",Table1[[#This Row],[tenure]]&lt;=60, "3-5 Years",Table1[[#This Row],[tenure]]&gt;60,"5+ Years")</f>
        <v>5+ Years</v>
      </c>
      <c r="X32" t="str">
        <f>IF(AND(Table1[[#This Row],[Contract]]="Month-to-Month", Table1[[#This Row],[PaymentMethod]]= "Electronic check"), "High Risk", "Standard")</f>
        <v>Standard</v>
      </c>
      <c r="Y32" s="11">
        <f>IFERROR(Table1[[#This Row],[TotalCharges]]/Table1[[#This Row],[tenure]],"0")</f>
        <v>95.30915492957746</v>
      </c>
      <c r="Z32" t="str">
        <f>IF(Table1[[#This Row],[SeniorCitizen]]=1,"Yes","No")</f>
        <v>Yes</v>
      </c>
    </row>
    <row r="33" spans="1:26" x14ac:dyDescent="0.3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7105</v>
      </c>
      <c r="S33" s="2">
        <v>95.5</v>
      </c>
      <c r="T33" s="2">
        <v>181.65</v>
      </c>
      <c r="U33" t="s">
        <v>24</v>
      </c>
      <c r="V33">
        <f>COUNTIF(Table1[[#This Row],[OnlineSecurity]:[StreamingMovies]], "Yes")</f>
        <v>3</v>
      </c>
      <c r="W33" t="str" cm="1">
        <f t="array" ref="W33">_xlfn.IFS(Table1[[#This Row],[tenure]]&lt;=12,"0-1 Years", Table1[[#This Row],[tenure]] &lt;=36, "1-3 Years",Table1[[#This Row],[tenure]]&lt;=60, "3-5 Years",Table1[[#This Row],[tenure]]&gt;60,"5+ Years")</f>
        <v>0-1 Years</v>
      </c>
      <c r="X33" t="str">
        <f>IF(AND(Table1[[#This Row],[Contract]]="Month-to-Month", Table1[[#This Row],[PaymentMethod]]= "Electronic check"), "High Risk", "Standard")</f>
        <v>Standard</v>
      </c>
      <c r="Y33" s="11">
        <f>IFERROR(Table1[[#This Row],[TotalCharges]]/Table1[[#This Row],[tenure]],"0")</f>
        <v>90.825000000000003</v>
      </c>
      <c r="Z33" t="str">
        <f>IF(Table1[[#This Row],[SeniorCitizen]]=1,"Yes","No")</f>
        <v>Yes</v>
      </c>
    </row>
    <row r="34" spans="1:26" x14ac:dyDescent="0.3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s="2">
        <v>66.150000000000006</v>
      </c>
      <c r="T34" s="2">
        <v>1874.45</v>
      </c>
      <c r="U34" t="s">
        <v>24</v>
      </c>
      <c r="V34">
        <f>COUNTIF(Table1[[#This Row],[OnlineSecurity]:[StreamingMovies]], "Yes")</f>
        <v>4</v>
      </c>
      <c r="W34" t="str" cm="1">
        <f t="array" ref="W34">_xlfn.IFS(Table1[[#This Row],[tenure]]&lt;=12,"0-1 Years", Table1[[#This Row],[tenure]] &lt;=36, "1-3 Years",Table1[[#This Row],[tenure]]&lt;=60, "3-5 Years",Table1[[#This Row],[tenure]]&gt;60,"5+ Years")</f>
        <v>1-3 Years</v>
      </c>
      <c r="X34" t="str">
        <f>IF(AND(Table1[[#This Row],[Contract]]="Month-to-Month", Table1[[#This Row],[PaymentMethod]]= "Electronic check"), "High Risk", "Standard")</f>
        <v>Standard</v>
      </c>
      <c r="Y34" s="11">
        <f>IFERROR(Table1[[#This Row],[TotalCharges]]/Table1[[#This Row],[tenure]],"0")</f>
        <v>69.42407407407407</v>
      </c>
      <c r="Z34" t="str">
        <f>IF(Table1[[#This Row],[SeniorCitizen]]=1,"Yes","No")</f>
        <v>No</v>
      </c>
    </row>
    <row r="35" spans="1:26" x14ac:dyDescent="0.35">
      <c r="A35" t="s">
        <v>69</v>
      </c>
      <c r="B35" t="s">
        <v>30</v>
      </c>
      <c r="C35">
        <v>0</v>
      </c>
      <c r="D35" t="s">
        <v>24</v>
      </c>
      <c r="E35" t="s">
        <v>24</v>
      </c>
      <c r="F35">
        <v>1</v>
      </c>
      <c r="G35" t="s">
        <v>23</v>
      </c>
      <c r="H35" t="s">
        <v>24</v>
      </c>
      <c r="I35" t="s">
        <v>24</v>
      </c>
      <c r="J35" t="s">
        <v>24</v>
      </c>
      <c r="K35" t="s">
        <v>24</v>
      </c>
      <c r="L35" t="s">
        <v>24</v>
      </c>
      <c r="M35" t="s">
        <v>24</v>
      </c>
      <c r="N35" t="s">
        <v>24</v>
      </c>
      <c r="O35" t="s">
        <v>24</v>
      </c>
      <c r="P35" t="s">
        <v>27</v>
      </c>
      <c r="Q35" t="s">
        <v>24</v>
      </c>
      <c r="R35" t="s">
        <v>7104</v>
      </c>
      <c r="S35" s="2">
        <v>20.2</v>
      </c>
      <c r="T35" s="2">
        <v>20.2</v>
      </c>
      <c r="U35" t="s">
        <v>24</v>
      </c>
      <c r="V35">
        <f>COUNTIF(Table1[[#This Row],[OnlineSecurity]:[StreamingMovies]], "Yes")</f>
        <v>0</v>
      </c>
      <c r="W35" t="str" cm="1">
        <f t="array" ref="W35">_xlfn.IFS(Table1[[#This Row],[tenure]]&lt;=12,"0-1 Years", Table1[[#This Row],[tenure]] &lt;=36, "1-3 Years",Table1[[#This Row],[tenure]]&lt;=60, "3-5 Years",Table1[[#This Row],[tenure]]&gt;60,"5+ Years")</f>
        <v>0-1 Years</v>
      </c>
      <c r="X35" t="str">
        <f>IF(AND(Table1[[#This Row],[Contract]]="Month-to-Month", Table1[[#This Row],[PaymentMethod]]= "Electronic check"), "High Risk", "Standard")</f>
        <v>Standard</v>
      </c>
      <c r="Y35" s="11">
        <f>IFERROR(Table1[[#This Row],[TotalCharges]]/Table1[[#This Row],[tenure]],"0")</f>
        <v>20.2</v>
      </c>
      <c r="Z35" t="str">
        <f>IF(Table1[[#This Row],[SeniorCitizen]]=1,"Yes","No")</f>
        <v>No</v>
      </c>
    </row>
    <row r="36" spans="1:26" x14ac:dyDescent="0.3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7104</v>
      </c>
      <c r="S36" s="2">
        <v>45.25</v>
      </c>
      <c r="T36" s="2">
        <v>45.25</v>
      </c>
      <c r="U36" t="s">
        <v>24</v>
      </c>
      <c r="V36">
        <f>COUNTIF(Table1[[#This Row],[OnlineSecurity]:[StreamingMovies]], "Yes")</f>
        <v>0</v>
      </c>
      <c r="W36" t="str" cm="1">
        <f t="array" ref="W36">_xlfn.IFS(Table1[[#This Row],[tenure]]&lt;=12,"0-1 Years", Table1[[#This Row],[tenure]] &lt;=36, "1-3 Years",Table1[[#This Row],[tenure]]&lt;=60, "3-5 Years",Table1[[#This Row],[tenure]]&gt;60,"5+ Years")</f>
        <v>0-1 Years</v>
      </c>
      <c r="X36" t="str">
        <f>IF(AND(Table1[[#This Row],[Contract]]="Month-to-Month", Table1[[#This Row],[PaymentMethod]]= "Electronic check"), "High Risk", "Standard")</f>
        <v>Standard</v>
      </c>
      <c r="Y36" s="11">
        <f>IFERROR(Table1[[#This Row],[TotalCharges]]/Table1[[#This Row],[tenure]],"0")</f>
        <v>45.25</v>
      </c>
      <c r="Z36" t="str">
        <f>IF(Table1[[#This Row],[SeniorCitizen]]=1,"Yes","No")</f>
        <v>Yes</v>
      </c>
    </row>
    <row r="37" spans="1:26" x14ac:dyDescent="0.3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7104</v>
      </c>
      <c r="S37" s="2">
        <v>99.9</v>
      </c>
      <c r="T37" s="2">
        <v>7251.7</v>
      </c>
      <c r="U37" t="s">
        <v>24</v>
      </c>
      <c r="V37">
        <f>COUNTIF(Table1[[#This Row],[OnlineSecurity]:[StreamingMovies]], "Yes")</f>
        <v>4</v>
      </c>
      <c r="W37" t="str" cm="1">
        <f t="array" ref="W37">_xlfn.IFS(Table1[[#This Row],[tenure]]&lt;=12,"0-1 Years", Table1[[#This Row],[tenure]] &lt;=36, "1-3 Years",Table1[[#This Row],[tenure]]&lt;=60, "3-5 Years",Table1[[#This Row],[tenure]]&gt;60,"5+ Years")</f>
        <v>5+ Years</v>
      </c>
      <c r="X37" t="str">
        <f>IF(AND(Table1[[#This Row],[Contract]]="Month-to-Month", Table1[[#This Row],[PaymentMethod]]= "Electronic check"), "High Risk", "Standard")</f>
        <v>Standard</v>
      </c>
      <c r="Y37" s="11">
        <f>IFERROR(Table1[[#This Row],[TotalCharges]]/Table1[[#This Row],[tenure]],"0")</f>
        <v>100.71805555555555</v>
      </c>
      <c r="Z37" t="str">
        <f>IF(Table1[[#This Row],[SeniorCitizen]]=1,"Yes","No")</f>
        <v>No</v>
      </c>
    </row>
    <row r="38" spans="1:26" x14ac:dyDescent="0.3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s="2">
        <v>69.7</v>
      </c>
      <c r="T38" s="2">
        <v>316.89999999999998</v>
      </c>
      <c r="U38" t="s">
        <v>23</v>
      </c>
      <c r="V38">
        <f>COUNTIF(Table1[[#This Row],[OnlineSecurity]:[StreamingMovies]], "Yes")</f>
        <v>0</v>
      </c>
      <c r="W38" t="str" cm="1">
        <f t="array" ref="W38">_xlfn.IFS(Table1[[#This Row],[tenure]]&lt;=12,"0-1 Years", Table1[[#This Row],[tenure]] &lt;=36, "1-3 Years",Table1[[#This Row],[tenure]]&lt;=60, "3-5 Years",Table1[[#This Row],[tenure]]&gt;60,"5+ Years")</f>
        <v>0-1 Years</v>
      </c>
      <c r="X38" t="str">
        <f>IF(AND(Table1[[#This Row],[Contract]]="Month-to-Month", Table1[[#This Row],[PaymentMethod]]= "Electronic check"), "High Risk", "Standard")</f>
        <v>High Risk</v>
      </c>
      <c r="Y38" s="11">
        <f>IFERROR(Table1[[#This Row],[TotalCharges]]/Table1[[#This Row],[tenure]],"0")</f>
        <v>63.379999999999995</v>
      </c>
      <c r="Z38" t="str">
        <f>IF(Table1[[#This Row],[SeniorCitizen]]=1,"Yes","No")</f>
        <v>No</v>
      </c>
    </row>
    <row r="39" spans="1:26" x14ac:dyDescent="0.3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7105</v>
      </c>
      <c r="S39" s="2">
        <v>74.8</v>
      </c>
      <c r="T39" s="2">
        <v>3548.3</v>
      </c>
      <c r="U39" t="s">
        <v>24</v>
      </c>
      <c r="V39">
        <f>COUNTIF(Table1[[#This Row],[OnlineSecurity]:[StreamingMovies]], "Yes")</f>
        <v>1</v>
      </c>
      <c r="W39" t="str" cm="1">
        <f t="array" ref="W39">_xlfn.IFS(Table1[[#This Row],[tenure]]&lt;=12,"0-1 Years", Table1[[#This Row],[tenure]] &lt;=36, "1-3 Years",Table1[[#This Row],[tenure]]&lt;=60, "3-5 Years",Table1[[#This Row],[tenure]]&gt;60,"5+ Years")</f>
        <v>3-5 Years</v>
      </c>
      <c r="X39" t="str">
        <f>IF(AND(Table1[[#This Row],[Contract]]="Month-to-Month", Table1[[#This Row],[PaymentMethod]]= "Electronic check"), "High Risk", "Standard")</f>
        <v>Standard</v>
      </c>
      <c r="Y39" s="11">
        <f>IFERROR(Table1[[#This Row],[TotalCharges]]/Table1[[#This Row],[tenure]],"0")</f>
        <v>77.136956521739137</v>
      </c>
      <c r="Z39" t="str">
        <f>IF(Table1[[#This Row],[SeniorCitizen]]=1,"Yes","No")</f>
        <v>No</v>
      </c>
    </row>
    <row r="40" spans="1:26" x14ac:dyDescent="0.3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s="2">
        <v>106.35</v>
      </c>
      <c r="T40" s="2">
        <v>3549.25</v>
      </c>
      <c r="U40" t="s">
        <v>23</v>
      </c>
      <c r="V40">
        <f>COUNTIF(Table1[[#This Row],[OnlineSecurity]:[StreamingMovies]], "Yes")</f>
        <v>4</v>
      </c>
      <c r="W40" t="str" cm="1">
        <f t="array" ref="W40">_xlfn.IFS(Table1[[#This Row],[tenure]]&lt;=12,"0-1 Years", Table1[[#This Row],[tenure]] &lt;=36, "1-3 Years",Table1[[#This Row],[tenure]]&lt;=60, "3-5 Years",Table1[[#This Row],[tenure]]&gt;60,"5+ Years")</f>
        <v>1-3 Years</v>
      </c>
      <c r="X40" t="str">
        <f>IF(AND(Table1[[#This Row],[Contract]]="Month-to-Month", Table1[[#This Row],[PaymentMethod]]= "Electronic check"), "High Risk", "Standard")</f>
        <v>High Risk</v>
      </c>
      <c r="Y40" s="11">
        <f>IFERROR(Table1[[#This Row],[TotalCharges]]/Table1[[#This Row],[tenure]],"0")</f>
        <v>104.38970588235294</v>
      </c>
      <c r="Z40" t="str">
        <f>IF(Table1[[#This Row],[SeniorCitizen]]=1,"Yes","No")</f>
        <v>No</v>
      </c>
    </row>
    <row r="41" spans="1:26" x14ac:dyDescent="0.3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7104</v>
      </c>
      <c r="S41" s="2">
        <v>97.85</v>
      </c>
      <c r="T41" s="2">
        <v>1105.4000000000001</v>
      </c>
      <c r="U41" t="s">
        <v>23</v>
      </c>
      <c r="V41">
        <f>COUNTIF(Table1[[#This Row],[OnlineSecurity]:[StreamingMovies]], "Yes")</f>
        <v>3</v>
      </c>
      <c r="W41" t="str" cm="1">
        <f t="array" ref="W41">_xlfn.IFS(Table1[[#This Row],[tenure]]&lt;=12,"0-1 Years", Table1[[#This Row],[tenure]] &lt;=36, "1-3 Years",Table1[[#This Row],[tenure]]&lt;=60, "3-5 Years",Table1[[#This Row],[tenure]]&gt;60,"5+ Years")</f>
        <v>0-1 Years</v>
      </c>
      <c r="X41" t="str">
        <f>IF(AND(Table1[[#This Row],[Contract]]="Month-to-Month", Table1[[#This Row],[PaymentMethod]]= "Electronic check"), "High Risk", "Standard")</f>
        <v>Standard</v>
      </c>
      <c r="Y41" s="11">
        <f>IFERROR(Table1[[#This Row],[TotalCharges]]/Table1[[#This Row],[tenure]],"0")</f>
        <v>100.4909090909091</v>
      </c>
      <c r="Z41" t="str">
        <f>IF(Table1[[#This Row],[SeniorCitizen]]=1,"Yes","No")</f>
        <v>No</v>
      </c>
    </row>
    <row r="42" spans="1:26" x14ac:dyDescent="0.3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s="2">
        <v>49.55</v>
      </c>
      <c r="T42" s="2">
        <v>475.7</v>
      </c>
      <c r="U42" t="s">
        <v>24</v>
      </c>
      <c r="V42">
        <f>COUNTIF(Table1[[#This Row],[OnlineSecurity]:[StreamingMovies]], "Yes")</f>
        <v>1</v>
      </c>
      <c r="W42" t="str" cm="1">
        <f t="array" ref="W42">_xlfn.IFS(Table1[[#This Row],[tenure]]&lt;=12,"0-1 Years", Table1[[#This Row],[tenure]] &lt;=36, "1-3 Years",Table1[[#This Row],[tenure]]&lt;=60, "3-5 Years",Table1[[#This Row],[tenure]]&gt;60,"5+ Years")</f>
        <v>0-1 Years</v>
      </c>
      <c r="X42" t="str">
        <f>IF(AND(Table1[[#This Row],[Contract]]="Month-to-Month", Table1[[#This Row],[PaymentMethod]]= "Electronic check"), "High Risk", "Standard")</f>
        <v>Standard</v>
      </c>
      <c r="Y42" s="11">
        <f>IFERROR(Table1[[#This Row],[TotalCharges]]/Table1[[#This Row],[tenure]],"0")</f>
        <v>47.57</v>
      </c>
      <c r="Z42" t="str">
        <f>IF(Table1[[#This Row],[SeniorCitizen]]=1,"Yes","No")</f>
        <v>No</v>
      </c>
    </row>
    <row r="43" spans="1:26" x14ac:dyDescent="0.3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7105</v>
      </c>
      <c r="S43" s="2">
        <v>69.2</v>
      </c>
      <c r="T43" s="2">
        <v>4872.3500000000004</v>
      </c>
      <c r="U43" t="s">
        <v>24</v>
      </c>
      <c r="V43">
        <f>COUNTIF(Table1[[#This Row],[OnlineSecurity]:[StreamingMovies]], "Yes")</f>
        <v>3</v>
      </c>
      <c r="W43" t="str" cm="1">
        <f t="array" ref="W43">_xlfn.IFS(Table1[[#This Row],[tenure]]&lt;=12,"0-1 Years", Table1[[#This Row],[tenure]] &lt;=36, "1-3 Years",Table1[[#This Row],[tenure]]&lt;=60, "3-5 Years",Table1[[#This Row],[tenure]]&gt;60,"5+ Years")</f>
        <v>5+ Years</v>
      </c>
      <c r="X43" t="str">
        <f>IF(AND(Table1[[#This Row],[Contract]]="Month-to-Month", Table1[[#This Row],[PaymentMethod]]= "Electronic check"), "High Risk", "Standard")</f>
        <v>Standard</v>
      </c>
      <c r="Y43" s="11">
        <f>IFERROR(Table1[[#This Row],[TotalCharges]]/Table1[[#This Row],[tenure]],"0")</f>
        <v>69.605000000000004</v>
      </c>
      <c r="Z43" t="str">
        <f>IF(Table1[[#This Row],[SeniorCitizen]]=1,"Yes","No")</f>
        <v>No</v>
      </c>
    </row>
    <row r="44" spans="1:26" x14ac:dyDescent="0.35">
      <c r="A44" t="s">
        <v>78</v>
      </c>
      <c r="B44" t="s">
        <v>22</v>
      </c>
      <c r="C44">
        <v>0</v>
      </c>
      <c r="D44" t="s">
        <v>23</v>
      </c>
      <c r="E44" t="s">
        <v>23</v>
      </c>
      <c r="F44">
        <v>17</v>
      </c>
      <c r="G44" t="s">
        <v>23</v>
      </c>
      <c r="H44" t="s">
        <v>24</v>
      </c>
      <c r="I44" t="s">
        <v>24</v>
      </c>
      <c r="J44" t="s">
        <v>24</v>
      </c>
      <c r="K44" t="s">
        <v>24</v>
      </c>
      <c r="L44" t="s">
        <v>24</v>
      </c>
      <c r="M44" t="s">
        <v>24</v>
      </c>
      <c r="N44" t="s">
        <v>24</v>
      </c>
      <c r="O44" t="s">
        <v>24</v>
      </c>
      <c r="P44" t="s">
        <v>31</v>
      </c>
      <c r="Q44" t="s">
        <v>24</v>
      </c>
      <c r="R44" t="s">
        <v>32</v>
      </c>
      <c r="S44" s="2">
        <v>20.75</v>
      </c>
      <c r="T44" s="2">
        <v>418.25</v>
      </c>
      <c r="U44" t="s">
        <v>24</v>
      </c>
      <c r="V44">
        <f>COUNTIF(Table1[[#This Row],[OnlineSecurity]:[StreamingMovies]], "Yes")</f>
        <v>0</v>
      </c>
      <c r="W44" t="str" cm="1">
        <f t="array" ref="W44">_xlfn.IFS(Table1[[#This Row],[tenure]]&lt;=12,"0-1 Years", Table1[[#This Row],[tenure]] &lt;=36, "1-3 Years",Table1[[#This Row],[tenure]]&lt;=60, "3-5 Years",Table1[[#This Row],[tenure]]&gt;60,"5+ Years")</f>
        <v>1-3 Years</v>
      </c>
      <c r="X44" t="str">
        <f>IF(AND(Table1[[#This Row],[Contract]]="Month-to-Month", Table1[[#This Row],[PaymentMethod]]= "Electronic check"), "High Risk", "Standard")</f>
        <v>Standard</v>
      </c>
      <c r="Y44" s="11">
        <f>IFERROR(Table1[[#This Row],[TotalCharges]]/Table1[[#This Row],[tenure]],"0")</f>
        <v>24.602941176470587</v>
      </c>
      <c r="Z44" t="str">
        <f>IF(Table1[[#This Row],[SeniorCitizen]]=1,"Yes","No")</f>
        <v>No</v>
      </c>
    </row>
    <row r="45" spans="1:26" x14ac:dyDescent="0.3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7105</v>
      </c>
      <c r="S45" s="2">
        <v>79.849999999999994</v>
      </c>
      <c r="T45" s="2">
        <v>4861.45</v>
      </c>
      <c r="U45" t="s">
        <v>24</v>
      </c>
      <c r="V45">
        <f>COUNTIF(Table1[[#This Row],[OnlineSecurity]:[StreamingMovies]], "Yes")</f>
        <v>5</v>
      </c>
      <c r="W45" t="str" cm="1">
        <f t="array" ref="W45">_xlfn.IFS(Table1[[#This Row],[tenure]]&lt;=12,"0-1 Years", Table1[[#This Row],[tenure]] &lt;=36, "1-3 Years",Table1[[#This Row],[tenure]]&lt;=60, "3-5 Years",Table1[[#This Row],[tenure]]&gt;60,"5+ Years")</f>
        <v>5+ Years</v>
      </c>
      <c r="X45" t="str">
        <f>IF(AND(Table1[[#This Row],[Contract]]="Month-to-Month", Table1[[#This Row],[PaymentMethod]]= "Electronic check"), "High Risk", "Standard")</f>
        <v>Standard</v>
      </c>
      <c r="Y45" s="11">
        <f>IFERROR(Table1[[#This Row],[TotalCharges]]/Table1[[#This Row],[tenure]],"0")</f>
        <v>77.165873015873018</v>
      </c>
      <c r="Z45" t="str">
        <f>IF(Table1[[#This Row],[SeniorCitizen]]=1,"Yes","No")</f>
        <v>No</v>
      </c>
    </row>
    <row r="46" spans="1:26" x14ac:dyDescent="0.3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s="2">
        <v>76.2</v>
      </c>
      <c r="T46" s="2">
        <v>981.45</v>
      </c>
      <c r="U46" t="s">
        <v>24</v>
      </c>
      <c r="V46">
        <f>COUNTIF(Table1[[#This Row],[OnlineSecurity]:[StreamingMovies]], "Yes")</f>
        <v>4</v>
      </c>
      <c r="W46" t="str" cm="1">
        <f t="array" ref="W46">_xlfn.IFS(Table1[[#This Row],[tenure]]&lt;=12,"0-1 Years", Table1[[#This Row],[tenure]] &lt;=36, "1-3 Years",Table1[[#This Row],[tenure]]&lt;=60, "3-5 Years",Table1[[#This Row],[tenure]]&gt;60,"5+ Years")</f>
        <v>1-3 Years</v>
      </c>
      <c r="X46" t="str">
        <f>IF(AND(Table1[[#This Row],[Contract]]="Month-to-Month", Table1[[#This Row],[PaymentMethod]]= "Electronic check"), "High Risk", "Standard")</f>
        <v>High Risk</v>
      </c>
      <c r="Y46" s="11">
        <f>IFERROR(Table1[[#This Row],[TotalCharges]]/Table1[[#This Row],[tenure]],"0")</f>
        <v>75.496153846153845</v>
      </c>
      <c r="Z46" t="str">
        <f>IF(Table1[[#This Row],[SeniorCitizen]]=1,"Yes","No")</f>
        <v>No</v>
      </c>
    </row>
    <row r="47" spans="1:26" x14ac:dyDescent="0.3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s="2">
        <v>84.5</v>
      </c>
      <c r="T47" s="2">
        <v>3906.7</v>
      </c>
      <c r="U47" t="s">
        <v>24</v>
      </c>
      <c r="V47">
        <f>COUNTIF(Table1[[#This Row],[OnlineSecurity]:[StreamingMovies]], "Yes")</f>
        <v>1</v>
      </c>
      <c r="W47" t="str" cm="1">
        <f t="array" ref="W47">_xlfn.IFS(Table1[[#This Row],[tenure]]&lt;=12,"0-1 Years", Table1[[#This Row],[tenure]] &lt;=36, "1-3 Years",Table1[[#This Row],[tenure]]&lt;=60, "3-5 Years",Table1[[#This Row],[tenure]]&gt;60,"5+ Years")</f>
        <v>3-5 Years</v>
      </c>
      <c r="X47" t="str">
        <f>IF(AND(Table1[[#This Row],[Contract]]="Month-to-Month", Table1[[#This Row],[PaymentMethod]]= "Electronic check"), "High Risk", "Standard")</f>
        <v>High Risk</v>
      </c>
      <c r="Y47" s="11">
        <f>IFERROR(Table1[[#This Row],[TotalCharges]]/Table1[[#This Row],[tenure]],"0")</f>
        <v>79.728571428571428</v>
      </c>
      <c r="Z47" t="str">
        <f>IF(Table1[[#This Row],[SeniorCitizen]]=1,"Yes","No")</f>
        <v>No</v>
      </c>
    </row>
    <row r="48" spans="1:26" x14ac:dyDescent="0.3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s="2">
        <v>49.25</v>
      </c>
      <c r="T48" s="2">
        <v>97</v>
      </c>
      <c r="U48" t="s">
        <v>24</v>
      </c>
      <c r="V48">
        <f>COUNTIF(Table1[[#This Row],[OnlineSecurity]:[StreamingMovies]], "Yes")</f>
        <v>1</v>
      </c>
      <c r="W48" t="str" cm="1">
        <f t="array" ref="W48">_xlfn.IFS(Table1[[#This Row],[tenure]]&lt;=12,"0-1 Years", Table1[[#This Row],[tenure]] &lt;=36, "1-3 Years",Table1[[#This Row],[tenure]]&lt;=60, "3-5 Years",Table1[[#This Row],[tenure]]&gt;60,"5+ Years")</f>
        <v>0-1 Years</v>
      </c>
      <c r="X48" t="str">
        <f>IF(AND(Table1[[#This Row],[Contract]]="Month-to-Month", Table1[[#This Row],[PaymentMethod]]= "Electronic check"), "High Risk", "Standard")</f>
        <v>Standard</v>
      </c>
      <c r="Y48" s="11">
        <f>IFERROR(Table1[[#This Row],[TotalCharges]]/Table1[[#This Row],[tenure]],"0")</f>
        <v>48.5</v>
      </c>
      <c r="Z48" t="str">
        <f>IF(Table1[[#This Row],[SeniorCitizen]]=1,"Yes","No")</f>
        <v>No</v>
      </c>
    </row>
    <row r="49" spans="1:26" x14ac:dyDescent="0.3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s="2">
        <v>80.650000000000006</v>
      </c>
      <c r="T49" s="2">
        <v>144.15</v>
      </c>
      <c r="U49" t="s">
        <v>23</v>
      </c>
      <c r="V49">
        <f>COUNTIF(Table1[[#This Row],[OnlineSecurity]:[StreamingMovies]], "Yes")</f>
        <v>1</v>
      </c>
      <c r="W49" t="str" cm="1">
        <f t="array" ref="W49">_xlfn.IFS(Table1[[#This Row],[tenure]]&lt;=12,"0-1 Years", Table1[[#This Row],[tenure]] &lt;=36, "1-3 Years",Table1[[#This Row],[tenure]]&lt;=60, "3-5 Years",Table1[[#This Row],[tenure]]&gt;60,"5+ Years")</f>
        <v>0-1 Years</v>
      </c>
      <c r="X49" t="str">
        <f>IF(AND(Table1[[#This Row],[Contract]]="Month-to-Month", Table1[[#This Row],[PaymentMethod]]= "Electronic check"), "High Risk", "Standard")</f>
        <v>High Risk</v>
      </c>
      <c r="Y49" s="11">
        <f>IFERROR(Table1[[#This Row],[TotalCharges]]/Table1[[#This Row],[tenure]],"0")</f>
        <v>72.075000000000003</v>
      </c>
      <c r="Z49" t="str">
        <f>IF(Table1[[#This Row],[SeniorCitizen]]=1,"Yes","No")</f>
        <v>No</v>
      </c>
    </row>
    <row r="50" spans="1:26" x14ac:dyDescent="0.3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7105</v>
      </c>
      <c r="S50" s="2">
        <v>79.75</v>
      </c>
      <c r="T50" s="2">
        <v>4217.8</v>
      </c>
      <c r="U50" t="s">
        <v>24</v>
      </c>
      <c r="V50">
        <f>COUNTIF(Table1[[#This Row],[OnlineSecurity]:[StreamingMovies]], "Yes")</f>
        <v>4</v>
      </c>
      <c r="W50" t="str" cm="1">
        <f t="array" ref="W50">_xlfn.IFS(Table1[[#This Row],[tenure]]&lt;=12,"0-1 Years", Table1[[#This Row],[tenure]] &lt;=36, "1-3 Years",Table1[[#This Row],[tenure]]&lt;=60, "3-5 Years",Table1[[#This Row],[tenure]]&gt;60,"5+ Years")</f>
        <v>3-5 Years</v>
      </c>
      <c r="X50" t="str">
        <f>IF(AND(Table1[[#This Row],[Contract]]="Month-to-Month", Table1[[#This Row],[PaymentMethod]]= "Electronic check"), "High Risk", "Standard")</f>
        <v>Standard</v>
      </c>
      <c r="Y50" s="11">
        <f>IFERROR(Table1[[#This Row],[TotalCharges]]/Table1[[#This Row],[tenure]],"0")</f>
        <v>81.111538461538458</v>
      </c>
      <c r="Z50" t="str">
        <f>IF(Table1[[#This Row],[SeniorCitizen]]=1,"Yes","No")</f>
        <v>No</v>
      </c>
    </row>
    <row r="51" spans="1:26" x14ac:dyDescent="0.3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7105</v>
      </c>
      <c r="S51" s="2">
        <v>64.150000000000006</v>
      </c>
      <c r="T51" s="2">
        <v>4254.1000000000004</v>
      </c>
      <c r="U51" t="s">
        <v>24</v>
      </c>
      <c r="V51">
        <f>COUNTIF(Table1[[#This Row],[OnlineSecurity]:[StreamingMovies]], "Yes")</f>
        <v>3</v>
      </c>
      <c r="W51" t="str" cm="1">
        <f t="array" ref="W51">_xlfn.IFS(Table1[[#This Row],[tenure]]&lt;=12,"0-1 Years", Table1[[#This Row],[tenure]] &lt;=36, "1-3 Years",Table1[[#This Row],[tenure]]&lt;=60, "3-5 Years",Table1[[#This Row],[tenure]]&gt;60,"5+ Years")</f>
        <v>5+ Years</v>
      </c>
      <c r="X51" t="str">
        <f>IF(AND(Table1[[#This Row],[Contract]]="Month-to-Month", Table1[[#This Row],[PaymentMethod]]= "Electronic check"), "High Risk", "Standard")</f>
        <v>Standard</v>
      </c>
      <c r="Y51" s="11">
        <f>IFERROR(Table1[[#This Row],[TotalCharges]]/Table1[[#This Row],[tenure]],"0")</f>
        <v>61.653623188405803</v>
      </c>
      <c r="Z51" t="str">
        <f>IF(Table1[[#This Row],[SeniorCitizen]]=1,"Yes","No")</f>
        <v>No</v>
      </c>
    </row>
    <row r="52" spans="1:26" x14ac:dyDescent="0.3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s="2">
        <v>90.25</v>
      </c>
      <c r="T52" s="2">
        <v>3838.75</v>
      </c>
      <c r="U52" t="s">
        <v>24</v>
      </c>
      <c r="V52">
        <f>COUNTIF(Table1[[#This Row],[OnlineSecurity]:[StreamingMovies]], "Yes")</f>
        <v>2</v>
      </c>
      <c r="W52" t="str" cm="1">
        <f t="array" ref="W52">_xlfn.IFS(Table1[[#This Row],[tenure]]&lt;=12,"0-1 Years", Table1[[#This Row],[tenure]] &lt;=36, "1-3 Years",Table1[[#This Row],[tenure]]&lt;=60, "3-5 Years",Table1[[#This Row],[tenure]]&gt;60,"5+ Years")</f>
        <v>3-5 Years</v>
      </c>
      <c r="X52" t="str">
        <f>IF(AND(Table1[[#This Row],[Contract]]="Month-to-Month", Table1[[#This Row],[PaymentMethod]]= "Electronic check"), "High Risk", "Standard")</f>
        <v>High Risk</v>
      </c>
      <c r="Y52" s="11">
        <f>IFERROR(Table1[[#This Row],[TotalCharges]]/Table1[[#This Row],[tenure]],"0")</f>
        <v>89.273255813953483</v>
      </c>
      <c r="Z52" t="str">
        <f>IF(Table1[[#This Row],[SeniorCitizen]]=1,"Yes","No")</f>
        <v>Yes</v>
      </c>
    </row>
    <row r="53" spans="1:26" x14ac:dyDescent="0.3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7105</v>
      </c>
      <c r="S53" s="2">
        <v>99.1</v>
      </c>
      <c r="T53" s="2">
        <v>1426.4</v>
      </c>
      <c r="U53" t="s">
        <v>23</v>
      </c>
      <c r="V53">
        <f>COUNTIF(Table1[[#This Row],[OnlineSecurity]:[StreamingMovies]], "Yes")</f>
        <v>4</v>
      </c>
      <c r="W53" t="str" cm="1">
        <f t="array" ref="W53">_xlfn.IFS(Table1[[#This Row],[tenure]]&lt;=12,"0-1 Years", Table1[[#This Row],[tenure]] &lt;=36, "1-3 Years",Table1[[#This Row],[tenure]]&lt;=60, "3-5 Years",Table1[[#This Row],[tenure]]&gt;60,"5+ Years")</f>
        <v>1-3 Years</v>
      </c>
      <c r="X53" t="str">
        <f>IF(AND(Table1[[#This Row],[Contract]]="Month-to-Month", Table1[[#This Row],[PaymentMethod]]= "Electronic check"), "High Risk", "Standard")</f>
        <v>Standard</v>
      </c>
      <c r="Y53" s="11">
        <f>IFERROR(Table1[[#This Row],[TotalCharges]]/Table1[[#This Row],[tenure]],"0")</f>
        <v>95.093333333333334</v>
      </c>
      <c r="Z53" t="str">
        <f>IF(Table1[[#This Row],[SeniorCitizen]]=1,"Yes","No")</f>
        <v>No</v>
      </c>
    </row>
    <row r="54" spans="1:26" x14ac:dyDescent="0.3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7105</v>
      </c>
      <c r="S54" s="2">
        <v>69.5</v>
      </c>
      <c r="T54" s="2">
        <v>1752.65</v>
      </c>
      <c r="U54" t="s">
        <v>24</v>
      </c>
      <c r="V54">
        <f>COUNTIF(Table1[[#This Row],[OnlineSecurity]:[StreamingMovies]], "Yes")</f>
        <v>3</v>
      </c>
      <c r="W54" t="str" cm="1">
        <f t="array" ref="W54">_xlfn.IFS(Table1[[#This Row],[tenure]]&lt;=12,"0-1 Years", Table1[[#This Row],[tenure]] &lt;=36, "1-3 Years",Table1[[#This Row],[tenure]]&lt;=60, "3-5 Years",Table1[[#This Row],[tenure]]&gt;60,"5+ Years")</f>
        <v>1-3 Years</v>
      </c>
      <c r="X54" t="str">
        <f>IF(AND(Table1[[#This Row],[Contract]]="Month-to-Month", Table1[[#This Row],[PaymentMethod]]= "Electronic check"), "High Risk", "Standard")</f>
        <v>Standard</v>
      </c>
      <c r="Y54" s="11">
        <f>IFERROR(Table1[[#This Row],[TotalCharges]]/Table1[[#This Row],[tenure]],"0")</f>
        <v>70.106000000000009</v>
      </c>
      <c r="Z54" t="str">
        <f>IF(Table1[[#This Row],[SeniorCitizen]]=1,"Yes","No")</f>
        <v>Yes</v>
      </c>
    </row>
    <row r="55" spans="1:26" x14ac:dyDescent="0.3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7105</v>
      </c>
      <c r="S55" s="2">
        <v>80.650000000000006</v>
      </c>
      <c r="T55" s="2">
        <v>633.29999999999995</v>
      </c>
      <c r="U55" t="s">
        <v>23</v>
      </c>
      <c r="V55">
        <f>COUNTIF(Table1[[#This Row],[OnlineSecurity]:[StreamingMovies]], "Yes")</f>
        <v>1</v>
      </c>
      <c r="W55" t="str" cm="1">
        <f t="array" ref="W55">_xlfn.IFS(Table1[[#This Row],[tenure]]&lt;=12,"0-1 Years", Table1[[#This Row],[tenure]] &lt;=36, "1-3 Years",Table1[[#This Row],[tenure]]&lt;=60, "3-5 Years",Table1[[#This Row],[tenure]]&gt;60,"5+ Years")</f>
        <v>0-1 Years</v>
      </c>
      <c r="X55" t="str">
        <f>IF(AND(Table1[[#This Row],[Contract]]="Month-to-Month", Table1[[#This Row],[PaymentMethod]]= "Electronic check"), "High Risk", "Standard")</f>
        <v>Standard</v>
      </c>
      <c r="Y55" s="11">
        <f>IFERROR(Table1[[#This Row],[TotalCharges]]/Table1[[#This Row],[tenure]],"0")</f>
        <v>79.162499999999994</v>
      </c>
      <c r="Z55" t="str">
        <f>IF(Table1[[#This Row],[SeniorCitizen]]=1,"Yes","No")</f>
        <v>Yes</v>
      </c>
    </row>
    <row r="56" spans="1:26" x14ac:dyDescent="0.3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7105</v>
      </c>
      <c r="S56" s="2">
        <v>74.849999999999994</v>
      </c>
      <c r="T56" s="2">
        <v>4456.3500000000004</v>
      </c>
      <c r="U56" t="s">
        <v>24</v>
      </c>
      <c r="V56">
        <f>COUNTIF(Table1[[#This Row],[OnlineSecurity]:[StreamingMovies]], "Yes")</f>
        <v>5</v>
      </c>
      <c r="W56" t="str" cm="1">
        <f t="array" ref="W56">_xlfn.IFS(Table1[[#This Row],[tenure]]&lt;=12,"0-1 Years", Table1[[#This Row],[tenure]] &lt;=36, "1-3 Years",Table1[[#This Row],[tenure]]&lt;=60, "3-5 Years",Table1[[#This Row],[tenure]]&gt;60,"5+ Years")</f>
        <v>3-5 Years</v>
      </c>
      <c r="X56" t="str">
        <f>IF(AND(Table1[[#This Row],[Contract]]="Month-to-Month", Table1[[#This Row],[PaymentMethod]]= "Electronic check"), "High Risk", "Standard")</f>
        <v>Standard</v>
      </c>
      <c r="Y56" s="11">
        <f>IFERROR(Table1[[#This Row],[TotalCharges]]/Table1[[#This Row],[tenure]],"0")</f>
        <v>74.272500000000008</v>
      </c>
      <c r="Z56" t="str">
        <f>IF(Table1[[#This Row],[SeniorCitizen]]=1,"Yes","No")</f>
        <v>Yes</v>
      </c>
    </row>
    <row r="57" spans="1:26" x14ac:dyDescent="0.3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s="2">
        <v>95.45</v>
      </c>
      <c r="T57" s="2">
        <v>1752.55</v>
      </c>
      <c r="U57" t="s">
        <v>23</v>
      </c>
      <c r="V57">
        <f>COUNTIF(Table1[[#This Row],[OnlineSecurity]:[StreamingMovies]], "Yes")</f>
        <v>2</v>
      </c>
      <c r="W57" t="str" cm="1">
        <f t="array" ref="W57">_xlfn.IFS(Table1[[#This Row],[tenure]]&lt;=12,"0-1 Years", Table1[[#This Row],[tenure]] &lt;=36, "1-3 Years",Table1[[#This Row],[tenure]]&lt;=60, "3-5 Years",Table1[[#This Row],[tenure]]&gt;60,"5+ Years")</f>
        <v>1-3 Years</v>
      </c>
      <c r="X57" t="str">
        <f>IF(AND(Table1[[#This Row],[Contract]]="Month-to-Month", Table1[[#This Row],[PaymentMethod]]= "Electronic check"), "High Risk", "Standard")</f>
        <v>High Risk</v>
      </c>
      <c r="Y57" s="11">
        <f>IFERROR(Table1[[#This Row],[TotalCharges]]/Table1[[#This Row],[tenure]],"0")</f>
        <v>97.36388888888888</v>
      </c>
      <c r="Z57" t="str">
        <f>IF(Table1[[#This Row],[SeniorCitizen]]=1,"Yes","No")</f>
        <v>Yes</v>
      </c>
    </row>
    <row r="58" spans="1:26" x14ac:dyDescent="0.3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7105</v>
      </c>
      <c r="S58" s="2">
        <v>99.65</v>
      </c>
      <c r="T58" s="2">
        <v>6311.2</v>
      </c>
      <c r="U58" t="s">
        <v>24</v>
      </c>
      <c r="V58">
        <f>COUNTIF(Table1[[#This Row],[OnlineSecurity]:[StreamingMovies]], "Yes")</f>
        <v>3</v>
      </c>
      <c r="W58" t="str" cm="1">
        <f t="array" ref="W58">_xlfn.IFS(Table1[[#This Row],[tenure]]&lt;=12,"0-1 Years", Table1[[#This Row],[tenure]] &lt;=36, "1-3 Years",Table1[[#This Row],[tenure]]&lt;=60, "3-5 Years",Table1[[#This Row],[tenure]]&gt;60,"5+ Years")</f>
        <v>5+ Years</v>
      </c>
      <c r="X58" t="str">
        <f>IF(AND(Table1[[#This Row],[Contract]]="Month-to-Month", Table1[[#This Row],[PaymentMethod]]= "Electronic check"), "High Risk", "Standard")</f>
        <v>Standard</v>
      </c>
      <c r="Y58" s="11">
        <f>IFERROR(Table1[[#This Row],[TotalCharges]]/Table1[[#This Row],[tenure]],"0")</f>
        <v>100.17777777777778</v>
      </c>
      <c r="Z58" t="str">
        <f>IF(Table1[[#This Row],[SeniorCitizen]]=1,"Yes","No")</f>
        <v>No</v>
      </c>
    </row>
    <row r="59" spans="1:26" x14ac:dyDescent="0.3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s="2">
        <v>108.45</v>
      </c>
      <c r="T59" s="2">
        <v>7076.35</v>
      </c>
      <c r="U59" t="s">
        <v>24</v>
      </c>
      <c r="V59">
        <f>COUNTIF(Table1[[#This Row],[OnlineSecurity]:[StreamingMovies]], "Yes")</f>
        <v>5</v>
      </c>
      <c r="W59" t="str" cm="1">
        <f t="array" ref="W59">_xlfn.IFS(Table1[[#This Row],[tenure]]&lt;=12,"0-1 Years", Table1[[#This Row],[tenure]] &lt;=36, "1-3 Years",Table1[[#This Row],[tenure]]&lt;=60, "3-5 Years",Table1[[#This Row],[tenure]]&gt;60,"5+ Years")</f>
        <v>5+ Years</v>
      </c>
      <c r="X59" t="str">
        <f>IF(AND(Table1[[#This Row],[Contract]]="Month-to-Month", Table1[[#This Row],[PaymentMethod]]= "Electronic check"), "High Risk", "Standard")</f>
        <v>Standard</v>
      </c>
      <c r="Y59" s="11">
        <f>IFERROR(Table1[[#This Row],[TotalCharges]]/Table1[[#This Row],[tenure]],"0")</f>
        <v>107.21742424242424</v>
      </c>
      <c r="Z59" t="str">
        <f>IF(Table1[[#This Row],[SeniorCitizen]]=1,"Yes","No")</f>
        <v>Yes</v>
      </c>
    </row>
    <row r="60" spans="1:26" x14ac:dyDescent="0.35">
      <c r="A60" t="s">
        <v>94</v>
      </c>
      <c r="B60" t="s">
        <v>22</v>
      </c>
      <c r="C60">
        <v>0</v>
      </c>
      <c r="D60" t="s">
        <v>23</v>
      </c>
      <c r="E60" t="s">
        <v>23</v>
      </c>
      <c r="F60">
        <v>34</v>
      </c>
      <c r="G60" t="s">
        <v>23</v>
      </c>
      <c r="H60" t="s">
        <v>23</v>
      </c>
      <c r="I60" t="s">
        <v>24</v>
      </c>
      <c r="J60" t="s">
        <v>24</v>
      </c>
      <c r="K60" t="s">
        <v>24</v>
      </c>
      <c r="L60" t="s">
        <v>24</v>
      </c>
      <c r="M60" t="s">
        <v>24</v>
      </c>
      <c r="N60" t="s">
        <v>24</v>
      </c>
      <c r="O60" t="s">
        <v>24</v>
      </c>
      <c r="P60" t="s">
        <v>47</v>
      </c>
      <c r="Q60" t="s">
        <v>24</v>
      </c>
      <c r="R60" t="s">
        <v>7105</v>
      </c>
      <c r="S60" s="2">
        <v>24.95</v>
      </c>
      <c r="T60" s="2">
        <v>894.3</v>
      </c>
      <c r="U60" t="s">
        <v>24</v>
      </c>
      <c r="V60">
        <f>COUNTIF(Table1[[#This Row],[OnlineSecurity]:[StreamingMovies]], "Yes")</f>
        <v>0</v>
      </c>
      <c r="W60" t="str" cm="1">
        <f t="array" ref="W60">_xlfn.IFS(Table1[[#This Row],[tenure]]&lt;=12,"0-1 Years", Table1[[#This Row],[tenure]] &lt;=36, "1-3 Years",Table1[[#This Row],[tenure]]&lt;=60, "3-5 Years",Table1[[#This Row],[tenure]]&gt;60,"5+ Years")</f>
        <v>1-3 Years</v>
      </c>
      <c r="X60" t="str">
        <f>IF(AND(Table1[[#This Row],[Contract]]="Month-to-Month", Table1[[#This Row],[PaymentMethod]]= "Electronic check"), "High Risk", "Standard")</f>
        <v>Standard</v>
      </c>
      <c r="Y60" s="11">
        <f>IFERROR(Table1[[#This Row],[TotalCharges]]/Table1[[#This Row],[tenure]],"0")</f>
        <v>26.302941176470586</v>
      </c>
      <c r="Z60" t="str">
        <f>IF(Table1[[#This Row],[SeniorCitizen]]=1,"Yes","No")</f>
        <v>No</v>
      </c>
    </row>
    <row r="61" spans="1:26" x14ac:dyDescent="0.3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7105</v>
      </c>
      <c r="S61" s="2">
        <v>107.5</v>
      </c>
      <c r="T61" s="2">
        <v>7853.7</v>
      </c>
      <c r="U61" t="s">
        <v>24</v>
      </c>
      <c r="V61">
        <f>COUNTIF(Table1[[#This Row],[OnlineSecurity]:[StreamingMovies]], "Yes")</f>
        <v>4</v>
      </c>
      <c r="W61" t="str" cm="1">
        <f t="array" ref="W61">_xlfn.IFS(Table1[[#This Row],[tenure]]&lt;=12,"0-1 Years", Table1[[#This Row],[tenure]] &lt;=36, "1-3 Years",Table1[[#This Row],[tenure]]&lt;=60, "3-5 Years",Table1[[#This Row],[tenure]]&gt;60,"5+ Years")</f>
        <v>5+ Years</v>
      </c>
      <c r="X61" t="str">
        <f>IF(AND(Table1[[#This Row],[Contract]]="Month-to-Month", Table1[[#This Row],[PaymentMethod]]= "Electronic check"), "High Risk", "Standard")</f>
        <v>Standard</v>
      </c>
      <c r="Y61" s="11">
        <f>IFERROR(Table1[[#This Row],[TotalCharges]]/Table1[[#This Row],[tenure]],"0")</f>
        <v>109.07916666666667</v>
      </c>
      <c r="Z61" t="str">
        <f>IF(Table1[[#This Row],[SeniorCitizen]]=1,"Yes","No")</f>
        <v>No</v>
      </c>
    </row>
    <row r="62" spans="1:26" x14ac:dyDescent="0.3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s="2">
        <v>100.5</v>
      </c>
      <c r="T62" s="2">
        <v>4707.1000000000004</v>
      </c>
      <c r="U62" t="s">
        <v>24</v>
      </c>
      <c r="V62">
        <f>COUNTIF(Table1[[#This Row],[OnlineSecurity]:[StreamingMovies]], "Yes")</f>
        <v>3</v>
      </c>
      <c r="W62" t="str" cm="1">
        <f t="array" ref="W62">_xlfn.IFS(Table1[[#This Row],[tenure]]&lt;=12,"0-1 Years", Table1[[#This Row],[tenure]] &lt;=36, "1-3 Years",Table1[[#This Row],[tenure]]&lt;=60, "3-5 Years",Table1[[#This Row],[tenure]]&gt;60,"5+ Years")</f>
        <v>3-5 Years</v>
      </c>
      <c r="X62" t="str">
        <f>IF(AND(Table1[[#This Row],[Contract]]="Month-to-Month", Table1[[#This Row],[PaymentMethod]]= "Electronic check"), "High Risk", "Standard")</f>
        <v>High Risk</v>
      </c>
      <c r="Y62" s="11">
        <f>IFERROR(Table1[[#This Row],[TotalCharges]]/Table1[[#This Row],[tenure]],"0")</f>
        <v>100.15106382978725</v>
      </c>
      <c r="Z62" t="str">
        <f>IF(Table1[[#This Row],[SeniorCitizen]]=1,"Yes","No")</f>
        <v>No</v>
      </c>
    </row>
    <row r="63" spans="1:26" x14ac:dyDescent="0.3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7104</v>
      </c>
      <c r="S63" s="2">
        <v>89.9</v>
      </c>
      <c r="T63" s="2">
        <v>5450.7</v>
      </c>
      <c r="U63" t="s">
        <v>24</v>
      </c>
      <c r="V63">
        <f>COUNTIF(Table1[[#This Row],[OnlineSecurity]:[StreamingMovies]], "Yes")</f>
        <v>2</v>
      </c>
      <c r="W63" t="str" cm="1">
        <f t="array" ref="W63">_xlfn.IFS(Table1[[#This Row],[tenure]]&lt;=12,"0-1 Years", Table1[[#This Row],[tenure]] &lt;=36, "1-3 Years",Table1[[#This Row],[tenure]]&lt;=60, "3-5 Years",Table1[[#This Row],[tenure]]&gt;60,"5+ Years")</f>
        <v>3-5 Years</v>
      </c>
      <c r="X63" t="str">
        <f>IF(AND(Table1[[#This Row],[Contract]]="Month-to-Month", Table1[[#This Row],[PaymentMethod]]= "Electronic check"), "High Risk", "Standard")</f>
        <v>Standard</v>
      </c>
      <c r="Y63" s="11">
        <f>IFERROR(Table1[[#This Row],[TotalCharges]]/Table1[[#This Row],[tenure]],"0")</f>
        <v>90.844999999999999</v>
      </c>
      <c r="Z63" t="str">
        <f>IF(Table1[[#This Row],[SeniorCitizen]]=1,"Yes","No")</f>
        <v>No</v>
      </c>
    </row>
    <row r="64" spans="1:26" x14ac:dyDescent="0.35">
      <c r="A64" t="s">
        <v>98</v>
      </c>
      <c r="B64" t="s">
        <v>30</v>
      </c>
      <c r="C64">
        <v>0</v>
      </c>
      <c r="D64" t="s">
        <v>23</v>
      </c>
      <c r="E64" t="s">
        <v>24</v>
      </c>
      <c r="F64">
        <v>72</v>
      </c>
      <c r="G64" t="s">
        <v>24</v>
      </c>
      <c r="H64" t="s">
        <v>24</v>
      </c>
      <c r="I64" t="s">
        <v>26</v>
      </c>
      <c r="J64" t="s">
        <v>23</v>
      </c>
      <c r="K64" t="s">
        <v>23</v>
      </c>
      <c r="L64" t="s">
        <v>23</v>
      </c>
      <c r="M64" t="s">
        <v>24</v>
      </c>
      <c r="N64" t="s">
        <v>24</v>
      </c>
      <c r="O64" t="s">
        <v>24</v>
      </c>
      <c r="P64" t="s">
        <v>47</v>
      </c>
      <c r="Q64" t="s">
        <v>24</v>
      </c>
      <c r="R64" t="s">
        <v>7104</v>
      </c>
      <c r="S64" s="2">
        <v>42.1</v>
      </c>
      <c r="T64" s="2">
        <v>2962</v>
      </c>
      <c r="U64" t="s">
        <v>24</v>
      </c>
      <c r="V64">
        <f>COUNTIF(Table1[[#This Row],[OnlineSecurity]:[StreamingMovies]], "Yes")</f>
        <v>3</v>
      </c>
      <c r="W64" t="str" cm="1">
        <f t="array" ref="W64">_xlfn.IFS(Table1[[#This Row],[tenure]]&lt;=12,"0-1 Years", Table1[[#This Row],[tenure]] &lt;=36, "1-3 Years",Table1[[#This Row],[tenure]]&lt;=60, "3-5 Years",Table1[[#This Row],[tenure]]&gt;60,"5+ Years")</f>
        <v>5+ Years</v>
      </c>
      <c r="X64" t="str">
        <f>IF(AND(Table1[[#This Row],[Contract]]="Month-to-Month", Table1[[#This Row],[PaymentMethod]]= "Electronic check"), "High Risk", "Standard")</f>
        <v>Standard</v>
      </c>
      <c r="Y64" s="11">
        <f>IFERROR(Table1[[#This Row],[TotalCharges]]/Table1[[#This Row],[tenure]],"0")</f>
        <v>41.138888888888886</v>
      </c>
      <c r="Z64" t="str">
        <f>IF(Table1[[#This Row],[SeniorCitizen]]=1,"Yes","No")</f>
        <v>No</v>
      </c>
    </row>
    <row r="65" spans="1:26" x14ac:dyDescent="0.3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7105</v>
      </c>
      <c r="S65" s="2">
        <v>54.4</v>
      </c>
      <c r="T65" s="2">
        <v>957.1</v>
      </c>
      <c r="U65" t="s">
        <v>24</v>
      </c>
      <c r="V65">
        <f>COUNTIF(Table1[[#This Row],[OnlineSecurity]:[StreamingMovies]], "Yes")</f>
        <v>2</v>
      </c>
      <c r="W65" t="str" cm="1">
        <f t="array" ref="W65">_xlfn.IFS(Table1[[#This Row],[tenure]]&lt;=12,"0-1 Years", Table1[[#This Row],[tenure]] &lt;=36, "1-3 Years",Table1[[#This Row],[tenure]]&lt;=60, "3-5 Years",Table1[[#This Row],[tenure]]&gt;60,"5+ Years")</f>
        <v>1-3 Years</v>
      </c>
      <c r="X65" t="str">
        <f>IF(AND(Table1[[#This Row],[Contract]]="Month-to-Month", Table1[[#This Row],[PaymentMethod]]= "Electronic check"), "High Risk", "Standard")</f>
        <v>Standard</v>
      </c>
      <c r="Y65" s="11">
        <f>IFERROR(Table1[[#This Row],[TotalCharges]]/Table1[[#This Row],[tenure]],"0")</f>
        <v>53.172222222222224</v>
      </c>
      <c r="Z65" t="str">
        <f>IF(Table1[[#This Row],[SeniorCitizen]]=1,"Yes","No")</f>
        <v>No</v>
      </c>
    </row>
    <row r="66" spans="1:26" x14ac:dyDescent="0.3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s="2">
        <v>94.4</v>
      </c>
      <c r="T66" s="2">
        <v>857.25</v>
      </c>
      <c r="U66" t="s">
        <v>23</v>
      </c>
      <c r="V66">
        <f>COUNTIF(Table1[[#This Row],[OnlineSecurity]:[StreamingMovies]], "Yes")</f>
        <v>2</v>
      </c>
      <c r="W66" t="str" cm="1">
        <f t="array" ref="W66">_xlfn.IFS(Table1[[#This Row],[tenure]]&lt;=12,"0-1 Years", Table1[[#This Row],[tenure]] &lt;=36, "1-3 Years",Table1[[#This Row],[tenure]]&lt;=60, "3-5 Years",Table1[[#This Row],[tenure]]&gt;60,"5+ Years")</f>
        <v>0-1 Years</v>
      </c>
      <c r="X66" t="str">
        <f>IF(AND(Table1[[#This Row],[Contract]]="Month-to-Month", Table1[[#This Row],[PaymentMethod]]= "Electronic check"), "High Risk", "Standard")</f>
        <v>High Risk</v>
      </c>
      <c r="Y66" s="11">
        <f>IFERROR(Table1[[#This Row],[TotalCharges]]/Table1[[#This Row],[tenure]],"0")</f>
        <v>95.25</v>
      </c>
      <c r="Z66" t="str">
        <f>IF(Table1[[#This Row],[SeniorCitizen]]=1,"Yes","No")</f>
        <v>No</v>
      </c>
    </row>
    <row r="67" spans="1:26" x14ac:dyDescent="0.3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s="2">
        <v>75.3</v>
      </c>
      <c r="T67" s="2">
        <v>244.1</v>
      </c>
      <c r="U67" t="s">
        <v>24</v>
      </c>
      <c r="V67">
        <f>COUNTIF(Table1[[#This Row],[OnlineSecurity]:[StreamingMovies]], "Yes")</f>
        <v>4</v>
      </c>
      <c r="W67" t="str" cm="1">
        <f t="array" ref="W67">_xlfn.IFS(Table1[[#This Row],[tenure]]&lt;=12,"0-1 Years", Table1[[#This Row],[tenure]] &lt;=36, "1-3 Years",Table1[[#This Row],[tenure]]&lt;=60, "3-5 Years",Table1[[#This Row],[tenure]]&gt;60,"5+ Years")</f>
        <v>0-1 Years</v>
      </c>
      <c r="X67" t="str">
        <f>IF(AND(Table1[[#This Row],[Contract]]="Month-to-Month", Table1[[#This Row],[PaymentMethod]]= "Electronic check"), "High Risk", "Standard")</f>
        <v>High Risk</v>
      </c>
      <c r="Y67" s="11">
        <f>IFERROR(Table1[[#This Row],[TotalCharges]]/Table1[[#This Row],[tenure]],"0")</f>
        <v>81.36666666666666</v>
      </c>
      <c r="Z67" t="str">
        <f>IF(Table1[[#This Row],[SeniorCitizen]]=1,"Yes","No")</f>
        <v>No</v>
      </c>
    </row>
    <row r="68" spans="1:26" x14ac:dyDescent="0.3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s="2">
        <v>78.900000000000006</v>
      </c>
      <c r="T68" s="2">
        <v>3650.35</v>
      </c>
      <c r="U68" t="s">
        <v>24</v>
      </c>
      <c r="V68">
        <f>COUNTIF(Table1[[#This Row],[OnlineSecurity]:[StreamingMovies]], "Yes")</f>
        <v>1</v>
      </c>
      <c r="W68" t="str" cm="1">
        <f t="array" ref="W68">_xlfn.IFS(Table1[[#This Row],[tenure]]&lt;=12,"0-1 Years", Table1[[#This Row],[tenure]] &lt;=36, "1-3 Years",Table1[[#This Row],[tenure]]&lt;=60, "3-5 Years",Table1[[#This Row],[tenure]]&gt;60,"5+ Years")</f>
        <v>3-5 Years</v>
      </c>
      <c r="X68" t="str">
        <f>IF(AND(Table1[[#This Row],[Contract]]="Month-to-Month", Table1[[#This Row],[PaymentMethod]]= "Electronic check"), "High Risk", "Standard")</f>
        <v>Standard</v>
      </c>
      <c r="Y68" s="11">
        <f>IFERROR(Table1[[#This Row],[TotalCharges]]/Table1[[#This Row],[tenure]],"0")</f>
        <v>77.667021276595747</v>
      </c>
      <c r="Z68" t="str">
        <f>IF(Table1[[#This Row],[SeniorCitizen]]=1,"Yes","No")</f>
        <v>No</v>
      </c>
    </row>
    <row r="69" spans="1:26" x14ac:dyDescent="0.3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s="2">
        <v>79.2</v>
      </c>
      <c r="T69" s="2">
        <v>2497.1999999999998</v>
      </c>
      <c r="U69" t="s">
        <v>24</v>
      </c>
      <c r="V69">
        <f>COUNTIF(Table1[[#This Row],[OnlineSecurity]:[StreamingMovies]], "Yes")</f>
        <v>5</v>
      </c>
      <c r="W69" t="str" cm="1">
        <f t="array" ref="W69">_xlfn.IFS(Table1[[#This Row],[tenure]]&lt;=12,"0-1 Years", Table1[[#This Row],[tenure]] &lt;=36, "1-3 Years",Table1[[#This Row],[tenure]]&lt;=60, "3-5 Years",Table1[[#This Row],[tenure]]&gt;60,"5+ Years")</f>
        <v>1-3 Years</v>
      </c>
      <c r="X69" t="str">
        <f>IF(AND(Table1[[#This Row],[Contract]]="Month-to-Month", Table1[[#This Row],[PaymentMethod]]= "Electronic check"), "High Risk", "Standard")</f>
        <v>Standard</v>
      </c>
      <c r="Y69" s="11">
        <f>IFERROR(Table1[[#This Row],[TotalCharges]]/Table1[[#This Row],[tenure]],"0")</f>
        <v>80.554838709677412</v>
      </c>
      <c r="Z69" t="str">
        <f>IF(Table1[[#This Row],[SeniorCitizen]]=1,"Yes","No")</f>
        <v>No</v>
      </c>
    </row>
    <row r="70" spans="1:26" x14ac:dyDescent="0.35">
      <c r="A70" t="s">
        <v>104</v>
      </c>
      <c r="B70" t="s">
        <v>22</v>
      </c>
      <c r="C70">
        <v>0</v>
      </c>
      <c r="D70" t="s">
        <v>23</v>
      </c>
      <c r="E70" t="s">
        <v>23</v>
      </c>
      <c r="F70">
        <v>50</v>
      </c>
      <c r="G70" t="s">
        <v>23</v>
      </c>
      <c r="H70" t="s">
        <v>24</v>
      </c>
      <c r="I70" t="s">
        <v>24</v>
      </c>
      <c r="J70" t="s">
        <v>24</v>
      </c>
      <c r="K70" t="s">
        <v>24</v>
      </c>
      <c r="L70" t="s">
        <v>24</v>
      </c>
      <c r="M70" t="s">
        <v>24</v>
      </c>
      <c r="N70" t="s">
        <v>24</v>
      </c>
      <c r="O70" t="s">
        <v>24</v>
      </c>
      <c r="P70" t="s">
        <v>47</v>
      </c>
      <c r="Q70" t="s">
        <v>24</v>
      </c>
      <c r="R70" t="s">
        <v>7104</v>
      </c>
      <c r="S70" s="2">
        <v>20.149999999999999</v>
      </c>
      <c r="T70" s="2">
        <v>930.9</v>
      </c>
      <c r="U70" t="s">
        <v>24</v>
      </c>
      <c r="V70">
        <f>COUNTIF(Table1[[#This Row],[OnlineSecurity]:[StreamingMovies]], "Yes")</f>
        <v>0</v>
      </c>
      <c r="W70" t="str" cm="1">
        <f t="array" ref="W70">_xlfn.IFS(Table1[[#This Row],[tenure]]&lt;=12,"0-1 Years", Table1[[#This Row],[tenure]] &lt;=36, "1-3 Years",Table1[[#This Row],[tenure]]&lt;=60, "3-5 Years",Table1[[#This Row],[tenure]]&gt;60,"5+ Years")</f>
        <v>3-5 Years</v>
      </c>
      <c r="X70" t="str">
        <f>IF(AND(Table1[[#This Row],[Contract]]="Month-to-Month", Table1[[#This Row],[PaymentMethod]]= "Electronic check"), "High Risk", "Standard")</f>
        <v>Standard</v>
      </c>
      <c r="Y70" s="11">
        <f>IFERROR(Table1[[#This Row],[TotalCharges]]/Table1[[#This Row],[tenure]],"0")</f>
        <v>18.617999999999999</v>
      </c>
      <c r="Z70" t="str">
        <f>IF(Table1[[#This Row],[SeniorCitizen]]=1,"Yes","No")</f>
        <v>No</v>
      </c>
    </row>
    <row r="71" spans="1:26" x14ac:dyDescent="0.3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s="2">
        <v>79.849999999999994</v>
      </c>
      <c r="T71" s="2">
        <v>887.35</v>
      </c>
      <c r="U71" t="s">
        <v>24</v>
      </c>
      <c r="V71">
        <f>COUNTIF(Table1[[#This Row],[OnlineSecurity]:[StreamingMovies]], "Yes")</f>
        <v>2</v>
      </c>
      <c r="W71" t="str" cm="1">
        <f t="array" ref="W71">_xlfn.IFS(Table1[[#This Row],[tenure]]&lt;=12,"0-1 Years", Table1[[#This Row],[tenure]] &lt;=36, "1-3 Years",Table1[[#This Row],[tenure]]&lt;=60, "3-5 Years",Table1[[#This Row],[tenure]]&gt;60,"5+ Years")</f>
        <v>0-1 Years</v>
      </c>
      <c r="X71" t="str">
        <f>IF(AND(Table1[[#This Row],[Contract]]="Month-to-Month", Table1[[#This Row],[PaymentMethod]]= "Electronic check"), "High Risk", "Standard")</f>
        <v>Standard</v>
      </c>
      <c r="Y71" s="11">
        <f>IFERROR(Table1[[#This Row],[TotalCharges]]/Table1[[#This Row],[tenure]],"0")</f>
        <v>88.734999999999999</v>
      </c>
      <c r="Z71" t="str">
        <f>IF(Table1[[#This Row],[SeniorCitizen]]=1,"Yes","No")</f>
        <v>No</v>
      </c>
    </row>
    <row r="72" spans="1:26" x14ac:dyDescent="0.3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s="2">
        <v>49.05</v>
      </c>
      <c r="T72" s="2">
        <v>49.05</v>
      </c>
      <c r="U72" t="s">
        <v>24</v>
      </c>
      <c r="V72">
        <f>COUNTIF(Table1[[#This Row],[OnlineSecurity]:[StreamingMovies]], "Yes")</f>
        <v>1</v>
      </c>
      <c r="W72" t="str" cm="1">
        <f t="array" ref="W72">_xlfn.IFS(Table1[[#This Row],[tenure]]&lt;=12,"0-1 Years", Table1[[#This Row],[tenure]] &lt;=36, "1-3 Years",Table1[[#This Row],[tenure]]&lt;=60, "3-5 Years",Table1[[#This Row],[tenure]]&gt;60,"5+ Years")</f>
        <v>0-1 Years</v>
      </c>
      <c r="X72" t="str">
        <f>IF(AND(Table1[[#This Row],[Contract]]="Month-to-Month", Table1[[#This Row],[PaymentMethod]]= "Electronic check"), "High Risk", "Standard")</f>
        <v>Standard</v>
      </c>
      <c r="Y72" s="11">
        <f>IFERROR(Table1[[#This Row],[TotalCharges]]/Table1[[#This Row],[tenure]],"0")</f>
        <v>49.05</v>
      </c>
      <c r="Z72" t="str">
        <f>IF(Table1[[#This Row],[SeniorCitizen]]=1,"Yes","No")</f>
        <v>No</v>
      </c>
    </row>
    <row r="73" spans="1:26" x14ac:dyDescent="0.35">
      <c r="A73" t="s">
        <v>107</v>
      </c>
      <c r="B73" t="s">
        <v>22</v>
      </c>
      <c r="C73">
        <v>0</v>
      </c>
      <c r="D73" t="s">
        <v>23</v>
      </c>
      <c r="E73" t="s">
        <v>23</v>
      </c>
      <c r="F73">
        <v>52</v>
      </c>
      <c r="G73" t="s">
        <v>23</v>
      </c>
      <c r="H73" t="s">
        <v>24</v>
      </c>
      <c r="I73" t="s">
        <v>24</v>
      </c>
      <c r="J73" t="s">
        <v>24</v>
      </c>
      <c r="K73" t="s">
        <v>24</v>
      </c>
      <c r="L73" t="s">
        <v>24</v>
      </c>
      <c r="M73" t="s">
        <v>24</v>
      </c>
      <c r="N73" t="s">
        <v>24</v>
      </c>
      <c r="O73" t="s">
        <v>24</v>
      </c>
      <c r="P73" t="s">
        <v>31</v>
      </c>
      <c r="Q73" t="s">
        <v>23</v>
      </c>
      <c r="R73" t="s">
        <v>28</v>
      </c>
      <c r="S73" s="2">
        <v>20.399999999999999</v>
      </c>
      <c r="T73" s="2">
        <v>1090.6500000000001</v>
      </c>
      <c r="U73" t="s">
        <v>24</v>
      </c>
      <c r="V73">
        <f>COUNTIF(Table1[[#This Row],[OnlineSecurity]:[StreamingMovies]], "Yes")</f>
        <v>0</v>
      </c>
      <c r="W73" t="str" cm="1">
        <f t="array" ref="W73">_xlfn.IFS(Table1[[#This Row],[tenure]]&lt;=12,"0-1 Years", Table1[[#This Row],[tenure]] &lt;=36, "1-3 Years",Table1[[#This Row],[tenure]]&lt;=60, "3-5 Years",Table1[[#This Row],[tenure]]&gt;60,"5+ Years")</f>
        <v>3-5 Years</v>
      </c>
      <c r="X73" t="str">
        <f>IF(AND(Table1[[#This Row],[Contract]]="Month-to-Month", Table1[[#This Row],[PaymentMethod]]= "Electronic check"), "High Risk", "Standard")</f>
        <v>Standard</v>
      </c>
      <c r="Y73" s="11">
        <f>IFERROR(Table1[[#This Row],[TotalCharges]]/Table1[[#This Row],[tenure]],"0")</f>
        <v>20.974038461538463</v>
      </c>
      <c r="Z73" t="str">
        <f>IF(Table1[[#This Row],[SeniorCitizen]]=1,"Yes","No")</f>
        <v>No</v>
      </c>
    </row>
    <row r="74" spans="1:26" x14ac:dyDescent="0.3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7104</v>
      </c>
      <c r="S74" s="2">
        <v>111.6</v>
      </c>
      <c r="T74" s="2">
        <v>7099</v>
      </c>
      <c r="U74" t="s">
        <v>24</v>
      </c>
      <c r="V74">
        <f>COUNTIF(Table1[[#This Row],[OnlineSecurity]:[StreamingMovies]], "Yes")</f>
        <v>5</v>
      </c>
      <c r="W74" t="str" cm="1">
        <f t="array" ref="W74">_xlfn.IFS(Table1[[#This Row],[tenure]]&lt;=12,"0-1 Years", Table1[[#This Row],[tenure]] &lt;=36, "1-3 Years",Table1[[#This Row],[tenure]]&lt;=60, "3-5 Years",Table1[[#This Row],[tenure]]&gt;60,"5+ Years")</f>
        <v>5+ Years</v>
      </c>
      <c r="X74" t="str">
        <f>IF(AND(Table1[[#This Row],[Contract]]="Month-to-Month", Table1[[#This Row],[PaymentMethod]]= "Electronic check"), "High Risk", "Standard")</f>
        <v>Standard</v>
      </c>
      <c r="Y74" s="11">
        <f>IFERROR(Table1[[#This Row],[TotalCharges]]/Table1[[#This Row],[tenure]],"0")</f>
        <v>110.921875</v>
      </c>
      <c r="Z74" t="str">
        <f>IF(Table1[[#This Row],[SeniorCitizen]]=1,"Yes","No")</f>
        <v>Yes</v>
      </c>
    </row>
    <row r="75" spans="1:26" x14ac:dyDescent="0.35">
      <c r="A75" t="s">
        <v>109</v>
      </c>
      <c r="B75" t="s">
        <v>30</v>
      </c>
      <c r="C75">
        <v>0</v>
      </c>
      <c r="D75" t="s">
        <v>23</v>
      </c>
      <c r="E75" t="s">
        <v>23</v>
      </c>
      <c r="F75">
        <v>62</v>
      </c>
      <c r="G75" t="s">
        <v>23</v>
      </c>
      <c r="H75" t="s">
        <v>23</v>
      </c>
      <c r="I75" t="s">
        <v>24</v>
      </c>
      <c r="J75" t="s">
        <v>24</v>
      </c>
      <c r="K75" t="s">
        <v>24</v>
      </c>
      <c r="L75" t="s">
        <v>24</v>
      </c>
      <c r="M75" t="s">
        <v>24</v>
      </c>
      <c r="N75" t="s">
        <v>24</v>
      </c>
      <c r="O75" t="s">
        <v>24</v>
      </c>
      <c r="P75" t="s">
        <v>47</v>
      </c>
      <c r="Q75" t="s">
        <v>23</v>
      </c>
      <c r="R75" t="s">
        <v>7104</v>
      </c>
      <c r="S75" s="2">
        <v>24.25</v>
      </c>
      <c r="T75" s="2">
        <v>1424.6</v>
      </c>
      <c r="U75" t="s">
        <v>24</v>
      </c>
      <c r="V75">
        <f>COUNTIF(Table1[[#This Row],[OnlineSecurity]:[StreamingMovies]], "Yes")</f>
        <v>0</v>
      </c>
      <c r="W75" t="str" cm="1">
        <f t="array" ref="W75">_xlfn.IFS(Table1[[#This Row],[tenure]]&lt;=12,"0-1 Years", Table1[[#This Row],[tenure]] &lt;=36, "1-3 Years",Table1[[#This Row],[tenure]]&lt;=60, "3-5 Years",Table1[[#This Row],[tenure]]&gt;60,"5+ Years")</f>
        <v>5+ Years</v>
      </c>
      <c r="X75" t="str">
        <f>IF(AND(Table1[[#This Row],[Contract]]="Month-to-Month", Table1[[#This Row],[PaymentMethod]]= "Electronic check"), "High Risk", "Standard")</f>
        <v>Standard</v>
      </c>
      <c r="Y75" s="11">
        <f>IFERROR(Table1[[#This Row],[TotalCharges]]/Table1[[#This Row],[tenure]],"0")</f>
        <v>22.977419354838709</v>
      </c>
      <c r="Z75" t="str">
        <f>IF(Table1[[#This Row],[SeniorCitizen]]=1,"Yes","No")</f>
        <v>No</v>
      </c>
    </row>
    <row r="76" spans="1:26" x14ac:dyDescent="0.3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7104</v>
      </c>
      <c r="S76" s="2">
        <v>64.5</v>
      </c>
      <c r="T76" s="2">
        <v>177.4</v>
      </c>
      <c r="U76" t="s">
        <v>24</v>
      </c>
      <c r="V76">
        <f>COUNTIF(Table1[[#This Row],[OnlineSecurity]:[StreamingMovies]], "Yes")</f>
        <v>3</v>
      </c>
      <c r="W76" t="str" cm="1">
        <f t="array" ref="W76">_xlfn.IFS(Table1[[#This Row],[tenure]]&lt;=12,"0-1 Years", Table1[[#This Row],[tenure]] &lt;=36, "1-3 Years",Table1[[#This Row],[tenure]]&lt;=60, "3-5 Years",Table1[[#This Row],[tenure]]&gt;60,"5+ Years")</f>
        <v>0-1 Years</v>
      </c>
      <c r="X76" t="str">
        <f>IF(AND(Table1[[#This Row],[Contract]]="Month-to-Month", Table1[[#This Row],[PaymentMethod]]= "Electronic check"), "High Risk", "Standard")</f>
        <v>Standard</v>
      </c>
      <c r="Y76" s="11">
        <f>IFERROR(Table1[[#This Row],[TotalCharges]]/Table1[[#This Row],[tenure]],"0")</f>
        <v>59.133333333333333</v>
      </c>
      <c r="Z76" t="str">
        <f>IF(Table1[[#This Row],[SeniorCitizen]]=1,"Yes","No")</f>
        <v>No</v>
      </c>
    </row>
    <row r="77" spans="1:26" x14ac:dyDescent="0.3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s="2">
        <v>110.5</v>
      </c>
      <c r="T77" s="2">
        <v>6139.5</v>
      </c>
      <c r="U77" t="s">
        <v>24</v>
      </c>
      <c r="V77">
        <f>COUNTIF(Table1[[#This Row],[OnlineSecurity]:[StreamingMovies]], "Yes")</f>
        <v>5</v>
      </c>
      <c r="W77" t="str" cm="1">
        <f t="array" ref="W77">_xlfn.IFS(Table1[[#This Row],[tenure]]&lt;=12,"0-1 Years", Table1[[#This Row],[tenure]] &lt;=36, "1-3 Years",Table1[[#This Row],[tenure]]&lt;=60, "3-5 Years",Table1[[#This Row],[tenure]]&gt;60,"5+ Years")</f>
        <v>3-5 Years</v>
      </c>
      <c r="X77" t="str">
        <f>IF(AND(Table1[[#This Row],[Contract]]="Month-to-Month", Table1[[#This Row],[PaymentMethod]]= "Electronic check"), "High Risk", "Standard")</f>
        <v>Standard</v>
      </c>
      <c r="Y77" s="11">
        <f>IFERROR(Table1[[#This Row],[TotalCharges]]/Table1[[#This Row],[tenure]],"0")</f>
        <v>109.63392857142857</v>
      </c>
      <c r="Z77" t="str">
        <f>IF(Table1[[#This Row],[SeniorCitizen]]=1,"Yes","No")</f>
        <v>Yes</v>
      </c>
    </row>
    <row r="78" spans="1:26" x14ac:dyDescent="0.3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7105</v>
      </c>
      <c r="S78" s="2">
        <v>55.65</v>
      </c>
      <c r="T78" s="2">
        <v>2688.85</v>
      </c>
      <c r="U78" t="s">
        <v>24</v>
      </c>
      <c r="V78">
        <f>COUNTIF(Table1[[#This Row],[OnlineSecurity]:[StreamingMovies]], "Yes")</f>
        <v>1</v>
      </c>
      <c r="W78" t="str" cm="1">
        <f t="array" ref="W78">_xlfn.IFS(Table1[[#This Row],[tenure]]&lt;=12,"0-1 Years", Table1[[#This Row],[tenure]] &lt;=36, "1-3 Years",Table1[[#This Row],[tenure]]&lt;=60, "3-5 Years",Table1[[#This Row],[tenure]]&gt;60,"5+ Years")</f>
        <v>3-5 Years</v>
      </c>
      <c r="X78" t="str">
        <f>IF(AND(Table1[[#This Row],[Contract]]="Month-to-Month", Table1[[#This Row],[PaymentMethod]]= "Electronic check"), "High Risk", "Standard")</f>
        <v>Standard</v>
      </c>
      <c r="Y78" s="11">
        <f>IFERROR(Table1[[#This Row],[TotalCharges]]/Table1[[#This Row],[tenure]],"0")</f>
        <v>58.453260869565213</v>
      </c>
      <c r="Z78" t="str">
        <f>IF(Table1[[#This Row],[SeniorCitizen]]=1,"Yes","No")</f>
        <v>No</v>
      </c>
    </row>
    <row r="79" spans="1:26" x14ac:dyDescent="0.3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s="2">
        <v>54.65</v>
      </c>
      <c r="T79" s="2">
        <v>482.25</v>
      </c>
      <c r="U79" t="s">
        <v>24</v>
      </c>
      <c r="V79">
        <f>COUNTIF(Table1[[#This Row],[OnlineSecurity]:[StreamingMovies]], "Yes")</f>
        <v>2</v>
      </c>
      <c r="W79" t="str" cm="1">
        <f t="array" ref="W79">_xlfn.IFS(Table1[[#This Row],[tenure]]&lt;=12,"0-1 Years", Table1[[#This Row],[tenure]] &lt;=36, "1-3 Years",Table1[[#This Row],[tenure]]&lt;=60, "3-5 Years",Table1[[#This Row],[tenure]]&gt;60,"5+ Years")</f>
        <v>0-1 Years</v>
      </c>
      <c r="X79" t="str">
        <f>IF(AND(Table1[[#This Row],[Contract]]="Month-to-Month", Table1[[#This Row],[PaymentMethod]]= "Electronic check"), "High Risk", "Standard")</f>
        <v>Standard</v>
      </c>
      <c r="Y79" s="11">
        <f>IFERROR(Table1[[#This Row],[TotalCharges]]/Table1[[#This Row],[tenure]],"0")</f>
        <v>60.28125</v>
      </c>
      <c r="Z79" t="str">
        <f>IF(Table1[[#This Row],[SeniorCitizen]]=1,"Yes","No")</f>
        <v>No</v>
      </c>
    </row>
    <row r="80" spans="1:26" x14ac:dyDescent="0.3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s="2">
        <v>74.75</v>
      </c>
      <c r="T80" s="2">
        <v>2111.3000000000002</v>
      </c>
      <c r="U80" t="s">
        <v>24</v>
      </c>
      <c r="V80">
        <f>COUNTIF(Table1[[#This Row],[OnlineSecurity]:[StreamingMovies]], "Yes")</f>
        <v>4</v>
      </c>
      <c r="W80" t="str" cm="1">
        <f t="array" ref="W80">_xlfn.IFS(Table1[[#This Row],[tenure]]&lt;=12,"0-1 Years", Table1[[#This Row],[tenure]] &lt;=36, "1-3 Years",Table1[[#This Row],[tenure]]&lt;=60, "3-5 Years",Table1[[#This Row],[tenure]]&gt;60,"5+ Years")</f>
        <v>1-3 Years</v>
      </c>
      <c r="X80" t="str">
        <f>IF(AND(Table1[[#This Row],[Contract]]="Month-to-Month", Table1[[#This Row],[PaymentMethod]]= "Electronic check"), "High Risk", "Standard")</f>
        <v>High Risk</v>
      </c>
      <c r="Y80" s="11">
        <f>IFERROR(Table1[[#This Row],[TotalCharges]]/Table1[[#This Row],[tenure]],"0")</f>
        <v>70.376666666666679</v>
      </c>
      <c r="Z80" t="str">
        <f>IF(Table1[[#This Row],[SeniorCitizen]]=1,"Yes","No")</f>
        <v>Yes</v>
      </c>
    </row>
    <row r="81" spans="1:26" x14ac:dyDescent="0.35">
      <c r="A81" t="s">
        <v>115</v>
      </c>
      <c r="B81" t="s">
        <v>22</v>
      </c>
      <c r="C81">
        <v>0</v>
      </c>
      <c r="D81" t="s">
        <v>23</v>
      </c>
      <c r="E81" t="s">
        <v>23</v>
      </c>
      <c r="F81">
        <v>45</v>
      </c>
      <c r="G81" t="s">
        <v>23</v>
      </c>
      <c r="H81" t="s">
        <v>23</v>
      </c>
      <c r="I81" t="s">
        <v>24</v>
      </c>
      <c r="J81" t="s">
        <v>24</v>
      </c>
      <c r="K81" t="s">
        <v>24</v>
      </c>
      <c r="L81" t="s">
        <v>24</v>
      </c>
      <c r="M81" t="s">
        <v>24</v>
      </c>
      <c r="N81" t="s">
        <v>24</v>
      </c>
      <c r="O81" t="s">
        <v>24</v>
      </c>
      <c r="P81" t="s">
        <v>31</v>
      </c>
      <c r="Q81" t="s">
        <v>23</v>
      </c>
      <c r="R81" t="s">
        <v>7105</v>
      </c>
      <c r="S81" s="2">
        <v>25.9</v>
      </c>
      <c r="T81" s="2">
        <v>1216.5999999999999</v>
      </c>
      <c r="U81" t="s">
        <v>24</v>
      </c>
      <c r="V81">
        <f>COUNTIF(Table1[[#This Row],[OnlineSecurity]:[StreamingMovies]], "Yes")</f>
        <v>0</v>
      </c>
      <c r="W81" t="str" cm="1">
        <f t="array" ref="W81">_xlfn.IFS(Table1[[#This Row],[tenure]]&lt;=12,"0-1 Years", Table1[[#This Row],[tenure]] &lt;=36, "1-3 Years",Table1[[#This Row],[tenure]]&lt;=60, "3-5 Years",Table1[[#This Row],[tenure]]&gt;60,"5+ Years")</f>
        <v>3-5 Years</v>
      </c>
      <c r="X81" t="str">
        <f>IF(AND(Table1[[#This Row],[Contract]]="Month-to-Month", Table1[[#This Row],[PaymentMethod]]= "Electronic check"), "High Risk", "Standard")</f>
        <v>Standard</v>
      </c>
      <c r="Y81" s="11">
        <f>IFERROR(Table1[[#This Row],[TotalCharges]]/Table1[[#This Row],[tenure]],"0")</f>
        <v>27.035555555555554</v>
      </c>
      <c r="Z81" t="str">
        <f>IF(Table1[[#This Row],[SeniorCitizen]]=1,"Yes","No")</f>
        <v>No</v>
      </c>
    </row>
    <row r="82" spans="1:26" x14ac:dyDescent="0.3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s="2">
        <v>79.349999999999994</v>
      </c>
      <c r="T82" s="2">
        <v>79.349999999999994</v>
      </c>
      <c r="U82" t="s">
        <v>23</v>
      </c>
      <c r="V82">
        <f>COUNTIF(Table1[[#This Row],[OnlineSecurity]:[StreamingMovies]], "Yes")</f>
        <v>1</v>
      </c>
      <c r="W82" t="str" cm="1">
        <f t="array" ref="W82">_xlfn.IFS(Table1[[#This Row],[tenure]]&lt;=12,"0-1 Years", Table1[[#This Row],[tenure]] &lt;=36, "1-3 Years",Table1[[#This Row],[tenure]]&lt;=60, "3-5 Years",Table1[[#This Row],[tenure]]&gt;60,"5+ Years")</f>
        <v>0-1 Years</v>
      </c>
      <c r="X82" t="str">
        <f>IF(AND(Table1[[#This Row],[Contract]]="Month-to-Month", Table1[[#This Row],[PaymentMethod]]= "Electronic check"), "High Risk", "Standard")</f>
        <v>High Risk</v>
      </c>
      <c r="Y82" s="11">
        <f>IFERROR(Table1[[#This Row],[TotalCharges]]/Table1[[#This Row],[tenure]],"0")</f>
        <v>79.349999999999994</v>
      </c>
      <c r="Z82" t="str">
        <f>IF(Table1[[#This Row],[SeniorCitizen]]=1,"Yes","No")</f>
        <v>No</v>
      </c>
    </row>
    <row r="83" spans="1:26" x14ac:dyDescent="0.35">
      <c r="A83" t="s">
        <v>117</v>
      </c>
      <c r="B83" t="s">
        <v>22</v>
      </c>
      <c r="C83">
        <v>0</v>
      </c>
      <c r="D83" t="s">
        <v>23</v>
      </c>
      <c r="E83" t="s">
        <v>23</v>
      </c>
      <c r="F83">
        <v>11</v>
      </c>
      <c r="G83" t="s">
        <v>24</v>
      </c>
      <c r="H83" t="s">
        <v>24</v>
      </c>
      <c r="I83" t="s">
        <v>26</v>
      </c>
      <c r="J83" t="s">
        <v>23</v>
      </c>
      <c r="K83" t="s">
        <v>24</v>
      </c>
      <c r="L83" t="s">
        <v>24</v>
      </c>
      <c r="M83" t="s">
        <v>24</v>
      </c>
      <c r="N83" t="s">
        <v>23</v>
      </c>
      <c r="O83" t="s">
        <v>23</v>
      </c>
      <c r="P83" t="s">
        <v>27</v>
      </c>
      <c r="Q83" t="s">
        <v>24</v>
      </c>
      <c r="R83" t="s">
        <v>28</v>
      </c>
      <c r="S83" s="2">
        <v>50.55</v>
      </c>
      <c r="T83" s="2">
        <v>565.35</v>
      </c>
      <c r="U83" t="s">
        <v>24</v>
      </c>
      <c r="V83">
        <f>COUNTIF(Table1[[#This Row],[OnlineSecurity]:[StreamingMovies]], "Yes")</f>
        <v>3</v>
      </c>
      <c r="W83" t="str" cm="1">
        <f t="array" ref="W83">_xlfn.IFS(Table1[[#This Row],[tenure]]&lt;=12,"0-1 Years", Table1[[#This Row],[tenure]] &lt;=36, "1-3 Years",Table1[[#This Row],[tenure]]&lt;=60, "3-5 Years",Table1[[#This Row],[tenure]]&gt;60,"5+ Years")</f>
        <v>0-1 Years</v>
      </c>
      <c r="X83" t="str">
        <f>IF(AND(Table1[[#This Row],[Contract]]="Month-to-Month", Table1[[#This Row],[PaymentMethod]]= "Electronic check"), "High Risk", "Standard")</f>
        <v>High Risk</v>
      </c>
      <c r="Y83" s="11">
        <f>IFERROR(Table1[[#This Row],[TotalCharges]]/Table1[[#This Row],[tenure]],"0")</f>
        <v>51.395454545454548</v>
      </c>
      <c r="Z83" t="str">
        <f>IF(Table1[[#This Row],[SeniorCitizen]]=1,"Yes","No")</f>
        <v>No</v>
      </c>
    </row>
    <row r="84" spans="1:26" x14ac:dyDescent="0.3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7104</v>
      </c>
      <c r="S84" s="2">
        <v>75.150000000000006</v>
      </c>
      <c r="T84" s="2">
        <v>496.9</v>
      </c>
      <c r="U84" t="s">
        <v>23</v>
      </c>
      <c r="V84">
        <f>COUNTIF(Table1[[#This Row],[OnlineSecurity]:[StreamingMovies]], "Yes")</f>
        <v>1</v>
      </c>
      <c r="W84" t="str" cm="1">
        <f t="array" ref="W84">_xlfn.IFS(Table1[[#This Row],[tenure]]&lt;=12,"0-1 Years", Table1[[#This Row],[tenure]] &lt;=36, "1-3 Years",Table1[[#This Row],[tenure]]&lt;=60, "3-5 Years",Table1[[#This Row],[tenure]]&gt;60,"5+ Years")</f>
        <v>0-1 Years</v>
      </c>
      <c r="X84" t="str">
        <f>IF(AND(Table1[[#This Row],[Contract]]="Month-to-Month", Table1[[#This Row],[PaymentMethod]]= "Electronic check"), "High Risk", "Standard")</f>
        <v>Standard</v>
      </c>
      <c r="Y84" s="11">
        <f>IFERROR(Table1[[#This Row],[TotalCharges]]/Table1[[#This Row],[tenure]],"0")</f>
        <v>70.98571428571428</v>
      </c>
      <c r="Z84" t="str">
        <f>IF(Table1[[#This Row],[SeniorCitizen]]=1,"Yes","No")</f>
        <v>No</v>
      </c>
    </row>
    <row r="85" spans="1:26" x14ac:dyDescent="0.3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7104</v>
      </c>
      <c r="S85" s="2">
        <v>103.8</v>
      </c>
      <c r="T85" s="2">
        <v>4327.5</v>
      </c>
      <c r="U85" t="s">
        <v>24</v>
      </c>
      <c r="V85">
        <f>COUNTIF(Table1[[#This Row],[OnlineSecurity]:[StreamingMovies]], "Yes")</f>
        <v>5</v>
      </c>
      <c r="W85" t="str" cm="1">
        <f t="array" ref="W85">_xlfn.IFS(Table1[[#This Row],[tenure]]&lt;=12,"0-1 Years", Table1[[#This Row],[tenure]] &lt;=36, "1-3 Years",Table1[[#This Row],[tenure]]&lt;=60, "3-5 Years",Table1[[#This Row],[tenure]]&gt;60,"5+ Years")</f>
        <v>3-5 Years</v>
      </c>
      <c r="X85" t="str">
        <f>IF(AND(Table1[[#This Row],[Contract]]="Month-to-Month", Table1[[#This Row],[PaymentMethod]]= "Electronic check"), "High Risk", "Standard")</f>
        <v>Standard</v>
      </c>
      <c r="Y85" s="11">
        <f>IFERROR(Table1[[#This Row],[TotalCharges]]/Table1[[#This Row],[tenure]],"0")</f>
        <v>103.03571428571429</v>
      </c>
      <c r="Z85" t="str">
        <f>IF(Table1[[#This Row],[SeniorCitizen]]=1,"Yes","No")</f>
        <v>No</v>
      </c>
    </row>
    <row r="86" spans="1:26" x14ac:dyDescent="0.35">
      <c r="A86" t="s">
        <v>120</v>
      </c>
      <c r="B86" t="s">
        <v>22</v>
      </c>
      <c r="C86">
        <v>0</v>
      </c>
      <c r="D86" t="s">
        <v>23</v>
      </c>
      <c r="E86" t="s">
        <v>24</v>
      </c>
      <c r="F86">
        <v>49</v>
      </c>
      <c r="G86" t="s">
        <v>23</v>
      </c>
      <c r="H86" t="s">
        <v>24</v>
      </c>
      <c r="I86" t="s">
        <v>24</v>
      </c>
      <c r="J86" t="s">
        <v>24</v>
      </c>
      <c r="K86" t="s">
        <v>24</v>
      </c>
      <c r="L86" t="s">
        <v>24</v>
      </c>
      <c r="M86" t="s">
        <v>24</v>
      </c>
      <c r="N86" t="s">
        <v>24</v>
      </c>
      <c r="O86" t="s">
        <v>24</v>
      </c>
      <c r="P86" t="s">
        <v>47</v>
      </c>
      <c r="Q86" t="s">
        <v>23</v>
      </c>
      <c r="R86" t="s">
        <v>7104</v>
      </c>
      <c r="S86" s="2">
        <v>20.149999999999999</v>
      </c>
      <c r="T86" s="2">
        <v>973.35</v>
      </c>
      <c r="U86" t="s">
        <v>24</v>
      </c>
      <c r="V86">
        <f>COUNTIF(Table1[[#This Row],[OnlineSecurity]:[StreamingMovies]], "Yes")</f>
        <v>0</v>
      </c>
      <c r="W86" t="str" cm="1">
        <f t="array" ref="W86">_xlfn.IFS(Table1[[#This Row],[tenure]]&lt;=12,"0-1 Years", Table1[[#This Row],[tenure]] &lt;=36, "1-3 Years",Table1[[#This Row],[tenure]]&lt;=60, "3-5 Years",Table1[[#This Row],[tenure]]&gt;60,"5+ Years")</f>
        <v>3-5 Years</v>
      </c>
      <c r="X86" t="str">
        <f>IF(AND(Table1[[#This Row],[Contract]]="Month-to-Month", Table1[[#This Row],[PaymentMethod]]= "Electronic check"), "High Risk", "Standard")</f>
        <v>Standard</v>
      </c>
      <c r="Y86" s="11">
        <f>IFERROR(Table1[[#This Row],[TotalCharges]]/Table1[[#This Row],[tenure]],"0")</f>
        <v>19.864285714285714</v>
      </c>
      <c r="Z86" t="str">
        <f>IF(Table1[[#This Row],[SeniorCitizen]]=1,"Yes","No")</f>
        <v>No</v>
      </c>
    </row>
    <row r="87" spans="1:26" x14ac:dyDescent="0.3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7105</v>
      </c>
      <c r="S87" s="2">
        <v>99.3</v>
      </c>
      <c r="T87" s="2">
        <v>918.75</v>
      </c>
      <c r="U87" t="s">
        <v>24</v>
      </c>
      <c r="V87">
        <f>COUNTIF(Table1[[#This Row],[OnlineSecurity]:[StreamingMovies]], "Yes")</f>
        <v>3</v>
      </c>
      <c r="W87" t="str" cm="1">
        <f t="array" ref="W87">_xlfn.IFS(Table1[[#This Row],[tenure]]&lt;=12,"0-1 Years", Table1[[#This Row],[tenure]] &lt;=36, "1-3 Years",Table1[[#This Row],[tenure]]&lt;=60, "3-5 Years",Table1[[#This Row],[tenure]]&gt;60,"5+ Years")</f>
        <v>0-1 Years</v>
      </c>
      <c r="X87" t="str">
        <f>IF(AND(Table1[[#This Row],[Contract]]="Month-to-Month", Table1[[#This Row],[PaymentMethod]]= "Electronic check"), "High Risk", "Standard")</f>
        <v>Standard</v>
      </c>
      <c r="Y87" s="11">
        <f>IFERROR(Table1[[#This Row],[TotalCharges]]/Table1[[#This Row],[tenure]],"0")</f>
        <v>102.08333333333333</v>
      </c>
      <c r="Z87" t="str">
        <f>IF(Table1[[#This Row],[SeniorCitizen]]=1,"Yes","No")</f>
        <v>No</v>
      </c>
    </row>
    <row r="88" spans="1:26" x14ac:dyDescent="0.3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7104</v>
      </c>
      <c r="S88" s="2">
        <v>62.15</v>
      </c>
      <c r="T88" s="2">
        <v>2215.4499999999998</v>
      </c>
      <c r="U88" t="s">
        <v>24</v>
      </c>
      <c r="V88">
        <f>COUNTIF(Table1[[#This Row],[OnlineSecurity]:[StreamingMovies]], "Yes")</f>
        <v>2</v>
      </c>
      <c r="W88" t="str" cm="1">
        <f t="array" ref="W88">_xlfn.IFS(Table1[[#This Row],[tenure]]&lt;=12,"0-1 Years", Table1[[#This Row],[tenure]] &lt;=36, "1-3 Years",Table1[[#This Row],[tenure]]&lt;=60, "3-5 Years",Table1[[#This Row],[tenure]]&gt;60,"5+ Years")</f>
        <v>1-3 Years</v>
      </c>
      <c r="X88" t="str">
        <f>IF(AND(Table1[[#This Row],[Contract]]="Month-to-Month", Table1[[#This Row],[PaymentMethod]]= "Electronic check"), "High Risk", "Standard")</f>
        <v>Standard</v>
      </c>
      <c r="Y88" s="11">
        <f>IFERROR(Table1[[#This Row],[TotalCharges]]/Table1[[#This Row],[tenure]],"0")</f>
        <v>63.298571428571421</v>
      </c>
      <c r="Z88" t="str">
        <f>IF(Table1[[#This Row],[SeniorCitizen]]=1,"Yes","No")</f>
        <v>No</v>
      </c>
    </row>
    <row r="89" spans="1:26" x14ac:dyDescent="0.35">
      <c r="A89" t="s">
        <v>123</v>
      </c>
      <c r="B89" t="s">
        <v>22</v>
      </c>
      <c r="C89">
        <v>0</v>
      </c>
      <c r="D89" t="s">
        <v>23</v>
      </c>
      <c r="E89" t="s">
        <v>23</v>
      </c>
      <c r="F89">
        <v>48</v>
      </c>
      <c r="G89" t="s">
        <v>23</v>
      </c>
      <c r="H89" t="s">
        <v>24</v>
      </c>
      <c r="I89" t="s">
        <v>24</v>
      </c>
      <c r="J89" t="s">
        <v>24</v>
      </c>
      <c r="K89" t="s">
        <v>24</v>
      </c>
      <c r="L89" t="s">
        <v>24</v>
      </c>
      <c r="M89" t="s">
        <v>24</v>
      </c>
      <c r="N89" t="s">
        <v>24</v>
      </c>
      <c r="O89" t="s">
        <v>24</v>
      </c>
      <c r="P89" t="s">
        <v>47</v>
      </c>
      <c r="Q89" t="s">
        <v>24</v>
      </c>
      <c r="R89" t="s">
        <v>7104</v>
      </c>
      <c r="S89" s="2">
        <v>20.65</v>
      </c>
      <c r="T89" s="2">
        <v>1057</v>
      </c>
      <c r="U89" t="s">
        <v>24</v>
      </c>
      <c r="V89">
        <f>COUNTIF(Table1[[#This Row],[OnlineSecurity]:[StreamingMovies]], "Yes")</f>
        <v>0</v>
      </c>
      <c r="W89" t="str" cm="1">
        <f t="array" ref="W89">_xlfn.IFS(Table1[[#This Row],[tenure]]&lt;=12,"0-1 Years", Table1[[#This Row],[tenure]] &lt;=36, "1-3 Years",Table1[[#This Row],[tenure]]&lt;=60, "3-5 Years",Table1[[#This Row],[tenure]]&gt;60,"5+ Years")</f>
        <v>3-5 Years</v>
      </c>
      <c r="X89" t="str">
        <f>IF(AND(Table1[[#This Row],[Contract]]="Month-to-Month", Table1[[#This Row],[PaymentMethod]]= "Electronic check"), "High Risk", "Standard")</f>
        <v>Standard</v>
      </c>
      <c r="Y89" s="11">
        <f>IFERROR(Table1[[#This Row],[TotalCharges]]/Table1[[#This Row],[tenure]],"0")</f>
        <v>22.020833333333332</v>
      </c>
      <c r="Z89" t="str">
        <f>IF(Table1[[#This Row],[SeniorCitizen]]=1,"Yes","No")</f>
        <v>No</v>
      </c>
    </row>
    <row r="90" spans="1:26" x14ac:dyDescent="0.35">
      <c r="A90" t="s">
        <v>124</v>
      </c>
      <c r="B90" t="s">
        <v>22</v>
      </c>
      <c r="C90">
        <v>0</v>
      </c>
      <c r="D90" t="s">
        <v>23</v>
      </c>
      <c r="E90" t="s">
        <v>23</v>
      </c>
      <c r="F90">
        <v>46</v>
      </c>
      <c r="G90" t="s">
        <v>23</v>
      </c>
      <c r="H90" t="s">
        <v>24</v>
      </c>
      <c r="I90" t="s">
        <v>24</v>
      </c>
      <c r="J90" t="s">
        <v>24</v>
      </c>
      <c r="K90" t="s">
        <v>24</v>
      </c>
      <c r="L90" t="s">
        <v>24</v>
      </c>
      <c r="M90" t="s">
        <v>24</v>
      </c>
      <c r="N90" t="s">
        <v>24</v>
      </c>
      <c r="O90" t="s">
        <v>24</v>
      </c>
      <c r="P90" t="s">
        <v>47</v>
      </c>
      <c r="Q90" t="s">
        <v>23</v>
      </c>
      <c r="R90" t="s">
        <v>32</v>
      </c>
      <c r="S90" s="2">
        <v>19.95</v>
      </c>
      <c r="T90" s="2">
        <v>927.1</v>
      </c>
      <c r="U90" t="s">
        <v>24</v>
      </c>
      <c r="V90">
        <f>COUNTIF(Table1[[#This Row],[OnlineSecurity]:[StreamingMovies]], "Yes")</f>
        <v>0</v>
      </c>
      <c r="W90" t="str" cm="1">
        <f t="array" ref="W90">_xlfn.IFS(Table1[[#This Row],[tenure]]&lt;=12,"0-1 Years", Table1[[#This Row],[tenure]] &lt;=36, "1-3 Years",Table1[[#This Row],[tenure]]&lt;=60, "3-5 Years",Table1[[#This Row],[tenure]]&gt;60,"5+ Years")</f>
        <v>3-5 Years</v>
      </c>
      <c r="X90" t="str">
        <f>IF(AND(Table1[[#This Row],[Contract]]="Month-to-Month", Table1[[#This Row],[PaymentMethod]]= "Electronic check"), "High Risk", "Standard")</f>
        <v>Standard</v>
      </c>
      <c r="Y90" s="11">
        <f>IFERROR(Table1[[#This Row],[TotalCharges]]/Table1[[#This Row],[tenure]],"0")</f>
        <v>20.154347826086958</v>
      </c>
      <c r="Z90" t="str">
        <f>IF(Table1[[#This Row],[SeniorCitizen]]=1,"Yes","No")</f>
        <v>No</v>
      </c>
    </row>
    <row r="91" spans="1:26" x14ac:dyDescent="0.35">
      <c r="A91" t="s">
        <v>125</v>
      </c>
      <c r="B91" t="s">
        <v>30</v>
      </c>
      <c r="C91">
        <v>0</v>
      </c>
      <c r="D91" t="s">
        <v>23</v>
      </c>
      <c r="E91" t="s">
        <v>24</v>
      </c>
      <c r="F91">
        <v>29</v>
      </c>
      <c r="G91" t="s">
        <v>24</v>
      </c>
      <c r="H91" t="s">
        <v>24</v>
      </c>
      <c r="I91" t="s">
        <v>26</v>
      </c>
      <c r="J91" t="s">
        <v>24</v>
      </c>
      <c r="K91" t="s">
        <v>24</v>
      </c>
      <c r="L91" t="s">
        <v>24</v>
      </c>
      <c r="M91" t="s">
        <v>24</v>
      </c>
      <c r="N91" t="s">
        <v>23</v>
      </c>
      <c r="O91" t="s">
        <v>24</v>
      </c>
      <c r="P91" t="s">
        <v>27</v>
      </c>
      <c r="Q91" t="s">
        <v>24</v>
      </c>
      <c r="R91" t="s">
        <v>32</v>
      </c>
      <c r="S91" s="2">
        <v>33.75</v>
      </c>
      <c r="T91" s="2">
        <v>1009.25</v>
      </c>
      <c r="U91" t="s">
        <v>24</v>
      </c>
      <c r="V91">
        <f>COUNTIF(Table1[[#This Row],[OnlineSecurity]:[StreamingMovies]], "Yes")</f>
        <v>1</v>
      </c>
      <c r="W91" t="str" cm="1">
        <f t="array" ref="W91">_xlfn.IFS(Table1[[#This Row],[tenure]]&lt;=12,"0-1 Years", Table1[[#This Row],[tenure]] &lt;=36, "1-3 Years",Table1[[#This Row],[tenure]]&lt;=60, "3-5 Years",Table1[[#This Row],[tenure]]&gt;60,"5+ Years")</f>
        <v>1-3 Years</v>
      </c>
      <c r="X91" t="str">
        <f>IF(AND(Table1[[#This Row],[Contract]]="Month-to-Month", Table1[[#This Row],[PaymentMethod]]= "Electronic check"), "High Risk", "Standard")</f>
        <v>Standard</v>
      </c>
      <c r="Y91" s="11">
        <f>IFERROR(Table1[[#This Row],[TotalCharges]]/Table1[[#This Row],[tenure]],"0")</f>
        <v>34.801724137931032</v>
      </c>
      <c r="Z91" t="str">
        <f>IF(Table1[[#This Row],[SeniorCitizen]]=1,"Yes","No")</f>
        <v>No</v>
      </c>
    </row>
    <row r="92" spans="1:26" x14ac:dyDescent="0.3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7104</v>
      </c>
      <c r="S92" s="2">
        <v>82.05</v>
      </c>
      <c r="T92" s="2">
        <v>2570.1999999999998</v>
      </c>
      <c r="U92" t="s">
        <v>24</v>
      </c>
      <c r="V92">
        <f>COUNTIF(Table1[[#This Row],[OnlineSecurity]:[StreamingMovies]], "Yes")</f>
        <v>2</v>
      </c>
      <c r="W92" t="str" cm="1">
        <f t="array" ref="W92">_xlfn.IFS(Table1[[#This Row],[tenure]]&lt;=12,"0-1 Years", Table1[[#This Row],[tenure]] &lt;=36, "1-3 Years",Table1[[#This Row],[tenure]]&lt;=60, "3-5 Years",Table1[[#This Row],[tenure]]&gt;60,"5+ Years")</f>
        <v>1-3 Years</v>
      </c>
      <c r="X92" t="str">
        <f>IF(AND(Table1[[#This Row],[Contract]]="Month-to-Month", Table1[[#This Row],[PaymentMethod]]= "Electronic check"), "High Risk", "Standard")</f>
        <v>Standard</v>
      </c>
      <c r="Y92" s="11">
        <f>IFERROR(Table1[[#This Row],[TotalCharges]]/Table1[[#This Row],[tenure]],"0")</f>
        <v>85.673333333333332</v>
      </c>
      <c r="Z92" t="str">
        <f>IF(Table1[[#This Row],[SeniorCitizen]]=1,"Yes","No")</f>
        <v>No</v>
      </c>
    </row>
    <row r="93" spans="1:26" x14ac:dyDescent="0.3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s="2">
        <v>74.7</v>
      </c>
      <c r="T93" s="2">
        <v>74.7</v>
      </c>
      <c r="U93" t="s">
        <v>24</v>
      </c>
      <c r="V93">
        <f>COUNTIF(Table1[[#This Row],[OnlineSecurity]:[StreamingMovies]], "Yes")</f>
        <v>1</v>
      </c>
      <c r="W93" t="str" cm="1">
        <f t="array" ref="W93">_xlfn.IFS(Table1[[#This Row],[tenure]]&lt;=12,"0-1 Years", Table1[[#This Row],[tenure]] &lt;=36, "1-3 Years",Table1[[#This Row],[tenure]]&lt;=60, "3-5 Years",Table1[[#This Row],[tenure]]&gt;60,"5+ Years")</f>
        <v>0-1 Years</v>
      </c>
      <c r="X93" t="str">
        <f>IF(AND(Table1[[#This Row],[Contract]]="Month-to-Month", Table1[[#This Row],[PaymentMethod]]= "Electronic check"), "High Risk", "Standard")</f>
        <v>High Risk</v>
      </c>
      <c r="Y93" s="11">
        <f>IFERROR(Table1[[#This Row],[TotalCharges]]/Table1[[#This Row],[tenure]],"0")</f>
        <v>74.7</v>
      </c>
      <c r="Z93" t="str">
        <f>IF(Table1[[#This Row],[SeniorCitizen]]=1,"Yes","No")</f>
        <v>Yes</v>
      </c>
    </row>
    <row r="94" spans="1:26" x14ac:dyDescent="0.3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s="2">
        <v>84</v>
      </c>
      <c r="T94" s="2">
        <v>5714.25</v>
      </c>
      <c r="U94" t="s">
        <v>24</v>
      </c>
      <c r="V94">
        <f>COUNTIF(Table1[[#This Row],[OnlineSecurity]:[StreamingMovies]], "Yes")</f>
        <v>5</v>
      </c>
      <c r="W94" t="str" cm="1">
        <f t="array" ref="W94">_xlfn.IFS(Table1[[#This Row],[tenure]]&lt;=12,"0-1 Years", Table1[[#This Row],[tenure]] &lt;=36, "1-3 Years",Table1[[#This Row],[tenure]]&lt;=60, "3-5 Years",Table1[[#This Row],[tenure]]&gt;60,"5+ Years")</f>
        <v>5+ Years</v>
      </c>
      <c r="X94" t="str">
        <f>IF(AND(Table1[[#This Row],[Contract]]="Month-to-Month", Table1[[#This Row],[PaymentMethod]]= "Electronic check"), "High Risk", "Standard")</f>
        <v>Standard</v>
      </c>
      <c r="Y94" s="11">
        <f>IFERROR(Table1[[#This Row],[TotalCharges]]/Table1[[#This Row],[tenure]],"0")</f>
        <v>86.579545454545453</v>
      </c>
      <c r="Z94" t="str">
        <f>IF(Table1[[#This Row],[SeniorCitizen]]=1,"Yes","No")</f>
        <v>No</v>
      </c>
    </row>
    <row r="95" spans="1:26" x14ac:dyDescent="0.3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7105</v>
      </c>
      <c r="S95" s="2">
        <v>111.05</v>
      </c>
      <c r="T95" s="2">
        <v>7107</v>
      </c>
      <c r="U95" t="s">
        <v>24</v>
      </c>
      <c r="V95">
        <f>COUNTIF(Table1[[#This Row],[OnlineSecurity]:[StreamingMovies]], "Yes")</f>
        <v>5</v>
      </c>
      <c r="W95" t="str" cm="1">
        <f t="array" ref="W95">_xlfn.IFS(Table1[[#This Row],[tenure]]&lt;=12,"0-1 Years", Table1[[#This Row],[tenure]] &lt;=36, "1-3 Years",Table1[[#This Row],[tenure]]&lt;=60, "3-5 Years",Table1[[#This Row],[tenure]]&gt;60,"5+ Years")</f>
        <v>5+ Years</v>
      </c>
      <c r="X95" t="str">
        <f>IF(AND(Table1[[#This Row],[Contract]]="Month-to-Month", Table1[[#This Row],[PaymentMethod]]= "Electronic check"), "High Risk", "Standard")</f>
        <v>Standard</v>
      </c>
      <c r="Y95" s="11">
        <f>IFERROR(Table1[[#This Row],[TotalCharges]]/Table1[[#This Row],[tenure]],"0")</f>
        <v>109.33846153846154</v>
      </c>
      <c r="Z95" t="str">
        <f>IF(Table1[[#This Row],[SeniorCitizen]]=1,"Yes","No")</f>
        <v>No</v>
      </c>
    </row>
    <row r="96" spans="1:26" x14ac:dyDescent="0.3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7104</v>
      </c>
      <c r="S96" s="2">
        <v>100.9</v>
      </c>
      <c r="T96" s="2">
        <v>7459.05</v>
      </c>
      <c r="U96" t="s">
        <v>24</v>
      </c>
      <c r="V96">
        <f>COUNTIF(Table1[[#This Row],[OnlineSecurity]:[StreamingMovies]], "Yes")</f>
        <v>4</v>
      </c>
      <c r="W96" t="str" cm="1">
        <f t="array" ref="W96">_xlfn.IFS(Table1[[#This Row],[tenure]]&lt;=12,"0-1 Years", Table1[[#This Row],[tenure]] &lt;=36, "1-3 Years",Table1[[#This Row],[tenure]]&lt;=60, "3-5 Years",Table1[[#This Row],[tenure]]&gt;60,"5+ Years")</f>
        <v>5+ Years</v>
      </c>
      <c r="X96" t="str">
        <f>IF(AND(Table1[[#This Row],[Contract]]="Month-to-Month", Table1[[#This Row],[PaymentMethod]]= "Electronic check"), "High Risk", "Standard")</f>
        <v>Standard</v>
      </c>
      <c r="Y96" s="11">
        <f>IFERROR(Table1[[#This Row],[TotalCharges]]/Table1[[#This Row],[tenure]],"0")</f>
        <v>103.59791666666666</v>
      </c>
      <c r="Z96" t="str">
        <f>IF(Table1[[#This Row],[SeniorCitizen]]=1,"Yes","No")</f>
        <v>No</v>
      </c>
    </row>
    <row r="97" spans="1:26" x14ac:dyDescent="0.3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s="2">
        <v>78.95</v>
      </c>
      <c r="T97" s="2">
        <v>927.35</v>
      </c>
      <c r="U97" t="s">
        <v>23</v>
      </c>
      <c r="V97">
        <f>COUNTIF(Table1[[#This Row],[OnlineSecurity]:[StreamingMovies]], "Yes")</f>
        <v>1</v>
      </c>
      <c r="W97" t="str" cm="1">
        <f t="array" ref="W97">_xlfn.IFS(Table1[[#This Row],[tenure]]&lt;=12,"0-1 Years", Table1[[#This Row],[tenure]] &lt;=36, "1-3 Years",Table1[[#This Row],[tenure]]&lt;=60, "3-5 Years",Table1[[#This Row],[tenure]]&gt;60,"5+ Years")</f>
        <v>0-1 Years</v>
      </c>
      <c r="X97" t="str">
        <f>IF(AND(Table1[[#This Row],[Contract]]="Month-to-Month", Table1[[#This Row],[PaymentMethod]]= "Electronic check"), "High Risk", "Standard")</f>
        <v>High Risk</v>
      </c>
      <c r="Y97" s="11">
        <f>IFERROR(Table1[[#This Row],[TotalCharges]]/Table1[[#This Row],[tenure]],"0")</f>
        <v>77.279166666666669</v>
      </c>
      <c r="Z97" t="str">
        <f>IF(Table1[[#This Row],[SeniorCitizen]]=1,"Yes","No")</f>
        <v>No</v>
      </c>
    </row>
    <row r="98" spans="1:26" x14ac:dyDescent="0.3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7105</v>
      </c>
      <c r="S98" s="2">
        <v>66.849999999999994</v>
      </c>
      <c r="T98" s="2">
        <v>4748.7</v>
      </c>
      <c r="U98" t="s">
        <v>24</v>
      </c>
      <c r="V98">
        <f>COUNTIF(Table1[[#This Row],[OnlineSecurity]:[StreamingMovies]], "Yes")</f>
        <v>3</v>
      </c>
      <c r="W98" t="str" cm="1">
        <f t="array" ref="W98">_xlfn.IFS(Table1[[#This Row],[tenure]]&lt;=12,"0-1 Years", Table1[[#This Row],[tenure]] &lt;=36, "1-3 Years",Table1[[#This Row],[tenure]]&lt;=60, "3-5 Years",Table1[[#This Row],[tenure]]&gt;60,"5+ Years")</f>
        <v>5+ Years</v>
      </c>
      <c r="X98" t="str">
        <f>IF(AND(Table1[[#This Row],[Contract]]="Month-to-Month", Table1[[#This Row],[PaymentMethod]]= "Electronic check"), "High Risk", "Standard")</f>
        <v>Standard</v>
      </c>
      <c r="Y98" s="11">
        <f>IFERROR(Table1[[#This Row],[TotalCharges]]/Table1[[#This Row],[tenure]],"0")</f>
        <v>66.883098591549299</v>
      </c>
      <c r="Z98" t="str">
        <f>IF(Table1[[#This Row],[SeniorCitizen]]=1,"Yes","No")</f>
        <v>No</v>
      </c>
    </row>
    <row r="99" spans="1:26" x14ac:dyDescent="0.35">
      <c r="A99" t="s">
        <v>133</v>
      </c>
      <c r="B99" t="s">
        <v>30</v>
      </c>
      <c r="C99">
        <v>0</v>
      </c>
      <c r="D99" t="s">
        <v>24</v>
      </c>
      <c r="E99" t="s">
        <v>24</v>
      </c>
      <c r="F99">
        <v>5</v>
      </c>
      <c r="G99" t="s">
        <v>23</v>
      </c>
      <c r="H99" t="s">
        <v>24</v>
      </c>
      <c r="I99" t="s">
        <v>24</v>
      </c>
      <c r="J99" t="s">
        <v>24</v>
      </c>
      <c r="K99" t="s">
        <v>24</v>
      </c>
      <c r="L99" t="s">
        <v>24</v>
      </c>
      <c r="M99" t="s">
        <v>24</v>
      </c>
      <c r="N99" t="s">
        <v>24</v>
      </c>
      <c r="O99" t="s">
        <v>24</v>
      </c>
      <c r="P99" t="s">
        <v>27</v>
      </c>
      <c r="Q99" t="s">
        <v>24</v>
      </c>
      <c r="R99" t="s">
        <v>32</v>
      </c>
      <c r="S99" s="2">
        <v>21.05</v>
      </c>
      <c r="T99" s="2">
        <v>113.85</v>
      </c>
      <c r="U99" t="s">
        <v>23</v>
      </c>
      <c r="V99">
        <f>COUNTIF(Table1[[#This Row],[OnlineSecurity]:[StreamingMovies]], "Yes")</f>
        <v>0</v>
      </c>
      <c r="W99" t="str" cm="1">
        <f t="array" ref="W99">_xlfn.IFS(Table1[[#This Row],[tenure]]&lt;=12,"0-1 Years", Table1[[#This Row],[tenure]] &lt;=36, "1-3 Years",Table1[[#This Row],[tenure]]&lt;=60, "3-5 Years",Table1[[#This Row],[tenure]]&gt;60,"5+ Years")</f>
        <v>0-1 Years</v>
      </c>
      <c r="X99" t="str">
        <f>IF(AND(Table1[[#This Row],[Contract]]="Month-to-Month", Table1[[#This Row],[PaymentMethod]]= "Electronic check"), "High Risk", "Standard")</f>
        <v>Standard</v>
      </c>
      <c r="Y99" s="11">
        <f>IFERROR(Table1[[#This Row],[TotalCharges]]/Table1[[#This Row],[tenure]],"0")</f>
        <v>22.77</v>
      </c>
      <c r="Z99" t="str">
        <f>IF(Table1[[#This Row],[SeniorCitizen]]=1,"Yes","No")</f>
        <v>No</v>
      </c>
    </row>
    <row r="100" spans="1:26" x14ac:dyDescent="0.35">
      <c r="A100" t="s">
        <v>134</v>
      </c>
      <c r="B100" t="s">
        <v>30</v>
      </c>
      <c r="C100">
        <v>0</v>
      </c>
      <c r="D100" t="s">
        <v>24</v>
      </c>
      <c r="E100" t="s">
        <v>24</v>
      </c>
      <c r="F100">
        <v>52</v>
      </c>
      <c r="G100" t="s">
        <v>23</v>
      </c>
      <c r="H100" t="s">
        <v>24</v>
      </c>
      <c r="I100" t="s">
        <v>24</v>
      </c>
      <c r="J100" t="s">
        <v>24</v>
      </c>
      <c r="K100" t="s">
        <v>24</v>
      </c>
      <c r="L100" t="s">
        <v>24</v>
      </c>
      <c r="M100" t="s">
        <v>24</v>
      </c>
      <c r="N100" t="s">
        <v>24</v>
      </c>
      <c r="O100" t="s">
        <v>24</v>
      </c>
      <c r="P100" t="s">
        <v>47</v>
      </c>
      <c r="Q100" t="s">
        <v>24</v>
      </c>
      <c r="R100" t="s">
        <v>7104</v>
      </c>
      <c r="S100" s="2">
        <v>21</v>
      </c>
      <c r="T100" s="2">
        <v>1107.2</v>
      </c>
      <c r="U100" t="s">
        <v>24</v>
      </c>
      <c r="V100">
        <f>COUNTIF(Table1[[#This Row],[OnlineSecurity]:[StreamingMovies]], "Yes")</f>
        <v>0</v>
      </c>
      <c r="W100" t="str" cm="1">
        <f t="array" ref="W100">_xlfn.IFS(Table1[[#This Row],[tenure]]&lt;=12,"0-1 Years", Table1[[#This Row],[tenure]] &lt;=36, "1-3 Years",Table1[[#This Row],[tenure]]&lt;=60, "3-5 Years",Table1[[#This Row],[tenure]]&gt;60,"5+ Years")</f>
        <v>3-5 Years</v>
      </c>
      <c r="X100" t="str">
        <f>IF(AND(Table1[[#This Row],[Contract]]="Month-to-Month", Table1[[#This Row],[PaymentMethod]]= "Electronic check"), "High Risk", "Standard")</f>
        <v>Standard</v>
      </c>
      <c r="Y100" s="11">
        <f>IFERROR(Table1[[#This Row],[TotalCharges]]/Table1[[#This Row],[tenure]],"0")</f>
        <v>21.292307692307695</v>
      </c>
      <c r="Z100" t="str">
        <f>IF(Table1[[#This Row],[SeniorCitizen]]=1,"Yes","No")</f>
        <v>No</v>
      </c>
    </row>
    <row r="101" spans="1:26" x14ac:dyDescent="0.3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s="2">
        <v>98.5</v>
      </c>
      <c r="T101" s="2">
        <v>2514.5</v>
      </c>
      <c r="U101" t="s">
        <v>23</v>
      </c>
      <c r="V101">
        <f>COUNTIF(Table1[[#This Row],[OnlineSecurity]:[StreamingMovies]], "Yes")</f>
        <v>4</v>
      </c>
      <c r="W101" t="str" cm="1">
        <f t="array" ref="W101">_xlfn.IFS(Table1[[#This Row],[tenure]]&lt;=12,"0-1 Years", Table1[[#This Row],[tenure]] &lt;=36, "1-3 Years",Table1[[#This Row],[tenure]]&lt;=60, "3-5 Years",Table1[[#This Row],[tenure]]&gt;60,"5+ Years")</f>
        <v>1-3 Years</v>
      </c>
      <c r="X101" t="str">
        <f>IF(AND(Table1[[#This Row],[Contract]]="Month-to-Month", Table1[[#This Row],[PaymentMethod]]= "Electronic check"), "High Risk", "Standard")</f>
        <v>High Risk</v>
      </c>
      <c r="Y101" s="11">
        <f>IFERROR(Table1[[#This Row],[TotalCharges]]/Table1[[#This Row],[tenure]],"0")</f>
        <v>100.58</v>
      </c>
      <c r="Z101" t="str">
        <f>IF(Table1[[#This Row],[SeniorCitizen]]=1,"Yes","No")</f>
        <v>Yes</v>
      </c>
    </row>
    <row r="102" spans="1:26" x14ac:dyDescent="0.35">
      <c r="A102" t="s">
        <v>136</v>
      </c>
      <c r="B102" t="s">
        <v>30</v>
      </c>
      <c r="C102">
        <v>0</v>
      </c>
      <c r="D102" t="s">
        <v>24</v>
      </c>
      <c r="E102" t="s">
        <v>24</v>
      </c>
      <c r="F102">
        <v>1</v>
      </c>
      <c r="G102" t="s">
        <v>23</v>
      </c>
      <c r="H102" t="s">
        <v>24</v>
      </c>
      <c r="I102" t="s">
        <v>24</v>
      </c>
      <c r="J102" t="s">
        <v>24</v>
      </c>
      <c r="K102" t="s">
        <v>24</v>
      </c>
      <c r="L102" t="s">
        <v>24</v>
      </c>
      <c r="M102" t="s">
        <v>24</v>
      </c>
      <c r="N102" t="s">
        <v>24</v>
      </c>
      <c r="O102" t="s">
        <v>24</v>
      </c>
      <c r="P102" t="s">
        <v>27</v>
      </c>
      <c r="Q102" t="s">
        <v>24</v>
      </c>
      <c r="R102" t="s">
        <v>32</v>
      </c>
      <c r="S102" s="2">
        <v>20.2</v>
      </c>
      <c r="T102" s="2">
        <v>20.2</v>
      </c>
      <c r="U102" t="s">
        <v>24</v>
      </c>
      <c r="V102">
        <f>COUNTIF(Table1[[#This Row],[OnlineSecurity]:[StreamingMovies]], "Yes")</f>
        <v>0</v>
      </c>
      <c r="W102" t="str" cm="1">
        <f t="array" ref="W102">_xlfn.IFS(Table1[[#This Row],[tenure]]&lt;=12,"0-1 Years", Table1[[#This Row],[tenure]] &lt;=36, "1-3 Years",Table1[[#This Row],[tenure]]&lt;=60, "3-5 Years",Table1[[#This Row],[tenure]]&gt;60,"5+ Years")</f>
        <v>0-1 Years</v>
      </c>
      <c r="X102" t="str">
        <f>IF(AND(Table1[[#This Row],[Contract]]="Month-to-Month", Table1[[#This Row],[PaymentMethod]]= "Electronic check"), "High Risk", "Standard")</f>
        <v>Standard</v>
      </c>
      <c r="Y102" s="11">
        <f>IFERROR(Table1[[#This Row],[TotalCharges]]/Table1[[#This Row],[tenure]],"0")</f>
        <v>20.2</v>
      </c>
      <c r="Z102" t="str">
        <f>IF(Table1[[#This Row],[SeniorCitizen]]=1,"Yes","No")</f>
        <v>No</v>
      </c>
    </row>
    <row r="103" spans="1:26" x14ac:dyDescent="0.35">
      <c r="A103" t="s">
        <v>137</v>
      </c>
      <c r="B103" t="s">
        <v>22</v>
      </c>
      <c r="C103">
        <v>0</v>
      </c>
      <c r="D103" t="s">
        <v>23</v>
      </c>
      <c r="E103" t="s">
        <v>23</v>
      </c>
      <c r="F103">
        <v>1</v>
      </c>
      <c r="G103" t="s">
        <v>23</v>
      </c>
      <c r="H103" t="s">
        <v>24</v>
      </c>
      <c r="I103" t="s">
        <v>24</v>
      </c>
      <c r="J103" t="s">
        <v>24</v>
      </c>
      <c r="K103" t="s">
        <v>24</v>
      </c>
      <c r="L103" t="s">
        <v>24</v>
      </c>
      <c r="M103" t="s">
        <v>24</v>
      </c>
      <c r="N103" t="s">
        <v>24</v>
      </c>
      <c r="O103" t="s">
        <v>24</v>
      </c>
      <c r="P103" t="s">
        <v>27</v>
      </c>
      <c r="Q103" t="s">
        <v>24</v>
      </c>
      <c r="R103" t="s">
        <v>28</v>
      </c>
      <c r="S103" s="2">
        <v>19.45</v>
      </c>
      <c r="T103" s="2">
        <v>19.45</v>
      </c>
      <c r="U103" t="s">
        <v>24</v>
      </c>
      <c r="V103">
        <f>COUNTIF(Table1[[#This Row],[OnlineSecurity]:[StreamingMovies]], "Yes")</f>
        <v>0</v>
      </c>
      <c r="W103" t="str" cm="1">
        <f t="array" ref="W103">_xlfn.IFS(Table1[[#This Row],[tenure]]&lt;=12,"0-1 Years", Table1[[#This Row],[tenure]] &lt;=36, "1-3 Years",Table1[[#This Row],[tenure]]&lt;=60, "3-5 Years",Table1[[#This Row],[tenure]]&gt;60,"5+ Years")</f>
        <v>0-1 Years</v>
      </c>
      <c r="X103" t="str">
        <f>IF(AND(Table1[[#This Row],[Contract]]="Month-to-Month", Table1[[#This Row],[PaymentMethod]]= "Electronic check"), "High Risk", "Standard")</f>
        <v>High Risk</v>
      </c>
      <c r="Y103" s="11">
        <f>IFERROR(Table1[[#This Row],[TotalCharges]]/Table1[[#This Row],[tenure]],"0")</f>
        <v>19.45</v>
      </c>
      <c r="Z103" t="str">
        <f>IF(Table1[[#This Row],[SeniorCitizen]]=1,"Yes","No")</f>
        <v>No</v>
      </c>
    </row>
    <row r="104" spans="1:26" x14ac:dyDescent="0.3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7104</v>
      </c>
      <c r="S104" s="2">
        <v>95</v>
      </c>
      <c r="T104" s="2">
        <v>3605.6</v>
      </c>
      <c r="U104" t="s">
        <v>24</v>
      </c>
      <c r="V104">
        <f>COUNTIF(Table1[[#This Row],[OnlineSecurity]:[StreamingMovies]], "Yes")</f>
        <v>3</v>
      </c>
      <c r="W104" t="str" cm="1">
        <f t="array" ref="W104">_xlfn.IFS(Table1[[#This Row],[tenure]]&lt;=12,"0-1 Years", Table1[[#This Row],[tenure]] &lt;=36, "1-3 Years",Table1[[#This Row],[tenure]]&lt;=60, "3-5 Years",Table1[[#This Row],[tenure]]&gt;60,"5+ Years")</f>
        <v>3-5 Years</v>
      </c>
      <c r="X104" t="str">
        <f>IF(AND(Table1[[#This Row],[Contract]]="Month-to-Month", Table1[[#This Row],[PaymentMethod]]= "Electronic check"), "High Risk", "Standard")</f>
        <v>Standard</v>
      </c>
      <c r="Y104" s="11">
        <f>IFERROR(Table1[[#This Row],[TotalCharges]]/Table1[[#This Row],[tenure]],"0")</f>
        <v>94.884210526315783</v>
      </c>
      <c r="Z104" t="str">
        <f>IF(Table1[[#This Row],[SeniorCitizen]]=1,"Yes","No")</f>
        <v>No</v>
      </c>
    </row>
    <row r="105" spans="1:26" x14ac:dyDescent="0.35">
      <c r="A105" t="s">
        <v>139</v>
      </c>
      <c r="B105" t="s">
        <v>22</v>
      </c>
      <c r="C105">
        <v>1</v>
      </c>
      <c r="D105" t="s">
        <v>23</v>
      </c>
      <c r="E105" t="s">
        <v>24</v>
      </c>
      <c r="F105">
        <v>66</v>
      </c>
      <c r="G105" t="s">
        <v>24</v>
      </c>
      <c r="H105" t="s">
        <v>24</v>
      </c>
      <c r="I105" t="s">
        <v>26</v>
      </c>
      <c r="J105" t="s">
        <v>24</v>
      </c>
      <c r="K105" t="s">
        <v>23</v>
      </c>
      <c r="L105" t="s">
        <v>23</v>
      </c>
      <c r="M105" t="s">
        <v>24</v>
      </c>
      <c r="N105" t="s">
        <v>23</v>
      </c>
      <c r="O105" t="s">
        <v>24</v>
      </c>
      <c r="P105" t="s">
        <v>31</v>
      </c>
      <c r="Q105" t="s">
        <v>24</v>
      </c>
      <c r="R105" t="s">
        <v>7104</v>
      </c>
      <c r="S105" s="2">
        <v>45.55</v>
      </c>
      <c r="T105" s="2">
        <v>3027.25</v>
      </c>
      <c r="U105" t="s">
        <v>24</v>
      </c>
      <c r="V105">
        <f>COUNTIF(Table1[[#This Row],[OnlineSecurity]:[StreamingMovies]], "Yes")</f>
        <v>3</v>
      </c>
      <c r="W105" t="str" cm="1">
        <f t="array" ref="W105">_xlfn.IFS(Table1[[#This Row],[tenure]]&lt;=12,"0-1 Years", Table1[[#This Row],[tenure]] &lt;=36, "1-3 Years",Table1[[#This Row],[tenure]]&lt;=60, "3-5 Years",Table1[[#This Row],[tenure]]&gt;60,"5+ Years")</f>
        <v>5+ Years</v>
      </c>
      <c r="X105" t="str">
        <f>IF(AND(Table1[[#This Row],[Contract]]="Month-to-Month", Table1[[#This Row],[PaymentMethod]]= "Electronic check"), "High Risk", "Standard")</f>
        <v>Standard</v>
      </c>
      <c r="Y105" s="11">
        <f>IFERROR(Table1[[#This Row],[TotalCharges]]/Table1[[#This Row],[tenure]],"0")</f>
        <v>45.867424242424242</v>
      </c>
      <c r="Z105" t="str">
        <f>IF(Table1[[#This Row],[SeniorCitizen]]=1,"Yes","No")</f>
        <v>Yes</v>
      </c>
    </row>
    <row r="106" spans="1:26" x14ac:dyDescent="0.3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7104</v>
      </c>
      <c r="S106" s="2">
        <v>110</v>
      </c>
      <c r="T106" s="2">
        <v>7611.85</v>
      </c>
      <c r="U106" t="s">
        <v>23</v>
      </c>
      <c r="V106">
        <f>COUNTIF(Table1[[#This Row],[OnlineSecurity]:[StreamingMovies]], "Yes")</f>
        <v>5</v>
      </c>
      <c r="W106" t="str" cm="1">
        <f t="array" ref="W106">_xlfn.IFS(Table1[[#This Row],[tenure]]&lt;=12,"0-1 Years", Table1[[#This Row],[tenure]] &lt;=36, "1-3 Years",Table1[[#This Row],[tenure]]&lt;=60, "3-5 Years",Table1[[#This Row],[tenure]]&gt;60,"5+ Years")</f>
        <v>5+ Years</v>
      </c>
      <c r="X106" t="str">
        <f>IF(AND(Table1[[#This Row],[Contract]]="Month-to-Month", Table1[[#This Row],[PaymentMethod]]= "Electronic check"), "High Risk", "Standard")</f>
        <v>Standard</v>
      </c>
      <c r="Y106" s="11">
        <f>IFERROR(Table1[[#This Row],[TotalCharges]]/Table1[[#This Row],[tenure]],"0")</f>
        <v>111.93897058823529</v>
      </c>
      <c r="Z106" t="str">
        <f>IF(Table1[[#This Row],[SeniorCitizen]]=1,"Yes","No")</f>
        <v>No</v>
      </c>
    </row>
    <row r="107" spans="1:26" x14ac:dyDescent="0.35">
      <c r="A107" t="s">
        <v>141</v>
      </c>
      <c r="B107" t="s">
        <v>30</v>
      </c>
      <c r="C107">
        <v>0</v>
      </c>
      <c r="D107" t="s">
        <v>24</v>
      </c>
      <c r="E107" t="s">
        <v>24</v>
      </c>
      <c r="F107">
        <v>5</v>
      </c>
      <c r="G107" t="s">
        <v>24</v>
      </c>
      <c r="H107" t="s">
        <v>24</v>
      </c>
      <c r="I107" t="s">
        <v>26</v>
      </c>
      <c r="J107" t="s">
        <v>24</v>
      </c>
      <c r="K107" t="s">
        <v>24</v>
      </c>
      <c r="L107" t="s">
        <v>24</v>
      </c>
      <c r="M107" t="s">
        <v>24</v>
      </c>
      <c r="N107" t="s">
        <v>24</v>
      </c>
      <c r="O107" t="s">
        <v>24</v>
      </c>
      <c r="P107" t="s">
        <v>27</v>
      </c>
      <c r="Q107" t="s">
        <v>24</v>
      </c>
      <c r="R107" t="s">
        <v>32</v>
      </c>
      <c r="S107" s="2">
        <v>24.3</v>
      </c>
      <c r="T107" s="2">
        <v>100.2</v>
      </c>
      <c r="U107" t="s">
        <v>24</v>
      </c>
      <c r="V107">
        <f>COUNTIF(Table1[[#This Row],[OnlineSecurity]:[StreamingMovies]], "Yes")</f>
        <v>0</v>
      </c>
      <c r="W107" t="str" cm="1">
        <f t="array" ref="W107">_xlfn.IFS(Table1[[#This Row],[tenure]]&lt;=12,"0-1 Years", Table1[[#This Row],[tenure]] &lt;=36, "1-3 Years",Table1[[#This Row],[tenure]]&lt;=60, "3-5 Years",Table1[[#This Row],[tenure]]&gt;60,"5+ Years")</f>
        <v>0-1 Years</v>
      </c>
      <c r="X107" t="str">
        <f>IF(AND(Table1[[#This Row],[Contract]]="Month-to-Month", Table1[[#This Row],[PaymentMethod]]= "Electronic check"), "High Risk", "Standard")</f>
        <v>Standard</v>
      </c>
      <c r="Y107" s="11">
        <f>IFERROR(Table1[[#This Row],[TotalCharges]]/Table1[[#This Row],[tenure]],"0")</f>
        <v>20.04</v>
      </c>
      <c r="Z107" t="str">
        <f>IF(Table1[[#This Row],[SeniorCitizen]]=1,"Yes","No")</f>
        <v>No</v>
      </c>
    </row>
    <row r="108" spans="1:26" x14ac:dyDescent="0.3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s="2">
        <v>104.15</v>
      </c>
      <c r="T108" s="2">
        <v>7303.05</v>
      </c>
      <c r="U108" t="s">
        <v>24</v>
      </c>
      <c r="V108">
        <f>COUNTIF(Table1[[#This Row],[OnlineSecurity]:[StreamingMovies]], "Yes")</f>
        <v>4</v>
      </c>
      <c r="W108" t="str" cm="1">
        <f t="array" ref="W108">_xlfn.IFS(Table1[[#This Row],[tenure]]&lt;=12,"0-1 Years", Table1[[#This Row],[tenure]] &lt;=36, "1-3 Years",Table1[[#This Row],[tenure]]&lt;=60, "3-5 Years",Table1[[#This Row],[tenure]]&gt;60,"5+ Years")</f>
        <v>5+ Years</v>
      </c>
      <c r="X108" t="str">
        <f>IF(AND(Table1[[#This Row],[Contract]]="Month-to-Month", Table1[[#This Row],[PaymentMethod]]= "Electronic check"), "High Risk", "Standard")</f>
        <v>Standard</v>
      </c>
      <c r="Y108" s="11">
        <f>IFERROR(Table1[[#This Row],[TotalCharges]]/Table1[[#This Row],[tenure]],"0")</f>
        <v>101.43125000000001</v>
      </c>
      <c r="Z108" t="str">
        <f>IF(Table1[[#This Row],[SeniorCitizen]]=1,"Yes","No")</f>
        <v>No</v>
      </c>
    </row>
    <row r="109" spans="1:26" x14ac:dyDescent="0.35">
      <c r="A109" t="s">
        <v>143</v>
      </c>
      <c r="B109" t="s">
        <v>22</v>
      </c>
      <c r="C109">
        <v>0</v>
      </c>
      <c r="D109" t="s">
        <v>24</v>
      </c>
      <c r="E109" t="s">
        <v>24</v>
      </c>
      <c r="F109">
        <v>32</v>
      </c>
      <c r="G109" t="s">
        <v>24</v>
      </c>
      <c r="H109" t="s">
        <v>24</v>
      </c>
      <c r="I109" t="s">
        <v>26</v>
      </c>
      <c r="J109" t="s">
        <v>23</v>
      </c>
      <c r="K109" t="s">
        <v>24</v>
      </c>
      <c r="L109" t="s">
        <v>24</v>
      </c>
      <c r="M109" t="s">
        <v>24</v>
      </c>
      <c r="N109" t="s">
        <v>24</v>
      </c>
      <c r="O109" t="s">
        <v>24</v>
      </c>
      <c r="P109" t="s">
        <v>31</v>
      </c>
      <c r="Q109" t="s">
        <v>24</v>
      </c>
      <c r="R109" t="s">
        <v>32</v>
      </c>
      <c r="S109" s="2">
        <v>30.15</v>
      </c>
      <c r="T109" s="2">
        <v>927.65</v>
      </c>
      <c r="U109" t="s">
        <v>24</v>
      </c>
      <c r="V109">
        <f>COUNTIF(Table1[[#This Row],[OnlineSecurity]:[StreamingMovies]], "Yes")</f>
        <v>1</v>
      </c>
      <c r="W109" t="str" cm="1">
        <f t="array" ref="W109">_xlfn.IFS(Table1[[#This Row],[tenure]]&lt;=12,"0-1 Years", Table1[[#This Row],[tenure]] &lt;=36, "1-3 Years",Table1[[#This Row],[tenure]]&lt;=60, "3-5 Years",Table1[[#This Row],[tenure]]&gt;60,"5+ Years")</f>
        <v>1-3 Years</v>
      </c>
      <c r="X109" t="str">
        <f>IF(AND(Table1[[#This Row],[Contract]]="Month-to-Month", Table1[[#This Row],[PaymentMethod]]= "Electronic check"), "High Risk", "Standard")</f>
        <v>Standard</v>
      </c>
      <c r="Y109" s="11">
        <f>IFERROR(Table1[[#This Row],[TotalCharges]]/Table1[[#This Row],[tenure]],"0")</f>
        <v>28.989062499999999</v>
      </c>
      <c r="Z109" t="str">
        <f>IF(Table1[[#This Row],[SeniorCitizen]]=1,"Yes","No")</f>
        <v>No</v>
      </c>
    </row>
    <row r="110" spans="1:26" x14ac:dyDescent="0.3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s="2">
        <v>94.35</v>
      </c>
      <c r="T110" s="2">
        <v>3921.3</v>
      </c>
      <c r="U110" t="s">
        <v>24</v>
      </c>
      <c r="V110">
        <f>COUNTIF(Table1[[#This Row],[OnlineSecurity]:[StreamingMovies]], "Yes")</f>
        <v>2</v>
      </c>
      <c r="W110" t="str" cm="1">
        <f t="array" ref="W110">_xlfn.IFS(Table1[[#This Row],[tenure]]&lt;=12,"0-1 Years", Table1[[#This Row],[tenure]] &lt;=36, "1-3 Years",Table1[[#This Row],[tenure]]&lt;=60, "3-5 Years",Table1[[#This Row],[tenure]]&gt;60,"5+ Years")</f>
        <v>3-5 Years</v>
      </c>
      <c r="X110" t="str">
        <f>IF(AND(Table1[[#This Row],[Contract]]="Month-to-Month", Table1[[#This Row],[PaymentMethod]]= "Electronic check"), "High Risk", "Standard")</f>
        <v>Standard</v>
      </c>
      <c r="Y110" s="11">
        <f>IFERROR(Table1[[#This Row],[TotalCharges]]/Table1[[#This Row],[tenure]],"0")</f>
        <v>91.193023255813955</v>
      </c>
      <c r="Z110" t="str">
        <f>IF(Table1[[#This Row],[SeniorCitizen]]=1,"Yes","No")</f>
        <v>No</v>
      </c>
    </row>
    <row r="111" spans="1:26" x14ac:dyDescent="0.35">
      <c r="A111" t="s">
        <v>145</v>
      </c>
      <c r="B111" t="s">
        <v>30</v>
      </c>
      <c r="C111">
        <v>0</v>
      </c>
      <c r="D111" t="s">
        <v>23</v>
      </c>
      <c r="E111" t="s">
        <v>23</v>
      </c>
      <c r="F111">
        <v>72</v>
      </c>
      <c r="G111" t="s">
        <v>23</v>
      </c>
      <c r="H111" t="s">
        <v>24</v>
      </c>
      <c r="I111" t="s">
        <v>24</v>
      </c>
      <c r="J111" t="s">
        <v>24</v>
      </c>
      <c r="K111" t="s">
        <v>24</v>
      </c>
      <c r="L111" t="s">
        <v>24</v>
      </c>
      <c r="M111" t="s">
        <v>24</v>
      </c>
      <c r="N111" t="s">
        <v>24</v>
      </c>
      <c r="O111" t="s">
        <v>24</v>
      </c>
      <c r="P111" t="s">
        <v>47</v>
      </c>
      <c r="Q111" t="s">
        <v>24</v>
      </c>
      <c r="R111" t="s">
        <v>7105</v>
      </c>
      <c r="S111" s="2">
        <v>19.399999999999999</v>
      </c>
      <c r="T111" s="2">
        <v>1363.25</v>
      </c>
      <c r="U111" t="s">
        <v>24</v>
      </c>
      <c r="V111">
        <f>COUNTIF(Table1[[#This Row],[OnlineSecurity]:[StreamingMovies]], "Yes")</f>
        <v>0</v>
      </c>
      <c r="W111" t="str" cm="1">
        <f t="array" ref="W111">_xlfn.IFS(Table1[[#This Row],[tenure]]&lt;=12,"0-1 Years", Table1[[#This Row],[tenure]] &lt;=36, "1-3 Years",Table1[[#This Row],[tenure]]&lt;=60, "3-5 Years",Table1[[#This Row],[tenure]]&gt;60,"5+ Years")</f>
        <v>5+ Years</v>
      </c>
      <c r="X111" t="str">
        <f>IF(AND(Table1[[#This Row],[Contract]]="Month-to-Month", Table1[[#This Row],[PaymentMethod]]= "Electronic check"), "High Risk", "Standard")</f>
        <v>Standard</v>
      </c>
      <c r="Y111" s="11">
        <f>IFERROR(Table1[[#This Row],[TotalCharges]]/Table1[[#This Row],[tenure]],"0")</f>
        <v>18.934027777777779</v>
      </c>
      <c r="Z111" t="str">
        <f>IF(Table1[[#This Row],[SeniorCitizen]]=1,"Yes","No")</f>
        <v>No</v>
      </c>
    </row>
    <row r="112" spans="1:26" x14ac:dyDescent="0.3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s="2">
        <v>96.75</v>
      </c>
      <c r="T112" s="2">
        <v>5238.8999999999996</v>
      </c>
      <c r="U112" t="s">
        <v>23</v>
      </c>
      <c r="V112">
        <f>COUNTIF(Table1[[#This Row],[OnlineSecurity]:[StreamingMovies]], "Yes")</f>
        <v>3</v>
      </c>
      <c r="W112" t="str" cm="1">
        <f t="array" ref="W112">_xlfn.IFS(Table1[[#This Row],[tenure]]&lt;=12,"0-1 Years", Table1[[#This Row],[tenure]] &lt;=36, "1-3 Years",Table1[[#This Row],[tenure]]&lt;=60, "3-5 Years",Table1[[#This Row],[tenure]]&gt;60,"5+ Years")</f>
        <v>3-5 Years</v>
      </c>
      <c r="X112" t="str">
        <f>IF(AND(Table1[[#This Row],[Contract]]="Month-to-Month", Table1[[#This Row],[PaymentMethod]]= "Electronic check"), "High Risk", "Standard")</f>
        <v>High Risk</v>
      </c>
      <c r="Y112" s="11">
        <f>IFERROR(Table1[[#This Row],[TotalCharges]]/Table1[[#This Row],[tenure]],"0")</f>
        <v>95.25272727272727</v>
      </c>
      <c r="Z112" t="str">
        <f>IF(Table1[[#This Row],[SeniorCitizen]]=1,"Yes","No")</f>
        <v>No</v>
      </c>
    </row>
    <row r="113" spans="1:26" x14ac:dyDescent="0.3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7105</v>
      </c>
      <c r="S113" s="2">
        <v>57.95</v>
      </c>
      <c r="T113" s="2">
        <v>3042.25</v>
      </c>
      <c r="U113" t="s">
        <v>24</v>
      </c>
      <c r="V113">
        <f>COUNTIF(Table1[[#This Row],[OnlineSecurity]:[StreamingMovies]], "Yes")</f>
        <v>3</v>
      </c>
      <c r="W113" t="str" cm="1">
        <f t="array" ref="W113">_xlfn.IFS(Table1[[#This Row],[tenure]]&lt;=12,"0-1 Years", Table1[[#This Row],[tenure]] &lt;=36, "1-3 Years",Table1[[#This Row],[tenure]]&lt;=60, "3-5 Years",Table1[[#This Row],[tenure]]&gt;60,"5+ Years")</f>
        <v>3-5 Years</v>
      </c>
      <c r="X113" t="str">
        <f>IF(AND(Table1[[#This Row],[Contract]]="Month-to-Month", Table1[[#This Row],[PaymentMethod]]= "Electronic check"), "High Risk", "Standard")</f>
        <v>Standard</v>
      </c>
      <c r="Y113" s="11">
        <f>IFERROR(Table1[[#This Row],[TotalCharges]]/Table1[[#This Row],[tenure]],"0")</f>
        <v>58.504807692307693</v>
      </c>
      <c r="Z113" t="str">
        <f>IF(Table1[[#This Row],[SeniorCitizen]]=1,"Yes","No")</f>
        <v>No</v>
      </c>
    </row>
    <row r="114" spans="1:26" x14ac:dyDescent="0.3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s="2">
        <v>91.65</v>
      </c>
      <c r="T114" s="2">
        <v>3954.1</v>
      </c>
      <c r="U114" t="s">
        <v>24</v>
      </c>
      <c r="V114">
        <f>COUNTIF(Table1[[#This Row],[OnlineSecurity]:[StreamingMovies]], "Yes")</f>
        <v>3</v>
      </c>
      <c r="W114" t="str" cm="1">
        <f t="array" ref="W114">_xlfn.IFS(Table1[[#This Row],[tenure]]&lt;=12,"0-1 Years", Table1[[#This Row],[tenure]] &lt;=36, "1-3 Years",Table1[[#This Row],[tenure]]&lt;=60, "3-5 Years",Table1[[#This Row],[tenure]]&gt;60,"5+ Years")</f>
        <v>3-5 Years</v>
      </c>
      <c r="X114" t="str">
        <f>IF(AND(Table1[[#This Row],[Contract]]="Month-to-Month", Table1[[#This Row],[PaymentMethod]]= "Electronic check"), "High Risk", "Standard")</f>
        <v>High Risk</v>
      </c>
      <c r="Y114" s="11">
        <f>IFERROR(Table1[[#This Row],[TotalCharges]]/Table1[[#This Row],[tenure]],"0")</f>
        <v>91.955813953488374</v>
      </c>
      <c r="Z114" t="str">
        <f>IF(Table1[[#This Row],[SeniorCitizen]]=1,"Yes","No")</f>
        <v>No</v>
      </c>
    </row>
    <row r="115" spans="1:26" x14ac:dyDescent="0.3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s="2">
        <v>76.5</v>
      </c>
      <c r="T115" s="2">
        <v>2868.15</v>
      </c>
      <c r="U115" t="s">
        <v>23</v>
      </c>
      <c r="V115">
        <f>COUNTIF(Table1[[#This Row],[OnlineSecurity]:[StreamingMovies]], "Yes")</f>
        <v>0</v>
      </c>
      <c r="W115" t="str" cm="1">
        <f t="array" ref="W115">_xlfn.IFS(Table1[[#This Row],[tenure]]&lt;=12,"0-1 Years", Table1[[#This Row],[tenure]] &lt;=36, "1-3 Years",Table1[[#This Row],[tenure]]&lt;=60, "3-5 Years",Table1[[#This Row],[tenure]]&gt;60,"5+ Years")</f>
        <v>3-5 Years</v>
      </c>
      <c r="X115" t="str">
        <f>IF(AND(Table1[[#This Row],[Contract]]="Month-to-Month", Table1[[#This Row],[PaymentMethod]]= "Electronic check"), "High Risk", "Standard")</f>
        <v>High Risk</v>
      </c>
      <c r="Y115" s="11">
        <f>IFERROR(Table1[[#This Row],[TotalCharges]]/Table1[[#This Row],[tenure]],"0")</f>
        <v>77.517567567567568</v>
      </c>
      <c r="Z115" t="str">
        <f>IF(Table1[[#This Row],[SeniorCitizen]]=1,"Yes","No")</f>
        <v>Yes</v>
      </c>
    </row>
    <row r="116" spans="1:26" x14ac:dyDescent="0.35">
      <c r="A116" t="s">
        <v>150</v>
      </c>
      <c r="B116" t="s">
        <v>22</v>
      </c>
      <c r="C116">
        <v>0</v>
      </c>
      <c r="D116" t="s">
        <v>23</v>
      </c>
      <c r="E116" t="s">
        <v>23</v>
      </c>
      <c r="F116">
        <v>64</v>
      </c>
      <c r="G116" t="s">
        <v>24</v>
      </c>
      <c r="H116" t="s">
        <v>24</v>
      </c>
      <c r="I116" t="s">
        <v>26</v>
      </c>
      <c r="J116" t="s">
        <v>24</v>
      </c>
      <c r="K116" t="s">
        <v>23</v>
      </c>
      <c r="L116" t="s">
        <v>24</v>
      </c>
      <c r="M116" t="s">
        <v>23</v>
      </c>
      <c r="N116" t="s">
        <v>23</v>
      </c>
      <c r="O116" t="s">
        <v>23</v>
      </c>
      <c r="P116" t="s">
        <v>47</v>
      </c>
      <c r="Q116" t="s">
        <v>23</v>
      </c>
      <c r="R116" t="s">
        <v>28</v>
      </c>
      <c r="S116" s="2">
        <v>54.6</v>
      </c>
      <c r="T116" s="2">
        <v>3423.5</v>
      </c>
      <c r="U116" t="s">
        <v>24</v>
      </c>
      <c r="V116">
        <f>COUNTIF(Table1[[#This Row],[OnlineSecurity]:[StreamingMovies]], "Yes")</f>
        <v>4</v>
      </c>
      <c r="W116" t="str" cm="1">
        <f t="array" ref="W116">_xlfn.IFS(Table1[[#This Row],[tenure]]&lt;=12,"0-1 Years", Table1[[#This Row],[tenure]] &lt;=36, "1-3 Years",Table1[[#This Row],[tenure]]&lt;=60, "3-5 Years",Table1[[#This Row],[tenure]]&gt;60,"5+ Years")</f>
        <v>5+ Years</v>
      </c>
      <c r="X116" t="str">
        <f>IF(AND(Table1[[#This Row],[Contract]]="Month-to-Month", Table1[[#This Row],[PaymentMethod]]= "Electronic check"), "High Risk", "Standard")</f>
        <v>Standard</v>
      </c>
      <c r="Y116" s="11">
        <f>IFERROR(Table1[[#This Row],[TotalCharges]]/Table1[[#This Row],[tenure]],"0")</f>
        <v>53.4921875</v>
      </c>
      <c r="Z116" t="str">
        <f>IF(Table1[[#This Row],[SeniorCitizen]]=1,"Yes","No")</f>
        <v>No</v>
      </c>
    </row>
    <row r="117" spans="1:26" x14ac:dyDescent="0.3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s="2">
        <v>89.85</v>
      </c>
      <c r="T117" s="2">
        <v>248.4</v>
      </c>
      <c r="U117" t="s">
        <v>24</v>
      </c>
      <c r="V117">
        <f>COUNTIF(Table1[[#This Row],[OnlineSecurity]:[StreamingMovies]], "Yes")</f>
        <v>3</v>
      </c>
      <c r="W117" t="str" cm="1">
        <f t="array" ref="W117">_xlfn.IFS(Table1[[#This Row],[tenure]]&lt;=12,"0-1 Years", Table1[[#This Row],[tenure]] &lt;=36, "1-3 Years",Table1[[#This Row],[tenure]]&lt;=60, "3-5 Years",Table1[[#This Row],[tenure]]&gt;60,"5+ Years")</f>
        <v>0-1 Years</v>
      </c>
      <c r="X117" t="str">
        <f>IF(AND(Table1[[#This Row],[Contract]]="Month-to-Month", Table1[[#This Row],[PaymentMethod]]= "Electronic check"), "High Risk", "Standard")</f>
        <v>High Risk</v>
      </c>
      <c r="Y117" s="11">
        <f>IFERROR(Table1[[#This Row],[TotalCharges]]/Table1[[#This Row],[tenure]],"0")</f>
        <v>82.8</v>
      </c>
      <c r="Z117" t="str">
        <f>IF(Table1[[#This Row],[SeniorCitizen]]=1,"Yes","No")</f>
        <v>No</v>
      </c>
    </row>
    <row r="118" spans="1:26" x14ac:dyDescent="0.35">
      <c r="A118" t="s">
        <v>152</v>
      </c>
      <c r="B118" t="s">
        <v>22</v>
      </c>
      <c r="C118">
        <v>0</v>
      </c>
      <c r="D118" t="s">
        <v>24</v>
      </c>
      <c r="E118" t="s">
        <v>24</v>
      </c>
      <c r="F118">
        <v>36</v>
      </c>
      <c r="G118" t="s">
        <v>24</v>
      </c>
      <c r="H118" t="s">
        <v>24</v>
      </c>
      <c r="I118" t="s">
        <v>26</v>
      </c>
      <c r="J118" t="s">
        <v>23</v>
      </c>
      <c r="K118" t="s">
        <v>24</v>
      </c>
      <c r="L118" t="s">
        <v>24</v>
      </c>
      <c r="M118" t="s">
        <v>24</v>
      </c>
      <c r="N118" t="s">
        <v>24</v>
      </c>
      <c r="O118" t="s">
        <v>24</v>
      </c>
      <c r="P118" t="s">
        <v>47</v>
      </c>
      <c r="Q118" t="s">
        <v>24</v>
      </c>
      <c r="R118" t="s">
        <v>7104</v>
      </c>
      <c r="S118" s="2">
        <v>31.05</v>
      </c>
      <c r="T118" s="2">
        <v>1126.3499999999999</v>
      </c>
      <c r="U118" t="s">
        <v>24</v>
      </c>
      <c r="V118">
        <f>COUNTIF(Table1[[#This Row],[OnlineSecurity]:[StreamingMovies]], "Yes")</f>
        <v>1</v>
      </c>
      <c r="W118" t="str" cm="1">
        <f t="array" ref="W118">_xlfn.IFS(Table1[[#This Row],[tenure]]&lt;=12,"0-1 Years", Table1[[#This Row],[tenure]] &lt;=36, "1-3 Years",Table1[[#This Row],[tenure]]&lt;=60, "3-5 Years",Table1[[#This Row],[tenure]]&gt;60,"5+ Years")</f>
        <v>1-3 Years</v>
      </c>
      <c r="X118" t="str">
        <f>IF(AND(Table1[[#This Row],[Contract]]="Month-to-Month", Table1[[#This Row],[PaymentMethod]]= "Electronic check"), "High Risk", "Standard")</f>
        <v>Standard</v>
      </c>
      <c r="Y118" s="11">
        <f>IFERROR(Table1[[#This Row],[TotalCharges]]/Table1[[#This Row],[tenure]],"0")</f>
        <v>31.287499999999998</v>
      </c>
      <c r="Z118" t="str">
        <f>IF(Table1[[#This Row],[SeniorCitizen]]=1,"Yes","No")</f>
        <v>No</v>
      </c>
    </row>
    <row r="119" spans="1:26" x14ac:dyDescent="0.3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s="2">
        <v>100.25</v>
      </c>
      <c r="T119" s="2">
        <v>1064.6500000000001</v>
      </c>
      <c r="U119" t="s">
        <v>23</v>
      </c>
      <c r="V119">
        <f>COUNTIF(Table1[[#This Row],[OnlineSecurity]:[StreamingMovies]], "Yes")</f>
        <v>3</v>
      </c>
      <c r="W119" t="str" cm="1">
        <f t="array" ref="W119">_xlfn.IFS(Table1[[#This Row],[tenure]]&lt;=12,"0-1 Years", Table1[[#This Row],[tenure]] &lt;=36, "1-3 Years",Table1[[#This Row],[tenure]]&lt;=60, "3-5 Years",Table1[[#This Row],[tenure]]&gt;60,"5+ Years")</f>
        <v>0-1 Years</v>
      </c>
      <c r="X119" t="str">
        <f>IF(AND(Table1[[#This Row],[Contract]]="Month-to-Month", Table1[[#This Row],[PaymentMethod]]= "Electronic check"), "High Risk", "Standard")</f>
        <v>High Risk</v>
      </c>
      <c r="Y119" s="11">
        <f>IFERROR(Table1[[#This Row],[TotalCharges]]/Table1[[#This Row],[tenure]],"0")</f>
        <v>106.465</v>
      </c>
      <c r="Z119" t="str">
        <f>IF(Table1[[#This Row],[SeniorCitizen]]=1,"Yes","No")</f>
        <v>No</v>
      </c>
    </row>
    <row r="120" spans="1:26" x14ac:dyDescent="0.35">
      <c r="A120" t="s">
        <v>154</v>
      </c>
      <c r="B120" t="s">
        <v>22</v>
      </c>
      <c r="C120">
        <v>0</v>
      </c>
      <c r="D120" t="s">
        <v>24</v>
      </c>
      <c r="E120" t="s">
        <v>24</v>
      </c>
      <c r="F120">
        <v>41</v>
      </c>
      <c r="G120" t="s">
        <v>23</v>
      </c>
      <c r="H120" t="s">
        <v>24</v>
      </c>
      <c r="I120" t="s">
        <v>24</v>
      </c>
      <c r="J120" t="s">
        <v>24</v>
      </c>
      <c r="K120" t="s">
        <v>24</v>
      </c>
      <c r="L120" t="s">
        <v>24</v>
      </c>
      <c r="M120" t="s">
        <v>24</v>
      </c>
      <c r="N120" t="s">
        <v>24</v>
      </c>
      <c r="O120" t="s">
        <v>24</v>
      </c>
      <c r="P120" t="s">
        <v>47</v>
      </c>
      <c r="Q120" t="s">
        <v>24</v>
      </c>
      <c r="R120" t="s">
        <v>32</v>
      </c>
      <c r="S120" s="2">
        <v>20.65</v>
      </c>
      <c r="T120" s="2">
        <v>835.15</v>
      </c>
      <c r="U120" t="s">
        <v>24</v>
      </c>
      <c r="V120">
        <f>COUNTIF(Table1[[#This Row],[OnlineSecurity]:[StreamingMovies]], "Yes")</f>
        <v>0</v>
      </c>
      <c r="W120" t="str" cm="1">
        <f t="array" ref="W120">_xlfn.IFS(Table1[[#This Row],[tenure]]&lt;=12,"0-1 Years", Table1[[#This Row],[tenure]] &lt;=36, "1-3 Years",Table1[[#This Row],[tenure]]&lt;=60, "3-5 Years",Table1[[#This Row],[tenure]]&gt;60,"5+ Years")</f>
        <v>3-5 Years</v>
      </c>
      <c r="X120" t="str">
        <f>IF(AND(Table1[[#This Row],[Contract]]="Month-to-Month", Table1[[#This Row],[PaymentMethod]]= "Electronic check"), "High Risk", "Standard")</f>
        <v>Standard</v>
      </c>
      <c r="Y120" s="11">
        <f>IFERROR(Table1[[#This Row],[TotalCharges]]/Table1[[#This Row],[tenure]],"0")</f>
        <v>20.369512195121949</v>
      </c>
      <c r="Z120" t="str">
        <f>IF(Table1[[#This Row],[SeniorCitizen]]=1,"Yes","No")</f>
        <v>No</v>
      </c>
    </row>
    <row r="121" spans="1:26" x14ac:dyDescent="0.3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7105</v>
      </c>
      <c r="S121" s="2">
        <v>85.2</v>
      </c>
      <c r="T121" s="2">
        <v>2151.6</v>
      </c>
      <c r="U121" t="s">
        <v>24</v>
      </c>
      <c r="V121">
        <f>COUNTIF(Table1[[#This Row],[OnlineSecurity]:[StreamingMovies]], "Yes")</f>
        <v>2</v>
      </c>
      <c r="W121" t="str" cm="1">
        <f t="array" ref="W121">_xlfn.IFS(Table1[[#This Row],[tenure]]&lt;=12,"0-1 Years", Table1[[#This Row],[tenure]] &lt;=36, "1-3 Years",Table1[[#This Row],[tenure]]&lt;=60, "3-5 Years",Table1[[#This Row],[tenure]]&gt;60,"5+ Years")</f>
        <v>1-3 Years</v>
      </c>
      <c r="X121" t="str">
        <f>IF(AND(Table1[[#This Row],[Contract]]="Month-to-Month", Table1[[#This Row],[PaymentMethod]]= "Electronic check"), "High Risk", "Standard")</f>
        <v>Standard</v>
      </c>
      <c r="Y121" s="11">
        <f>IFERROR(Table1[[#This Row],[TotalCharges]]/Table1[[#This Row],[tenure]],"0")</f>
        <v>79.688888888888883</v>
      </c>
      <c r="Z121" t="str">
        <f>IF(Table1[[#This Row],[SeniorCitizen]]=1,"Yes","No")</f>
        <v>No</v>
      </c>
    </row>
    <row r="122" spans="1:26" x14ac:dyDescent="0.3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7105</v>
      </c>
      <c r="S122" s="2">
        <v>99.8</v>
      </c>
      <c r="T122" s="2">
        <v>5515.45</v>
      </c>
      <c r="U122" t="s">
        <v>24</v>
      </c>
      <c r="V122">
        <f>COUNTIF(Table1[[#This Row],[OnlineSecurity]:[StreamingMovies]], "Yes")</f>
        <v>3</v>
      </c>
      <c r="W122" t="str" cm="1">
        <f t="array" ref="W122">_xlfn.IFS(Table1[[#This Row],[tenure]]&lt;=12,"0-1 Years", Table1[[#This Row],[tenure]] &lt;=36, "1-3 Years",Table1[[#This Row],[tenure]]&lt;=60, "3-5 Years",Table1[[#This Row],[tenure]]&gt;60,"5+ Years")</f>
        <v>3-5 Years</v>
      </c>
      <c r="X122" t="str">
        <f>IF(AND(Table1[[#This Row],[Contract]]="Month-to-Month", Table1[[#This Row],[PaymentMethod]]= "Electronic check"), "High Risk", "Standard")</f>
        <v>Standard</v>
      </c>
      <c r="Y122" s="11">
        <f>IFERROR(Table1[[#This Row],[TotalCharges]]/Table1[[#This Row],[tenure]],"0")</f>
        <v>98.490178571428572</v>
      </c>
      <c r="Z122" t="str">
        <f>IF(Table1[[#This Row],[SeniorCitizen]]=1,"Yes","No")</f>
        <v>No</v>
      </c>
    </row>
    <row r="123" spans="1:26" x14ac:dyDescent="0.35">
      <c r="A123" t="s">
        <v>157</v>
      </c>
      <c r="B123" t="s">
        <v>22</v>
      </c>
      <c r="C123">
        <v>0</v>
      </c>
      <c r="D123" t="s">
        <v>24</v>
      </c>
      <c r="E123" t="s">
        <v>24</v>
      </c>
      <c r="F123">
        <v>6</v>
      </c>
      <c r="G123" t="s">
        <v>23</v>
      </c>
      <c r="H123" t="s">
        <v>24</v>
      </c>
      <c r="I123" t="s">
        <v>24</v>
      </c>
      <c r="J123" t="s">
        <v>24</v>
      </c>
      <c r="K123" t="s">
        <v>24</v>
      </c>
      <c r="L123" t="s">
        <v>24</v>
      </c>
      <c r="M123" t="s">
        <v>24</v>
      </c>
      <c r="N123" t="s">
        <v>24</v>
      </c>
      <c r="O123" t="s">
        <v>24</v>
      </c>
      <c r="P123" t="s">
        <v>27</v>
      </c>
      <c r="Q123" t="s">
        <v>24</v>
      </c>
      <c r="R123" t="s">
        <v>32</v>
      </c>
      <c r="S123" s="2">
        <v>20.7</v>
      </c>
      <c r="T123" s="2">
        <v>112.75</v>
      </c>
      <c r="U123" t="s">
        <v>24</v>
      </c>
      <c r="V123">
        <f>COUNTIF(Table1[[#This Row],[OnlineSecurity]:[StreamingMovies]], "Yes")</f>
        <v>0</v>
      </c>
      <c r="W123" t="str" cm="1">
        <f t="array" ref="W123">_xlfn.IFS(Table1[[#This Row],[tenure]]&lt;=12,"0-1 Years", Table1[[#This Row],[tenure]] &lt;=36, "1-3 Years",Table1[[#This Row],[tenure]]&lt;=60, "3-5 Years",Table1[[#This Row],[tenure]]&gt;60,"5+ Years")</f>
        <v>0-1 Years</v>
      </c>
      <c r="X123" t="str">
        <f>IF(AND(Table1[[#This Row],[Contract]]="Month-to-Month", Table1[[#This Row],[PaymentMethod]]= "Electronic check"), "High Risk", "Standard")</f>
        <v>Standard</v>
      </c>
      <c r="Y123" s="11">
        <f>IFERROR(Table1[[#This Row],[TotalCharges]]/Table1[[#This Row],[tenure]],"0")</f>
        <v>18.791666666666668</v>
      </c>
      <c r="Z123" t="str">
        <f>IF(Table1[[#This Row],[SeniorCitizen]]=1,"Yes","No")</f>
        <v>No</v>
      </c>
    </row>
    <row r="124" spans="1:26" x14ac:dyDescent="0.3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s="2">
        <v>74.400000000000006</v>
      </c>
      <c r="T124" s="2">
        <v>229.55</v>
      </c>
      <c r="U124" t="s">
        <v>23</v>
      </c>
      <c r="V124">
        <f>COUNTIF(Table1[[#This Row],[OnlineSecurity]:[StreamingMovies]], "Yes")</f>
        <v>0</v>
      </c>
      <c r="W124" t="str" cm="1">
        <f t="array" ref="W124">_xlfn.IFS(Table1[[#This Row],[tenure]]&lt;=12,"0-1 Years", Table1[[#This Row],[tenure]] &lt;=36, "1-3 Years",Table1[[#This Row],[tenure]]&lt;=60, "3-5 Years",Table1[[#This Row],[tenure]]&gt;60,"5+ Years")</f>
        <v>0-1 Years</v>
      </c>
      <c r="X124" t="str">
        <f>IF(AND(Table1[[#This Row],[Contract]]="Month-to-Month", Table1[[#This Row],[PaymentMethod]]= "Electronic check"), "High Risk", "Standard")</f>
        <v>High Risk</v>
      </c>
      <c r="Y124" s="11">
        <f>IFERROR(Table1[[#This Row],[TotalCharges]]/Table1[[#This Row],[tenure]],"0")</f>
        <v>76.516666666666666</v>
      </c>
      <c r="Z124" t="str">
        <f>IF(Table1[[#This Row],[SeniorCitizen]]=1,"Yes","No")</f>
        <v>No</v>
      </c>
    </row>
    <row r="125" spans="1:26" x14ac:dyDescent="0.3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s="2">
        <v>50.7</v>
      </c>
      <c r="T125" s="2">
        <v>350.35</v>
      </c>
      <c r="U125" t="s">
        <v>24</v>
      </c>
      <c r="V125">
        <f>COUNTIF(Table1[[#This Row],[OnlineSecurity]:[StreamingMovies]], "Yes")</f>
        <v>1</v>
      </c>
      <c r="W125" t="str" cm="1">
        <f t="array" ref="W125">_xlfn.IFS(Table1[[#This Row],[tenure]]&lt;=12,"0-1 Years", Table1[[#This Row],[tenure]] &lt;=36, "1-3 Years",Table1[[#This Row],[tenure]]&lt;=60, "3-5 Years",Table1[[#This Row],[tenure]]&gt;60,"5+ Years")</f>
        <v>0-1 Years</v>
      </c>
      <c r="X125" t="str">
        <f>IF(AND(Table1[[#This Row],[Contract]]="Month-to-Month", Table1[[#This Row],[PaymentMethod]]= "Electronic check"), "High Risk", "Standard")</f>
        <v>Standard</v>
      </c>
      <c r="Y125" s="11">
        <f>IFERROR(Table1[[#This Row],[TotalCharges]]/Table1[[#This Row],[tenure]],"0")</f>
        <v>50.050000000000004</v>
      </c>
      <c r="Z125" t="str">
        <f>IF(Table1[[#This Row],[SeniorCitizen]]=1,"Yes","No")</f>
        <v>No</v>
      </c>
    </row>
    <row r="126" spans="1:26" x14ac:dyDescent="0.35">
      <c r="A126" t="s">
        <v>160</v>
      </c>
      <c r="B126" t="s">
        <v>22</v>
      </c>
      <c r="C126">
        <v>0</v>
      </c>
      <c r="D126" t="s">
        <v>23</v>
      </c>
      <c r="E126" t="s">
        <v>23</v>
      </c>
      <c r="F126">
        <v>4</v>
      </c>
      <c r="G126" t="s">
        <v>23</v>
      </c>
      <c r="H126" t="s">
        <v>24</v>
      </c>
      <c r="I126" t="s">
        <v>24</v>
      </c>
      <c r="J126" t="s">
        <v>24</v>
      </c>
      <c r="K126" t="s">
        <v>24</v>
      </c>
      <c r="L126" t="s">
        <v>24</v>
      </c>
      <c r="M126" t="s">
        <v>24</v>
      </c>
      <c r="N126" t="s">
        <v>24</v>
      </c>
      <c r="O126" t="s">
        <v>24</v>
      </c>
      <c r="P126" t="s">
        <v>27</v>
      </c>
      <c r="Q126" t="s">
        <v>24</v>
      </c>
      <c r="R126" t="s">
        <v>32</v>
      </c>
      <c r="S126" s="2">
        <v>20.85</v>
      </c>
      <c r="T126" s="2">
        <v>62.9</v>
      </c>
      <c r="U126" t="s">
        <v>24</v>
      </c>
      <c r="V126">
        <f>COUNTIF(Table1[[#This Row],[OnlineSecurity]:[StreamingMovies]], "Yes")</f>
        <v>0</v>
      </c>
      <c r="W126" t="str" cm="1">
        <f t="array" ref="W126">_xlfn.IFS(Table1[[#This Row],[tenure]]&lt;=12,"0-1 Years", Table1[[#This Row],[tenure]] &lt;=36, "1-3 Years",Table1[[#This Row],[tenure]]&lt;=60, "3-5 Years",Table1[[#This Row],[tenure]]&gt;60,"5+ Years")</f>
        <v>0-1 Years</v>
      </c>
      <c r="X126" t="str">
        <f>IF(AND(Table1[[#This Row],[Contract]]="Month-to-Month", Table1[[#This Row],[PaymentMethod]]= "Electronic check"), "High Risk", "Standard")</f>
        <v>Standard</v>
      </c>
      <c r="Y126" s="11">
        <f>IFERROR(Table1[[#This Row],[TotalCharges]]/Table1[[#This Row],[tenure]],"0")</f>
        <v>15.725</v>
      </c>
      <c r="Z126" t="str">
        <f>IF(Table1[[#This Row],[SeniorCitizen]]=1,"Yes","No")</f>
        <v>No</v>
      </c>
    </row>
    <row r="127" spans="1:26" x14ac:dyDescent="0.3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s="2">
        <v>88.95</v>
      </c>
      <c r="T127" s="2">
        <v>3027.65</v>
      </c>
      <c r="U127" t="s">
        <v>24</v>
      </c>
      <c r="V127">
        <f>COUNTIF(Table1[[#This Row],[OnlineSecurity]:[StreamingMovies]], "Yes")</f>
        <v>3</v>
      </c>
      <c r="W127" t="str" cm="1">
        <f t="array" ref="W127">_xlfn.IFS(Table1[[#This Row],[tenure]]&lt;=12,"0-1 Years", Table1[[#This Row],[tenure]] &lt;=36, "1-3 Years",Table1[[#This Row],[tenure]]&lt;=60, "3-5 Years",Table1[[#This Row],[tenure]]&gt;60,"5+ Years")</f>
        <v>1-3 Years</v>
      </c>
      <c r="X127" t="str">
        <f>IF(AND(Table1[[#This Row],[Contract]]="Month-to-Month", Table1[[#This Row],[PaymentMethod]]= "Electronic check"), "High Risk", "Standard")</f>
        <v>Standard</v>
      </c>
      <c r="Y127" s="11">
        <f>IFERROR(Table1[[#This Row],[TotalCharges]]/Table1[[#This Row],[tenure]],"0")</f>
        <v>91.7469696969697</v>
      </c>
      <c r="Z127" t="str">
        <f>IF(Table1[[#This Row],[SeniorCitizen]]=1,"Yes","No")</f>
        <v>No</v>
      </c>
    </row>
    <row r="128" spans="1:26" x14ac:dyDescent="0.3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s="2">
        <v>78.05</v>
      </c>
      <c r="T128" s="2">
        <v>2135.5</v>
      </c>
      <c r="U128" t="s">
        <v>23</v>
      </c>
      <c r="V128">
        <f>COUNTIF(Table1[[#This Row],[OnlineSecurity]:[StreamingMovies]], "Yes")</f>
        <v>1</v>
      </c>
      <c r="W128" t="str" cm="1">
        <f t="array" ref="W128">_xlfn.IFS(Table1[[#This Row],[tenure]]&lt;=12,"0-1 Years", Table1[[#This Row],[tenure]] &lt;=36, "1-3 Years",Table1[[#This Row],[tenure]]&lt;=60, "3-5 Years",Table1[[#This Row],[tenure]]&gt;60,"5+ Years")</f>
        <v>1-3 Years</v>
      </c>
      <c r="X128" t="str">
        <f>IF(AND(Table1[[#This Row],[Contract]]="Month-to-Month", Table1[[#This Row],[PaymentMethod]]= "Electronic check"), "High Risk", "Standard")</f>
        <v>High Risk</v>
      </c>
      <c r="Y128" s="11">
        <f>IFERROR(Table1[[#This Row],[TotalCharges]]/Table1[[#This Row],[tenure]],"0")</f>
        <v>79.092592592592595</v>
      </c>
      <c r="Z128" t="str">
        <f>IF(Table1[[#This Row],[SeniorCitizen]]=1,"Yes","No")</f>
        <v>Yes</v>
      </c>
    </row>
    <row r="129" spans="1:26" x14ac:dyDescent="0.35">
      <c r="A129" t="s">
        <v>163</v>
      </c>
      <c r="B129" t="s">
        <v>30</v>
      </c>
      <c r="C129">
        <v>0</v>
      </c>
      <c r="D129" t="s">
        <v>23</v>
      </c>
      <c r="E129" t="s">
        <v>24</v>
      </c>
      <c r="F129">
        <v>72</v>
      </c>
      <c r="G129" t="s">
        <v>23</v>
      </c>
      <c r="H129" t="s">
        <v>23</v>
      </c>
      <c r="I129" t="s">
        <v>24</v>
      </c>
      <c r="J129" t="s">
        <v>24</v>
      </c>
      <c r="K129" t="s">
        <v>24</v>
      </c>
      <c r="L129" t="s">
        <v>24</v>
      </c>
      <c r="M129" t="s">
        <v>24</v>
      </c>
      <c r="N129" t="s">
        <v>24</v>
      </c>
      <c r="O129" t="s">
        <v>24</v>
      </c>
      <c r="P129" t="s">
        <v>47</v>
      </c>
      <c r="Q129" t="s">
        <v>23</v>
      </c>
      <c r="R129" t="s">
        <v>7104</v>
      </c>
      <c r="S129" s="2">
        <v>23.55</v>
      </c>
      <c r="T129" s="2">
        <v>1723.95</v>
      </c>
      <c r="U129" t="s">
        <v>24</v>
      </c>
      <c r="V129">
        <f>COUNTIF(Table1[[#This Row],[OnlineSecurity]:[StreamingMovies]], "Yes")</f>
        <v>0</v>
      </c>
      <c r="W129" t="str" cm="1">
        <f t="array" ref="W129">_xlfn.IFS(Table1[[#This Row],[tenure]]&lt;=12,"0-1 Years", Table1[[#This Row],[tenure]] &lt;=36, "1-3 Years",Table1[[#This Row],[tenure]]&lt;=60, "3-5 Years",Table1[[#This Row],[tenure]]&gt;60,"5+ Years")</f>
        <v>5+ Years</v>
      </c>
      <c r="X129" t="str">
        <f>IF(AND(Table1[[#This Row],[Contract]]="Month-to-Month", Table1[[#This Row],[PaymentMethod]]= "Electronic check"), "High Risk", "Standard")</f>
        <v>Standard</v>
      </c>
      <c r="Y129" s="11">
        <f>IFERROR(Table1[[#This Row],[TotalCharges]]/Table1[[#This Row],[tenure]],"0")</f>
        <v>23.943750000000001</v>
      </c>
      <c r="Z129" t="str">
        <f>IF(Table1[[#This Row],[SeniorCitizen]]=1,"Yes","No")</f>
        <v>No</v>
      </c>
    </row>
    <row r="130" spans="1:26" x14ac:dyDescent="0.35">
      <c r="A130" t="s">
        <v>164</v>
      </c>
      <c r="B130" t="s">
        <v>30</v>
      </c>
      <c r="C130">
        <v>0</v>
      </c>
      <c r="D130" t="s">
        <v>24</v>
      </c>
      <c r="E130" t="s">
        <v>24</v>
      </c>
      <c r="F130">
        <v>1</v>
      </c>
      <c r="G130" t="s">
        <v>23</v>
      </c>
      <c r="H130" t="s">
        <v>24</v>
      </c>
      <c r="I130" t="s">
        <v>24</v>
      </c>
      <c r="J130" t="s">
        <v>24</v>
      </c>
      <c r="K130" t="s">
        <v>24</v>
      </c>
      <c r="L130" t="s">
        <v>24</v>
      </c>
      <c r="M130" t="s">
        <v>24</v>
      </c>
      <c r="N130" t="s">
        <v>24</v>
      </c>
      <c r="O130" t="s">
        <v>24</v>
      </c>
      <c r="P130" t="s">
        <v>27</v>
      </c>
      <c r="Q130" t="s">
        <v>24</v>
      </c>
      <c r="R130" t="s">
        <v>32</v>
      </c>
      <c r="S130" s="2">
        <v>19.75</v>
      </c>
      <c r="T130" s="2">
        <v>19.75</v>
      </c>
      <c r="U130" t="s">
        <v>24</v>
      </c>
      <c r="V130">
        <f>COUNTIF(Table1[[#This Row],[OnlineSecurity]:[StreamingMovies]], "Yes")</f>
        <v>0</v>
      </c>
      <c r="W130" t="str" cm="1">
        <f t="array" ref="W130">_xlfn.IFS(Table1[[#This Row],[tenure]]&lt;=12,"0-1 Years", Table1[[#This Row],[tenure]] &lt;=36, "1-3 Years",Table1[[#This Row],[tenure]]&lt;=60, "3-5 Years",Table1[[#This Row],[tenure]]&gt;60,"5+ Years")</f>
        <v>0-1 Years</v>
      </c>
      <c r="X130" t="str">
        <f>IF(AND(Table1[[#This Row],[Contract]]="Month-to-Month", Table1[[#This Row],[PaymentMethod]]= "Electronic check"), "High Risk", "Standard")</f>
        <v>Standard</v>
      </c>
      <c r="Y130" s="11">
        <f>IFERROR(Table1[[#This Row],[TotalCharges]]/Table1[[#This Row],[tenure]],"0")</f>
        <v>19.75</v>
      </c>
      <c r="Z130" t="str">
        <f>IF(Table1[[#This Row],[SeniorCitizen]]=1,"Yes","No")</f>
        <v>No</v>
      </c>
    </row>
    <row r="131" spans="1:26" x14ac:dyDescent="0.35">
      <c r="A131" t="s">
        <v>165</v>
      </c>
      <c r="B131" t="s">
        <v>30</v>
      </c>
      <c r="C131">
        <v>1</v>
      </c>
      <c r="D131" t="s">
        <v>24</v>
      </c>
      <c r="E131" t="s">
        <v>24</v>
      </c>
      <c r="F131">
        <v>71</v>
      </c>
      <c r="G131" t="s">
        <v>24</v>
      </c>
      <c r="H131" t="s">
        <v>24</v>
      </c>
      <c r="I131" t="s">
        <v>26</v>
      </c>
      <c r="J131" t="s">
        <v>23</v>
      </c>
      <c r="K131" t="s">
        <v>23</v>
      </c>
      <c r="L131" t="s">
        <v>24</v>
      </c>
      <c r="M131" t="s">
        <v>24</v>
      </c>
      <c r="N131" t="s">
        <v>23</v>
      </c>
      <c r="O131" t="s">
        <v>23</v>
      </c>
      <c r="P131" t="s">
        <v>31</v>
      </c>
      <c r="Q131" t="s">
        <v>23</v>
      </c>
      <c r="R131" t="s">
        <v>28</v>
      </c>
      <c r="S131" s="2">
        <v>56.45</v>
      </c>
      <c r="T131" s="2">
        <v>3985.35</v>
      </c>
      <c r="U131" t="s">
        <v>24</v>
      </c>
      <c r="V131">
        <f>COUNTIF(Table1[[#This Row],[OnlineSecurity]:[StreamingMovies]], "Yes")</f>
        <v>4</v>
      </c>
      <c r="W131" t="str" cm="1">
        <f t="array" ref="W131">_xlfn.IFS(Table1[[#This Row],[tenure]]&lt;=12,"0-1 Years", Table1[[#This Row],[tenure]] &lt;=36, "1-3 Years",Table1[[#This Row],[tenure]]&lt;=60, "3-5 Years",Table1[[#This Row],[tenure]]&gt;60,"5+ Years")</f>
        <v>5+ Years</v>
      </c>
      <c r="X131" t="str">
        <f>IF(AND(Table1[[#This Row],[Contract]]="Month-to-Month", Table1[[#This Row],[PaymentMethod]]= "Electronic check"), "High Risk", "Standard")</f>
        <v>Standard</v>
      </c>
      <c r="Y131" s="11">
        <f>IFERROR(Table1[[#This Row],[TotalCharges]]/Table1[[#This Row],[tenure]],"0")</f>
        <v>56.131690140845066</v>
      </c>
      <c r="Z131" t="str">
        <f>IF(Table1[[#This Row],[SeniorCitizen]]=1,"Yes","No")</f>
        <v>Yes</v>
      </c>
    </row>
    <row r="132" spans="1:26" x14ac:dyDescent="0.3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s="2">
        <v>85.95</v>
      </c>
      <c r="T132" s="2">
        <v>1215.6500000000001</v>
      </c>
      <c r="U132" t="s">
        <v>24</v>
      </c>
      <c r="V132">
        <f>COUNTIF(Table1[[#This Row],[OnlineSecurity]:[StreamingMovies]], "Yes")</f>
        <v>1</v>
      </c>
      <c r="W132" t="str" cm="1">
        <f t="array" ref="W132">_xlfn.IFS(Table1[[#This Row],[tenure]]&lt;=12,"0-1 Years", Table1[[#This Row],[tenure]] &lt;=36, "1-3 Years",Table1[[#This Row],[tenure]]&lt;=60, "3-5 Years",Table1[[#This Row],[tenure]]&gt;60,"5+ Years")</f>
        <v>1-3 Years</v>
      </c>
      <c r="X132" t="str">
        <f>IF(AND(Table1[[#This Row],[Contract]]="Month-to-Month", Table1[[#This Row],[PaymentMethod]]= "Electronic check"), "High Risk", "Standard")</f>
        <v>High Risk</v>
      </c>
      <c r="Y132" s="11">
        <f>IFERROR(Table1[[#This Row],[TotalCharges]]/Table1[[#This Row],[tenure]],"0")</f>
        <v>93.511538461538464</v>
      </c>
      <c r="Z132" t="str">
        <f>IF(Table1[[#This Row],[SeniorCitizen]]=1,"Yes","No")</f>
        <v>No</v>
      </c>
    </row>
    <row r="133" spans="1:26" x14ac:dyDescent="0.35">
      <c r="A133" t="s">
        <v>167</v>
      </c>
      <c r="B133" t="s">
        <v>22</v>
      </c>
      <c r="C133">
        <v>0</v>
      </c>
      <c r="D133" t="s">
        <v>23</v>
      </c>
      <c r="E133" t="s">
        <v>23</v>
      </c>
      <c r="F133">
        <v>25</v>
      </c>
      <c r="G133" t="s">
        <v>24</v>
      </c>
      <c r="H133" t="s">
        <v>24</v>
      </c>
      <c r="I133" t="s">
        <v>26</v>
      </c>
      <c r="J133" t="s">
        <v>23</v>
      </c>
      <c r="K133" t="s">
        <v>23</v>
      </c>
      <c r="L133" t="s">
        <v>23</v>
      </c>
      <c r="M133" t="s">
        <v>24</v>
      </c>
      <c r="N133" t="s">
        <v>23</v>
      </c>
      <c r="O133" t="s">
        <v>23</v>
      </c>
      <c r="P133" t="s">
        <v>27</v>
      </c>
      <c r="Q133" t="s">
        <v>23</v>
      </c>
      <c r="R133" t="s">
        <v>7105</v>
      </c>
      <c r="S133" s="2">
        <v>58.6</v>
      </c>
      <c r="T133" s="2">
        <v>1502.65</v>
      </c>
      <c r="U133" t="s">
        <v>23</v>
      </c>
      <c r="V133">
        <f>COUNTIF(Table1[[#This Row],[OnlineSecurity]:[StreamingMovies]], "Yes")</f>
        <v>5</v>
      </c>
      <c r="W133" t="str" cm="1">
        <f t="array" ref="W133">_xlfn.IFS(Table1[[#This Row],[tenure]]&lt;=12,"0-1 Years", Table1[[#This Row],[tenure]] &lt;=36, "1-3 Years",Table1[[#This Row],[tenure]]&lt;=60, "3-5 Years",Table1[[#This Row],[tenure]]&gt;60,"5+ Years")</f>
        <v>1-3 Years</v>
      </c>
      <c r="X133" t="str">
        <f>IF(AND(Table1[[#This Row],[Contract]]="Month-to-Month", Table1[[#This Row],[PaymentMethod]]= "Electronic check"), "High Risk", "Standard")</f>
        <v>Standard</v>
      </c>
      <c r="Y133" s="11">
        <f>IFERROR(Table1[[#This Row],[TotalCharges]]/Table1[[#This Row],[tenure]],"0")</f>
        <v>60.106000000000002</v>
      </c>
      <c r="Z133" t="str">
        <f>IF(Table1[[#This Row],[SeniorCitizen]]=1,"Yes","No")</f>
        <v>No</v>
      </c>
    </row>
    <row r="134" spans="1:26" x14ac:dyDescent="0.3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7104</v>
      </c>
      <c r="S134" s="2">
        <v>50.55</v>
      </c>
      <c r="T134" s="2">
        <v>3260.1</v>
      </c>
      <c r="U134" t="s">
        <v>24</v>
      </c>
      <c r="V134">
        <f>COUNTIF(Table1[[#This Row],[OnlineSecurity]:[StreamingMovies]], "Yes")</f>
        <v>1</v>
      </c>
      <c r="W134" t="str" cm="1">
        <f t="array" ref="W134">_xlfn.IFS(Table1[[#This Row],[tenure]]&lt;=12,"0-1 Years", Table1[[#This Row],[tenure]] &lt;=36, "1-3 Years",Table1[[#This Row],[tenure]]&lt;=60, "3-5 Years",Table1[[#This Row],[tenure]]&gt;60,"5+ Years")</f>
        <v>5+ Years</v>
      </c>
      <c r="X134" t="str">
        <f>IF(AND(Table1[[#This Row],[Contract]]="Month-to-Month", Table1[[#This Row],[PaymentMethod]]= "Electronic check"), "High Risk", "Standard")</f>
        <v>Standard</v>
      </c>
      <c r="Y134" s="11">
        <f>IFERROR(Table1[[#This Row],[TotalCharges]]/Table1[[#This Row],[tenure]],"0")</f>
        <v>48.658208955223877</v>
      </c>
      <c r="Z134" t="str">
        <f>IF(Table1[[#This Row],[SeniorCitizen]]=1,"Yes","No")</f>
        <v>No</v>
      </c>
    </row>
    <row r="135" spans="1:26" x14ac:dyDescent="0.35">
      <c r="A135" t="s">
        <v>169</v>
      </c>
      <c r="B135" t="s">
        <v>30</v>
      </c>
      <c r="C135">
        <v>0</v>
      </c>
      <c r="D135" t="s">
        <v>24</v>
      </c>
      <c r="E135" t="s">
        <v>24</v>
      </c>
      <c r="F135">
        <v>1</v>
      </c>
      <c r="G135" t="s">
        <v>24</v>
      </c>
      <c r="H135" t="s">
        <v>24</v>
      </c>
      <c r="I135" t="s">
        <v>26</v>
      </c>
      <c r="J135" t="s">
        <v>24</v>
      </c>
      <c r="K135" t="s">
        <v>24</v>
      </c>
      <c r="L135" t="s">
        <v>24</v>
      </c>
      <c r="M135" t="s">
        <v>24</v>
      </c>
      <c r="N135" t="s">
        <v>24</v>
      </c>
      <c r="O135" t="s">
        <v>23</v>
      </c>
      <c r="P135" t="s">
        <v>27</v>
      </c>
      <c r="Q135" t="s">
        <v>23</v>
      </c>
      <c r="R135" t="s">
        <v>28</v>
      </c>
      <c r="S135" s="2">
        <v>35.450000000000003</v>
      </c>
      <c r="T135" s="2">
        <v>35.450000000000003</v>
      </c>
      <c r="U135" t="s">
        <v>23</v>
      </c>
      <c r="V135">
        <f>COUNTIF(Table1[[#This Row],[OnlineSecurity]:[StreamingMovies]], "Yes")</f>
        <v>1</v>
      </c>
      <c r="W135" t="str" cm="1">
        <f t="array" ref="W135">_xlfn.IFS(Table1[[#This Row],[tenure]]&lt;=12,"0-1 Years", Table1[[#This Row],[tenure]] &lt;=36, "1-3 Years",Table1[[#This Row],[tenure]]&lt;=60, "3-5 Years",Table1[[#This Row],[tenure]]&gt;60,"5+ Years")</f>
        <v>0-1 Years</v>
      </c>
      <c r="X135" t="str">
        <f>IF(AND(Table1[[#This Row],[Contract]]="Month-to-Month", Table1[[#This Row],[PaymentMethod]]= "Electronic check"), "High Risk", "Standard")</f>
        <v>High Risk</v>
      </c>
      <c r="Y135" s="11">
        <f>IFERROR(Table1[[#This Row],[TotalCharges]]/Table1[[#This Row],[tenure]],"0")</f>
        <v>35.450000000000003</v>
      </c>
      <c r="Z135" t="str">
        <f>IF(Table1[[#This Row],[SeniorCitizen]]=1,"Yes","No")</f>
        <v>No</v>
      </c>
    </row>
    <row r="136" spans="1:26" x14ac:dyDescent="0.3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s="2">
        <v>44.35</v>
      </c>
      <c r="T136" s="2">
        <v>81.25</v>
      </c>
      <c r="U136" t="s">
        <v>23</v>
      </c>
      <c r="V136">
        <f>COUNTIF(Table1[[#This Row],[OnlineSecurity]:[StreamingMovies]], "Yes")</f>
        <v>0</v>
      </c>
      <c r="W136" t="str" cm="1">
        <f t="array" ref="W136">_xlfn.IFS(Table1[[#This Row],[tenure]]&lt;=12,"0-1 Years", Table1[[#This Row],[tenure]] &lt;=36, "1-3 Years",Table1[[#This Row],[tenure]]&lt;=60, "3-5 Years",Table1[[#This Row],[tenure]]&gt;60,"5+ Years")</f>
        <v>0-1 Years</v>
      </c>
      <c r="X136" t="str">
        <f>IF(AND(Table1[[#This Row],[Contract]]="Month-to-Month", Table1[[#This Row],[PaymentMethod]]= "Electronic check"), "High Risk", "Standard")</f>
        <v>High Risk</v>
      </c>
      <c r="Y136" s="11">
        <f>IFERROR(Table1[[#This Row],[TotalCharges]]/Table1[[#This Row],[tenure]],"0")</f>
        <v>40.625</v>
      </c>
      <c r="Z136" t="str">
        <f>IF(Table1[[#This Row],[SeniorCitizen]]=1,"Yes","No")</f>
        <v>No</v>
      </c>
    </row>
    <row r="137" spans="1:26" x14ac:dyDescent="0.35">
      <c r="A137" t="s">
        <v>171</v>
      </c>
      <c r="B137" t="s">
        <v>22</v>
      </c>
      <c r="C137">
        <v>0</v>
      </c>
      <c r="D137" t="s">
        <v>24</v>
      </c>
      <c r="E137" t="s">
        <v>24</v>
      </c>
      <c r="F137">
        <v>43</v>
      </c>
      <c r="G137" t="s">
        <v>23</v>
      </c>
      <c r="H137" t="s">
        <v>23</v>
      </c>
      <c r="I137" t="s">
        <v>24</v>
      </c>
      <c r="J137" t="s">
        <v>24</v>
      </c>
      <c r="K137" t="s">
        <v>24</v>
      </c>
      <c r="L137" t="s">
        <v>24</v>
      </c>
      <c r="M137" t="s">
        <v>24</v>
      </c>
      <c r="N137" t="s">
        <v>24</v>
      </c>
      <c r="O137" t="s">
        <v>24</v>
      </c>
      <c r="P137" t="s">
        <v>47</v>
      </c>
      <c r="Q137" t="s">
        <v>23</v>
      </c>
      <c r="R137" t="s">
        <v>7105</v>
      </c>
      <c r="S137" s="2">
        <v>25.7</v>
      </c>
      <c r="T137" s="2">
        <v>1188.2</v>
      </c>
      <c r="U137" t="s">
        <v>24</v>
      </c>
      <c r="V137">
        <f>COUNTIF(Table1[[#This Row],[OnlineSecurity]:[StreamingMovies]], "Yes")</f>
        <v>0</v>
      </c>
      <c r="W137" t="str" cm="1">
        <f t="array" ref="W137">_xlfn.IFS(Table1[[#This Row],[tenure]]&lt;=12,"0-1 Years", Table1[[#This Row],[tenure]] &lt;=36, "1-3 Years",Table1[[#This Row],[tenure]]&lt;=60, "3-5 Years",Table1[[#This Row],[tenure]]&gt;60,"5+ Years")</f>
        <v>3-5 Years</v>
      </c>
      <c r="X137" t="str">
        <f>IF(AND(Table1[[#This Row],[Contract]]="Month-to-Month", Table1[[#This Row],[PaymentMethod]]= "Electronic check"), "High Risk", "Standard")</f>
        <v>Standard</v>
      </c>
      <c r="Y137" s="11">
        <f>IFERROR(Table1[[#This Row],[TotalCharges]]/Table1[[#This Row],[tenure]],"0")</f>
        <v>27.632558139534886</v>
      </c>
      <c r="Z137" t="str">
        <f>IF(Table1[[#This Row],[SeniorCitizen]]=1,"Yes","No")</f>
        <v>No</v>
      </c>
    </row>
    <row r="138" spans="1:26" x14ac:dyDescent="0.3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7104</v>
      </c>
      <c r="S138" s="2">
        <v>75</v>
      </c>
      <c r="T138" s="2">
        <v>1778.5</v>
      </c>
      <c r="U138" t="s">
        <v>24</v>
      </c>
      <c r="V138">
        <f>COUNTIF(Table1[[#This Row],[OnlineSecurity]:[StreamingMovies]], "Yes")</f>
        <v>1</v>
      </c>
      <c r="W138" t="str" cm="1">
        <f t="array" ref="W138">_xlfn.IFS(Table1[[#This Row],[tenure]]&lt;=12,"0-1 Years", Table1[[#This Row],[tenure]] &lt;=36, "1-3 Years",Table1[[#This Row],[tenure]]&lt;=60, "3-5 Years",Table1[[#This Row],[tenure]]&gt;60,"5+ Years")</f>
        <v>1-3 Years</v>
      </c>
      <c r="X138" t="str">
        <f>IF(AND(Table1[[#This Row],[Contract]]="Month-to-Month", Table1[[#This Row],[PaymentMethod]]= "Electronic check"), "High Risk", "Standard")</f>
        <v>Standard</v>
      </c>
      <c r="Y138" s="11">
        <f>IFERROR(Table1[[#This Row],[TotalCharges]]/Table1[[#This Row],[tenure]],"0")</f>
        <v>77.326086956521735</v>
      </c>
      <c r="Z138" t="str">
        <f>IF(Table1[[#This Row],[SeniorCitizen]]=1,"Yes","No")</f>
        <v>No</v>
      </c>
    </row>
    <row r="139" spans="1:26" x14ac:dyDescent="0.35">
      <c r="A139" t="s">
        <v>173</v>
      </c>
      <c r="B139" t="s">
        <v>22</v>
      </c>
      <c r="C139">
        <v>0</v>
      </c>
      <c r="D139" t="s">
        <v>23</v>
      </c>
      <c r="E139" t="s">
        <v>23</v>
      </c>
      <c r="F139">
        <v>64</v>
      </c>
      <c r="G139" t="s">
        <v>23</v>
      </c>
      <c r="H139" t="s">
        <v>24</v>
      </c>
      <c r="I139" t="s">
        <v>24</v>
      </c>
      <c r="J139" t="s">
        <v>24</v>
      </c>
      <c r="K139" t="s">
        <v>24</v>
      </c>
      <c r="L139" t="s">
        <v>24</v>
      </c>
      <c r="M139" t="s">
        <v>24</v>
      </c>
      <c r="N139" t="s">
        <v>24</v>
      </c>
      <c r="O139" t="s">
        <v>24</v>
      </c>
      <c r="P139" t="s">
        <v>47</v>
      </c>
      <c r="Q139" t="s">
        <v>24</v>
      </c>
      <c r="R139" t="s">
        <v>32</v>
      </c>
      <c r="S139" s="2">
        <v>20.2</v>
      </c>
      <c r="T139" s="2">
        <v>1277.75</v>
      </c>
      <c r="U139" t="s">
        <v>24</v>
      </c>
      <c r="V139">
        <f>COUNTIF(Table1[[#This Row],[OnlineSecurity]:[StreamingMovies]], "Yes")</f>
        <v>0</v>
      </c>
      <c r="W139" t="str" cm="1">
        <f t="array" ref="W139">_xlfn.IFS(Table1[[#This Row],[tenure]]&lt;=12,"0-1 Years", Table1[[#This Row],[tenure]] &lt;=36, "1-3 Years",Table1[[#This Row],[tenure]]&lt;=60, "3-5 Years",Table1[[#This Row],[tenure]]&gt;60,"5+ Years")</f>
        <v>5+ Years</v>
      </c>
      <c r="X139" t="str">
        <f>IF(AND(Table1[[#This Row],[Contract]]="Month-to-Month", Table1[[#This Row],[PaymentMethod]]= "Electronic check"), "High Risk", "Standard")</f>
        <v>Standard</v>
      </c>
      <c r="Y139" s="11">
        <f>IFERROR(Table1[[#This Row],[TotalCharges]]/Table1[[#This Row],[tenure]],"0")</f>
        <v>19.96484375</v>
      </c>
      <c r="Z139" t="str">
        <f>IF(Table1[[#This Row],[SeniorCitizen]]=1,"Yes","No")</f>
        <v>No</v>
      </c>
    </row>
    <row r="140" spans="1:26" x14ac:dyDescent="0.35">
      <c r="A140" t="s">
        <v>174</v>
      </c>
      <c r="B140" t="s">
        <v>30</v>
      </c>
      <c r="C140">
        <v>0</v>
      </c>
      <c r="D140" t="s">
        <v>24</v>
      </c>
      <c r="E140" t="s">
        <v>23</v>
      </c>
      <c r="F140">
        <v>57</v>
      </c>
      <c r="G140" t="s">
        <v>23</v>
      </c>
      <c r="H140" t="s">
        <v>24</v>
      </c>
      <c r="I140" t="s">
        <v>24</v>
      </c>
      <c r="J140" t="s">
        <v>24</v>
      </c>
      <c r="K140" t="s">
        <v>24</v>
      </c>
      <c r="L140" t="s">
        <v>24</v>
      </c>
      <c r="M140" t="s">
        <v>24</v>
      </c>
      <c r="N140" t="s">
        <v>24</v>
      </c>
      <c r="O140" t="s">
        <v>24</v>
      </c>
      <c r="P140" t="s">
        <v>47</v>
      </c>
      <c r="Q140" t="s">
        <v>23</v>
      </c>
      <c r="R140" t="s">
        <v>32</v>
      </c>
      <c r="S140" s="2">
        <v>19.600000000000001</v>
      </c>
      <c r="T140" s="2">
        <v>1170.55</v>
      </c>
      <c r="U140" t="s">
        <v>24</v>
      </c>
      <c r="V140">
        <f>COUNTIF(Table1[[#This Row],[OnlineSecurity]:[StreamingMovies]], "Yes")</f>
        <v>0</v>
      </c>
      <c r="W140" t="str" cm="1">
        <f t="array" ref="W140">_xlfn.IFS(Table1[[#This Row],[tenure]]&lt;=12,"0-1 Years", Table1[[#This Row],[tenure]] &lt;=36, "1-3 Years",Table1[[#This Row],[tenure]]&lt;=60, "3-5 Years",Table1[[#This Row],[tenure]]&gt;60,"5+ Years")</f>
        <v>3-5 Years</v>
      </c>
      <c r="X140" t="str">
        <f>IF(AND(Table1[[#This Row],[Contract]]="Month-to-Month", Table1[[#This Row],[PaymentMethod]]= "Electronic check"), "High Risk", "Standard")</f>
        <v>Standard</v>
      </c>
      <c r="Y140" s="11">
        <f>IFERROR(Table1[[#This Row],[TotalCharges]]/Table1[[#This Row],[tenure]],"0")</f>
        <v>20.535964912280701</v>
      </c>
      <c r="Z140" t="str">
        <f>IF(Table1[[#This Row],[SeniorCitizen]]=1,"Yes","No")</f>
        <v>No</v>
      </c>
    </row>
    <row r="141" spans="1:26" x14ac:dyDescent="0.3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s="2">
        <v>70.45</v>
      </c>
      <c r="T141" s="2">
        <v>70.45</v>
      </c>
      <c r="U141" t="s">
        <v>23</v>
      </c>
      <c r="V141">
        <f>COUNTIF(Table1[[#This Row],[OnlineSecurity]:[StreamingMovies]], "Yes")</f>
        <v>0</v>
      </c>
      <c r="W141" t="str" cm="1">
        <f t="array" ref="W141">_xlfn.IFS(Table1[[#This Row],[tenure]]&lt;=12,"0-1 Years", Table1[[#This Row],[tenure]] &lt;=36, "1-3 Years",Table1[[#This Row],[tenure]]&lt;=60, "3-5 Years",Table1[[#This Row],[tenure]]&gt;60,"5+ Years")</f>
        <v>0-1 Years</v>
      </c>
      <c r="X141" t="str">
        <f>IF(AND(Table1[[#This Row],[Contract]]="Month-to-Month", Table1[[#This Row],[PaymentMethod]]= "Electronic check"), "High Risk", "Standard")</f>
        <v>Standard</v>
      </c>
      <c r="Y141" s="11">
        <f>IFERROR(Table1[[#This Row],[TotalCharges]]/Table1[[#This Row],[tenure]],"0")</f>
        <v>70.45</v>
      </c>
      <c r="Z141" t="str">
        <f>IF(Table1[[#This Row],[SeniorCitizen]]=1,"Yes","No")</f>
        <v>Yes</v>
      </c>
    </row>
    <row r="142" spans="1:26" x14ac:dyDescent="0.3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7105</v>
      </c>
      <c r="S142" s="2">
        <v>88.05</v>
      </c>
      <c r="T142" s="2">
        <v>6425.65</v>
      </c>
      <c r="U142" t="s">
        <v>24</v>
      </c>
      <c r="V142">
        <f>COUNTIF(Table1[[#This Row],[OnlineSecurity]:[StreamingMovies]], "Yes")</f>
        <v>6</v>
      </c>
      <c r="W142" t="str" cm="1">
        <f t="array" ref="W142">_xlfn.IFS(Table1[[#This Row],[tenure]]&lt;=12,"0-1 Years", Table1[[#This Row],[tenure]] &lt;=36, "1-3 Years",Table1[[#This Row],[tenure]]&lt;=60, "3-5 Years",Table1[[#This Row],[tenure]]&gt;60,"5+ Years")</f>
        <v>5+ Years</v>
      </c>
      <c r="X142" t="str">
        <f>IF(AND(Table1[[#This Row],[Contract]]="Month-to-Month", Table1[[#This Row],[PaymentMethod]]= "Electronic check"), "High Risk", "Standard")</f>
        <v>Standard</v>
      </c>
      <c r="Y142" s="11">
        <f>IFERROR(Table1[[#This Row],[TotalCharges]]/Table1[[#This Row],[tenure]],"0")</f>
        <v>89.245138888888889</v>
      </c>
      <c r="Z142" t="str">
        <f>IF(Table1[[#This Row],[SeniorCitizen]]=1,"Yes","No")</f>
        <v>Yes</v>
      </c>
    </row>
    <row r="143" spans="1:26" x14ac:dyDescent="0.3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s="2">
        <v>71.150000000000006</v>
      </c>
      <c r="T143" s="2">
        <v>563.65</v>
      </c>
      <c r="U143" t="s">
        <v>23</v>
      </c>
      <c r="V143">
        <f>COUNTIF(Table1[[#This Row],[OnlineSecurity]:[StreamingMovies]], "Yes")</f>
        <v>3</v>
      </c>
      <c r="W143" t="str" cm="1">
        <f t="array" ref="W143">_xlfn.IFS(Table1[[#This Row],[tenure]]&lt;=12,"0-1 Years", Table1[[#This Row],[tenure]] &lt;=36, "1-3 Years",Table1[[#This Row],[tenure]]&lt;=60, "3-5 Years",Table1[[#This Row],[tenure]]&gt;60,"5+ Years")</f>
        <v>0-1 Years</v>
      </c>
      <c r="X143" t="str">
        <f>IF(AND(Table1[[#This Row],[Contract]]="Month-to-Month", Table1[[#This Row],[PaymentMethod]]= "Electronic check"), "High Risk", "Standard")</f>
        <v>High Risk</v>
      </c>
      <c r="Y143" s="11">
        <f>IFERROR(Table1[[#This Row],[TotalCharges]]/Table1[[#This Row],[tenure]],"0")</f>
        <v>70.456249999999997</v>
      </c>
      <c r="Z143" t="str">
        <f>IF(Table1[[#This Row],[SeniorCitizen]]=1,"Yes","No")</f>
        <v>No</v>
      </c>
    </row>
    <row r="144" spans="1:26" x14ac:dyDescent="0.3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7104</v>
      </c>
      <c r="S144" s="2">
        <v>101.05</v>
      </c>
      <c r="T144" s="2">
        <v>5971.25</v>
      </c>
      <c r="U144" t="s">
        <v>24</v>
      </c>
      <c r="V144">
        <f>COUNTIF(Table1[[#This Row],[OnlineSecurity]:[StreamingMovies]], "Yes")</f>
        <v>3</v>
      </c>
      <c r="W144" t="str" cm="1">
        <f t="array" ref="W144">_xlfn.IFS(Table1[[#This Row],[tenure]]&lt;=12,"0-1 Years", Table1[[#This Row],[tenure]] &lt;=36, "1-3 Years",Table1[[#This Row],[tenure]]&lt;=60, "3-5 Years",Table1[[#This Row],[tenure]]&gt;60,"5+ Years")</f>
        <v>5+ Years</v>
      </c>
      <c r="X144" t="str">
        <f>IF(AND(Table1[[#This Row],[Contract]]="Month-to-Month", Table1[[#This Row],[PaymentMethod]]= "Electronic check"), "High Risk", "Standard")</f>
        <v>Standard</v>
      </c>
      <c r="Y144" s="11">
        <f>IFERROR(Table1[[#This Row],[TotalCharges]]/Table1[[#This Row],[tenure]],"0")</f>
        <v>97.889344262295083</v>
      </c>
      <c r="Z144" t="str">
        <f>IF(Table1[[#This Row],[SeniorCitizen]]=1,"Yes","No")</f>
        <v>No</v>
      </c>
    </row>
    <row r="145" spans="1:26" x14ac:dyDescent="0.3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7105</v>
      </c>
      <c r="S145" s="2">
        <v>84.3</v>
      </c>
      <c r="T145" s="2">
        <v>5289.05</v>
      </c>
      <c r="U145" t="s">
        <v>24</v>
      </c>
      <c r="V145">
        <f>COUNTIF(Table1[[#This Row],[OnlineSecurity]:[StreamingMovies]], "Yes")</f>
        <v>2</v>
      </c>
      <c r="W145" t="str" cm="1">
        <f t="array" ref="W145">_xlfn.IFS(Table1[[#This Row],[tenure]]&lt;=12,"0-1 Years", Table1[[#This Row],[tenure]] &lt;=36, "1-3 Years",Table1[[#This Row],[tenure]]&lt;=60, "3-5 Years",Table1[[#This Row],[tenure]]&gt;60,"5+ Years")</f>
        <v>5+ Years</v>
      </c>
      <c r="X145" t="str">
        <f>IF(AND(Table1[[#This Row],[Contract]]="Month-to-Month", Table1[[#This Row],[PaymentMethod]]= "Electronic check"), "High Risk", "Standard")</f>
        <v>Standard</v>
      </c>
      <c r="Y145" s="11">
        <f>IFERROR(Table1[[#This Row],[TotalCharges]]/Table1[[#This Row],[tenure]],"0")</f>
        <v>82.641406250000003</v>
      </c>
      <c r="Z145" t="str">
        <f>IF(Table1[[#This Row],[SeniorCitizen]]=1,"Yes","No")</f>
        <v>No</v>
      </c>
    </row>
    <row r="146" spans="1:26" x14ac:dyDescent="0.35">
      <c r="A146" t="s">
        <v>180</v>
      </c>
      <c r="B146" t="s">
        <v>30</v>
      </c>
      <c r="C146">
        <v>1</v>
      </c>
      <c r="D146" t="s">
        <v>23</v>
      </c>
      <c r="E146" t="s">
        <v>24</v>
      </c>
      <c r="F146">
        <v>71</v>
      </c>
      <c r="G146" t="s">
        <v>23</v>
      </c>
      <c r="H146" t="s">
        <v>23</v>
      </c>
      <c r="I146" t="s">
        <v>24</v>
      </c>
      <c r="J146" t="s">
        <v>24</v>
      </c>
      <c r="K146" t="s">
        <v>24</v>
      </c>
      <c r="L146" t="s">
        <v>24</v>
      </c>
      <c r="M146" t="s">
        <v>24</v>
      </c>
      <c r="N146" t="s">
        <v>24</v>
      </c>
      <c r="O146" t="s">
        <v>24</v>
      </c>
      <c r="P146" t="s">
        <v>47</v>
      </c>
      <c r="Q146" t="s">
        <v>24</v>
      </c>
      <c r="R146" t="s">
        <v>7104</v>
      </c>
      <c r="S146" s="2">
        <v>23.95</v>
      </c>
      <c r="T146" s="2">
        <v>1756.2</v>
      </c>
      <c r="U146" t="s">
        <v>24</v>
      </c>
      <c r="V146">
        <f>COUNTIF(Table1[[#This Row],[OnlineSecurity]:[StreamingMovies]], "Yes")</f>
        <v>0</v>
      </c>
      <c r="W146" t="str" cm="1">
        <f t="array" ref="W146">_xlfn.IFS(Table1[[#This Row],[tenure]]&lt;=12,"0-1 Years", Table1[[#This Row],[tenure]] &lt;=36, "1-3 Years",Table1[[#This Row],[tenure]]&lt;=60, "3-5 Years",Table1[[#This Row],[tenure]]&gt;60,"5+ Years")</f>
        <v>5+ Years</v>
      </c>
      <c r="X146" t="str">
        <f>IF(AND(Table1[[#This Row],[Contract]]="Month-to-Month", Table1[[#This Row],[PaymentMethod]]= "Electronic check"), "High Risk", "Standard")</f>
        <v>Standard</v>
      </c>
      <c r="Y146" s="11">
        <f>IFERROR(Table1[[#This Row],[TotalCharges]]/Table1[[#This Row],[tenure]],"0")</f>
        <v>24.735211267605635</v>
      </c>
      <c r="Z146" t="str">
        <f>IF(Table1[[#This Row],[SeniorCitizen]]=1,"Yes","No")</f>
        <v>Yes</v>
      </c>
    </row>
    <row r="147" spans="1:26" x14ac:dyDescent="0.3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7105</v>
      </c>
      <c r="S147" s="2">
        <v>99.05</v>
      </c>
      <c r="T147" s="2">
        <v>6416.7</v>
      </c>
      <c r="U147" t="s">
        <v>24</v>
      </c>
      <c r="V147">
        <f>COUNTIF(Table1[[#This Row],[OnlineSecurity]:[StreamingMovies]], "Yes")</f>
        <v>4</v>
      </c>
      <c r="W147" t="str" cm="1">
        <f t="array" ref="W147">_xlfn.IFS(Table1[[#This Row],[tenure]]&lt;=12,"0-1 Years", Table1[[#This Row],[tenure]] &lt;=36, "1-3 Years",Table1[[#This Row],[tenure]]&lt;=60, "3-5 Years",Table1[[#This Row],[tenure]]&gt;60,"5+ Years")</f>
        <v>5+ Years</v>
      </c>
      <c r="X147" t="str">
        <f>IF(AND(Table1[[#This Row],[Contract]]="Month-to-Month", Table1[[#This Row],[PaymentMethod]]= "Electronic check"), "High Risk", "Standard")</f>
        <v>Standard</v>
      </c>
      <c r="Y147" s="11">
        <f>IFERROR(Table1[[#This Row],[TotalCharges]]/Table1[[#This Row],[tenure]],"0")</f>
        <v>98.71846153846154</v>
      </c>
      <c r="Z147" t="str">
        <f>IF(Table1[[#This Row],[SeniorCitizen]]=1,"Yes","No")</f>
        <v>No</v>
      </c>
    </row>
    <row r="148" spans="1:26" x14ac:dyDescent="0.35">
      <c r="A148" t="s">
        <v>182</v>
      </c>
      <c r="B148" t="s">
        <v>30</v>
      </c>
      <c r="C148">
        <v>0</v>
      </c>
      <c r="D148" t="s">
        <v>24</v>
      </c>
      <c r="E148" t="s">
        <v>24</v>
      </c>
      <c r="F148">
        <v>3</v>
      </c>
      <c r="G148" t="s">
        <v>23</v>
      </c>
      <c r="H148" t="s">
        <v>24</v>
      </c>
      <c r="I148" t="s">
        <v>24</v>
      </c>
      <c r="J148" t="s">
        <v>24</v>
      </c>
      <c r="K148" t="s">
        <v>24</v>
      </c>
      <c r="L148" t="s">
        <v>24</v>
      </c>
      <c r="M148" t="s">
        <v>24</v>
      </c>
      <c r="N148" t="s">
        <v>24</v>
      </c>
      <c r="O148" t="s">
        <v>24</v>
      </c>
      <c r="P148" t="s">
        <v>31</v>
      </c>
      <c r="Q148" t="s">
        <v>24</v>
      </c>
      <c r="R148" t="s">
        <v>32</v>
      </c>
      <c r="S148" s="2">
        <v>19.600000000000001</v>
      </c>
      <c r="T148" s="2">
        <v>61.35</v>
      </c>
      <c r="U148" t="s">
        <v>24</v>
      </c>
      <c r="V148">
        <f>COUNTIF(Table1[[#This Row],[OnlineSecurity]:[StreamingMovies]], "Yes")</f>
        <v>0</v>
      </c>
      <c r="W148" t="str" cm="1">
        <f t="array" ref="W148">_xlfn.IFS(Table1[[#This Row],[tenure]]&lt;=12,"0-1 Years", Table1[[#This Row],[tenure]] &lt;=36, "1-3 Years",Table1[[#This Row],[tenure]]&lt;=60, "3-5 Years",Table1[[#This Row],[tenure]]&gt;60,"5+ Years")</f>
        <v>0-1 Years</v>
      </c>
      <c r="X148" t="str">
        <f>IF(AND(Table1[[#This Row],[Contract]]="Month-to-Month", Table1[[#This Row],[PaymentMethod]]= "Electronic check"), "High Risk", "Standard")</f>
        <v>Standard</v>
      </c>
      <c r="Y148" s="11">
        <f>IFERROR(Table1[[#This Row],[TotalCharges]]/Table1[[#This Row],[tenure]],"0")</f>
        <v>20.45</v>
      </c>
      <c r="Z148" t="str">
        <f>IF(Table1[[#This Row],[SeniorCitizen]]=1,"Yes","No")</f>
        <v>No</v>
      </c>
    </row>
    <row r="149" spans="1:26" x14ac:dyDescent="0.3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s="2">
        <v>45.65</v>
      </c>
      <c r="T149" s="2">
        <v>45.65</v>
      </c>
      <c r="U149" t="s">
        <v>23</v>
      </c>
      <c r="V149">
        <f>COUNTIF(Table1[[#This Row],[OnlineSecurity]:[StreamingMovies]], "Yes")</f>
        <v>0</v>
      </c>
      <c r="W149" t="str" cm="1">
        <f t="array" ref="W149">_xlfn.IFS(Table1[[#This Row],[tenure]]&lt;=12,"0-1 Years", Table1[[#This Row],[tenure]] &lt;=36, "1-3 Years",Table1[[#This Row],[tenure]]&lt;=60, "3-5 Years",Table1[[#This Row],[tenure]]&gt;60,"5+ Years")</f>
        <v>0-1 Years</v>
      </c>
      <c r="X149" t="str">
        <f>IF(AND(Table1[[#This Row],[Contract]]="Month-to-Month", Table1[[#This Row],[PaymentMethod]]= "Electronic check"), "High Risk", "Standard")</f>
        <v>High Risk</v>
      </c>
      <c r="Y149" s="11">
        <f>IFERROR(Table1[[#This Row],[TotalCharges]]/Table1[[#This Row],[tenure]],"0")</f>
        <v>45.65</v>
      </c>
      <c r="Z149" t="str">
        <f>IF(Table1[[#This Row],[SeniorCitizen]]=1,"Yes","No")</f>
        <v>No</v>
      </c>
    </row>
    <row r="150" spans="1:26" x14ac:dyDescent="0.3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7105</v>
      </c>
      <c r="S150" s="2">
        <v>64.5</v>
      </c>
      <c r="T150" s="2">
        <v>1929.95</v>
      </c>
      <c r="U150" t="s">
        <v>24</v>
      </c>
      <c r="V150">
        <f>COUNTIF(Table1[[#This Row],[OnlineSecurity]:[StreamingMovies]], "Yes")</f>
        <v>3</v>
      </c>
      <c r="W150" t="str" cm="1">
        <f t="array" ref="W150">_xlfn.IFS(Table1[[#This Row],[tenure]]&lt;=12,"0-1 Years", Table1[[#This Row],[tenure]] &lt;=36, "1-3 Years",Table1[[#This Row],[tenure]]&lt;=60, "3-5 Years",Table1[[#This Row],[tenure]]&gt;60,"5+ Years")</f>
        <v>1-3 Years</v>
      </c>
      <c r="X150" t="str">
        <f>IF(AND(Table1[[#This Row],[Contract]]="Month-to-Month", Table1[[#This Row],[PaymentMethod]]= "Electronic check"), "High Risk", "Standard")</f>
        <v>Standard</v>
      </c>
      <c r="Y150" s="11">
        <f>IFERROR(Table1[[#This Row],[TotalCharges]]/Table1[[#This Row],[tenure]],"0")</f>
        <v>64.331666666666663</v>
      </c>
      <c r="Z150" t="str">
        <f>IF(Table1[[#This Row],[SeniorCitizen]]=1,"Yes","No")</f>
        <v>No</v>
      </c>
    </row>
    <row r="151" spans="1:26" x14ac:dyDescent="0.3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s="2">
        <v>69.5</v>
      </c>
      <c r="T151" s="2">
        <v>1071.4000000000001</v>
      </c>
      <c r="U151" t="s">
        <v>24</v>
      </c>
      <c r="V151">
        <f>COUNTIF(Table1[[#This Row],[OnlineSecurity]:[StreamingMovies]], "Yes")</f>
        <v>4</v>
      </c>
      <c r="W151" t="str" cm="1">
        <f t="array" ref="W151">_xlfn.IFS(Table1[[#This Row],[tenure]]&lt;=12,"0-1 Years", Table1[[#This Row],[tenure]] &lt;=36, "1-3 Years",Table1[[#This Row],[tenure]]&lt;=60, "3-5 Years",Table1[[#This Row],[tenure]]&gt;60,"5+ Years")</f>
        <v>1-3 Years</v>
      </c>
      <c r="X151" t="str">
        <f>IF(AND(Table1[[#This Row],[Contract]]="Month-to-Month", Table1[[#This Row],[PaymentMethod]]= "Electronic check"), "High Risk", "Standard")</f>
        <v>Standard</v>
      </c>
      <c r="Y151" s="11">
        <f>IFERROR(Table1[[#This Row],[TotalCharges]]/Table1[[#This Row],[tenure]],"0")</f>
        <v>71.426666666666677</v>
      </c>
      <c r="Z151" t="str">
        <f>IF(Table1[[#This Row],[SeniorCitizen]]=1,"Yes","No")</f>
        <v>No</v>
      </c>
    </row>
    <row r="152" spans="1:26" x14ac:dyDescent="0.3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s="2">
        <v>68.55</v>
      </c>
      <c r="T152" s="2">
        <v>564.35</v>
      </c>
      <c r="U152" t="s">
        <v>24</v>
      </c>
      <c r="V152">
        <f>COUNTIF(Table1[[#This Row],[OnlineSecurity]:[StreamingMovies]], "Yes")</f>
        <v>3</v>
      </c>
      <c r="W152" t="str" cm="1">
        <f t="array" ref="W152">_xlfn.IFS(Table1[[#This Row],[tenure]]&lt;=12,"0-1 Years", Table1[[#This Row],[tenure]] &lt;=36, "1-3 Years",Table1[[#This Row],[tenure]]&lt;=60, "3-5 Years",Table1[[#This Row],[tenure]]&gt;60,"5+ Years")</f>
        <v>0-1 Years</v>
      </c>
      <c r="X152" t="str">
        <f>IF(AND(Table1[[#This Row],[Contract]]="Month-to-Month", Table1[[#This Row],[PaymentMethod]]= "Electronic check"), "High Risk", "Standard")</f>
        <v>High Risk</v>
      </c>
      <c r="Y152" s="11">
        <f>IFERROR(Table1[[#This Row],[TotalCharges]]/Table1[[#This Row],[tenure]],"0")</f>
        <v>70.543750000000003</v>
      </c>
      <c r="Z152" t="str">
        <f>IF(Table1[[#This Row],[SeniorCitizen]]=1,"Yes","No")</f>
        <v>No</v>
      </c>
    </row>
    <row r="153" spans="1:26" x14ac:dyDescent="0.3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s="2">
        <v>95</v>
      </c>
      <c r="T153" s="2">
        <v>655.5</v>
      </c>
      <c r="U153" t="s">
        <v>23</v>
      </c>
      <c r="V153">
        <f>COUNTIF(Table1[[#This Row],[OnlineSecurity]:[StreamingMovies]], "Yes")</f>
        <v>2</v>
      </c>
      <c r="W153" t="str" cm="1">
        <f t="array" ref="W153">_xlfn.IFS(Table1[[#This Row],[tenure]]&lt;=12,"0-1 Years", Table1[[#This Row],[tenure]] &lt;=36, "1-3 Years",Table1[[#This Row],[tenure]]&lt;=60, "3-5 Years",Table1[[#This Row],[tenure]]&gt;60,"5+ Years")</f>
        <v>0-1 Years</v>
      </c>
      <c r="X153" t="str">
        <f>IF(AND(Table1[[#This Row],[Contract]]="Month-to-Month", Table1[[#This Row],[PaymentMethod]]= "Electronic check"), "High Risk", "Standard")</f>
        <v>Standard</v>
      </c>
      <c r="Y153" s="11">
        <f>IFERROR(Table1[[#This Row],[TotalCharges]]/Table1[[#This Row],[tenure]],"0")</f>
        <v>93.642857142857139</v>
      </c>
      <c r="Z153" t="str">
        <f>IF(Table1[[#This Row],[SeniorCitizen]]=1,"Yes","No")</f>
        <v>No</v>
      </c>
    </row>
    <row r="154" spans="1:26" x14ac:dyDescent="0.3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7105</v>
      </c>
      <c r="S154" s="2">
        <v>108.15</v>
      </c>
      <c r="T154" s="2">
        <v>7930.55</v>
      </c>
      <c r="U154" t="s">
        <v>24</v>
      </c>
      <c r="V154">
        <f>COUNTIF(Table1[[#This Row],[OnlineSecurity]:[StreamingMovies]], "Yes")</f>
        <v>5</v>
      </c>
      <c r="W154" t="str" cm="1">
        <f t="array" ref="W154">_xlfn.IFS(Table1[[#This Row],[tenure]]&lt;=12,"0-1 Years", Table1[[#This Row],[tenure]] &lt;=36, "1-3 Years",Table1[[#This Row],[tenure]]&lt;=60, "3-5 Years",Table1[[#This Row],[tenure]]&gt;60,"5+ Years")</f>
        <v>5+ Years</v>
      </c>
      <c r="X154" t="str">
        <f>IF(AND(Table1[[#This Row],[Contract]]="Month-to-Month", Table1[[#This Row],[PaymentMethod]]= "Electronic check"), "High Risk", "Standard")</f>
        <v>Standard</v>
      </c>
      <c r="Y154" s="11">
        <f>IFERROR(Table1[[#This Row],[TotalCharges]]/Table1[[#This Row],[tenure]],"0")</f>
        <v>113.29357142857143</v>
      </c>
      <c r="Z154" t="str">
        <f>IF(Table1[[#This Row],[SeniorCitizen]]=1,"Yes","No")</f>
        <v>No</v>
      </c>
    </row>
    <row r="155" spans="1:26" x14ac:dyDescent="0.3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s="2">
        <v>86.1</v>
      </c>
      <c r="T155" s="2">
        <v>5215.25</v>
      </c>
      <c r="U155" t="s">
        <v>24</v>
      </c>
      <c r="V155">
        <f>COUNTIF(Table1[[#This Row],[OnlineSecurity]:[StreamingMovies]], "Yes")</f>
        <v>6</v>
      </c>
      <c r="W155" t="str" cm="1">
        <f t="array" ref="W155">_xlfn.IFS(Table1[[#This Row],[tenure]]&lt;=12,"0-1 Years", Table1[[#This Row],[tenure]] &lt;=36, "1-3 Years",Table1[[#This Row],[tenure]]&lt;=60, "3-5 Years",Table1[[#This Row],[tenure]]&gt;60,"5+ Years")</f>
        <v>5+ Years</v>
      </c>
      <c r="X155" t="str">
        <f>IF(AND(Table1[[#This Row],[Contract]]="Month-to-Month", Table1[[#This Row],[PaymentMethod]]= "Electronic check"), "High Risk", "Standard")</f>
        <v>Standard</v>
      </c>
      <c r="Y155" s="11">
        <f>IFERROR(Table1[[#This Row],[TotalCharges]]/Table1[[#This Row],[tenure]],"0")</f>
        <v>84.116935483870961</v>
      </c>
      <c r="Z155" t="str">
        <f>IF(Table1[[#This Row],[SeniorCitizen]]=1,"Yes","No")</f>
        <v>No</v>
      </c>
    </row>
    <row r="156" spans="1:26" x14ac:dyDescent="0.35">
      <c r="A156" t="s">
        <v>190</v>
      </c>
      <c r="B156" t="s">
        <v>22</v>
      </c>
      <c r="C156">
        <v>0</v>
      </c>
      <c r="D156" t="s">
        <v>23</v>
      </c>
      <c r="E156" t="s">
        <v>23</v>
      </c>
      <c r="F156">
        <v>6</v>
      </c>
      <c r="G156" t="s">
        <v>23</v>
      </c>
      <c r="H156" t="s">
        <v>24</v>
      </c>
      <c r="I156" t="s">
        <v>24</v>
      </c>
      <c r="J156" t="s">
        <v>24</v>
      </c>
      <c r="K156" t="s">
        <v>24</v>
      </c>
      <c r="L156" t="s">
        <v>24</v>
      </c>
      <c r="M156" t="s">
        <v>24</v>
      </c>
      <c r="N156" t="s">
        <v>24</v>
      </c>
      <c r="O156" t="s">
        <v>24</v>
      </c>
      <c r="P156" t="s">
        <v>27</v>
      </c>
      <c r="Q156" t="s">
        <v>24</v>
      </c>
      <c r="R156" t="s">
        <v>32</v>
      </c>
      <c r="S156" s="2">
        <v>19.7</v>
      </c>
      <c r="T156" s="2">
        <v>113.5</v>
      </c>
      <c r="U156" t="s">
        <v>24</v>
      </c>
      <c r="V156">
        <f>COUNTIF(Table1[[#This Row],[OnlineSecurity]:[StreamingMovies]], "Yes")</f>
        <v>0</v>
      </c>
      <c r="W156" t="str" cm="1">
        <f t="array" ref="W156">_xlfn.IFS(Table1[[#This Row],[tenure]]&lt;=12,"0-1 Years", Table1[[#This Row],[tenure]] &lt;=36, "1-3 Years",Table1[[#This Row],[tenure]]&lt;=60, "3-5 Years",Table1[[#This Row],[tenure]]&gt;60,"5+ Years")</f>
        <v>0-1 Years</v>
      </c>
      <c r="X156" t="str">
        <f>IF(AND(Table1[[#This Row],[Contract]]="Month-to-Month", Table1[[#This Row],[PaymentMethod]]= "Electronic check"), "High Risk", "Standard")</f>
        <v>Standard</v>
      </c>
      <c r="Y156" s="11">
        <f>IFERROR(Table1[[#This Row],[TotalCharges]]/Table1[[#This Row],[tenure]],"0")</f>
        <v>18.916666666666668</v>
      </c>
      <c r="Z156" t="str">
        <f>IF(Table1[[#This Row],[SeniorCitizen]]=1,"Yes","No")</f>
        <v>No</v>
      </c>
    </row>
    <row r="157" spans="1:26" x14ac:dyDescent="0.3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7104</v>
      </c>
      <c r="S157" s="2">
        <v>80.900000000000006</v>
      </c>
      <c r="T157" s="2">
        <v>1152.8</v>
      </c>
      <c r="U157" t="s">
        <v>24</v>
      </c>
      <c r="V157">
        <f>COUNTIF(Table1[[#This Row],[OnlineSecurity]:[StreamingMovies]], "Yes")</f>
        <v>1</v>
      </c>
      <c r="W157" t="str" cm="1">
        <f t="array" ref="W157">_xlfn.IFS(Table1[[#This Row],[tenure]]&lt;=12,"0-1 Years", Table1[[#This Row],[tenure]] &lt;=36, "1-3 Years",Table1[[#This Row],[tenure]]&lt;=60, "3-5 Years",Table1[[#This Row],[tenure]]&gt;60,"5+ Years")</f>
        <v>1-3 Years</v>
      </c>
      <c r="X157" t="str">
        <f>IF(AND(Table1[[#This Row],[Contract]]="Month-to-Month", Table1[[#This Row],[PaymentMethod]]= "Electronic check"), "High Risk", "Standard")</f>
        <v>Standard</v>
      </c>
      <c r="Y157" s="11">
        <f>IFERROR(Table1[[#This Row],[TotalCharges]]/Table1[[#This Row],[tenure]],"0")</f>
        <v>82.342857142857142</v>
      </c>
      <c r="Z157" t="str">
        <f>IF(Table1[[#This Row],[SeniorCitizen]]=1,"Yes","No")</f>
        <v>No</v>
      </c>
    </row>
    <row r="158" spans="1:26" x14ac:dyDescent="0.3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7104</v>
      </c>
      <c r="S158" s="2">
        <v>84.15</v>
      </c>
      <c r="T158" s="2">
        <v>1821.95</v>
      </c>
      <c r="U158" t="s">
        <v>24</v>
      </c>
      <c r="V158">
        <f>COUNTIF(Table1[[#This Row],[OnlineSecurity]:[StreamingMovies]], "Yes")</f>
        <v>1</v>
      </c>
      <c r="W158" t="str" cm="1">
        <f t="array" ref="W158">_xlfn.IFS(Table1[[#This Row],[tenure]]&lt;=12,"0-1 Years", Table1[[#This Row],[tenure]] &lt;=36, "1-3 Years",Table1[[#This Row],[tenure]]&lt;=60, "3-5 Years",Table1[[#This Row],[tenure]]&gt;60,"5+ Years")</f>
        <v>1-3 Years</v>
      </c>
      <c r="X158" t="str">
        <f>IF(AND(Table1[[#This Row],[Contract]]="Month-to-Month", Table1[[#This Row],[PaymentMethod]]= "Electronic check"), "High Risk", "Standard")</f>
        <v>Standard</v>
      </c>
      <c r="Y158" s="11">
        <f>IFERROR(Table1[[#This Row],[TotalCharges]]/Table1[[#This Row],[tenure]],"0")</f>
        <v>82.815909090909088</v>
      </c>
      <c r="Z158" t="str">
        <f>IF(Table1[[#This Row],[SeniorCitizen]]=1,"Yes","No")</f>
        <v>No</v>
      </c>
    </row>
    <row r="159" spans="1:26" x14ac:dyDescent="0.35">
      <c r="A159" t="s">
        <v>193</v>
      </c>
      <c r="B159" t="s">
        <v>30</v>
      </c>
      <c r="C159">
        <v>0</v>
      </c>
      <c r="D159" t="s">
        <v>23</v>
      </c>
      <c r="E159" t="s">
        <v>23</v>
      </c>
      <c r="F159">
        <v>22</v>
      </c>
      <c r="G159" t="s">
        <v>23</v>
      </c>
      <c r="H159" t="s">
        <v>24</v>
      </c>
      <c r="I159" t="s">
        <v>24</v>
      </c>
      <c r="J159" t="s">
        <v>24</v>
      </c>
      <c r="K159" t="s">
        <v>24</v>
      </c>
      <c r="L159" t="s">
        <v>24</v>
      </c>
      <c r="M159" t="s">
        <v>24</v>
      </c>
      <c r="N159" t="s">
        <v>24</v>
      </c>
      <c r="O159" t="s">
        <v>24</v>
      </c>
      <c r="P159" t="s">
        <v>31</v>
      </c>
      <c r="Q159" t="s">
        <v>24</v>
      </c>
      <c r="R159" t="s">
        <v>32</v>
      </c>
      <c r="S159" s="2">
        <v>20.149999999999999</v>
      </c>
      <c r="T159" s="2">
        <v>419.9</v>
      </c>
      <c r="U159" t="s">
        <v>24</v>
      </c>
      <c r="V159">
        <f>COUNTIF(Table1[[#This Row],[OnlineSecurity]:[StreamingMovies]], "Yes")</f>
        <v>0</v>
      </c>
      <c r="W159" t="str" cm="1">
        <f t="array" ref="W159">_xlfn.IFS(Table1[[#This Row],[tenure]]&lt;=12,"0-1 Years", Table1[[#This Row],[tenure]] &lt;=36, "1-3 Years",Table1[[#This Row],[tenure]]&lt;=60, "3-5 Years",Table1[[#This Row],[tenure]]&gt;60,"5+ Years")</f>
        <v>1-3 Years</v>
      </c>
      <c r="X159" t="str">
        <f>IF(AND(Table1[[#This Row],[Contract]]="Month-to-Month", Table1[[#This Row],[PaymentMethod]]= "Electronic check"), "High Risk", "Standard")</f>
        <v>Standard</v>
      </c>
      <c r="Y159" s="11">
        <f>IFERROR(Table1[[#This Row],[TotalCharges]]/Table1[[#This Row],[tenure]],"0")</f>
        <v>19.086363636363636</v>
      </c>
      <c r="Z159" t="str">
        <f>IF(Table1[[#This Row],[SeniorCitizen]]=1,"Yes","No")</f>
        <v>No</v>
      </c>
    </row>
    <row r="160" spans="1:26" x14ac:dyDescent="0.3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s="2">
        <v>64.25</v>
      </c>
      <c r="T160" s="2">
        <v>1024</v>
      </c>
      <c r="U160" t="s">
        <v>24</v>
      </c>
      <c r="V160">
        <f>COUNTIF(Table1[[#This Row],[OnlineSecurity]:[StreamingMovies]], "Yes")</f>
        <v>3</v>
      </c>
      <c r="W160" t="str" cm="1">
        <f t="array" ref="W160">_xlfn.IFS(Table1[[#This Row],[tenure]]&lt;=12,"0-1 Years", Table1[[#This Row],[tenure]] &lt;=36, "1-3 Years",Table1[[#This Row],[tenure]]&lt;=60, "3-5 Years",Table1[[#This Row],[tenure]]&gt;60,"5+ Years")</f>
        <v>1-3 Years</v>
      </c>
      <c r="X160" t="str">
        <f>IF(AND(Table1[[#This Row],[Contract]]="Month-to-Month", Table1[[#This Row],[PaymentMethod]]= "Electronic check"), "High Risk", "Standard")</f>
        <v>Standard</v>
      </c>
      <c r="Y160" s="11">
        <f>IFERROR(Table1[[#This Row],[TotalCharges]]/Table1[[#This Row],[tenure]],"0")</f>
        <v>64</v>
      </c>
      <c r="Z160" t="str">
        <f>IF(Table1[[#This Row],[SeniorCitizen]]=1,"Yes","No")</f>
        <v>No</v>
      </c>
    </row>
    <row r="161" spans="1:26" x14ac:dyDescent="0.35">
      <c r="A161" t="s">
        <v>195</v>
      </c>
      <c r="B161" t="s">
        <v>30</v>
      </c>
      <c r="C161">
        <v>0</v>
      </c>
      <c r="D161" t="s">
        <v>24</v>
      </c>
      <c r="E161" t="s">
        <v>24</v>
      </c>
      <c r="F161">
        <v>10</v>
      </c>
      <c r="G161" t="s">
        <v>23</v>
      </c>
      <c r="H161" t="s">
        <v>23</v>
      </c>
      <c r="I161" t="s">
        <v>24</v>
      </c>
      <c r="J161" t="s">
        <v>24</v>
      </c>
      <c r="K161" t="s">
        <v>24</v>
      </c>
      <c r="L161" t="s">
        <v>24</v>
      </c>
      <c r="M161" t="s">
        <v>24</v>
      </c>
      <c r="N161" t="s">
        <v>24</v>
      </c>
      <c r="O161" t="s">
        <v>24</v>
      </c>
      <c r="P161" t="s">
        <v>47</v>
      </c>
      <c r="Q161" t="s">
        <v>24</v>
      </c>
      <c r="R161" t="s">
        <v>7104</v>
      </c>
      <c r="S161" s="2">
        <v>25.7</v>
      </c>
      <c r="T161" s="2">
        <v>251.6</v>
      </c>
      <c r="U161" t="s">
        <v>24</v>
      </c>
      <c r="V161">
        <f>COUNTIF(Table1[[#This Row],[OnlineSecurity]:[StreamingMovies]], "Yes")</f>
        <v>0</v>
      </c>
      <c r="W161" t="str" cm="1">
        <f t="array" ref="W161">_xlfn.IFS(Table1[[#This Row],[tenure]]&lt;=12,"0-1 Years", Table1[[#This Row],[tenure]] &lt;=36, "1-3 Years",Table1[[#This Row],[tenure]]&lt;=60, "3-5 Years",Table1[[#This Row],[tenure]]&gt;60,"5+ Years")</f>
        <v>0-1 Years</v>
      </c>
      <c r="X161" t="str">
        <f>IF(AND(Table1[[#This Row],[Contract]]="Month-to-Month", Table1[[#This Row],[PaymentMethod]]= "Electronic check"), "High Risk", "Standard")</f>
        <v>Standard</v>
      </c>
      <c r="Y161" s="11">
        <f>IFERROR(Table1[[#This Row],[TotalCharges]]/Table1[[#This Row],[tenure]],"0")</f>
        <v>25.16</v>
      </c>
      <c r="Z161" t="str">
        <f>IF(Table1[[#This Row],[SeniorCitizen]]=1,"Yes","No")</f>
        <v>No</v>
      </c>
    </row>
    <row r="162" spans="1:26" x14ac:dyDescent="0.3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s="2">
        <v>56</v>
      </c>
      <c r="T162" s="2">
        <v>764.55</v>
      </c>
      <c r="U162" t="s">
        <v>24</v>
      </c>
      <c r="V162">
        <f>COUNTIF(Table1[[#This Row],[OnlineSecurity]:[StreamingMovies]], "Yes")</f>
        <v>2</v>
      </c>
      <c r="W162" t="str" cm="1">
        <f t="array" ref="W162">_xlfn.IFS(Table1[[#This Row],[tenure]]&lt;=12,"0-1 Years", Table1[[#This Row],[tenure]] &lt;=36, "1-3 Years",Table1[[#This Row],[tenure]]&lt;=60, "3-5 Years",Table1[[#This Row],[tenure]]&gt;60,"5+ Years")</f>
        <v>1-3 Years</v>
      </c>
      <c r="X162" t="str">
        <f>IF(AND(Table1[[#This Row],[Contract]]="Month-to-Month", Table1[[#This Row],[PaymentMethod]]= "Electronic check"), "High Risk", "Standard")</f>
        <v>High Risk</v>
      </c>
      <c r="Y162" s="11">
        <f>IFERROR(Table1[[#This Row],[TotalCharges]]/Table1[[#This Row],[tenure]],"0")</f>
        <v>58.811538461538461</v>
      </c>
      <c r="Z162" t="str">
        <f>IF(Table1[[#This Row],[SeniorCitizen]]=1,"Yes","No")</f>
        <v>No</v>
      </c>
    </row>
    <row r="163" spans="1:26" x14ac:dyDescent="0.3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s="2">
        <v>82.4</v>
      </c>
      <c r="T163" s="2">
        <v>1592.35</v>
      </c>
      <c r="U163" t="s">
        <v>23</v>
      </c>
      <c r="V163">
        <f>COUNTIF(Table1[[#This Row],[OnlineSecurity]:[StreamingMovies]], "Yes")</f>
        <v>1</v>
      </c>
      <c r="W163" t="str" cm="1">
        <f t="array" ref="W163">_xlfn.IFS(Table1[[#This Row],[tenure]]&lt;=12,"0-1 Years", Table1[[#This Row],[tenure]] &lt;=36, "1-3 Years",Table1[[#This Row],[tenure]]&lt;=60, "3-5 Years",Table1[[#This Row],[tenure]]&gt;60,"5+ Years")</f>
        <v>1-3 Years</v>
      </c>
      <c r="X163" t="str">
        <f>IF(AND(Table1[[#This Row],[Contract]]="Month-to-Month", Table1[[#This Row],[PaymentMethod]]= "Electronic check"), "High Risk", "Standard")</f>
        <v>High Risk</v>
      </c>
      <c r="Y163" s="11">
        <f>IFERROR(Table1[[#This Row],[TotalCharges]]/Table1[[#This Row],[tenure]],"0")</f>
        <v>79.617499999999993</v>
      </c>
      <c r="Z163" t="str">
        <f>IF(Table1[[#This Row],[SeniorCitizen]]=1,"Yes","No")</f>
        <v>No</v>
      </c>
    </row>
    <row r="164" spans="1:26" x14ac:dyDescent="0.3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s="2">
        <v>69.7</v>
      </c>
      <c r="T164" s="2">
        <v>135.19999999999999</v>
      </c>
      <c r="U164" t="s">
        <v>24</v>
      </c>
      <c r="V164">
        <f>COUNTIF(Table1[[#This Row],[OnlineSecurity]:[StreamingMovies]], "Yes")</f>
        <v>0</v>
      </c>
      <c r="W164" t="str" cm="1">
        <f t="array" ref="W164">_xlfn.IFS(Table1[[#This Row],[tenure]]&lt;=12,"0-1 Years", Table1[[#This Row],[tenure]] &lt;=36, "1-3 Years",Table1[[#This Row],[tenure]]&lt;=60, "3-5 Years",Table1[[#This Row],[tenure]]&gt;60,"5+ Years")</f>
        <v>0-1 Years</v>
      </c>
      <c r="X164" t="str">
        <f>IF(AND(Table1[[#This Row],[Contract]]="Month-to-Month", Table1[[#This Row],[PaymentMethod]]= "Electronic check"), "High Risk", "Standard")</f>
        <v>High Risk</v>
      </c>
      <c r="Y164" s="11">
        <f>IFERROR(Table1[[#This Row],[TotalCharges]]/Table1[[#This Row],[tenure]],"0")</f>
        <v>67.599999999999994</v>
      </c>
      <c r="Z164" t="str">
        <f>IF(Table1[[#This Row],[SeniorCitizen]]=1,"Yes","No")</f>
        <v>No</v>
      </c>
    </row>
    <row r="165" spans="1:26" x14ac:dyDescent="0.3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7104</v>
      </c>
      <c r="S165" s="2">
        <v>73.900000000000006</v>
      </c>
      <c r="T165" s="2">
        <v>3958.25</v>
      </c>
      <c r="U165" t="s">
        <v>24</v>
      </c>
      <c r="V165">
        <f>COUNTIF(Table1[[#This Row],[OnlineSecurity]:[StreamingMovies]], "Yes")</f>
        <v>4</v>
      </c>
      <c r="W165" t="str" cm="1">
        <f t="array" ref="W165">_xlfn.IFS(Table1[[#This Row],[tenure]]&lt;=12,"0-1 Years", Table1[[#This Row],[tenure]] &lt;=36, "1-3 Years",Table1[[#This Row],[tenure]]&lt;=60, "3-5 Years",Table1[[#This Row],[tenure]]&gt;60,"5+ Years")</f>
        <v>3-5 Years</v>
      </c>
      <c r="X165" t="str">
        <f>IF(AND(Table1[[#This Row],[Contract]]="Month-to-Month", Table1[[#This Row],[PaymentMethod]]= "Electronic check"), "High Risk", "Standard")</f>
        <v>Standard</v>
      </c>
      <c r="Y165" s="11">
        <f>IFERROR(Table1[[#This Row],[TotalCharges]]/Table1[[#This Row],[tenure]],"0")</f>
        <v>74.683962264150949</v>
      </c>
      <c r="Z165" t="str">
        <f>IF(Table1[[#This Row],[SeniorCitizen]]=1,"Yes","No")</f>
        <v>No</v>
      </c>
    </row>
    <row r="166" spans="1:26" x14ac:dyDescent="0.35">
      <c r="A166" t="s">
        <v>200</v>
      </c>
      <c r="B166" t="s">
        <v>22</v>
      </c>
      <c r="C166">
        <v>0</v>
      </c>
      <c r="D166" t="s">
        <v>23</v>
      </c>
      <c r="E166" t="s">
        <v>23</v>
      </c>
      <c r="F166">
        <v>11</v>
      </c>
      <c r="G166" t="s">
        <v>23</v>
      </c>
      <c r="H166" t="s">
        <v>24</v>
      </c>
      <c r="I166" t="s">
        <v>24</v>
      </c>
      <c r="J166" t="s">
        <v>24</v>
      </c>
      <c r="K166" t="s">
        <v>24</v>
      </c>
      <c r="L166" t="s">
        <v>24</v>
      </c>
      <c r="M166" t="s">
        <v>24</v>
      </c>
      <c r="N166" t="s">
        <v>24</v>
      </c>
      <c r="O166" t="s">
        <v>24</v>
      </c>
      <c r="P166" t="s">
        <v>31</v>
      </c>
      <c r="Q166" t="s">
        <v>24</v>
      </c>
      <c r="R166" t="s">
        <v>32</v>
      </c>
      <c r="S166" s="2">
        <v>20.6</v>
      </c>
      <c r="T166" s="2">
        <v>233.9</v>
      </c>
      <c r="U166" t="s">
        <v>24</v>
      </c>
      <c r="V166">
        <f>COUNTIF(Table1[[#This Row],[OnlineSecurity]:[StreamingMovies]], "Yes")</f>
        <v>0</v>
      </c>
      <c r="W166" t="str" cm="1">
        <f t="array" ref="W166">_xlfn.IFS(Table1[[#This Row],[tenure]]&lt;=12,"0-1 Years", Table1[[#This Row],[tenure]] &lt;=36, "1-3 Years",Table1[[#This Row],[tenure]]&lt;=60, "3-5 Years",Table1[[#This Row],[tenure]]&gt;60,"5+ Years")</f>
        <v>0-1 Years</v>
      </c>
      <c r="X166" t="str">
        <f>IF(AND(Table1[[#This Row],[Contract]]="Month-to-Month", Table1[[#This Row],[PaymentMethod]]= "Electronic check"), "High Risk", "Standard")</f>
        <v>Standard</v>
      </c>
      <c r="Y166" s="11">
        <f>IFERROR(Table1[[#This Row],[TotalCharges]]/Table1[[#This Row],[tenure]],"0")</f>
        <v>21.263636363636365</v>
      </c>
      <c r="Z166" t="str">
        <f>IF(Table1[[#This Row],[SeniorCitizen]]=1,"Yes","No")</f>
        <v>No</v>
      </c>
    </row>
    <row r="167" spans="1:26" x14ac:dyDescent="0.35">
      <c r="A167" t="s">
        <v>201</v>
      </c>
      <c r="B167" t="s">
        <v>30</v>
      </c>
      <c r="C167">
        <v>0</v>
      </c>
      <c r="D167" t="s">
        <v>23</v>
      </c>
      <c r="E167" t="s">
        <v>24</v>
      </c>
      <c r="F167">
        <v>69</v>
      </c>
      <c r="G167" t="s">
        <v>23</v>
      </c>
      <c r="H167" t="s">
        <v>24</v>
      </c>
      <c r="I167" t="s">
        <v>24</v>
      </c>
      <c r="J167" t="s">
        <v>24</v>
      </c>
      <c r="K167" t="s">
        <v>24</v>
      </c>
      <c r="L167" t="s">
        <v>24</v>
      </c>
      <c r="M167" t="s">
        <v>24</v>
      </c>
      <c r="N167" t="s">
        <v>24</v>
      </c>
      <c r="O167" t="s">
        <v>24</v>
      </c>
      <c r="P167" t="s">
        <v>47</v>
      </c>
      <c r="Q167" t="s">
        <v>24</v>
      </c>
      <c r="R167" t="s">
        <v>32</v>
      </c>
      <c r="S167" s="2">
        <v>19.899999999999999</v>
      </c>
      <c r="T167" s="2">
        <v>1363.45</v>
      </c>
      <c r="U167" t="s">
        <v>24</v>
      </c>
      <c r="V167">
        <f>COUNTIF(Table1[[#This Row],[OnlineSecurity]:[StreamingMovies]], "Yes")</f>
        <v>0</v>
      </c>
      <c r="W167" t="str" cm="1">
        <f t="array" ref="W167">_xlfn.IFS(Table1[[#This Row],[tenure]]&lt;=12,"0-1 Years", Table1[[#This Row],[tenure]] &lt;=36, "1-3 Years",Table1[[#This Row],[tenure]]&lt;=60, "3-5 Years",Table1[[#This Row],[tenure]]&gt;60,"5+ Years")</f>
        <v>5+ Years</v>
      </c>
      <c r="X167" t="str">
        <f>IF(AND(Table1[[#This Row],[Contract]]="Month-to-Month", Table1[[#This Row],[PaymentMethod]]= "Electronic check"), "High Risk", "Standard")</f>
        <v>Standard</v>
      </c>
      <c r="Y167" s="11">
        <f>IFERROR(Table1[[#This Row],[TotalCharges]]/Table1[[#This Row],[tenure]],"0")</f>
        <v>19.760144927536231</v>
      </c>
      <c r="Z167" t="str">
        <f>IF(Table1[[#This Row],[SeniorCitizen]]=1,"Yes","No")</f>
        <v>No</v>
      </c>
    </row>
    <row r="168" spans="1:26" x14ac:dyDescent="0.3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7104</v>
      </c>
      <c r="S168" s="2">
        <v>70.900000000000006</v>
      </c>
      <c r="T168" s="2">
        <v>273</v>
      </c>
      <c r="U168" t="s">
        <v>23</v>
      </c>
      <c r="V168">
        <f>COUNTIF(Table1[[#This Row],[OnlineSecurity]:[StreamingMovies]], "Yes")</f>
        <v>0</v>
      </c>
      <c r="W168" t="str" cm="1">
        <f t="array" ref="W168">_xlfn.IFS(Table1[[#This Row],[tenure]]&lt;=12,"0-1 Years", Table1[[#This Row],[tenure]] &lt;=36, "1-3 Years",Table1[[#This Row],[tenure]]&lt;=60, "3-5 Years",Table1[[#This Row],[tenure]]&gt;60,"5+ Years")</f>
        <v>0-1 Years</v>
      </c>
      <c r="X168" t="str">
        <f>IF(AND(Table1[[#This Row],[Contract]]="Month-to-Month", Table1[[#This Row],[PaymentMethod]]= "Electronic check"), "High Risk", "Standard")</f>
        <v>Standard</v>
      </c>
      <c r="Y168" s="11">
        <f>IFERROR(Table1[[#This Row],[TotalCharges]]/Table1[[#This Row],[tenure]],"0")</f>
        <v>68.25</v>
      </c>
      <c r="Z168" t="str">
        <f>IF(Table1[[#This Row],[SeniorCitizen]]=1,"Yes","No")</f>
        <v>No</v>
      </c>
    </row>
    <row r="169" spans="1:26" x14ac:dyDescent="0.3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7104</v>
      </c>
      <c r="S169" s="2">
        <v>89.05</v>
      </c>
      <c r="T169" s="2">
        <v>6254.45</v>
      </c>
      <c r="U169" t="s">
        <v>24</v>
      </c>
      <c r="V169">
        <f>COUNTIF(Table1[[#This Row],[OnlineSecurity]:[StreamingMovies]], "Yes")</f>
        <v>6</v>
      </c>
      <c r="W169" t="str" cm="1">
        <f t="array" ref="W169">_xlfn.IFS(Table1[[#This Row],[tenure]]&lt;=12,"0-1 Years", Table1[[#This Row],[tenure]] &lt;=36, "1-3 Years",Table1[[#This Row],[tenure]]&lt;=60, "3-5 Years",Table1[[#This Row],[tenure]]&gt;60,"5+ Years")</f>
        <v>5+ Years</v>
      </c>
      <c r="X169" t="str">
        <f>IF(AND(Table1[[#This Row],[Contract]]="Month-to-Month", Table1[[#This Row],[PaymentMethod]]= "Electronic check"), "High Risk", "Standard")</f>
        <v>Standard</v>
      </c>
      <c r="Y169" s="11">
        <f>IFERROR(Table1[[#This Row],[TotalCharges]]/Table1[[#This Row],[tenure]],"0")</f>
        <v>86.867361111111109</v>
      </c>
      <c r="Z169" t="str">
        <f>IF(Table1[[#This Row],[SeniorCitizen]]=1,"Yes","No")</f>
        <v>No</v>
      </c>
    </row>
    <row r="170" spans="1:26" x14ac:dyDescent="0.35">
      <c r="A170" t="s">
        <v>204</v>
      </c>
      <c r="B170" t="s">
        <v>30</v>
      </c>
      <c r="C170">
        <v>1</v>
      </c>
      <c r="D170" t="s">
        <v>23</v>
      </c>
      <c r="E170" t="s">
        <v>24</v>
      </c>
      <c r="F170">
        <v>58</v>
      </c>
      <c r="G170" t="s">
        <v>24</v>
      </c>
      <c r="H170" t="s">
        <v>24</v>
      </c>
      <c r="I170" t="s">
        <v>26</v>
      </c>
      <c r="J170" t="s">
        <v>24</v>
      </c>
      <c r="K170" t="s">
        <v>23</v>
      </c>
      <c r="L170" t="s">
        <v>23</v>
      </c>
      <c r="M170" t="s">
        <v>24</v>
      </c>
      <c r="N170" t="s">
        <v>24</v>
      </c>
      <c r="O170" t="s">
        <v>23</v>
      </c>
      <c r="P170" t="s">
        <v>27</v>
      </c>
      <c r="Q170" t="s">
        <v>23</v>
      </c>
      <c r="R170" t="s">
        <v>28</v>
      </c>
      <c r="S170" s="2">
        <v>45.3</v>
      </c>
      <c r="T170" s="2">
        <v>2651.2</v>
      </c>
      <c r="U170" t="s">
        <v>23</v>
      </c>
      <c r="V170">
        <f>COUNTIF(Table1[[#This Row],[OnlineSecurity]:[StreamingMovies]], "Yes")</f>
        <v>3</v>
      </c>
      <c r="W170" t="str" cm="1">
        <f t="array" ref="W170">_xlfn.IFS(Table1[[#This Row],[tenure]]&lt;=12,"0-1 Years", Table1[[#This Row],[tenure]] &lt;=36, "1-3 Years",Table1[[#This Row],[tenure]]&lt;=60, "3-5 Years",Table1[[#This Row],[tenure]]&gt;60,"5+ Years")</f>
        <v>3-5 Years</v>
      </c>
      <c r="X170" t="str">
        <f>IF(AND(Table1[[#This Row],[Contract]]="Month-to-Month", Table1[[#This Row],[PaymentMethod]]= "Electronic check"), "High Risk", "Standard")</f>
        <v>High Risk</v>
      </c>
      <c r="Y170" s="11">
        <f>IFERROR(Table1[[#This Row],[TotalCharges]]/Table1[[#This Row],[tenure]],"0")</f>
        <v>45.710344827586205</v>
      </c>
      <c r="Z170" t="str">
        <f>IF(Table1[[#This Row],[SeniorCitizen]]=1,"Yes","No")</f>
        <v>Yes</v>
      </c>
    </row>
    <row r="171" spans="1:26" x14ac:dyDescent="0.35">
      <c r="A171" t="s">
        <v>205</v>
      </c>
      <c r="B171" t="s">
        <v>22</v>
      </c>
      <c r="C171">
        <v>0</v>
      </c>
      <c r="D171" t="s">
        <v>23</v>
      </c>
      <c r="E171" t="s">
        <v>23</v>
      </c>
      <c r="F171">
        <v>16</v>
      </c>
      <c r="G171" t="s">
        <v>23</v>
      </c>
      <c r="H171" t="s">
        <v>24</v>
      </c>
      <c r="I171" t="s">
        <v>24</v>
      </c>
      <c r="J171" t="s">
        <v>24</v>
      </c>
      <c r="K171" t="s">
        <v>24</v>
      </c>
      <c r="L171" t="s">
        <v>24</v>
      </c>
      <c r="M171" t="s">
        <v>24</v>
      </c>
      <c r="N171" t="s">
        <v>24</v>
      </c>
      <c r="O171" t="s">
        <v>24</v>
      </c>
      <c r="P171" t="s">
        <v>27</v>
      </c>
      <c r="Q171" t="s">
        <v>24</v>
      </c>
      <c r="R171" t="s">
        <v>28</v>
      </c>
      <c r="S171" s="2">
        <v>20.399999999999999</v>
      </c>
      <c r="T171" s="2">
        <v>321.39999999999998</v>
      </c>
      <c r="U171" t="s">
        <v>24</v>
      </c>
      <c r="V171">
        <f>COUNTIF(Table1[[#This Row],[OnlineSecurity]:[StreamingMovies]], "Yes")</f>
        <v>0</v>
      </c>
      <c r="W171" t="str" cm="1">
        <f t="array" ref="W171">_xlfn.IFS(Table1[[#This Row],[tenure]]&lt;=12,"0-1 Years", Table1[[#This Row],[tenure]] &lt;=36, "1-3 Years",Table1[[#This Row],[tenure]]&lt;=60, "3-5 Years",Table1[[#This Row],[tenure]]&gt;60,"5+ Years")</f>
        <v>1-3 Years</v>
      </c>
      <c r="X171" t="str">
        <f>IF(AND(Table1[[#This Row],[Contract]]="Month-to-Month", Table1[[#This Row],[PaymentMethod]]= "Electronic check"), "High Risk", "Standard")</f>
        <v>High Risk</v>
      </c>
      <c r="Y171" s="11">
        <f>IFERROR(Table1[[#This Row],[TotalCharges]]/Table1[[#This Row],[tenure]],"0")</f>
        <v>20.087499999999999</v>
      </c>
      <c r="Z171" t="str">
        <f>IF(Table1[[#This Row],[SeniorCitizen]]=1,"Yes","No")</f>
        <v>No</v>
      </c>
    </row>
    <row r="172" spans="1:26" x14ac:dyDescent="0.3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7104</v>
      </c>
      <c r="S172" s="2">
        <v>84.25</v>
      </c>
      <c r="T172" s="2">
        <v>3539.25</v>
      </c>
      <c r="U172" t="s">
        <v>24</v>
      </c>
      <c r="V172">
        <f>COUNTIF(Table1[[#This Row],[OnlineSecurity]:[StreamingMovies]], "Yes")</f>
        <v>3</v>
      </c>
      <c r="W172" t="str" cm="1">
        <f t="array" ref="W172">_xlfn.IFS(Table1[[#This Row],[tenure]]&lt;=12,"0-1 Years", Table1[[#This Row],[tenure]] &lt;=36, "1-3 Years",Table1[[#This Row],[tenure]]&lt;=60, "3-5 Years",Table1[[#This Row],[tenure]]&gt;60,"5+ Years")</f>
        <v>3-5 Years</v>
      </c>
      <c r="X172" t="str">
        <f>IF(AND(Table1[[#This Row],[Contract]]="Month-to-Month", Table1[[#This Row],[PaymentMethod]]= "Electronic check"), "High Risk", "Standard")</f>
        <v>Standard</v>
      </c>
      <c r="Y172" s="11">
        <f>IFERROR(Table1[[#This Row],[TotalCharges]]/Table1[[#This Row],[tenure]],"0")</f>
        <v>82.308139534883722</v>
      </c>
      <c r="Z172" t="str">
        <f>IF(Table1[[#This Row],[SeniorCitizen]]=1,"Yes","No")</f>
        <v>No</v>
      </c>
    </row>
    <row r="173" spans="1:26" x14ac:dyDescent="0.3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s="2">
        <v>104.4</v>
      </c>
      <c r="T173" s="2">
        <v>242.8</v>
      </c>
      <c r="U173" t="s">
        <v>23</v>
      </c>
      <c r="V173">
        <f>COUNTIF(Table1[[#This Row],[OnlineSecurity]:[StreamingMovies]], "Yes")</f>
        <v>4</v>
      </c>
      <c r="W173" t="str" cm="1">
        <f t="array" ref="W173">_xlfn.IFS(Table1[[#This Row],[tenure]]&lt;=12,"0-1 Years", Table1[[#This Row],[tenure]] &lt;=36, "1-3 Years",Table1[[#This Row],[tenure]]&lt;=60, "3-5 Years",Table1[[#This Row],[tenure]]&gt;60,"5+ Years")</f>
        <v>0-1 Years</v>
      </c>
      <c r="X173" t="str">
        <f>IF(AND(Table1[[#This Row],[Contract]]="Month-to-Month", Table1[[#This Row],[PaymentMethod]]= "Electronic check"), "High Risk", "Standard")</f>
        <v>High Risk</v>
      </c>
      <c r="Y173" s="11">
        <f>IFERROR(Table1[[#This Row],[TotalCharges]]/Table1[[#This Row],[tenure]],"0")</f>
        <v>121.4</v>
      </c>
      <c r="Z173" t="str">
        <f>IF(Table1[[#This Row],[SeniorCitizen]]=1,"Yes","No")</f>
        <v>No</v>
      </c>
    </row>
    <row r="174" spans="1:26" x14ac:dyDescent="0.3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s="2">
        <v>81.95</v>
      </c>
      <c r="T174" s="2">
        <v>1181.75</v>
      </c>
      <c r="U174" t="s">
        <v>24</v>
      </c>
      <c r="V174">
        <f>COUNTIF(Table1[[#This Row],[OnlineSecurity]:[StreamingMovies]], "Yes")</f>
        <v>5</v>
      </c>
      <c r="W174" t="str" cm="1">
        <f t="array" ref="W174">_xlfn.IFS(Table1[[#This Row],[tenure]]&lt;=12,"0-1 Years", Table1[[#This Row],[tenure]] &lt;=36, "1-3 Years",Table1[[#This Row],[tenure]]&lt;=60, "3-5 Years",Table1[[#This Row],[tenure]]&gt;60,"5+ Years")</f>
        <v>1-3 Years</v>
      </c>
      <c r="X174" t="str">
        <f>IF(AND(Table1[[#This Row],[Contract]]="Month-to-Month", Table1[[#This Row],[PaymentMethod]]= "Electronic check"), "High Risk", "Standard")</f>
        <v>Standard</v>
      </c>
      <c r="Y174" s="11">
        <f>IFERROR(Table1[[#This Row],[TotalCharges]]/Table1[[#This Row],[tenure]],"0")</f>
        <v>84.410714285714292</v>
      </c>
      <c r="Z174" t="str">
        <f>IF(Table1[[#This Row],[SeniorCitizen]]=1,"Yes","No")</f>
        <v>No</v>
      </c>
    </row>
    <row r="175" spans="1:26" x14ac:dyDescent="0.3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7104</v>
      </c>
      <c r="S175" s="2">
        <v>94.85</v>
      </c>
      <c r="T175" s="2">
        <v>5000.2</v>
      </c>
      <c r="U175" t="s">
        <v>23</v>
      </c>
      <c r="V175">
        <f>COUNTIF(Table1[[#This Row],[OnlineSecurity]:[StreamingMovies]], "Yes")</f>
        <v>3</v>
      </c>
      <c r="W175" t="str" cm="1">
        <f t="array" ref="W175">_xlfn.IFS(Table1[[#This Row],[tenure]]&lt;=12,"0-1 Years", Table1[[#This Row],[tenure]] &lt;=36, "1-3 Years",Table1[[#This Row],[tenure]]&lt;=60, "3-5 Years",Table1[[#This Row],[tenure]]&gt;60,"5+ Years")</f>
        <v>3-5 Years</v>
      </c>
      <c r="X175" t="str">
        <f>IF(AND(Table1[[#This Row],[Contract]]="Month-to-Month", Table1[[#This Row],[PaymentMethod]]= "Electronic check"), "High Risk", "Standard")</f>
        <v>Standard</v>
      </c>
      <c r="Y175" s="11">
        <f>IFERROR(Table1[[#This Row],[TotalCharges]]/Table1[[#This Row],[tenure]],"0")</f>
        <v>94.343396226415095</v>
      </c>
      <c r="Z175" t="str">
        <f>IF(Table1[[#This Row],[SeniorCitizen]]=1,"Yes","No")</f>
        <v>No</v>
      </c>
    </row>
    <row r="176" spans="1:26" x14ac:dyDescent="0.35">
      <c r="A176" t="s">
        <v>210</v>
      </c>
      <c r="B176" t="s">
        <v>22</v>
      </c>
      <c r="C176">
        <v>0</v>
      </c>
      <c r="D176" t="s">
        <v>24</v>
      </c>
      <c r="E176" t="s">
        <v>24</v>
      </c>
      <c r="F176">
        <v>32</v>
      </c>
      <c r="G176" t="s">
        <v>23</v>
      </c>
      <c r="H176" t="s">
        <v>24</v>
      </c>
      <c r="I176" t="s">
        <v>24</v>
      </c>
      <c r="J176" t="s">
        <v>24</v>
      </c>
      <c r="K176" t="s">
        <v>24</v>
      </c>
      <c r="L176" t="s">
        <v>24</v>
      </c>
      <c r="M176" t="s">
        <v>24</v>
      </c>
      <c r="N176" t="s">
        <v>24</v>
      </c>
      <c r="O176" t="s">
        <v>24</v>
      </c>
      <c r="P176" t="s">
        <v>31</v>
      </c>
      <c r="Q176" t="s">
        <v>24</v>
      </c>
      <c r="R176" t="s">
        <v>7104</v>
      </c>
      <c r="S176" s="2">
        <v>20.55</v>
      </c>
      <c r="T176" s="2">
        <v>654.54999999999995</v>
      </c>
      <c r="U176" t="s">
        <v>24</v>
      </c>
      <c r="V176">
        <f>COUNTIF(Table1[[#This Row],[OnlineSecurity]:[StreamingMovies]], "Yes")</f>
        <v>0</v>
      </c>
      <c r="W176" t="str" cm="1">
        <f t="array" ref="W176">_xlfn.IFS(Table1[[#This Row],[tenure]]&lt;=12,"0-1 Years", Table1[[#This Row],[tenure]] &lt;=36, "1-3 Years",Table1[[#This Row],[tenure]]&lt;=60, "3-5 Years",Table1[[#This Row],[tenure]]&gt;60,"5+ Years")</f>
        <v>1-3 Years</v>
      </c>
      <c r="X176" t="str">
        <f>IF(AND(Table1[[#This Row],[Contract]]="Month-to-Month", Table1[[#This Row],[PaymentMethod]]= "Electronic check"), "High Risk", "Standard")</f>
        <v>Standard</v>
      </c>
      <c r="Y176" s="11">
        <f>IFERROR(Table1[[#This Row],[TotalCharges]]/Table1[[#This Row],[tenure]],"0")</f>
        <v>20.454687499999999</v>
      </c>
      <c r="Z176" t="str">
        <f>IF(Table1[[#This Row],[SeniorCitizen]]=1,"Yes","No")</f>
        <v>No</v>
      </c>
    </row>
    <row r="177" spans="1:26" x14ac:dyDescent="0.35">
      <c r="A177" t="s">
        <v>211</v>
      </c>
      <c r="B177" t="s">
        <v>22</v>
      </c>
      <c r="C177">
        <v>0</v>
      </c>
      <c r="D177" t="s">
        <v>23</v>
      </c>
      <c r="E177" t="s">
        <v>24</v>
      </c>
      <c r="F177">
        <v>34</v>
      </c>
      <c r="G177" t="s">
        <v>23</v>
      </c>
      <c r="H177" t="s">
        <v>23</v>
      </c>
      <c r="I177" t="s">
        <v>24</v>
      </c>
      <c r="J177" t="s">
        <v>24</v>
      </c>
      <c r="K177" t="s">
        <v>24</v>
      </c>
      <c r="L177" t="s">
        <v>24</v>
      </c>
      <c r="M177" t="s">
        <v>24</v>
      </c>
      <c r="N177" t="s">
        <v>24</v>
      </c>
      <c r="O177" t="s">
        <v>24</v>
      </c>
      <c r="P177" t="s">
        <v>27</v>
      </c>
      <c r="Q177" t="s">
        <v>24</v>
      </c>
      <c r="R177" t="s">
        <v>28</v>
      </c>
      <c r="S177" s="2">
        <v>24.7</v>
      </c>
      <c r="T177" s="2">
        <v>780.2</v>
      </c>
      <c r="U177" t="s">
        <v>24</v>
      </c>
      <c r="V177">
        <f>COUNTIF(Table1[[#This Row],[OnlineSecurity]:[StreamingMovies]], "Yes")</f>
        <v>0</v>
      </c>
      <c r="W177" t="str" cm="1">
        <f t="array" ref="W177">_xlfn.IFS(Table1[[#This Row],[tenure]]&lt;=12,"0-1 Years", Table1[[#This Row],[tenure]] &lt;=36, "1-3 Years",Table1[[#This Row],[tenure]]&lt;=60, "3-5 Years",Table1[[#This Row],[tenure]]&gt;60,"5+ Years")</f>
        <v>1-3 Years</v>
      </c>
      <c r="X177" t="str">
        <f>IF(AND(Table1[[#This Row],[Contract]]="Month-to-Month", Table1[[#This Row],[PaymentMethod]]= "Electronic check"), "High Risk", "Standard")</f>
        <v>High Risk</v>
      </c>
      <c r="Y177" s="11">
        <f>IFERROR(Table1[[#This Row],[TotalCharges]]/Table1[[#This Row],[tenure]],"0")</f>
        <v>22.947058823529414</v>
      </c>
      <c r="Z177" t="str">
        <f>IF(Table1[[#This Row],[SeniorCitizen]]=1,"Yes","No")</f>
        <v>No</v>
      </c>
    </row>
    <row r="178" spans="1:26" x14ac:dyDescent="0.3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s="2">
        <v>74.45</v>
      </c>
      <c r="T178" s="2">
        <v>1145.7</v>
      </c>
      <c r="U178" t="s">
        <v>23</v>
      </c>
      <c r="V178">
        <f>COUNTIF(Table1[[#This Row],[OnlineSecurity]:[StreamingMovies]], "Yes")</f>
        <v>0</v>
      </c>
      <c r="W178" t="str" cm="1">
        <f t="array" ref="W178">_xlfn.IFS(Table1[[#This Row],[tenure]]&lt;=12,"0-1 Years", Table1[[#This Row],[tenure]] &lt;=36, "1-3 Years",Table1[[#This Row],[tenure]]&lt;=60, "3-5 Years",Table1[[#This Row],[tenure]]&gt;60,"5+ Years")</f>
        <v>1-3 Years</v>
      </c>
      <c r="X178" t="str">
        <f>IF(AND(Table1[[#This Row],[Contract]]="Month-to-Month", Table1[[#This Row],[PaymentMethod]]= "Electronic check"), "High Risk", "Standard")</f>
        <v>Standard</v>
      </c>
      <c r="Y178" s="11">
        <f>IFERROR(Table1[[#This Row],[TotalCharges]]/Table1[[#This Row],[tenure]],"0")</f>
        <v>76.38000000000001</v>
      </c>
      <c r="Z178" t="str">
        <f>IF(Table1[[#This Row],[SeniorCitizen]]=1,"Yes","No")</f>
        <v>Yes</v>
      </c>
    </row>
    <row r="179" spans="1:26" x14ac:dyDescent="0.3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7104</v>
      </c>
      <c r="S179" s="2">
        <v>76.45</v>
      </c>
      <c r="T179" s="2">
        <v>503.6</v>
      </c>
      <c r="U179" t="s">
        <v>23</v>
      </c>
      <c r="V179">
        <f>COUNTIF(Table1[[#This Row],[OnlineSecurity]:[StreamingMovies]], "Yes")</f>
        <v>1</v>
      </c>
      <c r="W179" t="str" cm="1">
        <f t="array" ref="W179">_xlfn.IFS(Table1[[#This Row],[tenure]]&lt;=12,"0-1 Years", Table1[[#This Row],[tenure]] &lt;=36, "1-3 Years",Table1[[#This Row],[tenure]]&lt;=60, "3-5 Years",Table1[[#This Row],[tenure]]&gt;60,"5+ Years")</f>
        <v>0-1 Years</v>
      </c>
      <c r="X179" t="str">
        <f>IF(AND(Table1[[#This Row],[Contract]]="Month-to-Month", Table1[[#This Row],[PaymentMethod]]= "Electronic check"), "High Risk", "Standard")</f>
        <v>Standard</v>
      </c>
      <c r="Y179" s="11">
        <f>IFERROR(Table1[[#This Row],[TotalCharges]]/Table1[[#This Row],[tenure]],"0")</f>
        <v>71.94285714285715</v>
      </c>
      <c r="Z179" t="str">
        <f>IF(Table1[[#This Row],[SeniorCitizen]]=1,"Yes","No")</f>
        <v>Yes</v>
      </c>
    </row>
    <row r="180" spans="1:26" x14ac:dyDescent="0.3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7104</v>
      </c>
      <c r="S180" s="2">
        <v>105.35</v>
      </c>
      <c r="T180" s="2">
        <v>1559.25</v>
      </c>
      <c r="U180" t="s">
        <v>24</v>
      </c>
      <c r="V180">
        <f>COUNTIF(Table1[[#This Row],[OnlineSecurity]:[StreamingMovies]], "Yes")</f>
        <v>4</v>
      </c>
      <c r="W180" t="str" cm="1">
        <f t="array" ref="W180">_xlfn.IFS(Table1[[#This Row],[tenure]]&lt;=12,"0-1 Years", Table1[[#This Row],[tenure]] &lt;=36, "1-3 Years",Table1[[#This Row],[tenure]]&lt;=60, "3-5 Years",Table1[[#This Row],[tenure]]&gt;60,"5+ Years")</f>
        <v>1-3 Years</v>
      </c>
      <c r="X180" t="str">
        <f>IF(AND(Table1[[#This Row],[Contract]]="Month-to-Month", Table1[[#This Row],[PaymentMethod]]= "Electronic check"), "High Risk", "Standard")</f>
        <v>Standard</v>
      </c>
      <c r="Y180" s="11">
        <f>IFERROR(Table1[[#This Row],[TotalCharges]]/Table1[[#This Row],[tenure]],"0")</f>
        <v>103.95</v>
      </c>
      <c r="Z180" t="str">
        <f>IF(Table1[[#This Row],[SeniorCitizen]]=1,"Yes","No")</f>
        <v>No</v>
      </c>
    </row>
    <row r="181" spans="1:26" x14ac:dyDescent="0.35">
      <c r="A181" t="s">
        <v>215</v>
      </c>
      <c r="B181" t="s">
        <v>30</v>
      </c>
      <c r="C181">
        <v>0</v>
      </c>
      <c r="D181" t="s">
        <v>23</v>
      </c>
      <c r="E181" t="s">
        <v>24</v>
      </c>
      <c r="F181">
        <v>61</v>
      </c>
      <c r="G181" t="s">
        <v>23</v>
      </c>
      <c r="H181" t="s">
        <v>24</v>
      </c>
      <c r="I181" t="s">
        <v>24</v>
      </c>
      <c r="J181" t="s">
        <v>24</v>
      </c>
      <c r="K181" t="s">
        <v>24</v>
      </c>
      <c r="L181" t="s">
        <v>24</v>
      </c>
      <c r="M181" t="s">
        <v>24</v>
      </c>
      <c r="N181" t="s">
        <v>24</v>
      </c>
      <c r="O181" t="s">
        <v>24</v>
      </c>
      <c r="P181" t="s">
        <v>31</v>
      </c>
      <c r="Q181" t="s">
        <v>23</v>
      </c>
      <c r="R181" t="s">
        <v>7105</v>
      </c>
      <c r="S181" s="2">
        <v>20.55</v>
      </c>
      <c r="T181" s="2">
        <v>1252</v>
      </c>
      <c r="U181" t="s">
        <v>24</v>
      </c>
      <c r="V181">
        <f>COUNTIF(Table1[[#This Row],[OnlineSecurity]:[StreamingMovies]], "Yes")</f>
        <v>0</v>
      </c>
      <c r="W181" t="str" cm="1">
        <f t="array" ref="W181">_xlfn.IFS(Table1[[#This Row],[tenure]]&lt;=12,"0-1 Years", Table1[[#This Row],[tenure]] &lt;=36, "1-3 Years",Table1[[#This Row],[tenure]]&lt;=60, "3-5 Years",Table1[[#This Row],[tenure]]&gt;60,"5+ Years")</f>
        <v>5+ Years</v>
      </c>
      <c r="X181" t="str">
        <f>IF(AND(Table1[[#This Row],[Contract]]="Month-to-Month", Table1[[#This Row],[PaymentMethod]]= "Electronic check"), "High Risk", "Standard")</f>
        <v>Standard</v>
      </c>
      <c r="Y181" s="11">
        <f>IFERROR(Table1[[#This Row],[TotalCharges]]/Table1[[#This Row],[tenure]],"0")</f>
        <v>20.524590163934427</v>
      </c>
      <c r="Z181" t="str">
        <f>IF(Table1[[#This Row],[SeniorCitizen]]=1,"Yes","No")</f>
        <v>No</v>
      </c>
    </row>
    <row r="182" spans="1:26" x14ac:dyDescent="0.35">
      <c r="A182" t="s">
        <v>216</v>
      </c>
      <c r="B182" t="s">
        <v>22</v>
      </c>
      <c r="C182">
        <v>0</v>
      </c>
      <c r="D182" t="s">
        <v>24</v>
      </c>
      <c r="E182" t="s">
        <v>24</v>
      </c>
      <c r="F182">
        <v>1</v>
      </c>
      <c r="G182" t="s">
        <v>24</v>
      </c>
      <c r="H182" t="s">
        <v>24</v>
      </c>
      <c r="I182" t="s">
        <v>26</v>
      </c>
      <c r="J182" t="s">
        <v>24</v>
      </c>
      <c r="K182" t="s">
        <v>23</v>
      </c>
      <c r="L182" t="s">
        <v>24</v>
      </c>
      <c r="M182" t="s">
        <v>24</v>
      </c>
      <c r="N182" t="s">
        <v>24</v>
      </c>
      <c r="O182" t="s">
        <v>24</v>
      </c>
      <c r="P182" t="s">
        <v>27</v>
      </c>
      <c r="Q182" t="s">
        <v>24</v>
      </c>
      <c r="R182" t="s">
        <v>7104</v>
      </c>
      <c r="S182" s="2">
        <v>29.95</v>
      </c>
      <c r="T182" s="2">
        <v>29.95</v>
      </c>
      <c r="U182" t="s">
        <v>23</v>
      </c>
      <c r="V182">
        <f>COUNTIF(Table1[[#This Row],[OnlineSecurity]:[StreamingMovies]], "Yes")</f>
        <v>1</v>
      </c>
      <c r="W182" t="str" cm="1">
        <f t="array" ref="W182">_xlfn.IFS(Table1[[#This Row],[tenure]]&lt;=12,"0-1 Years", Table1[[#This Row],[tenure]] &lt;=36, "1-3 Years",Table1[[#This Row],[tenure]]&lt;=60, "3-5 Years",Table1[[#This Row],[tenure]]&gt;60,"5+ Years")</f>
        <v>0-1 Years</v>
      </c>
      <c r="X182" t="str">
        <f>IF(AND(Table1[[#This Row],[Contract]]="Month-to-Month", Table1[[#This Row],[PaymentMethod]]= "Electronic check"), "High Risk", "Standard")</f>
        <v>Standard</v>
      </c>
      <c r="Y182" s="11">
        <f>IFERROR(Table1[[#This Row],[TotalCharges]]/Table1[[#This Row],[tenure]],"0")</f>
        <v>29.95</v>
      </c>
      <c r="Z182" t="str">
        <f>IF(Table1[[#This Row],[SeniorCitizen]]=1,"Yes","No")</f>
        <v>No</v>
      </c>
    </row>
    <row r="183" spans="1:26" x14ac:dyDescent="0.3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s="2">
        <v>45.3</v>
      </c>
      <c r="T183" s="2">
        <v>45.3</v>
      </c>
      <c r="U183" t="s">
        <v>24</v>
      </c>
      <c r="V183">
        <f>COUNTIF(Table1[[#This Row],[OnlineSecurity]:[StreamingMovies]], "Yes")</f>
        <v>0</v>
      </c>
      <c r="W183" t="str" cm="1">
        <f t="array" ref="W183">_xlfn.IFS(Table1[[#This Row],[tenure]]&lt;=12,"0-1 Years", Table1[[#This Row],[tenure]] &lt;=36, "1-3 Years",Table1[[#This Row],[tenure]]&lt;=60, "3-5 Years",Table1[[#This Row],[tenure]]&gt;60,"5+ Years")</f>
        <v>0-1 Years</v>
      </c>
      <c r="X183" t="str">
        <f>IF(AND(Table1[[#This Row],[Contract]]="Month-to-Month", Table1[[#This Row],[PaymentMethod]]= "Electronic check"), "High Risk", "Standard")</f>
        <v>Standard</v>
      </c>
      <c r="Y183" s="11">
        <f>IFERROR(Table1[[#This Row],[TotalCharges]]/Table1[[#This Row],[tenure]],"0")</f>
        <v>45.3</v>
      </c>
      <c r="Z183" t="str">
        <f>IF(Table1[[#This Row],[SeniorCitizen]]=1,"Yes","No")</f>
        <v>No</v>
      </c>
    </row>
    <row r="184" spans="1:26" x14ac:dyDescent="0.3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7104</v>
      </c>
      <c r="S184" s="2">
        <v>84.5</v>
      </c>
      <c r="T184" s="2">
        <v>662.65</v>
      </c>
      <c r="U184" t="s">
        <v>23</v>
      </c>
      <c r="V184">
        <f>COUNTIF(Table1[[#This Row],[OnlineSecurity]:[StreamingMovies]], "Yes")</f>
        <v>1</v>
      </c>
      <c r="W184" t="str" cm="1">
        <f t="array" ref="W184">_xlfn.IFS(Table1[[#This Row],[tenure]]&lt;=12,"0-1 Years", Table1[[#This Row],[tenure]] &lt;=36, "1-3 Years",Table1[[#This Row],[tenure]]&lt;=60, "3-5 Years",Table1[[#This Row],[tenure]]&gt;60,"5+ Years")</f>
        <v>0-1 Years</v>
      </c>
      <c r="X184" t="str">
        <f>IF(AND(Table1[[#This Row],[Contract]]="Month-to-Month", Table1[[#This Row],[PaymentMethod]]= "Electronic check"), "High Risk", "Standard")</f>
        <v>Standard</v>
      </c>
      <c r="Y184" s="11">
        <f>IFERROR(Table1[[#This Row],[TotalCharges]]/Table1[[#This Row],[tenure]],"0")</f>
        <v>82.831249999999997</v>
      </c>
      <c r="Z184" t="str">
        <f>IF(Table1[[#This Row],[SeniorCitizen]]=1,"Yes","No")</f>
        <v>No</v>
      </c>
    </row>
    <row r="185" spans="1:26" x14ac:dyDescent="0.3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7105</v>
      </c>
      <c r="S185" s="2">
        <v>74.75</v>
      </c>
      <c r="T185" s="2">
        <v>2453.3000000000002</v>
      </c>
      <c r="U185" t="s">
        <v>24</v>
      </c>
      <c r="V185">
        <f>COUNTIF(Table1[[#This Row],[OnlineSecurity]:[StreamingMovies]], "Yes")</f>
        <v>4</v>
      </c>
      <c r="W185" t="str" cm="1">
        <f t="array" ref="W185">_xlfn.IFS(Table1[[#This Row],[tenure]]&lt;=12,"0-1 Years", Table1[[#This Row],[tenure]] &lt;=36, "1-3 Years",Table1[[#This Row],[tenure]]&lt;=60, "3-5 Years",Table1[[#This Row],[tenure]]&gt;60,"5+ Years")</f>
        <v>1-3 Years</v>
      </c>
      <c r="X185" t="str">
        <f>IF(AND(Table1[[#This Row],[Contract]]="Month-to-Month", Table1[[#This Row],[PaymentMethod]]= "Electronic check"), "High Risk", "Standard")</f>
        <v>Standard</v>
      </c>
      <c r="Y185" s="11">
        <f>IFERROR(Table1[[#This Row],[TotalCharges]]/Table1[[#This Row],[tenure]],"0")</f>
        <v>74.342424242424244</v>
      </c>
      <c r="Z185" t="str">
        <f>IF(Table1[[#This Row],[SeniorCitizen]]=1,"Yes","No")</f>
        <v>No</v>
      </c>
    </row>
    <row r="186" spans="1:26" x14ac:dyDescent="0.3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s="2">
        <v>79.25</v>
      </c>
      <c r="T186" s="2">
        <v>1111.6500000000001</v>
      </c>
      <c r="U186" t="s">
        <v>23</v>
      </c>
      <c r="V186">
        <f>COUNTIF(Table1[[#This Row],[OnlineSecurity]:[StreamingMovies]], "Yes")</f>
        <v>2</v>
      </c>
      <c r="W186" t="str" cm="1">
        <f t="array" ref="W186">_xlfn.IFS(Table1[[#This Row],[tenure]]&lt;=12,"0-1 Years", Table1[[#This Row],[tenure]] &lt;=36, "1-3 Years",Table1[[#This Row],[tenure]]&lt;=60, "3-5 Years",Table1[[#This Row],[tenure]]&gt;60,"5+ Years")</f>
        <v>1-3 Years</v>
      </c>
      <c r="X186" t="str">
        <f>IF(AND(Table1[[#This Row],[Contract]]="Month-to-Month", Table1[[#This Row],[PaymentMethod]]= "Electronic check"), "High Risk", "Standard")</f>
        <v>High Risk</v>
      </c>
      <c r="Y186" s="11">
        <f>IFERROR(Table1[[#This Row],[TotalCharges]]/Table1[[#This Row],[tenure]],"0")</f>
        <v>85.511538461538464</v>
      </c>
      <c r="Z186" t="str">
        <f>IF(Table1[[#This Row],[SeniorCitizen]]=1,"Yes","No")</f>
        <v>No</v>
      </c>
    </row>
    <row r="187" spans="1:26" x14ac:dyDescent="0.35">
      <c r="A187" t="s">
        <v>221</v>
      </c>
      <c r="B187" t="s">
        <v>22</v>
      </c>
      <c r="C187">
        <v>0</v>
      </c>
      <c r="D187" t="s">
        <v>23</v>
      </c>
      <c r="E187" t="s">
        <v>24</v>
      </c>
      <c r="F187">
        <v>1</v>
      </c>
      <c r="G187" t="s">
        <v>24</v>
      </c>
      <c r="H187" t="s">
        <v>24</v>
      </c>
      <c r="I187" t="s">
        <v>26</v>
      </c>
      <c r="J187" t="s">
        <v>24</v>
      </c>
      <c r="K187" t="s">
        <v>24</v>
      </c>
      <c r="L187" t="s">
        <v>24</v>
      </c>
      <c r="M187" t="s">
        <v>24</v>
      </c>
      <c r="N187" t="s">
        <v>24</v>
      </c>
      <c r="O187" t="s">
        <v>24</v>
      </c>
      <c r="P187" t="s">
        <v>27</v>
      </c>
      <c r="Q187" t="s">
        <v>23</v>
      </c>
      <c r="R187" t="s">
        <v>28</v>
      </c>
      <c r="S187" s="2">
        <v>24.8</v>
      </c>
      <c r="T187" s="2">
        <v>24.8</v>
      </c>
      <c r="U187" t="s">
        <v>23</v>
      </c>
      <c r="V187">
        <f>COUNTIF(Table1[[#This Row],[OnlineSecurity]:[StreamingMovies]], "Yes")</f>
        <v>0</v>
      </c>
      <c r="W187" t="str" cm="1">
        <f t="array" ref="W187">_xlfn.IFS(Table1[[#This Row],[tenure]]&lt;=12,"0-1 Years", Table1[[#This Row],[tenure]] &lt;=36, "1-3 Years",Table1[[#This Row],[tenure]]&lt;=60, "3-5 Years",Table1[[#This Row],[tenure]]&gt;60,"5+ Years")</f>
        <v>0-1 Years</v>
      </c>
      <c r="X187" t="str">
        <f>IF(AND(Table1[[#This Row],[Contract]]="Month-to-Month", Table1[[#This Row],[PaymentMethod]]= "Electronic check"), "High Risk", "Standard")</f>
        <v>High Risk</v>
      </c>
      <c r="Y187" s="11">
        <f>IFERROR(Table1[[#This Row],[TotalCharges]]/Table1[[#This Row],[tenure]],"0")</f>
        <v>24.8</v>
      </c>
      <c r="Z187" t="str">
        <f>IF(Table1[[#This Row],[SeniorCitizen]]=1,"Yes","No")</f>
        <v>No</v>
      </c>
    </row>
    <row r="188" spans="1:26" x14ac:dyDescent="0.3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s="2">
        <v>51.8</v>
      </c>
      <c r="T188" s="2">
        <v>1023.85</v>
      </c>
      <c r="U188" t="s">
        <v>24</v>
      </c>
      <c r="V188">
        <f>COUNTIF(Table1[[#This Row],[OnlineSecurity]:[StreamingMovies]], "Yes")</f>
        <v>1</v>
      </c>
      <c r="W188" t="str" cm="1">
        <f t="array" ref="W188">_xlfn.IFS(Table1[[#This Row],[tenure]]&lt;=12,"0-1 Years", Table1[[#This Row],[tenure]] &lt;=36, "1-3 Years",Table1[[#This Row],[tenure]]&lt;=60, "3-5 Years",Table1[[#This Row],[tenure]]&gt;60,"5+ Years")</f>
        <v>1-3 Years</v>
      </c>
      <c r="X188" t="str">
        <f>IF(AND(Table1[[#This Row],[Contract]]="Month-to-Month", Table1[[#This Row],[PaymentMethod]]= "Electronic check"), "High Risk", "Standard")</f>
        <v>Standard</v>
      </c>
      <c r="Y188" s="11">
        <f>IFERROR(Table1[[#This Row],[TotalCharges]]/Table1[[#This Row],[tenure]],"0")</f>
        <v>51.192500000000003</v>
      </c>
      <c r="Z188" t="str">
        <f>IF(Table1[[#This Row],[SeniorCitizen]]=1,"Yes","No")</f>
        <v>No</v>
      </c>
    </row>
    <row r="189" spans="1:26" x14ac:dyDescent="0.35">
      <c r="A189" t="s">
        <v>223</v>
      </c>
      <c r="B189" t="s">
        <v>30</v>
      </c>
      <c r="C189">
        <v>0</v>
      </c>
      <c r="D189" t="s">
        <v>24</v>
      </c>
      <c r="E189" t="s">
        <v>24</v>
      </c>
      <c r="F189">
        <v>3</v>
      </c>
      <c r="G189" t="s">
        <v>24</v>
      </c>
      <c r="H189" t="s">
        <v>24</v>
      </c>
      <c r="I189" t="s">
        <v>26</v>
      </c>
      <c r="J189" t="s">
        <v>24</v>
      </c>
      <c r="K189" t="s">
        <v>24</v>
      </c>
      <c r="L189" t="s">
        <v>24</v>
      </c>
      <c r="M189" t="s">
        <v>23</v>
      </c>
      <c r="N189" t="s">
        <v>24</v>
      </c>
      <c r="O189" t="s">
        <v>24</v>
      </c>
      <c r="P189" t="s">
        <v>27</v>
      </c>
      <c r="Q189" t="s">
        <v>24</v>
      </c>
      <c r="R189" t="s">
        <v>28</v>
      </c>
      <c r="S189" s="2">
        <v>30.4</v>
      </c>
      <c r="T189" s="2">
        <v>82.15</v>
      </c>
      <c r="U189" t="s">
        <v>24</v>
      </c>
      <c r="V189">
        <f>COUNTIF(Table1[[#This Row],[OnlineSecurity]:[StreamingMovies]], "Yes")</f>
        <v>1</v>
      </c>
      <c r="W189" t="str" cm="1">
        <f t="array" ref="W189">_xlfn.IFS(Table1[[#This Row],[tenure]]&lt;=12,"0-1 Years", Table1[[#This Row],[tenure]] &lt;=36, "1-3 Years",Table1[[#This Row],[tenure]]&lt;=60, "3-5 Years",Table1[[#This Row],[tenure]]&gt;60,"5+ Years")</f>
        <v>0-1 Years</v>
      </c>
      <c r="X189" t="str">
        <f>IF(AND(Table1[[#This Row],[Contract]]="Month-to-Month", Table1[[#This Row],[PaymentMethod]]= "Electronic check"), "High Risk", "Standard")</f>
        <v>High Risk</v>
      </c>
      <c r="Y189" s="11">
        <f>IFERROR(Table1[[#This Row],[TotalCharges]]/Table1[[#This Row],[tenure]],"0")</f>
        <v>27.383333333333336</v>
      </c>
      <c r="Z189" t="str">
        <f>IF(Table1[[#This Row],[SeniorCitizen]]=1,"Yes","No")</f>
        <v>No</v>
      </c>
    </row>
    <row r="190" spans="1:26" x14ac:dyDescent="0.35">
      <c r="A190" t="s">
        <v>224</v>
      </c>
      <c r="B190" t="s">
        <v>22</v>
      </c>
      <c r="C190">
        <v>0</v>
      </c>
      <c r="D190" t="s">
        <v>24</v>
      </c>
      <c r="E190" t="s">
        <v>24</v>
      </c>
      <c r="F190">
        <v>13</v>
      </c>
      <c r="G190" t="s">
        <v>23</v>
      </c>
      <c r="H190" t="s">
        <v>24</v>
      </c>
      <c r="I190" t="s">
        <v>24</v>
      </c>
      <c r="J190" t="s">
        <v>24</v>
      </c>
      <c r="K190" t="s">
        <v>24</v>
      </c>
      <c r="L190" t="s">
        <v>24</v>
      </c>
      <c r="M190" t="s">
        <v>24</v>
      </c>
      <c r="N190" t="s">
        <v>24</v>
      </c>
      <c r="O190" t="s">
        <v>24</v>
      </c>
      <c r="P190" t="s">
        <v>31</v>
      </c>
      <c r="Q190" t="s">
        <v>24</v>
      </c>
      <c r="R190" t="s">
        <v>28</v>
      </c>
      <c r="S190" s="2">
        <v>19.649999999999999</v>
      </c>
      <c r="T190" s="2">
        <v>244.8</v>
      </c>
      <c r="U190" t="s">
        <v>24</v>
      </c>
      <c r="V190">
        <f>COUNTIF(Table1[[#This Row],[OnlineSecurity]:[StreamingMovies]], "Yes")</f>
        <v>0</v>
      </c>
      <c r="W190" t="str" cm="1">
        <f t="array" ref="W190">_xlfn.IFS(Table1[[#This Row],[tenure]]&lt;=12,"0-1 Years", Table1[[#This Row],[tenure]] &lt;=36, "1-3 Years",Table1[[#This Row],[tenure]]&lt;=60, "3-5 Years",Table1[[#This Row],[tenure]]&gt;60,"5+ Years")</f>
        <v>1-3 Years</v>
      </c>
      <c r="X190" t="str">
        <f>IF(AND(Table1[[#This Row],[Contract]]="Month-to-Month", Table1[[#This Row],[PaymentMethod]]= "Electronic check"), "High Risk", "Standard")</f>
        <v>Standard</v>
      </c>
      <c r="Y190" s="11">
        <f>IFERROR(Table1[[#This Row],[TotalCharges]]/Table1[[#This Row],[tenure]],"0")</f>
        <v>18.830769230769231</v>
      </c>
      <c r="Z190" t="str">
        <f>IF(Table1[[#This Row],[SeniorCitizen]]=1,"Yes","No")</f>
        <v>No</v>
      </c>
    </row>
    <row r="191" spans="1:26" x14ac:dyDescent="0.3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7105</v>
      </c>
      <c r="S191" s="2">
        <v>56.6</v>
      </c>
      <c r="T191" s="2">
        <v>2379.1</v>
      </c>
      <c r="U191" t="s">
        <v>24</v>
      </c>
      <c r="V191">
        <f>COUNTIF(Table1[[#This Row],[OnlineSecurity]:[StreamingMovies]], "Yes")</f>
        <v>1</v>
      </c>
      <c r="W191" t="str" cm="1">
        <f t="array" ref="W191">_xlfn.IFS(Table1[[#This Row],[tenure]]&lt;=12,"0-1 Years", Table1[[#This Row],[tenure]] &lt;=36, "1-3 Years",Table1[[#This Row],[tenure]]&lt;=60, "3-5 Years",Table1[[#This Row],[tenure]]&gt;60,"5+ Years")</f>
        <v>3-5 Years</v>
      </c>
      <c r="X191" t="str">
        <f>IF(AND(Table1[[#This Row],[Contract]]="Month-to-Month", Table1[[#This Row],[PaymentMethod]]= "Electronic check"), "High Risk", "Standard")</f>
        <v>Standard</v>
      </c>
      <c r="Y191" s="11">
        <f>IFERROR(Table1[[#This Row],[TotalCharges]]/Table1[[#This Row],[tenure]],"0")</f>
        <v>59.477499999999999</v>
      </c>
      <c r="Z191" t="str">
        <f>IF(Table1[[#This Row],[SeniorCitizen]]=1,"Yes","No")</f>
        <v>No</v>
      </c>
    </row>
    <row r="192" spans="1:26" x14ac:dyDescent="0.3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7105</v>
      </c>
      <c r="S192" s="2">
        <v>71.900000000000006</v>
      </c>
      <c r="T192" s="2">
        <v>3173.35</v>
      </c>
      <c r="U192" t="s">
        <v>24</v>
      </c>
      <c r="V192">
        <f>COUNTIF(Table1[[#This Row],[OnlineSecurity]:[StreamingMovies]], "Yes")</f>
        <v>3</v>
      </c>
      <c r="W192" t="str" cm="1">
        <f t="array" ref="W192">_xlfn.IFS(Table1[[#This Row],[tenure]]&lt;=12,"0-1 Years", Table1[[#This Row],[tenure]] &lt;=36, "1-3 Years",Table1[[#This Row],[tenure]]&lt;=60, "3-5 Years",Table1[[#This Row],[tenure]]&gt;60,"5+ Years")</f>
        <v>3-5 Years</v>
      </c>
      <c r="X192" t="str">
        <f>IF(AND(Table1[[#This Row],[Contract]]="Month-to-Month", Table1[[#This Row],[PaymentMethod]]= "Electronic check"), "High Risk", "Standard")</f>
        <v>Standard</v>
      </c>
      <c r="Y192" s="11">
        <f>IFERROR(Table1[[#This Row],[TotalCharges]]/Table1[[#This Row],[tenure]],"0")</f>
        <v>73.79883720930232</v>
      </c>
      <c r="Z192" t="str">
        <f>IF(Table1[[#This Row],[SeniorCitizen]]=1,"Yes","No")</f>
        <v>No</v>
      </c>
    </row>
    <row r="193" spans="1:26" x14ac:dyDescent="0.3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s="2">
        <v>91</v>
      </c>
      <c r="T193" s="2">
        <v>531</v>
      </c>
      <c r="U193" t="s">
        <v>23</v>
      </c>
      <c r="V193">
        <f>COUNTIF(Table1[[#This Row],[OnlineSecurity]:[StreamingMovies]], "Yes")</f>
        <v>3</v>
      </c>
      <c r="W193" t="str" cm="1">
        <f t="array" ref="W193">_xlfn.IFS(Table1[[#This Row],[tenure]]&lt;=12,"0-1 Years", Table1[[#This Row],[tenure]] &lt;=36, "1-3 Years",Table1[[#This Row],[tenure]]&lt;=60, "3-5 Years",Table1[[#This Row],[tenure]]&gt;60,"5+ Years")</f>
        <v>0-1 Years</v>
      </c>
      <c r="X193" t="str">
        <f>IF(AND(Table1[[#This Row],[Contract]]="Month-to-Month", Table1[[#This Row],[PaymentMethod]]= "Electronic check"), "High Risk", "Standard")</f>
        <v>High Risk</v>
      </c>
      <c r="Y193" s="11">
        <f>IFERROR(Table1[[#This Row],[TotalCharges]]/Table1[[#This Row],[tenure]],"0")</f>
        <v>88.5</v>
      </c>
      <c r="Z193" t="str">
        <f>IF(Table1[[#This Row],[SeniorCitizen]]=1,"Yes","No")</f>
        <v>No</v>
      </c>
    </row>
    <row r="194" spans="1:26" x14ac:dyDescent="0.35">
      <c r="A194" t="s">
        <v>228</v>
      </c>
      <c r="B194" t="s">
        <v>22</v>
      </c>
      <c r="C194">
        <v>0</v>
      </c>
      <c r="D194" t="s">
        <v>23</v>
      </c>
      <c r="E194" t="s">
        <v>23</v>
      </c>
      <c r="F194">
        <v>69</v>
      </c>
      <c r="G194" t="s">
        <v>23</v>
      </c>
      <c r="H194" t="s">
        <v>24</v>
      </c>
      <c r="I194" t="s">
        <v>24</v>
      </c>
      <c r="J194" t="s">
        <v>24</v>
      </c>
      <c r="K194" t="s">
        <v>24</v>
      </c>
      <c r="L194" t="s">
        <v>24</v>
      </c>
      <c r="M194" t="s">
        <v>24</v>
      </c>
      <c r="N194" t="s">
        <v>24</v>
      </c>
      <c r="O194" t="s">
        <v>24</v>
      </c>
      <c r="P194" t="s">
        <v>47</v>
      </c>
      <c r="Q194" t="s">
        <v>24</v>
      </c>
      <c r="R194" t="s">
        <v>7104</v>
      </c>
      <c r="S194" s="2">
        <v>19.75</v>
      </c>
      <c r="T194" s="2">
        <v>1375.4</v>
      </c>
      <c r="U194" t="s">
        <v>24</v>
      </c>
      <c r="V194">
        <f>COUNTIF(Table1[[#This Row],[OnlineSecurity]:[StreamingMovies]], "Yes")</f>
        <v>0</v>
      </c>
      <c r="W194" t="str" cm="1">
        <f t="array" ref="W194">_xlfn.IFS(Table1[[#This Row],[tenure]]&lt;=12,"0-1 Years", Table1[[#This Row],[tenure]] &lt;=36, "1-3 Years",Table1[[#This Row],[tenure]]&lt;=60, "3-5 Years",Table1[[#This Row],[tenure]]&gt;60,"5+ Years")</f>
        <v>5+ Years</v>
      </c>
      <c r="X194" t="str">
        <f>IF(AND(Table1[[#This Row],[Contract]]="Month-to-Month", Table1[[#This Row],[PaymentMethod]]= "Electronic check"), "High Risk", "Standard")</f>
        <v>Standard</v>
      </c>
      <c r="Y194" s="11">
        <f>IFERROR(Table1[[#This Row],[TotalCharges]]/Table1[[#This Row],[tenure]],"0")</f>
        <v>19.933333333333334</v>
      </c>
      <c r="Z194" t="str">
        <f>IF(Table1[[#This Row],[SeniorCitizen]]=1,"Yes","No")</f>
        <v>No</v>
      </c>
    </row>
    <row r="195" spans="1:26" x14ac:dyDescent="0.3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7105</v>
      </c>
      <c r="S195" s="2">
        <v>109.7</v>
      </c>
      <c r="T195" s="2">
        <v>8129.3</v>
      </c>
      <c r="U195" t="s">
        <v>24</v>
      </c>
      <c r="V195">
        <f>COUNTIF(Table1[[#This Row],[OnlineSecurity]:[StreamingMovies]], "Yes")</f>
        <v>5</v>
      </c>
      <c r="W195" t="str" cm="1">
        <f t="array" ref="W195">_xlfn.IFS(Table1[[#This Row],[tenure]]&lt;=12,"0-1 Years", Table1[[#This Row],[tenure]] &lt;=36, "1-3 Years",Table1[[#This Row],[tenure]]&lt;=60, "3-5 Years",Table1[[#This Row],[tenure]]&gt;60,"5+ Years")</f>
        <v>5+ Years</v>
      </c>
      <c r="X195" t="str">
        <f>IF(AND(Table1[[#This Row],[Contract]]="Month-to-Month", Table1[[#This Row],[PaymentMethod]]= "Electronic check"), "High Risk", "Standard")</f>
        <v>Standard</v>
      </c>
      <c r="Y195" s="11">
        <f>IFERROR(Table1[[#This Row],[TotalCharges]]/Table1[[#This Row],[tenure]],"0")</f>
        <v>112.90694444444445</v>
      </c>
      <c r="Z195" t="str">
        <f>IF(Table1[[#This Row],[SeniorCitizen]]=1,"Yes","No")</f>
        <v>No</v>
      </c>
    </row>
    <row r="196" spans="1:26" x14ac:dyDescent="0.35">
      <c r="A196" t="s">
        <v>230</v>
      </c>
      <c r="B196" t="s">
        <v>30</v>
      </c>
      <c r="C196">
        <v>0</v>
      </c>
      <c r="D196" t="s">
        <v>23</v>
      </c>
      <c r="E196" t="s">
        <v>23</v>
      </c>
      <c r="F196">
        <v>59</v>
      </c>
      <c r="G196" t="s">
        <v>23</v>
      </c>
      <c r="H196" t="s">
        <v>24</v>
      </c>
      <c r="I196" t="s">
        <v>24</v>
      </c>
      <c r="J196" t="s">
        <v>24</v>
      </c>
      <c r="K196" t="s">
        <v>24</v>
      </c>
      <c r="L196" t="s">
        <v>24</v>
      </c>
      <c r="M196" t="s">
        <v>24</v>
      </c>
      <c r="N196" t="s">
        <v>24</v>
      </c>
      <c r="O196" t="s">
        <v>24</v>
      </c>
      <c r="P196" t="s">
        <v>47</v>
      </c>
      <c r="Q196" t="s">
        <v>24</v>
      </c>
      <c r="R196" t="s">
        <v>7105</v>
      </c>
      <c r="S196" s="2">
        <v>19.3</v>
      </c>
      <c r="T196" s="2">
        <v>1192.7</v>
      </c>
      <c r="U196" t="s">
        <v>24</v>
      </c>
      <c r="V196">
        <f>COUNTIF(Table1[[#This Row],[OnlineSecurity]:[StreamingMovies]], "Yes")</f>
        <v>0</v>
      </c>
      <c r="W196" t="str" cm="1">
        <f t="array" ref="W196">_xlfn.IFS(Table1[[#This Row],[tenure]]&lt;=12,"0-1 Years", Table1[[#This Row],[tenure]] &lt;=36, "1-3 Years",Table1[[#This Row],[tenure]]&lt;=60, "3-5 Years",Table1[[#This Row],[tenure]]&gt;60,"5+ Years")</f>
        <v>3-5 Years</v>
      </c>
      <c r="X196" t="str">
        <f>IF(AND(Table1[[#This Row],[Contract]]="Month-to-Month", Table1[[#This Row],[PaymentMethod]]= "Electronic check"), "High Risk", "Standard")</f>
        <v>Standard</v>
      </c>
      <c r="Y196" s="11">
        <f>IFERROR(Table1[[#This Row],[TotalCharges]]/Table1[[#This Row],[tenure]],"0")</f>
        <v>20.215254237288136</v>
      </c>
      <c r="Z196" t="str">
        <f>IF(Table1[[#This Row],[SeniorCitizen]]=1,"Yes","No")</f>
        <v>No</v>
      </c>
    </row>
    <row r="197" spans="1:26" x14ac:dyDescent="0.3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s="2">
        <v>96.55</v>
      </c>
      <c r="T197" s="2">
        <v>1901.65</v>
      </c>
      <c r="U197" t="s">
        <v>24</v>
      </c>
      <c r="V197">
        <f>COUNTIF(Table1[[#This Row],[OnlineSecurity]:[StreamingMovies]], "Yes")</f>
        <v>4</v>
      </c>
      <c r="W197" t="str" cm="1">
        <f t="array" ref="W197">_xlfn.IFS(Table1[[#This Row],[tenure]]&lt;=12,"0-1 Years", Table1[[#This Row],[tenure]] &lt;=36, "1-3 Years",Table1[[#This Row],[tenure]]&lt;=60, "3-5 Years",Table1[[#This Row],[tenure]]&gt;60,"5+ Years")</f>
        <v>1-3 Years</v>
      </c>
      <c r="X197" t="str">
        <f>IF(AND(Table1[[#This Row],[Contract]]="Month-to-Month", Table1[[#This Row],[PaymentMethod]]= "Electronic check"), "High Risk", "Standard")</f>
        <v>High Risk</v>
      </c>
      <c r="Y197" s="11">
        <f>IFERROR(Table1[[#This Row],[TotalCharges]]/Table1[[#This Row],[tenure]],"0")</f>
        <v>95.08250000000001</v>
      </c>
      <c r="Z197" t="str">
        <f>IF(Table1[[#This Row],[SeniorCitizen]]=1,"Yes","No")</f>
        <v>No</v>
      </c>
    </row>
    <row r="198" spans="1:26" x14ac:dyDescent="0.35">
      <c r="A198" t="s">
        <v>232</v>
      </c>
      <c r="B198" t="s">
        <v>30</v>
      </c>
      <c r="C198">
        <v>0</v>
      </c>
      <c r="D198" t="s">
        <v>23</v>
      </c>
      <c r="E198" t="s">
        <v>23</v>
      </c>
      <c r="F198">
        <v>24</v>
      </c>
      <c r="G198" t="s">
        <v>23</v>
      </c>
      <c r="H198" t="s">
        <v>23</v>
      </c>
      <c r="I198" t="s">
        <v>24</v>
      </c>
      <c r="J198" t="s">
        <v>24</v>
      </c>
      <c r="K198" t="s">
        <v>24</v>
      </c>
      <c r="L198" t="s">
        <v>24</v>
      </c>
      <c r="M198" t="s">
        <v>24</v>
      </c>
      <c r="N198" t="s">
        <v>24</v>
      </c>
      <c r="O198" t="s">
        <v>24</v>
      </c>
      <c r="P198" t="s">
        <v>47</v>
      </c>
      <c r="Q198" t="s">
        <v>23</v>
      </c>
      <c r="R198" t="s">
        <v>7104</v>
      </c>
      <c r="S198" s="2">
        <v>24.1</v>
      </c>
      <c r="T198" s="2">
        <v>587.4</v>
      </c>
      <c r="U198" t="s">
        <v>24</v>
      </c>
      <c r="V198">
        <f>COUNTIF(Table1[[#This Row],[OnlineSecurity]:[StreamingMovies]], "Yes")</f>
        <v>0</v>
      </c>
      <c r="W198" t="str" cm="1">
        <f t="array" ref="W198">_xlfn.IFS(Table1[[#This Row],[tenure]]&lt;=12,"0-1 Years", Table1[[#This Row],[tenure]] &lt;=36, "1-3 Years",Table1[[#This Row],[tenure]]&lt;=60, "3-5 Years",Table1[[#This Row],[tenure]]&gt;60,"5+ Years")</f>
        <v>1-3 Years</v>
      </c>
      <c r="X198" t="str">
        <f>IF(AND(Table1[[#This Row],[Contract]]="Month-to-Month", Table1[[#This Row],[PaymentMethod]]= "Electronic check"), "High Risk", "Standard")</f>
        <v>Standard</v>
      </c>
      <c r="Y198" s="11">
        <f>IFERROR(Table1[[#This Row],[TotalCharges]]/Table1[[#This Row],[tenure]],"0")</f>
        <v>24.474999999999998</v>
      </c>
      <c r="Z198" t="str">
        <f>IF(Table1[[#This Row],[SeniorCitizen]]=1,"Yes","No")</f>
        <v>No</v>
      </c>
    </row>
    <row r="199" spans="1:26" x14ac:dyDescent="0.3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s="2">
        <v>111.35</v>
      </c>
      <c r="T199" s="2">
        <v>6519.75</v>
      </c>
      <c r="U199" t="s">
        <v>24</v>
      </c>
      <c r="V199">
        <f>COUNTIF(Table1[[#This Row],[OnlineSecurity]:[StreamingMovies]], "Yes")</f>
        <v>5</v>
      </c>
      <c r="W199" t="str" cm="1">
        <f t="array" ref="W199">_xlfn.IFS(Table1[[#This Row],[tenure]]&lt;=12,"0-1 Years", Table1[[#This Row],[tenure]] &lt;=36, "1-3 Years",Table1[[#This Row],[tenure]]&lt;=60, "3-5 Years",Table1[[#This Row],[tenure]]&gt;60,"5+ Years")</f>
        <v>3-5 Years</v>
      </c>
      <c r="X199" t="str">
        <f>IF(AND(Table1[[#This Row],[Contract]]="Month-to-Month", Table1[[#This Row],[PaymentMethod]]= "Electronic check"), "High Risk", "Standard")</f>
        <v>High Risk</v>
      </c>
      <c r="Y199" s="11">
        <f>IFERROR(Table1[[#This Row],[TotalCharges]]/Table1[[#This Row],[tenure]],"0")</f>
        <v>110.5042372881356</v>
      </c>
      <c r="Z199" t="str">
        <f>IF(Table1[[#This Row],[SeniorCitizen]]=1,"Yes","No")</f>
        <v>No</v>
      </c>
    </row>
    <row r="200" spans="1:26" x14ac:dyDescent="0.3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7104</v>
      </c>
      <c r="S200" s="2">
        <v>112.25</v>
      </c>
      <c r="T200" s="2">
        <v>8041.65</v>
      </c>
      <c r="U200" t="s">
        <v>24</v>
      </c>
      <c r="V200">
        <f>COUNTIF(Table1[[#This Row],[OnlineSecurity]:[StreamingMovies]], "Yes")</f>
        <v>5</v>
      </c>
      <c r="W200" t="str" cm="1">
        <f t="array" ref="W200">_xlfn.IFS(Table1[[#This Row],[tenure]]&lt;=12,"0-1 Years", Table1[[#This Row],[tenure]] &lt;=36, "1-3 Years",Table1[[#This Row],[tenure]]&lt;=60, "3-5 Years",Table1[[#This Row],[tenure]]&gt;60,"5+ Years")</f>
        <v>5+ Years</v>
      </c>
      <c r="X200" t="str">
        <f>IF(AND(Table1[[#This Row],[Contract]]="Month-to-Month", Table1[[#This Row],[PaymentMethod]]= "Electronic check"), "High Risk", "Standard")</f>
        <v>Standard</v>
      </c>
      <c r="Y200" s="11">
        <f>IFERROR(Table1[[#This Row],[TotalCharges]]/Table1[[#This Row],[tenure]],"0")</f>
        <v>111.68958333333333</v>
      </c>
      <c r="Z200" t="str">
        <f>IF(Table1[[#This Row],[SeniorCitizen]]=1,"Yes","No")</f>
        <v>No</v>
      </c>
    </row>
    <row r="201" spans="1:26" x14ac:dyDescent="0.35">
      <c r="A201" t="s">
        <v>235</v>
      </c>
      <c r="B201" t="s">
        <v>30</v>
      </c>
      <c r="C201">
        <v>0</v>
      </c>
      <c r="D201" t="s">
        <v>24</v>
      </c>
      <c r="E201" t="s">
        <v>23</v>
      </c>
      <c r="F201">
        <v>1</v>
      </c>
      <c r="G201" t="s">
        <v>23</v>
      </c>
      <c r="H201" t="s">
        <v>24</v>
      </c>
      <c r="I201" t="s">
        <v>24</v>
      </c>
      <c r="J201" t="s">
        <v>24</v>
      </c>
      <c r="K201" t="s">
        <v>24</v>
      </c>
      <c r="L201" t="s">
        <v>24</v>
      </c>
      <c r="M201" t="s">
        <v>24</v>
      </c>
      <c r="N201" t="s">
        <v>24</v>
      </c>
      <c r="O201" t="s">
        <v>24</v>
      </c>
      <c r="P201" t="s">
        <v>27</v>
      </c>
      <c r="Q201" t="s">
        <v>24</v>
      </c>
      <c r="R201" t="s">
        <v>32</v>
      </c>
      <c r="S201" s="2">
        <v>20.75</v>
      </c>
      <c r="T201" s="2">
        <v>20.75</v>
      </c>
      <c r="U201" t="s">
        <v>24</v>
      </c>
      <c r="V201">
        <f>COUNTIF(Table1[[#This Row],[OnlineSecurity]:[StreamingMovies]], "Yes")</f>
        <v>0</v>
      </c>
      <c r="W201" t="str" cm="1">
        <f t="array" ref="W201">_xlfn.IFS(Table1[[#This Row],[tenure]]&lt;=12,"0-1 Years", Table1[[#This Row],[tenure]] &lt;=36, "1-3 Years",Table1[[#This Row],[tenure]]&lt;=60, "3-5 Years",Table1[[#This Row],[tenure]]&gt;60,"5+ Years")</f>
        <v>0-1 Years</v>
      </c>
      <c r="X201" t="str">
        <f>IF(AND(Table1[[#This Row],[Contract]]="Month-to-Month", Table1[[#This Row],[PaymentMethod]]= "Electronic check"), "High Risk", "Standard")</f>
        <v>Standard</v>
      </c>
      <c r="Y201" s="11">
        <f>IFERROR(Table1[[#This Row],[TotalCharges]]/Table1[[#This Row],[tenure]],"0")</f>
        <v>20.75</v>
      </c>
      <c r="Z201" t="str">
        <f>IF(Table1[[#This Row],[SeniorCitizen]]=1,"Yes","No")</f>
        <v>No</v>
      </c>
    </row>
    <row r="202" spans="1:26" x14ac:dyDescent="0.3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7105</v>
      </c>
      <c r="S202" s="2">
        <v>101.9</v>
      </c>
      <c r="T202" s="2">
        <v>2681.15</v>
      </c>
      <c r="U202" t="s">
        <v>24</v>
      </c>
      <c r="V202">
        <f>COUNTIF(Table1[[#This Row],[OnlineSecurity]:[StreamingMovies]], "Yes")</f>
        <v>4</v>
      </c>
      <c r="W202" t="str" cm="1">
        <f t="array" ref="W202">_xlfn.IFS(Table1[[#This Row],[tenure]]&lt;=12,"0-1 Years", Table1[[#This Row],[tenure]] &lt;=36, "1-3 Years",Table1[[#This Row],[tenure]]&lt;=60, "3-5 Years",Table1[[#This Row],[tenure]]&gt;60,"5+ Years")</f>
        <v>1-3 Years</v>
      </c>
      <c r="X202" t="str">
        <f>IF(AND(Table1[[#This Row],[Contract]]="Month-to-Month", Table1[[#This Row],[PaymentMethod]]= "Electronic check"), "High Risk", "Standard")</f>
        <v>Standard</v>
      </c>
      <c r="Y202" s="11">
        <f>IFERROR(Table1[[#This Row],[TotalCharges]]/Table1[[#This Row],[tenure]],"0")</f>
        <v>99.30185185185185</v>
      </c>
      <c r="Z202" t="str">
        <f>IF(Table1[[#This Row],[SeniorCitizen]]=1,"Yes","No")</f>
        <v>No</v>
      </c>
    </row>
    <row r="203" spans="1:26" x14ac:dyDescent="0.3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7105</v>
      </c>
      <c r="S203" s="2">
        <v>80.05</v>
      </c>
      <c r="T203" s="2">
        <v>1112.3</v>
      </c>
      <c r="U203" t="s">
        <v>24</v>
      </c>
      <c r="V203">
        <f>COUNTIF(Table1[[#This Row],[OnlineSecurity]:[StreamingMovies]], "Yes")</f>
        <v>2</v>
      </c>
      <c r="W203" t="str" cm="1">
        <f t="array" ref="W203">_xlfn.IFS(Table1[[#This Row],[tenure]]&lt;=12,"0-1 Years", Table1[[#This Row],[tenure]] &lt;=36, "1-3 Years",Table1[[#This Row],[tenure]]&lt;=60, "3-5 Years",Table1[[#This Row],[tenure]]&gt;60,"5+ Years")</f>
        <v>1-3 Years</v>
      </c>
      <c r="X203" t="str">
        <f>IF(AND(Table1[[#This Row],[Contract]]="Month-to-Month", Table1[[#This Row],[PaymentMethod]]= "Electronic check"), "High Risk", "Standard")</f>
        <v>Standard</v>
      </c>
      <c r="Y203" s="11">
        <f>IFERROR(Table1[[#This Row],[TotalCharges]]/Table1[[#This Row],[tenure]],"0")</f>
        <v>79.45</v>
      </c>
      <c r="Z203" t="str">
        <f>IF(Table1[[#This Row],[SeniorCitizen]]=1,"Yes","No")</f>
        <v>No</v>
      </c>
    </row>
    <row r="204" spans="1:26" x14ac:dyDescent="0.3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s="2">
        <v>105.55</v>
      </c>
      <c r="T204" s="2">
        <v>7405.5</v>
      </c>
      <c r="U204" t="s">
        <v>24</v>
      </c>
      <c r="V204">
        <f>COUNTIF(Table1[[#This Row],[OnlineSecurity]:[StreamingMovies]], "Yes")</f>
        <v>4</v>
      </c>
      <c r="W204" t="str" cm="1">
        <f t="array" ref="W204">_xlfn.IFS(Table1[[#This Row],[tenure]]&lt;=12,"0-1 Years", Table1[[#This Row],[tenure]] &lt;=36, "1-3 Years",Table1[[#This Row],[tenure]]&lt;=60, "3-5 Years",Table1[[#This Row],[tenure]]&gt;60,"5+ Years")</f>
        <v>5+ Years</v>
      </c>
      <c r="X204" t="str">
        <f>IF(AND(Table1[[#This Row],[Contract]]="Month-to-Month", Table1[[#This Row],[PaymentMethod]]= "Electronic check"), "High Risk", "Standard")</f>
        <v>Standard</v>
      </c>
      <c r="Y204" s="11">
        <f>IFERROR(Table1[[#This Row],[TotalCharges]]/Table1[[#This Row],[tenure]],"0")</f>
        <v>104.30281690140845</v>
      </c>
      <c r="Z204" t="str">
        <f>IF(Table1[[#This Row],[SeniorCitizen]]=1,"Yes","No")</f>
        <v>No</v>
      </c>
    </row>
    <row r="205" spans="1:26" x14ac:dyDescent="0.3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7105</v>
      </c>
      <c r="S205" s="2">
        <v>78.3</v>
      </c>
      <c r="T205" s="2">
        <v>1033.95</v>
      </c>
      <c r="U205" t="s">
        <v>24</v>
      </c>
      <c r="V205">
        <f>COUNTIF(Table1[[#This Row],[OnlineSecurity]:[StreamingMovies]], "Yes")</f>
        <v>1</v>
      </c>
      <c r="W205" t="str" cm="1">
        <f t="array" ref="W205">_xlfn.IFS(Table1[[#This Row],[tenure]]&lt;=12,"0-1 Years", Table1[[#This Row],[tenure]] &lt;=36, "1-3 Years",Table1[[#This Row],[tenure]]&lt;=60, "3-5 Years",Table1[[#This Row],[tenure]]&gt;60,"5+ Years")</f>
        <v>1-3 Years</v>
      </c>
      <c r="X205" t="str">
        <f>IF(AND(Table1[[#This Row],[Contract]]="Month-to-Month", Table1[[#This Row],[PaymentMethod]]= "Electronic check"), "High Risk", "Standard")</f>
        <v>Standard</v>
      </c>
      <c r="Y205" s="11">
        <f>IFERROR(Table1[[#This Row],[TotalCharges]]/Table1[[#This Row],[tenure]],"0")</f>
        <v>79.534615384615392</v>
      </c>
      <c r="Z205" t="str">
        <f>IF(Table1[[#This Row],[SeniorCitizen]]=1,"Yes","No")</f>
        <v>No</v>
      </c>
    </row>
    <row r="206" spans="1:26" x14ac:dyDescent="0.3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7105</v>
      </c>
      <c r="S206" s="2">
        <v>68.849999999999994</v>
      </c>
      <c r="T206" s="2">
        <v>2958.95</v>
      </c>
      <c r="U206" t="s">
        <v>24</v>
      </c>
      <c r="V206">
        <f>COUNTIF(Table1[[#This Row],[OnlineSecurity]:[StreamingMovies]], "Yes")</f>
        <v>0</v>
      </c>
      <c r="W206" t="str" cm="1">
        <f t="array" ref="W206">_xlfn.IFS(Table1[[#This Row],[tenure]]&lt;=12,"0-1 Years", Table1[[#This Row],[tenure]] &lt;=36, "1-3 Years",Table1[[#This Row],[tenure]]&lt;=60, "3-5 Years",Table1[[#This Row],[tenure]]&gt;60,"5+ Years")</f>
        <v>3-5 Years</v>
      </c>
      <c r="X206" t="str">
        <f>IF(AND(Table1[[#This Row],[Contract]]="Month-to-Month", Table1[[#This Row],[PaymentMethod]]= "Electronic check"), "High Risk", "Standard")</f>
        <v>Standard</v>
      </c>
      <c r="Y206" s="11">
        <f>IFERROR(Table1[[#This Row],[TotalCharges]]/Table1[[#This Row],[tenure]],"0")</f>
        <v>67.248863636363637</v>
      </c>
      <c r="Z206" t="str">
        <f>IF(Table1[[#This Row],[SeniorCitizen]]=1,"Yes","No")</f>
        <v>No</v>
      </c>
    </row>
    <row r="207" spans="1:26" x14ac:dyDescent="0.3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7104</v>
      </c>
      <c r="S207" s="2">
        <v>79.95</v>
      </c>
      <c r="T207" s="2">
        <v>2684.85</v>
      </c>
      <c r="U207" t="s">
        <v>24</v>
      </c>
      <c r="V207">
        <f>COUNTIF(Table1[[#This Row],[OnlineSecurity]:[StreamingMovies]], "Yes")</f>
        <v>2</v>
      </c>
      <c r="W207" t="str" cm="1">
        <f t="array" ref="W207">_xlfn.IFS(Table1[[#This Row],[tenure]]&lt;=12,"0-1 Years", Table1[[#This Row],[tenure]] &lt;=36, "1-3 Years",Table1[[#This Row],[tenure]]&lt;=60, "3-5 Years",Table1[[#This Row],[tenure]]&gt;60,"5+ Years")</f>
        <v>1-3 Years</v>
      </c>
      <c r="X207" t="str">
        <f>IF(AND(Table1[[#This Row],[Contract]]="Month-to-Month", Table1[[#This Row],[PaymentMethod]]= "Electronic check"), "High Risk", "Standard")</f>
        <v>Standard</v>
      </c>
      <c r="Y207" s="11">
        <f>IFERROR(Table1[[#This Row],[TotalCharges]]/Table1[[#This Row],[tenure]],"0")</f>
        <v>81.359090909090909</v>
      </c>
      <c r="Z207" t="str">
        <f>IF(Table1[[#This Row],[SeniorCitizen]]=1,"Yes","No")</f>
        <v>No</v>
      </c>
    </row>
    <row r="208" spans="1:26" x14ac:dyDescent="0.35">
      <c r="A208" t="s">
        <v>242</v>
      </c>
      <c r="B208" t="s">
        <v>30</v>
      </c>
      <c r="C208">
        <v>0</v>
      </c>
      <c r="D208" t="s">
        <v>23</v>
      </c>
      <c r="E208" t="s">
        <v>23</v>
      </c>
      <c r="F208">
        <v>72</v>
      </c>
      <c r="G208" t="s">
        <v>24</v>
      </c>
      <c r="H208" t="s">
        <v>24</v>
      </c>
      <c r="I208" t="s">
        <v>26</v>
      </c>
      <c r="J208" t="s">
        <v>23</v>
      </c>
      <c r="K208" t="s">
        <v>23</v>
      </c>
      <c r="L208" t="s">
        <v>23</v>
      </c>
      <c r="M208" t="s">
        <v>23</v>
      </c>
      <c r="N208" t="s">
        <v>24</v>
      </c>
      <c r="O208" t="s">
        <v>23</v>
      </c>
      <c r="P208" t="s">
        <v>47</v>
      </c>
      <c r="Q208" t="s">
        <v>23</v>
      </c>
      <c r="R208" t="s">
        <v>7105</v>
      </c>
      <c r="S208" s="2">
        <v>55.45</v>
      </c>
      <c r="T208" s="2">
        <v>4179.2</v>
      </c>
      <c r="U208" t="s">
        <v>24</v>
      </c>
      <c r="V208">
        <f>COUNTIF(Table1[[#This Row],[OnlineSecurity]:[StreamingMovies]], "Yes")</f>
        <v>5</v>
      </c>
      <c r="W208" t="str" cm="1">
        <f t="array" ref="W208">_xlfn.IFS(Table1[[#This Row],[tenure]]&lt;=12,"0-1 Years", Table1[[#This Row],[tenure]] &lt;=36, "1-3 Years",Table1[[#This Row],[tenure]]&lt;=60, "3-5 Years",Table1[[#This Row],[tenure]]&gt;60,"5+ Years")</f>
        <v>5+ Years</v>
      </c>
      <c r="X208" t="str">
        <f>IF(AND(Table1[[#This Row],[Contract]]="Month-to-Month", Table1[[#This Row],[PaymentMethod]]= "Electronic check"), "High Risk", "Standard")</f>
        <v>Standard</v>
      </c>
      <c r="Y208" s="11">
        <f>IFERROR(Table1[[#This Row],[TotalCharges]]/Table1[[#This Row],[tenure]],"0")</f>
        <v>58.044444444444444</v>
      </c>
      <c r="Z208" t="str">
        <f>IF(Table1[[#This Row],[SeniorCitizen]]=1,"Yes","No")</f>
        <v>No</v>
      </c>
    </row>
    <row r="209" spans="1:26" x14ac:dyDescent="0.3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s="2">
        <v>79.900000000000006</v>
      </c>
      <c r="T209" s="2">
        <v>79.900000000000006</v>
      </c>
      <c r="U209" t="s">
        <v>23</v>
      </c>
      <c r="V209">
        <f>COUNTIF(Table1[[#This Row],[OnlineSecurity]:[StreamingMovies]], "Yes")</f>
        <v>1</v>
      </c>
      <c r="W209" t="str" cm="1">
        <f t="array" ref="W209">_xlfn.IFS(Table1[[#This Row],[tenure]]&lt;=12,"0-1 Years", Table1[[#This Row],[tenure]] &lt;=36, "1-3 Years",Table1[[#This Row],[tenure]]&lt;=60, "3-5 Years",Table1[[#This Row],[tenure]]&gt;60,"5+ Years")</f>
        <v>0-1 Years</v>
      </c>
      <c r="X209" t="str">
        <f>IF(AND(Table1[[#This Row],[Contract]]="Month-to-Month", Table1[[#This Row],[PaymentMethod]]= "Electronic check"), "High Risk", "Standard")</f>
        <v>High Risk</v>
      </c>
      <c r="Y209" s="11">
        <f>IFERROR(Table1[[#This Row],[TotalCharges]]/Table1[[#This Row],[tenure]],"0")</f>
        <v>79.900000000000006</v>
      </c>
      <c r="Z209" t="str">
        <f>IF(Table1[[#This Row],[SeniorCitizen]]=1,"Yes","No")</f>
        <v>No</v>
      </c>
    </row>
    <row r="210" spans="1:26" x14ac:dyDescent="0.3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s="2">
        <v>106.6</v>
      </c>
      <c r="T210" s="2">
        <v>1934.45</v>
      </c>
      <c r="U210" t="s">
        <v>23</v>
      </c>
      <c r="V210">
        <f>COUNTIF(Table1[[#This Row],[OnlineSecurity]:[StreamingMovies]], "Yes")</f>
        <v>5</v>
      </c>
      <c r="W210" t="str" cm="1">
        <f t="array" ref="W210">_xlfn.IFS(Table1[[#This Row],[tenure]]&lt;=12,"0-1 Years", Table1[[#This Row],[tenure]] &lt;=36, "1-3 Years",Table1[[#This Row],[tenure]]&lt;=60, "3-5 Years",Table1[[#This Row],[tenure]]&gt;60,"5+ Years")</f>
        <v>1-3 Years</v>
      </c>
      <c r="X210" t="str">
        <f>IF(AND(Table1[[#This Row],[Contract]]="Month-to-Month", Table1[[#This Row],[PaymentMethod]]= "Electronic check"), "High Risk", "Standard")</f>
        <v>High Risk</v>
      </c>
      <c r="Y210" s="11">
        <f>IFERROR(Table1[[#This Row],[TotalCharges]]/Table1[[#This Row],[tenure]],"0")</f>
        <v>101.81315789473685</v>
      </c>
      <c r="Z210" t="str">
        <f>IF(Table1[[#This Row],[SeniorCitizen]]=1,"Yes","No")</f>
        <v>No</v>
      </c>
    </row>
    <row r="211" spans="1:26" x14ac:dyDescent="0.3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7105</v>
      </c>
      <c r="S211" s="2">
        <v>102.45</v>
      </c>
      <c r="T211" s="2">
        <v>6654.1</v>
      </c>
      <c r="U211" t="s">
        <v>24</v>
      </c>
      <c r="V211">
        <f>COUNTIF(Table1[[#This Row],[OnlineSecurity]:[StreamingMovies]], "Yes")</f>
        <v>5</v>
      </c>
      <c r="W211" t="str" cm="1">
        <f t="array" ref="W211">_xlfn.IFS(Table1[[#This Row],[tenure]]&lt;=12,"0-1 Years", Table1[[#This Row],[tenure]] &lt;=36, "1-3 Years",Table1[[#This Row],[tenure]]&lt;=60, "3-5 Years",Table1[[#This Row],[tenure]]&gt;60,"5+ Years")</f>
        <v>5+ Years</v>
      </c>
      <c r="X211" t="str">
        <f>IF(AND(Table1[[#This Row],[Contract]]="Month-to-Month", Table1[[#This Row],[PaymentMethod]]= "Electronic check"), "High Risk", "Standard")</f>
        <v>Standard</v>
      </c>
      <c r="Y211" s="11">
        <f>IFERROR(Table1[[#This Row],[TotalCharges]]/Table1[[#This Row],[tenure]],"0")</f>
        <v>103.97031250000001</v>
      </c>
      <c r="Z211" t="str">
        <f>IF(Table1[[#This Row],[SeniorCitizen]]=1,"Yes","No")</f>
        <v>No</v>
      </c>
    </row>
    <row r="212" spans="1:26" x14ac:dyDescent="0.3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7105</v>
      </c>
      <c r="S212" s="2">
        <v>46</v>
      </c>
      <c r="T212" s="2">
        <v>84.5</v>
      </c>
      <c r="U212" t="s">
        <v>23</v>
      </c>
      <c r="V212">
        <f>COUNTIF(Table1[[#This Row],[OnlineSecurity]:[StreamingMovies]], "Yes")</f>
        <v>0</v>
      </c>
      <c r="W212" t="str" cm="1">
        <f t="array" ref="W212">_xlfn.IFS(Table1[[#This Row],[tenure]]&lt;=12,"0-1 Years", Table1[[#This Row],[tenure]] &lt;=36, "1-3 Years",Table1[[#This Row],[tenure]]&lt;=60, "3-5 Years",Table1[[#This Row],[tenure]]&gt;60,"5+ Years")</f>
        <v>0-1 Years</v>
      </c>
      <c r="X212" t="str">
        <f>IF(AND(Table1[[#This Row],[Contract]]="Month-to-Month", Table1[[#This Row],[PaymentMethod]]= "Electronic check"), "High Risk", "Standard")</f>
        <v>Standard</v>
      </c>
      <c r="Y212" s="11">
        <f>IFERROR(Table1[[#This Row],[TotalCharges]]/Table1[[#This Row],[tenure]],"0")</f>
        <v>42.25</v>
      </c>
      <c r="Z212" t="str">
        <f>IF(Table1[[#This Row],[SeniorCitizen]]=1,"Yes","No")</f>
        <v>No</v>
      </c>
    </row>
    <row r="213" spans="1:26" x14ac:dyDescent="0.35">
      <c r="A213" t="s">
        <v>247</v>
      </c>
      <c r="B213" t="s">
        <v>22</v>
      </c>
      <c r="C213">
        <v>0</v>
      </c>
      <c r="D213" t="s">
        <v>24</v>
      </c>
      <c r="E213" t="s">
        <v>24</v>
      </c>
      <c r="F213">
        <v>1</v>
      </c>
      <c r="G213" t="s">
        <v>24</v>
      </c>
      <c r="H213" t="s">
        <v>24</v>
      </c>
      <c r="I213" t="s">
        <v>26</v>
      </c>
      <c r="J213" t="s">
        <v>24</v>
      </c>
      <c r="K213" t="s">
        <v>24</v>
      </c>
      <c r="L213" t="s">
        <v>24</v>
      </c>
      <c r="M213" t="s">
        <v>24</v>
      </c>
      <c r="N213" t="s">
        <v>24</v>
      </c>
      <c r="O213" t="s">
        <v>24</v>
      </c>
      <c r="P213" t="s">
        <v>27</v>
      </c>
      <c r="Q213" t="s">
        <v>24</v>
      </c>
      <c r="R213" t="s">
        <v>28</v>
      </c>
      <c r="S213" s="2">
        <v>25.25</v>
      </c>
      <c r="T213" s="2">
        <v>25.25</v>
      </c>
      <c r="U213" t="s">
        <v>24</v>
      </c>
      <c r="V213">
        <f>COUNTIF(Table1[[#This Row],[OnlineSecurity]:[StreamingMovies]], "Yes")</f>
        <v>0</v>
      </c>
      <c r="W213" t="str" cm="1">
        <f t="array" ref="W213">_xlfn.IFS(Table1[[#This Row],[tenure]]&lt;=12,"0-1 Years", Table1[[#This Row],[tenure]] &lt;=36, "1-3 Years",Table1[[#This Row],[tenure]]&lt;=60, "3-5 Years",Table1[[#This Row],[tenure]]&gt;60,"5+ Years")</f>
        <v>0-1 Years</v>
      </c>
      <c r="X213" t="str">
        <f>IF(AND(Table1[[#This Row],[Contract]]="Month-to-Month", Table1[[#This Row],[PaymentMethod]]= "Electronic check"), "High Risk", "Standard")</f>
        <v>High Risk</v>
      </c>
      <c r="Y213" s="11">
        <f>IFERROR(Table1[[#This Row],[TotalCharges]]/Table1[[#This Row],[tenure]],"0")</f>
        <v>25.25</v>
      </c>
      <c r="Z213" t="str">
        <f>IF(Table1[[#This Row],[SeniorCitizen]]=1,"Yes","No")</f>
        <v>No</v>
      </c>
    </row>
    <row r="214" spans="1:26" x14ac:dyDescent="0.35">
      <c r="A214" t="s">
        <v>248</v>
      </c>
      <c r="B214" t="s">
        <v>30</v>
      </c>
      <c r="C214">
        <v>0</v>
      </c>
      <c r="D214" t="s">
        <v>24</v>
      </c>
      <c r="E214" t="s">
        <v>23</v>
      </c>
      <c r="F214">
        <v>61</v>
      </c>
      <c r="G214" t="s">
        <v>23</v>
      </c>
      <c r="H214" t="s">
        <v>24</v>
      </c>
      <c r="I214" t="s">
        <v>24</v>
      </c>
      <c r="J214" t="s">
        <v>24</v>
      </c>
      <c r="K214" t="s">
        <v>24</v>
      </c>
      <c r="L214" t="s">
        <v>24</v>
      </c>
      <c r="M214" t="s">
        <v>24</v>
      </c>
      <c r="N214" t="s">
        <v>24</v>
      </c>
      <c r="O214" t="s">
        <v>24</v>
      </c>
      <c r="P214" t="s">
        <v>47</v>
      </c>
      <c r="Q214" t="s">
        <v>24</v>
      </c>
      <c r="R214" t="s">
        <v>32</v>
      </c>
      <c r="S214" s="2">
        <v>19.75</v>
      </c>
      <c r="T214" s="2">
        <v>1124.2</v>
      </c>
      <c r="U214" t="s">
        <v>24</v>
      </c>
      <c r="V214">
        <f>COUNTIF(Table1[[#This Row],[OnlineSecurity]:[StreamingMovies]], "Yes")</f>
        <v>0</v>
      </c>
      <c r="W214" t="str" cm="1">
        <f t="array" ref="W214">_xlfn.IFS(Table1[[#This Row],[tenure]]&lt;=12,"0-1 Years", Table1[[#This Row],[tenure]] &lt;=36, "1-3 Years",Table1[[#This Row],[tenure]]&lt;=60, "3-5 Years",Table1[[#This Row],[tenure]]&gt;60,"5+ Years")</f>
        <v>5+ Years</v>
      </c>
      <c r="X214" t="str">
        <f>IF(AND(Table1[[#This Row],[Contract]]="Month-to-Month", Table1[[#This Row],[PaymentMethod]]= "Electronic check"), "High Risk", "Standard")</f>
        <v>Standard</v>
      </c>
      <c r="Y214" s="11">
        <f>IFERROR(Table1[[#This Row],[TotalCharges]]/Table1[[#This Row],[tenure]],"0")</f>
        <v>18.429508196721311</v>
      </c>
      <c r="Z214" t="str">
        <f>IF(Table1[[#This Row],[SeniorCitizen]]=1,"Yes","No")</f>
        <v>No</v>
      </c>
    </row>
    <row r="215" spans="1:26" x14ac:dyDescent="0.35">
      <c r="A215" t="s">
        <v>249</v>
      </c>
      <c r="B215" t="s">
        <v>22</v>
      </c>
      <c r="C215">
        <v>0</v>
      </c>
      <c r="D215" t="s">
        <v>23</v>
      </c>
      <c r="E215" t="s">
        <v>23</v>
      </c>
      <c r="F215">
        <v>29</v>
      </c>
      <c r="G215" t="s">
        <v>23</v>
      </c>
      <c r="H215" t="s">
        <v>24</v>
      </c>
      <c r="I215" t="s">
        <v>24</v>
      </c>
      <c r="J215" t="s">
        <v>24</v>
      </c>
      <c r="K215" t="s">
        <v>24</v>
      </c>
      <c r="L215" t="s">
        <v>24</v>
      </c>
      <c r="M215" t="s">
        <v>24</v>
      </c>
      <c r="N215" t="s">
        <v>24</v>
      </c>
      <c r="O215" t="s">
        <v>24</v>
      </c>
      <c r="P215" t="s">
        <v>31</v>
      </c>
      <c r="Q215" t="s">
        <v>24</v>
      </c>
      <c r="R215" t="s">
        <v>28</v>
      </c>
      <c r="S215" s="2">
        <v>20</v>
      </c>
      <c r="T215" s="2">
        <v>540.04999999999995</v>
      </c>
      <c r="U215" t="s">
        <v>24</v>
      </c>
      <c r="V215">
        <f>COUNTIF(Table1[[#This Row],[OnlineSecurity]:[StreamingMovies]], "Yes")</f>
        <v>0</v>
      </c>
      <c r="W215" t="str" cm="1">
        <f t="array" ref="W215">_xlfn.IFS(Table1[[#This Row],[tenure]]&lt;=12,"0-1 Years", Table1[[#This Row],[tenure]] &lt;=36, "1-3 Years",Table1[[#This Row],[tenure]]&lt;=60, "3-5 Years",Table1[[#This Row],[tenure]]&gt;60,"5+ Years")</f>
        <v>1-3 Years</v>
      </c>
      <c r="X215" t="str">
        <f>IF(AND(Table1[[#This Row],[Contract]]="Month-to-Month", Table1[[#This Row],[PaymentMethod]]= "Electronic check"), "High Risk", "Standard")</f>
        <v>Standard</v>
      </c>
      <c r="Y215" s="11">
        <f>IFERROR(Table1[[#This Row],[TotalCharges]]/Table1[[#This Row],[tenure]],"0")</f>
        <v>18.622413793103448</v>
      </c>
      <c r="Z215" t="str">
        <f>IF(Table1[[#This Row],[SeniorCitizen]]=1,"Yes","No")</f>
        <v>No</v>
      </c>
    </row>
    <row r="216" spans="1:26" x14ac:dyDescent="0.3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s="2">
        <v>86.8</v>
      </c>
      <c r="T216" s="2">
        <v>1975.85</v>
      </c>
      <c r="U216" t="s">
        <v>24</v>
      </c>
      <c r="V216">
        <f>COUNTIF(Table1[[#This Row],[OnlineSecurity]:[StreamingMovies]], "Yes")</f>
        <v>1</v>
      </c>
      <c r="W216" t="str" cm="1">
        <f t="array" ref="W216">_xlfn.IFS(Table1[[#This Row],[tenure]]&lt;=12,"0-1 Years", Table1[[#This Row],[tenure]] &lt;=36, "1-3 Years",Table1[[#This Row],[tenure]]&lt;=60, "3-5 Years",Table1[[#This Row],[tenure]]&gt;60,"5+ Years")</f>
        <v>1-3 Years</v>
      </c>
      <c r="X216" t="str">
        <f>IF(AND(Table1[[#This Row],[Contract]]="Month-to-Month", Table1[[#This Row],[PaymentMethod]]= "Electronic check"), "High Risk", "Standard")</f>
        <v>High Risk</v>
      </c>
      <c r="Y216" s="11">
        <f>IFERROR(Table1[[#This Row],[TotalCharges]]/Table1[[#This Row],[tenure]],"0")</f>
        <v>85.906521739130426</v>
      </c>
      <c r="Z216" t="str">
        <f>IF(Table1[[#This Row],[SeniorCitizen]]=1,"Yes","No")</f>
        <v>Yes</v>
      </c>
    </row>
    <row r="217" spans="1:26" x14ac:dyDescent="0.35">
      <c r="A217" t="s">
        <v>251</v>
      </c>
      <c r="B217" t="s">
        <v>22</v>
      </c>
      <c r="C217">
        <v>0</v>
      </c>
      <c r="D217" t="s">
        <v>23</v>
      </c>
      <c r="E217" t="s">
        <v>24</v>
      </c>
      <c r="F217">
        <v>57</v>
      </c>
      <c r="G217" t="s">
        <v>24</v>
      </c>
      <c r="H217" t="s">
        <v>24</v>
      </c>
      <c r="I217" t="s">
        <v>26</v>
      </c>
      <c r="J217" t="s">
        <v>23</v>
      </c>
      <c r="K217" t="s">
        <v>23</v>
      </c>
      <c r="L217" t="s">
        <v>23</v>
      </c>
      <c r="M217" t="s">
        <v>24</v>
      </c>
      <c r="N217" t="s">
        <v>23</v>
      </c>
      <c r="O217" t="s">
        <v>23</v>
      </c>
      <c r="P217" t="s">
        <v>27</v>
      </c>
      <c r="Q217" t="s">
        <v>23</v>
      </c>
      <c r="R217" t="s">
        <v>7104</v>
      </c>
      <c r="S217" s="2">
        <v>58.75</v>
      </c>
      <c r="T217" s="2">
        <v>3437.45</v>
      </c>
      <c r="U217" t="s">
        <v>24</v>
      </c>
      <c r="V217">
        <f>COUNTIF(Table1[[#This Row],[OnlineSecurity]:[StreamingMovies]], "Yes")</f>
        <v>5</v>
      </c>
      <c r="W217" t="str" cm="1">
        <f t="array" ref="W217">_xlfn.IFS(Table1[[#This Row],[tenure]]&lt;=12,"0-1 Years", Table1[[#This Row],[tenure]] &lt;=36, "1-3 Years",Table1[[#This Row],[tenure]]&lt;=60, "3-5 Years",Table1[[#This Row],[tenure]]&gt;60,"5+ Years")</f>
        <v>3-5 Years</v>
      </c>
      <c r="X217" t="str">
        <f>IF(AND(Table1[[#This Row],[Contract]]="Month-to-Month", Table1[[#This Row],[PaymentMethod]]= "Electronic check"), "High Risk", "Standard")</f>
        <v>Standard</v>
      </c>
      <c r="Y217" s="11">
        <f>IFERROR(Table1[[#This Row],[TotalCharges]]/Table1[[#This Row],[tenure]],"0")</f>
        <v>60.306140350877193</v>
      </c>
      <c r="Z217" t="str">
        <f>IF(Table1[[#This Row],[SeniorCitizen]]=1,"Yes","No")</f>
        <v>No</v>
      </c>
    </row>
    <row r="218" spans="1:26" x14ac:dyDescent="0.35">
      <c r="A218" t="s">
        <v>252</v>
      </c>
      <c r="B218" t="s">
        <v>30</v>
      </c>
      <c r="C218">
        <v>0</v>
      </c>
      <c r="D218" t="s">
        <v>23</v>
      </c>
      <c r="E218" t="s">
        <v>23</v>
      </c>
      <c r="F218">
        <v>72</v>
      </c>
      <c r="G218" t="s">
        <v>24</v>
      </c>
      <c r="H218" t="s">
        <v>24</v>
      </c>
      <c r="I218" t="s">
        <v>26</v>
      </c>
      <c r="J218" t="s">
        <v>23</v>
      </c>
      <c r="K218" t="s">
        <v>23</v>
      </c>
      <c r="L218" t="s">
        <v>23</v>
      </c>
      <c r="M218" t="s">
        <v>23</v>
      </c>
      <c r="N218" t="s">
        <v>24</v>
      </c>
      <c r="O218" t="s">
        <v>24</v>
      </c>
      <c r="P218" t="s">
        <v>47</v>
      </c>
      <c r="Q218" t="s">
        <v>24</v>
      </c>
      <c r="R218" t="s">
        <v>7105</v>
      </c>
      <c r="S218" s="2">
        <v>45.25</v>
      </c>
      <c r="T218" s="2">
        <v>3139.8</v>
      </c>
      <c r="U218" t="s">
        <v>24</v>
      </c>
      <c r="V218">
        <f>COUNTIF(Table1[[#This Row],[OnlineSecurity]:[StreamingMovies]], "Yes")</f>
        <v>4</v>
      </c>
      <c r="W218" t="str" cm="1">
        <f t="array" ref="W218">_xlfn.IFS(Table1[[#This Row],[tenure]]&lt;=12,"0-1 Years", Table1[[#This Row],[tenure]] &lt;=36, "1-3 Years",Table1[[#This Row],[tenure]]&lt;=60, "3-5 Years",Table1[[#This Row],[tenure]]&gt;60,"5+ Years")</f>
        <v>5+ Years</v>
      </c>
      <c r="X218" t="str">
        <f>IF(AND(Table1[[#This Row],[Contract]]="Month-to-Month", Table1[[#This Row],[PaymentMethod]]= "Electronic check"), "High Risk", "Standard")</f>
        <v>Standard</v>
      </c>
      <c r="Y218" s="11">
        <f>IFERROR(Table1[[#This Row],[TotalCharges]]/Table1[[#This Row],[tenure]],"0")</f>
        <v>43.608333333333334</v>
      </c>
      <c r="Z218" t="str">
        <f>IF(Table1[[#This Row],[SeniorCitizen]]=1,"Yes","No")</f>
        <v>No</v>
      </c>
    </row>
    <row r="219" spans="1:26" x14ac:dyDescent="0.35">
      <c r="A219" t="s">
        <v>253</v>
      </c>
      <c r="B219" t="s">
        <v>30</v>
      </c>
      <c r="C219">
        <v>0</v>
      </c>
      <c r="D219" t="s">
        <v>23</v>
      </c>
      <c r="E219" t="s">
        <v>24</v>
      </c>
      <c r="F219">
        <v>66</v>
      </c>
      <c r="G219" t="s">
        <v>24</v>
      </c>
      <c r="H219" t="s">
        <v>24</v>
      </c>
      <c r="I219" t="s">
        <v>26</v>
      </c>
      <c r="J219" t="s">
        <v>23</v>
      </c>
      <c r="K219" t="s">
        <v>23</v>
      </c>
      <c r="L219" t="s">
        <v>23</v>
      </c>
      <c r="M219" t="s">
        <v>23</v>
      </c>
      <c r="N219" t="s">
        <v>23</v>
      </c>
      <c r="O219" t="s">
        <v>24</v>
      </c>
      <c r="P219" t="s">
        <v>47</v>
      </c>
      <c r="Q219" t="s">
        <v>23</v>
      </c>
      <c r="R219" t="s">
        <v>7104</v>
      </c>
      <c r="S219" s="2">
        <v>56.6</v>
      </c>
      <c r="T219" s="2">
        <v>3789.2</v>
      </c>
      <c r="U219" t="s">
        <v>24</v>
      </c>
      <c r="V219">
        <f>COUNTIF(Table1[[#This Row],[OnlineSecurity]:[StreamingMovies]], "Yes")</f>
        <v>5</v>
      </c>
      <c r="W219" t="str" cm="1">
        <f t="array" ref="W219">_xlfn.IFS(Table1[[#This Row],[tenure]]&lt;=12,"0-1 Years", Table1[[#This Row],[tenure]] &lt;=36, "1-3 Years",Table1[[#This Row],[tenure]]&lt;=60, "3-5 Years",Table1[[#This Row],[tenure]]&gt;60,"5+ Years")</f>
        <v>5+ Years</v>
      </c>
      <c r="X219" t="str">
        <f>IF(AND(Table1[[#This Row],[Contract]]="Month-to-Month", Table1[[#This Row],[PaymentMethod]]= "Electronic check"), "High Risk", "Standard")</f>
        <v>Standard</v>
      </c>
      <c r="Y219" s="11">
        <f>IFERROR(Table1[[#This Row],[TotalCharges]]/Table1[[#This Row],[tenure]],"0")</f>
        <v>57.412121212121207</v>
      </c>
      <c r="Z219" t="str">
        <f>IF(Table1[[#This Row],[SeniorCitizen]]=1,"Yes","No")</f>
        <v>No</v>
      </c>
    </row>
    <row r="220" spans="1:26" x14ac:dyDescent="0.3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7104</v>
      </c>
      <c r="S220" s="2">
        <v>84.2</v>
      </c>
      <c r="T220" s="2">
        <v>5324.5</v>
      </c>
      <c r="U220" t="s">
        <v>24</v>
      </c>
      <c r="V220">
        <f>COUNTIF(Table1[[#This Row],[OnlineSecurity]:[StreamingMovies]], "Yes")</f>
        <v>5</v>
      </c>
      <c r="W220" t="str" cm="1">
        <f t="array" ref="W220">_xlfn.IFS(Table1[[#This Row],[tenure]]&lt;=12,"0-1 Years", Table1[[#This Row],[tenure]] &lt;=36, "1-3 Years",Table1[[#This Row],[tenure]]&lt;=60, "3-5 Years",Table1[[#This Row],[tenure]]&gt;60,"5+ Years")</f>
        <v>5+ Years</v>
      </c>
      <c r="X220" t="str">
        <f>IF(AND(Table1[[#This Row],[Contract]]="Month-to-Month", Table1[[#This Row],[PaymentMethod]]= "Electronic check"), "High Risk", "Standard")</f>
        <v>Standard</v>
      </c>
      <c r="Y220" s="11">
        <f>IFERROR(Table1[[#This Row],[TotalCharges]]/Table1[[#This Row],[tenure]],"0")</f>
        <v>81.91538461538461</v>
      </c>
      <c r="Z220" t="str">
        <f>IF(Table1[[#This Row],[SeniorCitizen]]=1,"Yes","No")</f>
        <v>No</v>
      </c>
    </row>
    <row r="221" spans="1:26" x14ac:dyDescent="0.3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7104</v>
      </c>
      <c r="S221" s="2">
        <v>80</v>
      </c>
      <c r="T221" s="2">
        <v>624.6</v>
      </c>
      <c r="U221" t="s">
        <v>24</v>
      </c>
      <c r="V221">
        <f>COUNTIF(Table1[[#This Row],[OnlineSecurity]:[StreamingMovies]], "Yes")</f>
        <v>1</v>
      </c>
      <c r="W221" t="str" cm="1">
        <f t="array" ref="W221">_xlfn.IFS(Table1[[#This Row],[tenure]]&lt;=12,"0-1 Years", Table1[[#This Row],[tenure]] &lt;=36, "1-3 Years",Table1[[#This Row],[tenure]]&lt;=60, "3-5 Years",Table1[[#This Row],[tenure]]&gt;60,"5+ Years")</f>
        <v>0-1 Years</v>
      </c>
      <c r="X221" t="str">
        <f>IF(AND(Table1[[#This Row],[Contract]]="Month-to-Month", Table1[[#This Row],[PaymentMethod]]= "Electronic check"), "High Risk", "Standard")</f>
        <v>Standard</v>
      </c>
      <c r="Y221" s="11">
        <f>IFERROR(Table1[[#This Row],[TotalCharges]]/Table1[[#This Row],[tenure]],"0")</f>
        <v>78.075000000000003</v>
      </c>
      <c r="Z221" t="str">
        <f>IF(Table1[[#This Row],[SeniorCitizen]]=1,"Yes","No")</f>
        <v>No</v>
      </c>
    </row>
    <row r="222" spans="1:26" x14ac:dyDescent="0.3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s="2">
        <v>70.150000000000006</v>
      </c>
      <c r="T222" s="2">
        <v>268.35000000000002</v>
      </c>
      <c r="U222" t="s">
        <v>23</v>
      </c>
      <c r="V222">
        <f>COUNTIF(Table1[[#This Row],[OnlineSecurity]:[StreamingMovies]], "Yes")</f>
        <v>0</v>
      </c>
      <c r="W222" t="str" cm="1">
        <f t="array" ref="W222">_xlfn.IFS(Table1[[#This Row],[tenure]]&lt;=12,"0-1 Years", Table1[[#This Row],[tenure]] &lt;=36, "1-3 Years",Table1[[#This Row],[tenure]]&lt;=60, "3-5 Years",Table1[[#This Row],[tenure]]&gt;60,"5+ Years")</f>
        <v>0-1 Years</v>
      </c>
      <c r="X222" t="str">
        <f>IF(AND(Table1[[#This Row],[Contract]]="Month-to-Month", Table1[[#This Row],[PaymentMethod]]= "Electronic check"), "High Risk", "Standard")</f>
        <v>High Risk</v>
      </c>
      <c r="Y222" s="11">
        <f>IFERROR(Table1[[#This Row],[TotalCharges]]/Table1[[#This Row],[tenure]],"0")</f>
        <v>67.087500000000006</v>
      </c>
      <c r="Z222" t="str">
        <f>IF(Table1[[#This Row],[SeniorCitizen]]=1,"Yes","No")</f>
        <v>No</v>
      </c>
    </row>
    <row r="223" spans="1:26" x14ac:dyDescent="0.35">
      <c r="A223" t="s">
        <v>257</v>
      </c>
      <c r="B223" t="s">
        <v>22</v>
      </c>
      <c r="C223">
        <v>0</v>
      </c>
      <c r="D223" t="s">
        <v>23</v>
      </c>
      <c r="E223" t="s">
        <v>24</v>
      </c>
      <c r="F223">
        <v>71</v>
      </c>
      <c r="G223" t="s">
        <v>23</v>
      </c>
      <c r="H223" t="s">
        <v>23</v>
      </c>
      <c r="I223" t="s">
        <v>24</v>
      </c>
      <c r="J223" t="s">
        <v>24</v>
      </c>
      <c r="K223" t="s">
        <v>24</v>
      </c>
      <c r="L223" t="s">
        <v>24</v>
      </c>
      <c r="M223" t="s">
        <v>24</v>
      </c>
      <c r="N223" t="s">
        <v>24</v>
      </c>
      <c r="O223" t="s">
        <v>24</v>
      </c>
      <c r="P223" t="s">
        <v>47</v>
      </c>
      <c r="Q223" t="s">
        <v>24</v>
      </c>
      <c r="R223" t="s">
        <v>7104</v>
      </c>
      <c r="S223" s="2">
        <v>24.75</v>
      </c>
      <c r="T223" s="2">
        <v>1836.9</v>
      </c>
      <c r="U223" t="s">
        <v>24</v>
      </c>
      <c r="V223">
        <f>COUNTIF(Table1[[#This Row],[OnlineSecurity]:[StreamingMovies]], "Yes")</f>
        <v>0</v>
      </c>
      <c r="W223" t="str" cm="1">
        <f t="array" ref="W223">_xlfn.IFS(Table1[[#This Row],[tenure]]&lt;=12,"0-1 Years", Table1[[#This Row],[tenure]] &lt;=36, "1-3 Years",Table1[[#This Row],[tenure]]&lt;=60, "3-5 Years",Table1[[#This Row],[tenure]]&gt;60,"5+ Years")</f>
        <v>5+ Years</v>
      </c>
      <c r="X223" t="str">
        <f>IF(AND(Table1[[#This Row],[Contract]]="Month-to-Month", Table1[[#This Row],[PaymentMethod]]= "Electronic check"), "High Risk", "Standard")</f>
        <v>Standard</v>
      </c>
      <c r="Y223" s="11">
        <f>IFERROR(Table1[[#This Row],[TotalCharges]]/Table1[[#This Row],[tenure]],"0")</f>
        <v>25.871830985915494</v>
      </c>
      <c r="Z223" t="str">
        <f>IF(Table1[[#This Row],[SeniorCitizen]]=1,"Yes","No")</f>
        <v>No</v>
      </c>
    </row>
    <row r="224" spans="1:26" x14ac:dyDescent="0.35">
      <c r="A224" t="s">
        <v>258</v>
      </c>
      <c r="B224" t="s">
        <v>30</v>
      </c>
      <c r="C224">
        <v>0</v>
      </c>
      <c r="D224" t="s">
        <v>23</v>
      </c>
      <c r="E224" t="s">
        <v>23</v>
      </c>
      <c r="F224">
        <v>1</v>
      </c>
      <c r="G224" t="s">
        <v>23</v>
      </c>
      <c r="H224" t="s">
        <v>24</v>
      </c>
      <c r="I224" t="s">
        <v>24</v>
      </c>
      <c r="J224" t="s">
        <v>24</v>
      </c>
      <c r="K224" t="s">
        <v>24</v>
      </c>
      <c r="L224" t="s">
        <v>24</v>
      </c>
      <c r="M224" t="s">
        <v>24</v>
      </c>
      <c r="N224" t="s">
        <v>24</v>
      </c>
      <c r="O224" t="s">
        <v>24</v>
      </c>
      <c r="P224" t="s">
        <v>31</v>
      </c>
      <c r="Q224" t="s">
        <v>23</v>
      </c>
      <c r="R224" t="s">
        <v>28</v>
      </c>
      <c r="S224" s="2">
        <v>20.2</v>
      </c>
      <c r="T224" s="2">
        <v>20.2</v>
      </c>
      <c r="U224" t="s">
        <v>24</v>
      </c>
      <c r="V224">
        <f>COUNTIF(Table1[[#This Row],[OnlineSecurity]:[StreamingMovies]], "Yes")</f>
        <v>0</v>
      </c>
      <c r="W224" t="str" cm="1">
        <f t="array" ref="W224">_xlfn.IFS(Table1[[#This Row],[tenure]]&lt;=12,"0-1 Years", Table1[[#This Row],[tenure]] &lt;=36, "1-3 Years",Table1[[#This Row],[tenure]]&lt;=60, "3-5 Years",Table1[[#This Row],[tenure]]&gt;60,"5+ Years")</f>
        <v>0-1 Years</v>
      </c>
      <c r="X224" t="str">
        <f>IF(AND(Table1[[#This Row],[Contract]]="Month-to-Month", Table1[[#This Row],[PaymentMethod]]= "Electronic check"), "High Risk", "Standard")</f>
        <v>Standard</v>
      </c>
      <c r="Y224" s="11">
        <f>IFERROR(Table1[[#This Row],[TotalCharges]]/Table1[[#This Row],[tenure]],"0")</f>
        <v>20.2</v>
      </c>
      <c r="Z224" t="str">
        <f>IF(Table1[[#This Row],[SeniorCitizen]]=1,"Yes","No")</f>
        <v>No</v>
      </c>
    </row>
    <row r="225" spans="1:26" x14ac:dyDescent="0.3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s="2">
        <v>50.05</v>
      </c>
      <c r="T225" s="2">
        <v>179.35</v>
      </c>
      <c r="U225" t="s">
        <v>23</v>
      </c>
      <c r="V225">
        <f>COUNTIF(Table1[[#This Row],[OnlineSecurity]:[StreamingMovies]], "Yes")</f>
        <v>1</v>
      </c>
      <c r="W225" t="str" cm="1">
        <f t="array" ref="W225">_xlfn.IFS(Table1[[#This Row],[tenure]]&lt;=12,"0-1 Years", Table1[[#This Row],[tenure]] &lt;=36, "1-3 Years",Table1[[#This Row],[tenure]]&lt;=60, "3-5 Years",Table1[[#This Row],[tenure]]&gt;60,"5+ Years")</f>
        <v>0-1 Years</v>
      </c>
      <c r="X225" t="str">
        <f>IF(AND(Table1[[#This Row],[Contract]]="Month-to-Month", Table1[[#This Row],[PaymentMethod]]= "Electronic check"), "High Risk", "Standard")</f>
        <v>Standard</v>
      </c>
      <c r="Y225" s="11">
        <f>IFERROR(Table1[[#This Row],[TotalCharges]]/Table1[[#This Row],[tenure]],"0")</f>
        <v>44.837499999999999</v>
      </c>
      <c r="Z225" t="str">
        <f>IF(Table1[[#This Row],[SeniorCitizen]]=1,"Yes","No")</f>
        <v>No</v>
      </c>
    </row>
    <row r="226" spans="1:26" x14ac:dyDescent="0.35">
      <c r="A226" t="s">
        <v>260</v>
      </c>
      <c r="B226" t="s">
        <v>22</v>
      </c>
      <c r="C226">
        <v>0</v>
      </c>
      <c r="D226" t="s">
        <v>24</v>
      </c>
      <c r="E226" t="s">
        <v>24</v>
      </c>
      <c r="F226">
        <v>12</v>
      </c>
      <c r="G226" t="s">
        <v>23</v>
      </c>
      <c r="H226" t="s">
        <v>24</v>
      </c>
      <c r="I226" t="s">
        <v>24</v>
      </c>
      <c r="J226" t="s">
        <v>24</v>
      </c>
      <c r="K226" t="s">
        <v>24</v>
      </c>
      <c r="L226" t="s">
        <v>24</v>
      </c>
      <c r="M226" t="s">
        <v>24</v>
      </c>
      <c r="N226" t="s">
        <v>24</v>
      </c>
      <c r="O226" t="s">
        <v>24</v>
      </c>
      <c r="P226" t="s">
        <v>31</v>
      </c>
      <c r="Q226" t="s">
        <v>23</v>
      </c>
      <c r="R226" t="s">
        <v>7104</v>
      </c>
      <c r="S226" s="2">
        <v>19.350000000000001</v>
      </c>
      <c r="T226" s="2">
        <v>219.35</v>
      </c>
      <c r="U226" t="s">
        <v>24</v>
      </c>
      <c r="V226">
        <f>COUNTIF(Table1[[#This Row],[OnlineSecurity]:[StreamingMovies]], "Yes")</f>
        <v>0</v>
      </c>
      <c r="W226" t="str" cm="1">
        <f t="array" ref="W226">_xlfn.IFS(Table1[[#This Row],[tenure]]&lt;=12,"0-1 Years", Table1[[#This Row],[tenure]] &lt;=36, "1-3 Years",Table1[[#This Row],[tenure]]&lt;=60, "3-5 Years",Table1[[#This Row],[tenure]]&gt;60,"5+ Years")</f>
        <v>0-1 Years</v>
      </c>
      <c r="X226" t="str">
        <f>IF(AND(Table1[[#This Row],[Contract]]="Month-to-Month", Table1[[#This Row],[PaymentMethod]]= "Electronic check"), "High Risk", "Standard")</f>
        <v>Standard</v>
      </c>
      <c r="Y226" s="11">
        <f>IFERROR(Table1[[#This Row],[TotalCharges]]/Table1[[#This Row],[tenure]],"0")</f>
        <v>18.279166666666665</v>
      </c>
      <c r="Z226" t="str">
        <f>IF(Table1[[#This Row],[SeniorCitizen]]=1,"Yes","No")</f>
        <v>No</v>
      </c>
    </row>
    <row r="227" spans="1:26" x14ac:dyDescent="0.35">
      <c r="A227" t="s">
        <v>261</v>
      </c>
      <c r="B227" t="s">
        <v>30</v>
      </c>
      <c r="C227">
        <v>0</v>
      </c>
      <c r="D227" t="s">
        <v>24</v>
      </c>
      <c r="E227" t="s">
        <v>24</v>
      </c>
      <c r="F227">
        <v>24</v>
      </c>
      <c r="G227" t="s">
        <v>24</v>
      </c>
      <c r="H227" t="s">
        <v>24</v>
      </c>
      <c r="I227" t="s">
        <v>26</v>
      </c>
      <c r="J227" t="s">
        <v>23</v>
      </c>
      <c r="K227" t="s">
        <v>24</v>
      </c>
      <c r="L227" t="s">
        <v>24</v>
      </c>
      <c r="M227" t="s">
        <v>24</v>
      </c>
      <c r="N227" t="s">
        <v>23</v>
      </c>
      <c r="O227" t="s">
        <v>23</v>
      </c>
      <c r="P227" t="s">
        <v>31</v>
      </c>
      <c r="Q227" t="s">
        <v>23</v>
      </c>
      <c r="R227" t="s">
        <v>32</v>
      </c>
      <c r="S227" s="2">
        <v>50.6</v>
      </c>
      <c r="T227" s="2">
        <v>1288.75</v>
      </c>
      <c r="U227" t="s">
        <v>24</v>
      </c>
      <c r="V227">
        <f>COUNTIF(Table1[[#This Row],[OnlineSecurity]:[StreamingMovies]], "Yes")</f>
        <v>3</v>
      </c>
      <c r="W227" t="str" cm="1">
        <f t="array" ref="W227">_xlfn.IFS(Table1[[#This Row],[tenure]]&lt;=12,"0-1 Years", Table1[[#This Row],[tenure]] &lt;=36, "1-3 Years",Table1[[#This Row],[tenure]]&lt;=60, "3-5 Years",Table1[[#This Row],[tenure]]&gt;60,"5+ Years")</f>
        <v>1-3 Years</v>
      </c>
      <c r="X227" t="str">
        <f>IF(AND(Table1[[#This Row],[Contract]]="Month-to-Month", Table1[[#This Row],[PaymentMethod]]= "Electronic check"), "High Risk", "Standard")</f>
        <v>Standard</v>
      </c>
      <c r="Y227" s="11">
        <f>IFERROR(Table1[[#This Row],[TotalCharges]]/Table1[[#This Row],[tenure]],"0")</f>
        <v>53.697916666666664</v>
      </c>
      <c r="Z227" t="str">
        <f>IF(Table1[[#This Row],[SeniorCitizen]]=1,"Yes","No")</f>
        <v>No</v>
      </c>
    </row>
    <row r="228" spans="1:26" x14ac:dyDescent="0.3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s="2">
        <v>81.150000000000006</v>
      </c>
      <c r="T228" s="2">
        <v>2545.75</v>
      </c>
      <c r="U228" t="s">
        <v>24</v>
      </c>
      <c r="V228">
        <f>COUNTIF(Table1[[#This Row],[OnlineSecurity]:[StreamingMovies]], "Yes")</f>
        <v>5</v>
      </c>
      <c r="W228" t="str" cm="1">
        <f t="array" ref="W228">_xlfn.IFS(Table1[[#This Row],[tenure]]&lt;=12,"0-1 Years", Table1[[#This Row],[tenure]] &lt;=36, "1-3 Years",Table1[[#This Row],[tenure]]&lt;=60, "3-5 Years",Table1[[#This Row],[tenure]]&gt;60,"5+ Years")</f>
        <v>1-3 Years</v>
      </c>
      <c r="X228" t="str">
        <f>IF(AND(Table1[[#This Row],[Contract]]="Month-to-Month", Table1[[#This Row],[PaymentMethod]]= "Electronic check"), "High Risk", "Standard")</f>
        <v>Standard</v>
      </c>
      <c r="Y228" s="11">
        <f>IFERROR(Table1[[#This Row],[TotalCharges]]/Table1[[#This Row],[tenure]],"0")</f>
        <v>82.120967741935488</v>
      </c>
      <c r="Z228" t="str">
        <f>IF(Table1[[#This Row],[SeniorCitizen]]=1,"Yes","No")</f>
        <v>No</v>
      </c>
    </row>
    <row r="229" spans="1:26" x14ac:dyDescent="0.3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s="2">
        <v>55.2</v>
      </c>
      <c r="T229" s="2">
        <v>55.2</v>
      </c>
      <c r="U229" t="s">
        <v>23</v>
      </c>
      <c r="V229">
        <f>COUNTIF(Table1[[#This Row],[OnlineSecurity]:[StreamingMovies]], "Yes")</f>
        <v>1</v>
      </c>
      <c r="W229" t="str" cm="1">
        <f t="array" ref="W229">_xlfn.IFS(Table1[[#This Row],[tenure]]&lt;=12,"0-1 Years", Table1[[#This Row],[tenure]] &lt;=36, "1-3 Years",Table1[[#This Row],[tenure]]&lt;=60, "3-5 Years",Table1[[#This Row],[tenure]]&gt;60,"5+ Years")</f>
        <v>0-1 Years</v>
      </c>
      <c r="X229" t="str">
        <f>IF(AND(Table1[[#This Row],[Contract]]="Month-to-Month", Table1[[#This Row],[PaymentMethod]]= "Electronic check"), "High Risk", "Standard")</f>
        <v>Standard</v>
      </c>
      <c r="Y229" s="11">
        <f>IFERROR(Table1[[#This Row],[TotalCharges]]/Table1[[#This Row],[tenure]],"0")</f>
        <v>55.2</v>
      </c>
      <c r="Z229" t="str">
        <f>IF(Table1[[#This Row],[SeniorCitizen]]=1,"Yes","No")</f>
        <v>No</v>
      </c>
    </row>
    <row r="230" spans="1:26" x14ac:dyDescent="0.3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7105</v>
      </c>
      <c r="S230" s="2">
        <v>89.9</v>
      </c>
      <c r="T230" s="2">
        <v>2723.15</v>
      </c>
      <c r="U230" t="s">
        <v>24</v>
      </c>
      <c r="V230">
        <f>COUNTIF(Table1[[#This Row],[OnlineSecurity]:[StreamingMovies]], "Yes")</f>
        <v>2</v>
      </c>
      <c r="W230" t="str" cm="1">
        <f t="array" ref="W230">_xlfn.IFS(Table1[[#This Row],[tenure]]&lt;=12,"0-1 Years", Table1[[#This Row],[tenure]] &lt;=36, "1-3 Years",Table1[[#This Row],[tenure]]&lt;=60, "3-5 Years",Table1[[#This Row],[tenure]]&gt;60,"5+ Years")</f>
        <v>1-3 Years</v>
      </c>
      <c r="X230" t="str">
        <f>IF(AND(Table1[[#This Row],[Contract]]="Month-to-Month", Table1[[#This Row],[PaymentMethod]]= "Electronic check"), "High Risk", "Standard")</f>
        <v>Standard</v>
      </c>
      <c r="Y230" s="11">
        <f>IFERROR(Table1[[#This Row],[TotalCharges]]/Table1[[#This Row],[tenure]],"0")</f>
        <v>90.771666666666675</v>
      </c>
      <c r="Z230" t="str">
        <f>IF(Table1[[#This Row],[SeniorCitizen]]=1,"Yes","No")</f>
        <v>No</v>
      </c>
    </row>
    <row r="231" spans="1:26" x14ac:dyDescent="0.3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7105</v>
      </c>
      <c r="S231" s="2">
        <v>85.3</v>
      </c>
      <c r="T231" s="2">
        <v>4107.25</v>
      </c>
      <c r="U231" t="s">
        <v>24</v>
      </c>
      <c r="V231">
        <f>COUNTIF(Table1[[#This Row],[OnlineSecurity]:[StreamingMovies]], "Yes")</f>
        <v>5</v>
      </c>
      <c r="W231" t="str" cm="1">
        <f t="array" ref="W231">_xlfn.IFS(Table1[[#This Row],[tenure]]&lt;=12,"0-1 Years", Table1[[#This Row],[tenure]] &lt;=36, "1-3 Years",Table1[[#This Row],[tenure]]&lt;=60, "3-5 Years",Table1[[#This Row],[tenure]]&gt;60,"5+ Years")</f>
        <v>3-5 Years</v>
      </c>
      <c r="X231" t="str">
        <f>IF(AND(Table1[[#This Row],[Contract]]="Month-to-Month", Table1[[#This Row],[PaymentMethod]]= "Electronic check"), "High Risk", "Standard")</f>
        <v>Standard</v>
      </c>
      <c r="Y231" s="11">
        <f>IFERROR(Table1[[#This Row],[TotalCharges]]/Table1[[#This Row],[tenure]],"0")</f>
        <v>87.388297872340431</v>
      </c>
      <c r="Z231" t="str">
        <f>IF(Table1[[#This Row],[SeniorCitizen]]=1,"Yes","No")</f>
        <v>No</v>
      </c>
    </row>
    <row r="232" spans="1:26" x14ac:dyDescent="0.3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7105</v>
      </c>
      <c r="S232" s="2">
        <v>108</v>
      </c>
      <c r="T232" s="2">
        <v>5760.65</v>
      </c>
      <c r="U232" t="s">
        <v>24</v>
      </c>
      <c r="V232">
        <f>COUNTIF(Table1[[#This Row],[OnlineSecurity]:[StreamingMovies]], "Yes")</f>
        <v>5</v>
      </c>
      <c r="W232" t="str" cm="1">
        <f t="array" ref="W232">_xlfn.IFS(Table1[[#This Row],[tenure]]&lt;=12,"0-1 Years", Table1[[#This Row],[tenure]] &lt;=36, "1-3 Years",Table1[[#This Row],[tenure]]&lt;=60, "3-5 Years",Table1[[#This Row],[tenure]]&gt;60,"5+ Years")</f>
        <v>3-5 Years</v>
      </c>
      <c r="X232" t="str">
        <f>IF(AND(Table1[[#This Row],[Contract]]="Month-to-Month", Table1[[#This Row],[PaymentMethod]]= "Electronic check"), "High Risk", "Standard")</f>
        <v>Standard</v>
      </c>
      <c r="Y232" s="11">
        <f>IFERROR(Table1[[#This Row],[TotalCharges]]/Table1[[#This Row],[tenure]],"0")</f>
        <v>106.6787037037037</v>
      </c>
      <c r="Z232" t="str">
        <f>IF(Table1[[#This Row],[SeniorCitizen]]=1,"Yes","No")</f>
        <v>No</v>
      </c>
    </row>
    <row r="233" spans="1:26" x14ac:dyDescent="0.3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7105</v>
      </c>
      <c r="S233" s="2">
        <v>93.5</v>
      </c>
      <c r="T233" s="2">
        <v>4747.5</v>
      </c>
      <c r="U233" t="s">
        <v>24</v>
      </c>
      <c r="V233">
        <f>COUNTIF(Table1[[#This Row],[OnlineSecurity]:[StreamingMovies]], "Yes")</f>
        <v>4</v>
      </c>
      <c r="W233" t="str" cm="1">
        <f t="array" ref="W233">_xlfn.IFS(Table1[[#This Row],[tenure]]&lt;=12,"0-1 Years", Table1[[#This Row],[tenure]] &lt;=36, "1-3 Years",Table1[[#This Row],[tenure]]&lt;=60, "3-5 Years",Table1[[#This Row],[tenure]]&gt;60,"5+ Years")</f>
        <v>3-5 Years</v>
      </c>
      <c r="X233" t="str">
        <f>IF(AND(Table1[[#This Row],[Contract]]="Month-to-Month", Table1[[#This Row],[PaymentMethod]]= "Electronic check"), "High Risk", "Standard")</f>
        <v>Standard</v>
      </c>
      <c r="Y233" s="11">
        <f>IFERROR(Table1[[#This Row],[TotalCharges]]/Table1[[#This Row],[tenure]],"0")</f>
        <v>94.95</v>
      </c>
      <c r="Z233" t="str">
        <f>IF(Table1[[#This Row],[SeniorCitizen]]=1,"Yes","No")</f>
        <v>No</v>
      </c>
    </row>
    <row r="234" spans="1:26" x14ac:dyDescent="0.3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s="2">
        <v>84.6</v>
      </c>
      <c r="T234" s="2">
        <v>84.6</v>
      </c>
      <c r="U234" t="s">
        <v>23</v>
      </c>
      <c r="V234">
        <f>COUNTIF(Table1[[#This Row],[OnlineSecurity]:[StreamingMovies]], "Yes")</f>
        <v>2</v>
      </c>
      <c r="W234" t="str" cm="1">
        <f t="array" ref="W234">_xlfn.IFS(Table1[[#This Row],[tenure]]&lt;=12,"0-1 Years", Table1[[#This Row],[tenure]] &lt;=36, "1-3 Years",Table1[[#This Row],[tenure]]&lt;=60, "3-5 Years",Table1[[#This Row],[tenure]]&gt;60,"5+ Years")</f>
        <v>0-1 Years</v>
      </c>
      <c r="X234" t="str">
        <f>IF(AND(Table1[[#This Row],[Contract]]="Month-to-Month", Table1[[#This Row],[PaymentMethod]]= "Electronic check"), "High Risk", "Standard")</f>
        <v>Standard</v>
      </c>
      <c r="Y234" s="11">
        <f>IFERROR(Table1[[#This Row],[TotalCharges]]/Table1[[#This Row],[tenure]],"0")</f>
        <v>84.6</v>
      </c>
      <c r="Z234" t="str">
        <f>IF(Table1[[#This Row],[SeniorCitizen]]=1,"Yes","No")</f>
        <v>No</v>
      </c>
    </row>
    <row r="235" spans="1:26" x14ac:dyDescent="0.35">
      <c r="A235" t="s">
        <v>269</v>
      </c>
      <c r="B235" t="s">
        <v>22</v>
      </c>
      <c r="C235">
        <v>0</v>
      </c>
      <c r="D235" t="s">
        <v>24</v>
      </c>
      <c r="E235" t="s">
        <v>24</v>
      </c>
      <c r="F235">
        <v>72</v>
      </c>
      <c r="G235" t="s">
        <v>23</v>
      </c>
      <c r="H235" t="s">
        <v>24</v>
      </c>
      <c r="I235" t="s">
        <v>24</v>
      </c>
      <c r="J235" t="s">
        <v>24</v>
      </c>
      <c r="K235" t="s">
        <v>24</v>
      </c>
      <c r="L235" t="s">
        <v>24</v>
      </c>
      <c r="M235" t="s">
        <v>24</v>
      </c>
      <c r="N235" t="s">
        <v>24</v>
      </c>
      <c r="O235" t="s">
        <v>24</v>
      </c>
      <c r="P235" t="s">
        <v>47</v>
      </c>
      <c r="Q235" t="s">
        <v>24</v>
      </c>
      <c r="R235" t="s">
        <v>7105</v>
      </c>
      <c r="S235" s="2">
        <v>20.25</v>
      </c>
      <c r="T235" s="2">
        <v>1566.9</v>
      </c>
      <c r="U235" t="s">
        <v>24</v>
      </c>
      <c r="V235">
        <f>COUNTIF(Table1[[#This Row],[OnlineSecurity]:[StreamingMovies]], "Yes")</f>
        <v>0</v>
      </c>
      <c r="W235" t="str" cm="1">
        <f t="array" ref="W235">_xlfn.IFS(Table1[[#This Row],[tenure]]&lt;=12,"0-1 Years", Table1[[#This Row],[tenure]] &lt;=36, "1-3 Years",Table1[[#This Row],[tenure]]&lt;=60, "3-5 Years",Table1[[#This Row],[tenure]]&gt;60,"5+ Years")</f>
        <v>5+ Years</v>
      </c>
      <c r="X235" t="str">
        <f>IF(AND(Table1[[#This Row],[Contract]]="Month-to-Month", Table1[[#This Row],[PaymentMethod]]= "Electronic check"), "High Risk", "Standard")</f>
        <v>Standard</v>
      </c>
      <c r="Y235" s="11">
        <f>IFERROR(Table1[[#This Row],[TotalCharges]]/Table1[[#This Row],[tenure]],"0")</f>
        <v>21.762500000000003</v>
      </c>
      <c r="Z235" t="str">
        <f>IF(Table1[[#This Row],[SeniorCitizen]]=1,"Yes","No")</f>
        <v>No</v>
      </c>
    </row>
    <row r="236" spans="1:26" x14ac:dyDescent="0.35">
      <c r="A236" t="s">
        <v>270</v>
      </c>
      <c r="B236" t="s">
        <v>22</v>
      </c>
      <c r="C236">
        <v>0</v>
      </c>
      <c r="D236" t="s">
        <v>24</v>
      </c>
      <c r="E236" t="s">
        <v>24</v>
      </c>
      <c r="F236">
        <v>29</v>
      </c>
      <c r="G236" t="s">
        <v>23</v>
      </c>
      <c r="H236" t="s">
        <v>23</v>
      </c>
      <c r="I236" t="s">
        <v>24</v>
      </c>
      <c r="J236" t="s">
        <v>24</v>
      </c>
      <c r="K236" t="s">
        <v>24</v>
      </c>
      <c r="L236" t="s">
        <v>24</v>
      </c>
      <c r="M236" t="s">
        <v>24</v>
      </c>
      <c r="N236" t="s">
        <v>24</v>
      </c>
      <c r="O236" t="s">
        <v>24</v>
      </c>
      <c r="P236" t="s">
        <v>27</v>
      </c>
      <c r="Q236" t="s">
        <v>24</v>
      </c>
      <c r="R236" t="s">
        <v>28</v>
      </c>
      <c r="S236" s="2">
        <v>25.15</v>
      </c>
      <c r="T236" s="2">
        <v>702</v>
      </c>
      <c r="U236" t="s">
        <v>24</v>
      </c>
      <c r="V236">
        <f>COUNTIF(Table1[[#This Row],[OnlineSecurity]:[StreamingMovies]], "Yes")</f>
        <v>0</v>
      </c>
      <c r="W236" t="str" cm="1">
        <f t="array" ref="W236">_xlfn.IFS(Table1[[#This Row],[tenure]]&lt;=12,"0-1 Years", Table1[[#This Row],[tenure]] &lt;=36, "1-3 Years",Table1[[#This Row],[tenure]]&lt;=60, "3-5 Years",Table1[[#This Row],[tenure]]&gt;60,"5+ Years")</f>
        <v>1-3 Years</v>
      </c>
      <c r="X236" t="str">
        <f>IF(AND(Table1[[#This Row],[Contract]]="Month-to-Month", Table1[[#This Row],[PaymentMethod]]= "Electronic check"), "High Risk", "Standard")</f>
        <v>High Risk</v>
      </c>
      <c r="Y236" s="11">
        <f>IFERROR(Table1[[#This Row],[TotalCharges]]/Table1[[#This Row],[tenure]],"0")</f>
        <v>24.206896551724139</v>
      </c>
      <c r="Z236" t="str">
        <f>IF(Table1[[#This Row],[SeniorCitizen]]=1,"Yes","No")</f>
        <v>No</v>
      </c>
    </row>
    <row r="237" spans="1:26" x14ac:dyDescent="0.3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s="2">
        <v>54.4</v>
      </c>
      <c r="T237" s="2">
        <v>114.1</v>
      </c>
      <c r="U237" t="s">
        <v>23</v>
      </c>
      <c r="V237">
        <f>COUNTIF(Table1[[#This Row],[OnlineSecurity]:[StreamingMovies]], "Yes")</f>
        <v>1</v>
      </c>
      <c r="W237" t="str" cm="1">
        <f t="array" ref="W237">_xlfn.IFS(Table1[[#This Row],[tenure]]&lt;=12,"0-1 Years", Table1[[#This Row],[tenure]] &lt;=36, "1-3 Years",Table1[[#This Row],[tenure]]&lt;=60, "3-5 Years",Table1[[#This Row],[tenure]]&gt;60,"5+ Years")</f>
        <v>0-1 Years</v>
      </c>
      <c r="X237" t="str">
        <f>IF(AND(Table1[[#This Row],[Contract]]="Month-to-Month", Table1[[#This Row],[PaymentMethod]]= "Electronic check"), "High Risk", "Standard")</f>
        <v>Standard</v>
      </c>
      <c r="Y237" s="11">
        <f>IFERROR(Table1[[#This Row],[TotalCharges]]/Table1[[#This Row],[tenure]],"0")</f>
        <v>57.05</v>
      </c>
      <c r="Z237" t="str">
        <f>IF(Table1[[#This Row],[SeniorCitizen]]=1,"Yes","No")</f>
        <v>No</v>
      </c>
    </row>
    <row r="238" spans="1:26" x14ac:dyDescent="0.35">
      <c r="A238" t="s">
        <v>272</v>
      </c>
      <c r="B238" t="s">
        <v>22</v>
      </c>
      <c r="C238">
        <v>0</v>
      </c>
      <c r="D238" t="s">
        <v>24</v>
      </c>
      <c r="E238" t="s">
        <v>24</v>
      </c>
      <c r="F238">
        <v>10</v>
      </c>
      <c r="G238" t="s">
        <v>24</v>
      </c>
      <c r="H238" t="s">
        <v>24</v>
      </c>
      <c r="I238" t="s">
        <v>26</v>
      </c>
      <c r="J238" t="s">
        <v>24</v>
      </c>
      <c r="K238" t="s">
        <v>24</v>
      </c>
      <c r="L238" t="s">
        <v>24</v>
      </c>
      <c r="M238" t="s">
        <v>23</v>
      </c>
      <c r="N238" t="s">
        <v>24</v>
      </c>
      <c r="O238" t="s">
        <v>24</v>
      </c>
      <c r="P238" t="s">
        <v>47</v>
      </c>
      <c r="Q238" t="s">
        <v>23</v>
      </c>
      <c r="R238" t="s">
        <v>32</v>
      </c>
      <c r="S238" s="2">
        <v>29.6</v>
      </c>
      <c r="T238" s="2">
        <v>299.05</v>
      </c>
      <c r="U238" t="s">
        <v>24</v>
      </c>
      <c r="V238">
        <f>COUNTIF(Table1[[#This Row],[OnlineSecurity]:[StreamingMovies]], "Yes")</f>
        <v>1</v>
      </c>
      <c r="W238" t="str" cm="1">
        <f t="array" ref="W238">_xlfn.IFS(Table1[[#This Row],[tenure]]&lt;=12,"0-1 Years", Table1[[#This Row],[tenure]] &lt;=36, "1-3 Years",Table1[[#This Row],[tenure]]&lt;=60, "3-5 Years",Table1[[#This Row],[tenure]]&gt;60,"5+ Years")</f>
        <v>0-1 Years</v>
      </c>
      <c r="X238" t="str">
        <f>IF(AND(Table1[[#This Row],[Contract]]="Month-to-Month", Table1[[#This Row],[PaymentMethod]]= "Electronic check"), "High Risk", "Standard")</f>
        <v>Standard</v>
      </c>
      <c r="Y238" s="11">
        <f>IFERROR(Table1[[#This Row],[TotalCharges]]/Table1[[#This Row],[tenure]],"0")</f>
        <v>29.905000000000001</v>
      </c>
      <c r="Z238" t="str">
        <f>IF(Table1[[#This Row],[SeniorCitizen]]=1,"Yes","No")</f>
        <v>No</v>
      </c>
    </row>
    <row r="239" spans="1:26" x14ac:dyDescent="0.3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s="2">
        <v>73.150000000000006</v>
      </c>
      <c r="T239" s="2">
        <v>1305.95</v>
      </c>
      <c r="U239" t="s">
        <v>24</v>
      </c>
      <c r="V239">
        <f>COUNTIF(Table1[[#This Row],[OnlineSecurity]:[StreamingMovies]], "Yes")</f>
        <v>0</v>
      </c>
      <c r="W239" t="str" cm="1">
        <f t="array" ref="W239">_xlfn.IFS(Table1[[#This Row],[tenure]]&lt;=12,"0-1 Years", Table1[[#This Row],[tenure]] &lt;=36, "1-3 Years",Table1[[#This Row],[tenure]]&lt;=60, "3-5 Years",Table1[[#This Row],[tenure]]&gt;60,"5+ Years")</f>
        <v>1-3 Years</v>
      </c>
      <c r="X239" t="str">
        <f>IF(AND(Table1[[#This Row],[Contract]]="Month-to-Month", Table1[[#This Row],[PaymentMethod]]= "Electronic check"), "High Risk", "Standard")</f>
        <v>High Risk</v>
      </c>
      <c r="Y239" s="11">
        <f>IFERROR(Table1[[#This Row],[TotalCharges]]/Table1[[#This Row],[tenure]],"0")</f>
        <v>72.552777777777777</v>
      </c>
      <c r="Z239" t="str">
        <f>IF(Table1[[#This Row],[SeniorCitizen]]=1,"Yes","No")</f>
        <v>No</v>
      </c>
    </row>
    <row r="240" spans="1:26" x14ac:dyDescent="0.3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s="2">
        <v>95</v>
      </c>
      <c r="T240" s="2">
        <v>1120.3</v>
      </c>
      <c r="U240" t="s">
        <v>23</v>
      </c>
      <c r="V240">
        <f>COUNTIF(Table1[[#This Row],[OnlineSecurity]:[StreamingMovies]], "Yes")</f>
        <v>3</v>
      </c>
      <c r="W240" t="str" cm="1">
        <f t="array" ref="W240">_xlfn.IFS(Table1[[#This Row],[tenure]]&lt;=12,"0-1 Years", Table1[[#This Row],[tenure]] &lt;=36, "1-3 Years",Table1[[#This Row],[tenure]]&lt;=60, "3-5 Years",Table1[[#This Row],[tenure]]&gt;60,"5+ Years")</f>
        <v>0-1 Years</v>
      </c>
      <c r="X240" t="str">
        <f>IF(AND(Table1[[#This Row],[Contract]]="Month-to-Month", Table1[[#This Row],[PaymentMethod]]= "Electronic check"), "High Risk", "Standard")</f>
        <v>High Risk</v>
      </c>
      <c r="Y240" s="11">
        <f>IFERROR(Table1[[#This Row],[TotalCharges]]/Table1[[#This Row],[tenure]],"0")</f>
        <v>101.84545454545454</v>
      </c>
      <c r="Z240" t="str">
        <f>IF(Table1[[#This Row],[SeniorCitizen]]=1,"Yes","No")</f>
        <v>Yes</v>
      </c>
    </row>
    <row r="241" spans="1:26" x14ac:dyDescent="0.35">
      <c r="A241" t="s">
        <v>275</v>
      </c>
      <c r="B241" t="s">
        <v>30</v>
      </c>
      <c r="C241">
        <v>0</v>
      </c>
      <c r="D241" t="s">
        <v>24</v>
      </c>
      <c r="E241" t="s">
        <v>24</v>
      </c>
      <c r="F241">
        <v>16</v>
      </c>
      <c r="G241" t="s">
        <v>23</v>
      </c>
      <c r="H241" t="s">
        <v>24</v>
      </c>
      <c r="I241" t="s">
        <v>24</v>
      </c>
      <c r="J241" t="s">
        <v>24</v>
      </c>
      <c r="K241" t="s">
        <v>24</v>
      </c>
      <c r="L241" t="s">
        <v>24</v>
      </c>
      <c r="M241" t="s">
        <v>24</v>
      </c>
      <c r="N241" t="s">
        <v>24</v>
      </c>
      <c r="O241" t="s">
        <v>24</v>
      </c>
      <c r="P241" t="s">
        <v>47</v>
      </c>
      <c r="Q241" t="s">
        <v>24</v>
      </c>
      <c r="R241" t="s">
        <v>32</v>
      </c>
      <c r="S241" s="2">
        <v>19.75</v>
      </c>
      <c r="T241" s="2">
        <v>284.35000000000002</v>
      </c>
      <c r="U241" t="s">
        <v>24</v>
      </c>
      <c r="V241">
        <f>COUNTIF(Table1[[#This Row],[OnlineSecurity]:[StreamingMovies]], "Yes")</f>
        <v>0</v>
      </c>
      <c r="W241" t="str" cm="1">
        <f t="array" ref="W241">_xlfn.IFS(Table1[[#This Row],[tenure]]&lt;=12,"0-1 Years", Table1[[#This Row],[tenure]] &lt;=36, "1-3 Years",Table1[[#This Row],[tenure]]&lt;=60, "3-5 Years",Table1[[#This Row],[tenure]]&gt;60,"5+ Years")</f>
        <v>1-3 Years</v>
      </c>
      <c r="X241" t="str">
        <f>IF(AND(Table1[[#This Row],[Contract]]="Month-to-Month", Table1[[#This Row],[PaymentMethod]]= "Electronic check"), "High Risk", "Standard")</f>
        <v>Standard</v>
      </c>
      <c r="Y241" s="11">
        <f>IFERROR(Table1[[#This Row],[TotalCharges]]/Table1[[#This Row],[tenure]],"0")</f>
        <v>17.771875000000001</v>
      </c>
      <c r="Z241" t="str">
        <f>IF(Table1[[#This Row],[SeniorCitizen]]=1,"Yes","No")</f>
        <v>No</v>
      </c>
    </row>
    <row r="242" spans="1:26" x14ac:dyDescent="0.3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7104</v>
      </c>
      <c r="S242" s="2">
        <v>86.6</v>
      </c>
      <c r="T242" s="2">
        <v>6350.5</v>
      </c>
      <c r="U242" t="s">
        <v>24</v>
      </c>
      <c r="V242">
        <f>COUNTIF(Table1[[#This Row],[OnlineSecurity]:[StreamingMovies]], "Yes")</f>
        <v>5</v>
      </c>
      <c r="W242" t="str" cm="1">
        <f t="array" ref="W242">_xlfn.IFS(Table1[[#This Row],[tenure]]&lt;=12,"0-1 Years", Table1[[#This Row],[tenure]] &lt;=36, "1-3 Years",Table1[[#This Row],[tenure]]&lt;=60, "3-5 Years",Table1[[#This Row],[tenure]]&gt;60,"5+ Years")</f>
        <v>5+ Years</v>
      </c>
      <c r="X242" t="str">
        <f>IF(AND(Table1[[#This Row],[Contract]]="Month-to-Month", Table1[[#This Row],[PaymentMethod]]= "Electronic check"), "High Risk", "Standard")</f>
        <v>Standard</v>
      </c>
      <c r="Y242" s="11">
        <f>IFERROR(Table1[[#This Row],[TotalCharges]]/Table1[[#This Row],[tenure]],"0")</f>
        <v>88.201388888888886</v>
      </c>
      <c r="Z242" t="str">
        <f>IF(Table1[[#This Row],[SeniorCitizen]]=1,"Yes","No")</f>
        <v>No</v>
      </c>
    </row>
    <row r="243" spans="1:26" x14ac:dyDescent="0.3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7104</v>
      </c>
      <c r="S243" s="2">
        <v>109.2</v>
      </c>
      <c r="T243" s="2">
        <v>7878.3</v>
      </c>
      <c r="U243" t="s">
        <v>24</v>
      </c>
      <c r="V243">
        <f>COUNTIF(Table1[[#This Row],[OnlineSecurity]:[StreamingMovies]], "Yes")</f>
        <v>5</v>
      </c>
      <c r="W243" t="str" cm="1">
        <f t="array" ref="W243">_xlfn.IFS(Table1[[#This Row],[tenure]]&lt;=12,"0-1 Years", Table1[[#This Row],[tenure]] &lt;=36, "1-3 Years",Table1[[#This Row],[tenure]]&lt;=60, "3-5 Years",Table1[[#This Row],[tenure]]&gt;60,"5+ Years")</f>
        <v>5+ Years</v>
      </c>
      <c r="X243" t="str">
        <f>IF(AND(Table1[[#This Row],[Contract]]="Month-to-Month", Table1[[#This Row],[PaymentMethod]]= "Electronic check"), "High Risk", "Standard")</f>
        <v>Standard</v>
      </c>
      <c r="Y243" s="11">
        <f>IFERROR(Table1[[#This Row],[TotalCharges]]/Table1[[#This Row],[tenure]],"0")</f>
        <v>109.42083333333333</v>
      </c>
      <c r="Z243" t="str">
        <f>IF(Table1[[#This Row],[SeniorCitizen]]=1,"Yes","No")</f>
        <v>No</v>
      </c>
    </row>
    <row r="244" spans="1:26" x14ac:dyDescent="0.3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7105</v>
      </c>
      <c r="S244" s="2">
        <v>74.7</v>
      </c>
      <c r="T244" s="2">
        <v>3187.65</v>
      </c>
      <c r="U244" t="s">
        <v>24</v>
      </c>
      <c r="V244">
        <f>COUNTIF(Table1[[#This Row],[OnlineSecurity]:[StreamingMovies]], "Yes")</f>
        <v>4</v>
      </c>
      <c r="W244" t="str" cm="1">
        <f t="array" ref="W244">_xlfn.IFS(Table1[[#This Row],[tenure]]&lt;=12,"0-1 Years", Table1[[#This Row],[tenure]] &lt;=36, "1-3 Years",Table1[[#This Row],[tenure]]&lt;=60, "3-5 Years",Table1[[#This Row],[tenure]]&gt;60,"5+ Years")</f>
        <v>3-5 Years</v>
      </c>
      <c r="X244" t="str">
        <f>IF(AND(Table1[[#This Row],[Contract]]="Month-to-Month", Table1[[#This Row],[PaymentMethod]]= "Electronic check"), "High Risk", "Standard")</f>
        <v>Standard</v>
      </c>
      <c r="Y244" s="11">
        <f>IFERROR(Table1[[#This Row],[TotalCharges]]/Table1[[#This Row],[tenure]],"0")</f>
        <v>77.747560975609758</v>
      </c>
      <c r="Z244" t="str">
        <f>IF(Table1[[#This Row],[SeniorCitizen]]=1,"Yes","No")</f>
        <v>No</v>
      </c>
    </row>
    <row r="245" spans="1:26" x14ac:dyDescent="0.3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s="2">
        <v>94.4</v>
      </c>
      <c r="T245" s="2">
        <v>6126.15</v>
      </c>
      <c r="U245" t="s">
        <v>24</v>
      </c>
      <c r="V245">
        <f>COUNTIF(Table1[[#This Row],[OnlineSecurity]:[StreamingMovies]], "Yes")</f>
        <v>4</v>
      </c>
      <c r="W245" t="str" cm="1">
        <f t="array" ref="W245">_xlfn.IFS(Table1[[#This Row],[tenure]]&lt;=12,"0-1 Years", Table1[[#This Row],[tenure]] &lt;=36, "1-3 Years",Table1[[#This Row],[tenure]]&lt;=60, "3-5 Years",Table1[[#This Row],[tenure]]&gt;60,"5+ Years")</f>
        <v>5+ Years</v>
      </c>
      <c r="X245" t="str">
        <f>IF(AND(Table1[[#This Row],[Contract]]="Month-to-Month", Table1[[#This Row],[PaymentMethod]]= "Electronic check"), "High Risk", "Standard")</f>
        <v>High Risk</v>
      </c>
      <c r="Y245" s="11">
        <f>IFERROR(Table1[[#This Row],[TotalCharges]]/Table1[[#This Row],[tenure]],"0")</f>
        <v>94.248461538461527</v>
      </c>
      <c r="Z245" t="str">
        <f>IF(Table1[[#This Row],[SeniorCitizen]]=1,"Yes","No")</f>
        <v>Yes</v>
      </c>
    </row>
    <row r="246" spans="1:26" x14ac:dyDescent="0.3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s="2">
        <v>54.8</v>
      </c>
      <c r="T246" s="2">
        <v>731.3</v>
      </c>
      <c r="U246" t="s">
        <v>24</v>
      </c>
      <c r="V246">
        <f>COUNTIF(Table1[[#This Row],[OnlineSecurity]:[StreamingMovies]], "Yes")</f>
        <v>2</v>
      </c>
      <c r="W246" t="str" cm="1">
        <f t="array" ref="W246">_xlfn.IFS(Table1[[#This Row],[tenure]]&lt;=12,"0-1 Years", Table1[[#This Row],[tenure]] &lt;=36, "1-3 Years",Table1[[#This Row],[tenure]]&lt;=60, "3-5 Years",Table1[[#This Row],[tenure]]&gt;60,"5+ Years")</f>
        <v>1-3 Years</v>
      </c>
      <c r="X246" t="str">
        <f>IF(AND(Table1[[#This Row],[Contract]]="Month-to-Month", Table1[[#This Row],[PaymentMethod]]= "Electronic check"), "High Risk", "Standard")</f>
        <v>High Risk</v>
      </c>
      <c r="Y246" s="11">
        <f>IFERROR(Table1[[#This Row],[TotalCharges]]/Table1[[#This Row],[tenure]],"0")</f>
        <v>56.253846153846148</v>
      </c>
      <c r="Z246" t="str">
        <f>IF(Table1[[#This Row],[SeniorCitizen]]=1,"Yes","No")</f>
        <v>Yes</v>
      </c>
    </row>
    <row r="247" spans="1:26" x14ac:dyDescent="0.3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s="2">
        <v>75.349999999999994</v>
      </c>
      <c r="T247" s="2">
        <v>273.39999999999998</v>
      </c>
      <c r="U247" t="s">
        <v>24</v>
      </c>
      <c r="V247">
        <f>COUNTIF(Table1[[#This Row],[OnlineSecurity]:[StreamingMovies]], "Yes")</f>
        <v>1</v>
      </c>
      <c r="W247" t="str" cm="1">
        <f t="array" ref="W247">_xlfn.IFS(Table1[[#This Row],[tenure]]&lt;=12,"0-1 Years", Table1[[#This Row],[tenure]] &lt;=36, "1-3 Years",Table1[[#This Row],[tenure]]&lt;=60, "3-5 Years",Table1[[#This Row],[tenure]]&gt;60,"5+ Years")</f>
        <v>0-1 Years</v>
      </c>
      <c r="X247" t="str">
        <f>IF(AND(Table1[[#This Row],[Contract]]="Month-to-Month", Table1[[#This Row],[PaymentMethod]]= "Electronic check"), "High Risk", "Standard")</f>
        <v>High Risk</v>
      </c>
      <c r="Y247" s="11">
        <f>IFERROR(Table1[[#This Row],[TotalCharges]]/Table1[[#This Row],[tenure]],"0")</f>
        <v>68.349999999999994</v>
      </c>
      <c r="Z247" t="str">
        <f>IF(Table1[[#This Row],[SeniorCitizen]]=1,"Yes","No")</f>
        <v>Yes</v>
      </c>
    </row>
    <row r="248" spans="1:26" x14ac:dyDescent="0.3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s="2">
        <v>65</v>
      </c>
      <c r="T248" s="2">
        <v>2531.8000000000002</v>
      </c>
      <c r="U248" t="s">
        <v>24</v>
      </c>
      <c r="V248">
        <f>COUNTIF(Table1[[#This Row],[OnlineSecurity]:[StreamingMovies]], "Yes")</f>
        <v>2</v>
      </c>
      <c r="W248" t="str" cm="1">
        <f t="array" ref="W248">_xlfn.IFS(Table1[[#This Row],[tenure]]&lt;=12,"0-1 Years", Table1[[#This Row],[tenure]] &lt;=36, "1-3 Years",Table1[[#This Row],[tenure]]&lt;=60, "3-5 Years",Table1[[#This Row],[tenure]]&gt;60,"5+ Years")</f>
        <v>3-5 Years</v>
      </c>
      <c r="X248" t="str">
        <f>IF(AND(Table1[[#This Row],[Contract]]="Month-to-Month", Table1[[#This Row],[PaymentMethod]]= "Electronic check"), "High Risk", "Standard")</f>
        <v>Standard</v>
      </c>
      <c r="Y248" s="11">
        <f>IFERROR(Table1[[#This Row],[TotalCharges]]/Table1[[#This Row],[tenure]],"0")</f>
        <v>61.751219512195128</v>
      </c>
      <c r="Z248" t="str">
        <f>IF(Table1[[#This Row],[SeniorCitizen]]=1,"Yes","No")</f>
        <v>No</v>
      </c>
    </row>
    <row r="249" spans="1:26" x14ac:dyDescent="0.3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s="2">
        <v>74.400000000000006</v>
      </c>
      <c r="T249" s="2">
        <v>1074.3</v>
      </c>
      <c r="U249" t="s">
        <v>23</v>
      </c>
      <c r="V249">
        <f>COUNTIF(Table1[[#This Row],[OnlineSecurity]:[StreamingMovies]], "Yes")</f>
        <v>1</v>
      </c>
      <c r="W249" t="str" cm="1">
        <f t="array" ref="W249">_xlfn.IFS(Table1[[#This Row],[tenure]]&lt;=12,"0-1 Years", Table1[[#This Row],[tenure]] &lt;=36, "1-3 Years",Table1[[#This Row],[tenure]]&lt;=60, "3-5 Years",Table1[[#This Row],[tenure]]&gt;60,"5+ Years")</f>
        <v>1-3 Years</v>
      </c>
      <c r="X249" t="str">
        <f>IF(AND(Table1[[#This Row],[Contract]]="Month-to-Month", Table1[[#This Row],[PaymentMethod]]= "Electronic check"), "High Risk", "Standard")</f>
        <v>High Risk</v>
      </c>
      <c r="Y249" s="11">
        <f>IFERROR(Table1[[#This Row],[TotalCharges]]/Table1[[#This Row],[tenure]],"0")</f>
        <v>71.61999999999999</v>
      </c>
      <c r="Z249" t="str">
        <f>IF(Table1[[#This Row],[SeniorCitizen]]=1,"Yes","No")</f>
        <v>Yes</v>
      </c>
    </row>
    <row r="250" spans="1:26" x14ac:dyDescent="0.3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s="2">
        <v>48.55</v>
      </c>
      <c r="T250" s="2">
        <v>48.55</v>
      </c>
      <c r="U250" t="s">
        <v>23</v>
      </c>
      <c r="V250">
        <f>COUNTIF(Table1[[#This Row],[OnlineSecurity]:[StreamingMovies]], "Yes")</f>
        <v>1</v>
      </c>
      <c r="W250" t="str" cm="1">
        <f t="array" ref="W250">_xlfn.IFS(Table1[[#This Row],[tenure]]&lt;=12,"0-1 Years", Table1[[#This Row],[tenure]] &lt;=36, "1-3 Years",Table1[[#This Row],[tenure]]&lt;=60, "3-5 Years",Table1[[#This Row],[tenure]]&gt;60,"5+ Years")</f>
        <v>0-1 Years</v>
      </c>
      <c r="X250" t="str">
        <f>IF(AND(Table1[[#This Row],[Contract]]="Month-to-Month", Table1[[#This Row],[PaymentMethod]]= "Electronic check"), "High Risk", "Standard")</f>
        <v>Standard</v>
      </c>
      <c r="Y250" s="11">
        <f>IFERROR(Table1[[#This Row],[TotalCharges]]/Table1[[#This Row],[tenure]],"0")</f>
        <v>48.55</v>
      </c>
      <c r="Z250" t="str">
        <f>IF(Table1[[#This Row],[SeniorCitizen]]=1,"Yes","No")</f>
        <v>No</v>
      </c>
    </row>
    <row r="251" spans="1:26" x14ac:dyDescent="0.3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s="2">
        <v>99</v>
      </c>
      <c r="T251" s="2">
        <v>4298.45</v>
      </c>
      <c r="U251" t="s">
        <v>24</v>
      </c>
      <c r="V251">
        <f>COUNTIF(Table1[[#This Row],[OnlineSecurity]:[StreamingMovies]], "Yes")</f>
        <v>4</v>
      </c>
      <c r="W251" t="str" cm="1">
        <f t="array" ref="W251">_xlfn.IFS(Table1[[#This Row],[tenure]]&lt;=12,"0-1 Years", Table1[[#This Row],[tenure]] &lt;=36, "1-3 Years",Table1[[#This Row],[tenure]]&lt;=60, "3-5 Years",Table1[[#This Row],[tenure]]&gt;60,"5+ Years")</f>
        <v>3-5 Years</v>
      </c>
      <c r="X251" t="str">
        <f>IF(AND(Table1[[#This Row],[Contract]]="Month-to-Month", Table1[[#This Row],[PaymentMethod]]= "Electronic check"), "High Risk", "Standard")</f>
        <v>Standard</v>
      </c>
      <c r="Y251" s="11">
        <f>IFERROR(Table1[[#This Row],[TotalCharges]]/Table1[[#This Row],[tenure]],"0")</f>
        <v>102.34404761904761</v>
      </c>
      <c r="Z251" t="str">
        <f>IF(Table1[[#This Row],[SeniorCitizen]]=1,"Yes","No")</f>
        <v>No</v>
      </c>
    </row>
    <row r="252" spans="1:26" x14ac:dyDescent="0.3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s="2">
        <v>93.5</v>
      </c>
      <c r="T252" s="2">
        <v>4619.55</v>
      </c>
      <c r="U252" t="s">
        <v>24</v>
      </c>
      <c r="V252">
        <f>COUNTIF(Table1[[#This Row],[OnlineSecurity]:[StreamingMovies]], "Yes")</f>
        <v>4</v>
      </c>
      <c r="W252" t="str" cm="1">
        <f t="array" ref="W252">_xlfn.IFS(Table1[[#This Row],[tenure]]&lt;=12,"0-1 Years", Table1[[#This Row],[tenure]] &lt;=36, "1-3 Years",Table1[[#This Row],[tenure]]&lt;=60, "3-5 Years",Table1[[#This Row],[tenure]]&gt;60,"5+ Years")</f>
        <v>3-5 Years</v>
      </c>
      <c r="X252" t="str">
        <f>IF(AND(Table1[[#This Row],[Contract]]="Month-to-Month", Table1[[#This Row],[PaymentMethod]]= "Electronic check"), "High Risk", "Standard")</f>
        <v>Standard</v>
      </c>
      <c r="Y252" s="11">
        <f>IFERROR(Table1[[#This Row],[TotalCharges]]/Table1[[#This Row],[tenure]],"0")</f>
        <v>90.579411764705881</v>
      </c>
      <c r="Z252" t="str">
        <f>IF(Table1[[#This Row],[SeniorCitizen]]=1,"Yes","No")</f>
        <v>No</v>
      </c>
    </row>
    <row r="253" spans="1:26" x14ac:dyDescent="0.3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s="2">
        <v>70.400000000000006</v>
      </c>
      <c r="T253" s="2">
        <v>147.15</v>
      </c>
      <c r="U253" t="s">
        <v>23</v>
      </c>
      <c r="V253">
        <f>COUNTIF(Table1[[#This Row],[OnlineSecurity]:[StreamingMovies]], "Yes")</f>
        <v>0</v>
      </c>
      <c r="W253" t="str" cm="1">
        <f t="array" ref="W253">_xlfn.IFS(Table1[[#This Row],[tenure]]&lt;=12,"0-1 Years", Table1[[#This Row],[tenure]] &lt;=36, "1-3 Years",Table1[[#This Row],[tenure]]&lt;=60, "3-5 Years",Table1[[#This Row],[tenure]]&gt;60,"5+ Years")</f>
        <v>0-1 Years</v>
      </c>
      <c r="X253" t="str">
        <f>IF(AND(Table1[[#This Row],[Contract]]="Month-to-Month", Table1[[#This Row],[PaymentMethod]]= "Electronic check"), "High Risk", "Standard")</f>
        <v>High Risk</v>
      </c>
      <c r="Y253" s="11">
        <f>IFERROR(Table1[[#This Row],[TotalCharges]]/Table1[[#This Row],[tenure]],"0")</f>
        <v>73.575000000000003</v>
      </c>
      <c r="Z253" t="str">
        <f>IF(Table1[[#This Row],[SeniorCitizen]]=1,"Yes","No")</f>
        <v>No</v>
      </c>
    </row>
    <row r="254" spans="1:26" x14ac:dyDescent="0.35">
      <c r="A254" t="s">
        <v>288</v>
      </c>
      <c r="B254" t="s">
        <v>30</v>
      </c>
      <c r="C254">
        <v>1</v>
      </c>
      <c r="D254" t="s">
        <v>23</v>
      </c>
      <c r="E254" t="s">
        <v>24</v>
      </c>
      <c r="F254">
        <v>1</v>
      </c>
      <c r="G254" t="s">
        <v>24</v>
      </c>
      <c r="H254" t="s">
        <v>24</v>
      </c>
      <c r="I254" t="s">
        <v>26</v>
      </c>
      <c r="J254" t="s">
        <v>24</v>
      </c>
      <c r="K254" t="s">
        <v>23</v>
      </c>
      <c r="L254" t="s">
        <v>24</v>
      </c>
      <c r="M254" t="s">
        <v>24</v>
      </c>
      <c r="N254" t="s">
        <v>23</v>
      </c>
      <c r="O254" t="s">
        <v>24</v>
      </c>
      <c r="P254" t="s">
        <v>27</v>
      </c>
      <c r="Q254" t="s">
        <v>24</v>
      </c>
      <c r="R254" t="s">
        <v>28</v>
      </c>
      <c r="S254" s="2">
        <v>40.200000000000003</v>
      </c>
      <c r="T254" s="2">
        <v>40.200000000000003</v>
      </c>
      <c r="U254" t="s">
        <v>23</v>
      </c>
      <c r="V254">
        <f>COUNTIF(Table1[[#This Row],[OnlineSecurity]:[StreamingMovies]], "Yes")</f>
        <v>2</v>
      </c>
      <c r="W254" t="str" cm="1">
        <f t="array" ref="W254">_xlfn.IFS(Table1[[#This Row],[tenure]]&lt;=12,"0-1 Years", Table1[[#This Row],[tenure]] &lt;=36, "1-3 Years",Table1[[#This Row],[tenure]]&lt;=60, "3-5 Years",Table1[[#This Row],[tenure]]&gt;60,"5+ Years")</f>
        <v>0-1 Years</v>
      </c>
      <c r="X254" t="str">
        <f>IF(AND(Table1[[#This Row],[Contract]]="Month-to-Month", Table1[[#This Row],[PaymentMethod]]= "Electronic check"), "High Risk", "Standard")</f>
        <v>High Risk</v>
      </c>
      <c r="Y254" s="11">
        <f>IFERROR(Table1[[#This Row],[TotalCharges]]/Table1[[#This Row],[tenure]],"0")</f>
        <v>40.200000000000003</v>
      </c>
      <c r="Z254" t="str">
        <f>IF(Table1[[#This Row],[SeniorCitizen]]=1,"Yes","No")</f>
        <v>Yes</v>
      </c>
    </row>
    <row r="255" spans="1:26" x14ac:dyDescent="0.3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7105</v>
      </c>
      <c r="S255" s="2">
        <v>83.7</v>
      </c>
      <c r="T255" s="2">
        <v>2633.3</v>
      </c>
      <c r="U255" t="s">
        <v>24</v>
      </c>
      <c r="V255">
        <f>COUNTIF(Table1[[#This Row],[OnlineSecurity]:[StreamingMovies]], "Yes")</f>
        <v>5</v>
      </c>
      <c r="W255" t="str" cm="1">
        <f t="array" ref="W255">_xlfn.IFS(Table1[[#This Row],[tenure]]&lt;=12,"0-1 Years", Table1[[#This Row],[tenure]] &lt;=36, "1-3 Years",Table1[[#This Row],[tenure]]&lt;=60, "3-5 Years",Table1[[#This Row],[tenure]]&gt;60,"5+ Years")</f>
        <v>1-3 Years</v>
      </c>
      <c r="X255" t="str">
        <f>IF(AND(Table1[[#This Row],[Contract]]="Month-to-Month", Table1[[#This Row],[PaymentMethod]]= "Electronic check"), "High Risk", "Standard")</f>
        <v>Standard</v>
      </c>
      <c r="Y255" s="11">
        <f>IFERROR(Table1[[#This Row],[TotalCharges]]/Table1[[#This Row],[tenure]],"0")</f>
        <v>82.290625000000006</v>
      </c>
      <c r="Z255" t="str">
        <f>IF(Table1[[#This Row],[SeniorCitizen]]=1,"Yes","No")</f>
        <v>No</v>
      </c>
    </row>
    <row r="256" spans="1:26" x14ac:dyDescent="0.35">
      <c r="A256" t="s">
        <v>290</v>
      </c>
      <c r="B256" t="s">
        <v>30</v>
      </c>
      <c r="C256">
        <v>0</v>
      </c>
      <c r="D256" t="s">
        <v>24</v>
      </c>
      <c r="E256" t="s">
        <v>24</v>
      </c>
      <c r="F256">
        <v>10</v>
      </c>
      <c r="G256" t="s">
        <v>23</v>
      </c>
      <c r="H256" t="s">
        <v>24</v>
      </c>
      <c r="I256" t="s">
        <v>24</v>
      </c>
      <c r="J256" t="s">
        <v>24</v>
      </c>
      <c r="K256" t="s">
        <v>24</v>
      </c>
      <c r="L256" t="s">
        <v>24</v>
      </c>
      <c r="M256" t="s">
        <v>24</v>
      </c>
      <c r="N256" t="s">
        <v>24</v>
      </c>
      <c r="O256" t="s">
        <v>24</v>
      </c>
      <c r="P256" t="s">
        <v>27</v>
      </c>
      <c r="Q256" t="s">
        <v>23</v>
      </c>
      <c r="R256" t="s">
        <v>32</v>
      </c>
      <c r="S256" s="2">
        <v>19.850000000000001</v>
      </c>
      <c r="T256" s="2">
        <v>193.05</v>
      </c>
      <c r="U256" t="s">
        <v>24</v>
      </c>
      <c r="V256">
        <f>COUNTIF(Table1[[#This Row],[OnlineSecurity]:[StreamingMovies]], "Yes")</f>
        <v>0</v>
      </c>
      <c r="W256" t="str" cm="1">
        <f t="array" ref="W256">_xlfn.IFS(Table1[[#This Row],[tenure]]&lt;=12,"0-1 Years", Table1[[#This Row],[tenure]] &lt;=36, "1-3 Years",Table1[[#This Row],[tenure]]&lt;=60, "3-5 Years",Table1[[#This Row],[tenure]]&gt;60,"5+ Years")</f>
        <v>0-1 Years</v>
      </c>
      <c r="X256" t="str">
        <f>IF(AND(Table1[[#This Row],[Contract]]="Month-to-Month", Table1[[#This Row],[PaymentMethod]]= "Electronic check"), "High Risk", "Standard")</f>
        <v>Standard</v>
      </c>
      <c r="Y256" s="11">
        <f>IFERROR(Table1[[#This Row],[TotalCharges]]/Table1[[#This Row],[tenure]],"0")</f>
        <v>19.305</v>
      </c>
      <c r="Z256" t="str">
        <f>IF(Table1[[#This Row],[SeniorCitizen]]=1,"Yes","No")</f>
        <v>No</v>
      </c>
    </row>
    <row r="257" spans="1:26" x14ac:dyDescent="0.35">
      <c r="A257" t="s">
        <v>291</v>
      </c>
      <c r="B257" t="s">
        <v>22</v>
      </c>
      <c r="C257">
        <v>0</v>
      </c>
      <c r="D257" t="s">
        <v>23</v>
      </c>
      <c r="E257" t="s">
        <v>23</v>
      </c>
      <c r="F257">
        <v>67</v>
      </c>
      <c r="G257" t="s">
        <v>24</v>
      </c>
      <c r="H257" t="s">
        <v>24</v>
      </c>
      <c r="I257" t="s">
        <v>26</v>
      </c>
      <c r="J257" t="s">
        <v>24</v>
      </c>
      <c r="K257" t="s">
        <v>23</v>
      </c>
      <c r="L257" t="s">
        <v>23</v>
      </c>
      <c r="M257" t="s">
        <v>23</v>
      </c>
      <c r="N257" t="s">
        <v>23</v>
      </c>
      <c r="O257" t="s">
        <v>23</v>
      </c>
      <c r="P257" t="s">
        <v>47</v>
      </c>
      <c r="Q257" t="s">
        <v>23</v>
      </c>
      <c r="R257" t="s">
        <v>28</v>
      </c>
      <c r="S257" s="2">
        <v>59.55</v>
      </c>
      <c r="T257" s="2">
        <v>4103.8999999999996</v>
      </c>
      <c r="U257" t="s">
        <v>24</v>
      </c>
      <c r="V257">
        <f>COUNTIF(Table1[[#This Row],[OnlineSecurity]:[StreamingMovies]], "Yes")</f>
        <v>5</v>
      </c>
      <c r="W257" t="str" cm="1">
        <f t="array" ref="W257">_xlfn.IFS(Table1[[#This Row],[tenure]]&lt;=12,"0-1 Years", Table1[[#This Row],[tenure]] &lt;=36, "1-3 Years",Table1[[#This Row],[tenure]]&lt;=60, "3-5 Years",Table1[[#This Row],[tenure]]&gt;60,"5+ Years")</f>
        <v>5+ Years</v>
      </c>
      <c r="X257" t="str">
        <f>IF(AND(Table1[[#This Row],[Contract]]="Month-to-Month", Table1[[#This Row],[PaymentMethod]]= "Electronic check"), "High Risk", "Standard")</f>
        <v>Standard</v>
      </c>
      <c r="Y257" s="11">
        <f>IFERROR(Table1[[#This Row],[TotalCharges]]/Table1[[#This Row],[tenure]],"0")</f>
        <v>61.252238805970144</v>
      </c>
      <c r="Z257" t="str">
        <f>IF(Table1[[#This Row],[SeniorCitizen]]=1,"Yes","No")</f>
        <v>No</v>
      </c>
    </row>
    <row r="258" spans="1:26" x14ac:dyDescent="0.3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7105</v>
      </c>
      <c r="S258" s="2">
        <v>115.1</v>
      </c>
      <c r="T258" s="2">
        <v>7008.15</v>
      </c>
      <c r="U258" t="s">
        <v>24</v>
      </c>
      <c r="V258">
        <f>COUNTIF(Table1[[#This Row],[OnlineSecurity]:[StreamingMovies]], "Yes")</f>
        <v>6</v>
      </c>
      <c r="W258" t="str" cm="1">
        <f t="array" ref="W258">_xlfn.IFS(Table1[[#This Row],[tenure]]&lt;=12,"0-1 Years", Table1[[#This Row],[tenure]] &lt;=36, "1-3 Years",Table1[[#This Row],[tenure]]&lt;=60, "3-5 Years",Table1[[#This Row],[tenure]]&gt;60,"5+ Years")</f>
        <v>5+ Years</v>
      </c>
      <c r="X258" t="str">
        <f>IF(AND(Table1[[#This Row],[Contract]]="Month-to-Month", Table1[[#This Row],[PaymentMethod]]= "Electronic check"), "High Risk", "Standard")</f>
        <v>Standard</v>
      </c>
      <c r="Y258" s="11">
        <f>IFERROR(Table1[[#This Row],[TotalCharges]]/Table1[[#This Row],[tenure]],"0")</f>
        <v>114.88770491803278</v>
      </c>
      <c r="Z258" t="str">
        <f>IF(Table1[[#This Row],[SeniorCitizen]]=1,"Yes","No")</f>
        <v>No</v>
      </c>
    </row>
    <row r="259" spans="1:26" x14ac:dyDescent="0.3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7105</v>
      </c>
      <c r="S259" s="2">
        <v>114.35</v>
      </c>
      <c r="T259" s="2">
        <v>5791.1</v>
      </c>
      <c r="U259" t="s">
        <v>24</v>
      </c>
      <c r="V259">
        <f>COUNTIF(Table1[[#This Row],[OnlineSecurity]:[StreamingMovies]], "Yes")</f>
        <v>6</v>
      </c>
      <c r="W259" t="str" cm="1">
        <f t="array" ref="W259">_xlfn.IFS(Table1[[#This Row],[tenure]]&lt;=12,"0-1 Years", Table1[[#This Row],[tenure]] &lt;=36, "1-3 Years",Table1[[#This Row],[tenure]]&lt;=60, "3-5 Years",Table1[[#This Row],[tenure]]&gt;60,"5+ Years")</f>
        <v>3-5 Years</v>
      </c>
      <c r="X259" t="str">
        <f>IF(AND(Table1[[#This Row],[Contract]]="Month-to-Month", Table1[[#This Row],[PaymentMethod]]= "Electronic check"), "High Risk", "Standard")</f>
        <v>Standard</v>
      </c>
      <c r="Y259" s="11">
        <f>IFERROR(Table1[[#This Row],[TotalCharges]]/Table1[[#This Row],[tenure]],"0")</f>
        <v>115.822</v>
      </c>
      <c r="Z259" t="str">
        <f>IF(Table1[[#This Row],[SeniorCitizen]]=1,"Yes","No")</f>
        <v>No</v>
      </c>
    </row>
    <row r="260" spans="1:26" x14ac:dyDescent="0.3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7105</v>
      </c>
      <c r="S260" s="2">
        <v>44.6</v>
      </c>
      <c r="T260" s="2">
        <v>80.55</v>
      </c>
      <c r="U260" t="s">
        <v>23</v>
      </c>
      <c r="V260">
        <f>COUNTIF(Table1[[#This Row],[OnlineSecurity]:[StreamingMovies]], "Yes")</f>
        <v>0</v>
      </c>
      <c r="W260" t="str" cm="1">
        <f t="array" ref="W260">_xlfn.IFS(Table1[[#This Row],[tenure]]&lt;=12,"0-1 Years", Table1[[#This Row],[tenure]] &lt;=36, "1-3 Years",Table1[[#This Row],[tenure]]&lt;=60, "3-5 Years",Table1[[#This Row],[tenure]]&gt;60,"5+ Years")</f>
        <v>0-1 Years</v>
      </c>
      <c r="X260" t="str">
        <f>IF(AND(Table1[[#This Row],[Contract]]="Month-to-Month", Table1[[#This Row],[PaymentMethod]]= "Electronic check"), "High Risk", "Standard")</f>
        <v>Standard</v>
      </c>
      <c r="Y260" s="11">
        <f>IFERROR(Table1[[#This Row],[TotalCharges]]/Table1[[#This Row],[tenure]],"0")</f>
        <v>40.274999999999999</v>
      </c>
      <c r="Z260" t="str">
        <f>IF(Table1[[#This Row],[SeniorCitizen]]=1,"Yes","No")</f>
        <v>No</v>
      </c>
    </row>
    <row r="261" spans="1:26" x14ac:dyDescent="0.35">
      <c r="A261" t="s">
        <v>295</v>
      </c>
      <c r="B261" t="s">
        <v>22</v>
      </c>
      <c r="C261">
        <v>1</v>
      </c>
      <c r="D261" t="s">
        <v>23</v>
      </c>
      <c r="E261" t="s">
        <v>24</v>
      </c>
      <c r="F261">
        <v>29</v>
      </c>
      <c r="G261" t="s">
        <v>24</v>
      </c>
      <c r="H261" t="s">
        <v>24</v>
      </c>
      <c r="I261" t="s">
        <v>26</v>
      </c>
      <c r="J261" t="s">
        <v>23</v>
      </c>
      <c r="K261" t="s">
        <v>24</v>
      </c>
      <c r="L261" t="s">
        <v>23</v>
      </c>
      <c r="M261" t="s">
        <v>24</v>
      </c>
      <c r="N261" t="s">
        <v>24</v>
      </c>
      <c r="O261" t="s">
        <v>23</v>
      </c>
      <c r="P261" t="s">
        <v>27</v>
      </c>
      <c r="Q261" t="s">
        <v>23</v>
      </c>
      <c r="R261" t="s">
        <v>28</v>
      </c>
      <c r="S261" s="2">
        <v>45</v>
      </c>
      <c r="T261" s="2">
        <v>1228.6500000000001</v>
      </c>
      <c r="U261" t="s">
        <v>24</v>
      </c>
      <c r="V261">
        <f>COUNTIF(Table1[[#This Row],[OnlineSecurity]:[StreamingMovies]], "Yes")</f>
        <v>3</v>
      </c>
      <c r="W261" t="str" cm="1">
        <f t="array" ref="W261">_xlfn.IFS(Table1[[#This Row],[tenure]]&lt;=12,"0-1 Years", Table1[[#This Row],[tenure]] &lt;=36, "1-3 Years",Table1[[#This Row],[tenure]]&lt;=60, "3-5 Years",Table1[[#This Row],[tenure]]&gt;60,"5+ Years")</f>
        <v>1-3 Years</v>
      </c>
      <c r="X261" t="str">
        <f>IF(AND(Table1[[#This Row],[Contract]]="Month-to-Month", Table1[[#This Row],[PaymentMethod]]= "Electronic check"), "High Risk", "Standard")</f>
        <v>High Risk</v>
      </c>
      <c r="Y261" s="11">
        <f>IFERROR(Table1[[#This Row],[TotalCharges]]/Table1[[#This Row],[tenure]],"0")</f>
        <v>42.36724137931035</v>
      </c>
      <c r="Z261" t="str">
        <f>IF(Table1[[#This Row],[SeniorCitizen]]=1,"Yes","No")</f>
        <v>Yes</v>
      </c>
    </row>
    <row r="262" spans="1:26" x14ac:dyDescent="0.35">
      <c r="A262" t="s">
        <v>296</v>
      </c>
      <c r="B262" t="s">
        <v>30</v>
      </c>
      <c r="C262">
        <v>1</v>
      </c>
      <c r="D262" t="s">
        <v>24</v>
      </c>
      <c r="E262" t="s">
        <v>24</v>
      </c>
      <c r="F262">
        <v>3</v>
      </c>
      <c r="G262" t="s">
        <v>24</v>
      </c>
      <c r="H262" t="s">
        <v>24</v>
      </c>
      <c r="I262" t="s">
        <v>26</v>
      </c>
      <c r="J262" t="s">
        <v>24</v>
      </c>
      <c r="K262" t="s">
        <v>24</v>
      </c>
      <c r="L262" t="s">
        <v>23</v>
      </c>
      <c r="M262" t="s">
        <v>24</v>
      </c>
      <c r="N262" t="s">
        <v>24</v>
      </c>
      <c r="O262" t="s">
        <v>23</v>
      </c>
      <c r="P262" t="s">
        <v>27</v>
      </c>
      <c r="Q262" t="s">
        <v>23</v>
      </c>
      <c r="R262" t="s">
        <v>28</v>
      </c>
      <c r="S262" s="2">
        <v>41.15</v>
      </c>
      <c r="T262" s="2">
        <v>132.19999999999999</v>
      </c>
      <c r="U262" t="s">
        <v>23</v>
      </c>
      <c r="V262">
        <f>COUNTIF(Table1[[#This Row],[OnlineSecurity]:[StreamingMovies]], "Yes")</f>
        <v>2</v>
      </c>
      <c r="W262" t="str" cm="1">
        <f t="array" ref="W262">_xlfn.IFS(Table1[[#This Row],[tenure]]&lt;=12,"0-1 Years", Table1[[#This Row],[tenure]] &lt;=36, "1-3 Years",Table1[[#This Row],[tenure]]&lt;=60, "3-5 Years",Table1[[#This Row],[tenure]]&gt;60,"5+ Years")</f>
        <v>0-1 Years</v>
      </c>
      <c r="X262" t="str">
        <f>IF(AND(Table1[[#This Row],[Contract]]="Month-to-Month", Table1[[#This Row],[PaymentMethod]]= "Electronic check"), "High Risk", "Standard")</f>
        <v>High Risk</v>
      </c>
      <c r="Y262" s="11">
        <f>IFERROR(Table1[[#This Row],[TotalCharges]]/Table1[[#This Row],[tenure]],"0")</f>
        <v>44.066666666666663</v>
      </c>
      <c r="Z262" t="str">
        <f>IF(Table1[[#This Row],[SeniorCitizen]]=1,"Yes","No")</f>
        <v>Yes</v>
      </c>
    </row>
    <row r="263" spans="1:26" x14ac:dyDescent="0.3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s="2">
        <v>106.9</v>
      </c>
      <c r="T263" s="2">
        <v>1364.3</v>
      </c>
      <c r="U263" t="s">
        <v>23</v>
      </c>
      <c r="V263">
        <f>COUNTIF(Table1[[#This Row],[OnlineSecurity]:[StreamingMovies]], "Yes")</f>
        <v>4</v>
      </c>
      <c r="W263" t="str" cm="1">
        <f t="array" ref="W263">_xlfn.IFS(Table1[[#This Row],[tenure]]&lt;=12,"0-1 Years", Table1[[#This Row],[tenure]] &lt;=36, "1-3 Years",Table1[[#This Row],[tenure]]&lt;=60, "3-5 Years",Table1[[#This Row],[tenure]]&gt;60,"5+ Years")</f>
        <v>1-3 Years</v>
      </c>
      <c r="X263" t="str">
        <f>IF(AND(Table1[[#This Row],[Contract]]="Month-to-Month", Table1[[#This Row],[PaymentMethod]]= "Electronic check"), "High Risk", "Standard")</f>
        <v>High Risk</v>
      </c>
      <c r="Y263" s="11">
        <f>IFERROR(Table1[[#This Row],[TotalCharges]]/Table1[[#This Row],[tenure]],"0")</f>
        <v>104.94615384615385</v>
      </c>
      <c r="Z263" t="str">
        <f>IF(Table1[[#This Row],[SeniorCitizen]]=1,"Yes","No")</f>
        <v>Yes</v>
      </c>
    </row>
    <row r="264" spans="1:26" x14ac:dyDescent="0.3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s="2">
        <v>89.85</v>
      </c>
      <c r="T264" s="2">
        <v>4925.3500000000004</v>
      </c>
      <c r="U264" t="s">
        <v>24</v>
      </c>
      <c r="V264">
        <f>COUNTIF(Table1[[#This Row],[OnlineSecurity]:[StreamingMovies]], "Yes")</f>
        <v>2</v>
      </c>
      <c r="W264" t="str" cm="1">
        <f t="array" ref="W264">_xlfn.IFS(Table1[[#This Row],[tenure]]&lt;=12,"0-1 Years", Table1[[#This Row],[tenure]] &lt;=36, "1-3 Years",Table1[[#This Row],[tenure]]&lt;=60, "3-5 Years",Table1[[#This Row],[tenure]]&gt;60,"5+ Years")</f>
        <v>3-5 Years</v>
      </c>
      <c r="X264" t="str">
        <f>IF(AND(Table1[[#This Row],[Contract]]="Month-to-Month", Table1[[#This Row],[PaymentMethod]]= "Electronic check"), "High Risk", "Standard")</f>
        <v>High Risk</v>
      </c>
      <c r="Y264" s="11">
        <f>IFERROR(Table1[[#This Row],[TotalCharges]]/Table1[[#This Row],[tenure]],"0")</f>
        <v>86.409649122807025</v>
      </c>
      <c r="Z264" t="str">
        <f>IF(Table1[[#This Row],[SeniorCitizen]]=1,"Yes","No")</f>
        <v>Yes</v>
      </c>
    </row>
    <row r="265" spans="1:26" x14ac:dyDescent="0.35">
      <c r="A265" t="s">
        <v>299</v>
      </c>
      <c r="B265" t="s">
        <v>22</v>
      </c>
      <c r="C265">
        <v>0</v>
      </c>
      <c r="D265" t="s">
        <v>24</v>
      </c>
      <c r="E265" t="s">
        <v>24</v>
      </c>
      <c r="F265">
        <v>31</v>
      </c>
      <c r="G265" t="s">
        <v>24</v>
      </c>
      <c r="H265" t="s">
        <v>24</v>
      </c>
      <c r="I265" t="s">
        <v>26</v>
      </c>
      <c r="J265" t="s">
        <v>23</v>
      </c>
      <c r="K265" t="s">
        <v>23</v>
      </c>
      <c r="L265" t="s">
        <v>24</v>
      </c>
      <c r="M265" t="s">
        <v>23</v>
      </c>
      <c r="N265" t="s">
        <v>24</v>
      </c>
      <c r="O265" t="s">
        <v>23</v>
      </c>
      <c r="P265" t="s">
        <v>47</v>
      </c>
      <c r="Q265" t="s">
        <v>23</v>
      </c>
      <c r="R265" t="s">
        <v>7104</v>
      </c>
      <c r="S265" s="2">
        <v>49.85</v>
      </c>
      <c r="T265" s="2">
        <v>1520.1</v>
      </c>
      <c r="U265" t="s">
        <v>24</v>
      </c>
      <c r="V265">
        <f>COUNTIF(Table1[[#This Row],[OnlineSecurity]:[StreamingMovies]], "Yes")</f>
        <v>4</v>
      </c>
      <c r="W265" t="str" cm="1">
        <f t="array" ref="W265">_xlfn.IFS(Table1[[#This Row],[tenure]]&lt;=12,"0-1 Years", Table1[[#This Row],[tenure]] &lt;=36, "1-3 Years",Table1[[#This Row],[tenure]]&lt;=60, "3-5 Years",Table1[[#This Row],[tenure]]&gt;60,"5+ Years")</f>
        <v>1-3 Years</v>
      </c>
      <c r="X265" t="str">
        <f>IF(AND(Table1[[#This Row],[Contract]]="Month-to-Month", Table1[[#This Row],[PaymentMethod]]= "Electronic check"), "High Risk", "Standard")</f>
        <v>Standard</v>
      </c>
      <c r="Y265" s="11">
        <f>IFERROR(Table1[[#This Row],[TotalCharges]]/Table1[[#This Row],[tenure]],"0")</f>
        <v>49.035483870967738</v>
      </c>
      <c r="Z265" t="str">
        <f>IF(Table1[[#This Row],[SeniorCitizen]]=1,"Yes","No")</f>
        <v>No</v>
      </c>
    </row>
    <row r="266" spans="1:26" x14ac:dyDescent="0.3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s="2">
        <v>113.3</v>
      </c>
      <c r="T266" s="2">
        <v>5032.25</v>
      </c>
      <c r="U266" t="s">
        <v>24</v>
      </c>
      <c r="V266">
        <f>COUNTIF(Table1[[#This Row],[OnlineSecurity]:[StreamingMovies]], "Yes")</f>
        <v>6</v>
      </c>
      <c r="W266" t="str" cm="1">
        <f t="array" ref="W266">_xlfn.IFS(Table1[[#This Row],[tenure]]&lt;=12,"0-1 Years", Table1[[#This Row],[tenure]] &lt;=36, "1-3 Years",Table1[[#This Row],[tenure]]&lt;=60, "3-5 Years",Table1[[#This Row],[tenure]]&gt;60,"5+ Years")</f>
        <v>3-5 Years</v>
      </c>
      <c r="X266" t="str">
        <f>IF(AND(Table1[[#This Row],[Contract]]="Month-to-Month", Table1[[#This Row],[PaymentMethod]]= "Electronic check"), "High Risk", "Standard")</f>
        <v>Standard</v>
      </c>
      <c r="Y266" s="11">
        <f>IFERROR(Table1[[#This Row],[TotalCharges]]/Table1[[#This Row],[tenure]],"0")</f>
        <v>111.82777777777778</v>
      </c>
      <c r="Z266" t="str">
        <f>IF(Table1[[#This Row],[SeniorCitizen]]=1,"Yes","No")</f>
        <v>No</v>
      </c>
    </row>
    <row r="267" spans="1:26" x14ac:dyDescent="0.3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s="2">
        <v>88.1</v>
      </c>
      <c r="T267" s="2">
        <v>5526.75</v>
      </c>
      <c r="U267" t="s">
        <v>24</v>
      </c>
      <c r="V267">
        <f>COUNTIF(Table1[[#This Row],[OnlineSecurity]:[StreamingMovies]], "Yes")</f>
        <v>6</v>
      </c>
      <c r="W267" t="str" cm="1">
        <f t="array" ref="W267">_xlfn.IFS(Table1[[#This Row],[tenure]]&lt;=12,"0-1 Years", Table1[[#This Row],[tenure]] &lt;=36, "1-3 Years",Table1[[#This Row],[tenure]]&lt;=60, "3-5 Years",Table1[[#This Row],[tenure]]&gt;60,"5+ Years")</f>
        <v>5+ Years</v>
      </c>
      <c r="X267" t="str">
        <f>IF(AND(Table1[[#This Row],[Contract]]="Month-to-Month", Table1[[#This Row],[PaymentMethod]]= "Electronic check"), "High Risk", "Standard")</f>
        <v>Standard</v>
      </c>
      <c r="Y267" s="11">
        <f>IFERROR(Table1[[#This Row],[TotalCharges]]/Table1[[#This Row],[tenure]],"0")</f>
        <v>90.602459016393439</v>
      </c>
      <c r="Z267" t="str">
        <f>IF(Table1[[#This Row],[SeniorCitizen]]=1,"Yes","No")</f>
        <v>No</v>
      </c>
    </row>
    <row r="268" spans="1:26" x14ac:dyDescent="0.35">
      <c r="A268" t="s">
        <v>302</v>
      </c>
      <c r="B268" t="s">
        <v>30</v>
      </c>
      <c r="C268">
        <v>0</v>
      </c>
      <c r="D268" t="s">
        <v>24</v>
      </c>
      <c r="E268" t="s">
        <v>24</v>
      </c>
      <c r="F268">
        <v>50</v>
      </c>
      <c r="G268" t="s">
        <v>23</v>
      </c>
      <c r="H268" t="s">
        <v>23</v>
      </c>
      <c r="I268" t="s">
        <v>24</v>
      </c>
      <c r="J268" t="s">
        <v>24</v>
      </c>
      <c r="K268" t="s">
        <v>24</v>
      </c>
      <c r="L268" t="s">
        <v>24</v>
      </c>
      <c r="M268" t="s">
        <v>24</v>
      </c>
      <c r="N268" t="s">
        <v>24</v>
      </c>
      <c r="O268" t="s">
        <v>24</v>
      </c>
      <c r="P268" t="s">
        <v>47</v>
      </c>
      <c r="Q268" t="s">
        <v>24</v>
      </c>
      <c r="R268" t="s">
        <v>7104</v>
      </c>
      <c r="S268" s="2">
        <v>24.9</v>
      </c>
      <c r="T268" s="2">
        <v>1195.25</v>
      </c>
      <c r="U268" t="s">
        <v>24</v>
      </c>
      <c r="V268">
        <f>COUNTIF(Table1[[#This Row],[OnlineSecurity]:[StreamingMovies]], "Yes")</f>
        <v>0</v>
      </c>
      <c r="W268" t="str" cm="1">
        <f t="array" ref="W268">_xlfn.IFS(Table1[[#This Row],[tenure]]&lt;=12,"0-1 Years", Table1[[#This Row],[tenure]] &lt;=36, "1-3 Years",Table1[[#This Row],[tenure]]&lt;=60, "3-5 Years",Table1[[#This Row],[tenure]]&gt;60,"5+ Years")</f>
        <v>3-5 Years</v>
      </c>
      <c r="X268" t="str">
        <f>IF(AND(Table1[[#This Row],[Contract]]="Month-to-Month", Table1[[#This Row],[PaymentMethod]]= "Electronic check"), "High Risk", "Standard")</f>
        <v>Standard</v>
      </c>
      <c r="Y268" s="11">
        <f>IFERROR(Table1[[#This Row],[TotalCharges]]/Table1[[#This Row],[tenure]],"0")</f>
        <v>23.905000000000001</v>
      </c>
      <c r="Z268" t="str">
        <f>IF(Table1[[#This Row],[SeniorCitizen]]=1,"Yes","No")</f>
        <v>No</v>
      </c>
    </row>
    <row r="269" spans="1:26" x14ac:dyDescent="0.3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s="2">
        <v>105</v>
      </c>
      <c r="T269" s="2">
        <v>2007.25</v>
      </c>
      <c r="U269" t="s">
        <v>24</v>
      </c>
      <c r="V269">
        <f>COUNTIF(Table1[[#This Row],[OnlineSecurity]:[StreamingMovies]], "Yes")</f>
        <v>5</v>
      </c>
      <c r="W269" t="str" cm="1">
        <f t="array" ref="W269">_xlfn.IFS(Table1[[#This Row],[tenure]]&lt;=12,"0-1 Years", Table1[[#This Row],[tenure]] &lt;=36, "1-3 Years",Table1[[#This Row],[tenure]]&lt;=60, "3-5 Years",Table1[[#This Row],[tenure]]&gt;60,"5+ Years")</f>
        <v>1-3 Years</v>
      </c>
      <c r="X269" t="str">
        <f>IF(AND(Table1[[#This Row],[Contract]]="Month-to-Month", Table1[[#This Row],[PaymentMethod]]= "Electronic check"), "High Risk", "Standard")</f>
        <v>Standard</v>
      </c>
      <c r="Y269" s="11">
        <f>IFERROR(Table1[[#This Row],[TotalCharges]]/Table1[[#This Row],[tenure]],"0")</f>
        <v>105.64473684210526</v>
      </c>
      <c r="Z269" t="str">
        <f>IF(Table1[[#This Row],[SeniorCitizen]]=1,"Yes","No")</f>
        <v>Yes</v>
      </c>
    </row>
    <row r="270" spans="1:26" x14ac:dyDescent="0.35">
      <c r="A270" t="s">
        <v>304</v>
      </c>
      <c r="B270" t="s">
        <v>30</v>
      </c>
      <c r="C270">
        <v>0</v>
      </c>
      <c r="D270" t="s">
        <v>24</v>
      </c>
      <c r="E270" t="s">
        <v>24</v>
      </c>
      <c r="F270">
        <v>59</v>
      </c>
      <c r="G270" t="s">
        <v>23</v>
      </c>
      <c r="H270" t="s">
        <v>24</v>
      </c>
      <c r="I270" t="s">
        <v>24</v>
      </c>
      <c r="J270" t="s">
        <v>24</v>
      </c>
      <c r="K270" t="s">
        <v>24</v>
      </c>
      <c r="L270" t="s">
        <v>24</v>
      </c>
      <c r="M270" t="s">
        <v>24</v>
      </c>
      <c r="N270" t="s">
        <v>24</v>
      </c>
      <c r="O270" t="s">
        <v>24</v>
      </c>
      <c r="P270" t="s">
        <v>47</v>
      </c>
      <c r="Q270" t="s">
        <v>24</v>
      </c>
      <c r="R270" t="s">
        <v>32</v>
      </c>
      <c r="S270" s="2">
        <v>19.350000000000001</v>
      </c>
      <c r="T270" s="2">
        <v>1099.5999999999999</v>
      </c>
      <c r="U270" t="s">
        <v>23</v>
      </c>
      <c r="V270">
        <f>COUNTIF(Table1[[#This Row],[OnlineSecurity]:[StreamingMovies]], "Yes")</f>
        <v>0</v>
      </c>
      <c r="W270" t="str" cm="1">
        <f t="array" ref="W270">_xlfn.IFS(Table1[[#This Row],[tenure]]&lt;=12,"0-1 Years", Table1[[#This Row],[tenure]] &lt;=36, "1-3 Years",Table1[[#This Row],[tenure]]&lt;=60, "3-5 Years",Table1[[#This Row],[tenure]]&gt;60,"5+ Years")</f>
        <v>3-5 Years</v>
      </c>
      <c r="X270" t="str">
        <f>IF(AND(Table1[[#This Row],[Contract]]="Month-to-Month", Table1[[#This Row],[PaymentMethod]]= "Electronic check"), "High Risk", "Standard")</f>
        <v>Standard</v>
      </c>
      <c r="Y270" s="11">
        <f>IFERROR(Table1[[#This Row],[TotalCharges]]/Table1[[#This Row],[tenure]],"0")</f>
        <v>18.63728813559322</v>
      </c>
      <c r="Z270" t="str">
        <f>IF(Table1[[#This Row],[SeniorCitizen]]=1,"Yes","No")</f>
        <v>No</v>
      </c>
    </row>
    <row r="271" spans="1:26" x14ac:dyDescent="0.35">
      <c r="A271" t="s">
        <v>305</v>
      </c>
      <c r="B271" t="s">
        <v>22</v>
      </c>
      <c r="C271">
        <v>0</v>
      </c>
      <c r="D271" t="s">
        <v>23</v>
      </c>
      <c r="E271" t="s">
        <v>24</v>
      </c>
      <c r="F271">
        <v>71</v>
      </c>
      <c r="G271" t="s">
        <v>23</v>
      </c>
      <c r="H271" t="s">
        <v>23</v>
      </c>
      <c r="I271" t="s">
        <v>24</v>
      </c>
      <c r="J271" t="s">
        <v>24</v>
      </c>
      <c r="K271" t="s">
        <v>24</v>
      </c>
      <c r="L271" t="s">
        <v>24</v>
      </c>
      <c r="M271" t="s">
        <v>24</v>
      </c>
      <c r="N271" t="s">
        <v>24</v>
      </c>
      <c r="O271" t="s">
        <v>24</v>
      </c>
      <c r="P271" t="s">
        <v>47</v>
      </c>
      <c r="Q271" t="s">
        <v>23</v>
      </c>
      <c r="R271" t="s">
        <v>7105</v>
      </c>
      <c r="S271" s="2">
        <v>24.25</v>
      </c>
      <c r="T271" s="2">
        <v>1732.95</v>
      </c>
      <c r="U271" t="s">
        <v>24</v>
      </c>
      <c r="V271">
        <f>COUNTIF(Table1[[#This Row],[OnlineSecurity]:[StreamingMovies]], "Yes")</f>
        <v>0</v>
      </c>
      <c r="W271" t="str" cm="1">
        <f t="array" ref="W271">_xlfn.IFS(Table1[[#This Row],[tenure]]&lt;=12,"0-1 Years", Table1[[#This Row],[tenure]] &lt;=36, "1-3 Years",Table1[[#This Row],[tenure]]&lt;=60, "3-5 Years",Table1[[#This Row],[tenure]]&gt;60,"5+ Years")</f>
        <v>5+ Years</v>
      </c>
      <c r="X271" t="str">
        <f>IF(AND(Table1[[#This Row],[Contract]]="Month-to-Month", Table1[[#This Row],[PaymentMethod]]= "Electronic check"), "High Risk", "Standard")</f>
        <v>Standard</v>
      </c>
      <c r="Y271" s="11">
        <f>IFERROR(Table1[[#This Row],[TotalCharges]]/Table1[[#This Row],[tenure]],"0")</f>
        <v>24.407746478873239</v>
      </c>
      <c r="Z271" t="str">
        <f>IF(Table1[[#This Row],[SeniorCitizen]]=1,"Yes","No")</f>
        <v>No</v>
      </c>
    </row>
    <row r="272" spans="1:26" x14ac:dyDescent="0.3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s="2">
        <v>94.45</v>
      </c>
      <c r="T272" s="2">
        <v>1511.2</v>
      </c>
      <c r="U272" t="s">
        <v>23</v>
      </c>
      <c r="V272">
        <f>COUNTIF(Table1[[#This Row],[OnlineSecurity]:[StreamingMovies]], "Yes")</f>
        <v>3</v>
      </c>
      <c r="W272" t="str" cm="1">
        <f t="array" ref="W272">_xlfn.IFS(Table1[[#This Row],[tenure]]&lt;=12,"0-1 Years", Table1[[#This Row],[tenure]] &lt;=36, "1-3 Years",Table1[[#This Row],[tenure]]&lt;=60, "3-5 Years",Table1[[#This Row],[tenure]]&gt;60,"5+ Years")</f>
        <v>1-3 Years</v>
      </c>
      <c r="X272" t="str">
        <f>IF(AND(Table1[[#This Row],[Contract]]="Month-to-Month", Table1[[#This Row],[PaymentMethod]]= "Electronic check"), "High Risk", "Standard")</f>
        <v>High Risk</v>
      </c>
      <c r="Y272" s="11">
        <f>IFERROR(Table1[[#This Row],[TotalCharges]]/Table1[[#This Row],[tenure]],"0")</f>
        <v>94.45</v>
      </c>
      <c r="Z272" t="str">
        <f>IF(Table1[[#This Row],[SeniorCitizen]]=1,"Yes","No")</f>
        <v>Yes</v>
      </c>
    </row>
    <row r="273" spans="1:26" x14ac:dyDescent="0.3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s="2">
        <v>59.75</v>
      </c>
      <c r="T273" s="2">
        <v>3450.15</v>
      </c>
      <c r="U273" t="s">
        <v>24</v>
      </c>
      <c r="V273">
        <f>COUNTIF(Table1[[#This Row],[OnlineSecurity]:[StreamingMovies]], "Yes")</f>
        <v>3</v>
      </c>
      <c r="W273" t="str" cm="1">
        <f t="array" ref="W273">_xlfn.IFS(Table1[[#This Row],[tenure]]&lt;=12,"0-1 Years", Table1[[#This Row],[tenure]] &lt;=36, "1-3 Years",Table1[[#This Row],[tenure]]&lt;=60, "3-5 Years",Table1[[#This Row],[tenure]]&gt;60,"5+ Years")</f>
        <v>3-5 Years</v>
      </c>
      <c r="X273" t="str">
        <f>IF(AND(Table1[[#This Row],[Contract]]="Month-to-Month", Table1[[#This Row],[PaymentMethod]]= "Electronic check"), "High Risk", "Standard")</f>
        <v>Standard</v>
      </c>
      <c r="Y273" s="11">
        <f>IFERROR(Table1[[#This Row],[TotalCharges]]/Table1[[#This Row],[tenure]],"0")</f>
        <v>60.528947368421058</v>
      </c>
      <c r="Z273" t="str">
        <f>IF(Table1[[#This Row],[SeniorCitizen]]=1,"Yes","No")</f>
        <v>No</v>
      </c>
    </row>
    <row r="274" spans="1:26" x14ac:dyDescent="0.35">
      <c r="A274" t="s">
        <v>308</v>
      </c>
      <c r="B274" t="s">
        <v>30</v>
      </c>
      <c r="C274">
        <v>0</v>
      </c>
      <c r="D274" t="s">
        <v>24</v>
      </c>
      <c r="E274" t="s">
        <v>24</v>
      </c>
      <c r="F274">
        <v>1</v>
      </c>
      <c r="G274" t="s">
        <v>24</v>
      </c>
      <c r="H274" t="s">
        <v>24</v>
      </c>
      <c r="I274" t="s">
        <v>26</v>
      </c>
      <c r="J274" t="s">
        <v>24</v>
      </c>
      <c r="K274" t="s">
        <v>24</v>
      </c>
      <c r="L274" t="s">
        <v>24</v>
      </c>
      <c r="M274" t="s">
        <v>24</v>
      </c>
      <c r="N274" t="s">
        <v>24</v>
      </c>
      <c r="O274" t="s">
        <v>24</v>
      </c>
      <c r="P274" t="s">
        <v>27</v>
      </c>
      <c r="Q274" t="s">
        <v>24</v>
      </c>
      <c r="R274" t="s">
        <v>7104</v>
      </c>
      <c r="S274" s="2">
        <v>24.8</v>
      </c>
      <c r="T274" s="2">
        <v>24.8</v>
      </c>
      <c r="U274" t="s">
        <v>23</v>
      </c>
      <c r="V274">
        <f>COUNTIF(Table1[[#This Row],[OnlineSecurity]:[StreamingMovies]], "Yes")</f>
        <v>0</v>
      </c>
      <c r="W274" t="str" cm="1">
        <f t="array" ref="W274">_xlfn.IFS(Table1[[#This Row],[tenure]]&lt;=12,"0-1 Years", Table1[[#This Row],[tenure]] &lt;=36, "1-3 Years",Table1[[#This Row],[tenure]]&lt;=60, "3-5 Years",Table1[[#This Row],[tenure]]&gt;60,"5+ Years")</f>
        <v>0-1 Years</v>
      </c>
      <c r="X274" t="str">
        <f>IF(AND(Table1[[#This Row],[Contract]]="Month-to-Month", Table1[[#This Row],[PaymentMethod]]= "Electronic check"), "High Risk", "Standard")</f>
        <v>Standard</v>
      </c>
      <c r="Y274" s="11">
        <f>IFERROR(Table1[[#This Row],[TotalCharges]]/Table1[[#This Row],[tenure]],"0")</f>
        <v>24.8</v>
      </c>
      <c r="Z274" t="str">
        <f>IF(Table1[[#This Row],[SeniorCitizen]]=1,"Yes","No")</f>
        <v>No</v>
      </c>
    </row>
    <row r="275" spans="1:26" x14ac:dyDescent="0.3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s="2">
        <v>107.05</v>
      </c>
      <c r="T275" s="2">
        <v>2172.0500000000002</v>
      </c>
      <c r="U275" t="s">
        <v>24</v>
      </c>
      <c r="V275">
        <f>COUNTIF(Table1[[#This Row],[OnlineSecurity]:[StreamingMovies]], "Yes")</f>
        <v>4</v>
      </c>
      <c r="W275" t="str" cm="1">
        <f t="array" ref="W275">_xlfn.IFS(Table1[[#This Row],[tenure]]&lt;=12,"0-1 Years", Table1[[#This Row],[tenure]] &lt;=36, "1-3 Years",Table1[[#This Row],[tenure]]&lt;=60, "3-5 Years",Table1[[#This Row],[tenure]]&gt;60,"5+ Years")</f>
        <v>1-3 Years</v>
      </c>
      <c r="X275" t="str">
        <f>IF(AND(Table1[[#This Row],[Contract]]="Month-to-Month", Table1[[#This Row],[PaymentMethod]]= "Electronic check"), "High Risk", "Standard")</f>
        <v>High Risk</v>
      </c>
      <c r="Y275" s="11">
        <f>IFERROR(Table1[[#This Row],[TotalCharges]]/Table1[[#This Row],[tenure]],"0")</f>
        <v>108.60250000000001</v>
      </c>
      <c r="Z275" t="str">
        <f>IF(Table1[[#This Row],[SeniorCitizen]]=1,"Yes","No")</f>
        <v>Yes</v>
      </c>
    </row>
    <row r="276" spans="1:26" x14ac:dyDescent="0.3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s="2">
        <v>70.599999999999994</v>
      </c>
      <c r="T276" s="2">
        <v>70.599999999999994</v>
      </c>
      <c r="U276" t="s">
        <v>23</v>
      </c>
      <c r="V276">
        <f>COUNTIF(Table1[[#This Row],[OnlineSecurity]:[StreamingMovies]], "Yes")</f>
        <v>0</v>
      </c>
      <c r="W276" t="str" cm="1">
        <f t="array" ref="W276">_xlfn.IFS(Table1[[#This Row],[tenure]]&lt;=12,"0-1 Years", Table1[[#This Row],[tenure]] &lt;=36, "1-3 Years",Table1[[#This Row],[tenure]]&lt;=60, "3-5 Years",Table1[[#This Row],[tenure]]&gt;60,"5+ Years")</f>
        <v>0-1 Years</v>
      </c>
      <c r="X276" t="str">
        <f>IF(AND(Table1[[#This Row],[Contract]]="Month-to-Month", Table1[[#This Row],[PaymentMethod]]= "Electronic check"), "High Risk", "Standard")</f>
        <v>Standard</v>
      </c>
      <c r="Y276" s="11">
        <f>IFERROR(Table1[[#This Row],[TotalCharges]]/Table1[[#This Row],[tenure]],"0")</f>
        <v>70.599999999999994</v>
      </c>
      <c r="Z276" t="str">
        <f>IF(Table1[[#This Row],[SeniorCitizen]]=1,"Yes","No")</f>
        <v>No</v>
      </c>
    </row>
    <row r="277" spans="1:26" x14ac:dyDescent="0.3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s="2">
        <v>85.4</v>
      </c>
      <c r="T277" s="2">
        <v>401.1</v>
      </c>
      <c r="U277" t="s">
        <v>23</v>
      </c>
      <c r="V277">
        <f>COUNTIF(Table1[[#This Row],[OnlineSecurity]:[StreamingMovies]], "Yes")</f>
        <v>2</v>
      </c>
      <c r="W277" t="str" cm="1">
        <f t="array" ref="W277">_xlfn.IFS(Table1[[#This Row],[tenure]]&lt;=12,"0-1 Years", Table1[[#This Row],[tenure]] &lt;=36, "1-3 Years",Table1[[#This Row],[tenure]]&lt;=60, "3-5 Years",Table1[[#This Row],[tenure]]&gt;60,"5+ Years")</f>
        <v>0-1 Years</v>
      </c>
      <c r="X277" t="str">
        <f>IF(AND(Table1[[#This Row],[Contract]]="Month-to-Month", Table1[[#This Row],[PaymentMethod]]= "Electronic check"), "High Risk", "Standard")</f>
        <v>High Risk</v>
      </c>
      <c r="Y277" s="11">
        <f>IFERROR(Table1[[#This Row],[TotalCharges]]/Table1[[#This Row],[tenure]],"0")</f>
        <v>80.22</v>
      </c>
      <c r="Z277" t="str">
        <f>IF(Table1[[#This Row],[SeniorCitizen]]=1,"Yes","No")</f>
        <v>No</v>
      </c>
    </row>
    <row r="278" spans="1:26" x14ac:dyDescent="0.3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s="2">
        <v>105.05</v>
      </c>
      <c r="T278" s="2">
        <v>5624.85</v>
      </c>
      <c r="U278" t="s">
        <v>23</v>
      </c>
      <c r="V278">
        <f>COUNTIF(Table1[[#This Row],[OnlineSecurity]:[StreamingMovies]], "Yes")</f>
        <v>4</v>
      </c>
      <c r="W278" t="str" cm="1">
        <f t="array" ref="W278">_xlfn.IFS(Table1[[#This Row],[tenure]]&lt;=12,"0-1 Years", Table1[[#This Row],[tenure]] &lt;=36, "1-3 Years",Table1[[#This Row],[tenure]]&lt;=60, "3-5 Years",Table1[[#This Row],[tenure]]&gt;60,"5+ Years")</f>
        <v>3-5 Years</v>
      </c>
      <c r="X278" t="str">
        <f>IF(AND(Table1[[#This Row],[Contract]]="Month-to-Month", Table1[[#This Row],[PaymentMethod]]= "Electronic check"), "High Risk", "Standard")</f>
        <v>High Risk</v>
      </c>
      <c r="Y278" s="11">
        <f>IFERROR(Table1[[#This Row],[TotalCharges]]/Table1[[#This Row],[tenure]],"0")</f>
        <v>108.17019230769232</v>
      </c>
      <c r="Z278" t="str">
        <f>IF(Table1[[#This Row],[SeniorCitizen]]=1,"Yes","No")</f>
        <v>No</v>
      </c>
    </row>
    <row r="279" spans="1:26" x14ac:dyDescent="0.3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7104</v>
      </c>
      <c r="S279" s="2">
        <v>64.95</v>
      </c>
      <c r="T279" s="2">
        <v>1339.8</v>
      </c>
      <c r="U279" t="s">
        <v>24</v>
      </c>
      <c r="V279">
        <f>COUNTIF(Table1[[#This Row],[OnlineSecurity]:[StreamingMovies]], "Yes")</f>
        <v>3</v>
      </c>
      <c r="W279" t="str" cm="1">
        <f t="array" ref="W279">_xlfn.IFS(Table1[[#This Row],[tenure]]&lt;=12,"0-1 Years", Table1[[#This Row],[tenure]] &lt;=36, "1-3 Years",Table1[[#This Row],[tenure]]&lt;=60, "3-5 Years",Table1[[#This Row],[tenure]]&gt;60,"5+ Years")</f>
        <v>1-3 Years</v>
      </c>
      <c r="X279" t="str">
        <f>IF(AND(Table1[[#This Row],[Contract]]="Month-to-Month", Table1[[#This Row],[PaymentMethod]]= "Electronic check"), "High Risk", "Standard")</f>
        <v>Standard</v>
      </c>
      <c r="Y279" s="11">
        <f>IFERROR(Table1[[#This Row],[TotalCharges]]/Table1[[#This Row],[tenure]],"0")</f>
        <v>63.8</v>
      </c>
      <c r="Z279" t="str">
        <f>IF(Table1[[#This Row],[SeniorCitizen]]=1,"Yes","No")</f>
        <v>Yes</v>
      </c>
    </row>
    <row r="280" spans="1:26" x14ac:dyDescent="0.35">
      <c r="A280" t="s">
        <v>314</v>
      </c>
      <c r="B280" t="s">
        <v>30</v>
      </c>
      <c r="C280">
        <v>0</v>
      </c>
      <c r="D280" t="s">
        <v>24</v>
      </c>
      <c r="E280" t="s">
        <v>24</v>
      </c>
      <c r="F280">
        <v>14</v>
      </c>
      <c r="G280" t="s">
        <v>24</v>
      </c>
      <c r="H280" t="s">
        <v>24</v>
      </c>
      <c r="I280" t="s">
        <v>26</v>
      </c>
      <c r="J280" t="s">
        <v>24</v>
      </c>
      <c r="K280" t="s">
        <v>24</v>
      </c>
      <c r="L280" t="s">
        <v>23</v>
      </c>
      <c r="M280" t="s">
        <v>23</v>
      </c>
      <c r="N280" t="s">
        <v>23</v>
      </c>
      <c r="O280" t="s">
        <v>23</v>
      </c>
      <c r="P280" t="s">
        <v>27</v>
      </c>
      <c r="Q280" t="s">
        <v>23</v>
      </c>
      <c r="R280" t="s">
        <v>28</v>
      </c>
      <c r="S280" s="2">
        <v>55</v>
      </c>
      <c r="T280" s="2">
        <v>771.95</v>
      </c>
      <c r="U280" t="s">
        <v>24</v>
      </c>
      <c r="V280">
        <f>COUNTIF(Table1[[#This Row],[OnlineSecurity]:[StreamingMovies]], "Yes")</f>
        <v>4</v>
      </c>
      <c r="W280" t="str" cm="1">
        <f t="array" ref="W280">_xlfn.IFS(Table1[[#This Row],[tenure]]&lt;=12,"0-1 Years", Table1[[#This Row],[tenure]] &lt;=36, "1-3 Years",Table1[[#This Row],[tenure]]&lt;=60, "3-5 Years",Table1[[#This Row],[tenure]]&gt;60,"5+ Years")</f>
        <v>1-3 Years</v>
      </c>
      <c r="X280" t="str">
        <f>IF(AND(Table1[[#This Row],[Contract]]="Month-to-Month", Table1[[#This Row],[PaymentMethod]]= "Electronic check"), "High Risk", "Standard")</f>
        <v>High Risk</v>
      </c>
      <c r="Y280" s="11">
        <f>IFERROR(Table1[[#This Row],[TotalCharges]]/Table1[[#This Row],[tenure]],"0")</f>
        <v>55.13928571428572</v>
      </c>
      <c r="Z280" t="str">
        <f>IF(Table1[[#This Row],[SeniorCitizen]]=1,"Yes","No")</f>
        <v>No</v>
      </c>
    </row>
    <row r="281" spans="1:26" x14ac:dyDescent="0.3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7104</v>
      </c>
      <c r="S281" s="2">
        <v>50.55</v>
      </c>
      <c r="T281" s="2">
        <v>244.75</v>
      </c>
      <c r="U281" t="s">
        <v>24</v>
      </c>
      <c r="V281">
        <f>COUNTIF(Table1[[#This Row],[OnlineSecurity]:[StreamingMovies]], "Yes")</f>
        <v>1</v>
      </c>
      <c r="W281" t="str" cm="1">
        <f t="array" ref="W281">_xlfn.IFS(Table1[[#This Row],[tenure]]&lt;=12,"0-1 Years", Table1[[#This Row],[tenure]] &lt;=36, "1-3 Years",Table1[[#This Row],[tenure]]&lt;=60, "3-5 Years",Table1[[#This Row],[tenure]]&gt;60,"5+ Years")</f>
        <v>0-1 Years</v>
      </c>
      <c r="X281" t="str">
        <f>IF(AND(Table1[[#This Row],[Contract]]="Month-to-Month", Table1[[#This Row],[PaymentMethod]]= "Electronic check"), "High Risk", "Standard")</f>
        <v>Standard</v>
      </c>
      <c r="Y281" s="11">
        <f>IFERROR(Table1[[#This Row],[TotalCharges]]/Table1[[#This Row],[tenure]],"0")</f>
        <v>48.95</v>
      </c>
      <c r="Z281" t="str">
        <f>IF(Table1[[#This Row],[SeniorCitizen]]=1,"Yes","No")</f>
        <v>No</v>
      </c>
    </row>
    <row r="282" spans="1:26" x14ac:dyDescent="0.3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s="2">
        <v>55.15</v>
      </c>
      <c r="T282" s="2">
        <v>322.89999999999998</v>
      </c>
      <c r="U282" t="s">
        <v>24</v>
      </c>
      <c r="V282">
        <f>COUNTIF(Table1[[#This Row],[OnlineSecurity]:[StreamingMovies]], "Yes")</f>
        <v>2</v>
      </c>
      <c r="W282" t="str" cm="1">
        <f t="array" ref="W282">_xlfn.IFS(Table1[[#This Row],[tenure]]&lt;=12,"0-1 Years", Table1[[#This Row],[tenure]] &lt;=36, "1-3 Years",Table1[[#This Row],[tenure]]&lt;=60, "3-5 Years",Table1[[#This Row],[tenure]]&gt;60,"5+ Years")</f>
        <v>0-1 Years</v>
      </c>
      <c r="X282" t="str">
        <f>IF(AND(Table1[[#This Row],[Contract]]="Month-to-Month", Table1[[#This Row],[PaymentMethod]]= "Electronic check"), "High Risk", "Standard")</f>
        <v>Standard</v>
      </c>
      <c r="Y282" s="11">
        <f>IFERROR(Table1[[#This Row],[TotalCharges]]/Table1[[#This Row],[tenure]],"0")</f>
        <v>53.816666666666663</v>
      </c>
      <c r="Z282" t="str">
        <f>IF(Table1[[#This Row],[SeniorCitizen]]=1,"Yes","No")</f>
        <v>No</v>
      </c>
    </row>
    <row r="283" spans="1:26" x14ac:dyDescent="0.3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s="2">
        <v>51.2</v>
      </c>
      <c r="T283" s="2">
        <v>498.25</v>
      </c>
      <c r="U283" t="s">
        <v>24</v>
      </c>
      <c r="V283">
        <f>COUNTIF(Table1[[#This Row],[OnlineSecurity]:[StreamingMovies]], "Yes")</f>
        <v>1</v>
      </c>
      <c r="W283" t="str" cm="1">
        <f t="array" ref="W283">_xlfn.IFS(Table1[[#This Row],[tenure]]&lt;=12,"0-1 Years", Table1[[#This Row],[tenure]] &lt;=36, "1-3 Years",Table1[[#This Row],[tenure]]&lt;=60, "3-5 Years",Table1[[#This Row],[tenure]]&gt;60,"5+ Years")</f>
        <v>0-1 Years</v>
      </c>
      <c r="X283" t="str">
        <f>IF(AND(Table1[[#This Row],[Contract]]="Month-to-Month", Table1[[#This Row],[PaymentMethod]]= "Electronic check"), "High Risk", "Standard")</f>
        <v>High Risk</v>
      </c>
      <c r="Y283" s="11">
        <f>IFERROR(Table1[[#This Row],[TotalCharges]]/Table1[[#This Row],[tenure]],"0")</f>
        <v>49.825000000000003</v>
      </c>
      <c r="Z283" t="str">
        <f>IF(Table1[[#This Row],[SeniorCitizen]]=1,"Yes","No")</f>
        <v>No</v>
      </c>
    </row>
    <row r="284" spans="1:26" x14ac:dyDescent="0.35">
      <c r="A284" t="s">
        <v>318</v>
      </c>
      <c r="B284" t="s">
        <v>22</v>
      </c>
      <c r="C284">
        <v>0</v>
      </c>
      <c r="D284" t="s">
        <v>24</v>
      </c>
      <c r="E284" t="s">
        <v>23</v>
      </c>
      <c r="F284">
        <v>1</v>
      </c>
      <c r="G284" t="s">
        <v>23</v>
      </c>
      <c r="H284" t="s">
        <v>23</v>
      </c>
      <c r="I284" t="s">
        <v>24</v>
      </c>
      <c r="J284" t="s">
        <v>24</v>
      </c>
      <c r="K284" t="s">
        <v>24</v>
      </c>
      <c r="L284" t="s">
        <v>24</v>
      </c>
      <c r="M284" t="s">
        <v>24</v>
      </c>
      <c r="N284" t="s">
        <v>24</v>
      </c>
      <c r="O284" t="s">
        <v>24</v>
      </c>
      <c r="P284" t="s">
        <v>27</v>
      </c>
      <c r="Q284" t="s">
        <v>24</v>
      </c>
      <c r="R284" t="s">
        <v>32</v>
      </c>
      <c r="S284" s="2">
        <v>25.4</v>
      </c>
      <c r="T284" s="2">
        <v>25.4</v>
      </c>
      <c r="U284" t="s">
        <v>24</v>
      </c>
      <c r="V284">
        <f>COUNTIF(Table1[[#This Row],[OnlineSecurity]:[StreamingMovies]], "Yes")</f>
        <v>0</v>
      </c>
      <c r="W284" t="str" cm="1">
        <f t="array" ref="W284">_xlfn.IFS(Table1[[#This Row],[tenure]]&lt;=12,"0-1 Years", Table1[[#This Row],[tenure]] &lt;=36, "1-3 Years",Table1[[#This Row],[tenure]]&lt;=60, "3-5 Years",Table1[[#This Row],[tenure]]&gt;60,"5+ Years")</f>
        <v>0-1 Years</v>
      </c>
      <c r="X284" t="str">
        <f>IF(AND(Table1[[#This Row],[Contract]]="Month-to-Month", Table1[[#This Row],[PaymentMethod]]= "Electronic check"), "High Risk", "Standard")</f>
        <v>Standard</v>
      </c>
      <c r="Y284" s="11">
        <f>IFERROR(Table1[[#This Row],[TotalCharges]]/Table1[[#This Row],[tenure]],"0")</f>
        <v>25.4</v>
      </c>
      <c r="Z284" t="str">
        <f>IF(Table1[[#This Row],[SeniorCitizen]]=1,"Yes","No")</f>
        <v>No</v>
      </c>
    </row>
    <row r="285" spans="1:26" x14ac:dyDescent="0.3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s="2">
        <v>54.45</v>
      </c>
      <c r="T285" s="2">
        <v>3687.75</v>
      </c>
      <c r="U285" t="s">
        <v>24</v>
      </c>
      <c r="V285">
        <f>COUNTIF(Table1[[#This Row],[OnlineSecurity]:[StreamingMovies]], "Yes")</f>
        <v>1</v>
      </c>
      <c r="W285" t="str" cm="1">
        <f t="array" ref="W285">_xlfn.IFS(Table1[[#This Row],[tenure]]&lt;=12,"0-1 Years", Table1[[#This Row],[tenure]] &lt;=36, "1-3 Years",Table1[[#This Row],[tenure]]&lt;=60, "3-5 Years",Table1[[#This Row],[tenure]]&gt;60,"5+ Years")</f>
        <v>5+ Years</v>
      </c>
      <c r="X285" t="str">
        <f>IF(AND(Table1[[#This Row],[Contract]]="Month-to-Month", Table1[[#This Row],[PaymentMethod]]= "Electronic check"), "High Risk", "Standard")</f>
        <v>Standard</v>
      </c>
      <c r="Y285" s="11">
        <f>IFERROR(Table1[[#This Row],[TotalCharges]]/Table1[[#This Row],[tenure]],"0")</f>
        <v>54.231617647058826</v>
      </c>
      <c r="Z285" t="str">
        <f>IF(Table1[[#This Row],[SeniorCitizen]]=1,"Yes","No")</f>
        <v>No</v>
      </c>
    </row>
    <row r="286" spans="1:26" x14ac:dyDescent="0.3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s="2">
        <v>95.15</v>
      </c>
      <c r="T286" s="2">
        <v>1779.95</v>
      </c>
      <c r="U286" t="s">
        <v>23</v>
      </c>
      <c r="V286">
        <f>COUNTIF(Table1[[#This Row],[OnlineSecurity]:[StreamingMovies]], "Yes")</f>
        <v>3</v>
      </c>
      <c r="W286" t="str" cm="1">
        <f t="array" ref="W286">_xlfn.IFS(Table1[[#This Row],[tenure]]&lt;=12,"0-1 Years", Table1[[#This Row],[tenure]] &lt;=36, "1-3 Years",Table1[[#This Row],[tenure]]&lt;=60, "3-5 Years",Table1[[#This Row],[tenure]]&gt;60,"5+ Years")</f>
        <v>1-3 Years</v>
      </c>
      <c r="X286" t="str">
        <f>IF(AND(Table1[[#This Row],[Contract]]="Month-to-Month", Table1[[#This Row],[PaymentMethod]]= "Electronic check"), "High Risk", "Standard")</f>
        <v>Standard</v>
      </c>
      <c r="Y286" s="11">
        <f>IFERROR(Table1[[#This Row],[TotalCharges]]/Table1[[#This Row],[tenure]],"0")</f>
        <v>98.88611111111112</v>
      </c>
      <c r="Z286" t="str">
        <f>IF(Table1[[#This Row],[SeniorCitizen]]=1,"Yes","No")</f>
        <v>No</v>
      </c>
    </row>
    <row r="287" spans="1:26" x14ac:dyDescent="0.3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7105</v>
      </c>
      <c r="S287" s="2">
        <v>76</v>
      </c>
      <c r="T287" s="2">
        <v>1783.6</v>
      </c>
      <c r="U287" t="s">
        <v>24</v>
      </c>
      <c r="V287">
        <f>COUNTIF(Table1[[#This Row],[OnlineSecurity]:[StreamingMovies]], "Yes")</f>
        <v>0</v>
      </c>
      <c r="W287" t="str" cm="1">
        <f t="array" ref="W287">_xlfn.IFS(Table1[[#This Row],[tenure]]&lt;=12,"0-1 Years", Table1[[#This Row],[tenure]] &lt;=36, "1-3 Years",Table1[[#This Row],[tenure]]&lt;=60, "3-5 Years",Table1[[#This Row],[tenure]]&gt;60,"5+ Years")</f>
        <v>1-3 Years</v>
      </c>
      <c r="X287" t="str">
        <f>IF(AND(Table1[[#This Row],[Contract]]="Month-to-Month", Table1[[#This Row],[PaymentMethod]]= "Electronic check"), "High Risk", "Standard")</f>
        <v>Standard</v>
      </c>
      <c r="Y287" s="11">
        <f>IFERROR(Table1[[#This Row],[TotalCharges]]/Table1[[#This Row],[tenure]],"0")</f>
        <v>81.072727272727263</v>
      </c>
      <c r="Z287" t="str">
        <f>IF(Table1[[#This Row],[SeniorCitizen]]=1,"Yes","No")</f>
        <v>No</v>
      </c>
    </row>
    <row r="288" spans="1:26" x14ac:dyDescent="0.3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s="2">
        <v>44.35</v>
      </c>
      <c r="T288" s="2">
        <v>927.15</v>
      </c>
      <c r="U288" t="s">
        <v>24</v>
      </c>
      <c r="V288">
        <f>COUNTIF(Table1[[#This Row],[OnlineSecurity]:[StreamingMovies]], "Yes")</f>
        <v>0</v>
      </c>
      <c r="W288" t="str" cm="1">
        <f t="array" ref="W288">_xlfn.IFS(Table1[[#This Row],[tenure]]&lt;=12,"0-1 Years", Table1[[#This Row],[tenure]] &lt;=36, "1-3 Years",Table1[[#This Row],[tenure]]&lt;=60, "3-5 Years",Table1[[#This Row],[tenure]]&gt;60,"5+ Years")</f>
        <v>1-3 Years</v>
      </c>
      <c r="X288" t="str">
        <f>IF(AND(Table1[[#This Row],[Contract]]="Month-to-Month", Table1[[#This Row],[PaymentMethod]]= "Electronic check"), "High Risk", "Standard")</f>
        <v>High Risk</v>
      </c>
      <c r="Y288" s="11">
        <f>IFERROR(Table1[[#This Row],[TotalCharges]]/Table1[[#This Row],[tenure]],"0")</f>
        <v>46.357500000000002</v>
      </c>
      <c r="Z288" t="str">
        <f>IF(Table1[[#This Row],[SeniorCitizen]]=1,"Yes","No")</f>
        <v>No</v>
      </c>
    </row>
    <row r="289" spans="1:26" x14ac:dyDescent="0.3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s="2">
        <v>70</v>
      </c>
      <c r="T289" s="2">
        <v>70</v>
      </c>
      <c r="U289" t="s">
        <v>23</v>
      </c>
      <c r="V289">
        <f>COUNTIF(Table1[[#This Row],[OnlineSecurity]:[StreamingMovies]], "Yes")</f>
        <v>0</v>
      </c>
      <c r="W289" t="str" cm="1">
        <f t="array" ref="W289">_xlfn.IFS(Table1[[#This Row],[tenure]]&lt;=12,"0-1 Years", Table1[[#This Row],[tenure]] &lt;=36, "1-3 Years",Table1[[#This Row],[tenure]]&lt;=60, "3-5 Years",Table1[[#This Row],[tenure]]&gt;60,"5+ Years")</f>
        <v>0-1 Years</v>
      </c>
      <c r="X289" t="str">
        <f>IF(AND(Table1[[#This Row],[Contract]]="Month-to-Month", Table1[[#This Row],[PaymentMethod]]= "Electronic check"), "High Risk", "Standard")</f>
        <v>High Risk</v>
      </c>
      <c r="Y289" s="11">
        <f>IFERROR(Table1[[#This Row],[TotalCharges]]/Table1[[#This Row],[tenure]],"0")</f>
        <v>70</v>
      </c>
      <c r="Z289" t="str">
        <f>IF(Table1[[#This Row],[SeniorCitizen]]=1,"Yes","No")</f>
        <v>No</v>
      </c>
    </row>
    <row r="290" spans="1:26" x14ac:dyDescent="0.3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s="2">
        <v>74.5</v>
      </c>
      <c r="T290" s="2">
        <v>606.54999999999995</v>
      </c>
      <c r="U290" t="s">
        <v>23</v>
      </c>
      <c r="V290">
        <f>COUNTIF(Table1[[#This Row],[OnlineSecurity]:[StreamingMovies]], "Yes")</f>
        <v>1</v>
      </c>
      <c r="W290" t="str" cm="1">
        <f t="array" ref="W290">_xlfn.IFS(Table1[[#This Row],[tenure]]&lt;=12,"0-1 Years", Table1[[#This Row],[tenure]] &lt;=36, "1-3 Years",Table1[[#This Row],[tenure]]&lt;=60, "3-5 Years",Table1[[#This Row],[tenure]]&gt;60,"5+ Years")</f>
        <v>0-1 Years</v>
      </c>
      <c r="X290" t="str">
        <f>IF(AND(Table1[[#This Row],[Contract]]="Month-to-Month", Table1[[#This Row],[PaymentMethod]]= "Electronic check"), "High Risk", "Standard")</f>
        <v>High Risk</v>
      </c>
      <c r="Y290" s="11">
        <f>IFERROR(Table1[[#This Row],[TotalCharges]]/Table1[[#This Row],[tenure]],"0")</f>
        <v>75.818749999999994</v>
      </c>
      <c r="Z290" t="str">
        <f>IF(Table1[[#This Row],[SeniorCitizen]]=1,"Yes","No")</f>
        <v>Yes</v>
      </c>
    </row>
    <row r="291" spans="1:26" x14ac:dyDescent="0.3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7105</v>
      </c>
      <c r="S291" s="2">
        <v>44.85</v>
      </c>
      <c r="T291" s="2">
        <v>435.4</v>
      </c>
      <c r="U291" t="s">
        <v>23</v>
      </c>
      <c r="V291">
        <f>COUNTIF(Table1[[#This Row],[OnlineSecurity]:[StreamingMovies]], "Yes")</f>
        <v>0</v>
      </c>
      <c r="W291" t="str" cm="1">
        <f t="array" ref="W291">_xlfn.IFS(Table1[[#This Row],[tenure]]&lt;=12,"0-1 Years", Table1[[#This Row],[tenure]] &lt;=36, "1-3 Years",Table1[[#This Row],[tenure]]&lt;=60, "3-5 Years",Table1[[#This Row],[tenure]]&gt;60,"5+ Years")</f>
        <v>0-1 Years</v>
      </c>
      <c r="X291" t="str">
        <f>IF(AND(Table1[[#This Row],[Contract]]="Month-to-Month", Table1[[#This Row],[PaymentMethod]]= "Electronic check"), "High Risk", "Standard")</f>
        <v>Standard</v>
      </c>
      <c r="Y291" s="11">
        <f>IFERROR(Table1[[#This Row],[TotalCharges]]/Table1[[#This Row],[tenure]],"0")</f>
        <v>43.54</v>
      </c>
      <c r="Z291" t="str">
        <f>IF(Table1[[#This Row],[SeniorCitizen]]=1,"Yes","No")</f>
        <v>No</v>
      </c>
    </row>
    <row r="292" spans="1:26" x14ac:dyDescent="0.3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s="2">
        <v>76.099999999999994</v>
      </c>
      <c r="T292" s="2">
        <v>1712.7</v>
      </c>
      <c r="U292" t="s">
        <v>23</v>
      </c>
      <c r="V292">
        <f>COUNTIF(Table1[[#This Row],[OnlineSecurity]:[StreamingMovies]], "Yes")</f>
        <v>0</v>
      </c>
      <c r="W292" t="str" cm="1">
        <f t="array" ref="W292">_xlfn.IFS(Table1[[#This Row],[tenure]]&lt;=12,"0-1 Years", Table1[[#This Row],[tenure]] &lt;=36, "1-3 Years",Table1[[#This Row],[tenure]]&lt;=60, "3-5 Years",Table1[[#This Row],[tenure]]&gt;60,"5+ Years")</f>
        <v>1-3 Years</v>
      </c>
      <c r="X292" t="str">
        <f>IF(AND(Table1[[#This Row],[Contract]]="Month-to-Month", Table1[[#This Row],[PaymentMethod]]= "Electronic check"), "High Risk", "Standard")</f>
        <v>High Risk</v>
      </c>
      <c r="Y292" s="11">
        <f>IFERROR(Table1[[#This Row],[TotalCharges]]/Table1[[#This Row],[tenure]],"0")</f>
        <v>71.362499999999997</v>
      </c>
      <c r="Z292" t="str">
        <f>IF(Table1[[#This Row],[SeniorCitizen]]=1,"Yes","No")</f>
        <v>Yes</v>
      </c>
    </row>
    <row r="293" spans="1:26" x14ac:dyDescent="0.3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s="2">
        <v>61.2</v>
      </c>
      <c r="T293" s="2">
        <v>2021.2</v>
      </c>
      <c r="U293" t="s">
        <v>24</v>
      </c>
      <c r="V293">
        <f>COUNTIF(Table1[[#This Row],[OnlineSecurity]:[StreamingMovies]], "Yes")</f>
        <v>3</v>
      </c>
      <c r="W293" t="str" cm="1">
        <f t="array" ref="W293">_xlfn.IFS(Table1[[#This Row],[tenure]]&lt;=12,"0-1 Years", Table1[[#This Row],[tenure]] &lt;=36, "1-3 Years",Table1[[#This Row],[tenure]]&lt;=60, "3-5 Years",Table1[[#This Row],[tenure]]&gt;60,"5+ Years")</f>
        <v>1-3 Years</v>
      </c>
      <c r="X293" t="str">
        <f>IF(AND(Table1[[#This Row],[Contract]]="Month-to-Month", Table1[[#This Row],[PaymentMethod]]= "Electronic check"), "High Risk", "Standard")</f>
        <v>Standard</v>
      </c>
      <c r="Y293" s="11">
        <f>IFERROR(Table1[[#This Row],[TotalCharges]]/Table1[[#This Row],[tenure]],"0")</f>
        <v>57.748571428571431</v>
      </c>
      <c r="Z293" t="str">
        <f>IF(Table1[[#This Row],[SeniorCitizen]]=1,"Yes","No")</f>
        <v>No</v>
      </c>
    </row>
    <row r="294" spans="1:26" x14ac:dyDescent="0.3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s="2">
        <v>86.8</v>
      </c>
      <c r="T294" s="2">
        <v>1940.8</v>
      </c>
      <c r="U294" t="s">
        <v>24</v>
      </c>
      <c r="V294">
        <f>COUNTIF(Table1[[#This Row],[OnlineSecurity]:[StreamingMovies]], "Yes")</f>
        <v>3</v>
      </c>
      <c r="W294" t="str" cm="1">
        <f t="array" ref="W294">_xlfn.IFS(Table1[[#This Row],[tenure]]&lt;=12,"0-1 Years", Table1[[#This Row],[tenure]] &lt;=36, "1-3 Years",Table1[[#This Row],[tenure]]&lt;=60, "3-5 Years",Table1[[#This Row],[tenure]]&gt;60,"5+ Years")</f>
        <v>1-3 Years</v>
      </c>
      <c r="X294" t="str">
        <f>IF(AND(Table1[[#This Row],[Contract]]="Month-to-Month", Table1[[#This Row],[PaymentMethod]]= "Electronic check"), "High Risk", "Standard")</f>
        <v>Standard</v>
      </c>
      <c r="Y294" s="11">
        <f>IFERROR(Table1[[#This Row],[TotalCharges]]/Table1[[#This Row],[tenure]],"0")</f>
        <v>84.382608695652166</v>
      </c>
      <c r="Z294" t="str">
        <f>IF(Table1[[#This Row],[SeniorCitizen]]=1,"Yes","No")</f>
        <v>No</v>
      </c>
    </row>
    <row r="295" spans="1:26" x14ac:dyDescent="0.3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s="2">
        <v>89.35</v>
      </c>
      <c r="T295" s="2">
        <v>567.79999999999995</v>
      </c>
      <c r="U295" t="s">
        <v>24</v>
      </c>
      <c r="V295">
        <f>COUNTIF(Table1[[#This Row],[OnlineSecurity]:[StreamingMovies]], "Yes")</f>
        <v>2</v>
      </c>
      <c r="W295" t="str" cm="1">
        <f t="array" ref="W295">_xlfn.IFS(Table1[[#This Row],[tenure]]&lt;=12,"0-1 Years", Table1[[#This Row],[tenure]] &lt;=36, "1-3 Years",Table1[[#This Row],[tenure]]&lt;=60, "3-5 Years",Table1[[#This Row],[tenure]]&gt;60,"5+ Years")</f>
        <v>0-1 Years</v>
      </c>
      <c r="X295" t="str">
        <f>IF(AND(Table1[[#This Row],[Contract]]="Month-to-Month", Table1[[#This Row],[PaymentMethod]]= "Electronic check"), "High Risk", "Standard")</f>
        <v>High Risk</v>
      </c>
      <c r="Y295" s="11">
        <f>IFERROR(Table1[[#This Row],[TotalCharges]]/Table1[[#This Row],[tenure]],"0")</f>
        <v>94.633333333333326</v>
      </c>
      <c r="Z295" t="str">
        <f>IF(Table1[[#This Row],[SeniorCitizen]]=1,"Yes","No")</f>
        <v>Yes</v>
      </c>
    </row>
    <row r="296" spans="1:26" x14ac:dyDescent="0.35">
      <c r="A296" t="s">
        <v>330</v>
      </c>
      <c r="B296" t="s">
        <v>22</v>
      </c>
      <c r="C296">
        <v>0</v>
      </c>
      <c r="D296" t="s">
        <v>24</v>
      </c>
      <c r="E296" t="s">
        <v>24</v>
      </c>
      <c r="F296">
        <v>12</v>
      </c>
      <c r="G296" t="s">
        <v>23</v>
      </c>
      <c r="H296" t="s">
        <v>24</v>
      </c>
      <c r="I296" t="s">
        <v>24</v>
      </c>
      <c r="J296" t="s">
        <v>24</v>
      </c>
      <c r="K296" t="s">
        <v>24</v>
      </c>
      <c r="L296" t="s">
        <v>24</v>
      </c>
      <c r="M296" t="s">
        <v>24</v>
      </c>
      <c r="N296" t="s">
        <v>24</v>
      </c>
      <c r="O296" t="s">
        <v>24</v>
      </c>
      <c r="P296" t="s">
        <v>27</v>
      </c>
      <c r="Q296" t="s">
        <v>24</v>
      </c>
      <c r="R296" t="s">
        <v>32</v>
      </c>
      <c r="S296" s="2">
        <v>19.7</v>
      </c>
      <c r="T296" s="2">
        <v>220.35</v>
      </c>
      <c r="U296" t="s">
        <v>24</v>
      </c>
      <c r="V296">
        <f>COUNTIF(Table1[[#This Row],[OnlineSecurity]:[StreamingMovies]], "Yes")</f>
        <v>0</v>
      </c>
      <c r="W296" t="str" cm="1">
        <f t="array" ref="W296">_xlfn.IFS(Table1[[#This Row],[tenure]]&lt;=12,"0-1 Years", Table1[[#This Row],[tenure]] &lt;=36, "1-3 Years",Table1[[#This Row],[tenure]]&lt;=60, "3-5 Years",Table1[[#This Row],[tenure]]&gt;60,"5+ Years")</f>
        <v>0-1 Years</v>
      </c>
      <c r="X296" t="str">
        <f>IF(AND(Table1[[#This Row],[Contract]]="Month-to-Month", Table1[[#This Row],[PaymentMethod]]= "Electronic check"), "High Risk", "Standard")</f>
        <v>Standard</v>
      </c>
      <c r="Y296" s="11">
        <f>IFERROR(Table1[[#This Row],[TotalCharges]]/Table1[[#This Row],[tenure]],"0")</f>
        <v>18.362500000000001</v>
      </c>
      <c r="Z296" t="str">
        <f>IF(Table1[[#This Row],[SeniorCitizen]]=1,"Yes","No")</f>
        <v>No</v>
      </c>
    </row>
    <row r="297" spans="1:26" x14ac:dyDescent="0.35">
      <c r="A297" t="s">
        <v>331</v>
      </c>
      <c r="B297" t="s">
        <v>30</v>
      </c>
      <c r="C297">
        <v>0</v>
      </c>
      <c r="D297" t="s">
        <v>24</v>
      </c>
      <c r="E297" t="s">
        <v>24</v>
      </c>
      <c r="F297">
        <v>1</v>
      </c>
      <c r="G297" t="s">
        <v>23</v>
      </c>
      <c r="H297" t="s">
        <v>24</v>
      </c>
      <c r="I297" t="s">
        <v>24</v>
      </c>
      <c r="J297" t="s">
        <v>24</v>
      </c>
      <c r="K297" t="s">
        <v>24</v>
      </c>
      <c r="L297" t="s">
        <v>24</v>
      </c>
      <c r="M297" t="s">
        <v>24</v>
      </c>
      <c r="N297" t="s">
        <v>24</v>
      </c>
      <c r="O297" t="s">
        <v>24</v>
      </c>
      <c r="P297" t="s">
        <v>27</v>
      </c>
      <c r="Q297" t="s">
        <v>24</v>
      </c>
      <c r="R297" t="s">
        <v>32</v>
      </c>
      <c r="S297" s="2">
        <v>20.25</v>
      </c>
      <c r="T297" s="2">
        <v>20.25</v>
      </c>
      <c r="U297" t="s">
        <v>24</v>
      </c>
      <c r="V297">
        <f>COUNTIF(Table1[[#This Row],[OnlineSecurity]:[StreamingMovies]], "Yes")</f>
        <v>0</v>
      </c>
      <c r="W297" t="str" cm="1">
        <f t="array" ref="W297">_xlfn.IFS(Table1[[#This Row],[tenure]]&lt;=12,"0-1 Years", Table1[[#This Row],[tenure]] &lt;=36, "1-3 Years",Table1[[#This Row],[tenure]]&lt;=60, "3-5 Years",Table1[[#This Row],[tenure]]&gt;60,"5+ Years")</f>
        <v>0-1 Years</v>
      </c>
      <c r="X297" t="str">
        <f>IF(AND(Table1[[#This Row],[Contract]]="Month-to-Month", Table1[[#This Row],[PaymentMethod]]= "Electronic check"), "High Risk", "Standard")</f>
        <v>Standard</v>
      </c>
      <c r="Y297" s="11">
        <f>IFERROR(Table1[[#This Row],[TotalCharges]]/Table1[[#This Row],[tenure]],"0")</f>
        <v>20.25</v>
      </c>
      <c r="Z297" t="str">
        <f>IF(Table1[[#This Row],[SeniorCitizen]]=1,"Yes","No")</f>
        <v>No</v>
      </c>
    </row>
    <row r="298" spans="1:26" x14ac:dyDescent="0.3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s="2">
        <v>76.05</v>
      </c>
      <c r="T298" s="2">
        <v>5436.45</v>
      </c>
      <c r="U298" t="s">
        <v>24</v>
      </c>
      <c r="V298">
        <f>COUNTIF(Table1[[#This Row],[OnlineSecurity]:[StreamingMovies]], "Yes")</f>
        <v>1</v>
      </c>
      <c r="W298" t="str" cm="1">
        <f t="array" ref="W298">_xlfn.IFS(Table1[[#This Row],[tenure]]&lt;=12,"0-1 Years", Table1[[#This Row],[tenure]] &lt;=36, "1-3 Years",Table1[[#This Row],[tenure]]&lt;=60, "3-5 Years",Table1[[#This Row],[tenure]]&gt;60,"5+ Years")</f>
        <v>5+ Years</v>
      </c>
      <c r="X298" t="str">
        <f>IF(AND(Table1[[#This Row],[Contract]]="Month-to-Month", Table1[[#This Row],[PaymentMethod]]= "Electronic check"), "High Risk", "Standard")</f>
        <v>Standard</v>
      </c>
      <c r="Y298" s="11">
        <f>IFERROR(Table1[[#This Row],[TotalCharges]]/Table1[[#This Row],[tenure]],"0")</f>
        <v>76.569718309859155</v>
      </c>
      <c r="Z298" t="str">
        <f>IF(Table1[[#This Row],[SeniorCitizen]]=1,"Yes","No")</f>
        <v>No</v>
      </c>
    </row>
    <row r="299" spans="1:26" x14ac:dyDescent="0.3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s="2">
        <v>100.8</v>
      </c>
      <c r="T299" s="2">
        <v>3437.5</v>
      </c>
      <c r="U299" t="s">
        <v>24</v>
      </c>
      <c r="V299">
        <f>COUNTIF(Table1[[#This Row],[OnlineSecurity]:[StreamingMovies]], "Yes")</f>
        <v>3</v>
      </c>
      <c r="W299" t="str" cm="1">
        <f t="array" ref="W299">_xlfn.IFS(Table1[[#This Row],[tenure]]&lt;=12,"0-1 Years", Table1[[#This Row],[tenure]] &lt;=36, "1-3 Years",Table1[[#This Row],[tenure]]&lt;=60, "3-5 Years",Table1[[#This Row],[tenure]]&gt;60,"5+ Years")</f>
        <v>1-3 Years</v>
      </c>
      <c r="X299" t="str">
        <f>IF(AND(Table1[[#This Row],[Contract]]="Month-to-Month", Table1[[#This Row],[PaymentMethod]]= "Electronic check"), "High Risk", "Standard")</f>
        <v>High Risk</v>
      </c>
      <c r="Y299" s="11">
        <f>IFERROR(Table1[[#This Row],[TotalCharges]]/Table1[[#This Row],[tenure]],"0")</f>
        <v>98.214285714285708</v>
      </c>
      <c r="Z299" t="str">
        <f>IF(Table1[[#This Row],[SeniorCitizen]]=1,"Yes","No")</f>
        <v>Yes</v>
      </c>
    </row>
    <row r="300" spans="1:26" x14ac:dyDescent="0.3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s="2">
        <v>74.55</v>
      </c>
      <c r="T300" s="2">
        <v>3015.75</v>
      </c>
      <c r="U300" t="s">
        <v>24</v>
      </c>
      <c r="V300">
        <f>COUNTIF(Table1[[#This Row],[OnlineSecurity]:[StreamingMovies]], "Yes")</f>
        <v>3</v>
      </c>
      <c r="W300" t="str" cm="1">
        <f t="array" ref="W300">_xlfn.IFS(Table1[[#This Row],[tenure]]&lt;=12,"0-1 Years", Table1[[#This Row],[tenure]] &lt;=36, "1-3 Years",Table1[[#This Row],[tenure]]&lt;=60, "3-5 Years",Table1[[#This Row],[tenure]]&gt;60,"5+ Years")</f>
        <v>3-5 Years</v>
      </c>
      <c r="X300" t="str">
        <f>IF(AND(Table1[[#This Row],[Contract]]="Month-to-Month", Table1[[#This Row],[PaymentMethod]]= "Electronic check"), "High Risk", "Standard")</f>
        <v>High Risk</v>
      </c>
      <c r="Y300" s="11">
        <f>IFERROR(Table1[[#This Row],[TotalCharges]]/Table1[[#This Row],[tenure]],"0")</f>
        <v>75.393749999999997</v>
      </c>
      <c r="Z300" t="str">
        <f>IF(Table1[[#This Row],[SeniorCitizen]]=1,"Yes","No")</f>
        <v>No</v>
      </c>
    </row>
    <row r="301" spans="1:26" x14ac:dyDescent="0.3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s="2">
        <v>73.599999999999994</v>
      </c>
      <c r="T301" s="2">
        <v>73.599999999999994</v>
      </c>
      <c r="U301" t="s">
        <v>23</v>
      </c>
      <c r="V301">
        <f>COUNTIF(Table1[[#This Row],[OnlineSecurity]:[StreamingMovies]], "Yes")</f>
        <v>1</v>
      </c>
      <c r="W301" t="str" cm="1">
        <f t="array" ref="W301">_xlfn.IFS(Table1[[#This Row],[tenure]]&lt;=12,"0-1 Years", Table1[[#This Row],[tenure]] &lt;=36, "1-3 Years",Table1[[#This Row],[tenure]]&lt;=60, "3-5 Years",Table1[[#This Row],[tenure]]&gt;60,"5+ Years")</f>
        <v>0-1 Years</v>
      </c>
      <c r="X301" t="str">
        <f>IF(AND(Table1[[#This Row],[Contract]]="Month-to-Month", Table1[[#This Row],[PaymentMethod]]= "Electronic check"), "High Risk", "Standard")</f>
        <v>Standard</v>
      </c>
      <c r="Y301" s="11">
        <f>IFERROR(Table1[[#This Row],[TotalCharges]]/Table1[[#This Row],[tenure]],"0")</f>
        <v>73.599999999999994</v>
      </c>
      <c r="Z301" t="str">
        <f>IF(Table1[[#This Row],[SeniorCitizen]]=1,"Yes","No")</f>
        <v>No</v>
      </c>
    </row>
    <row r="302" spans="1:26" x14ac:dyDescent="0.3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7104</v>
      </c>
      <c r="S302" s="2">
        <v>64.900000000000006</v>
      </c>
      <c r="T302" s="2">
        <v>1509.8</v>
      </c>
      <c r="U302" t="s">
        <v>24</v>
      </c>
      <c r="V302">
        <f>COUNTIF(Table1[[#This Row],[OnlineSecurity]:[StreamingMovies]], "Yes")</f>
        <v>2</v>
      </c>
      <c r="W302" t="str" cm="1">
        <f t="array" ref="W302">_xlfn.IFS(Table1[[#This Row],[tenure]]&lt;=12,"0-1 Years", Table1[[#This Row],[tenure]] &lt;=36, "1-3 Years",Table1[[#This Row],[tenure]]&lt;=60, "3-5 Years",Table1[[#This Row],[tenure]]&gt;60,"5+ Years")</f>
        <v>1-3 Years</v>
      </c>
      <c r="X302" t="str">
        <f>IF(AND(Table1[[#This Row],[Contract]]="Month-to-Month", Table1[[#This Row],[PaymentMethod]]= "Electronic check"), "High Risk", "Standard")</f>
        <v>Standard</v>
      </c>
      <c r="Y302" s="11">
        <f>IFERROR(Table1[[#This Row],[TotalCharges]]/Table1[[#This Row],[tenure]],"0")</f>
        <v>65.643478260869557</v>
      </c>
      <c r="Z302" t="str">
        <f>IF(Table1[[#This Row],[SeniorCitizen]]=1,"Yes","No")</f>
        <v>No</v>
      </c>
    </row>
    <row r="303" spans="1:26" x14ac:dyDescent="0.3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s="2">
        <v>95.45</v>
      </c>
      <c r="T303" s="2">
        <v>396.1</v>
      </c>
      <c r="U303" t="s">
        <v>23</v>
      </c>
      <c r="V303">
        <f>COUNTIF(Table1[[#This Row],[OnlineSecurity]:[StreamingMovies]], "Yes")</f>
        <v>2</v>
      </c>
      <c r="W303" t="str" cm="1">
        <f t="array" ref="W303">_xlfn.IFS(Table1[[#This Row],[tenure]]&lt;=12,"0-1 Years", Table1[[#This Row],[tenure]] &lt;=36, "1-3 Years",Table1[[#This Row],[tenure]]&lt;=60, "3-5 Years",Table1[[#This Row],[tenure]]&gt;60,"5+ Years")</f>
        <v>0-1 Years</v>
      </c>
      <c r="X303" t="str">
        <f>IF(AND(Table1[[#This Row],[Contract]]="Month-to-Month", Table1[[#This Row],[PaymentMethod]]= "Electronic check"), "High Risk", "Standard")</f>
        <v>High Risk</v>
      </c>
      <c r="Y303" s="11">
        <f>IFERROR(Table1[[#This Row],[TotalCharges]]/Table1[[#This Row],[tenure]],"0")</f>
        <v>99.025000000000006</v>
      </c>
      <c r="Z303" t="str">
        <f>IF(Table1[[#This Row],[SeniorCitizen]]=1,"Yes","No")</f>
        <v>Yes</v>
      </c>
    </row>
    <row r="304" spans="1:26" x14ac:dyDescent="0.3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s="2">
        <v>90.4</v>
      </c>
      <c r="T304" s="2">
        <v>356.65</v>
      </c>
      <c r="U304" t="s">
        <v>24</v>
      </c>
      <c r="V304">
        <f>COUNTIF(Table1[[#This Row],[OnlineSecurity]:[StreamingMovies]], "Yes")</f>
        <v>3</v>
      </c>
      <c r="W304" t="str" cm="1">
        <f t="array" ref="W304">_xlfn.IFS(Table1[[#This Row],[tenure]]&lt;=12,"0-1 Years", Table1[[#This Row],[tenure]] &lt;=36, "1-3 Years",Table1[[#This Row],[tenure]]&lt;=60, "3-5 Years",Table1[[#This Row],[tenure]]&gt;60,"5+ Years")</f>
        <v>0-1 Years</v>
      </c>
      <c r="X304" t="str">
        <f>IF(AND(Table1[[#This Row],[Contract]]="Month-to-Month", Table1[[#This Row],[PaymentMethod]]= "Electronic check"), "High Risk", "Standard")</f>
        <v>High Risk</v>
      </c>
      <c r="Y304" s="11">
        <f>IFERROR(Table1[[#This Row],[TotalCharges]]/Table1[[#This Row],[tenure]],"0")</f>
        <v>89.162499999999994</v>
      </c>
      <c r="Z304" t="str">
        <f>IF(Table1[[#This Row],[SeniorCitizen]]=1,"Yes","No")</f>
        <v>No</v>
      </c>
    </row>
    <row r="305" spans="1:26" x14ac:dyDescent="0.35">
      <c r="A305" t="s">
        <v>339</v>
      </c>
      <c r="B305" t="s">
        <v>22</v>
      </c>
      <c r="C305">
        <v>0</v>
      </c>
      <c r="D305" t="s">
        <v>23</v>
      </c>
      <c r="E305" t="s">
        <v>23</v>
      </c>
      <c r="F305">
        <v>68</v>
      </c>
      <c r="G305" t="s">
        <v>24</v>
      </c>
      <c r="H305" t="s">
        <v>24</v>
      </c>
      <c r="I305" t="s">
        <v>26</v>
      </c>
      <c r="J305" t="s">
        <v>24</v>
      </c>
      <c r="K305" t="s">
        <v>23</v>
      </c>
      <c r="L305" t="s">
        <v>23</v>
      </c>
      <c r="M305" t="s">
        <v>23</v>
      </c>
      <c r="N305" t="s">
        <v>23</v>
      </c>
      <c r="O305" t="s">
        <v>23</v>
      </c>
      <c r="P305" t="s">
        <v>47</v>
      </c>
      <c r="Q305" t="s">
        <v>24</v>
      </c>
      <c r="R305" t="s">
        <v>7105</v>
      </c>
      <c r="S305" s="2">
        <v>60.3</v>
      </c>
      <c r="T305" s="2">
        <v>4109</v>
      </c>
      <c r="U305" t="s">
        <v>24</v>
      </c>
      <c r="V305">
        <f>COUNTIF(Table1[[#This Row],[OnlineSecurity]:[StreamingMovies]], "Yes")</f>
        <v>5</v>
      </c>
      <c r="W305" t="str" cm="1">
        <f t="array" ref="W305">_xlfn.IFS(Table1[[#This Row],[tenure]]&lt;=12,"0-1 Years", Table1[[#This Row],[tenure]] &lt;=36, "1-3 Years",Table1[[#This Row],[tenure]]&lt;=60, "3-5 Years",Table1[[#This Row],[tenure]]&gt;60,"5+ Years")</f>
        <v>5+ Years</v>
      </c>
      <c r="X305" t="str">
        <f>IF(AND(Table1[[#This Row],[Contract]]="Month-to-Month", Table1[[#This Row],[PaymentMethod]]= "Electronic check"), "High Risk", "Standard")</f>
        <v>Standard</v>
      </c>
      <c r="Y305" s="11">
        <f>IFERROR(Table1[[#This Row],[TotalCharges]]/Table1[[#This Row],[tenure]],"0")</f>
        <v>60.426470588235297</v>
      </c>
      <c r="Z305" t="str">
        <f>IF(Table1[[#This Row],[SeniorCitizen]]=1,"Yes","No")</f>
        <v>No</v>
      </c>
    </row>
    <row r="306" spans="1:26" x14ac:dyDescent="0.3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s="2">
        <v>81.849999999999994</v>
      </c>
      <c r="T306" s="2">
        <v>3141.7</v>
      </c>
      <c r="U306" t="s">
        <v>24</v>
      </c>
      <c r="V306">
        <f>COUNTIF(Table1[[#This Row],[OnlineSecurity]:[StreamingMovies]], "Yes")</f>
        <v>1</v>
      </c>
      <c r="W306" t="str" cm="1">
        <f t="array" ref="W306">_xlfn.IFS(Table1[[#This Row],[tenure]]&lt;=12,"0-1 Years", Table1[[#This Row],[tenure]] &lt;=36, "1-3 Years",Table1[[#This Row],[tenure]]&lt;=60, "3-5 Years",Table1[[#This Row],[tenure]]&gt;60,"5+ Years")</f>
        <v>3-5 Years</v>
      </c>
      <c r="X306" t="str">
        <f>IF(AND(Table1[[#This Row],[Contract]]="Month-to-Month", Table1[[#This Row],[PaymentMethod]]= "Electronic check"), "High Risk", "Standard")</f>
        <v>Standard</v>
      </c>
      <c r="Y306" s="11">
        <f>IFERROR(Table1[[#This Row],[TotalCharges]]/Table1[[#This Row],[tenure]],"0")</f>
        <v>82.676315789473676</v>
      </c>
      <c r="Z306" t="str">
        <f>IF(Table1[[#This Row],[SeniorCitizen]]=1,"Yes","No")</f>
        <v>No</v>
      </c>
    </row>
    <row r="307" spans="1:26" x14ac:dyDescent="0.35">
      <c r="A307" t="s">
        <v>341</v>
      </c>
      <c r="B307" t="s">
        <v>30</v>
      </c>
      <c r="C307">
        <v>0</v>
      </c>
      <c r="D307" t="s">
        <v>23</v>
      </c>
      <c r="E307" t="s">
        <v>23</v>
      </c>
      <c r="F307">
        <v>52</v>
      </c>
      <c r="G307" t="s">
        <v>23</v>
      </c>
      <c r="H307" t="s">
        <v>23</v>
      </c>
      <c r="I307" t="s">
        <v>24</v>
      </c>
      <c r="J307" t="s">
        <v>24</v>
      </c>
      <c r="K307" t="s">
        <v>24</v>
      </c>
      <c r="L307" t="s">
        <v>24</v>
      </c>
      <c r="M307" t="s">
        <v>24</v>
      </c>
      <c r="N307" t="s">
        <v>24</v>
      </c>
      <c r="O307" t="s">
        <v>24</v>
      </c>
      <c r="P307" t="s">
        <v>47</v>
      </c>
      <c r="Q307" t="s">
        <v>24</v>
      </c>
      <c r="R307" t="s">
        <v>32</v>
      </c>
      <c r="S307" s="2">
        <v>24.8</v>
      </c>
      <c r="T307" s="2">
        <v>1229.0999999999999</v>
      </c>
      <c r="U307" t="s">
        <v>24</v>
      </c>
      <c r="V307">
        <f>COUNTIF(Table1[[#This Row],[OnlineSecurity]:[StreamingMovies]], "Yes")</f>
        <v>0</v>
      </c>
      <c r="W307" t="str" cm="1">
        <f t="array" ref="W307">_xlfn.IFS(Table1[[#This Row],[tenure]]&lt;=12,"0-1 Years", Table1[[#This Row],[tenure]] &lt;=36, "1-3 Years",Table1[[#This Row],[tenure]]&lt;=60, "3-5 Years",Table1[[#This Row],[tenure]]&gt;60,"5+ Years")</f>
        <v>3-5 Years</v>
      </c>
      <c r="X307" t="str">
        <f>IF(AND(Table1[[#This Row],[Contract]]="Month-to-Month", Table1[[#This Row],[PaymentMethod]]= "Electronic check"), "High Risk", "Standard")</f>
        <v>Standard</v>
      </c>
      <c r="Y307" s="11">
        <f>IFERROR(Table1[[#This Row],[TotalCharges]]/Table1[[#This Row],[tenure]],"0")</f>
        <v>23.636538461538461</v>
      </c>
      <c r="Z307" t="str">
        <f>IF(Table1[[#This Row],[SeniorCitizen]]=1,"Yes","No")</f>
        <v>No</v>
      </c>
    </row>
    <row r="308" spans="1:26" x14ac:dyDescent="0.3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s="2">
        <v>74.900000000000006</v>
      </c>
      <c r="T308" s="2">
        <v>2303.35</v>
      </c>
      <c r="U308" t="s">
        <v>23</v>
      </c>
      <c r="V308">
        <f>COUNTIF(Table1[[#This Row],[OnlineSecurity]:[StreamingMovies]], "Yes")</f>
        <v>0</v>
      </c>
      <c r="W308" t="str" cm="1">
        <f t="array" ref="W308">_xlfn.IFS(Table1[[#This Row],[tenure]]&lt;=12,"0-1 Years", Table1[[#This Row],[tenure]] &lt;=36, "1-3 Years",Table1[[#This Row],[tenure]]&lt;=60, "3-5 Years",Table1[[#This Row],[tenure]]&gt;60,"5+ Years")</f>
        <v>1-3 Years</v>
      </c>
      <c r="X308" t="str">
        <f>IF(AND(Table1[[#This Row],[Contract]]="Month-to-Month", Table1[[#This Row],[PaymentMethod]]= "Electronic check"), "High Risk", "Standard")</f>
        <v>High Risk</v>
      </c>
      <c r="Y308" s="11">
        <f>IFERROR(Table1[[#This Row],[TotalCharges]]/Table1[[#This Row],[tenure]],"0")</f>
        <v>71.979687499999997</v>
      </c>
      <c r="Z308" t="str">
        <f>IF(Table1[[#This Row],[SeniorCitizen]]=1,"Yes","No")</f>
        <v>Yes</v>
      </c>
    </row>
    <row r="309" spans="1:26" x14ac:dyDescent="0.3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s="2">
        <v>75.55</v>
      </c>
      <c r="T309" s="2">
        <v>2054.4</v>
      </c>
      <c r="U309" t="s">
        <v>24</v>
      </c>
      <c r="V309">
        <f>COUNTIF(Table1[[#This Row],[OnlineSecurity]:[StreamingMovies]], "Yes")</f>
        <v>4</v>
      </c>
      <c r="W309" t="str" cm="1">
        <f t="array" ref="W309">_xlfn.IFS(Table1[[#This Row],[tenure]]&lt;=12,"0-1 Years", Table1[[#This Row],[tenure]] &lt;=36, "1-3 Years",Table1[[#This Row],[tenure]]&lt;=60, "3-5 Years",Table1[[#This Row],[tenure]]&gt;60,"5+ Years")</f>
        <v>1-3 Years</v>
      </c>
      <c r="X309" t="str">
        <f>IF(AND(Table1[[#This Row],[Contract]]="Month-to-Month", Table1[[#This Row],[PaymentMethod]]= "Electronic check"), "High Risk", "Standard")</f>
        <v>Standard</v>
      </c>
      <c r="Y309" s="11">
        <f>IFERROR(Table1[[#This Row],[TotalCharges]]/Table1[[#This Row],[tenure]],"0")</f>
        <v>70.841379310344834</v>
      </c>
      <c r="Z309" t="str">
        <f>IF(Table1[[#This Row],[SeniorCitizen]]=1,"Yes","No")</f>
        <v>No</v>
      </c>
    </row>
    <row r="310" spans="1:26" x14ac:dyDescent="0.3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s="2">
        <v>101.15</v>
      </c>
      <c r="T310" s="2">
        <v>3741.85</v>
      </c>
      <c r="U310" t="s">
        <v>24</v>
      </c>
      <c r="V310">
        <f>COUNTIF(Table1[[#This Row],[OnlineSecurity]:[StreamingMovies]], "Yes")</f>
        <v>3</v>
      </c>
      <c r="W310" t="str" cm="1">
        <f t="array" ref="W310">_xlfn.IFS(Table1[[#This Row],[tenure]]&lt;=12,"0-1 Years", Table1[[#This Row],[tenure]] &lt;=36, "1-3 Years",Table1[[#This Row],[tenure]]&lt;=60, "3-5 Years",Table1[[#This Row],[tenure]]&gt;60,"5+ Years")</f>
        <v>3-5 Years</v>
      </c>
      <c r="X310" t="str">
        <f>IF(AND(Table1[[#This Row],[Contract]]="Month-to-Month", Table1[[#This Row],[PaymentMethod]]= "Electronic check"), "High Risk", "Standard")</f>
        <v>High Risk</v>
      </c>
      <c r="Y310" s="11">
        <f>IFERROR(Table1[[#This Row],[TotalCharges]]/Table1[[#This Row],[tenure]],"0")</f>
        <v>98.469736842105263</v>
      </c>
      <c r="Z310" t="str">
        <f>IF(Table1[[#This Row],[SeniorCitizen]]=1,"Yes","No")</f>
        <v>Yes</v>
      </c>
    </row>
    <row r="311" spans="1:26" x14ac:dyDescent="0.3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7105</v>
      </c>
      <c r="S311" s="2">
        <v>78.75</v>
      </c>
      <c r="T311" s="2">
        <v>3682.45</v>
      </c>
      <c r="U311" t="s">
        <v>24</v>
      </c>
      <c r="V311">
        <f>COUNTIF(Table1[[#This Row],[OnlineSecurity]:[StreamingMovies]], "Yes")</f>
        <v>4</v>
      </c>
      <c r="W311" t="str" cm="1">
        <f t="array" ref="W311">_xlfn.IFS(Table1[[#This Row],[tenure]]&lt;=12,"0-1 Years", Table1[[#This Row],[tenure]] &lt;=36, "1-3 Years",Table1[[#This Row],[tenure]]&lt;=60, "3-5 Years",Table1[[#This Row],[tenure]]&gt;60,"5+ Years")</f>
        <v>3-5 Years</v>
      </c>
      <c r="X311" t="str">
        <f>IF(AND(Table1[[#This Row],[Contract]]="Month-to-Month", Table1[[#This Row],[PaymentMethod]]= "Electronic check"), "High Risk", "Standard")</f>
        <v>Standard</v>
      </c>
      <c r="Y311" s="11">
        <f>IFERROR(Table1[[#This Row],[TotalCharges]]/Table1[[#This Row],[tenure]],"0")</f>
        <v>76.717708333333334</v>
      </c>
      <c r="Z311" t="str">
        <f>IF(Table1[[#This Row],[SeniorCitizen]]=1,"Yes","No")</f>
        <v>No</v>
      </c>
    </row>
    <row r="312" spans="1:26" x14ac:dyDescent="0.35">
      <c r="A312" t="s">
        <v>346</v>
      </c>
      <c r="B312" t="s">
        <v>22</v>
      </c>
      <c r="C312">
        <v>0</v>
      </c>
      <c r="D312" t="s">
        <v>24</v>
      </c>
      <c r="E312" t="s">
        <v>24</v>
      </c>
      <c r="F312">
        <v>1</v>
      </c>
      <c r="G312" t="s">
        <v>23</v>
      </c>
      <c r="H312" t="s">
        <v>24</v>
      </c>
      <c r="I312" t="s">
        <v>24</v>
      </c>
      <c r="J312" t="s">
        <v>24</v>
      </c>
      <c r="K312" t="s">
        <v>24</v>
      </c>
      <c r="L312" t="s">
        <v>24</v>
      </c>
      <c r="M312" t="s">
        <v>24</v>
      </c>
      <c r="N312" t="s">
        <v>24</v>
      </c>
      <c r="O312" t="s">
        <v>24</v>
      </c>
      <c r="P312" t="s">
        <v>27</v>
      </c>
      <c r="Q312" t="s">
        <v>23</v>
      </c>
      <c r="R312" t="s">
        <v>7104</v>
      </c>
      <c r="S312" s="2">
        <v>19.25</v>
      </c>
      <c r="T312" s="2">
        <v>19.25</v>
      </c>
      <c r="U312" t="s">
        <v>24</v>
      </c>
      <c r="V312">
        <f>COUNTIF(Table1[[#This Row],[OnlineSecurity]:[StreamingMovies]], "Yes")</f>
        <v>0</v>
      </c>
      <c r="W312" t="str" cm="1">
        <f t="array" ref="W312">_xlfn.IFS(Table1[[#This Row],[tenure]]&lt;=12,"0-1 Years", Table1[[#This Row],[tenure]] &lt;=36, "1-3 Years",Table1[[#This Row],[tenure]]&lt;=60, "3-5 Years",Table1[[#This Row],[tenure]]&gt;60,"5+ Years")</f>
        <v>0-1 Years</v>
      </c>
      <c r="X312" t="str">
        <f>IF(AND(Table1[[#This Row],[Contract]]="Month-to-Month", Table1[[#This Row],[PaymentMethod]]= "Electronic check"), "High Risk", "Standard")</f>
        <v>Standard</v>
      </c>
      <c r="Y312" s="11">
        <f>IFERROR(Table1[[#This Row],[TotalCharges]]/Table1[[#This Row],[tenure]],"0")</f>
        <v>19.25</v>
      </c>
      <c r="Z312" t="str">
        <f>IF(Table1[[#This Row],[SeniorCitizen]]=1,"Yes","No")</f>
        <v>No</v>
      </c>
    </row>
    <row r="313" spans="1:26" x14ac:dyDescent="0.3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s="2">
        <v>89.05</v>
      </c>
      <c r="T313" s="2">
        <v>1886.25</v>
      </c>
      <c r="U313" t="s">
        <v>24</v>
      </c>
      <c r="V313">
        <f>COUNTIF(Table1[[#This Row],[OnlineSecurity]:[StreamingMovies]], "Yes")</f>
        <v>3</v>
      </c>
      <c r="W313" t="str" cm="1">
        <f t="array" ref="W313">_xlfn.IFS(Table1[[#This Row],[tenure]]&lt;=12,"0-1 Years", Table1[[#This Row],[tenure]] &lt;=36, "1-3 Years",Table1[[#This Row],[tenure]]&lt;=60, "3-5 Years",Table1[[#This Row],[tenure]]&gt;60,"5+ Years")</f>
        <v>1-3 Years</v>
      </c>
      <c r="X313" t="str">
        <f>IF(AND(Table1[[#This Row],[Contract]]="Month-to-Month", Table1[[#This Row],[PaymentMethod]]= "Electronic check"), "High Risk", "Standard")</f>
        <v>High Risk</v>
      </c>
      <c r="Y313" s="11">
        <f>IFERROR(Table1[[#This Row],[TotalCharges]]/Table1[[#This Row],[tenure]],"0")</f>
        <v>85.73863636363636</v>
      </c>
      <c r="Z313" t="str">
        <f>IF(Table1[[#This Row],[SeniorCitizen]]=1,"Yes","No")</f>
        <v>No</v>
      </c>
    </row>
    <row r="314" spans="1:26" x14ac:dyDescent="0.3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7105</v>
      </c>
      <c r="S314" s="2">
        <v>115.05</v>
      </c>
      <c r="T314" s="2">
        <v>4895.1000000000004</v>
      </c>
      <c r="U314" t="s">
        <v>24</v>
      </c>
      <c r="V314">
        <f>COUNTIF(Table1[[#This Row],[OnlineSecurity]:[StreamingMovies]], "Yes")</f>
        <v>6</v>
      </c>
      <c r="W314" t="str" cm="1">
        <f t="array" ref="W314">_xlfn.IFS(Table1[[#This Row],[tenure]]&lt;=12,"0-1 Years", Table1[[#This Row],[tenure]] &lt;=36, "1-3 Years",Table1[[#This Row],[tenure]]&lt;=60, "3-5 Years",Table1[[#This Row],[tenure]]&gt;60,"5+ Years")</f>
        <v>3-5 Years</v>
      </c>
      <c r="X314" t="str">
        <f>IF(AND(Table1[[#This Row],[Contract]]="Month-to-Month", Table1[[#This Row],[PaymentMethod]]= "Electronic check"), "High Risk", "Standard")</f>
        <v>Standard</v>
      </c>
      <c r="Y314" s="11">
        <f>IFERROR(Table1[[#This Row],[TotalCharges]]/Table1[[#This Row],[tenure]],"0")</f>
        <v>113.83953488372094</v>
      </c>
      <c r="Z314" t="str">
        <f>IF(Table1[[#This Row],[SeniorCitizen]]=1,"Yes","No")</f>
        <v>No</v>
      </c>
    </row>
    <row r="315" spans="1:26" x14ac:dyDescent="0.3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s="2">
        <v>69.349999999999994</v>
      </c>
      <c r="T315" s="2">
        <v>341.6</v>
      </c>
      <c r="U315" t="s">
        <v>24</v>
      </c>
      <c r="V315">
        <f>COUNTIF(Table1[[#This Row],[OnlineSecurity]:[StreamingMovies]], "Yes")</f>
        <v>0</v>
      </c>
      <c r="W315" t="str" cm="1">
        <f t="array" ref="W315">_xlfn.IFS(Table1[[#This Row],[tenure]]&lt;=12,"0-1 Years", Table1[[#This Row],[tenure]] &lt;=36, "1-3 Years",Table1[[#This Row],[tenure]]&lt;=60, "3-5 Years",Table1[[#This Row],[tenure]]&gt;60,"5+ Years")</f>
        <v>0-1 Years</v>
      </c>
      <c r="X315" t="str">
        <f>IF(AND(Table1[[#This Row],[Contract]]="Month-to-Month", Table1[[#This Row],[PaymentMethod]]= "Electronic check"), "High Risk", "Standard")</f>
        <v>High Risk</v>
      </c>
      <c r="Y315" s="11">
        <f>IFERROR(Table1[[#This Row],[TotalCharges]]/Table1[[#This Row],[tenure]],"0")</f>
        <v>68.320000000000007</v>
      </c>
      <c r="Z315" t="str">
        <f>IF(Table1[[#This Row],[SeniorCitizen]]=1,"Yes","No")</f>
        <v>Yes</v>
      </c>
    </row>
    <row r="316" spans="1:26" x14ac:dyDescent="0.3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s="2">
        <v>80.599999999999994</v>
      </c>
      <c r="T316" s="2">
        <v>415.55</v>
      </c>
      <c r="U316" t="s">
        <v>23</v>
      </c>
      <c r="V316">
        <f>COUNTIF(Table1[[#This Row],[OnlineSecurity]:[StreamingMovies]], "Yes")</f>
        <v>1</v>
      </c>
      <c r="W316" t="str" cm="1">
        <f t="array" ref="W316">_xlfn.IFS(Table1[[#This Row],[tenure]]&lt;=12,"0-1 Years", Table1[[#This Row],[tenure]] &lt;=36, "1-3 Years",Table1[[#This Row],[tenure]]&lt;=60, "3-5 Years",Table1[[#This Row],[tenure]]&gt;60,"5+ Years")</f>
        <v>0-1 Years</v>
      </c>
      <c r="X316" t="str">
        <f>IF(AND(Table1[[#This Row],[Contract]]="Month-to-Month", Table1[[#This Row],[PaymentMethod]]= "Electronic check"), "High Risk", "Standard")</f>
        <v>High Risk</v>
      </c>
      <c r="Y316" s="11">
        <f>IFERROR(Table1[[#This Row],[TotalCharges]]/Table1[[#This Row],[tenure]],"0")</f>
        <v>83.11</v>
      </c>
      <c r="Z316" t="str">
        <f>IF(Table1[[#This Row],[SeniorCitizen]]=1,"Yes","No")</f>
        <v>No</v>
      </c>
    </row>
    <row r="317" spans="1:26" x14ac:dyDescent="0.3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7105</v>
      </c>
      <c r="S317" s="2">
        <v>110.05</v>
      </c>
      <c r="T317" s="2">
        <v>5686.4</v>
      </c>
      <c r="U317" t="s">
        <v>24</v>
      </c>
      <c r="V317">
        <f>COUNTIF(Table1[[#This Row],[OnlineSecurity]:[StreamingMovies]], "Yes")</f>
        <v>5</v>
      </c>
      <c r="W317" t="str" cm="1">
        <f t="array" ref="W317">_xlfn.IFS(Table1[[#This Row],[tenure]]&lt;=12,"0-1 Years", Table1[[#This Row],[tenure]] &lt;=36, "1-3 Years",Table1[[#This Row],[tenure]]&lt;=60, "3-5 Years",Table1[[#This Row],[tenure]]&gt;60,"5+ Years")</f>
        <v>3-5 Years</v>
      </c>
      <c r="X317" t="str">
        <f>IF(AND(Table1[[#This Row],[Contract]]="Month-to-Month", Table1[[#This Row],[PaymentMethod]]= "Electronic check"), "High Risk", "Standard")</f>
        <v>Standard</v>
      </c>
      <c r="Y317" s="11">
        <f>IFERROR(Table1[[#This Row],[TotalCharges]]/Table1[[#This Row],[tenure]],"0")</f>
        <v>111.49803921568626</v>
      </c>
      <c r="Z317" t="str">
        <f>IF(Table1[[#This Row],[SeniorCitizen]]=1,"Yes","No")</f>
        <v>No</v>
      </c>
    </row>
    <row r="318" spans="1:26" x14ac:dyDescent="0.35">
      <c r="A318" t="s">
        <v>352</v>
      </c>
      <c r="B318" t="s">
        <v>30</v>
      </c>
      <c r="C318">
        <v>0</v>
      </c>
      <c r="D318" t="s">
        <v>24</v>
      </c>
      <c r="E318" t="s">
        <v>24</v>
      </c>
      <c r="F318">
        <v>71</v>
      </c>
      <c r="G318" t="s">
        <v>23</v>
      </c>
      <c r="H318" t="s">
        <v>24</v>
      </c>
      <c r="I318" t="s">
        <v>24</v>
      </c>
      <c r="J318" t="s">
        <v>24</v>
      </c>
      <c r="K318" t="s">
        <v>24</v>
      </c>
      <c r="L318" t="s">
        <v>24</v>
      </c>
      <c r="M318" t="s">
        <v>24</v>
      </c>
      <c r="N318" t="s">
        <v>24</v>
      </c>
      <c r="O318" t="s">
        <v>24</v>
      </c>
      <c r="P318" t="s">
        <v>47</v>
      </c>
      <c r="Q318" t="s">
        <v>23</v>
      </c>
      <c r="R318" t="s">
        <v>7105</v>
      </c>
      <c r="S318" s="2">
        <v>19.899999999999999</v>
      </c>
      <c r="T318" s="2">
        <v>1355.1</v>
      </c>
      <c r="U318" t="s">
        <v>24</v>
      </c>
      <c r="V318">
        <f>COUNTIF(Table1[[#This Row],[OnlineSecurity]:[StreamingMovies]], "Yes")</f>
        <v>0</v>
      </c>
      <c r="W318" t="str" cm="1">
        <f t="array" ref="W318">_xlfn.IFS(Table1[[#This Row],[tenure]]&lt;=12,"0-1 Years", Table1[[#This Row],[tenure]] &lt;=36, "1-3 Years",Table1[[#This Row],[tenure]]&lt;=60, "3-5 Years",Table1[[#This Row],[tenure]]&gt;60,"5+ Years")</f>
        <v>5+ Years</v>
      </c>
      <c r="X318" t="str">
        <f>IF(AND(Table1[[#This Row],[Contract]]="Month-to-Month", Table1[[#This Row],[PaymentMethod]]= "Electronic check"), "High Risk", "Standard")</f>
        <v>Standard</v>
      </c>
      <c r="Y318" s="11">
        <f>IFERROR(Table1[[#This Row],[TotalCharges]]/Table1[[#This Row],[tenure]],"0")</f>
        <v>19.085915492957746</v>
      </c>
      <c r="Z318" t="str">
        <f>IF(Table1[[#This Row],[SeniorCitizen]]=1,"Yes","No")</f>
        <v>No</v>
      </c>
    </row>
    <row r="319" spans="1:26" x14ac:dyDescent="0.3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7105</v>
      </c>
      <c r="S319" s="2">
        <v>80.3</v>
      </c>
      <c r="T319" s="2">
        <v>3058.65</v>
      </c>
      <c r="U319" t="s">
        <v>23</v>
      </c>
      <c r="V319">
        <f>COUNTIF(Table1[[#This Row],[OnlineSecurity]:[StreamingMovies]], "Yes")</f>
        <v>5</v>
      </c>
      <c r="W319" t="str" cm="1">
        <f t="array" ref="W319">_xlfn.IFS(Table1[[#This Row],[tenure]]&lt;=12,"0-1 Years", Table1[[#This Row],[tenure]] &lt;=36, "1-3 Years",Table1[[#This Row],[tenure]]&lt;=60, "3-5 Years",Table1[[#This Row],[tenure]]&gt;60,"5+ Years")</f>
        <v>3-5 Years</v>
      </c>
      <c r="X319" t="str">
        <f>IF(AND(Table1[[#This Row],[Contract]]="Month-to-Month", Table1[[#This Row],[PaymentMethod]]= "Electronic check"), "High Risk", "Standard")</f>
        <v>Standard</v>
      </c>
      <c r="Y319" s="11">
        <f>IFERROR(Table1[[#This Row],[TotalCharges]]/Table1[[#This Row],[tenure]],"0")</f>
        <v>80.490789473684217</v>
      </c>
      <c r="Z319" t="str">
        <f>IF(Table1[[#This Row],[SeniorCitizen]]=1,"Yes","No")</f>
        <v>No</v>
      </c>
    </row>
    <row r="320" spans="1:26" x14ac:dyDescent="0.3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s="2">
        <v>93.15</v>
      </c>
      <c r="T320" s="2">
        <v>2231.0500000000002</v>
      </c>
      <c r="U320" t="s">
        <v>23</v>
      </c>
      <c r="V320">
        <f>COUNTIF(Table1[[#This Row],[OnlineSecurity]:[StreamingMovies]], "Yes")</f>
        <v>3</v>
      </c>
      <c r="W320" t="str" cm="1">
        <f t="array" ref="W320">_xlfn.IFS(Table1[[#This Row],[tenure]]&lt;=12,"0-1 Years", Table1[[#This Row],[tenure]] &lt;=36, "1-3 Years",Table1[[#This Row],[tenure]]&lt;=60, "3-5 Years",Table1[[#This Row],[tenure]]&gt;60,"5+ Years")</f>
        <v>1-3 Years</v>
      </c>
      <c r="X320" t="str">
        <f>IF(AND(Table1[[#This Row],[Contract]]="Month-to-Month", Table1[[#This Row],[PaymentMethod]]= "Electronic check"), "High Risk", "Standard")</f>
        <v>High Risk</v>
      </c>
      <c r="Y320" s="11">
        <f>IFERROR(Table1[[#This Row],[TotalCharges]]/Table1[[#This Row],[tenure]],"0")</f>
        <v>92.960416666666674</v>
      </c>
      <c r="Z320" t="str">
        <f>IF(Table1[[#This Row],[SeniorCitizen]]=1,"Yes","No")</f>
        <v>Yes</v>
      </c>
    </row>
    <row r="321" spans="1:26" x14ac:dyDescent="0.3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7105</v>
      </c>
      <c r="S321" s="2">
        <v>91.5</v>
      </c>
      <c r="T321" s="2">
        <v>3236.35</v>
      </c>
      <c r="U321" t="s">
        <v>24</v>
      </c>
      <c r="V321">
        <f>COUNTIF(Table1[[#This Row],[OnlineSecurity]:[StreamingMovies]], "Yes")</f>
        <v>2</v>
      </c>
      <c r="W321" t="str" cm="1">
        <f t="array" ref="W321">_xlfn.IFS(Table1[[#This Row],[tenure]]&lt;=12,"0-1 Years", Table1[[#This Row],[tenure]] &lt;=36, "1-3 Years",Table1[[#This Row],[tenure]]&lt;=60, "3-5 Years",Table1[[#This Row],[tenure]]&gt;60,"5+ Years")</f>
        <v>1-3 Years</v>
      </c>
      <c r="X321" t="str">
        <f>IF(AND(Table1[[#This Row],[Contract]]="Month-to-Month", Table1[[#This Row],[PaymentMethod]]= "Electronic check"), "High Risk", "Standard")</f>
        <v>Standard</v>
      </c>
      <c r="Y321" s="11">
        <f>IFERROR(Table1[[#This Row],[TotalCharges]]/Table1[[#This Row],[tenure]],"0")</f>
        <v>92.467142857142861</v>
      </c>
      <c r="Z321" t="str">
        <f>IF(Table1[[#This Row],[SeniorCitizen]]=1,"Yes","No")</f>
        <v>No</v>
      </c>
    </row>
    <row r="322" spans="1:26" x14ac:dyDescent="0.3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7104</v>
      </c>
      <c r="S322" s="2">
        <v>82.45</v>
      </c>
      <c r="T322" s="2">
        <v>4350.1000000000004</v>
      </c>
      <c r="U322" t="s">
        <v>23</v>
      </c>
      <c r="V322">
        <f>COUNTIF(Table1[[#This Row],[OnlineSecurity]:[StreamingMovies]], "Yes")</f>
        <v>5</v>
      </c>
      <c r="W322" t="str" cm="1">
        <f t="array" ref="W322">_xlfn.IFS(Table1[[#This Row],[tenure]]&lt;=12,"0-1 Years", Table1[[#This Row],[tenure]] &lt;=36, "1-3 Years",Table1[[#This Row],[tenure]]&lt;=60, "3-5 Years",Table1[[#This Row],[tenure]]&gt;60,"5+ Years")</f>
        <v>3-5 Years</v>
      </c>
      <c r="X322" t="str">
        <f>IF(AND(Table1[[#This Row],[Contract]]="Month-to-Month", Table1[[#This Row],[PaymentMethod]]= "Electronic check"), "High Risk", "Standard")</f>
        <v>Standard</v>
      </c>
      <c r="Y322" s="11">
        <f>IFERROR(Table1[[#This Row],[TotalCharges]]/Table1[[#This Row],[tenure]],"0")</f>
        <v>80.55740740740741</v>
      </c>
      <c r="Z322" t="str">
        <f>IF(Table1[[#This Row],[SeniorCitizen]]=1,"Yes","No")</f>
        <v>Yes</v>
      </c>
    </row>
    <row r="323" spans="1:26" x14ac:dyDescent="0.35">
      <c r="A323" t="s">
        <v>357</v>
      </c>
      <c r="B323" t="s">
        <v>22</v>
      </c>
      <c r="C323">
        <v>0</v>
      </c>
      <c r="D323" t="s">
        <v>23</v>
      </c>
      <c r="E323" t="s">
        <v>23</v>
      </c>
      <c r="F323">
        <v>72</v>
      </c>
      <c r="G323" t="s">
        <v>24</v>
      </c>
      <c r="H323" t="s">
        <v>24</v>
      </c>
      <c r="I323" t="s">
        <v>26</v>
      </c>
      <c r="J323" t="s">
        <v>24</v>
      </c>
      <c r="K323" t="s">
        <v>23</v>
      </c>
      <c r="L323" t="s">
        <v>23</v>
      </c>
      <c r="M323" t="s">
        <v>23</v>
      </c>
      <c r="N323" t="s">
        <v>23</v>
      </c>
      <c r="O323" t="s">
        <v>23</v>
      </c>
      <c r="P323" t="s">
        <v>47</v>
      </c>
      <c r="Q323" t="s">
        <v>23</v>
      </c>
      <c r="R323" t="s">
        <v>28</v>
      </c>
      <c r="S323" s="2">
        <v>60</v>
      </c>
      <c r="T323" s="2">
        <v>4264</v>
      </c>
      <c r="U323" t="s">
        <v>24</v>
      </c>
      <c r="V323">
        <f>COUNTIF(Table1[[#This Row],[OnlineSecurity]:[StreamingMovies]], "Yes")</f>
        <v>5</v>
      </c>
      <c r="W323" t="str" cm="1">
        <f t="array" ref="W323">_xlfn.IFS(Table1[[#This Row],[tenure]]&lt;=12,"0-1 Years", Table1[[#This Row],[tenure]] &lt;=36, "1-3 Years",Table1[[#This Row],[tenure]]&lt;=60, "3-5 Years",Table1[[#This Row],[tenure]]&gt;60,"5+ Years")</f>
        <v>5+ Years</v>
      </c>
      <c r="X323" t="str">
        <f>IF(AND(Table1[[#This Row],[Contract]]="Month-to-Month", Table1[[#This Row],[PaymentMethod]]= "Electronic check"), "High Risk", "Standard")</f>
        <v>Standard</v>
      </c>
      <c r="Y323" s="11">
        <f>IFERROR(Table1[[#This Row],[TotalCharges]]/Table1[[#This Row],[tenure]],"0")</f>
        <v>59.222222222222221</v>
      </c>
      <c r="Z323" t="str">
        <f>IF(Table1[[#This Row],[SeniorCitizen]]=1,"Yes","No")</f>
        <v>No</v>
      </c>
    </row>
    <row r="324" spans="1:26" x14ac:dyDescent="0.3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s="2">
        <v>44.8</v>
      </c>
      <c r="T324" s="2">
        <v>44.8</v>
      </c>
      <c r="U324" t="s">
        <v>24</v>
      </c>
      <c r="V324">
        <f>COUNTIF(Table1[[#This Row],[OnlineSecurity]:[StreamingMovies]], "Yes")</f>
        <v>0</v>
      </c>
      <c r="W324" t="str" cm="1">
        <f t="array" ref="W324">_xlfn.IFS(Table1[[#This Row],[tenure]]&lt;=12,"0-1 Years", Table1[[#This Row],[tenure]] &lt;=36, "1-3 Years",Table1[[#This Row],[tenure]]&lt;=60, "3-5 Years",Table1[[#This Row],[tenure]]&gt;60,"5+ Years")</f>
        <v>0-1 Years</v>
      </c>
      <c r="X324" t="str">
        <f>IF(AND(Table1[[#This Row],[Contract]]="Month-to-Month", Table1[[#This Row],[PaymentMethod]]= "Electronic check"), "High Risk", "Standard")</f>
        <v>High Risk</v>
      </c>
      <c r="Y324" s="11">
        <f>IFERROR(Table1[[#This Row],[TotalCharges]]/Table1[[#This Row],[tenure]],"0")</f>
        <v>44.8</v>
      </c>
      <c r="Z324" t="str">
        <f>IF(Table1[[#This Row],[SeniorCitizen]]=1,"Yes","No")</f>
        <v>No</v>
      </c>
    </row>
    <row r="325" spans="1:26" x14ac:dyDescent="0.3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s="2">
        <v>48.6</v>
      </c>
      <c r="T325" s="2">
        <v>422.3</v>
      </c>
      <c r="U325" t="s">
        <v>24</v>
      </c>
      <c r="V325">
        <f>COUNTIF(Table1[[#This Row],[OnlineSecurity]:[StreamingMovies]], "Yes")</f>
        <v>1</v>
      </c>
      <c r="W325" t="str" cm="1">
        <f t="array" ref="W325">_xlfn.IFS(Table1[[#This Row],[tenure]]&lt;=12,"0-1 Years", Table1[[#This Row],[tenure]] &lt;=36, "1-3 Years",Table1[[#This Row],[tenure]]&lt;=60, "3-5 Years",Table1[[#This Row],[tenure]]&gt;60,"5+ Years")</f>
        <v>0-1 Years</v>
      </c>
      <c r="X325" t="str">
        <f>IF(AND(Table1[[#This Row],[Contract]]="Month-to-Month", Table1[[#This Row],[PaymentMethod]]= "Electronic check"), "High Risk", "Standard")</f>
        <v>Standard</v>
      </c>
      <c r="Y325" s="11">
        <f>IFERROR(Table1[[#This Row],[TotalCharges]]/Table1[[#This Row],[tenure]],"0")</f>
        <v>46.922222222222224</v>
      </c>
      <c r="Z325" t="str">
        <f>IF(Table1[[#This Row],[SeniorCitizen]]=1,"Yes","No")</f>
        <v>No</v>
      </c>
    </row>
    <row r="326" spans="1:26" x14ac:dyDescent="0.35">
      <c r="A326" t="s">
        <v>360</v>
      </c>
      <c r="B326" t="s">
        <v>30</v>
      </c>
      <c r="C326">
        <v>0</v>
      </c>
      <c r="D326" t="s">
        <v>24</v>
      </c>
      <c r="E326" t="s">
        <v>24</v>
      </c>
      <c r="F326">
        <v>69</v>
      </c>
      <c r="G326" t="s">
        <v>24</v>
      </c>
      <c r="H326" t="s">
        <v>24</v>
      </c>
      <c r="I326" t="s">
        <v>26</v>
      </c>
      <c r="J326" t="s">
        <v>23</v>
      </c>
      <c r="K326" t="s">
        <v>23</v>
      </c>
      <c r="L326" t="s">
        <v>24</v>
      </c>
      <c r="M326" t="s">
        <v>23</v>
      </c>
      <c r="N326" t="s">
        <v>23</v>
      </c>
      <c r="O326" t="s">
        <v>23</v>
      </c>
      <c r="P326" t="s">
        <v>47</v>
      </c>
      <c r="Q326" t="s">
        <v>23</v>
      </c>
      <c r="R326" t="s">
        <v>7104</v>
      </c>
      <c r="S326" s="2">
        <v>60.05</v>
      </c>
      <c r="T326" s="2">
        <v>4176.7</v>
      </c>
      <c r="U326" t="s">
        <v>24</v>
      </c>
      <c r="V326">
        <f>COUNTIF(Table1[[#This Row],[OnlineSecurity]:[StreamingMovies]], "Yes")</f>
        <v>5</v>
      </c>
      <c r="W326" t="str" cm="1">
        <f t="array" ref="W326">_xlfn.IFS(Table1[[#This Row],[tenure]]&lt;=12,"0-1 Years", Table1[[#This Row],[tenure]] &lt;=36, "1-3 Years",Table1[[#This Row],[tenure]]&lt;=60, "3-5 Years",Table1[[#This Row],[tenure]]&gt;60,"5+ Years")</f>
        <v>5+ Years</v>
      </c>
      <c r="X326" t="str">
        <f>IF(AND(Table1[[#This Row],[Contract]]="Month-to-Month", Table1[[#This Row],[PaymentMethod]]= "Electronic check"), "High Risk", "Standard")</f>
        <v>Standard</v>
      </c>
      <c r="Y326" s="11">
        <f>IFERROR(Table1[[#This Row],[TotalCharges]]/Table1[[#This Row],[tenure]],"0")</f>
        <v>60.531884057971013</v>
      </c>
      <c r="Z326" t="str">
        <f>IF(Table1[[#This Row],[SeniorCitizen]]=1,"Yes","No")</f>
        <v>No</v>
      </c>
    </row>
    <row r="327" spans="1:26" x14ac:dyDescent="0.3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7105</v>
      </c>
      <c r="S327" s="2">
        <v>102.7</v>
      </c>
      <c r="T327" s="2">
        <v>5138.1000000000004</v>
      </c>
      <c r="U327" t="s">
        <v>24</v>
      </c>
      <c r="V327">
        <f>COUNTIF(Table1[[#This Row],[OnlineSecurity]:[StreamingMovies]], "Yes")</f>
        <v>4</v>
      </c>
      <c r="W327" t="str" cm="1">
        <f t="array" ref="W327">_xlfn.IFS(Table1[[#This Row],[tenure]]&lt;=12,"0-1 Years", Table1[[#This Row],[tenure]] &lt;=36, "1-3 Years",Table1[[#This Row],[tenure]]&lt;=60, "3-5 Years",Table1[[#This Row],[tenure]]&gt;60,"5+ Years")</f>
        <v>3-5 Years</v>
      </c>
      <c r="X327" t="str">
        <f>IF(AND(Table1[[#This Row],[Contract]]="Month-to-Month", Table1[[#This Row],[PaymentMethod]]= "Electronic check"), "High Risk", "Standard")</f>
        <v>Standard</v>
      </c>
      <c r="Y327" s="11">
        <f>IFERROR(Table1[[#This Row],[TotalCharges]]/Table1[[#This Row],[tenure]],"0")</f>
        <v>98.809615384615398</v>
      </c>
      <c r="Z327" t="str">
        <f>IF(Table1[[#This Row],[SeniorCitizen]]=1,"Yes","No")</f>
        <v>No</v>
      </c>
    </row>
    <row r="328" spans="1:26" x14ac:dyDescent="0.3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s="2">
        <v>82.9</v>
      </c>
      <c r="T328" s="2">
        <v>880.05</v>
      </c>
      <c r="U328" t="s">
        <v>24</v>
      </c>
      <c r="V328">
        <f>COUNTIF(Table1[[#This Row],[OnlineSecurity]:[StreamingMovies]], "Yes")</f>
        <v>2</v>
      </c>
      <c r="W328" t="str" cm="1">
        <f t="array" ref="W328">_xlfn.IFS(Table1[[#This Row],[tenure]]&lt;=12,"0-1 Years", Table1[[#This Row],[tenure]] &lt;=36, "1-3 Years",Table1[[#This Row],[tenure]]&lt;=60, "3-5 Years",Table1[[#This Row],[tenure]]&gt;60,"5+ Years")</f>
        <v>0-1 Years</v>
      </c>
      <c r="X328" t="str">
        <f>IF(AND(Table1[[#This Row],[Contract]]="Month-to-Month", Table1[[#This Row],[PaymentMethod]]= "Electronic check"), "High Risk", "Standard")</f>
        <v>High Risk</v>
      </c>
      <c r="Y328" s="11">
        <f>IFERROR(Table1[[#This Row],[TotalCharges]]/Table1[[#This Row],[tenure]],"0")</f>
        <v>80.00454545454545</v>
      </c>
      <c r="Z328" t="str">
        <f>IF(Table1[[#This Row],[SeniorCitizen]]=1,"Yes","No")</f>
        <v>Yes</v>
      </c>
    </row>
    <row r="329" spans="1:26" x14ac:dyDescent="0.3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s="2">
        <v>70.349999999999994</v>
      </c>
      <c r="T329" s="2">
        <v>139.05000000000001</v>
      </c>
      <c r="U329" t="s">
        <v>23</v>
      </c>
      <c r="V329">
        <f>COUNTIF(Table1[[#This Row],[OnlineSecurity]:[StreamingMovies]], "Yes")</f>
        <v>0</v>
      </c>
      <c r="W329" t="str" cm="1">
        <f t="array" ref="W329">_xlfn.IFS(Table1[[#This Row],[tenure]]&lt;=12,"0-1 Years", Table1[[#This Row],[tenure]] &lt;=36, "1-3 Years",Table1[[#This Row],[tenure]]&lt;=60, "3-5 Years",Table1[[#This Row],[tenure]]&gt;60,"5+ Years")</f>
        <v>0-1 Years</v>
      </c>
      <c r="X329" t="str">
        <f>IF(AND(Table1[[#This Row],[Contract]]="Month-to-Month", Table1[[#This Row],[PaymentMethod]]= "Electronic check"), "High Risk", "Standard")</f>
        <v>High Risk</v>
      </c>
      <c r="Y329" s="11">
        <f>IFERROR(Table1[[#This Row],[TotalCharges]]/Table1[[#This Row],[tenure]],"0")</f>
        <v>69.525000000000006</v>
      </c>
      <c r="Z329" t="str">
        <f>IF(Table1[[#This Row],[SeniorCitizen]]=1,"Yes","No")</f>
        <v>Yes</v>
      </c>
    </row>
    <row r="330" spans="1:26" x14ac:dyDescent="0.35">
      <c r="A330" t="s">
        <v>364</v>
      </c>
      <c r="B330" t="s">
        <v>22</v>
      </c>
      <c r="C330">
        <v>1</v>
      </c>
      <c r="D330" t="s">
        <v>23</v>
      </c>
      <c r="E330" t="s">
        <v>23</v>
      </c>
      <c r="F330">
        <v>28</v>
      </c>
      <c r="G330" t="s">
        <v>24</v>
      </c>
      <c r="H330" t="s">
        <v>24</v>
      </c>
      <c r="I330" t="s">
        <v>26</v>
      </c>
      <c r="J330" t="s">
        <v>24</v>
      </c>
      <c r="K330" t="s">
        <v>24</v>
      </c>
      <c r="L330" t="s">
        <v>24</v>
      </c>
      <c r="M330" t="s">
        <v>24</v>
      </c>
      <c r="N330" t="s">
        <v>23</v>
      </c>
      <c r="O330" t="s">
        <v>24</v>
      </c>
      <c r="P330" t="s">
        <v>27</v>
      </c>
      <c r="Q330" t="s">
        <v>23</v>
      </c>
      <c r="R330" t="s">
        <v>28</v>
      </c>
      <c r="S330" s="2">
        <v>35.9</v>
      </c>
      <c r="T330" s="2">
        <v>973.65</v>
      </c>
      <c r="U330" t="s">
        <v>24</v>
      </c>
      <c r="V330">
        <f>COUNTIF(Table1[[#This Row],[OnlineSecurity]:[StreamingMovies]], "Yes")</f>
        <v>1</v>
      </c>
      <c r="W330" t="str" cm="1">
        <f t="array" ref="W330">_xlfn.IFS(Table1[[#This Row],[tenure]]&lt;=12,"0-1 Years", Table1[[#This Row],[tenure]] &lt;=36, "1-3 Years",Table1[[#This Row],[tenure]]&lt;=60, "3-5 Years",Table1[[#This Row],[tenure]]&gt;60,"5+ Years")</f>
        <v>1-3 Years</v>
      </c>
      <c r="X330" t="str">
        <f>IF(AND(Table1[[#This Row],[Contract]]="Month-to-Month", Table1[[#This Row],[PaymentMethod]]= "Electronic check"), "High Risk", "Standard")</f>
        <v>High Risk</v>
      </c>
      <c r="Y330" s="11">
        <f>IFERROR(Table1[[#This Row],[TotalCharges]]/Table1[[#This Row],[tenure]],"0")</f>
        <v>34.773214285714282</v>
      </c>
      <c r="Z330" t="str">
        <f>IF(Table1[[#This Row],[SeniorCitizen]]=1,"Yes","No")</f>
        <v>Yes</v>
      </c>
    </row>
    <row r="331" spans="1:26" x14ac:dyDescent="0.3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7105</v>
      </c>
      <c r="S331" s="2">
        <v>82.65</v>
      </c>
      <c r="T331" s="2">
        <v>1470.05</v>
      </c>
      <c r="U331" t="s">
        <v>24</v>
      </c>
      <c r="V331">
        <f>COUNTIF(Table1[[#This Row],[OnlineSecurity]:[StreamingMovies]], "Yes")</f>
        <v>1</v>
      </c>
      <c r="W331" t="str" cm="1">
        <f t="array" ref="W331">_xlfn.IFS(Table1[[#This Row],[tenure]]&lt;=12,"0-1 Years", Table1[[#This Row],[tenure]] &lt;=36, "1-3 Years",Table1[[#This Row],[tenure]]&lt;=60, "3-5 Years",Table1[[#This Row],[tenure]]&gt;60,"5+ Years")</f>
        <v>1-3 Years</v>
      </c>
      <c r="X331" t="str">
        <f>IF(AND(Table1[[#This Row],[Contract]]="Month-to-Month", Table1[[#This Row],[PaymentMethod]]= "Electronic check"), "High Risk", "Standard")</f>
        <v>Standard</v>
      </c>
      <c r="Y331" s="11">
        <f>IFERROR(Table1[[#This Row],[TotalCharges]]/Table1[[#This Row],[tenure]],"0")</f>
        <v>86.473529411764702</v>
      </c>
      <c r="Z331" t="str">
        <f>IF(Table1[[#This Row],[SeniorCitizen]]=1,"Yes","No")</f>
        <v>Yes</v>
      </c>
    </row>
    <row r="332" spans="1:26" x14ac:dyDescent="0.35">
      <c r="A332" t="s">
        <v>366</v>
      </c>
      <c r="B332" t="s">
        <v>22</v>
      </c>
      <c r="C332">
        <v>0</v>
      </c>
      <c r="D332" t="s">
        <v>23</v>
      </c>
      <c r="E332" t="s">
        <v>23</v>
      </c>
      <c r="F332">
        <v>35</v>
      </c>
      <c r="G332" t="s">
        <v>23</v>
      </c>
      <c r="H332" t="s">
        <v>24</v>
      </c>
      <c r="I332" t="s">
        <v>24</v>
      </c>
      <c r="J332" t="s">
        <v>24</v>
      </c>
      <c r="K332" t="s">
        <v>24</v>
      </c>
      <c r="L332" t="s">
        <v>24</v>
      </c>
      <c r="M332" t="s">
        <v>24</v>
      </c>
      <c r="N332" t="s">
        <v>24</v>
      </c>
      <c r="O332" t="s">
        <v>24</v>
      </c>
      <c r="P332" t="s">
        <v>47</v>
      </c>
      <c r="Q332" t="s">
        <v>23</v>
      </c>
      <c r="R332" t="s">
        <v>32</v>
      </c>
      <c r="S332" s="2">
        <v>19.850000000000001</v>
      </c>
      <c r="T332" s="2">
        <v>739.35</v>
      </c>
      <c r="U332" t="s">
        <v>24</v>
      </c>
      <c r="V332">
        <f>COUNTIF(Table1[[#This Row],[OnlineSecurity]:[StreamingMovies]], "Yes")</f>
        <v>0</v>
      </c>
      <c r="W332" t="str" cm="1">
        <f t="array" ref="W332">_xlfn.IFS(Table1[[#This Row],[tenure]]&lt;=12,"0-1 Years", Table1[[#This Row],[tenure]] &lt;=36, "1-3 Years",Table1[[#This Row],[tenure]]&lt;=60, "3-5 Years",Table1[[#This Row],[tenure]]&gt;60,"5+ Years")</f>
        <v>1-3 Years</v>
      </c>
      <c r="X332" t="str">
        <f>IF(AND(Table1[[#This Row],[Contract]]="Month-to-Month", Table1[[#This Row],[PaymentMethod]]= "Electronic check"), "High Risk", "Standard")</f>
        <v>Standard</v>
      </c>
      <c r="Y332" s="11">
        <f>IFERROR(Table1[[#This Row],[TotalCharges]]/Table1[[#This Row],[tenure]],"0")</f>
        <v>21.124285714285715</v>
      </c>
      <c r="Z332" t="str">
        <f>IF(Table1[[#This Row],[SeniorCitizen]]=1,"Yes","No")</f>
        <v>No</v>
      </c>
    </row>
    <row r="333" spans="1:26" x14ac:dyDescent="0.35">
      <c r="A333" t="s">
        <v>367</v>
      </c>
      <c r="B333" t="s">
        <v>22</v>
      </c>
      <c r="C333">
        <v>0</v>
      </c>
      <c r="D333" t="s">
        <v>24</v>
      </c>
      <c r="E333" t="s">
        <v>24</v>
      </c>
      <c r="F333">
        <v>8</v>
      </c>
      <c r="G333" t="s">
        <v>23</v>
      </c>
      <c r="H333" t="s">
        <v>24</v>
      </c>
      <c r="I333" t="s">
        <v>24</v>
      </c>
      <c r="J333" t="s">
        <v>24</v>
      </c>
      <c r="K333" t="s">
        <v>24</v>
      </c>
      <c r="L333" t="s">
        <v>24</v>
      </c>
      <c r="M333" t="s">
        <v>24</v>
      </c>
      <c r="N333" t="s">
        <v>24</v>
      </c>
      <c r="O333" t="s">
        <v>24</v>
      </c>
      <c r="P333" t="s">
        <v>31</v>
      </c>
      <c r="Q333" t="s">
        <v>23</v>
      </c>
      <c r="R333" t="s">
        <v>32</v>
      </c>
      <c r="S333" s="2">
        <v>19.2</v>
      </c>
      <c r="T333" s="2">
        <v>161.94999999999999</v>
      </c>
      <c r="U333" t="s">
        <v>24</v>
      </c>
      <c r="V333">
        <f>COUNTIF(Table1[[#This Row],[OnlineSecurity]:[StreamingMovies]], "Yes")</f>
        <v>0</v>
      </c>
      <c r="W333" t="str" cm="1">
        <f t="array" ref="W333">_xlfn.IFS(Table1[[#This Row],[tenure]]&lt;=12,"0-1 Years", Table1[[#This Row],[tenure]] &lt;=36, "1-3 Years",Table1[[#This Row],[tenure]]&lt;=60, "3-5 Years",Table1[[#This Row],[tenure]]&gt;60,"5+ Years")</f>
        <v>0-1 Years</v>
      </c>
      <c r="X333" t="str">
        <f>IF(AND(Table1[[#This Row],[Contract]]="Month-to-Month", Table1[[#This Row],[PaymentMethod]]= "Electronic check"), "High Risk", "Standard")</f>
        <v>Standard</v>
      </c>
      <c r="Y333" s="11">
        <f>IFERROR(Table1[[#This Row],[TotalCharges]]/Table1[[#This Row],[tenure]],"0")</f>
        <v>20.243749999999999</v>
      </c>
      <c r="Z333" t="str">
        <f>IF(Table1[[#This Row],[SeniorCitizen]]=1,"Yes","No")</f>
        <v>No</v>
      </c>
    </row>
    <row r="334" spans="1:26" x14ac:dyDescent="0.3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7105</v>
      </c>
      <c r="S334" s="2">
        <v>94.9</v>
      </c>
      <c r="T334" s="2">
        <v>4422.95</v>
      </c>
      <c r="U334" t="s">
        <v>24</v>
      </c>
      <c r="V334">
        <f>COUNTIF(Table1[[#This Row],[OnlineSecurity]:[StreamingMovies]], "Yes")</f>
        <v>3</v>
      </c>
      <c r="W334" t="str" cm="1">
        <f t="array" ref="W334">_xlfn.IFS(Table1[[#This Row],[tenure]]&lt;=12,"0-1 Years", Table1[[#This Row],[tenure]] &lt;=36, "1-3 Years",Table1[[#This Row],[tenure]]&lt;=60, "3-5 Years",Table1[[#This Row],[tenure]]&gt;60,"5+ Years")</f>
        <v>3-5 Years</v>
      </c>
      <c r="X334" t="str">
        <f>IF(AND(Table1[[#This Row],[Contract]]="Month-to-Month", Table1[[#This Row],[PaymentMethod]]= "Electronic check"), "High Risk", "Standard")</f>
        <v>Standard</v>
      </c>
      <c r="Y334" s="11">
        <f>IFERROR(Table1[[#This Row],[TotalCharges]]/Table1[[#This Row],[tenure]],"0")</f>
        <v>96.151086956521738</v>
      </c>
      <c r="Z334" t="str">
        <f>IF(Table1[[#This Row],[SeniorCitizen]]=1,"Yes","No")</f>
        <v>No</v>
      </c>
    </row>
    <row r="335" spans="1:26" x14ac:dyDescent="0.3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s="2">
        <v>73.849999999999994</v>
      </c>
      <c r="T335" s="2">
        <v>511.25</v>
      </c>
      <c r="U335" t="s">
        <v>23</v>
      </c>
      <c r="V335">
        <f>COUNTIF(Table1[[#This Row],[OnlineSecurity]:[StreamingMovies]], "Yes")</f>
        <v>0</v>
      </c>
      <c r="W335" t="str" cm="1">
        <f t="array" ref="W335">_xlfn.IFS(Table1[[#This Row],[tenure]]&lt;=12,"0-1 Years", Table1[[#This Row],[tenure]] &lt;=36, "1-3 Years",Table1[[#This Row],[tenure]]&lt;=60, "3-5 Years",Table1[[#This Row],[tenure]]&gt;60,"5+ Years")</f>
        <v>0-1 Years</v>
      </c>
      <c r="X335" t="str">
        <f>IF(AND(Table1[[#This Row],[Contract]]="Month-to-Month", Table1[[#This Row],[PaymentMethod]]= "Electronic check"), "High Risk", "Standard")</f>
        <v>High Risk</v>
      </c>
      <c r="Y335" s="11">
        <f>IFERROR(Table1[[#This Row],[TotalCharges]]/Table1[[#This Row],[tenure]],"0")</f>
        <v>73.035714285714292</v>
      </c>
      <c r="Z335" t="str">
        <f>IF(Table1[[#This Row],[SeniorCitizen]]=1,"Yes","No")</f>
        <v>No</v>
      </c>
    </row>
    <row r="336" spans="1:26" x14ac:dyDescent="0.3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s="2">
        <v>80.599999999999994</v>
      </c>
      <c r="T336" s="2">
        <v>155.80000000000001</v>
      </c>
      <c r="U336" t="s">
        <v>23</v>
      </c>
      <c r="V336">
        <f>COUNTIF(Table1[[#This Row],[OnlineSecurity]:[StreamingMovies]], "Yes")</f>
        <v>1</v>
      </c>
      <c r="W336" t="str" cm="1">
        <f t="array" ref="W336">_xlfn.IFS(Table1[[#This Row],[tenure]]&lt;=12,"0-1 Years", Table1[[#This Row],[tenure]] &lt;=36, "1-3 Years",Table1[[#This Row],[tenure]]&lt;=60, "3-5 Years",Table1[[#This Row],[tenure]]&gt;60,"5+ Years")</f>
        <v>0-1 Years</v>
      </c>
      <c r="X336" t="str">
        <f>IF(AND(Table1[[#This Row],[Contract]]="Month-to-Month", Table1[[#This Row],[PaymentMethod]]= "Electronic check"), "High Risk", "Standard")</f>
        <v>Standard</v>
      </c>
      <c r="Y336" s="11">
        <f>IFERROR(Table1[[#This Row],[TotalCharges]]/Table1[[#This Row],[tenure]],"0")</f>
        <v>77.900000000000006</v>
      </c>
      <c r="Z336" t="str">
        <f>IF(Table1[[#This Row],[SeniorCitizen]]=1,"Yes","No")</f>
        <v>No</v>
      </c>
    </row>
    <row r="337" spans="1:26" x14ac:dyDescent="0.3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7104</v>
      </c>
      <c r="S337" s="2">
        <v>75.8</v>
      </c>
      <c r="T337" s="2">
        <v>5293.95</v>
      </c>
      <c r="U337" t="s">
        <v>23</v>
      </c>
      <c r="V337">
        <f>COUNTIF(Table1[[#This Row],[OnlineSecurity]:[StreamingMovies]], "Yes")</f>
        <v>4</v>
      </c>
      <c r="W337" t="str" cm="1">
        <f t="array" ref="W337">_xlfn.IFS(Table1[[#This Row],[tenure]]&lt;=12,"0-1 Years", Table1[[#This Row],[tenure]] &lt;=36, "1-3 Years",Table1[[#This Row],[tenure]]&lt;=60, "3-5 Years",Table1[[#This Row],[tenure]]&gt;60,"5+ Years")</f>
        <v>5+ Years</v>
      </c>
      <c r="X337" t="str">
        <f>IF(AND(Table1[[#This Row],[Contract]]="Month-to-Month", Table1[[#This Row],[PaymentMethod]]= "Electronic check"), "High Risk", "Standard")</f>
        <v>Standard</v>
      </c>
      <c r="Y337" s="11">
        <f>IFERROR(Table1[[#This Row],[TotalCharges]]/Table1[[#This Row],[tenure]],"0")</f>
        <v>77.852205882352933</v>
      </c>
      <c r="Z337" t="str">
        <f>IF(Table1[[#This Row],[SeniorCitizen]]=1,"Yes","No")</f>
        <v>No</v>
      </c>
    </row>
    <row r="338" spans="1:26" x14ac:dyDescent="0.3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s="2">
        <v>104.6</v>
      </c>
      <c r="T338" s="2">
        <v>4759.8500000000004</v>
      </c>
      <c r="U338" t="s">
        <v>23</v>
      </c>
      <c r="V338">
        <f>COUNTIF(Table1[[#This Row],[OnlineSecurity]:[StreamingMovies]], "Yes")</f>
        <v>4</v>
      </c>
      <c r="W338" t="str" cm="1">
        <f t="array" ref="W338">_xlfn.IFS(Table1[[#This Row],[tenure]]&lt;=12,"0-1 Years", Table1[[#This Row],[tenure]] &lt;=36, "1-3 Years",Table1[[#This Row],[tenure]]&lt;=60, "3-5 Years",Table1[[#This Row],[tenure]]&gt;60,"5+ Years")</f>
        <v>3-5 Years</v>
      </c>
      <c r="X338" t="str">
        <f>IF(AND(Table1[[#This Row],[Contract]]="Month-to-Month", Table1[[#This Row],[PaymentMethod]]= "Electronic check"), "High Risk", "Standard")</f>
        <v>Standard</v>
      </c>
      <c r="Y338" s="11">
        <f>IFERROR(Table1[[#This Row],[TotalCharges]]/Table1[[#This Row],[tenure]],"0")</f>
        <v>110.69418604651163</v>
      </c>
      <c r="Z338" t="str">
        <f>IF(Table1[[#This Row],[SeniorCitizen]]=1,"Yes","No")</f>
        <v>No</v>
      </c>
    </row>
    <row r="339" spans="1:26" x14ac:dyDescent="0.3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s="2">
        <v>88.15</v>
      </c>
      <c r="T339" s="2">
        <v>6148.45</v>
      </c>
      <c r="U339" t="s">
        <v>24</v>
      </c>
      <c r="V339">
        <f>COUNTIF(Table1[[#This Row],[OnlineSecurity]:[StreamingMovies]], "Yes")</f>
        <v>6</v>
      </c>
      <c r="W339" t="str" cm="1">
        <f t="array" ref="W339">_xlfn.IFS(Table1[[#This Row],[tenure]]&lt;=12,"0-1 Years", Table1[[#This Row],[tenure]] &lt;=36, "1-3 Years",Table1[[#This Row],[tenure]]&lt;=60, "3-5 Years",Table1[[#This Row],[tenure]]&gt;60,"5+ Years")</f>
        <v>5+ Years</v>
      </c>
      <c r="X339" t="str">
        <f>IF(AND(Table1[[#This Row],[Contract]]="Month-to-Month", Table1[[#This Row],[PaymentMethod]]= "Electronic check"), "High Risk", "Standard")</f>
        <v>Standard</v>
      </c>
      <c r="Y339" s="11">
        <f>IFERROR(Table1[[#This Row],[TotalCharges]]/Table1[[#This Row],[tenure]],"0")</f>
        <v>90.41838235294118</v>
      </c>
      <c r="Z339" t="str">
        <f>IF(Table1[[#This Row],[SeniorCitizen]]=1,"Yes","No")</f>
        <v>No</v>
      </c>
    </row>
    <row r="340" spans="1:26" x14ac:dyDescent="0.3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7105</v>
      </c>
      <c r="S340" s="2">
        <v>94.8</v>
      </c>
      <c r="T340" s="2">
        <v>3565.65</v>
      </c>
      <c r="U340" t="s">
        <v>24</v>
      </c>
      <c r="V340">
        <f>COUNTIF(Table1[[#This Row],[OnlineSecurity]:[StreamingMovies]], "Yes")</f>
        <v>3</v>
      </c>
      <c r="W340" t="str" cm="1">
        <f t="array" ref="W340">_xlfn.IFS(Table1[[#This Row],[tenure]]&lt;=12,"0-1 Years", Table1[[#This Row],[tenure]] &lt;=36, "1-3 Years",Table1[[#This Row],[tenure]]&lt;=60, "3-5 Years",Table1[[#This Row],[tenure]]&gt;60,"5+ Years")</f>
        <v>1-3 Years</v>
      </c>
      <c r="X340" t="str">
        <f>IF(AND(Table1[[#This Row],[Contract]]="Month-to-Month", Table1[[#This Row],[PaymentMethod]]= "Electronic check"), "High Risk", "Standard")</f>
        <v>Standard</v>
      </c>
      <c r="Y340" s="11">
        <f>IFERROR(Table1[[#This Row],[TotalCharges]]/Table1[[#This Row],[tenure]],"0")</f>
        <v>99.045833333333334</v>
      </c>
      <c r="Z340" t="str">
        <f>IF(Table1[[#This Row],[SeniorCitizen]]=1,"Yes","No")</f>
        <v>No</v>
      </c>
    </row>
    <row r="341" spans="1:26" x14ac:dyDescent="0.3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s="2">
        <v>103.4</v>
      </c>
      <c r="T341" s="2">
        <v>6603</v>
      </c>
      <c r="U341" t="s">
        <v>23</v>
      </c>
      <c r="V341">
        <f>COUNTIF(Table1[[#This Row],[OnlineSecurity]:[StreamingMovies]], "Yes")</f>
        <v>4</v>
      </c>
      <c r="W341" t="str" cm="1">
        <f t="array" ref="W341">_xlfn.IFS(Table1[[#This Row],[tenure]]&lt;=12,"0-1 Years", Table1[[#This Row],[tenure]] &lt;=36, "1-3 Years",Table1[[#This Row],[tenure]]&lt;=60, "3-5 Years",Table1[[#This Row],[tenure]]&gt;60,"5+ Years")</f>
        <v>5+ Years</v>
      </c>
      <c r="X341" t="str">
        <f>IF(AND(Table1[[#This Row],[Contract]]="Month-to-Month", Table1[[#This Row],[PaymentMethod]]= "Electronic check"), "High Risk", "Standard")</f>
        <v>High Risk</v>
      </c>
      <c r="Y341" s="11">
        <f>IFERROR(Table1[[#This Row],[TotalCharges]]/Table1[[#This Row],[tenure]],"0")</f>
        <v>104.80952380952381</v>
      </c>
      <c r="Z341" t="str">
        <f>IF(Table1[[#This Row],[SeniorCitizen]]=1,"Yes","No")</f>
        <v>No</v>
      </c>
    </row>
    <row r="342" spans="1:26" x14ac:dyDescent="0.3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7104</v>
      </c>
      <c r="S342" s="2">
        <v>54.65</v>
      </c>
      <c r="T342" s="2">
        <v>1830.1</v>
      </c>
      <c r="U342" t="s">
        <v>24</v>
      </c>
      <c r="V342">
        <f>COUNTIF(Table1[[#This Row],[OnlineSecurity]:[StreamingMovies]], "Yes")</f>
        <v>2</v>
      </c>
      <c r="W342" t="str" cm="1">
        <f t="array" ref="W342">_xlfn.IFS(Table1[[#This Row],[tenure]]&lt;=12,"0-1 Years", Table1[[#This Row],[tenure]] &lt;=36, "1-3 Years",Table1[[#This Row],[tenure]]&lt;=60, "3-5 Years",Table1[[#This Row],[tenure]]&gt;60,"5+ Years")</f>
        <v>1-3 Years</v>
      </c>
      <c r="X342" t="str">
        <f>IF(AND(Table1[[#This Row],[Contract]]="Month-to-Month", Table1[[#This Row],[PaymentMethod]]= "Electronic check"), "High Risk", "Standard")</f>
        <v>Standard</v>
      </c>
      <c r="Y342" s="11">
        <f>IFERROR(Table1[[#This Row],[TotalCharges]]/Table1[[#This Row],[tenure]],"0")</f>
        <v>57.190624999999997</v>
      </c>
      <c r="Z342" t="str">
        <f>IF(Table1[[#This Row],[SeniorCitizen]]=1,"Yes","No")</f>
        <v>Yes</v>
      </c>
    </row>
    <row r="343" spans="1:26" x14ac:dyDescent="0.3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7105</v>
      </c>
      <c r="S343" s="2">
        <v>85.75</v>
      </c>
      <c r="T343" s="2">
        <v>6223.8</v>
      </c>
      <c r="U343" t="s">
        <v>24</v>
      </c>
      <c r="V343">
        <f>COUNTIF(Table1[[#This Row],[OnlineSecurity]:[StreamingMovies]], "Yes")</f>
        <v>6</v>
      </c>
      <c r="W343" t="str" cm="1">
        <f t="array" ref="W343">_xlfn.IFS(Table1[[#This Row],[tenure]]&lt;=12,"0-1 Years", Table1[[#This Row],[tenure]] &lt;=36, "1-3 Years",Table1[[#This Row],[tenure]]&lt;=60, "3-5 Years",Table1[[#This Row],[tenure]]&gt;60,"5+ Years")</f>
        <v>5+ Years</v>
      </c>
      <c r="X343" t="str">
        <f>IF(AND(Table1[[#This Row],[Contract]]="Month-to-Month", Table1[[#This Row],[PaymentMethod]]= "Electronic check"), "High Risk", "Standard")</f>
        <v>Standard</v>
      </c>
      <c r="Y343" s="11">
        <f>IFERROR(Table1[[#This Row],[TotalCharges]]/Table1[[#This Row],[tenure]],"0")</f>
        <v>87.659154929577468</v>
      </c>
      <c r="Z343" t="str">
        <f>IF(Table1[[#This Row],[SeniorCitizen]]=1,"Yes","No")</f>
        <v>No</v>
      </c>
    </row>
    <row r="344" spans="1:26" x14ac:dyDescent="0.3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7104</v>
      </c>
      <c r="S344" s="2">
        <v>67.45</v>
      </c>
      <c r="T344" s="2">
        <v>4508.6499999999996</v>
      </c>
      <c r="U344" t="s">
        <v>24</v>
      </c>
      <c r="V344">
        <f>COUNTIF(Table1[[#This Row],[OnlineSecurity]:[StreamingMovies]], "Yes")</f>
        <v>3</v>
      </c>
      <c r="W344" t="str" cm="1">
        <f t="array" ref="W344">_xlfn.IFS(Table1[[#This Row],[tenure]]&lt;=12,"0-1 Years", Table1[[#This Row],[tenure]] &lt;=36, "1-3 Years",Table1[[#This Row],[tenure]]&lt;=60, "3-5 Years",Table1[[#This Row],[tenure]]&gt;60,"5+ Years")</f>
        <v>5+ Years</v>
      </c>
      <c r="X344" t="str">
        <f>IF(AND(Table1[[#This Row],[Contract]]="Month-to-Month", Table1[[#This Row],[PaymentMethod]]= "Electronic check"), "High Risk", "Standard")</f>
        <v>Standard</v>
      </c>
      <c r="Y344" s="11">
        <f>IFERROR(Table1[[#This Row],[TotalCharges]]/Table1[[#This Row],[tenure]],"0")</f>
        <v>68.312878787878788</v>
      </c>
      <c r="Z344" t="str">
        <f>IF(Table1[[#This Row],[SeniorCitizen]]=1,"Yes","No")</f>
        <v>No</v>
      </c>
    </row>
    <row r="345" spans="1:26" x14ac:dyDescent="0.35">
      <c r="A345" t="s">
        <v>379</v>
      </c>
      <c r="B345" t="s">
        <v>30</v>
      </c>
      <c r="C345">
        <v>0</v>
      </c>
      <c r="D345" t="s">
        <v>24</v>
      </c>
      <c r="E345" t="s">
        <v>24</v>
      </c>
      <c r="F345">
        <v>63</v>
      </c>
      <c r="G345" t="s">
        <v>23</v>
      </c>
      <c r="H345" t="s">
        <v>24</v>
      </c>
      <c r="I345" t="s">
        <v>24</v>
      </c>
      <c r="J345" t="s">
        <v>24</v>
      </c>
      <c r="K345" t="s">
        <v>24</v>
      </c>
      <c r="L345" t="s">
        <v>24</v>
      </c>
      <c r="M345" t="s">
        <v>24</v>
      </c>
      <c r="N345" t="s">
        <v>24</v>
      </c>
      <c r="O345" t="s">
        <v>24</v>
      </c>
      <c r="P345" t="s">
        <v>31</v>
      </c>
      <c r="Q345" t="s">
        <v>24</v>
      </c>
      <c r="R345" t="s">
        <v>32</v>
      </c>
      <c r="S345" s="2">
        <v>20.5</v>
      </c>
      <c r="T345" s="2">
        <v>1328.15</v>
      </c>
      <c r="U345" t="s">
        <v>24</v>
      </c>
      <c r="V345">
        <f>COUNTIF(Table1[[#This Row],[OnlineSecurity]:[StreamingMovies]], "Yes")</f>
        <v>0</v>
      </c>
      <c r="W345" t="str" cm="1">
        <f t="array" ref="W345">_xlfn.IFS(Table1[[#This Row],[tenure]]&lt;=12,"0-1 Years", Table1[[#This Row],[tenure]] &lt;=36, "1-3 Years",Table1[[#This Row],[tenure]]&lt;=60, "3-5 Years",Table1[[#This Row],[tenure]]&gt;60,"5+ Years")</f>
        <v>5+ Years</v>
      </c>
      <c r="X345" t="str">
        <f>IF(AND(Table1[[#This Row],[Contract]]="Month-to-Month", Table1[[#This Row],[PaymentMethod]]= "Electronic check"), "High Risk", "Standard")</f>
        <v>Standard</v>
      </c>
      <c r="Y345" s="11">
        <f>IFERROR(Table1[[#This Row],[TotalCharges]]/Table1[[#This Row],[tenure]],"0")</f>
        <v>21.081746031746032</v>
      </c>
      <c r="Z345" t="str">
        <f>IF(Table1[[#This Row],[SeniorCitizen]]=1,"Yes","No")</f>
        <v>No</v>
      </c>
    </row>
    <row r="346" spans="1:26" x14ac:dyDescent="0.35">
      <c r="A346" t="s">
        <v>380</v>
      </c>
      <c r="B346" t="s">
        <v>22</v>
      </c>
      <c r="C346">
        <v>0</v>
      </c>
      <c r="D346" t="s">
        <v>24</v>
      </c>
      <c r="E346" t="s">
        <v>23</v>
      </c>
      <c r="F346">
        <v>41</v>
      </c>
      <c r="G346" t="s">
        <v>23</v>
      </c>
      <c r="H346" t="s">
        <v>24</v>
      </c>
      <c r="I346" t="s">
        <v>24</v>
      </c>
      <c r="J346" t="s">
        <v>24</v>
      </c>
      <c r="K346" t="s">
        <v>24</v>
      </c>
      <c r="L346" t="s">
        <v>24</v>
      </c>
      <c r="M346" t="s">
        <v>24</v>
      </c>
      <c r="N346" t="s">
        <v>24</v>
      </c>
      <c r="O346" t="s">
        <v>24</v>
      </c>
      <c r="P346" t="s">
        <v>31</v>
      </c>
      <c r="Q346" t="s">
        <v>23</v>
      </c>
      <c r="R346" t="s">
        <v>7105</v>
      </c>
      <c r="S346" s="2">
        <v>20.25</v>
      </c>
      <c r="T346" s="2">
        <v>865</v>
      </c>
      <c r="U346" t="s">
        <v>24</v>
      </c>
      <c r="V346">
        <f>COUNTIF(Table1[[#This Row],[OnlineSecurity]:[StreamingMovies]], "Yes")</f>
        <v>0</v>
      </c>
      <c r="W346" t="str" cm="1">
        <f t="array" ref="W346">_xlfn.IFS(Table1[[#This Row],[tenure]]&lt;=12,"0-1 Years", Table1[[#This Row],[tenure]] &lt;=36, "1-3 Years",Table1[[#This Row],[tenure]]&lt;=60, "3-5 Years",Table1[[#This Row],[tenure]]&gt;60,"5+ Years")</f>
        <v>3-5 Years</v>
      </c>
      <c r="X346" t="str">
        <f>IF(AND(Table1[[#This Row],[Contract]]="Month-to-Month", Table1[[#This Row],[PaymentMethod]]= "Electronic check"), "High Risk", "Standard")</f>
        <v>Standard</v>
      </c>
      <c r="Y346" s="11">
        <f>IFERROR(Table1[[#This Row],[TotalCharges]]/Table1[[#This Row],[tenure]],"0")</f>
        <v>21.097560975609756</v>
      </c>
      <c r="Z346" t="str">
        <f>IF(Table1[[#This Row],[SeniorCitizen]]=1,"Yes","No")</f>
        <v>No</v>
      </c>
    </row>
    <row r="347" spans="1:26" x14ac:dyDescent="0.3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s="2">
        <v>72.099999999999994</v>
      </c>
      <c r="T347" s="2">
        <v>72.099999999999994</v>
      </c>
      <c r="U347" t="s">
        <v>24</v>
      </c>
      <c r="V347">
        <f>COUNTIF(Table1[[#This Row],[OnlineSecurity]:[StreamingMovies]], "Yes")</f>
        <v>0</v>
      </c>
      <c r="W347" t="str" cm="1">
        <f t="array" ref="W347">_xlfn.IFS(Table1[[#This Row],[tenure]]&lt;=12,"0-1 Years", Table1[[#This Row],[tenure]] &lt;=36, "1-3 Years",Table1[[#This Row],[tenure]]&lt;=60, "3-5 Years",Table1[[#This Row],[tenure]]&gt;60,"5+ Years")</f>
        <v>0-1 Years</v>
      </c>
      <c r="X347" t="str">
        <f>IF(AND(Table1[[#This Row],[Contract]]="Month-to-Month", Table1[[#This Row],[PaymentMethod]]= "Electronic check"), "High Risk", "Standard")</f>
        <v>High Risk</v>
      </c>
      <c r="Y347" s="11">
        <f>IFERROR(Table1[[#This Row],[TotalCharges]]/Table1[[#This Row],[tenure]],"0")</f>
        <v>72.099999999999994</v>
      </c>
      <c r="Z347" t="str">
        <f>IF(Table1[[#This Row],[SeniorCitizen]]=1,"Yes","No")</f>
        <v>Yes</v>
      </c>
    </row>
    <row r="348" spans="1:26" x14ac:dyDescent="0.3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s="2">
        <v>90.4</v>
      </c>
      <c r="T348" s="2">
        <v>168.2</v>
      </c>
      <c r="U348" t="s">
        <v>23</v>
      </c>
      <c r="V348">
        <f>COUNTIF(Table1[[#This Row],[OnlineSecurity]:[StreamingMovies]], "Yes")</f>
        <v>2</v>
      </c>
      <c r="W348" t="str" cm="1">
        <f t="array" ref="W348">_xlfn.IFS(Table1[[#This Row],[tenure]]&lt;=12,"0-1 Years", Table1[[#This Row],[tenure]] &lt;=36, "1-3 Years",Table1[[#This Row],[tenure]]&lt;=60, "3-5 Years",Table1[[#This Row],[tenure]]&gt;60,"5+ Years")</f>
        <v>0-1 Years</v>
      </c>
      <c r="X348" t="str">
        <f>IF(AND(Table1[[#This Row],[Contract]]="Month-to-Month", Table1[[#This Row],[PaymentMethod]]= "Electronic check"), "High Risk", "Standard")</f>
        <v>High Risk</v>
      </c>
      <c r="Y348" s="11">
        <f>IFERROR(Table1[[#This Row],[TotalCharges]]/Table1[[#This Row],[tenure]],"0")</f>
        <v>84.1</v>
      </c>
      <c r="Z348" t="str">
        <f>IF(Table1[[#This Row],[SeniorCitizen]]=1,"Yes","No")</f>
        <v>No</v>
      </c>
    </row>
    <row r="349" spans="1:26" x14ac:dyDescent="0.35">
      <c r="A349" t="s">
        <v>383</v>
      </c>
      <c r="B349" t="s">
        <v>22</v>
      </c>
      <c r="C349">
        <v>0</v>
      </c>
      <c r="D349" t="s">
        <v>23</v>
      </c>
      <c r="E349" t="s">
        <v>24</v>
      </c>
      <c r="F349">
        <v>70</v>
      </c>
      <c r="G349" t="s">
        <v>23</v>
      </c>
      <c r="H349" t="s">
        <v>24</v>
      </c>
      <c r="I349" t="s">
        <v>24</v>
      </c>
      <c r="J349" t="s">
        <v>24</v>
      </c>
      <c r="K349" t="s">
        <v>24</v>
      </c>
      <c r="L349" t="s">
        <v>24</v>
      </c>
      <c r="M349" t="s">
        <v>24</v>
      </c>
      <c r="N349" t="s">
        <v>24</v>
      </c>
      <c r="O349" t="s">
        <v>24</v>
      </c>
      <c r="P349" t="s">
        <v>47</v>
      </c>
      <c r="Q349" t="s">
        <v>24</v>
      </c>
      <c r="R349" t="s">
        <v>7104</v>
      </c>
      <c r="S349" s="2">
        <v>19.45</v>
      </c>
      <c r="T349" s="2">
        <v>1303.5</v>
      </c>
      <c r="U349" t="s">
        <v>24</v>
      </c>
      <c r="V349">
        <f>COUNTIF(Table1[[#This Row],[OnlineSecurity]:[StreamingMovies]], "Yes")</f>
        <v>0</v>
      </c>
      <c r="W349" t="str" cm="1">
        <f t="array" ref="W349">_xlfn.IFS(Table1[[#This Row],[tenure]]&lt;=12,"0-1 Years", Table1[[#This Row],[tenure]] &lt;=36, "1-3 Years",Table1[[#This Row],[tenure]]&lt;=60, "3-5 Years",Table1[[#This Row],[tenure]]&gt;60,"5+ Years")</f>
        <v>5+ Years</v>
      </c>
      <c r="X349" t="str">
        <f>IF(AND(Table1[[#This Row],[Contract]]="Month-to-Month", Table1[[#This Row],[PaymentMethod]]= "Electronic check"), "High Risk", "Standard")</f>
        <v>Standard</v>
      </c>
      <c r="Y349" s="11">
        <f>IFERROR(Table1[[#This Row],[TotalCharges]]/Table1[[#This Row],[tenure]],"0")</f>
        <v>18.62142857142857</v>
      </c>
      <c r="Z349" t="str">
        <f>IF(Table1[[#This Row],[SeniorCitizen]]=1,"Yes","No")</f>
        <v>No</v>
      </c>
    </row>
    <row r="350" spans="1:26" x14ac:dyDescent="0.35">
      <c r="A350" t="s">
        <v>384</v>
      </c>
      <c r="B350" t="s">
        <v>22</v>
      </c>
      <c r="C350">
        <v>0</v>
      </c>
      <c r="D350" t="s">
        <v>24</v>
      </c>
      <c r="E350" t="s">
        <v>24</v>
      </c>
      <c r="F350">
        <v>23</v>
      </c>
      <c r="G350" t="s">
        <v>24</v>
      </c>
      <c r="H350" t="s">
        <v>24</v>
      </c>
      <c r="I350" t="s">
        <v>26</v>
      </c>
      <c r="J350" t="s">
        <v>24</v>
      </c>
      <c r="K350" t="s">
        <v>24</v>
      </c>
      <c r="L350" t="s">
        <v>24</v>
      </c>
      <c r="M350" t="s">
        <v>24</v>
      </c>
      <c r="N350" t="s">
        <v>23</v>
      </c>
      <c r="O350" t="s">
        <v>23</v>
      </c>
      <c r="P350" t="s">
        <v>27</v>
      </c>
      <c r="Q350" t="s">
        <v>23</v>
      </c>
      <c r="R350" t="s">
        <v>28</v>
      </c>
      <c r="S350" s="2">
        <v>44.95</v>
      </c>
      <c r="T350" s="2">
        <v>996.85</v>
      </c>
      <c r="U350" t="s">
        <v>24</v>
      </c>
      <c r="V350">
        <f>COUNTIF(Table1[[#This Row],[OnlineSecurity]:[StreamingMovies]], "Yes")</f>
        <v>2</v>
      </c>
      <c r="W350" t="str" cm="1">
        <f t="array" ref="W350">_xlfn.IFS(Table1[[#This Row],[tenure]]&lt;=12,"0-1 Years", Table1[[#This Row],[tenure]] &lt;=36, "1-3 Years",Table1[[#This Row],[tenure]]&lt;=60, "3-5 Years",Table1[[#This Row],[tenure]]&gt;60,"5+ Years")</f>
        <v>1-3 Years</v>
      </c>
      <c r="X350" t="str">
        <f>IF(AND(Table1[[#This Row],[Contract]]="Month-to-Month", Table1[[#This Row],[PaymentMethod]]= "Electronic check"), "High Risk", "Standard")</f>
        <v>High Risk</v>
      </c>
      <c r="Y350" s="11">
        <f>IFERROR(Table1[[#This Row],[TotalCharges]]/Table1[[#This Row],[tenure]],"0")</f>
        <v>43.341304347826089</v>
      </c>
      <c r="Z350" t="str">
        <f>IF(Table1[[#This Row],[SeniorCitizen]]=1,"Yes","No")</f>
        <v>No</v>
      </c>
    </row>
    <row r="351" spans="1:26" x14ac:dyDescent="0.3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7104</v>
      </c>
      <c r="S351" s="2">
        <v>97</v>
      </c>
      <c r="T351" s="2">
        <v>6430.9</v>
      </c>
      <c r="U351" t="s">
        <v>24</v>
      </c>
      <c r="V351">
        <f>COUNTIF(Table1[[#This Row],[OnlineSecurity]:[StreamingMovies]], "Yes")</f>
        <v>4</v>
      </c>
      <c r="W351" t="str" cm="1">
        <f t="array" ref="W351">_xlfn.IFS(Table1[[#This Row],[tenure]]&lt;=12,"0-1 Years", Table1[[#This Row],[tenure]] &lt;=36, "1-3 Years",Table1[[#This Row],[tenure]]&lt;=60, "3-5 Years",Table1[[#This Row],[tenure]]&gt;60,"5+ Years")</f>
        <v>5+ Years</v>
      </c>
      <c r="X351" t="str">
        <f>IF(AND(Table1[[#This Row],[Contract]]="Month-to-Month", Table1[[#This Row],[PaymentMethod]]= "Electronic check"), "High Risk", "Standard")</f>
        <v>Standard</v>
      </c>
      <c r="Y351" s="11">
        <f>IFERROR(Table1[[#This Row],[TotalCharges]]/Table1[[#This Row],[tenure]],"0")</f>
        <v>100.48281249999999</v>
      </c>
      <c r="Z351" t="str">
        <f>IF(Table1[[#This Row],[SeniorCitizen]]=1,"Yes","No")</f>
        <v>Yes</v>
      </c>
    </row>
    <row r="352" spans="1:26" x14ac:dyDescent="0.3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7105</v>
      </c>
      <c r="S352" s="2">
        <v>62.8</v>
      </c>
      <c r="T352" s="2">
        <v>2278.75</v>
      </c>
      <c r="U352" t="s">
        <v>24</v>
      </c>
      <c r="V352">
        <f>COUNTIF(Table1[[#This Row],[OnlineSecurity]:[StreamingMovies]], "Yes")</f>
        <v>3</v>
      </c>
      <c r="W352" t="str" cm="1">
        <f t="array" ref="W352">_xlfn.IFS(Table1[[#This Row],[tenure]]&lt;=12,"0-1 Years", Table1[[#This Row],[tenure]] &lt;=36, "1-3 Years",Table1[[#This Row],[tenure]]&lt;=60, "3-5 Years",Table1[[#This Row],[tenure]]&gt;60,"5+ Years")</f>
        <v>3-5 Years</v>
      </c>
      <c r="X352" t="str">
        <f>IF(AND(Table1[[#This Row],[Contract]]="Month-to-Month", Table1[[#This Row],[PaymentMethod]]= "Electronic check"), "High Risk", "Standard")</f>
        <v>Standard</v>
      </c>
      <c r="Y352" s="11">
        <f>IFERROR(Table1[[#This Row],[TotalCharges]]/Table1[[#This Row],[tenure]],"0")</f>
        <v>61.587837837837839</v>
      </c>
      <c r="Z352" t="str">
        <f>IF(Table1[[#This Row],[SeniorCitizen]]=1,"Yes","No")</f>
        <v>No</v>
      </c>
    </row>
    <row r="353" spans="1:26" x14ac:dyDescent="0.3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s="2">
        <v>44.6</v>
      </c>
      <c r="T353" s="2">
        <v>681.4</v>
      </c>
      <c r="U353" t="s">
        <v>24</v>
      </c>
      <c r="V353">
        <f>COUNTIF(Table1[[#This Row],[OnlineSecurity]:[StreamingMovies]], "Yes")</f>
        <v>0</v>
      </c>
      <c r="W353" t="str" cm="1">
        <f t="array" ref="W353">_xlfn.IFS(Table1[[#This Row],[tenure]]&lt;=12,"0-1 Years", Table1[[#This Row],[tenure]] &lt;=36, "1-3 Years",Table1[[#This Row],[tenure]]&lt;=60, "3-5 Years",Table1[[#This Row],[tenure]]&gt;60,"5+ Years")</f>
        <v>1-3 Years</v>
      </c>
      <c r="X353" t="str">
        <f>IF(AND(Table1[[#This Row],[Contract]]="Month-to-Month", Table1[[#This Row],[PaymentMethod]]= "Electronic check"), "High Risk", "Standard")</f>
        <v>Standard</v>
      </c>
      <c r="Y353" s="11">
        <f>IFERROR(Table1[[#This Row],[TotalCharges]]/Table1[[#This Row],[tenure]],"0")</f>
        <v>40.082352941176467</v>
      </c>
      <c r="Z353" t="str">
        <f>IF(Table1[[#This Row],[SeniorCitizen]]=1,"Yes","No")</f>
        <v>No</v>
      </c>
    </row>
    <row r="354" spans="1:26" x14ac:dyDescent="0.3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s="2">
        <v>89.15</v>
      </c>
      <c r="T354" s="2">
        <v>574.35</v>
      </c>
      <c r="U354" t="s">
        <v>24</v>
      </c>
      <c r="V354">
        <f>COUNTIF(Table1[[#This Row],[OnlineSecurity]:[StreamingMovies]], "Yes")</f>
        <v>2</v>
      </c>
      <c r="W354" t="str" cm="1">
        <f t="array" ref="W354">_xlfn.IFS(Table1[[#This Row],[tenure]]&lt;=12,"0-1 Years", Table1[[#This Row],[tenure]] &lt;=36, "1-3 Years",Table1[[#This Row],[tenure]]&lt;=60, "3-5 Years",Table1[[#This Row],[tenure]]&gt;60,"5+ Years")</f>
        <v>0-1 Years</v>
      </c>
      <c r="X354" t="str">
        <f>IF(AND(Table1[[#This Row],[Contract]]="Month-to-Month", Table1[[#This Row],[PaymentMethod]]= "Electronic check"), "High Risk", "Standard")</f>
        <v>High Risk</v>
      </c>
      <c r="Y354" s="11">
        <f>IFERROR(Table1[[#This Row],[TotalCharges]]/Table1[[#This Row],[tenure]],"0")</f>
        <v>82.05</v>
      </c>
      <c r="Z354" t="str">
        <f>IF(Table1[[#This Row],[SeniorCitizen]]=1,"Yes","No")</f>
        <v>Yes</v>
      </c>
    </row>
    <row r="355" spans="1:26" x14ac:dyDescent="0.3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7104</v>
      </c>
      <c r="S355" s="2">
        <v>84.8</v>
      </c>
      <c r="T355" s="2">
        <v>371.9</v>
      </c>
      <c r="U355" t="s">
        <v>23</v>
      </c>
      <c r="V355">
        <f>COUNTIF(Table1[[#This Row],[OnlineSecurity]:[StreamingMovies]], "Yes")</f>
        <v>2</v>
      </c>
      <c r="W355" t="str" cm="1">
        <f t="array" ref="W355">_xlfn.IFS(Table1[[#This Row],[tenure]]&lt;=12,"0-1 Years", Table1[[#This Row],[tenure]] &lt;=36, "1-3 Years",Table1[[#This Row],[tenure]]&lt;=60, "3-5 Years",Table1[[#This Row],[tenure]]&gt;60,"5+ Years")</f>
        <v>0-1 Years</v>
      </c>
      <c r="X355" t="str">
        <f>IF(AND(Table1[[#This Row],[Contract]]="Month-to-Month", Table1[[#This Row],[PaymentMethod]]= "Electronic check"), "High Risk", "Standard")</f>
        <v>Standard</v>
      </c>
      <c r="Y355" s="11">
        <f>IFERROR(Table1[[#This Row],[TotalCharges]]/Table1[[#This Row],[tenure]],"0")</f>
        <v>92.974999999999994</v>
      </c>
      <c r="Z355" t="str">
        <f>IF(Table1[[#This Row],[SeniorCitizen]]=1,"Yes","No")</f>
        <v>No</v>
      </c>
    </row>
    <row r="356" spans="1:26" x14ac:dyDescent="0.35">
      <c r="A356" t="s">
        <v>390</v>
      </c>
      <c r="B356" t="s">
        <v>22</v>
      </c>
      <c r="C356">
        <v>1</v>
      </c>
      <c r="D356" t="s">
        <v>24</v>
      </c>
      <c r="E356" t="s">
        <v>24</v>
      </c>
      <c r="F356">
        <v>21</v>
      </c>
      <c r="G356" t="s">
        <v>24</v>
      </c>
      <c r="H356" t="s">
        <v>24</v>
      </c>
      <c r="I356" t="s">
        <v>26</v>
      </c>
      <c r="J356" t="s">
        <v>23</v>
      </c>
      <c r="K356" t="s">
        <v>24</v>
      </c>
      <c r="L356" t="s">
        <v>24</v>
      </c>
      <c r="M356" t="s">
        <v>24</v>
      </c>
      <c r="N356" t="s">
        <v>23</v>
      </c>
      <c r="O356" t="s">
        <v>24</v>
      </c>
      <c r="P356" t="s">
        <v>27</v>
      </c>
      <c r="Q356" t="s">
        <v>23</v>
      </c>
      <c r="R356" t="s">
        <v>28</v>
      </c>
      <c r="S356" s="2">
        <v>41.9</v>
      </c>
      <c r="T356" s="2">
        <v>840.1</v>
      </c>
      <c r="U356" t="s">
        <v>23</v>
      </c>
      <c r="V356">
        <f>COUNTIF(Table1[[#This Row],[OnlineSecurity]:[StreamingMovies]], "Yes")</f>
        <v>2</v>
      </c>
      <c r="W356" t="str" cm="1">
        <f t="array" ref="W356">_xlfn.IFS(Table1[[#This Row],[tenure]]&lt;=12,"0-1 Years", Table1[[#This Row],[tenure]] &lt;=36, "1-3 Years",Table1[[#This Row],[tenure]]&lt;=60, "3-5 Years",Table1[[#This Row],[tenure]]&gt;60,"5+ Years")</f>
        <v>1-3 Years</v>
      </c>
      <c r="X356" t="str">
        <f>IF(AND(Table1[[#This Row],[Contract]]="Month-to-Month", Table1[[#This Row],[PaymentMethod]]= "Electronic check"), "High Risk", "Standard")</f>
        <v>High Risk</v>
      </c>
      <c r="Y356" s="11">
        <f>IFERROR(Table1[[#This Row],[TotalCharges]]/Table1[[#This Row],[tenure]],"0")</f>
        <v>40.004761904761907</v>
      </c>
      <c r="Z356" t="str">
        <f>IF(Table1[[#This Row],[SeniorCitizen]]=1,"Yes","No")</f>
        <v>Yes</v>
      </c>
    </row>
    <row r="357" spans="1:26" x14ac:dyDescent="0.3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7104</v>
      </c>
      <c r="S357" s="2">
        <v>80.25</v>
      </c>
      <c r="T357" s="2">
        <v>846</v>
      </c>
      <c r="U357" t="s">
        <v>23</v>
      </c>
      <c r="V357">
        <f>COUNTIF(Table1[[#This Row],[OnlineSecurity]:[StreamingMovies]], "Yes")</f>
        <v>1</v>
      </c>
      <c r="W357" t="str" cm="1">
        <f t="array" ref="W357">_xlfn.IFS(Table1[[#This Row],[tenure]]&lt;=12,"0-1 Years", Table1[[#This Row],[tenure]] &lt;=36, "1-3 Years",Table1[[#This Row],[tenure]]&lt;=60, "3-5 Years",Table1[[#This Row],[tenure]]&gt;60,"5+ Years")</f>
        <v>0-1 Years</v>
      </c>
      <c r="X357" t="str">
        <f>IF(AND(Table1[[#This Row],[Contract]]="Month-to-Month", Table1[[#This Row],[PaymentMethod]]= "Electronic check"), "High Risk", "Standard")</f>
        <v>Standard</v>
      </c>
      <c r="Y357" s="11">
        <f>IFERROR(Table1[[#This Row],[TotalCharges]]/Table1[[#This Row],[tenure]],"0")</f>
        <v>84.6</v>
      </c>
      <c r="Z357" t="str">
        <f>IF(Table1[[#This Row],[SeniorCitizen]]=1,"Yes","No")</f>
        <v>No</v>
      </c>
    </row>
    <row r="358" spans="1:26" x14ac:dyDescent="0.3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s="2">
        <v>54.1</v>
      </c>
      <c r="T358" s="2">
        <v>889</v>
      </c>
      <c r="U358" t="s">
        <v>24</v>
      </c>
      <c r="V358">
        <f>COUNTIF(Table1[[#This Row],[OnlineSecurity]:[StreamingMovies]], "Yes")</f>
        <v>1</v>
      </c>
      <c r="W358" t="str" cm="1">
        <f t="array" ref="W358">_xlfn.IFS(Table1[[#This Row],[tenure]]&lt;=12,"0-1 Years", Table1[[#This Row],[tenure]] &lt;=36, "1-3 Years",Table1[[#This Row],[tenure]]&lt;=60, "3-5 Years",Table1[[#This Row],[tenure]]&gt;60,"5+ Years")</f>
        <v>1-3 Years</v>
      </c>
      <c r="X358" t="str">
        <f>IF(AND(Table1[[#This Row],[Contract]]="Month-to-Month", Table1[[#This Row],[PaymentMethod]]= "Electronic check"), "High Risk", "Standard")</f>
        <v>High Risk</v>
      </c>
      <c r="Y358" s="11">
        <f>IFERROR(Table1[[#This Row],[TotalCharges]]/Table1[[#This Row],[tenure]],"0")</f>
        <v>55.5625</v>
      </c>
      <c r="Z358" t="str">
        <f>IF(Table1[[#This Row],[SeniorCitizen]]=1,"Yes","No")</f>
        <v>Yes</v>
      </c>
    </row>
    <row r="359" spans="1:26" x14ac:dyDescent="0.3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s="2">
        <v>105.25</v>
      </c>
      <c r="T359" s="2">
        <v>6823.4</v>
      </c>
      <c r="U359" t="s">
        <v>24</v>
      </c>
      <c r="V359">
        <f>COUNTIF(Table1[[#This Row],[OnlineSecurity]:[StreamingMovies]], "Yes")</f>
        <v>4</v>
      </c>
      <c r="W359" t="str" cm="1">
        <f t="array" ref="W359">_xlfn.IFS(Table1[[#This Row],[tenure]]&lt;=12,"0-1 Years", Table1[[#This Row],[tenure]] &lt;=36, "1-3 Years",Table1[[#This Row],[tenure]]&lt;=60, "3-5 Years",Table1[[#This Row],[tenure]]&gt;60,"5+ Years")</f>
        <v>5+ Years</v>
      </c>
      <c r="X359" t="str">
        <f>IF(AND(Table1[[#This Row],[Contract]]="Month-to-Month", Table1[[#This Row],[PaymentMethod]]= "Electronic check"), "High Risk", "Standard")</f>
        <v>Standard</v>
      </c>
      <c r="Y359" s="11">
        <f>IFERROR(Table1[[#This Row],[TotalCharges]]/Table1[[#This Row],[tenure]],"0")</f>
        <v>106.61562499999999</v>
      </c>
      <c r="Z359" t="str">
        <f>IF(Table1[[#This Row],[SeniorCitizen]]=1,"Yes","No")</f>
        <v>No</v>
      </c>
    </row>
    <row r="360" spans="1:26" x14ac:dyDescent="0.35">
      <c r="A360" t="s">
        <v>394</v>
      </c>
      <c r="B360" t="s">
        <v>30</v>
      </c>
      <c r="C360">
        <v>1</v>
      </c>
      <c r="D360" t="s">
        <v>23</v>
      </c>
      <c r="E360" t="s">
        <v>24</v>
      </c>
      <c r="F360">
        <v>27</v>
      </c>
      <c r="G360" t="s">
        <v>24</v>
      </c>
      <c r="H360" t="s">
        <v>24</v>
      </c>
      <c r="I360" t="s">
        <v>26</v>
      </c>
      <c r="J360" t="s">
        <v>23</v>
      </c>
      <c r="K360" t="s">
        <v>24</v>
      </c>
      <c r="L360" t="s">
        <v>24</v>
      </c>
      <c r="M360" t="s">
        <v>24</v>
      </c>
      <c r="N360" t="s">
        <v>24</v>
      </c>
      <c r="O360" t="s">
        <v>24</v>
      </c>
      <c r="P360" t="s">
        <v>27</v>
      </c>
      <c r="Q360" t="s">
        <v>24</v>
      </c>
      <c r="R360" t="s">
        <v>7105</v>
      </c>
      <c r="S360" s="2">
        <v>30.75</v>
      </c>
      <c r="T360" s="2">
        <v>805.1</v>
      </c>
      <c r="U360" t="s">
        <v>23</v>
      </c>
      <c r="V360">
        <f>COUNTIF(Table1[[#This Row],[OnlineSecurity]:[StreamingMovies]], "Yes")</f>
        <v>1</v>
      </c>
      <c r="W360" t="str" cm="1">
        <f t="array" ref="W360">_xlfn.IFS(Table1[[#This Row],[tenure]]&lt;=12,"0-1 Years", Table1[[#This Row],[tenure]] &lt;=36, "1-3 Years",Table1[[#This Row],[tenure]]&lt;=60, "3-5 Years",Table1[[#This Row],[tenure]]&gt;60,"5+ Years")</f>
        <v>1-3 Years</v>
      </c>
      <c r="X360" t="str">
        <f>IF(AND(Table1[[#This Row],[Contract]]="Month-to-Month", Table1[[#This Row],[PaymentMethod]]= "Electronic check"), "High Risk", "Standard")</f>
        <v>Standard</v>
      </c>
      <c r="Y360" s="11">
        <f>IFERROR(Table1[[#This Row],[TotalCharges]]/Table1[[#This Row],[tenure]],"0")</f>
        <v>29.81851851851852</v>
      </c>
      <c r="Z360" t="str">
        <f>IF(Table1[[#This Row],[SeniorCitizen]]=1,"Yes","No")</f>
        <v>Yes</v>
      </c>
    </row>
    <row r="361" spans="1:26" x14ac:dyDescent="0.3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s="2">
        <v>97.1</v>
      </c>
      <c r="T361" s="2">
        <v>4016.75</v>
      </c>
      <c r="U361" t="s">
        <v>24</v>
      </c>
      <c r="V361">
        <f>COUNTIF(Table1[[#This Row],[OnlineSecurity]:[StreamingMovies]], "Yes")</f>
        <v>3</v>
      </c>
      <c r="W361" t="str" cm="1">
        <f t="array" ref="W361">_xlfn.IFS(Table1[[#This Row],[tenure]]&lt;=12,"0-1 Years", Table1[[#This Row],[tenure]] &lt;=36, "1-3 Years",Table1[[#This Row],[tenure]]&lt;=60, "3-5 Years",Table1[[#This Row],[tenure]]&gt;60,"5+ Years")</f>
        <v>3-5 Years</v>
      </c>
      <c r="X361" t="str">
        <f>IF(AND(Table1[[#This Row],[Contract]]="Month-to-Month", Table1[[#This Row],[PaymentMethod]]= "Electronic check"), "High Risk", "Standard")</f>
        <v>Standard</v>
      </c>
      <c r="Y361" s="11">
        <f>IFERROR(Table1[[#This Row],[TotalCharges]]/Table1[[#This Row],[tenure]],"0")</f>
        <v>95.636904761904759</v>
      </c>
      <c r="Z361" t="str">
        <f>IF(Table1[[#This Row],[SeniorCitizen]]=1,"Yes","No")</f>
        <v>No</v>
      </c>
    </row>
    <row r="362" spans="1:26" x14ac:dyDescent="0.35">
      <c r="A362" t="s">
        <v>396</v>
      </c>
      <c r="B362" t="s">
        <v>30</v>
      </c>
      <c r="C362">
        <v>0</v>
      </c>
      <c r="D362" t="s">
        <v>24</v>
      </c>
      <c r="E362" t="s">
        <v>23</v>
      </c>
      <c r="F362">
        <v>5</v>
      </c>
      <c r="G362" t="s">
        <v>23</v>
      </c>
      <c r="H362" t="s">
        <v>24</v>
      </c>
      <c r="I362" t="s">
        <v>24</v>
      </c>
      <c r="J362" t="s">
        <v>24</v>
      </c>
      <c r="K362" t="s">
        <v>24</v>
      </c>
      <c r="L362" t="s">
        <v>24</v>
      </c>
      <c r="M362" t="s">
        <v>24</v>
      </c>
      <c r="N362" t="s">
        <v>24</v>
      </c>
      <c r="O362" t="s">
        <v>24</v>
      </c>
      <c r="P362" t="s">
        <v>27</v>
      </c>
      <c r="Q362" t="s">
        <v>24</v>
      </c>
      <c r="R362" t="s">
        <v>32</v>
      </c>
      <c r="S362" s="2">
        <v>20.2</v>
      </c>
      <c r="T362" s="2">
        <v>83.75</v>
      </c>
      <c r="U362" t="s">
        <v>24</v>
      </c>
      <c r="V362">
        <f>COUNTIF(Table1[[#This Row],[OnlineSecurity]:[StreamingMovies]], "Yes")</f>
        <v>0</v>
      </c>
      <c r="W362" t="str" cm="1">
        <f t="array" ref="W362">_xlfn.IFS(Table1[[#This Row],[tenure]]&lt;=12,"0-1 Years", Table1[[#This Row],[tenure]] &lt;=36, "1-3 Years",Table1[[#This Row],[tenure]]&lt;=60, "3-5 Years",Table1[[#This Row],[tenure]]&gt;60,"5+ Years")</f>
        <v>0-1 Years</v>
      </c>
      <c r="X362" t="str">
        <f>IF(AND(Table1[[#This Row],[Contract]]="Month-to-Month", Table1[[#This Row],[PaymentMethod]]= "Electronic check"), "High Risk", "Standard")</f>
        <v>Standard</v>
      </c>
      <c r="Y362" s="11">
        <f>IFERROR(Table1[[#This Row],[TotalCharges]]/Table1[[#This Row],[tenure]],"0")</f>
        <v>16.75</v>
      </c>
      <c r="Z362" t="str">
        <f>IF(Table1[[#This Row],[SeniorCitizen]]=1,"Yes","No")</f>
        <v>No</v>
      </c>
    </row>
    <row r="363" spans="1:26" x14ac:dyDescent="0.3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7104</v>
      </c>
      <c r="S363" s="2">
        <v>98.8</v>
      </c>
      <c r="T363" s="2">
        <v>3959.15</v>
      </c>
      <c r="U363" t="s">
        <v>24</v>
      </c>
      <c r="V363">
        <f>COUNTIF(Table1[[#This Row],[OnlineSecurity]:[StreamingMovies]], "Yes")</f>
        <v>4</v>
      </c>
      <c r="W363" t="str" cm="1">
        <f t="array" ref="W363">_xlfn.IFS(Table1[[#This Row],[tenure]]&lt;=12,"0-1 Years", Table1[[#This Row],[tenure]] &lt;=36, "1-3 Years",Table1[[#This Row],[tenure]]&lt;=60, "3-5 Years",Table1[[#This Row],[tenure]]&gt;60,"5+ Years")</f>
        <v>3-5 Years</v>
      </c>
      <c r="X363" t="str">
        <f>IF(AND(Table1[[#This Row],[Contract]]="Month-to-Month", Table1[[#This Row],[PaymentMethod]]= "Electronic check"), "High Risk", "Standard")</f>
        <v>Standard</v>
      </c>
      <c r="Y363" s="11">
        <f>IFERROR(Table1[[#This Row],[TotalCharges]]/Table1[[#This Row],[tenure]],"0")</f>
        <v>96.564634146341461</v>
      </c>
      <c r="Z363" t="str">
        <f>IF(Table1[[#This Row],[SeniorCitizen]]=1,"Yes","No")</f>
        <v>No</v>
      </c>
    </row>
    <row r="364" spans="1:26" x14ac:dyDescent="0.3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7105</v>
      </c>
      <c r="S364" s="2">
        <v>50.3</v>
      </c>
      <c r="T364" s="2">
        <v>2878.55</v>
      </c>
      <c r="U364" t="s">
        <v>24</v>
      </c>
      <c r="V364">
        <f>COUNTIF(Table1[[#This Row],[OnlineSecurity]:[StreamingMovies]], "Yes")</f>
        <v>1</v>
      </c>
      <c r="W364" t="str" cm="1">
        <f t="array" ref="W364">_xlfn.IFS(Table1[[#This Row],[tenure]]&lt;=12,"0-1 Years", Table1[[#This Row],[tenure]] &lt;=36, "1-3 Years",Table1[[#This Row],[tenure]]&lt;=60, "3-5 Years",Table1[[#This Row],[tenure]]&gt;60,"5+ Years")</f>
        <v>3-5 Years</v>
      </c>
      <c r="X364" t="str">
        <f>IF(AND(Table1[[#This Row],[Contract]]="Month-to-Month", Table1[[#This Row],[PaymentMethod]]= "Electronic check"), "High Risk", "Standard")</f>
        <v>Standard</v>
      </c>
      <c r="Y364" s="11">
        <f>IFERROR(Table1[[#This Row],[TotalCharges]]/Table1[[#This Row],[tenure]],"0")</f>
        <v>49.630172413793105</v>
      </c>
      <c r="Z364" t="str">
        <f>IF(Table1[[#This Row],[SeniorCitizen]]=1,"Yes","No")</f>
        <v>No</v>
      </c>
    </row>
    <row r="365" spans="1:26" x14ac:dyDescent="0.35">
      <c r="A365" t="s">
        <v>399</v>
      </c>
      <c r="B365" t="s">
        <v>22</v>
      </c>
      <c r="C365">
        <v>0</v>
      </c>
      <c r="D365" t="s">
        <v>24</v>
      </c>
      <c r="E365" t="s">
        <v>24</v>
      </c>
      <c r="F365">
        <v>47</v>
      </c>
      <c r="G365" t="s">
        <v>23</v>
      </c>
      <c r="H365" t="s">
        <v>24</v>
      </c>
      <c r="I365" t="s">
        <v>24</v>
      </c>
      <c r="J365" t="s">
        <v>24</v>
      </c>
      <c r="K365" t="s">
        <v>24</v>
      </c>
      <c r="L365" t="s">
        <v>24</v>
      </c>
      <c r="M365" t="s">
        <v>24</v>
      </c>
      <c r="N365" t="s">
        <v>24</v>
      </c>
      <c r="O365" t="s">
        <v>24</v>
      </c>
      <c r="P365" t="s">
        <v>47</v>
      </c>
      <c r="Q365" t="s">
        <v>23</v>
      </c>
      <c r="R365" t="s">
        <v>32</v>
      </c>
      <c r="S365" s="2">
        <v>20.55</v>
      </c>
      <c r="T365" s="2">
        <v>945.7</v>
      </c>
      <c r="U365" t="s">
        <v>24</v>
      </c>
      <c r="V365">
        <f>COUNTIF(Table1[[#This Row],[OnlineSecurity]:[StreamingMovies]], "Yes")</f>
        <v>0</v>
      </c>
      <c r="W365" t="str" cm="1">
        <f t="array" ref="W365">_xlfn.IFS(Table1[[#This Row],[tenure]]&lt;=12,"0-1 Years", Table1[[#This Row],[tenure]] &lt;=36, "1-3 Years",Table1[[#This Row],[tenure]]&lt;=60, "3-5 Years",Table1[[#This Row],[tenure]]&gt;60,"5+ Years")</f>
        <v>3-5 Years</v>
      </c>
      <c r="X365" t="str">
        <f>IF(AND(Table1[[#This Row],[Contract]]="Month-to-Month", Table1[[#This Row],[PaymentMethod]]= "Electronic check"), "High Risk", "Standard")</f>
        <v>Standard</v>
      </c>
      <c r="Y365" s="11">
        <f>IFERROR(Table1[[#This Row],[TotalCharges]]/Table1[[#This Row],[tenure]],"0")</f>
        <v>20.121276595744682</v>
      </c>
      <c r="Z365" t="str">
        <f>IF(Table1[[#This Row],[SeniorCitizen]]=1,"Yes","No")</f>
        <v>No</v>
      </c>
    </row>
    <row r="366" spans="1:26" x14ac:dyDescent="0.3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7104</v>
      </c>
      <c r="S366" s="2">
        <v>75.900000000000006</v>
      </c>
      <c r="T366" s="2">
        <v>1373.05</v>
      </c>
      <c r="U366" t="s">
        <v>24</v>
      </c>
      <c r="V366">
        <f>COUNTIF(Table1[[#This Row],[OnlineSecurity]:[StreamingMovies]], "Yes")</f>
        <v>1</v>
      </c>
      <c r="W366" t="str" cm="1">
        <f t="array" ref="W366">_xlfn.IFS(Table1[[#This Row],[tenure]]&lt;=12,"0-1 Years", Table1[[#This Row],[tenure]] &lt;=36, "1-3 Years",Table1[[#This Row],[tenure]]&lt;=60, "3-5 Years",Table1[[#This Row],[tenure]]&gt;60,"5+ Years")</f>
        <v>1-3 Years</v>
      </c>
      <c r="X366" t="str">
        <f>IF(AND(Table1[[#This Row],[Contract]]="Month-to-Month", Table1[[#This Row],[PaymentMethod]]= "Electronic check"), "High Risk", "Standard")</f>
        <v>Standard</v>
      </c>
      <c r="Y366" s="11">
        <f>IFERROR(Table1[[#This Row],[TotalCharges]]/Table1[[#This Row],[tenure]],"0")</f>
        <v>76.280555555555551</v>
      </c>
      <c r="Z366" t="str">
        <f>IF(Table1[[#This Row],[SeniorCitizen]]=1,"Yes","No")</f>
        <v>No</v>
      </c>
    </row>
    <row r="367" spans="1:26" x14ac:dyDescent="0.3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7104</v>
      </c>
      <c r="S367" s="2">
        <v>96.5</v>
      </c>
      <c r="T367" s="2">
        <v>492.55</v>
      </c>
      <c r="U367" t="s">
        <v>23</v>
      </c>
      <c r="V367">
        <f>COUNTIF(Table1[[#This Row],[OnlineSecurity]:[StreamingMovies]], "Yes")</f>
        <v>3</v>
      </c>
      <c r="W367" t="str" cm="1">
        <f t="array" ref="W367">_xlfn.IFS(Table1[[#This Row],[tenure]]&lt;=12,"0-1 Years", Table1[[#This Row],[tenure]] &lt;=36, "1-3 Years",Table1[[#This Row],[tenure]]&lt;=60, "3-5 Years",Table1[[#This Row],[tenure]]&gt;60,"5+ Years")</f>
        <v>0-1 Years</v>
      </c>
      <c r="X367" t="str">
        <f>IF(AND(Table1[[#This Row],[Contract]]="Month-to-Month", Table1[[#This Row],[PaymentMethod]]= "Electronic check"), "High Risk", "Standard")</f>
        <v>Standard</v>
      </c>
      <c r="Y367" s="11">
        <f>IFERROR(Table1[[#This Row],[TotalCharges]]/Table1[[#This Row],[tenure]],"0")</f>
        <v>98.51</v>
      </c>
      <c r="Z367" t="str">
        <f>IF(Table1[[#This Row],[SeniorCitizen]]=1,"Yes","No")</f>
        <v>No</v>
      </c>
    </row>
    <row r="368" spans="1:26" x14ac:dyDescent="0.3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7104</v>
      </c>
      <c r="S368" s="2">
        <v>59.95</v>
      </c>
      <c r="T368" s="2">
        <v>1406</v>
      </c>
      <c r="U368" t="s">
        <v>24</v>
      </c>
      <c r="V368">
        <f>COUNTIF(Table1[[#This Row],[OnlineSecurity]:[StreamingMovies]], "Yes")</f>
        <v>2</v>
      </c>
      <c r="W368" t="str" cm="1">
        <f t="array" ref="W368">_xlfn.IFS(Table1[[#This Row],[tenure]]&lt;=12,"0-1 Years", Table1[[#This Row],[tenure]] &lt;=36, "1-3 Years",Table1[[#This Row],[tenure]]&lt;=60, "3-5 Years",Table1[[#This Row],[tenure]]&gt;60,"5+ Years")</f>
        <v>1-3 Years</v>
      </c>
      <c r="X368" t="str">
        <f>IF(AND(Table1[[#This Row],[Contract]]="Month-to-Month", Table1[[#This Row],[PaymentMethod]]= "Electronic check"), "High Risk", "Standard")</f>
        <v>Standard</v>
      </c>
      <c r="Y368" s="11">
        <f>IFERROR(Table1[[#This Row],[TotalCharges]]/Table1[[#This Row],[tenure]],"0")</f>
        <v>61.130434782608695</v>
      </c>
      <c r="Z368" t="str">
        <f>IF(Table1[[#This Row],[SeniorCitizen]]=1,"Yes","No")</f>
        <v>No</v>
      </c>
    </row>
    <row r="369" spans="1:26" x14ac:dyDescent="0.35">
      <c r="A369" t="s">
        <v>403</v>
      </c>
      <c r="B369" t="s">
        <v>22</v>
      </c>
      <c r="C369">
        <v>0</v>
      </c>
      <c r="D369" t="s">
        <v>24</v>
      </c>
      <c r="E369" t="s">
        <v>24</v>
      </c>
      <c r="F369">
        <v>1</v>
      </c>
      <c r="G369" t="s">
        <v>23</v>
      </c>
      <c r="H369" t="s">
        <v>24</v>
      </c>
      <c r="I369" t="s">
        <v>24</v>
      </c>
      <c r="J369" t="s">
        <v>24</v>
      </c>
      <c r="K369" t="s">
        <v>24</v>
      </c>
      <c r="L369" t="s">
        <v>24</v>
      </c>
      <c r="M369" t="s">
        <v>24</v>
      </c>
      <c r="N369" t="s">
        <v>24</v>
      </c>
      <c r="O369" t="s">
        <v>24</v>
      </c>
      <c r="P369" t="s">
        <v>27</v>
      </c>
      <c r="Q369" t="s">
        <v>24</v>
      </c>
      <c r="R369" t="s">
        <v>32</v>
      </c>
      <c r="S369" s="2">
        <v>19.149999999999999</v>
      </c>
      <c r="T369" s="2">
        <v>19.149999999999999</v>
      </c>
      <c r="U369" t="s">
        <v>24</v>
      </c>
      <c r="V369">
        <f>COUNTIF(Table1[[#This Row],[OnlineSecurity]:[StreamingMovies]], "Yes")</f>
        <v>0</v>
      </c>
      <c r="W369" t="str" cm="1">
        <f t="array" ref="W369">_xlfn.IFS(Table1[[#This Row],[tenure]]&lt;=12,"0-1 Years", Table1[[#This Row],[tenure]] &lt;=36, "1-3 Years",Table1[[#This Row],[tenure]]&lt;=60, "3-5 Years",Table1[[#This Row],[tenure]]&gt;60,"5+ Years")</f>
        <v>0-1 Years</v>
      </c>
      <c r="X369" t="str">
        <f>IF(AND(Table1[[#This Row],[Contract]]="Month-to-Month", Table1[[#This Row],[PaymentMethod]]= "Electronic check"), "High Risk", "Standard")</f>
        <v>Standard</v>
      </c>
      <c r="Y369" s="11">
        <f>IFERROR(Table1[[#This Row],[TotalCharges]]/Table1[[#This Row],[tenure]],"0")</f>
        <v>19.149999999999999</v>
      </c>
      <c r="Z369" t="str">
        <f>IF(Table1[[#This Row],[SeniorCitizen]]=1,"Yes","No")</f>
        <v>No</v>
      </c>
    </row>
    <row r="370" spans="1:26" x14ac:dyDescent="0.3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7105</v>
      </c>
      <c r="S370" s="2">
        <v>98.65</v>
      </c>
      <c r="T370" s="2">
        <v>6962.85</v>
      </c>
      <c r="U370" t="s">
        <v>24</v>
      </c>
      <c r="V370">
        <f>COUNTIF(Table1[[#This Row],[OnlineSecurity]:[StreamingMovies]], "Yes")</f>
        <v>3</v>
      </c>
      <c r="W370" t="str" cm="1">
        <f t="array" ref="W370">_xlfn.IFS(Table1[[#This Row],[tenure]]&lt;=12,"0-1 Years", Table1[[#This Row],[tenure]] &lt;=36, "1-3 Years",Table1[[#This Row],[tenure]]&lt;=60, "3-5 Years",Table1[[#This Row],[tenure]]&gt;60,"5+ Years")</f>
        <v>5+ Years</v>
      </c>
      <c r="X370" t="str">
        <f>IF(AND(Table1[[#This Row],[Contract]]="Month-to-Month", Table1[[#This Row],[PaymentMethod]]= "Electronic check"), "High Risk", "Standard")</f>
        <v>Standard</v>
      </c>
      <c r="Y370" s="11">
        <f>IFERROR(Table1[[#This Row],[TotalCharges]]/Table1[[#This Row],[tenure]],"0")</f>
        <v>98.068309859154937</v>
      </c>
      <c r="Z370" t="str">
        <f>IF(Table1[[#This Row],[SeniorCitizen]]=1,"Yes","No")</f>
        <v>No</v>
      </c>
    </row>
    <row r="371" spans="1:26" x14ac:dyDescent="0.3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7105</v>
      </c>
      <c r="S371" s="2">
        <v>112.6</v>
      </c>
      <c r="T371" s="2">
        <v>8126.65</v>
      </c>
      <c r="U371" t="s">
        <v>24</v>
      </c>
      <c r="V371">
        <f>COUNTIF(Table1[[#This Row],[OnlineSecurity]:[StreamingMovies]], "Yes")</f>
        <v>6</v>
      </c>
      <c r="W371" t="str" cm="1">
        <f t="array" ref="W371">_xlfn.IFS(Table1[[#This Row],[tenure]]&lt;=12,"0-1 Years", Table1[[#This Row],[tenure]] &lt;=36, "1-3 Years",Table1[[#This Row],[tenure]]&lt;=60, "3-5 Years",Table1[[#This Row],[tenure]]&gt;60,"5+ Years")</f>
        <v>5+ Years</v>
      </c>
      <c r="X371" t="str">
        <f>IF(AND(Table1[[#This Row],[Contract]]="Month-to-Month", Table1[[#This Row],[PaymentMethod]]= "Electronic check"), "High Risk", "Standard")</f>
        <v>Standard</v>
      </c>
      <c r="Y371" s="11">
        <f>IFERROR(Table1[[#This Row],[TotalCharges]]/Table1[[#This Row],[tenure]],"0")</f>
        <v>112.87013888888889</v>
      </c>
      <c r="Z371" t="str">
        <f>IF(Table1[[#This Row],[SeniorCitizen]]=1,"Yes","No")</f>
        <v>No</v>
      </c>
    </row>
    <row r="372" spans="1:26" x14ac:dyDescent="0.35">
      <c r="A372" t="s">
        <v>406</v>
      </c>
      <c r="B372" t="s">
        <v>30</v>
      </c>
      <c r="C372">
        <v>0</v>
      </c>
      <c r="D372" t="s">
        <v>23</v>
      </c>
      <c r="E372" t="s">
        <v>23</v>
      </c>
      <c r="F372">
        <v>33</v>
      </c>
      <c r="G372" t="s">
        <v>23</v>
      </c>
      <c r="H372" t="s">
        <v>24</v>
      </c>
      <c r="I372" t="s">
        <v>24</v>
      </c>
      <c r="J372" t="s">
        <v>24</v>
      </c>
      <c r="K372" t="s">
        <v>24</v>
      </c>
      <c r="L372" t="s">
        <v>24</v>
      </c>
      <c r="M372" t="s">
        <v>24</v>
      </c>
      <c r="N372" t="s">
        <v>24</v>
      </c>
      <c r="O372" t="s">
        <v>24</v>
      </c>
      <c r="P372" t="s">
        <v>31</v>
      </c>
      <c r="Q372" t="s">
        <v>24</v>
      </c>
      <c r="R372" t="s">
        <v>32</v>
      </c>
      <c r="S372" s="2">
        <v>20.6</v>
      </c>
      <c r="T372" s="2">
        <v>690.25</v>
      </c>
      <c r="U372" t="s">
        <v>24</v>
      </c>
      <c r="V372">
        <f>COUNTIF(Table1[[#This Row],[OnlineSecurity]:[StreamingMovies]], "Yes")</f>
        <v>0</v>
      </c>
      <c r="W372" t="str" cm="1">
        <f t="array" ref="W372">_xlfn.IFS(Table1[[#This Row],[tenure]]&lt;=12,"0-1 Years", Table1[[#This Row],[tenure]] &lt;=36, "1-3 Years",Table1[[#This Row],[tenure]]&lt;=60, "3-5 Years",Table1[[#This Row],[tenure]]&gt;60,"5+ Years")</f>
        <v>1-3 Years</v>
      </c>
      <c r="X372" t="str">
        <f>IF(AND(Table1[[#This Row],[Contract]]="Month-to-Month", Table1[[#This Row],[PaymentMethod]]= "Electronic check"), "High Risk", "Standard")</f>
        <v>Standard</v>
      </c>
      <c r="Y372" s="11">
        <f>IFERROR(Table1[[#This Row],[TotalCharges]]/Table1[[#This Row],[tenure]],"0")</f>
        <v>20.916666666666668</v>
      </c>
      <c r="Z372" t="str">
        <f>IF(Table1[[#This Row],[SeniorCitizen]]=1,"Yes","No")</f>
        <v>No</v>
      </c>
    </row>
    <row r="373" spans="1:26" x14ac:dyDescent="0.3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s="2">
        <v>85.65</v>
      </c>
      <c r="T373" s="2">
        <v>181.5</v>
      </c>
      <c r="U373" t="s">
        <v>23</v>
      </c>
      <c r="V373">
        <f>COUNTIF(Table1[[#This Row],[OnlineSecurity]:[StreamingMovies]], "Yes")</f>
        <v>1</v>
      </c>
      <c r="W373" t="str" cm="1">
        <f t="array" ref="W373">_xlfn.IFS(Table1[[#This Row],[tenure]]&lt;=12,"0-1 Years", Table1[[#This Row],[tenure]] &lt;=36, "1-3 Years",Table1[[#This Row],[tenure]]&lt;=60, "3-5 Years",Table1[[#This Row],[tenure]]&gt;60,"5+ Years")</f>
        <v>0-1 Years</v>
      </c>
      <c r="X373" t="str">
        <f>IF(AND(Table1[[#This Row],[Contract]]="Month-to-Month", Table1[[#This Row],[PaymentMethod]]= "Electronic check"), "High Risk", "Standard")</f>
        <v>High Risk</v>
      </c>
      <c r="Y373" s="11">
        <f>IFERROR(Table1[[#This Row],[TotalCharges]]/Table1[[#This Row],[tenure]],"0")</f>
        <v>90.75</v>
      </c>
      <c r="Z373" t="str">
        <f>IF(Table1[[#This Row],[SeniorCitizen]]=1,"Yes","No")</f>
        <v>No</v>
      </c>
    </row>
    <row r="374" spans="1:26" x14ac:dyDescent="0.35">
      <c r="A374" t="s">
        <v>408</v>
      </c>
      <c r="B374" t="s">
        <v>30</v>
      </c>
      <c r="C374">
        <v>0</v>
      </c>
      <c r="D374" t="s">
        <v>24</v>
      </c>
      <c r="E374" t="s">
        <v>23</v>
      </c>
      <c r="F374">
        <v>24</v>
      </c>
      <c r="G374" t="s">
        <v>24</v>
      </c>
      <c r="H374" t="s">
        <v>24</v>
      </c>
      <c r="I374" t="s">
        <v>26</v>
      </c>
      <c r="J374" t="s">
        <v>23</v>
      </c>
      <c r="K374" t="s">
        <v>24</v>
      </c>
      <c r="L374" t="s">
        <v>24</v>
      </c>
      <c r="M374" t="s">
        <v>23</v>
      </c>
      <c r="N374" t="s">
        <v>24</v>
      </c>
      <c r="O374" t="s">
        <v>24</v>
      </c>
      <c r="P374" t="s">
        <v>47</v>
      </c>
      <c r="Q374" t="s">
        <v>24</v>
      </c>
      <c r="R374" t="s">
        <v>32</v>
      </c>
      <c r="S374" s="2">
        <v>35.75</v>
      </c>
      <c r="T374" s="2">
        <v>830.8</v>
      </c>
      <c r="U374" t="s">
        <v>24</v>
      </c>
      <c r="V374">
        <f>COUNTIF(Table1[[#This Row],[OnlineSecurity]:[StreamingMovies]], "Yes")</f>
        <v>2</v>
      </c>
      <c r="W374" t="str" cm="1">
        <f t="array" ref="W374">_xlfn.IFS(Table1[[#This Row],[tenure]]&lt;=12,"0-1 Years", Table1[[#This Row],[tenure]] &lt;=36, "1-3 Years",Table1[[#This Row],[tenure]]&lt;=60, "3-5 Years",Table1[[#This Row],[tenure]]&gt;60,"5+ Years")</f>
        <v>1-3 Years</v>
      </c>
      <c r="X374" t="str">
        <f>IF(AND(Table1[[#This Row],[Contract]]="Month-to-Month", Table1[[#This Row],[PaymentMethod]]= "Electronic check"), "High Risk", "Standard")</f>
        <v>Standard</v>
      </c>
      <c r="Y374" s="11">
        <f>IFERROR(Table1[[#This Row],[TotalCharges]]/Table1[[#This Row],[tenure]],"0")</f>
        <v>34.616666666666667</v>
      </c>
      <c r="Z374" t="str">
        <f>IF(Table1[[#This Row],[SeniorCitizen]]=1,"Yes","No")</f>
        <v>No</v>
      </c>
    </row>
    <row r="375" spans="1:26" x14ac:dyDescent="0.3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7105</v>
      </c>
      <c r="S375" s="2">
        <v>99.75</v>
      </c>
      <c r="T375" s="2">
        <v>5608.4</v>
      </c>
      <c r="U375" t="s">
        <v>24</v>
      </c>
      <c r="V375">
        <f>COUNTIF(Table1[[#This Row],[OnlineSecurity]:[StreamingMovies]], "Yes")</f>
        <v>4</v>
      </c>
      <c r="W375" t="str" cm="1">
        <f t="array" ref="W375">_xlfn.IFS(Table1[[#This Row],[tenure]]&lt;=12,"0-1 Years", Table1[[#This Row],[tenure]] &lt;=36, "1-3 Years",Table1[[#This Row],[tenure]]&lt;=60, "3-5 Years",Table1[[#This Row],[tenure]]&gt;60,"5+ Years")</f>
        <v>3-5 Years</v>
      </c>
      <c r="X375" t="str">
        <f>IF(AND(Table1[[#This Row],[Contract]]="Month-to-Month", Table1[[#This Row],[PaymentMethod]]= "Electronic check"), "High Risk", "Standard")</f>
        <v>Standard</v>
      </c>
      <c r="Y375" s="11">
        <f>IFERROR(Table1[[#This Row],[TotalCharges]]/Table1[[#This Row],[tenure]],"0")</f>
        <v>100.14999999999999</v>
      </c>
      <c r="Z375" t="str">
        <f>IF(Table1[[#This Row],[SeniorCitizen]]=1,"Yes","No")</f>
        <v>No</v>
      </c>
    </row>
    <row r="376" spans="1:26" x14ac:dyDescent="0.3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7105</v>
      </c>
      <c r="S376" s="2">
        <v>96.1</v>
      </c>
      <c r="T376" s="2">
        <v>3646.8</v>
      </c>
      <c r="U376" t="s">
        <v>24</v>
      </c>
      <c r="V376">
        <f>COUNTIF(Table1[[#This Row],[OnlineSecurity]:[StreamingMovies]], "Yes")</f>
        <v>3</v>
      </c>
      <c r="W376" t="str" cm="1">
        <f t="array" ref="W376">_xlfn.IFS(Table1[[#This Row],[tenure]]&lt;=12,"0-1 Years", Table1[[#This Row],[tenure]] &lt;=36, "1-3 Years",Table1[[#This Row],[tenure]]&lt;=60, "3-5 Years",Table1[[#This Row],[tenure]]&gt;60,"5+ Years")</f>
        <v>3-5 Years</v>
      </c>
      <c r="X376" t="str">
        <f>IF(AND(Table1[[#This Row],[Contract]]="Month-to-Month", Table1[[#This Row],[PaymentMethod]]= "Electronic check"), "High Risk", "Standard")</f>
        <v>Standard</v>
      </c>
      <c r="Y376" s="11">
        <f>IFERROR(Table1[[#This Row],[TotalCharges]]/Table1[[#This Row],[tenure]],"0")</f>
        <v>98.562162162162167</v>
      </c>
      <c r="Z376" t="str">
        <f>IF(Table1[[#This Row],[SeniorCitizen]]=1,"Yes","No")</f>
        <v>No</v>
      </c>
    </row>
    <row r="377" spans="1:26" x14ac:dyDescent="0.3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7105</v>
      </c>
      <c r="S377" s="2">
        <v>85.1</v>
      </c>
      <c r="T377" s="2">
        <v>3662.25</v>
      </c>
      <c r="U377" t="s">
        <v>24</v>
      </c>
      <c r="V377">
        <f>COUNTIF(Table1[[#This Row],[OnlineSecurity]:[StreamingMovies]], "Yes")</f>
        <v>5</v>
      </c>
      <c r="W377" t="str" cm="1">
        <f t="array" ref="W377">_xlfn.IFS(Table1[[#This Row],[tenure]]&lt;=12,"0-1 Years", Table1[[#This Row],[tenure]] &lt;=36, "1-3 Years",Table1[[#This Row],[tenure]]&lt;=60, "3-5 Years",Table1[[#This Row],[tenure]]&gt;60,"5+ Years")</f>
        <v>3-5 Years</v>
      </c>
      <c r="X377" t="str">
        <f>IF(AND(Table1[[#This Row],[Contract]]="Month-to-Month", Table1[[#This Row],[PaymentMethod]]= "Electronic check"), "High Risk", "Standard")</f>
        <v>Standard</v>
      </c>
      <c r="Y377" s="11">
        <f>IFERROR(Table1[[#This Row],[TotalCharges]]/Table1[[#This Row],[tenure]],"0")</f>
        <v>85.168604651162795</v>
      </c>
      <c r="Z377" t="str">
        <f>IF(Table1[[#This Row],[SeniorCitizen]]=1,"Yes","No")</f>
        <v>No</v>
      </c>
    </row>
    <row r="378" spans="1:26" x14ac:dyDescent="0.35">
      <c r="A378" t="s">
        <v>412</v>
      </c>
      <c r="B378" t="s">
        <v>30</v>
      </c>
      <c r="C378">
        <v>0</v>
      </c>
      <c r="D378" t="s">
        <v>24</v>
      </c>
      <c r="E378" t="s">
        <v>24</v>
      </c>
      <c r="F378">
        <v>1</v>
      </c>
      <c r="G378" t="s">
        <v>24</v>
      </c>
      <c r="H378" t="s">
        <v>24</v>
      </c>
      <c r="I378" t="s">
        <v>26</v>
      </c>
      <c r="J378" t="s">
        <v>24</v>
      </c>
      <c r="K378" t="s">
        <v>24</v>
      </c>
      <c r="L378" t="s">
        <v>24</v>
      </c>
      <c r="M378" t="s">
        <v>24</v>
      </c>
      <c r="N378" t="s">
        <v>24</v>
      </c>
      <c r="O378" t="s">
        <v>24</v>
      </c>
      <c r="P378" t="s">
        <v>27</v>
      </c>
      <c r="Q378" t="s">
        <v>24</v>
      </c>
      <c r="R378" t="s">
        <v>32</v>
      </c>
      <c r="S378" s="2">
        <v>25.35</v>
      </c>
      <c r="T378" s="2">
        <v>25.35</v>
      </c>
      <c r="U378" t="s">
        <v>24</v>
      </c>
      <c r="V378">
        <f>COUNTIF(Table1[[#This Row],[OnlineSecurity]:[StreamingMovies]], "Yes")</f>
        <v>0</v>
      </c>
      <c r="W378" t="str" cm="1">
        <f t="array" ref="W378">_xlfn.IFS(Table1[[#This Row],[tenure]]&lt;=12,"0-1 Years", Table1[[#This Row],[tenure]] &lt;=36, "1-3 Years",Table1[[#This Row],[tenure]]&lt;=60, "3-5 Years",Table1[[#This Row],[tenure]]&gt;60,"5+ Years")</f>
        <v>0-1 Years</v>
      </c>
      <c r="X378" t="str">
        <f>IF(AND(Table1[[#This Row],[Contract]]="Month-to-Month", Table1[[#This Row],[PaymentMethod]]= "Electronic check"), "High Risk", "Standard")</f>
        <v>Standard</v>
      </c>
      <c r="Y378" s="11">
        <f>IFERROR(Table1[[#This Row],[TotalCharges]]/Table1[[#This Row],[tenure]],"0")</f>
        <v>25.35</v>
      </c>
      <c r="Z378" t="str">
        <f>IF(Table1[[#This Row],[SeniorCitizen]]=1,"Yes","No")</f>
        <v>No</v>
      </c>
    </row>
    <row r="379" spans="1:26" x14ac:dyDescent="0.3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7104</v>
      </c>
      <c r="S379" s="2">
        <v>104.95</v>
      </c>
      <c r="T379" s="2">
        <v>2566.5</v>
      </c>
      <c r="U379" t="s">
        <v>23</v>
      </c>
      <c r="V379">
        <f>COUNTIF(Table1[[#This Row],[OnlineSecurity]:[StreamingMovies]], "Yes")</f>
        <v>4</v>
      </c>
      <c r="W379" t="str" cm="1">
        <f t="array" ref="W379">_xlfn.IFS(Table1[[#This Row],[tenure]]&lt;=12,"0-1 Years", Table1[[#This Row],[tenure]] &lt;=36, "1-3 Years",Table1[[#This Row],[tenure]]&lt;=60, "3-5 Years",Table1[[#This Row],[tenure]]&gt;60,"5+ Years")</f>
        <v>1-3 Years</v>
      </c>
      <c r="X379" t="str">
        <f>IF(AND(Table1[[#This Row],[Contract]]="Month-to-Month", Table1[[#This Row],[PaymentMethod]]= "Electronic check"), "High Risk", "Standard")</f>
        <v>Standard</v>
      </c>
      <c r="Y379" s="11">
        <f>IFERROR(Table1[[#This Row],[TotalCharges]]/Table1[[#This Row],[tenure]],"0")</f>
        <v>102.66</v>
      </c>
      <c r="Z379" t="str">
        <f>IF(Table1[[#This Row],[SeniorCitizen]]=1,"Yes","No")</f>
        <v>No</v>
      </c>
    </row>
    <row r="380" spans="1:26" x14ac:dyDescent="0.3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s="2">
        <v>89.65</v>
      </c>
      <c r="T380" s="2">
        <v>5308.7</v>
      </c>
      <c r="U380" t="s">
        <v>24</v>
      </c>
      <c r="V380">
        <f>COUNTIF(Table1[[#This Row],[OnlineSecurity]:[StreamingMovies]], "Yes")</f>
        <v>6</v>
      </c>
      <c r="W380" t="str" cm="1">
        <f t="array" ref="W380">_xlfn.IFS(Table1[[#This Row],[tenure]]&lt;=12,"0-1 Years", Table1[[#This Row],[tenure]] &lt;=36, "1-3 Years",Table1[[#This Row],[tenure]]&lt;=60, "3-5 Years",Table1[[#This Row],[tenure]]&gt;60,"5+ Years")</f>
        <v>5+ Years</v>
      </c>
      <c r="X380" t="str">
        <f>IF(AND(Table1[[#This Row],[Contract]]="Month-to-Month", Table1[[#This Row],[PaymentMethod]]= "Electronic check"), "High Risk", "Standard")</f>
        <v>Standard</v>
      </c>
      <c r="Y380" s="11">
        <f>IFERROR(Table1[[#This Row],[TotalCharges]]/Table1[[#This Row],[tenure]],"0")</f>
        <v>87.027868852459008</v>
      </c>
      <c r="Z380" t="str">
        <f>IF(Table1[[#This Row],[SeniorCitizen]]=1,"Yes","No")</f>
        <v>No</v>
      </c>
    </row>
    <row r="381" spans="1:26" x14ac:dyDescent="0.3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s="2">
        <v>86.75</v>
      </c>
      <c r="T381" s="2">
        <v>1410.25</v>
      </c>
      <c r="U381" t="s">
        <v>24</v>
      </c>
      <c r="V381">
        <f>COUNTIF(Table1[[#This Row],[OnlineSecurity]:[StreamingMovies]], "Yes")</f>
        <v>2</v>
      </c>
      <c r="W381" t="str" cm="1">
        <f t="array" ref="W381">_xlfn.IFS(Table1[[#This Row],[tenure]]&lt;=12,"0-1 Years", Table1[[#This Row],[tenure]] &lt;=36, "1-3 Years",Table1[[#This Row],[tenure]]&lt;=60, "3-5 Years",Table1[[#This Row],[tenure]]&gt;60,"5+ Years")</f>
        <v>1-3 Years</v>
      </c>
      <c r="X381" t="str">
        <f>IF(AND(Table1[[#This Row],[Contract]]="Month-to-Month", Table1[[#This Row],[PaymentMethod]]= "Electronic check"), "High Risk", "Standard")</f>
        <v>Standard</v>
      </c>
      <c r="Y381" s="11">
        <f>IFERROR(Table1[[#This Row],[TotalCharges]]/Table1[[#This Row],[tenure]],"0")</f>
        <v>82.955882352941174</v>
      </c>
      <c r="Z381" t="str">
        <f>IF(Table1[[#This Row],[SeniorCitizen]]=1,"Yes","No")</f>
        <v>No</v>
      </c>
    </row>
    <row r="382" spans="1:26" x14ac:dyDescent="0.3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7104</v>
      </c>
      <c r="S382" s="2">
        <v>86.2</v>
      </c>
      <c r="T382" s="2">
        <v>3339.05</v>
      </c>
      <c r="U382" t="s">
        <v>24</v>
      </c>
      <c r="V382">
        <f>COUNTIF(Table1[[#This Row],[OnlineSecurity]:[StreamingMovies]], "Yes")</f>
        <v>3</v>
      </c>
      <c r="W382" t="str" cm="1">
        <f t="array" ref="W382">_xlfn.IFS(Table1[[#This Row],[tenure]]&lt;=12,"0-1 Years", Table1[[#This Row],[tenure]] &lt;=36, "1-3 Years",Table1[[#This Row],[tenure]]&lt;=60, "3-5 Years",Table1[[#This Row],[tenure]]&gt;60,"5+ Years")</f>
        <v>3-5 Years</v>
      </c>
      <c r="X382" t="str">
        <f>IF(AND(Table1[[#This Row],[Contract]]="Month-to-Month", Table1[[#This Row],[PaymentMethod]]= "Electronic check"), "High Risk", "Standard")</f>
        <v>Standard</v>
      </c>
      <c r="Y382" s="11">
        <f>IFERROR(Table1[[#This Row],[TotalCharges]]/Table1[[#This Row],[tenure]],"0")</f>
        <v>81.440243902439022</v>
      </c>
      <c r="Z382" t="str">
        <f>IF(Table1[[#This Row],[SeniorCitizen]]=1,"Yes","No")</f>
        <v>No</v>
      </c>
    </row>
    <row r="383" spans="1:26" x14ac:dyDescent="0.3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s="2">
        <v>50.65</v>
      </c>
      <c r="T383" s="2">
        <v>50.65</v>
      </c>
      <c r="U383" t="s">
        <v>23</v>
      </c>
      <c r="V383">
        <f>COUNTIF(Table1[[#This Row],[OnlineSecurity]:[StreamingMovies]], "Yes")</f>
        <v>1</v>
      </c>
      <c r="W383" t="str" cm="1">
        <f t="array" ref="W383">_xlfn.IFS(Table1[[#This Row],[tenure]]&lt;=12,"0-1 Years", Table1[[#This Row],[tenure]] &lt;=36, "1-3 Years",Table1[[#This Row],[tenure]]&lt;=60, "3-5 Years",Table1[[#This Row],[tenure]]&gt;60,"5+ Years")</f>
        <v>0-1 Years</v>
      </c>
      <c r="X383" t="str">
        <f>IF(AND(Table1[[#This Row],[Contract]]="Month-to-Month", Table1[[#This Row],[PaymentMethod]]= "Electronic check"), "High Risk", "Standard")</f>
        <v>Standard</v>
      </c>
      <c r="Y383" s="11">
        <f>IFERROR(Table1[[#This Row],[TotalCharges]]/Table1[[#This Row],[tenure]],"0")</f>
        <v>50.65</v>
      </c>
      <c r="Z383" t="str">
        <f>IF(Table1[[#This Row],[SeniorCitizen]]=1,"Yes","No")</f>
        <v>No</v>
      </c>
    </row>
    <row r="384" spans="1:26" x14ac:dyDescent="0.35">
      <c r="A384" t="s">
        <v>418</v>
      </c>
      <c r="B384" t="s">
        <v>30</v>
      </c>
      <c r="C384">
        <v>1</v>
      </c>
      <c r="D384" t="s">
        <v>23</v>
      </c>
      <c r="E384" t="s">
        <v>23</v>
      </c>
      <c r="F384">
        <v>72</v>
      </c>
      <c r="G384" t="s">
        <v>24</v>
      </c>
      <c r="H384" t="s">
        <v>24</v>
      </c>
      <c r="I384" t="s">
        <v>26</v>
      </c>
      <c r="J384" t="s">
        <v>23</v>
      </c>
      <c r="K384" t="s">
        <v>23</v>
      </c>
      <c r="L384" t="s">
        <v>23</v>
      </c>
      <c r="M384" t="s">
        <v>23</v>
      </c>
      <c r="N384" t="s">
        <v>23</v>
      </c>
      <c r="O384" t="s">
        <v>23</v>
      </c>
      <c r="P384" t="s">
        <v>47</v>
      </c>
      <c r="Q384" t="s">
        <v>23</v>
      </c>
      <c r="R384" t="s">
        <v>7104</v>
      </c>
      <c r="S384" s="2">
        <v>64.8</v>
      </c>
      <c r="T384" s="2">
        <v>4732.3500000000004</v>
      </c>
      <c r="U384" t="s">
        <v>24</v>
      </c>
      <c r="V384">
        <f>COUNTIF(Table1[[#This Row],[OnlineSecurity]:[StreamingMovies]], "Yes")</f>
        <v>6</v>
      </c>
      <c r="W384" t="str" cm="1">
        <f t="array" ref="W384">_xlfn.IFS(Table1[[#This Row],[tenure]]&lt;=12,"0-1 Years", Table1[[#This Row],[tenure]] &lt;=36, "1-3 Years",Table1[[#This Row],[tenure]]&lt;=60, "3-5 Years",Table1[[#This Row],[tenure]]&gt;60,"5+ Years")</f>
        <v>5+ Years</v>
      </c>
      <c r="X384" t="str">
        <f>IF(AND(Table1[[#This Row],[Contract]]="Month-to-Month", Table1[[#This Row],[PaymentMethod]]= "Electronic check"), "High Risk", "Standard")</f>
        <v>Standard</v>
      </c>
      <c r="Y384" s="11">
        <f>IFERROR(Table1[[#This Row],[TotalCharges]]/Table1[[#This Row],[tenure]],"0")</f>
        <v>65.72708333333334</v>
      </c>
      <c r="Z384" t="str">
        <f>IF(Table1[[#This Row],[SeniorCitizen]]=1,"Yes","No")</f>
        <v>Yes</v>
      </c>
    </row>
    <row r="385" spans="1:26" x14ac:dyDescent="0.3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7105</v>
      </c>
      <c r="S385" s="2">
        <v>90.85</v>
      </c>
      <c r="T385" s="2">
        <v>90.85</v>
      </c>
      <c r="U385" t="s">
        <v>23</v>
      </c>
      <c r="V385">
        <f>COUNTIF(Table1[[#This Row],[OnlineSecurity]:[StreamingMovies]], "Yes")</f>
        <v>2</v>
      </c>
      <c r="W385" t="str" cm="1">
        <f t="array" ref="W385">_xlfn.IFS(Table1[[#This Row],[tenure]]&lt;=12,"0-1 Years", Table1[[#This Row],[tenure]] &lt;=36, "1-3 Years",Table1[[#This Row],[tenure]]&lt;=60, "3-5 Years",Table1[[#This Row],[tenure]]&gt;60,"5+ Years")</f>
        <v>0-1 Years</v>
      </c>
      <c r="X385" t="str">
        <f>IF(AND(Table1[[#This Row],[Contract]]="Month-to-Month", Table1[[#This Row],[PaymentMethod]]= "Electronic check"), "High Risk", "Standard")</f>
        <v>Standard</v>
      </c>
      <c r="Y385" s="11">
        <f>IFERROR(Table1[[#This Row],[TotalCharges]]/Table1[[#This Row],[tenure]],"0")</f>
        <v>90.85</v>
      </c>
      <c r="Z385" t="str">
        <f>IF(Table1[[#This Row],[SeniorCitizen]]=1,"Yes","No")</f>
        <v>No</v>
      </c>
    </row>
    <row r="386" spans="1:26" x14ac:dyDescent="0.3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7104</v>
      </c>
      <c r="S386" s="2">
        <v>108.1</v>
      </c>
      <c r="T386" s="2">
        <v>5067.45</v>
      </c>
      <c r="U386" t="s">
        <v>24</v>
      </c>
      <c r="V386">
        <f>COUNTIF(Table1[[#This Row],[OnlineSecurity]:[StreamingMovies]], "Yes")</f>
        <v>4</v>
      </c>
      <c r="W386" t="str" cm="1">
        <f t="array" ref="W386">_xlfn.IFS(Table1[[#This Row],[tenure]]&lt;=12,"0-1 Years", Table1[[#This Row],[tenure]] &lt;=36, "1-3 Years",Table1[[#This Row],[tenure]]&lt;=60, "3-5 Years",Table1[[#This Row],[tenure]]&gt;60,"5+ Years")</f>
        <v>3-5 Years</v>
      </c>
      <c r="X386" t="str">
        <f>IF(AND(Table1[[#This Row],[Contract]]="Month-to-Month", Table1[[#This Row],[PaymentMethod]]= "Electronic check"), "High Risk", "Standard")</f>
        <v>Standard</v>
      </c>
      <c r="Y386" s="11">
        <f>IFERROR(Table1[[#This Row],[TotalCharges]]/Table1[[#This Row],[tenure]],"0")</f>
        <v>105.57187499999999</v>
      </c>
      <c r="Z386" t="str">
        <f>IF(Table1[[#This Row],[SeniorCitizen]]=1,"Yes","No")</f>
        <v>No</v>
      </c>
    </row>
    <row r="387" spans="1:26" x14ac:dyDescent="0.35">
      <c r="A387" t="s">
        <v>421</v>
      </c>
      <c r="B387" t="s">
        <v>30</v>
      </c>
      <c r="C387">
        <v>1</v>
      </c>
      <c r="D387" t="s">
        <v>23</v>
      </c>
      <c r="E387" t="s">
        <v>24</v>
      </c>
      <c r="F387">
        <v>11</v>
      </c>
      <c r="G387" t="s">
        <v>23</v>
      </c>
      <c r="H387" t="s">
        <v>24</v>
      </c>
      <c r="I387" t="s">
        <v>24</v>
      </c>
      <c r="J387" t="s">
        <v>24</v>
      </c>
      <c r="K387" t="s">
        <v>24</v>
      </c>
      <c r="L387" t="s">
        <v>24</v>
      </c>
      <c r="M387" t="s">
        <v>24</v>
      </c>
      <c r="N387" t="s">
        <v>24</v>
      </c>
      <c r="O387" t="s">
        <v>24</v>
      </c>
      <c r="P387" t="s">
        <v>27</v>
      </c>
      <c r="Q387" t="s">
        <v>24</v>
      </c>
      <c r="R387" t="s">
        <v>32</v>
      </c>
      <c r="S387" s="2">
        <v>19.95</v>
      </c>
      <c r="T387" s="2">
        <v>214.75</v>
      </c>
      <c r="U387" t="s">
        <v>23</v>
      </c>
      <c r="V387">
        <f>COUNTIF(Table1[[#This Row],[OnlineSecurity]:[StreamingMovies]], "Yes")</f>
        <v>0</v>
      </c>
      <c r="W387" t="str" cm="1">
        <f t="array" ref="W387">_xlfn.IFS(Table1[[#This Row],[tenure]]&lt;=12,"0-1 Years", Table1[[#This Row],[tenure]] &lt;=36, "1-3 Years",Table1[[#This Row],[tenure]]&lt;=60, "3-5 Years",Table1[[#This Row],[tenure]]&gt;60,"5+ Years")</f>
        <v>0-1 Years</v>
      </c>
      <c r="X387" t="str">
        <f>IF(AND(Table1[[#This Row],[Contract]]="Month-to-Month", Table1[[#This Row],[PaymentMethod]]= "Electronic check"), "High Risk", "Standard")</f>
        <v>Standard</v>
      </c>
      <c r="Y387" s="11">
        <f>IFERROR(Table1[[#This Row],[TotalCharges]]/Table1[[#This Row],[tenure]],"0")</f>
        <v>19.522727272727273</v>
      </c>
      <c r="Z387" t="str">
        <f>IF(Table1[[#This Row],[SeniorCitizen]]=1,"Yes","No")</f>
        <v>Yes</v>
      </c>
    </row>
    <row r="388" spans="1:26" x14ac:dyDescent="0.3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s="2">
        <v>85.45</v>
      </c>
      <c r="T388" s="2">
        <v>4874.7</v>
      </c>
      <c r="U388" t="s">
        <v>23</v>
      </c>
      <c r="V388">
        <f>COUNTIF(Table1[[#This Row],[OnlineSecurity]:[StreamingMovies]], "Yes")</f>
        <v>2</v>
      </c>
      <c r="W388" t="str" cm="1">
        <f t="array" ref="W388">_xlfn.IFS(Table1[[#This Row],[tenure]]&lt;=12,"0-1 Years", Table1[[#This Row],[tenure]] &lt;=36, "1-3 Years",Table1[[#This Row],[tenure]]&lt;=60, "3-5 Years",Table1[[#This Row],[tenure]]&gt;60,"5+ Years")</f>
        <v>3-5 Years</v>
      </c>
      <c r="X388" t="str">
        <f>IF(AND(Table1[[#This Row],[Contract]]="Month-to-Month", Table1[[#This Row],[PaymentMethod]]= "Electronic check"), "High Risk", "Standard")</f>
        <v>High Risk</v>
      </c>
      <c r="Y388" s="11">
        <f>IFERROR(Table1[[#This Row],[TotalCharges]]/Table1[[#This Row],[tenure]],"0")</f>
        <v>88.630909090909086</v>
      </c>
      <c r="Z388" t="str">
        <f>IF(Table1[[#This Row],[SeniorCitizen]]=1,"Yes","No")</f>
        <v>Yes</v>
      </c>
    </row>
    <row r="389" spans="1:26" x14ac:dyDescent="0.35">
      <c r="A389" t="s">
        <v>423</v>
      </c>
      <c r="B389" t="s">
        <v>22</v>
      </c>
      <c r="C389">
        <v>0</v>
      </c>
      <c r="D389" t="s">
        <v>24</v>
      </c>
      <c r="E389" t="s">
        <v>24</v>
      </c>
      <c r="F389">
        <v>42</v>
      </c>
      <c r="G389" t="s">
        <v>24</v>
      </c>
      <c r="H389" t="s">
        <v>24</v>
      </c>
      <c r="I389" t="s">
        <v>26</v>
      </c>
      <c r="J389" t="s">
        <v>23</v>
      </c>
      <c r="K389" t="s">
        <v>23</v>
      </c>
      <c r="L389" t="s">
        <v>23</v>
      </c>
      <c r="M389" t="s">
        <v>23</v>
      </c>
      <c r="N389" t="s">
        <v>24</v>
      </c>
      <c r="O389" t="s">
        <v>23</v>
      </c>
      <c r="P389" t="s">
        <v>31</v>
      </c>
      <c r="Q389" t="s">
        <v>23</v>
      </c>
      <c r="R389" t="s">
        <v>28</v>
      </c>
      <c r="S389" s="2">
        <v>54.75</v>
      </c>
      <c r="T389" s="2">
        <v>2348.4499999999998</v>
      </c>
      <c r="U389" t="s">
        <v>24</v>
      </c>
      <c r="V389">
        <f>COUNTIF(Table1[[#This Row],[OnlineSecurity]:[StreamingMovies]], "Yes")</f>
        <v>5</v>
      </c>
      <c r="W389" t="str" cm="1">
        <f t="array" ref="W389">_xlfn.IFS(Table1[[#This Row],[tenure]]&lt;=12,"0-1 Years", Table1[[#This Row],[tenure]] &lt;=36, "1-3 Years",Table1[[#This Row],[tenure]]&lt;=60, "3-5 Years",Table1[[#This Row],[tenure]]&gt;60,"5+ Years")</f>
        <v>3-5 Years</v>
      </c>
      <c r="X389" t="str">
        <f>IF(AND(Table1[[#This Row],[Contract]]="Month-to-Month", Table1[[#This Row],[PaymentMethod]]= "Electronic check"), "High Risk", "Standard")</f>
        <v>Standard</v>
      </c>
      <c r="Y389" s="11">
        <f>IFERROR(Table1[[#This Row],[TotalCharges]]/Table1[[#This Row],[tenure]],"0")</f>
        <v>55.915476190476184</v>
      </c>
      <c r="Z389" t="str">
        <f>IF(Table1[[#This Row],[SeniorCitizen]]=1,"Yes","No")</f>
        <v>No</v>
      </c>
    </row>
    <row r="390" spans="1:26" x14ac:dyDescent="0.3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s="2">
        <v>90.4</v>
      </c>
      <c r="T390" s="2">
        <v>4063</v>
      </c>
      <c r="U390" t="s">
        <v>24</v>
      </c>
      <c r="V390">
        <f>COUNTIF(Table1[[#This Row],[OnlineSecurity]:[StreamingMovies]], "Yes")</f>
        <v>2</v>
      </c>
      <c r="W390" t="str" cm="1">
        <f t="array" ref="W390">_xlfn.IFS(Table1[[#This Row],[tenure]]&lt;=12,"0-1 Years", Table1[[#This Row],[tenure]] &lt;=36, "1-3 Years",Table1[[#This Row],[tenure]]&lt;=60, "3-5 Years",Table1[[#This Row],[tenure]]&gt;60,"5+ Years")</f>
        <v>3-5 Years</v>
      </c>
      <c r="X390" t="str">
        <f>IF(AND(Table1[[#This Row],[Contract]]="Month-to-Month", Table1[[#This Row],[PaymentMethod]]= "Electronic check"), "High Risk", "Standard")</f>
        <v>Standard</v>
      </c>
      <c r="Y390" s="11">
        <f>IFERROR(Table1[[#This Row],[TotalCharges]]/Table1[[#This Row],[tenure]],"0")</f>
        <v>92.340909090909093</v>
      </c>
      <c r="Z390" t="str">
        <f>IF(Table1[[#This Row],[SeniorCitizen]]=1,"Yes","No")</f>
        <v>No</v>
      </c>
    </row>
    <row r="391" spans="1:26" x14ac:dyDescent="0.3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s="2">
        <v>44</v>
      </c>
      <c r="T391" s="2">
        <v>44</v>
      </c>
      <c r="U391" t="s">
        <v>24</v>
      </c>
      <c r="V391">
        <f>COUNTIF(Table1[[#This Row],[OnlineSecurity]:[StreamingMovies]], "Yes")</f>
        <v>0</v>
      </c>
      <c r="W391" t="str" cm="1">
        <f t="array" ref="W391">_xlfn.IFS(Table1[[#This Row],[tenure]]&lt;=12,"0-1 Years", Table1[[#This Row],[tenure]] &lt;=36, "1-3 Years",Table1[[#This Row],[tenure]]&lt;=60, "3-5 Years",Table1[[#This Row],[tenure]]&gt;60,"5+ Years")</f>
        <v>0-1 Years</v>
      </c>
      <c r="X391" t="str">
        <f>IF(AND(Table1[[#This Row],[Contract]]="Month-to-Month", Table1[[#This Row],[PaymentMethod]]= "Electronic check"), "High Risk", "Standard")</f>
        <v>High Risk</v>
      </c>
      <c r="Y391" s="11">
        <f>IFERROR(Table1[[#This Row],[TotalCharges]]/Table1[[#This Row],[tenure]],"0")</f>
        <v>44</v>
      </c>
      <c r="Z391" t="str">
        <f>IF(Table1[[#This Row],[SeniorCitizen]]=1,"Yes","No")</f>
        <v>No</v>
      </c>
    </row>
    <row r="392" spans="1:26" x14ac:dyDescent="0.3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7104</v>
      </c>
      <c r="S392" s="2">
        <v>95.6</v>
      </c>
      <c r="T392" s="2">
        <v>2595.25</v>
      </c>
      <c r="U392" t="s">
        <v>24</v>
      </c>
      <c r="V392">
        <f>COUNTIF(Table1[[#This Row],[OnlineSecurity]:[StreamingMovies]], "Yes")</f>
        <v>2</v>
      </c>
      <c r="W392" t="str" cm="1">
        <f t="array" ref="W392">_xlfn.IFS(Table1[[#This Row],[tenure]]&lt;=12,"0-1 Years", Table1[[#This Row],[tenure]] &lt;=36, "1-3 Years",Table1[[#This Row],[tenure]]&lt;=60, "3-5 Years",Table1[[#This Row],[tenure]]&gt;60,"5+ Years")</f>
        <v>1-3 Years</v>
      </c>
      <c r="X392" t="str">
        <f>IF(AND(Table1[[#This Row],[Contract]]="Month-to-Month", Table1[[#This Row],[PaymentMethod]]= "Electronic check"), "High Risk", "Standard")</f>
        <v>Standard</v>
      </c>
      <c r="Y392" s="11">
        <f>IFERROR(Table1[[#This Row],[TotalCharges]]/Table1[[#This Row],[tenure]],"0")</f>
        <v>96.120370370370367</v>
      </c>
      <c r="Z392" t="str">
        <f>IF(Table1[[#This Row],[SeniorCitizen]]=1,"Yes","No")</f>
        <v>No</v>
      </c>
    </row>
    <row r="393" spans="1:26" x14ac:dyDescent="0.3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7104</v>
      </c>
      <c r="S393" s="2">
        <v>84.8</v>
      </c>
      <c r="T393" s="2">
        <v>2309.5500000000002</v>
      </c>
      <c r="U393" t="s">
        <v>24</v>
      </c>
      <c r="V393">
        <f>COUNTIF(Table1[[#This Row],[OnlineSecurity]:[StreamingMovies]], "Yes")</f>
        <v>5</v>
      </c>
      <c r="W393" t="str" cm="1">
        <f t="array" ref="W393">_xlfn.IFS(Table1[[#This Row],[tenure]]&lt;=12,"0-1 Years", Table1[[#This Row],[tenure]] &lt;=36, "1-3 Years",Table1[[#This Row],[tenure]]&lt;=60, "3-5 Years",Table1[[#This Row],[tenure]]&gt;60,"5+ Years")</f>
        <v>1-3 Years</v>
      </c>
      <c r="X393" t="str">
        <f>IF(AND(Table1[[#This Row],[Contract]]="Month-to-Month", Table1[[#This Row],[PaymentMethod]]= "Electronic check"), "High Risk", "Standard")</f>
        <v>Standard</v>
      </c>
      <c r="Y393" s="11">
        <f>IFERROR(Table1[[#This Row],[TotalCharges]]/Table1[[#This Row],[tenure]],"0")</f>
        <v>85.538888888888891</v>
      </c>
      <c r="Z393" t="str">
        <f>IF(Table1[[#This Row],[SeniorCitizen]]=1,"Yes","No")</f>
        <v>Yes</v>
      </c>
    </row>
    <row r="394" spans="1:26" x14ac:dyDescent="0.3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s="2">
        <v>44.3</v>
      </c>
      <c r="T394" s="2">
        <v>89.3</v>
      </c>
      <c r="U394" t="s">
        <v>24</v>
      </c>
      <c r="V394">
        <f>COUNTIF(Table1[[#This Row],[OnlineSecurity]:[StreamingMovies]], "Yes")</f>
        <v>0</v>
      </c>
      <c r="W394" t="str" cm="1">
        <f t="array" ref="W394">_xlfn.IFS(Table1[[#This Row],[tenure]]&lt;=12,"0-1 Years", Table1[[#This Row],[tenure]] &lt;=36, "1-3 Years",Table1[[#This Row],[tenure]]&lt;=60, "3-5 Years",Table1[[#This Row],[tenure]]&gt;60,"5+ Years")</f>
        <v>0-1 Years</v>
      </c>
      <c r="X394" t="str">
        <f>IF(AND(Table1[[#This Row],[Contract]]="Month-to-Month", Table1[[#This Row],[PaymentMethod]]= "Electronic check"), "High Risk", "Standard")</f>
        <v>High Risk</v>
      </c>
      <c r="Y394" s="11">
        <f>IFERROR(Table1[[#This Row],[TotalCharges]]/Table1[[#This Row],[tenure]],"0")</f>
        <v>44.65</v>
      </c>
      <c r="Z394" t="str">
        <f>IF(Table1[[#This Row],[SeniorCitizen]]=1,"Yes","No")</f>
        <v>Yes</v>
      </c>
    </row>
    <row r="395" spans="1:26" x14ac:dyDescent="0.35">
      <c r="A395" t="s">
        <v>429</v>
      </c>
      <c r="B395" t="s">
        <v>22</v>
      </c>
      <c r="C395">
        <v>0</v>
      </c>
      <c r="D395" t="s">
        <v>24</v>
      </c>
      <c r="E395" t="s">
        <v>24</v>
      </c>
      <c r="F395">
        <v>19</v>
      </c>
      <c r="G395" t="s">
        <v>23</v>
      </c>
      <c r="H395" t="s">
        <v>24</v>
      </c>
      <c r="I395" t="s">
        <v>24</v>
      </c>
      <c r="J395" t="s">
        <v>24</v>
      </c>
      <c r="K395" t="s">
        <v>24</v>
      </c>
      <c r="L395" t="s">
        <v>24</v>
      </c>
      <c r="M395" t="s">
        <v>24</v>
      </c>
      <c r="N395" t="s">
        <v>24</v>
      </c>
      <c r="O395" t="s">
        <v>24</v>
      </c>
      <c r="P395" t="s">
        <v>27</v>
      </c>
      <c r="Q395" t="s">
        <v>24</v>
      </c>
      <c r="R395" t="s">
        <v>32</v>
      </c>
      <c r="S395" s="2">
        <v>19.899999999999999</v>
      </c>
      <c r="T395" s="2">
        <v>367.55</v>
      </c>
      <c r="U395" t="s">
        <v>24</v>
      </c>
      <c r="V395">
        <f>COUNTIF(Table1[[#This Row],[OnlineSecurity]:[StreamingMovies]], "Yes")</f>
        <v>0</v>
      </c>
      <c r="W395" t="str" cm="1">
        <f t="array" ref="W395">_xlfn.IFS(Table1[[#This Row],[tenure]]&lt;=12,"0-1 Years", Table1[[#This Row],[tenure]] &lt;=36, "1-3 Years",Table1[[#This Row],[tenure]]&lt;=60, "3-5 Years",Table1[[#This Row],[tenure]]&gt;60,"5+ Years")</f>
        <v>1-3 Years</v>
      </c>
      <c r="X395" t="str">
        <f>IF(AND(Table1[[#This Row],[Contract]]="Month-to-Month", Table1[[#This Row],[PaymentMethod]]= "Electronic check"), "High Risk", "Standard")</f>
        <v>Standard</v>
      </c>
      <c r="Y395" s="11">
        <f>IFERROR(Table1[[#This Row],[TotalCharges]]/Table1[[#This Row],[tenure]],"0")</f>
        <v>19.344736842105263</v>
      </c>
      <c r="Z395" t="str">
        <f>IF(Table1[[#This Row],[SeniorCitizen]]=1,"Yes","No")</f>
        <v>No</v>
      </c>
    </row>
    <row r="396" spans="1:26" x14ac:dyDescent="0.3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s="2">
        <v>95.05</v>
      </c>
      <c r="T396" s="2">
        <v>3944.5</v>
      </c>
      <c r="U396" t="s">
        <v>24</v>
      </c>
      <c r="V396">
        <f>COUNTIF(Table1[[#This Row],[OnlineSecurity]:[StreamingMovies]], "Yes")</f>
        <v>2</v>
      </c>
      <c r="W396" t="str" cm="1">
        <f t="array" ref="W396">_xlfn.IFS(Table1[[#This Row],[tenure]]&lt;=12,"0-1 Years", Table1[[#This Row],[tenure]] &lt;=36, "1-3 Years",Table1[[#This Row],[tenure]]&lt;=60, "3-5 Years",Table1[[#This Row],[tenure]]&gt;60,"5+ Years")</f>
        <v>3-5 Years</v>
      </c>
      <c r="X396" t="str">
        <f>IF(AND(Table1[[#This Row],[Contract]]="Month-to-Month", Table1[[#This Row],[PaymentMethod]]= "Electronic check"), "High Risk", "Standard")</f>
        <v>High Risk</v>
      </c>
      <c r="Y396" s="11">
        <f>IFERROR(Table1[[#This Row],[TotalCharges]]/Table1[[#This Row],[tenure]],"0")</f>
        <v>93.916666666666671</v>
      </c>
      <c r="Z396" t="str">
        <f>IF(Table1[[#This Row],[SeniorCitizen]]=1,"Yes","No")</f>
        <v>Yes</v>
      </c>
    </row>
    <row r="397" spans="1:26" x14ac:dyDescent="0.3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7105</v>
      </c>
      <c r="S397" s="2">
        <v>90.05</v>
      </c>
      <c r="T397" s="2">
        <v>5965.95</v>
      </c>
      <c r="U397" t="s">
        <v>24</v>
      </c>
      <c r="V397">
        <f>COUNTIF(Table1[[#This Row],[OnlineSecurity]:[StreamingMovies]], "Yes")</f>
        <v>6</v>
      </c>
      <c r="W397" t="str" cm="1">
        <f t="array" ref="W397">_xlfn.IFS(Table1[[#This Row],[tenure]]&lt;=12,"0-1 Years", Table1[[#This Row],[tenure]] &lt;=36, "1-3 Years",Table1[[#This Row],[tenure]]&lt;=60, "3-5 Years",Table1[[#This Row],[tenure]]&gt;60,"5+ Years")</f>
        <v>5+ Years</v>
      </c>
      <c r="X397" t="str">
        <f>IF(AND(Table1[[#This Row],[Contract]]="Month-to-Month", Table1[[#This Row],[PaymentMethod]]= "Electronic check"), "High Risk", "Standard")</f>
        <v>Standard</v>
      </c>
      <c r="Y397" s="11">
        <f>IFERROR(Table1[[#This Row],[TotalCharges]]/Table1[[#This Row],[tenure]],"0")</f>
        <v>90.393181818181816</v>
      </c>
      <c r="Z397" t="str">
        <f>IF(Table1[[#This Row],[SeniorCitizen]]=1,"Yes","No")</f>
        <v>No</v>
      </c>
    </row>
    <row r="398" spans="1:26" x14ac:dyDescent="0.3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7104</v>
      </c>
      <c r="S398" s="2">
        <v>109.9</v>
      </c>
      <c r="T398" s="2">
        <v>3694.7</v>
      </c>
      <c r="U398" t="s">
        <v>24</v>
      </c>
      <c r="V398">
        <f>COUNTIF(Table1[[#This Row],[OnlineSecurity]:[StreamingMovies]], "Yes")</f>
        <v>5</v>
      </c>
      <c r="W398" t="str" cm="1">
        <f t="array" ref="W398">_xlfn.IFS(Table1[[#This Row],[tenure]]&lt;=12,"0-1 Years", Table1[[#This Row],[tenure]] &lt;=36, "1-3 Years",Table1[[#This Row],[tenure]]&lt;=60, "3-5 Years",Table1[[#This Row],[tenure]]&gt;60,"5+ Years")</f>
        <v>1-3 Years</v>
      </c>
      <c r="X398" t="str">
        <f>IF(AND(Table1[[#This Row],[Contract]]="Month-to-Month", Table1[[#This Row],[PaymentMethod]]= "Electronic check"), "High Risk", "Standard")</f>
        <v>Standard</v>
      </c>
      <c r="Y398" s="11">
        <f>IFERROR(Table1[[#This Row],[TotalCharges]]/Table1[[#This Row],[tenure]],"0")</f>
        <v>111.96060606060605</v>
      </c>
      <c r="Z398" t="str">
        <f>IF(Table1[[#This Row],[SeniorCitizen]]=1,"Yes","No")</f>
        <v>Yes</v>
      </c>
    </row>
    <row r="399" spans="1:26" x14ac:dyDescent="0.3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7105</v>
      </c>
      <c r="S399" s="2">
        <v>73.95</v>
      </c>
      <c r="T399" s="2">
        <v>2524.4499999999998</v>
      </c>
      <c r="U399" t="s">
        <v>23</v>
      </c>
      <c r="V399">
        <f>COUNTIF(Table1[[#This Row],[OnlineSecurity]:[StreamingMovies]], "Yes")</f>
        <v>1</v>
      </c>
      <c r="W399" t="str" cm="1">
        <f t="array" ref="W399">_xlfn.IFS(Table1[[#This Row],[tenure]]&lt;=12,"0-1 Years", Table1[[#This Row],[tenure]] &lt;=36, "1-3 Years",Table1[[#This Row],[tenure]]&lt;=60, "3-5 Years",Table1[[#This Row],[tenure]]&gt;60,"5+ Years")</f>
        <v>1-3 Years</v>
      </c>
      <c r="X399" t="str">
        <f>IF(AND(Table1[[#This Row],[Contract]]="Month-to-Month", Table1[[#This Row],[PaymentMethod]]= "Electronic check"), "High Risk", "Standard")</f>
        <v>Standard</v>
      </c>
      <c r="Y399" s="11">
        <f>IFERROR(Table1[[#This Row],[TotalCharges]]/Table1[[#This Row],[tenure]],"0")</f>
        <v>74.248529411764707</v>
      </c>
      <c r="Z399" t="str">
        <f>IF(Table1[[#This Row],[SeniorCitizen]]=1,"Yes","No")</f>
        <v>No</v>
      </c>
    </row>
    <row r="400" spans="1:26" x14ac:dyDescent="0.35">
      <c r="A400" t="s">
        <v>434</v>
      </c>
      <c r="B400" t="s">
        <v>30</v>
      </c>
      <c r="C400">
        <v>1</v>
      </c>
      <c r="D400" t="s">
        <v>24</v>
      </c>
      <c r="E400" t="s">
        <v>24</v>
      </c>
      <c r="F400">
        <v>33</v>
      </c>
      <c r="G400" t="s">
        <v>24</v>
      </c>
      <c r="H400" t="s">
        <v>24</v>
      </c>
      <c r="I400" t="s">
        <v>26</v>
      </c>
      <c r="J400" t="s">
        <v>24</v>
      </c>
      <c r="K400" t="s">
        <v>24</v>
      </c>
      <c r="L400" t="s">
        <v>23</v>
      </c>
      <c r="M400" t="s">
        <v>23</v>
      </c>
      <c r="N400" t="s">
        <v>23</v>
      </c>
      <c r="O400" t="s">
        <v>23</v>
      </c>
      <c r="P400" t="s">
        <v>27</v>
      </c>
      <c r="Q400" t="s">
        <v>23</v>
      </c>
      <c r="R400" t="s">
        <v>28</v>
      </c>
      <c r="S400" s="2">
        <v>54.6</v>
      </c>
      <c r="T400" s="2">
        <v>1803.7</v>
      </c>
      <c r="U400" t="s">
        <v>24</v>
      </c>
      <c r="V400">
        <f>COUNTIF(Table1[[#This Row],[OnlineSecurity]:[StreamingMovies]], "Yes")</f>
        <v>4</v>
      </c>
      <c r="W400" t="str" cm="1">
        <f t="array" ref="W400">_xlfn.IFS(Table1[[#This Row],[tenure]]&lt;=12,"0-1 Years", Table1[[#This Row],[tenure]] &lt;=36, "1-3 Years",Table1[[#This Row],[tenure]]&lt;=60, "3-5 Years",Table1[[#This Row],[tenure]]&gt;60,"5+ Years")</f>
        <v>1-3 Years</v>
      </c>
      <c r="X400" t="str">
        <f>IF(AND(Table1[[#This Row],[Contract]]="Month-to-Month", Table1[[#This Row],[PaymentMethod]]= "Electronic check"), "High Risk", "Standard")</f>
        <v>High Risk</v>
      </c>
      <c r="Y400" s="11">
        <f>IFERROR(Table1[[#This Row],[TotalCharges]]/Table1[[#This Row],[tenure]],"0")</f>
        <v>54.657575757575756</v>
      </c>
      <c r="Z400" t="str">
        <f>IF(Table1[[#This Row],[SeniorCitizen]]=1,"Yes","No")</f>
        <v>Yes</v>
      </c>
    </row>
    <row r="401" spans="1:26" x14ac:dyDescent="0.35">
      <c r="A401" t="s">
        <v>435</v>
      </c>
      <c r="B401" t="s">
        <v>22</v>
      </c>
      <c r="C401">
        <v>0</v>
      </c>
      <c r="D401" t="s">
        <v>23</v>
      </c>
      <c r="E401" t="s">
        <v>23</v>
      </c>
      <c r="F401">
        <v>23</v>
      </c>
      <c r="G401" t="s">
        <v>23</v>
      </c>
      <c r="H401" t="s">
        <v>24</v>
      </c>
      <c r="I401" t="s">
        <v>24</v>
      </c>
      <c r="J401" t="s">
        <v>24</v>
      </c>
      <c r="K401" t="s">
        <v>24</v>
      </c>
      <c r="L401" t="s">
        <v>24</v>
      </c>
      <c r="M401" t="s">
        <v>24</v>
      </c>
      <c r="N401" t="s">
        <v>24</v>
      </c>
      <c r="O401" t="s">
        <v>24</v>
      </c>
      <c r="P401" t="s">
        <v>31</v>
      </c>
      <c r="Q401" t="s">
        <v>24</v>
      </c>
      <c r="R401" t="s">
        <v>32</v>
      </c>
      <c r="S401" s="2">
        <v>20.05</v>
      </c>
      <c r="T401" s="2">
        <v>415.1</v>
      </c>
      <c r="U401" t="s">
        <v>24</v>
      </c>
      <c r="V401">
        <f>COUNTIF(Table1[[#This Row],[OnlineSecurity]:[StreamingMovies]], "Yes")</f>
        <v>0</v>
      </c>
      <c r="W401" t="str" cm="1">
        <f t="array" ref="W401">_xlfn.IFS(Table1[[#This Row],[tenure]]&lt;=12,"0-1 Years", Table1[[#This Row],[tenure]] &lt;=36, "1-3 Years",Table1[[#This Row],[tenure]]&lt;=60, "3-5 Years",Table1[[#This Row],[tenure]]&gt;60,"5+ Years")</f>
        <v>1-3 Years</v>
      </c>
      <c r="X401" t="str">
        <f>IF(AND(Table1[[#This Row],[Contract]]="Month-to-Month", Table1[[#This Row],[PaymentMethod]]= "Electronic check"), "High Risk", "Standard")</f>
        <v>Standard</v>
      </c>
      <c r="Y401" s="11">
        <f>IFERROR(Table1[[#This Row],[TotalCharges]]/Table1[[#This Row],[tenure]],"0")</f>
        <v>18.047826086956523</v>
      </c>
      <c r="Z401" t="str">
        <f>IF(Table1[[#This Row],[SeniorCitizen]]=1,"Yes","No")</f>
        <v>No</v>
      </c>
    </row>
    <row r="402" spans="1:26" x14ac:dyDescent="0.35">
      <c r="A402" t="s">
        <v>436</v>
      </c>
      <c r="B402" t="s">
        <v>22</v>
      </c>
      <c r="C402">
        <v>0</v>
      </c>
      <c r="D402" t="s">
        <v>24</v>
      </c>
      <c r="E402" t="s">
        <v>24</v>
      </c>
      <c r="F402">
        <v>32</v>
      </c>
      <c r="G402" t="s">
        <v>23</v>
      </c>
      <c r="H402" t="s">
        <v>24</v>
      </c>
      <c r="I402" t="s">
        <v>24</v>
      </c>
      <c r="J402" t="s">
        <v>24</v>
      </c>
      <c r="K402" t="s">
        <v>24</v>
      </c>
      <c r="L402" t="s">
        <v>24</v>
      </c>
      <c r="M402" t="s">
        <v>24</v>
      </c>
      <c r="N402" t="s">
        <v>24</v>
      </c>
      <c r="O402" t="s">
        <v>24</v>
      </c>
      <c r="P402" t="s">
        <v>31</v>
      </c>
      <c r="Q402" t="s">
        <v>24</v>
      </c>
      <c r="R402" t="s">
        <v>7104</v>
      </c>
      <c r="S402" s="2">
        <v>19.75</v>
      </c>
      <c r="T402" s="2">
        <v>624.15</v>
      </c>
      <c r="U402" t="s">
        <v>24</v>
      </c>
      <c r="V402">
        <f>COUNTIF(Table1[[#This Row],[OnlineSecurity]:[StreamingMovies]], "Yes")</f>
        <v>0</v>
      </c>
      <c r="W402" t="str" cm="1">
        <f t="array" ref="W402">_xlfn.IFS(Table1[[#This Row],[tenure]]&lt;=12,"0-1 Years", Table1[[#This Row],[tenure]] &lt;=36, "1-3 Years",Table1[[#This Row],[tenure]]&lt;=60, "3-5 Years",Table1[[#This Row],[tenure]]&gt;60,"5+ Years")</f>
        <v>1-3 Years</v>
      </c>
      <c r="X402" t="str">
        <f>IF(AND(Table1[[#This Row],[Contract]]="Month-to-Month", Table1[[#This Row],[PaymentMethod]]= "Electronic check"), "High Risk", "Standard")</f>
        <v>Standard</v>
      </c>
      <c r="Y402" s="11">
        <f>IFERROR(Table1[[#This Row],[TotalCharges]]/Table1[[#This Row],[tenure]],"0")</f>
        <v>19.504687499999999</v>
      </c>
      <c r="Z402" t="str">
        <f>IF(Table1[[#This Row],[SeniorCitizen]]=1,"Yes","No")</f>
        <v>No</v>
      </c>
    </row>
    <row r="403" spans="1:26" x14ac:dyDescent="0.35">
      <c r="A403" t="s">
        <v>437</v>
      </c>
      <c r="B403" t="s">
        <v>22</v>
      </c>
      <c r="C403">
        <v>0</v>
      </c>
      <c r="D403" t="s">
        <v>24</v>
      </c>
      <c r="E403" t="s">
        <v>24</v>
      </c>
      <c r="F403">
        <v>11</v>
      </c>
      <c r="G403" t="s">
        <v>23</v>
      </c>
      <c r="H403" t="s">
        <v>24</v>
      </c>
      <c r="I403" t="s">
        <v>24</v>
      </c>
      <c r="J403" t="s">
        <v>24</v>
      </c>
      <c r="K403" t="s">
        <v>24</v>
      </c>
      <c r="L403" t="s">
        <v>24</v>
      </c>
      <c r="M403" t="s">
        <v>24</v>
      </c>
      <c r="N403" t="s">
        <v>24</v>
      </c>
      <c r="O403" t="s">
        <v>24</v>
      </c>
      <c r="P403" t="s">
        <v>31</v>
      </c>
      <c r="Q403" t="s">
        <v>24</v>
      </c>
      <c r="R403" t="s">
        <v>7105</v>
      </c>
      <c r="S403" s="2">
        <v>20.05</v>
      </c>
      <c r="T403" s="2">
        <v>237.7</v>
      </c>
      <c r="U403" t="s">
        <v>24</v>
      </c>
      <c r="V403">
        <f>COUNTIF(Table1[[#This Row],[OnlineSecurity]:[StreamingMovies]], "Yes")</f>
        <v>0</v>
      </c>
      <c r="W403" t="str" cm="1">
        <f t="array" ref="W403">_xlfn.IFS(Table1[[#This Row],[tenure]]&lt;=12,"0-1 Years", Table1[[#This Row],[tenure]] &lt;=36, "1-3 Years",Table1[[#This Row],[tenure]]&lt;=60, "3-5 Years",Table1[[#This Row],[tenure]]&gt;60,"5+ Years")</f>
        <v>0-1 Years</v>
      </c>
      <c r="X403" t="str">
        <f>IF(AND(Table1[[#This Row],[Contract]]="Month-to-Month", Table1[[#This Row],[PaymentMethod]]= "Electronic check"), "High Risk", "Standard")</f>
        <v>Standard</v>
      </c>
      <c r="Y403" s="11">
        <f>IFERROR(Table1[[#This Row],[TotalCharges]]/Table1[[#This Row],[tenure]],"0")</f>
        <v>21.609090909090909</v>
      </c>
      <c r="Z403" t="str">
        <f>IF(Table1[[#This Row],[SeniorCitizen]]=1,"Yes","No")</f>
        <v>No</v>
      </c>
    </row>
    <row r="404" spans="1:26" x14ac:dyDescent="0.3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7105</v>
      </c>
      <c r="S404" s="2">
        <v>99.45</v>
      </c>
      <c r="T404" s="2">
        <v>7007.6</v>
      </c>
      <c r="U404" t="s">
        <v>23</v>
      </c>
      <c r="V404">
        <f>COUNTIF(Table1[[#This Row],[OnlineSecurity]:[StreamingMovies]], "Yes")</f>
        <v>3</v>
      </c>
      <c r="W404" t="str" cm="1">
        <f t="array" ref="W404">_xlfn.IFS(Table1[[#This Row],[tenure]]&lt;=12,"0-1 Years", Table1[[#This Row],[tenure]] &lt;=36, "1-3 Years",Table1[[#This Row],[tenure]]&lt;=60, "3-5 Years",Table1[[#This Row],[tenure]]&gt;60,"5+ Years")</f>
        <v>5+ Years</v>
      </c>
      <c r="X404" t="str">
        <f>IF(AND(Table1[[#This Row],[Contract]]="Month-to-Month", Table1[[#This Row],[PaymentMethod]]= "Electronic check"), "High Risk", "Standard")</f>
        <v>Standard</v>
      </c>
      <c r="Y404" s="11">
        <f>IFERROR(Table1[[#This Row],[TotalCharges]]/Table1[[#This Row],[tenure]],"0")</f>
        <v>101.55942028985508</v>
      </c>
      <c r="Z404" t="str">
        <f>IF(Table1[[#This Row],[SeniorCitizen]]=1,"Yes","No")</f>
        <v>No</v>
      </c>
    </row>
    <row r="405" spans="1:26" x14ac:dyDescent="0.3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7104</v>
      </c>
      <c r="S405" s="2">
        <v>55.9</v>
      </c>
      <c r="T405" s="2">
        <v>3848.8</v>
      </c>
      <c r="U405" t="s">
        <v>24</v>
      </c>
      <c r="V405">
        <f>COUNTIF(Table1[[#This Row],[OnlineSecurity]:[StreamingMovies]], "Yes")</f>
        <v>2</v>
      </c>
      <c r="W405" t="str" cm="1">
        <f t="array" ref="W405">_xlfn.IFS(Table1[[#This Row],[tenure]]&lt;=12,"0-1 Years", Table1[[#This Row],[tenure]] &lt;=36, "1-3 Years",Table1[[#This Row],[tenure]]&lt;=60, "3-5 Years",Table1[[#This Row],[tenure]]&gt;60,"5+ Years")</f>
        <v>5+ Years</v>
      </c>
      <c r="X405" t="str">
        <f>IF(AND(Table1[[#This Row],[Contract]]="Month-to-Month", Table1[[#This Row],[PaymentMethod]]= "Electronic check"), "High Risk", "Standard")</f>
        <v>Standard</v>
      </c>
      <c r="Y405" s="11">
        <f>IFERROR(Table1[[#This Row],[TotalCharges]]/Table1[[#This Row],[tenure]],"0")</f>
        <v>56.6</v>
      </c>
      <c r="Z405" t="str">
        <f>IF(Table1[[#This Row],[SeniorCitizen]]=1,"Yes","No")</f>
        <v>No</v>
      </c>
    </row>
    <row r="406" spans="1:26" x14ac:dyDescent="0.35">
      <c r="A406" t="s">
        <v>440</v>
      </c>
      <c r="B406" t="s">
        <v>30</v>
      </c>
      <c r="C406">
        <v>0</v>
      </c>
      <c r="D406" t="s">
        <v>24</v>
      </c>
      <c r="E406" t="s">
        <v>24</v>
      </c>
      <c r="F406">
        <v>20</v>
      </c>
      <c r="G406" t="s">
        <v>23</v>
      </c>
      <c r="H406" t="s">
        <v>24</v>
      </c>
      <c r="I406" t="s">
        <v>24</v>
      </c>
      <c r="J406" t="s">
        <v>24</v>
      </c>
      <c r="K406" t="s">
        <v>24</v>
      </c>
      <c r="L406" t="s">
        <v>24</v>
      </c>
      <c r="M406" t="s">
        <v>24</v>
      </c>
      <c r="N406" t="s">
        <v>24</v>
      </c>
      <c r="O406" t="s">
        <v>24</v>
      </c>
      <c r="P406" t="s">
        <v>47</v>
      </c>
      <c r="Q406" t="s">
        <v>23</v>
      </c>
      <c r="R406" t="s">
        <v>32</v>
      </c>
      <c r="S406" s="2">
        <v>19.7</v>
      </c>
      <c r="T406" s="2">
        <v>419.4</v>
      </c>
      <c r="U406" t="s">
        <v>24</v>
      </c>
      <c r="V406">
        <f>COUNTIF(Table1[[#This Row],[OnlineSecurity]:[StreamingMovies]], "Yes")</f>
        <v>0</v>
      </c>
      <c r="W406" t="str" cm="1">
        <f t="array" ref="W406">_xlfn.IFS(Table1[[#This Row],[tenure]]&lt;=12,"0-1 Years", Table1[[#This Row],[tenure]] &lt;=36, "1-3 Years",Table1[[#This Row],[tenure]]&lt;=60, "3-5 Years",Table1[[#This Row],[tenure]]&gt;60,"5+ Years")</f>
        <v>1-3 Years</v>
      </c>
      <c r="X406" t="str">
        <f>IF(AND(Table1[[#This Row],[Contract]]="Month-to-Month", Table1[[#This Row],[PaymentMethod]]= "Electronic check"), "High Risk", "Standard")</f>
        <v>Standard</v>
      </c>
      <c r="Y406" s="11">
        <f>IFERROR(Table1[[#This Row],[TotalCharges]]/Table1[[#This Row],[tenure]],"0")</f>
        <v>20.97</v>
      </c>
      <c r="Z406" t="str">
        <f>IF(Table1[[#This Row],[SeniorCitizen]]=1,"Yes","No")</f>
        <v>No</v>
      </c>
    </row>
    <row r="407" spans="1:26" x14ac:dyDescent="0.35">
      <c r="A407" t="s">
        <v>441</v>
      </c>
      <c r="B407" t="s">
        <v>30</v>
      </c>
      <c r="C407">
        <v>0</v>
      </c>
      <c r="D407" t="s">
        <v>24</v>
      </c>
      <c r="E407" t="s">
        <v>24</v>
      </c>
      <c r="F407">
        <v>72</v>
      </c>
      <c r="G407" t="s">
        <v>23</v>
      </c>
      <c r="H407" t="s">
        <v>24</v>
      </c>
      <c r="I407" t="s">
        <v>24</v>
      </c>
      <c r="J407" t="s">
        <v>24</v>
      </c>
      <c r="K407" t="s">
        <v>24</v>
      </c>
      <c r="L407" t="s">
        <v>24</v>
      </c>
      <c r="M407" t="s">
        <v>24</v>
      </c>
      <c r="N407" t="s">
        <v>24</v>
      </c>
      <c r="O407" t="s">
        <v>24</v>
      </c>
      <c r="P407" t="s">
        <v>47</v>
      </c>
      <c r="Q407" t="s">
        <v>23</v>
      </c>
      <c r="R407" t="s">
        <v>7105</v>
      </c>
      <c r="S407" s="2">
        <v>19.8</v>
      </c>
      <c r="T407" s="2">
        <v>1468.75</v>
      </c>
      <c r="U407" t="s">
        <v>24</v>
      </c>
      <c r="V407">
        <f>COUNTIF(Table1[[#This Row],[OnlineSecurity]:[StreamingMovies]], "Yes")</f>
        <v>0</v>
      </c>
      <c r="W407" t="str" cm="1">
        <f t="array" ref="W407">_xlfn.IFS(Table1[[#This Row],[tenure]]&lt;=12,"0-1 Years", Table1[[#This Row],[tenure]] &lt;=36, "1-3 Years",Table1[[#This Row],[tenure]]&lt;=60, "3-5 Years",Table1[[#This Row],[tenure]]&gt;60,"5+ Years")</f>
        <v>5+ Years</v>
      </c>
      <c r="X407" t="str">
        <f>IF(AND(Table1[[#This Row],[Contract]]="Month-to-Month", Table1[[#This Row],[PaymentMethod]]= "Electronic check"), "High Risk", "Standard")</f>
        <v>Standard</v>
      </c>
      <c r="Y407" s="11">
        <f>IFERROR(Table1[[#This Row],[TotalCharges]]/Table1[[#This Row],[tenure]],"0")</f>
        <v>20.399305555555557</v>
      </c>
      <c r="Z407" t="str">
        <f>IF(Table1[[#This Row],[SeniorCitizen]]=1,"Yes","No")</f>
        <v>No</v>
      </c>
    </row>
    <row r="408" spans="1:26" x14ac:dyDescent="0.3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7104</v>
      </c>
      <c r="S408" s="2">
        <v>95.4</v>
      </c>
      <c r="T408" s="2">
        <v>5812</v>
      </c>
      <c r="U408" t="s">
        <v>24</v>
      </c>
      <c r="V408">
        <f>COUNTIF(Table1[[#This Row],[OnlineSecurity]:[StreamingMovies]], "Yes")</f>
        <v>3</v>
      </c>
      <c r="W408" t="str" cm="1">
        <f t="array" ref="W408">_xlfn.IFS(Table1[[#This Row],[tenure]]&lt;=12,"0-1 Years", Table1[[#This Row],[tenure]] &lt;=36, "1-3 Years",Table1[[#This Row],[tenure]]&lt;=60, "3-5 Years",Table1[[#This Row],[tenure]]&gt;60,"5+ Years")</f>
        <v>3-5 Years</v>
      </c>
      <c r="X408" t="str">
        <f>IF(AND(Table1[[#This Row],[Contract]]="Month-to-Month", Table1[[#This Row],[PaymentMethod]]= "Electronic check"), "High Risk", "Standard")</f>
        <v>Standard</v>
      </c>
      <c r="Y408" s="11">
        <f>IFERROR(Table1[[#This Row],[TotalCharges]]/Table1[[#This Row],[tenure]],"0")</f>
        <v>96.86666666666666</v>
      </c>
      <c r="Z408" t="str">
        <f>IF(Table1[[#This Row],[SeniorCitizen]]=1,"Yes","No")</f>
        <v>No</v>
      </c>
    </row>
    <row r="409" spans="1:26" x14ac:dyDescent="0.3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s="2">
        <v>93.95</v>
      </c>
      <c r="T409" s="2">
        <v>2861.45</v>
      </c>
      <c r="U409" t="s">
        <v>24</v>
      </c>
      <c r="V409">
        <f>COUNTIF(Table1[[#This Row],[OnlineSecurity]:[StreamingMovies]], "Yes")</f>
        <v>3</v>
      </c>
      <c r="W409" t="str" cm="1">
        <f t="array" ref="W409">_xlfn.IFS(Table1[[#This Row],[tenure]]&lt;=12,"0-1 Years", Table1[[#This Row],[tenure]] &lt;=36, "1-3 Years",Table1[[#This Row],[tenure]]&lt;=60, "3-5 Years",Table1[[#This Row],[tenure]]&gt;60,"5+ Years")</f>
        <v>1-3 Years</v>
      </c>
      <c r="X409" t="str">
        <f>IF(AND(Table1[[#This Row],[Contract]]="Month-to-Month", Table1[[#This Row],[PaymentMethod]]= "Electronic check"), "High Risk", "Standard")</f>
        <v>Standard</v>
      </c>
      <c r="Y409" s="11">
        <f>IFERROR(Table1[[#This Row],[TotalCharges]]/Table1[[#This Row],[tenure]],"0")</f>
        <v>89.420312499999994</v>
      </c>
      <c r="Z409" t="str">
        <f>IF(Table1[[#This Row],[SeniorCitizen]]=1,"Yes","No")</f>
        <v>Yes</v>
      </c>
    </row>
    <row r="410" spans="1:26" x14ac:dyDescent="0.35">
      <c r="A410" t="s">
        <v>444</v>
      </c>
      <c r="B410" t="s">
        <v>22</v>
      </c>
      <c r="C410">
        <v>0</v>
      </c>
      <c r="D410" t="s">
        <v>24</v>
      </c>
      <c r="E410" t="s">
        <v>24</v>
      </c>
      <c r="F410">
        <v>1</v>
      </c>
      <c r="G410" t="s">
        <v>23</v>
      </c>
      <c r="H410" t="s">
        <v>24</v>
      </c>
      <c r="I410" t="s">
        <v>24</v>
      </c>
      <c r="J410" t="s">
        <v>24</v>
      </c>
      <c r="K410" t="s">
        <v>24</v>
      </c>
      <c r="L410" t="s">
        <v>24</v>
      </c>
      <c r="M410" t="s">
        <v>24</v>
      </c>
      <c r="N410" t="s">
        <v>24</v>
      </c>
      <c r="O410" t="s">
        <v>24</v>
      </c>
      <c r="P410" t="s">
        <v>27</v>
      </c>
      <c r="Q410" t="s">
        <v>23</v>
      </c>
      <c r="R410" t="s">
        <v>32</v>
      </c>
      <c r="S410" s="2">
        <v>19.899999999999999</v>
      </c>
      <c r="T410" s="2">
        <v>19.899999999999999</v>
      </c>
      <c r="U410" t="s">
        <v>23</v>
      </c>
      <c r="V410">
        <f>COUNTIF(Table1[[#This Row],[OnlineSecurity]:[StreamingMovies]], "Yes")</f>
        <v>0</v>
      </c>
      <c r="W410" t="str" cm="1">
        <f t="array" ref="W410">_xlfn.IFS(Table1[[#This Row],[tenure]]&lt;=12,"0-1 Years", Table1[[#This Row],[tenure]] &lt;=36, "1-3 Years",Table1[[#This Row],[tenure]]&lt;=60, "3-5 Years",Table1[[#This Row],[tenure]]&gt;60,"5+ Years")</f>
        <v>0-1 Years</v>
      </c>
      <c r="X410" t="str">
        <f>IF(AND(Table1[[#This Row],[Contract]]="Month-to-Month", Table1[[#This Row],[PaymentMethod]]= "Electronic check"), "High Risk", "Standard")</f>
        <v>Standard</v>
      </c>
      <c r="Y410" s="11">
        <f>IFERROR(Table1[[#This Row],[TotalCharges]]/Table1[[#This Row],[tenure]],"0")</f>
        <v>19.899999999999999</v>
      </c>
      <c r="Z410" t="str">
        <f>IF(Table1[[#This Row],[SeniorCitizen]]=1,"Yes","No")</f>
        <v>No</v>
      </c>
    </row>
    <row r="411" spans="1:26" x14ac:dyDescent="0.35">
      <c r="A411" t="s">
        <v>445</v>
      </c>
      <c r="B411" t="s">
        <v>30</v>
      </c>
      <c r="C411">
        <v>0</v>
      </c>
      <c r="D411" t="s">
        <v>24</v>
      </c>
      <c r="E411" t="s">
        <v>24</v>
      </c>
      <c r="F411">
        <v>1</v>
      </c>
      <c r="G411" t="s">
        <v>23</v>
      </c>
      <c r="H411" t="s">
        <v>24</v>
      </c>
      <c r="I411" t="s">
        <v>24</v>
      </c>
      <c r="J411" t="s">
        <v>24</v>
      </c>
      <c r="K411" t="s">
        <v>24</v>
      </c>
      <c r="L411" t="s">
        <v>24</v>
      </c>
      <c r="M411" t="s">
        <v>24</v>
      </c>
      <c r="N411" t="s">
        <v>24</v>
      </c>
      <c r="O411" t="s">
        <v>24</v>
      </c>
      <c r="P411" t="s">
        <v>27</v>
      </c>
      <c r="Q411" t="s">
        <v>23</v>
      </c>
      <c r="R411" t="s">
        <v>32</v>
      </c>
      <c r="S411" s="2">
        <v>19.600000000000001</v>
      </c>
      <c r="T411" s="2">
        <v>19.600000000000001</v>
      </c>
      <c r="U411" t="s">
        <v>23</v>
      </c>
      <c r="V411">
        <f>COUNTIF(Table1[[#This Row],[OnlineSecurity]:[StreamingMovies]], "Yes")</f>
        <v>0</v>
      </c>
      <c r="W411" t="str" cm="1">
        <f t="array" ref="W411">_xlfn.IFS(Table1[[#This Row],[tenure]]&lt;=12,"0-1 Years", Table1[[#This Row],[tenure]] &lt;=36, "1-3 Years",Table1[[#This Row],[tenure]]&lt;=60, "3-5 Years",Table1[[#This Row],[tenure]]&gt;60,"5+ Years")</f>
        <v>0-1 Years</v>
      </c>
      <c r="X411" t="str">
        <f>IF(AND(Table1[[#This Row],[Contract]]="Month-to-Month", Table1[[#This Row],[PaymentMethod]]= "Electronic check"), "High Risk", "Standard")</f>
        <v>Standard</v>
      </c>
      <c r="Y411" s="11">
        <f>IFERROR(Table1[[#This Row],[TotalCharges]]/Table1[[#This Row],[tenure]],"0")</f>
        <v>19.600000000000001</v>
      </c>
      <c r="Z411" t="str">
        <f>IF(Table1[[#This Row],[SeniorCitizen]]=1,"Yes","No")</f>
        <v>No</v>
      </c>
    </row>
    <row r="412" spans="1:26" x14ac:dyDescent="0.3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s="2">
        <v>81.349999999999994</v>
      </c>
      <c r="T412" s="2">
        <v>233.7</v>
      </c>
      <c r="U412" t="s">
        <v>23</v>
      </c>
      <c r="V412">
        <f>COUNTIF(Table1[[#This Row],[OnlineSecurity]:[StreamingMovies]], "Yes")</f>
        <v>1</v>
      </c>
      <c r="W412" t="str" cm="1">
        <f t="array" ref="W412">_xlfn.IFS(Table1[[#This Row],[tenure]]&lt;=12,"0-1 Years", Table1[[#This Row],[tenure]] &lt;=36, "1-3 Years",Table1[[#This Row],[tenure]]&lt;=60, "3-5 Years",Table1[[#This Row],[tenure]]&gt;60,"5+ Years")</f>
        <v>0-1 Years</v>
      </c>
      <c r="X412" t="str">
        <f>IF(AND(Table1[[#This Row],[Contract]]="Month-to-Month", Table1[[#This Row],[PaymentMethod]]= "Electronic check"), "High Risk", "Standard")</f>
        <v>High Risk</v>
      </c>
      <c r="Y412" s="11">
        <f>IFERROR(Table1[[#This Row],[TotalCharges]]/Table1[[#This Row],[tenure]],"0")</f>
        <v>77.899999999999991</v>
      </c>
      <c r="Z412" t="str">
        <f>IF(Table1[[#This Row],[SeniorCitizen]]=1,"Yes","No")</f>
        <v>Yes</v>
      </c>
    </row>
    <row r="413" spans="1:26" x14ac:dyDescent="0.35">
      <c r="A413" t="s">
        <v>447</v>
      </c>
      <c r="B413" t="s">
        <v>22</v>
      </c>
      <c r="C413">
        <v>0</v>
      </c>
      <c r="D413" t="s">
        <v>23</v>
      </c>
      <c r="E413" t="s">
        <v>24</v>
      </c>
      <c r="F413">
        <v>46</v>
      </c>
      <c r="G413" t="s">
        <v>23</v>
      </c>
      <c r="H413" t="s">
        <v>23</v>
      </c>
      <c r="I413" t="s">
        <v>24</v>
      </c>
      <c r="J413" t="s">
        <v>24</v>
      </c>
      <c r="K413" t="s">
        <v>24</v>
      </c>
      <c r="L413" t="s">
        <v>24</v>
      </c>
      <c r="M413" t="s">
        <v>24</v>
      </c>
      <c r="N413" t="s">
        <v>24</v>
      </c>
      <c r="O413" t="s">
        <v>24</v>
      </c>
      <c r="P413" t="s">
        <v>31</v>
      </c>
      <c r="Q413" t="s">
        <v>23</v>
      </c>
      <c r="R413" t="s">
        <v>7104</v>
      </c>
      <c r="S413" s="2">
        <v>24.45</v>
      </c>
      <c r="T413" s="2">
        <v>1066.1500000000001</v>
      </c>
      <c r="U413" t="s">
        <v>24</v>
      </c>
      <c r="V413">
        <f>COUNTIF(Table1[[#This Row],[OnlineSecurity]:[StreamingMovies]], "Yes")</f>
        <v>0</v>
      </c>
      <c r="W413" t="str" cm="1">
        <f t="array" ref="W413">_xlfn.IFS(Table1[[#This Row],[tenure]]&lt;=12,"0-1 Years", Table1[[#This Row],[tenure]] &lt;=36, "1-3 Years",Table1[[#This Row],[tenure]]&lt;=60, "3-5 Years",Table1[[#This Row],[tenure]]&gt;60,"5+ Years")</f>
        <v>3-5 Years</v>
      </c>
      <c r="X413" t="str">
        <f>IF(AND(Table1[[#This Row],[Contract]]="Month-to-Month", Table1[[#This Row],[PaymentMethod]]= "Electronic check"), "High Risk", "Standard")</f>
        <v>Standard</v>
      </c>
      <c r="Y413" s="11">
        <f>IFERROR(Table1[[#This Row],[TotalCharges]]/Table1[[#This Row],[tenure]],"0")</f>
        <v>23.177173913043479</v>
      </c>
      <c r="Z413" t="str">
        <f>IF(Table1[[#This Row],[SeniorCitizen]]=1,"Yes","No")</f>
        <v>No</v>
      </c>
    </row>
    <row r="414" spans="1:26" x14ac:dyDescent="0.3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s="2">
        <v>74.95</v>
      </c>
      <c r="T414" s="2">
        <v>2149.0500000000002</v>
      </c>
      <c r="U414" t="s">
        <v>24</v>
      </c>
      <c r="V414">
        <f>COUNTIF(Table1[[#This Row],[OnlineSecurity]:[StreamingMovies]], "Yes")</f>
        <v>0</v>
      </c>
      <c r="W414" t="str" cm="1">
        <f t="array" ref="W414">_xlfn.IFS(Table1[[#This Row],[tenure]]&lt;=12,"0-1 Years", Table1[[#This Row],[tenure]] &lt;=36, "1-3 Years",Table1[[#This Row],[tenure]]&lt;=60, "3-5 Years",Table1[[#This Row],[tenure]]&gt;60,"5+ Years")</f>
        <v>1-3 Years</v>
      </c>
      <c r="X414" t="str">
        <f>IF(AND(Table1[[#This Row],[Contract]]="Month-to-Month", Table1[[#This Row],[PaymentMethod]]= "Electronic check"), "High Risk", "Standard")</f>
        <v>High Risk</v>
      </c>
      <c r="Y414" s="11">
        <f>IFERROR(Table1[[#This Row],[TotalCharges]]/Table1[[#This Row],[tenure]],"0")</f>
        <v>74.105172413793113</v>
      </c>
      <c r="Z414" t="str">
        <f>IF(Table1[[#This Row],[SeniorCitizen]]=1,"Yes","No")</f>
        <v>No</v>
      </c>
    </row>
    <row r="415" spans="1:26" x14ac:dyDescent="0.3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s="2">
        <v>87.35</v>
      </c>
      <c r="T415" s="2">
        <v>4473</v>
      </c>
      <c r="U415" t="s">
        <v>24</v>
      </c>
      <c r="V415">
        <f>COUNTIF(Table1[[#This Row],[OnlineSecurity]:[StreamingMovies]], "Yes")</f>
        <v>3</v>
      </c>
      <c r="W415" t="str" cm="1">
        <f t="array" ref="W415">_xlfn.IFS(Table1[[#This Row],[tenure]]&lt;=12,"0-1 Years", Table1[[#This Row],[tenure]] &lt;=36, "1-3 Years",Table1[[#This Row],[tenure]]&lt;=60, "3-5 Years",Table1[[#This Row],[tenure]]&gt;60,"5+ Years")</f>
        <v>3-5 Years</v>
      </c>
      <c r="X415" t="str">
        <f>IF(AND(Table1[[#This Row],[Contract]]="Month-to-Month", Table1[[#This Row],[PaymentMethod]]= "Electronic check"), "High Risk", "Standard")</f>
        <v>High Risk</v>
      </c>
      <c r="Y415" s="11">
        <f>IFERROR(Table1[[#This Row],[TotalCharges]]/Table1[[#This Row],[tenure]],"0")</f>
        <v>87.705882352941174</v>
      </c>
      <c r="Z415" t="str">
        <f>IF(Table1[[#This Row],[SeniorCitizen]]=1,"Yes","No")</f>
        <v>No</v>
      </c>
    </row>
    <row r="416" spans="1:26" x14ac:dyDescent="0.3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7104</v>
      </c>
      <c r="S416" s="2">
        <v>70.650000000000006</v>
      </c>
      <c r="T416" s="2">
        <v>3545.05</v>
      </c>
      <c r="U416" t="s">
        <v>24</v>
      </c>
      <c r="V416">
        <f>COUNTIF(Table1[[#This Row],[OnlineSecurity]:[StreamingMovies]], "Yes")</f>
        <v>0</v>
      </c>
      <c r="W416" t="str" cm="1">
        <f t="array" ref="W416">_xlfn.IFS(Table1[[#This Row],[tenure]]&lt;=12,"0-1 Years", Table1[[#This Row],[tenure]] &lt;=36, "1-3 Years",Table1[[#This Row],[tenure]]&lt;=60, "3-5 Years",Table1[[#This Row],[tenure]]&gt;60,"5+ Years")</f>
        <v>3-5 Years</v>
      </c>
      <c r="X416" t="str">
        <f>IF(AND(Table1[[#This Row],[Contract]]="Month-to-Month", Table1[[#This Row],[PaymentMethod]]= "Electronic check"), "High Risk", "Standard")</f>
        <v>Standard</v>
      </c>
      <c r="Y416" s="11">
        <f>IFERROR(Table1[[#This Row],[TotalCharges]]/Table1[[#This Row],[tenure]],"0")</f>
        <v>73.855208333333337</v>
      </c>
      <c r="Z416" t="str">
        <f>IF(Table1[[#This Row],[SeniorCitizen]]=1,"Yes","No")</f>
        <v>Yes</v>
      </c>
    </row>
    <row r="417" spans="1:26" x14ac:dyDescent="0.3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7104</v>
      </c>
      <c r="S417" s="2">
        <v>73.25</v>
      </c>
      <c r="T417" s="2">
        <v>1195.75</v>
      </c>
      <c r="U417" t="s">
        <v>24</v>
      </c>
      <c r="V417">
        <f>COUNTIF(Table1[[#This Row],[OnlineSecurity]:[StreamingMovies]], "Yes")</f>
        <v>1</v>
      </c>
      <c r="W417" t="str" cm="1">
        <f t="array" ref="W417">_xlfn.IFS(Table1[[#This Row],[tenure]]&lt;=12,"0-1 Years", Table1[[#This Row],[tenure]] &lt;=36, "1-3 Years",Table1[[#This Row],[tenure]]&lt;=60, "3-5 Years",Table1[[#This Row],[tenure]]&gt;60,"5+ Years")</f>
        <v>1-3 Years</v>
      </c>
      <c r="X417" t="str">
        <f>IF(AND(Table1[[#This Row],[Contract]]="Month-to-Month", Table1[[#This Row],[PaymentMethod]]= "Electronic check"), "High Risk", "Standard")</f>
        <v>Standard</v>
      </c>
      <c r="Y417" s="11">
        <f>IFERROR(Table1[[#This Row],[TotalCharges]]/Table1[[#This Row],[tenure]],"0")</f>
        <v>74.734375</v>
      </c>
      <c r="Z417" t="str">
        <f>IF(Table1[[#This Row],[SeniorCitizen]]=1,"Yes","No")</f>
        <v>No</v>
      </c>
    </row>
    <row r="418" spans="1:26" x14ac:dyDescent="0.3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7104</v>
      </c>
      <c r="S418" s="2">
        <v>98.7</v>
      </c>
      <c r="T418" s="2">
        <v>6858.9</v>
      </c>
      <c r="U418" t="s">
        <v>24</v>
      </c>
      <c r="V418">
        <f>COUNTIF(Table1[[#This Row],[OnlineSecurity]:[StreamingMovies]], "Yes")</f>
        <v>4</v>
      </c>
      <c r="W418" t="str" cm="1">
        <f t="array" ref="W418">_xlfn.IFS(Table1[[#This Row],[tenure]]&lt;=12,"0-1 Years", Table1[[#This Row],[tenure]] &lt;=36, "1-3 Years",Table1[[#This Row],[tenure]]&lt;=60, "3-5 Years",Table1[[#This Row],[tenure]]&gt;60,"5+ Years")</f>
        <v>5+ Years</v>
      </c>
      <c r="X418" t="str">
        <f>IF(AND(Table1[[#This Row],[Contract]]="Month-to-Month", Table1[[#This Row],[PaymentMethod]]= "Electronic check"), "High Risk", "Standard")</f>
        <v>Standard</v>
      </c>
      <c r="Y418" s="11">
        <f>IFERROR(Table1[[#This Row],[TotalCharges]]/Table1[[#This Row],[tenure]],"0")</f>
        <v>97.984285714285704</v>
      </c>
      <c r="Z418" t="str">
        <f>IF(Table1[[#This Row],[SeniorCitizen]]=1,"Yes","No")</f>
        <v>No</v>
      </c>
    </row>
    <row r="419" spans="1:26" x14ac:dyDescent="0.35">
      <c r="A419" t="s">
        <v>453</v>
      </c>
      <c r="B419" t="s">
        <v>22</v>
      </c>
      <c r="C419">
        <v>0</v>
      </c>
      <c r="D419" t="s">
        <v>23</v>
      </c>
      <c r="E419" t="s">
        <v>23</v>
      </c>
      <c r="F419">
        <v>40</v>
      </c>
      <c r="G419" t="s">
        <v>23</v>
      </c>
      <c r="H419" t="s">
        <v>23</v>
      </c>
      <c r="I419" t="s">
        <v>24</v>
      </c>
      <c r="J419" t="s">
        <v>24</v>
      </c>
      <c r="K419" t="s">
        <v>24</v>
      </c>
      <c r="L419" t="s">
        <v>24</v>
      </c>
      <c r="M419" t="s">
        <v>24</v>
      </c>
      <c r="N419" t="s">
        <v>24</v>
      </c>
      <c r="O419" t="s">
        <v>24</v>
      </c>
      <c r="P419" t="s">
        <v>47</v>
      </c>
      <c r="Q419" t="s">
        <v>23</v>
      </c>
      <c r="R419" t="s">
        <v>32</v>
      </c>
      <c r="S419" s="2">
        <v>24.8</v>
      </c>
      <c r="T419" s="2">
        <v>1024.7</v>
      </c>
      <c r="U419" t="s">
        <v>24</v>
      </c>
      <c r="V419">
        <f>COUNTIF(Table1[[#This Row],[OnlineSecurity]:[StreamingMovies]], "Yes")</f>
        <v>0</v>
      </c>
      <c r="W419" t="str" cm="1">
        <f t="array" ref="W419">_xlfn.IFS(Table1[[#This Row],[tenure]]&lt;=12,"0-1 Years", Table1[[#This Row],[tenure]] &lt;=36, "1-3 Years",Table1[[#This Row],[tenure]]&lt;=60, "3-5 Years",Table1[[#This Row],[tenure]]&gt;60,"5+ Years")</f>
        <v>3-5 Years</v>
      </c>
      <c r="X419" t="str">
        <f>IF(AND(Table1[[#This Row],[Contract]]="Month-to-Month", Table1[[#This Row],[PaymentMethod]]= "Electronic check"), "High Risk", "Standard")</f>
        <v>Standard</v>
      </c>
      <c r="Y419" s="11">
        <f>IFERROR(Table1[[#This Row],[TotalCharges]]/Table1[[#This Row],[tenure]],"0")</f>
        <v>25.6175</v>
      </c>
      <c r="Z419" t="str">
        <f>IF(Table1[[#This Row],[SeniorCitizen]]=1,"Yes","No")</f>
        <v>No</v>
      </c>
    </row>
    <row r="420" spans="1:26" x14ac:dyDescent="0.3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s="2">
        <v>83.3</v>
      </c>
      <c r="T420" s="2">
        <v>1845.9</v>
      </c>
      <c r="U420" t="s">
        <v>23</v>
      </c>
      <c r="V420">
        <f>COUNTIF(Table1[[#This Row],[OnlineSecurity]:[StreamingMovies]], "Yes")</f>
        <v>2</v>
      </c>
      <c r="W420" t="str" cm="1">
        <f t="array" ref="W420">_xlfn.IFS(Table1[[#This Row],[tenure]]&lt;=12,"0-1 Years", Table1[[#This Row],[tenure]] &lt;=36, "1-3 Years",Table1[[#This Row],[tenure]]&lt;=60, "3-5 Years",Table1[[#This Row],[tenure]]&gt;60,"5+ Years")</f>
        <v>1-3 Years</v>
      </c>
      <c r="X420" t="str">
        <f>IF(AND(Table1[[#This Row],[Contract]]="Month-to-Month", Table1[[#This Row],[PaymentMethod]]= "Electronic check"), "High Risk", "Standard")</f>
        <v>High Risk</v>
      </c>
      <c r="Y420" s="11">
        <f>IFERROR(Table1[[#This Row],[TotalCharges]]/Table1[[#This Row],[tenure]],"0")</f>
        <v>83.904545454545456</v>
      </c>
      <c r="Z420" t="str">
        <f>IF(Table1[[#This Row],[SeniorCitizen]]=1,"Yes","No")</f>
        <v>No</v>
      </c>
    </row>
    <row r="421" spans="1:26" x14ac:dyDescent="0.3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7104</v>
      </c>
      <c r="S421" s="2">
        <v>75.3</v>
      </c>
      <c r="T421" s="2">
        <v>75.3</v>
      </c>
      <c r="U421" t="s">
        <v>23</v>
      </c>
      <c r="V421">
        <f>COUNTIF(Table1[[#This Row],[OnlineSecurity]:[StreamingMovies]], "Yes")</f>
        <v>1</v>
      </c>
      <c r="W421" t="str" cm="1">
        <f t="array" ref="W421">_xlfn.IFS(Table1[[#This Row],[tenure]]&lt;=12,"0-1 Years", Table1[[#This Row],[tenure]] &lt;=36, "1-3 Years",Table1[[#This Row],[tenure]]&lt;=60, "3-5 Years",Table1[[#This Row],[tenure]]&gt;60,"5+ Years")</f>
        <v>0-1 Years</v>
      </c>
      <c r="X421" t="str">
        <f>IF(AND(Table1[[#This Row],[Contract]]="Month-to-Month", Table1[[#This Row],[PaymentMethod]]= "Electronic check"), "High Risk", "Standard")</f>
        <v>Standard</v>
      </c>
      <c r="Y421" s="11">
        <f>IFERROR(Table1[[#This Row],[TotalCharges]]/Table1[[#This Row],[tenure]],"0")</f>
        <v>75.3</v>
      </c>
      <c r="Z421" t="str">
        <f>IF(Table1[[#This Row],[SeniorCitizen]]=1,"Yes","No")</f>
        <v>Yes</v>
      </c>
    </row>
    <row r="422" spans="1:26" x14ac:dyDescent="0.35">
      <c r="A422" t="s">
        <v>456</v>
      </c>
      <c r="B422" t="s">
        <v>22</v>
      </c>
      <c r="C422">
        <v>0</v>
      </c>
      <c r="D422" t="s">
        <v>23</v>
      </c>
      <c r="E422" t="s">
        <v>23</v>
      </c>
      <c r="F422">
        <v>5</v>
      </c>
      <c r="G422" t="s">
        <v>23</v>
      </c>
      <c r="H422" t="s">
        <v>23</v>
      </c>
      <c r="I422" t="s">
        <v>24</v>
      </c>
      <c r="J422" t="s">
        <v>24</v>
      </c>
      <c r="K422" t="s">
        <v>24</v>
      </c>
      <c r="L422" t="s">
        <v>24</v>
      </c>
      <c r="M422" t="s">
        <v>24</v>
      </c>
      <c r="N422" t="s">
        <v>24</v>
      </c>
      <c r="O422" t="s">
        <v>24</v>
      </c>
      <c r="P422" t="s">
        <v>27</v>
      </c>
      <c r="Q422" t="s">
        <v>23</v>
      </c>
      <c r="R422" t="s">
        <v>32</v>
      </c>
      <c r="S422" s="2">
        <v>24.3</v>
      </c>
      <c r="T422" s="2">
        <v>132.25</v>
      </c>
      <c r="U422" t="s">
        <v>24</v>
      </c>
      <c r="V422">
        <f>COUNTIF(Table1[[#This Row],[OnlineSecurity]:[StreamingMovies]], "Yes")</f>
        <v>0</v>
      </c>
      <c r="W422" t="str" cm="1">
        <f t="array" ref="W422">_xlfn.IFS(Table1[[#This Row],[tenure]]&lt;=12,"0-1 Years", Table1[[#This Row],[tenure]] &lt;=36, "1-3 Years",Table1[[#This Row],[tenure]]&lt;=60, "3-5 Years",Table1[[#This Row],[tenure]]&gt;60,"5+ Years")</f>
        <v>0-1 Years</v>
      </c>
      <c r="X422" t="str">
        <f>IF(AND(Table1[[#This Row],[Contract]]="Month-to-Month", Table1[[#This Row],[PaymentMethod]]= "Electronic check"), "High Risk", "Standard")</f>
        <v>Standard</v>
      </c>
      <c r="Y422" s="11">
        <f>IFERROR(Table1[[#This Row],[TotalCharges]]/Table1[[#This Row],[tenure]],"0")</f>
        <v>26.45</v>
      </c>
      <c r="Z422" t="str">
        <f>IF(Table1[[#This Row],[SeniorCitizen]]=1,"Yes","No")</f>
        <v>No</v>
      </c>
    </row>
    <row r="423" spans="1:26" x14ac:dyDescent="0.3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7104</v>
      </c>
      <c r="S423" s="2">
        <v>69.849999999999994</v>
      </c>
      <c r="T423" s="2">
        <v>515.45000000000005</v>
      </c>
      <c r="U423" t="s">
        <v>24</v>
      </c>
      <c r="V423">
        <f>COUNTIF(Table1[[#This Row],[OnlineSecurity]:[StreamingMovies]], "Yes")</f>
        <v>0</v>
      </c>
      <c r="W423" t="str" cm="1">
        <f t="array" ref="W423">_xlfn.IFS(Table1[[#This Row],[tenure]]&lt;=12,"0-1 Years", Table1[[#This Row],[tenure]] &lt;=36, "1-3 Years",Table1[[#This Row],[tenure]]&lt;=60, "3-5 Years",Table1[[#This Row],[tenure]]&gt;60,"5+ Years")</f>
        <v>0-1 Years</v>
      </c>
      <c r="X423" t="str">
        <f>IF(AND(Table1[[#This Row],[Contract]]="Month-to-Month", Table1[[#This Row],[PaymentMethod]]= "Electronic check"), "High Risk", "Standard")</f>
        <v>Standard</v>
      </c>
      <c r="Y423" s="11">
        <f>IFERROR(Table1[[#This Row],[TotalCharges]]/Table1[[#This Row],[tenure]],"0")</f>
        <v>73.635714285714286</v>
      </c>
      <c r="Z423" t="str">
        <f>IF(Table1[[#This Row],[SeniorCitizen]]=1,"Yes","No")</f>
        <v>No</v>
      </c>
    </row>
    <row r="424" spans="1:26" x14ac:dyDescent="0.3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7105</v>
      </c>
      <c r="S424" s="2">
        <v>100.55</v>
      </c>
      <c r="T424" s="2">
        <v>2830.45</v>
      </c>
      <c r="U424" t="s">
        <v>24</v>
      </c>
      <c r="V424">
        <f>COUNTIF(Table1[[#This Row],[OnlineSecurity]:[StreamingMovies]], "Yes")</f>
        <v>4</v>
      </c>
      <c r="W424" t="str" cm="1">
        <f t="array" ref="W424">_xlfn.IFS(Table1[[#This Row],[tenure]]&lt;=12,"0-1 Years", Table1[[#This Row],[tenure]] &lt;=36, "1-3 Years",Table1[[#This Row],[tenure]]&lt;=60, "3-5 Years",Table1[[#This Row],[tenure]]&gt;60,"5+ Years")</f>
        <v>1-3 Years</v>
      </c>
      <c r="X424" t="str">
        <f>IF(AND(Table1[[#This Row],[Contract]]="Month-to-Month", Table1[[#This Row],[PaymentMethod]]= "Electronic check"), "High Risk", "Standard")</f>
        <v>Standard</v>
      </c>
      <c r="Y424" s="11">
        <f>IFERROR(Table1[[#This Row],[TotalCharges]]/Table1[[#This Row],[tenure]],"0")</f>
        <v>97.601724137931029</v>
      </c>
      <c r="Z424" t="str">
        <f>IF(Table1[[#This Row],[SeniorCitizen]]=1,"Yes","No")</f>
        <v>No</v>
      </c>
    </row>
    <row r="425" spans="1:26" x14ac:dyDescent="0.35">
      <c r="A425" t="s">
        <v>459</v>
      </c>
      <c r="B425" t="s">
        <v>30</v>
      </c>
      <c r="C425">
        <v>0</v>
      </c>
      <c r="D425" t="s">
        <v>23</v>
      </c>
      <c r="E425" t="s">
        <v>23</v>
      </c>
      <c r="F425">
        <v>44</v>
      </c>
      <c r="G425" t="s">
        <v>23</v>
      </c>
      <c r="H425" t="s">
        <v>23</v>
      </c>
      <c r="I425" t="s">
        <v>24</v>
      </c>
      <c r="J425" t="s">
        <v>24</v>
      </c>
      <c r="K425" t="s">
        <v>24</v>
      </c>
      <c r="L425" t="s">
        <v>24</v>
      </c>
      <c r="M425" t="s">
        <v>24</v>
      </c>
      <c r="N425" t="s">
        <v>24</v>
      </c>
      <c r="O425" t="s">
        <v>24</v>
      </c>
      <c r="P425" t="s">
        <v>31</v>
      </c>
      <c r="Q425" t="s">
        <v>24</v>
      </c>
      <c r="R425" t="s">
        <v>32</v>
      </c>
      <c r="S425" s="2">
        <v>25.7</v>
      </c>
      <c r="T425" s="2">
        <v>1110.5</v>
      </c>
      <c r="U425" t="s">
        <v>24</v>
      </c>
      <c r="V425">
        <f>COUNTIF(Table1[[#This Row],[OnlineSecurity]:[StreamingMovies]], "Yes")</f>
        <v>0</v>
      </c>
      <c r="W425" t="str" cm="1">
        <f t="array" ref="W425">_xlfn.IFS(Table1[[#This Row],[tenure]]&lt;=12,"0-1 Years", Table1[[#This Row],[tenure]] &lt;=36, "1-3 Years",Table1[[#This Row],[tenure]]&lt;=60, "3-5 Years",Table1[[#This Row],[tenure]]&gt;60,"5+ Years")</f>
        <v>3-5 Years</v>
      </c>
      <c r="X425" t="str">
        <f>IF(AND(Table1[[#This Row],[Contract]]="Month-to-Month", Table1[[#This Row],[PaymentMethod]]= "Electronic check"), "High Risk", "Standard")</f>
        <v>Standard</v>
      </c>
      <c r="Y425" s="11">
        <f>IFERROR(Table1[[#This Row],[TotalCharges]]/Table1[[#This Row],[tenure]],"0")</f>
        <v>25.238636363636363</v>
      </c>
      <c r="Z425" t="str">
        <f>IF(Table1[[#This Row],[SeniorCitizen]]=1,"Yes","No")</f>
        <v>No</v>
      </c>
    </row>
    <row r="426" spans="1:26" x14ac:dyDescent="0.35">
      <c r="A426" t="s">
        <v>460</v>
      </c>
      <c r="B426" t="s">
        <v>22</v>
      </c>
      <c r="C426">
        <v>0</v>
      </c>
      <c r="D426" t="s">
        <v>24</v>
      </c>
      <c r="E426" t="s">
        <v>24</v>
      </c>
      <c r="F426">
        <v>10</v>
      </c>
      <c r="G426" t="s">
        <v>24</v>
      </c>
      <c r="H426" t="s">
        <v>24</v>
      </c>
      <c r="I426" t="s">
        <v>26</v>
      </c>
      <c r="J426" t="s">
        <v>23</v>
      </c>
      <c r="K426" t="s">
        <v>23</v>
      </c>
      <c r="L426" t="s">
        <v>23</v>
      </c>
      <c r="M426" t="s">
        <v>24</v>
      </c>
      <c r="N426" t="s">
        <v>24</v>
      </c>
      <c r="O426" t="s">
        <v>24</v>
      </c>
      <c r="P426" t="s">
        <v>27</v>
      </c>
      <c r="Q426" t="s">
        <v>24</v>
      </c>
      <c r="R426" t="s">
        <v>7104</v>
      </c>
      <c r="S426" s="2">
        <v>40.700000000000003</v>
      </c>
      <c r="T426" s="2">
        <v>449.3</v>
      </c>
      <c r="U426" t="s">
        <v>24</v>
      </c>
      <c r="V426">
        <f>COUNTIF(Table1[[#This Row],[OnlineSecurity]:[StreamingMovies]], "Yes")</f>
        <v>3</v>
      </c>
      <c r="W426" t="str" cm="1">
        <f t="array" ref="W426">_xlfn.IFS(Table1[[#This Row],[tenure]]&lt;=12,"0-1 Years", Table1[[#This Row],[tenure]] &lt;=36, "1-3 Years",Table1[[#This Row],[tenure]]&lt;=60, "3-5 Years",Table1[[#This Row],[tenure]]&gt;60,"5+ Years")</f>
        <v>0-1 Years</v>
      </c>
      <c r="X426" t="str">
        <f>IF(AND(Table1[[#This Row],[Contract]]="Month-to-Month", Table1[[#This Row],[PaymentMethod]]= "Electronic check"), "High Risk", "Standard")</f>
        <v>Standard</v>
      </c>
      <c r="Y426" s="11">
        <f>IFERROR(Table1[[#This Row],[TotalCharges]]/Table1[[#This Row],[tenure]],"0")</f>
        <v>44.93</v>
      </c>
      <c r="Z426" t="str">
        <f>IF(Table1[[#This Row],[SeniorCitizen]]=1,"Yes","No")</f>
        <v>No</v>
      </c>
    </row>
    <row r="427" spans="1:26" x14ac:dyDescent="0.3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7104</v>
      </c>
      <c r="S427" s="2">
        <v>51.65</v>
      </c>
      <c r="T427" s="2">
        <v>2838.55</v>
      </c>
      <c r="U427" t="s">
        <v>24</v>
      </c>
      <c r="V427">
        <f>COUNTIF(Table1[[#This Row],[OnlineSecurity]:[StreamingMovies]], "Yes")</f>
        <v>0</v>
      </c>
      <c r="W427" t="str" cm="1">
        <f t="array" ref="W427">_xlfn.IFS(Table1[[#This Row],[tenure]]&lt;=12,"0-1 Years", Table1[[#This Row],[tenure]] &lt;=36, "1-3 Years",Table1[[#This Row],[tenure]]&lt;=60, "3-5 Years",Table1[[#This Row],[tenure]]&gt;60,"5+ Years")</f>
        <v>3-5 Years</v>
      </c>
      <c r="X427" t="str">
        <f>IF(AND(Table1[[#This Row],[Contract]]="Month-to-Month", Table1[[#This Row],[PaymentMethod]]= "Electronic check"), "High Risk", "Standard")</f>
        <v>Standard</v>
      </c>
      <c r="Y427" s="11">
        <f>IFERROR(Table1[[#This Row],[TotalCharges]]/Table1[[#This Row],[tenure]],"0")</f>
        <v>51.610000000000007</v>
      </c>
      <c r="Z427" t="str">
        <f>IF(Table1[[#This Row],[SeniorCitizen]]=1,"Yes","No")</f>
        <v>Yes</v>
      </c>
    </row>
    <row r="428" spans="1:26" x14ac:dyDescent="0.3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7104</v>
      </c>
      <c r="S428" s="2">
        <v>105.1</v>
      </c>
      <c r="T428" s="2">
        <v>5376.4</v>
      </c>
      <c r="U428" t="s">
        <v>24</v>
      </c>
      <c r="V428">
        <f>COUNTIF(Table1[[#This Row],[OnlineSecurity]:[StreamingMovies]], "Yes")</f>
        <v>4</v>
      </c>
      <c r="W428" t="str" cm="1">
        <f t="array" ref="W428">_xlfn.IFS(Table1[[#This Row],[tenure]]&lt;=12,"0-1 Years", Table1[[#This Row],[tenure]] &lt;=36, "1-3 Years",Table1[[#This Row],[tenure]]&lt;=60, "3-5 Years",Table1[[#This Row],[tenure]]&gt;60,"5+ Years")</f>
        <v>3-5 Years</v>
      </c>
      <c r="X428" t="str">
        <f>IF(AND(Table1[[#This Row],[Contract]]="Month-to-Month", Table1[[#This Row],[PaymentMethod]]= "Electronic check"), "High Risk", "Standard")</f>
        <v>Standard</v>
      </c>
      <c r="Y428" s="11">
        <f>IFERROR(Table1[[#This Row],[TotalCharges]]/Table1[[#This Row],[tenure]],"0")</f>
        <v>103.39230769230768</v>
      </c>
      <c r="Z428" t="str">
        <f>IF(Table1[[#This Row],[SeniorCitizen]]=1,"Yes","No")</f>
        <v>Yes</v>
      </c>
    </row>
    <row r="429" spans="1:26" x14ac:dyDescent="0.3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s="2">
        <v>85.95</v>
      </c>
      <c r="T429" s="2">
        <v>858.6</v>
      </c>
      <c r="U429" t="s">
        <v>24</v>
      </c>
      <c r="V429">
        <f>COUNTIF(Table1[[#This Row],[OnlineSecurity]:[StreamingMovies]], "Yes")</f>
        <v>1</v>
      </c>
      <c r="W429" t="str" cm="1">
        <f t="array" ref="W429">_xlfn.IFS(Table1[[#This Row],[tenure]]&lt;=12,"0-1 Years", Table1[[#This Row],[tenure]] &lt;=36, "1-3 Years",Table1[[#This Row],[tenure]]&lt;=60, "3-5 Years",Table1[[#This Row],[tenure]]&gt;60,"5+ Years")</f>
        <v>0-1 Years</v>
      </c>
      <c r="X429" t="str">
        <f>IF(AND(Table1[[#This Row],[Contract]]="Month-to-Month", Table1[[#This Row],[PaymentMethod]]= "Electronic check"), "High Risk", "Standard")</f>
        <v>High Risk</v>
      </c>
      <c r="Y429" s="11">
        <f>IFERROR(Table1[[#This Row],[TotalCharges]]/Table1[[#This Row],[tenure]],"0")</f>
        <v>85.86</v>
      </c>
      <c r="Z429" t="str">
        <f>IF(Table1[[#This Row],[SeniorCitizen]]=1,"Yes","No")</f>
        <v>No</v>
      </c>
    </row>
    <row r="430" spans="1:26" x14ac:dyDescent="0.3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7104</v>
      </c>
      <c r="S430" s="2">
        <v>75.599999999999994</v>
      </c>
      <c r="T430" s="2">
        <v>1395.05</v>
      </c>
      <c r="U430" t="s">
        <v>24</v>
      </c>
      <c r="V430">
        <f>COUNTIF(Table1[[#This Row],[OnlineSecurity]:[StreamingMovies]], "Yes")</f>
        <v>0</v>
      </c>
      <c r="W430" t="str" cm="1">
        <f t="array" ref="W430">_xlfn.IFS(Table1[[#This Row],[tenure]]&lt;=12,"0-1 Years", Table1[[#This Row],[tenure]] &lt;=36, "1-3 Years",Table1[[#This Row],[tenure]]&lt;=60, "3-5 Years",Table1[[#This Row],[tenure]]&gt;60,"5+ Years")</f>
        <v>1-3 Years</v>
      </c>
      <c r="X430" t="str">
        <f>IF(AND(Table1[[#This Row],[Contract]]="Month-to-Month", Table1[[#This Row],[PaymentMethod]]= "Electronic check"), "High Risk", "Standard")</f>
        <v>Standard</v>
      </c>
      <c r="Y430" s="11">
        <f>IFERROR(Table1[[#This Row],[TotalCharges]]/Table1[[#This Row],[tenure]],"0")</f>
        <v>77.50277777777778</v>
      </c>
      <c r="Z430" t="str">
        <f>IF(Table1[[#This Row],[SeniorCitizen]]=1,"Yes","No")</f>
        <v>No</v>
      </c>
    </row>
    <row r="431" spans="1:26" x14ac:dyDescent="0.3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7104</v>
      </c>
      <c r="S431" s="2">
        <v>58.25</v>
      </c>
      <c r="T431" s="2">
        <v>3975.7</v>
      </c>
      <c r="U431" t="s">
        <v>24</v>
      </c>
      <c r="V431">
        <f>COUNTIF(Table1[[#This Row],[OnlineSecurity]:[StreamingMovies]], "Yes")</f>
        <v>2</v>
      </c>
      <c r="W431" t="str" cm="1">
        <f t="array" ref="W431">_xlfn.IFS(Table1[[#This Row],[tenure]]&lt;=12,"0-1 Years", Table1[[#This Row],[tenure]] &lt;=36, "1-3 Years",Table1[[#This Row],[tenure]]&lt;=60, "3-5 Years",Table1[[#This Row],[tenure]]&gt;60,"5+ Years")</f>
        <v>5+ Years</v>
      </c>
      <c r="X431" t="str">
        <f>IF(AND(Table1[[#This Row],[Contract]]="Month-to-Month", Table1[[#This Row],[PaymentMethod]]= "Electronic check"), "High Risk", "Standard")</f>
        <v>Standard</v>
      </c>
      <c r="Y431" s="11">
        <f>IFERROR(Table1[[#This Row],[TotalCharges]]/Table1[[#This Row],[tenure]],"0")</f>
        <v>58.466176470588231</v>
      </c>
      <c r="Z431" t="str">
        <f>IF(Table1[[#This Row],[SeniorCitizen]]=1,"Yes","No")</f>
        <v>No</v>
      </c>
    </row>
    <row r="432" spans="1:26" x14ac:dyDescent="0.35">
      <c r="A432" t="s">
        <v>466</v>
      </c>
      <c r="B432" t="s">
        <v>22</v>
      </c>
      <c r="C432">
        <v>0</v>
      </c>
      <c r="D432" t="s">
        <v>23</v>
      </c>
      <c r="E432" t="s">
        <v>23</v>
      </c>
      <c r="F432">
        <v>61</v>
      </c>
      <c r="G432" t="s">
        <v>23</v>
      </c>
      <c r="H432" t="s">
        <v>24</v>
      </c>
      <c r="I432" t="s">
        <v>24</v>
      </c>
      <c r="J432" t="s">
        <v>24</v>
      </c>
      <c r="K432" t="s">
        <v>24</v>
      </c>
      <c r="L432" t="s">
        <v>24</v>
      </c>
      <c r="M432" t="s">
        <v>24</v>
      </c>
      <c r="N432" t="s">
        <v>24</v>
      </c>
      <c r="O432" t="s">
        <v>24</v>
      </c>
      <c r="P432" t="s">
        <v>27</v>
      </c>
      <c r="Q432" t="s">
        <v>23</v>
      </c>
      <c r="R432" t="s">
        <v>32</v>
      </c>
      <c r="S432" s="2">
        <v>19.399999999999999</v>
      </c>
      <c r="T432" s="2">
        <v>1182.55</v>
      </c>
      <c r="U432" t="s">
        <v>23</v>
      </c>
      <c r="V432">
        <f>COUNTIF(Table1[[#This Row],[OnlineSecurity]:[StreamingMovies]], "Yes")</f>
        <v>0</v>
      </c>
      <c r="W432" t="str" cm="1">
        <f t="array" ref="W432">_xlfn.IFS(Table1[[#This Row],[tenure]]&lt;=12,"0-1 Years", Table1[[#This Row],[tenure]] &lt;=36, "1-3 Years",Table1[[#This Row],[tenure]]&lt;=60, "3-5 Years",Table1[[#This Row],[tenure]]&gt;60,"5+ Years")</f>
        <v>5+ Years</v>
      </c>
      <c r="X432" t="str">
        <f>IF(AND(Table1[[#This Row],[Contract]]="Month-to-Month", Table1[[#This Row],[PaymentMethod]]= "Electronic check"), "High Risk", "Standard")</f>
        <v>Standard</v>
      </c>
      <c r="Y432" s="11">
        <f>IFERROR(Table1[[#This Row],[TotalCharges]]/Table1[[#This Row],[tenure]],"0")</f>
        <v>19.386065573770491</v>
      </c>
      <c r="Z432" t="str">
        <f>IF(Table1[[#This Row],[SeniorCitizen]]=1,"Yes","No")</f>
        <v>No</v>
      </c>
    </row>
    <row r="433" spans="1:26" x14ac:dyDescent="0.35">
      <c r="A433" t="s">
        <v>467</v>
      </c>
      <c r="B433" t="s">
        <v>22</v>
      </c>
      <c r="C433">
        <v>0</v>
      </c>
      <c r="D433" t="s">
        <v>23</v>
      </c>
      <c r="E433" t="s">
        <v>23</v>
      </c>
      <c r="F433">
        <v>72</v>
      </c>
      <c r="G433" t="s">
        <v>24</v>
      </c>
      <c r="H433" t="s">
        <v>24</v>
      </c>
      <c r="I433" t="s">
        <v>26</v>
      </c>
      <c r="J433" t="s">
        <v>23</v>
      </c>
      <c r="K433" t="s">
        <v>23</v>
      </c>
      <c r="L433" t="s">
        <v>23</v>
      </c>
      <c r="M433" t="s">
        <v>23</v>
      </c>
      <c r="N433" t="s">
        <v>23</v>
      </c>
      <c r="O433" t="s">
        <v>23</v>
      </c>
      <c r="P433" t="s">
        <v>47</v>
      </c>
      <c r="Q433" t="s">
        <v>23</v>
      </c>
      <c r="R433" t="s">
        <v>7105</v>
      </c>
      <c r="S433" s="2">
        <v>65.2</v>
      </c>
      <c r="T433" s="2">
        <v>4784.45</v>
      </c>
      <c r="U433" t="s">
        <v>24</v>
      </c>
      <c r="V433">
        <f>COUNTIF(Table1[[#This Row],[OnlineSecurity]:[StreamingMovies]], "Yes")</f>
        <v>6</v>
      </c>
      <c r="W433" t="str" cm="1">
        <f t="array" ref="W433">_xlfn.IFS(Table1[[#This Row],[tenure]]&lt;=12,"0-1 Years", Table1[[#This Row],[tenure]] &lt;=36, "1-3 Years",Table1[[#This Row],[tenure]]&lt;=60, "3-5 Years",Table1[[#This Row],[tenure]]&gt;60,"5+ Years")</f>
        <v>5+ Years</v>
      </c>
      <c r="X433" t="str">
        <f>IF(AND(Table1[[#This Row],[Contract]]="Month-to-Month", Table1[[#This Row],[PaymentMethod]]= "Electronic check"), "High Risk", "Standard")</f>
        <v>Standard</v>
      </c>
      <c r="Y433" s="11">
        <f>IFERROR(Table1[[#This Row],[TotalCharges]]/Table1[[#This Row],[tenure]],"0")</f>
        <v>66.450694444444437</v>
      </c>
      <c r="Z433" t="str">
        <f>IF(Table1[[#This Row],[SeniorCitizen]]=1,"Yes","No")</f>
        <v>No</v>
      </c>
    </row>
    <row r="434" spans="1:26" x14ac:dyDescent="0.3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s="2">
        <v>53.45</v>
      </c>
      <c r="T434" s="2">
        <v>119.5</v>
      </c>
      <c r="U434" t="s">
        <v>24</v>
      </c>
      <c r="V434">
        <f>COUNTIF(Table1[[#This Row],[OnlineSecurity]:[StreamingMovies]], "Yes")</f>
        <v>2</v>
      </c>
      <c r="W434" t="str" cm="1">
        <f t="array" ref="W434">_xlfn.IFS(Table1[[#This Row],[tenure]]&lt;=12,"0-1 Years", Table1[[#This Row],[tenure]] &lt;=36, "1-3 Years",Table1[[#This Row],[tenure]]&lt;=60, "3-5 Years",Table1[[#This Row],[tenure]]&gt;60,"5+ Years")</f>
        <v>0-1 Years</v>
      </c>
      <c r="X434" t="str">
        <f>IF(AND(Table1[[#This Row],[Contract]]="Month-to-Month", Table1[[#This Row],[PaymentMethod]]= "Electronic check"), "High Risk", "Standard")</f>
        <v>High Risk</v>
      </c>
      <c r="Y434" s="11">
        <f>IFERROR(Table1[[#This Row],[TotalCharges]]/Table1[[#This Row],[tenure]],"0")</f>
        <v>59.75</v>
      </c>
      <c r="Z434" t="str">
        <f>IF(Table1[[#This Row],[SeniorCitizen]]=1,"Yes","No")</f>
        <v>No</v>
      </c>
    </row>
    <row r="435" spans="1:26" x14ac:dyDescent="0.3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7104</v>
      </c>
      <c r="S435" s="2">
        <v>45.4</v>
      </c>
      <c r="T435" s="2">
        <v>518.9</v>
      </c>
      <c r="U435" t="s">
        <v>23</v>
      </c>
      <c r="V435">
        <f>COUNTIF(Table1[[#This Row],[OnlineSecurity]:[StreamingMovies]], "Yes")</f>
        <v>0</v>
      </c>
      <c r="W435" t="str" cm="1">
        <f t="array" ref="W435">_xlfn.IFS(Table1[[#This Row],[tenure]]&lt;=12,"0-1 Years", Table1[[#This Row],[tenure]] &lt;=36, "1-3 Years",Table1[[#This Row],[tenure]]&lt;=60, "3-5 Years",Table1[[#This Row],[tenure]]&gt;60,"5+ Years")</f>
        <v>0-1 Years</v>
      </c>
      <c r="X435" t="str">
        <f>IF(AND(Table1[[#This Row],[Contract]]="Month-to-Month", Table1[[#This Row],[PaymentMethod]]= "Electronic check"), "High Risk", "Standard")</f>
        <v>Standard</v>
      </c>
      <c r="Y435" s="11">
        <f>IFERROR(Table1[[#This Row],[TotalCharges]]/Table1[[#This Row],[tenure]],"0")</f>
        <v>43.241666666666667</v>
      </c>
      <c r="Z435" t="str">
        <f>IF(Table1[[#This Row],[SeniorCitizen]]=1,"Yes","No")</f>
        <v>No</v>
      </c>
    </row>
    <row r="436" spans="1:26" x14ac:dyDescent="0.35">
      <c r="A436" t="s">
        <v>470</v>
      </c>
      <c r="B436" t="s">
        <v>30</v>
      </c>
      <c r="C436">
        <v>0</v>
      </c>
      <c r="D436" t="s">
        <v>23</v>
      </c>
      <c r="E436" t="s">
        <v>24</v>
      </c>
      <c r="F436">
        <v>41</v>
      </c>
      <c r="G436" t="s">
        <v>23</v>
      </c>
      <c r="H436" t="s">
        <v>24</v>
      </c>
      <c r="I436" t="s">
        <v>24</v>
      </c>
      <c r="J436" t="s">
        <v>24</v>
      </c>
      <c r="K436" t="s">
        <v>24</v>
      </c>
      <c r="L436" t="s">
        <v>24</v>
      </c>
      <c r="M436" t="s">
        <v>24</v>
      </c>
      <c r="N436" t="s">
        <v>24</v>
      </c>
      <c r="O436" t="s">
        <v>24</v>
      </c>
      <c r="P436" t="s">
        <v>47</v>
      </c>
      <c r="Q436" t="s">
        <v>23</v>
      </c>
      <c r="R436" t="s">
        <v>28</v>
      </c>
      <c r="S436" s="2">
        <v>19.75</v>
      </c>
      <c r="T436" s="2">
        <v>899.45</v>
      </c>
      <c r="U436" t="s">
        <v>24</v>
      </c>
      <c r="V436">
        <f>COUNTIF(Table1[[#This Row],[OnlineSecurity]:[StreamingMovies]], "Yes")</f>
        <v>0</v>
      </c>
      <c r="W436" t="str" cm="1">
        <f t="array" ref="W436">_xlfn.IFS(Table1[[#This Row],[tenure]]&lt;=12,"0-1 Years", Table1[[#This Row],[tenure]] &lt;=36, "1-3 Years",Table1[[#This Row],[tenure]]&lt;=60, "3-5 Years",Table1[[#This Row],[tenure]]&gt;60,"5+ Years")</f>
        <v>3-5 Years</v>
      </c>
      <c r="X436" t="str">
        <f>IF(AND(Table1[[#This Row],[Contract]]="Month-to-Month", Table1[[#This Row],[PaymentMethod]]= "Electronic check"), "High Risk", "Standard")</f>
        <v>Standard</v>
      </c>
      <c r="Y436" s="11">
        <f>IFERROR(Table1[[#This Row],[TotalCharges]]/Table1[[#This Row],[tenure]],"0")</f>
        <v>21.93780487804878</v>
      </c>
      <c r="Z436" t="str">
        <f>IF(Table1[[#This Row],[SeniorCitizen]]=1,"Yes","No")</f>
        <v>No</v>
      </c>
    </row>
    <row r="437" spans="1:26" x14ac:dyDescent="0.35">
      <c r="A437" t="s">
        <v>471</v>
      </c>
      <c r="B437" t="s">
        <v>22</v>
      </c>
      <c r="C437">
        <v>0</v>
      </c>
      <c r="D437" t="s">
        <v>24</v>
      </c>
      <c r="E437" t="s">
        <v>24</v>
      </c>
      <c r="F437">
        <v>26</v>
      </c>
      <c r="G437" t="s">
        <v>24</v>
      </c>
      <c r="H437" t="s">
        <v>24</v>
      </c>
      <c r="I437" t="s">
        <v>26</v>
      </c>
      <c r="J437" t="s">
        <v>24</v>
      </c>
      <c r="K437" t="s">
        <v>24</v>
      </c>
      <c r="L437" t="s">
        <v>23</v>
      </c>
      <c r="M437" t="s">
        <v>23</v>
      </c>
      <c r="N437" t="s">
        <v>23</v>
      </c>
      <c r="O437" t="s">
        <v>24</v>
      </c>
      <c r="P437" t="s">
        <v>27</v>
      </c>
      <c r="Q437" t="s">
        <v>23</v>
      </c>
      <c r="R437" t="s">
        <v>7105</v>
      </c>
      <c r="S437" s="2">
        <v>44.45</v>
      </c>
      <c r="T437" s="2">
        <v>1183.8</v>
      </c>
      <c r="U437" t="s">
        <v>24</v>
      </c>
      <c r="V437">
        <f>COUNTIF(Table1[[#This Row],[OnlineSecurity]:[StreamingMovies]], "Yes")</f>
        <v>3</v>
      </c>
      <c r="W437" t="str" cm="1">
        <f t="array" ref="W437">_xlfn.IFS(Table1[[#This Row],[tenure]]&lt;=12,"0-1 Years", Table1[[#This Row],[tenure]] &lt;=36, "1-3 Years",Table1[[#This Row],[tenure]]&lt;=60, "3-5 Years",Table1[[#This Row],[tenure]]&gt;60,"5+ Years")</f>
        <v>1-3 Years</v>
      </c>
      <c r="X437" t="str">
        <f>IF(AND(Table1[[#This Row],[Contract]]="Month-to-Month", Table1[[#This Row],[PaymentMethod]]= "Electronic check"), "High Risk", "Standard")</f>
        <v>Standard</v>
      </c>
      <c r="Y437" s="11">
        <f>IFERROR(Table1[[#This Row],[TotalCharges]]/Table1[[#This Row],[tenure]],"0")</f>
        <v>45.530769230769231</v>
      </c>
      <c r="Z437" t="str">
        <f>IF(Table1[[#This Row],[SeniorCitizen]]=1,"Yes","No")</f>
        <v>No</v>
      </c>
    </row>
    <row r="438" spans="1:26" x14ac:dyDescent="0.35">
      <c r="A438" t="s">
        <v>472</v>
      </c>
      <c r="B438" t="s">
        <v>30</v>
      </c>
      <c r="C438">
        <v>0</v>
      </c>
      <c r="D438" t="s">
        <v>23</v>
      </c>
      <c r="E438" t="s">
        <v>24</v>
      </c>
      <c r="F438">
        <v>36</v>
      </c>
      <c r="G438" t="s">
        <v>23</v>
      </c>
      <c r="H438" t="s">
        <v>24</v>
      </c>
      <c r="I438" t="s">
        <v>24</v>
      </c>
      <c r="J438" t="s">
        <v>24</v>
      </c>
      <c r="K438" t="s">
        <v>24</v>
      </c>
      <c r="L438" t="s">
        <v>24</v>
      </c>
      <c r="M438" t="s">
        <v>24</v>
      </c>
      <c r="N438" t="s">
        <v>24</v>
      </c>
      <c r="O438" t="s">
        <v>24</v>
      </c>
      <c r="P438" t="s">
        <v>31</v>
      </c>
      <c r="Q438" t="s">
        <v>24</v>
      </c>
      <c r="R438" t="s">
        <v>7104</v>
      </c>
      <c r="S438" s="2">
        <v>20.85</v>
      </c>
      <c r="T438" s="2">
        <v>720.05</v>
      </c>
      <c r="U438" t="s">
        <v>24</v>
      </c>
      <c r="V438">
        <f>COUNTIF(Table1[[#This Row],[OnlineSecurity]:[StreamingMovies]], "Yes")</f>
        <v>0</v>
      </c>
      <c r="W438" t="str" cm="1">
        <f t="array" ref="W438">_xlfn.IFS(Table1[[#This Row],[tenure]]&lt;=12,"0-1 Years", Table1[[#This Row],[tenure]] &lt;=36, "1-3 Years",Table1[[#This Row],[tenure]]&lt;=60, "3-5 Years",Table1[[#This Row],[tenure]]&gt;60,"5+ Years")</f>
        <v>1-3 Years</v>
      </c>
      <c r="X438" t="str">
        <f>IF(AND(Table1[[#This Row],[Contract]]="Month-to-Month", Table1[[#This Row],[PaymentMethod]]= "Electronic check"), "High Risk", "Standard")</f>
        <v>Standard</v>
      </c>
      <c r="Y438" s="11">
        <f>IFERROR(Table1[[#This Row],[TotalCharges]]/Table1[[#This Row],[tenure]],"0")</f>
        <v>20.001388888888886</v>
      </c>
      <c r="Z438" t="str">
        <f>IF(Table1[[#This Row],[SeniorCitizen]]=1,"Yes","No")</f>
        <v>No</v>
      </c>
    </row>
    <row r="439" spans="1:26" x14ac:dyDescent="0.3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7105</v>
      </c>
      <c r="S439" s="2">
        <v>114.05</v>
      </c>
      <c r="T439" s="2">
        <v>8468.2000000000007</v>
      </c>
      <c r="U439" t="s">
        <v>24</v>
      </c>
      <c r="V439">
        <f>COUNTIF(Table1[[#This Row],[OnlineSecurity]:[StreamingMovies]], "Yes")</f>
        <v>6</v>
      </c>
      <c r="W439" t="str" cm="1">
        <f t="array" ref="W439">_xlfn.IFS(Table1[[#This Row],[tenure]]&lt;=12,"0-1 Years", Table1[[#This Row],[tenure]] &lt;=36, "1-3 Years",Table1[[#This Row],[tenure]]&lt;=60, "3-5 Years",Table1[[#This Row],[tenure]]&gt;60,"5+ Years")</f>
        <v>5+ Years</v>
      </c>
      <c r="X439" t="str">
        <f>IF(AND(Table1[[#This Row],[Contract]]="Month-to-Month", Table1[[#This Row],[PaymentMethod]]= "Electronic check"), "High Risk", "Standard")</f>
        <v>Standard</v>
      </c>
      <c r="Y439" s="11">
        <f>IFERROR(Table1[[#This Row],[TotalCharges]]/Table1[[#This Row],[tenure]],"0")</f>
        <v>117.61388888888889</v>
      </c>
      <c r="Z439" t="str">
        <f>IF(Table1[[#This Row],[SeniorCitizen]]=1,"Yes","No")</f>
        <v>No</v>
      </c>
    </row>
    <row r="440" spans="1:26" x14ac:dyDescent="0.3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7104</v>
      </c>
      <c r="S440" s="2">
        <v>89.85</v>
      </c>
      <c r="T440" s="2">
        <v>3161.2</v>
      </c>
      <c r="U440" t="s">
        <v>24</v>
      </c>
      <c r="V440">
        <f>COUNTIF(Table1[[#This Row],[OnlineSecurity]:[StreamingMovies]], "Yes")</f>
        <v>2</v>
      </c>
      <c r="W440" t="str" cm="1">
        <f t="array" ref="W440">_xlfn.IFS(Table1[[#This Row],[tenure]]&lt;=12,"0-1 Years", Table1[[#This Row],[tenure]] &lt;=36, "1-3 Years",Table1[[#This Row],[tenure]]&lt;=60, "3-5 Years",Table1[[#This Row],[tenure]]&gt;60,"5+ Years")</f>
        <v>1-3 Years</v>
      </c>
      <c r="X440" t="str">
        <f>IF(AND(Table1[[#This Row],[Contract]]="Month-to-Month", Table1[[#This Row],[PaymentMethod]]= "Electronic check"), "High Risk", "Standard")</f>
        <v>Standard</v>
      </c>
      <c r="Y440" s="11">
        <f>IFERROR(Table1[[#This Row],[TotalCharges]]/Table1[[#This Row],[tenure]],"0")</f>
        <v>90.32</v>
      </c>
      <c r="Z440" t="str">
        <f>IF(Table1[[#This Row],[SeniorCitizen]]=1,"Yes","No")</f>
        <v>No</v>
      </c>
    </row>
    <row r="441" spans="1:26" x14ac:dyDescent="0.3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s="2">
        <v>55.05</v>
      </c>
      <c r="T441" s="2">
        <v>55.05</v>
      </c>
      <c r="U441" t="s">
        <v>24</v>
      </c>
      <c r="V441">
        <f>COUNTIF(Table1[[#This Row],[OnlineSecurity]:[StreamingMovies]], "Yes")</f>
        <v>2</v>
      </c>
      <c r="W441" t="str" cm="1">
        <f t="array" ref="W441">_xlfn.IFS(Table1[[#This Row],[tenure]]&lt;=12,"0-1 Years", Table1[[#This Row],[tenure]] &lt;=36, "1-3 Years",Table1[[#This Row],[tenure]]&lt;=60, "3-5 Years",Table1[[#This Row],[tenure]]&gt;60,"5+ Years")</f>
        <v>0-1 Years</v>
      </c>
      <c r="X441" t="str">
        <f>IF(AND(Table1[[#This Row],[Contract]]="Month-to-Month", Table1[[#This Row],[PaymentMethod]]= "Electronic check"), "High Risk", "Standard")</f>
        <v>Standard</v>
      </c>
      <c r="Y441" s="11">
        <f>IFERROR(Table1[[#This Row],[TotalCharges]]/Table1[[#This Row],[tenure]],"0")</f>
        <v>55.05</v>
      </c>
      <c r="Z441" t="str">
        <f>IF(Table1[[#This Row],[SeniorCitizen]]=1,"Yes","No")</f>
        <v>No</v>
      </c>
    </row>
    <row r="442" spans="1:26" x14ac:dyDescent="0.3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s="2">
        <v>112.95</v>
      </c>
      <c r="T442" s="2">
        <v>1882.55</v>
      </c>
      <c r="U442" t="s">
        <v>24</v>
      </c>
      <c r="V442">
        <f>COUNTIF(Table1[[#This Row],[OnlineSecurity]:[StreamingMovies]], "Yes")</f>
        <v>5</v>
      </c>
      <c r="W442" t="str" cm="1">
        <f t="array" ref="W442">_xlfn.IFS(Table1[[#This Row],[tenure]]&lt;=12,"0-1 Years", Table1[[#This Row],[tenure]] &lt;=36, "1-3 Years",Table1[[#This Row],[tenure]]&lt;=60, "3-5 Years",Table1[[#This Row],[tenure]]&gt;60,"5+ Years")</f>
        <v>1-3 Years</v>
      </c>
      <c r="X442" t="str">
        <f>IF(AND(Table1[[#This Row],[Contract]]="Month-to-Month", Table1[[#This Row],[PaymentMethod]]= "Electronic check"), "High Risk", "Standard")</f>
        <v>High Risk</v>
      </c>
      <c r="Y442" s="11">
        <f>IFERROR(Table1[[#This Row],[TotalCharges]]/Table1[[#This Row],[tenure]],"0")</f>
        <v>117.659375</v>
      </c>
      <c r="Z442" t="str">
        <f>IF(Table1[[#This Row],[SeniorCitizen]]=1,"Yes","No")</f>
        <v>No</v>
      </c>
    </row>
    <row r="443" spans="1:26" x14ac:dyDescent="0.3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7105</v>
      </c>
      <c r="S443" s="2">
        <v>101.55</v>
      </c>
      <c r="T443" s="2">
        <v>5070.3999999999996</v>
      </c>
      <c r="U443" t="s">
        <v>24</v>
      </c>
      <c r="V443">
        <f>COUNTIF(Table1[[#This Row],[OnlineSecurity]:[StreamingMovies]], "Yes")</f>
        <v>3</v>
      </c>
      <c r="W443" t="str" cm="1">
        <f t="array" ref="W443">_xlfn.IFS(Table1[[#This Row],[tenure]]&lt;=12,"0-1 Years", Table1[[#This Row],[tenure]] &lt;=36, "1-3 Years",Table1[[#This Row],[tenure]]&lt;=60, "3-5 Years",Table1[[#This Row],[tenure]]&gt;60,"5+ Years")</f>
        <v>3-5 Years</v>
      </c>
      <c r="X443" t="str">
        <f>IF(AND(Table1[[#This Row],[Contract]]="Month-to-Month", Table1[[#This Row],[PaymentMethod]]= "Electronic check"), "High Risk", "Standard")</f>
        <v>Standard</v>
      </c>
      <c r="Y443" s="11">
        <f>IFERROR(Table1[[#This Row],[TotalCharges]]/Table1[[#This Row],[tenure]],"0")</f>
        <v>103.47755102040816</v>
      </c>
      <c r="Z443" t="str">
        <f>IF(Table1[[#This Row],[SeniorCitizen]]=1,"Yes","No")</f>
        <v>Yes</v>
      </c>
    </row>
    <row r="444" spans="1:26" x14ac:dyDescent="0.3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s="2">
        <v>114.65</v>
      </c>
      <c r="T444" s="2">
        <v>6049.5</v>
      </c>
      <c r="U444" t="s">
        <v>24</v>
      </c>
      <c r="V444">
        <f>COUNTIF(Table1[[#This Row],[OnlineSecurity]:[StreamingMovies]], "Yes")</f>
        <v>6</v>
      </c>
      <c r="W444" t="str" cm="1">
        <f t="array" ref="W444">_xlfn.IFS(Table1[[#This Row],[tenure]]&lt;=12,"0-1 Years", Table1[[#This Row],[tenure]] &lt;=36, "1-3 Years",Table1[[#This Row],[tenure]]&lt;=60, "3-5 Years",Table1[[#This Row],[tenure]]&gt;60,"5+ Years")</f>
        <v>3-5 Years</v>
      </c>
      <c r="X444" t="str">
        <f>IF(AND(Table1[[#This Row],[Contract]]="Month-to-Month", Table1[[#This Row],[PaymentMethod]]= "Electronic check"), "High Risk", "Standard")</f>
        <v>Standard</v>
      </c>
      <c r="Y444" s="11">
        <f>IFERROR(Table1[[#This Row],[TotalCharges]]/Table1[[#This Row],[tenure]],"0")</f>
        <v>112.02777777777777</v>
      </c>
      <c r="Z444" t="str">
        <f>IF(Table1[[#This Row],[SeniorCitizen]]=1,"Yes","No")</f>
        <v>No</v>
      </c>
    </row>
    <row r="445" spans="1:26" x14ac:dyDescent="0.3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s="2">
        <v>64.8</v>
      </c>
      <c r="T445" s="2">
        <v>1166.7</v>
      </c>
      <c r="U445" t="s">
        <v>24</v>
      </c>
      <c r="V445">
        <f>COUNTIF(Table1[[#This Row],[OnlineSecurity]:[StreamingMovies]], "Yes")</f>
        <v>2</v>
      </c>
      <c r="W445" t="str" cm="1">
        <f t="array" ref="W445">_xlfn.IFS(Table1[[#This Row],[tenure]]&lt;=12,"0-1 Years", Table1[[#This Row],[tenure]] &lt;=36, "1-3 Years",Table1[[#This Row],[tenure]]&lt;=60, "3-5 Years",Table1[[#This Row],[tenure]]&gt;60,"5+ Years")</f>
        <v>1-3 Years</v>
      </c>
      <c r="X445" t="str">
        <f>IF(AND(Table1[[#This Row],[Contract]]="Month-to-Month", Table1[[#This Row],[PaymentMethod]]= "Electronic check"), "High Risk", "Standard")</f>
        <v>High Risk</v>
      </c>
      <c r="Y445" s="11">
        <f>IFERROR(Table1[[#This Row],[TotalCharges]]/Table1[[#This Row],[tenure]],"0")</f>
        <v>64.816666666666663</v>
      </c>
      <c r="Z445" t="str">
        <f>IF(Table1[[#This Row],[SeniorCitizen]]=1,"Yes","No")</f>
        <v>No</v>
      </c>
    </row>
    <row r="446" spans="1:26" x14ac:dyDescent="0.3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s="2">
        <v>80.400000000000006</v>
      </c>
      <c r="T446" s="2">
        <v>2937.65</v>
      </c>
      <c r="U446" t="s">
        <v>24</v>
      </c>
      <c r="V446">
        <f>COUNTIF(Table1[[#This Row],[OnlineSecurity]:[StreamingMovies]], "Yes")</f>
        <v>1</v>
      </c>
      <c r="W446" t="str" cm="1">
        <f t="array" ref="W446">_xlfn.IFS(Table1[[#This Row],[tenure]]&lt;=12,"0-1 Years", Table1[[#This Row],[tenure]] &lt;=36, "1-3 Years",Table1[[#This Row],[tenure]]&lt;=60, "3-5 Years",Table1[[#This Row],[tenure]]&gt;60,"5+ Years")</f>
        <v>1-3 Years</v>
      </c>
      <c r="X446" t="str">
        <f>IF(AND(Table1[[#This Row],[Contract]]="Month-to-Month", Table1[[#This Row],[PaymentMethod]]= "Electronic check"), "High Risk", "Standard")</f>
        <v>High Risk</v>
      </c>
      <c r="Y446" s="11">
        <f>IFERROR(Table1[[#This Row],[TotalCharges]]/Table1[[#This Row],[tenure]],"0")</f>
        <v>81.601388888888891</v>
      </c>
      <c r="Z446" t="str">
        <f>IF(Table1[[#This Row],[SeniorCitizen]]=1,"Yes","No")</f>
        <v>No</v>
      </c>
    </row>
    <row r="447" spans="1:26" x14ac:dyDescent="0.3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s="2">
        <v>105.9</v>
      </c>
      <c r="T447" s="2">
        <v>6396.45</v>
      </c>
      <c r="U447" t="s">
        <v>23</v>
      </c>
      <c r="V447">
        <f>COUNTIF(Table1[[#This Row],[OnlineSecurity]:[StreamingMovies]], "Yes")</f>
        <v>4</v>
      </c>
      <c r="W447" t="str" cm="1">
        <f t="array" ref="W447">_xlfn.IFS(Table1[[#This Row],[tenure]]&lt;=12,"0-1 Years", Table1[[#This Row],[tenure]] &lt;=36, "1-3 Years",Table1[[#This Row],[tenure]]&lt;=60, "3-5 Years",Table1[[#This Row],[tenure]]&gt;60,"5+ Years")</f>
        <v>3-5 Years</v>
      </c>
      <c r="X447" t="str">
        <f>IF(AND(Table1[[#This Row],[Contract]]="Month-to-Month", Table1[[#This Row],[PaymentMethod]]= "Electronic check"), "High Risk", "Standard")</f>
        <v>High Risk</v>
      </c>
      <c r="Y447" s="11">
        <f>IFERROR(Table1[[#This Row],[TotalCharges]]/Table1[[#This Row],[tenure]],"0")</f>
        <v>106.6075</v>
      </c>
      <c r="Z447" t="str">
        <f>IF(Table1[[#This Row],[SeniorCitizen]]=1,"Yes","No")</f>
        <v>No</v>
      </c>
    </row>
    <row r="448" spans="1:26" x14ac:dyDescent="0.3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s="2">
        <v>69.55</v>
      </c>
      <c r="T448" s="2">
        <v>69.55</v>
      </c>
      <c r="U448" t="s">
        <v>23</v>
      </c>
      <c r="V448">
        <f>COUNTIF(Table1[[#This Row],[OnlineSecurity]:[StreamingMovies]], "Yes")</f>
        <v>0</v>
      </c>
      <c r="W448" t="str" cm="1">
        <f t="array" ref="W448">_xlfn.IFS(Table1[[#This Row],[tenure]]&lt;=12,"0-1 Years", Table1[[#This Row],[tenure]] &lt;=36, "1-3 Years",Table1[[#This Row],[tenure]]&lt;=60, "3-5 Years",Table1[[#This Row],[tenure]]&gt;60,"5+ Years")</f>
        <v>0-1 Years</v>
      </c>
      <c r="X448" t="str">
        <f>IF(AND(Table1[[#This Row],[Contract]]="Month-to-Month", Table1[[#This Row],[PaymentMethod]]= "Electronic check"), "High Risk", "Standard")</f>
        <v>Standard</v>
      </c>
      <c r="Y448" s="11">
        <f>IFERROR(Table1[[#This Row],[TotalCharges]]/Table1[[#This Row],[tenure]],"0")</f>
        <v>69.55</v>
      </c>
      <c r="Z448" t="str">
        <f>IF(Table1[[#This Row],[SeniorCitizen]]=1,"Yes","No")</f>
        <v>No</v>
      </c>
    </row>
    <row r="449" spans="1:26" x14ac:dyDescent="0.35">
      <c r="A449" t="s">
        <v>483</v>
      </c>
      <c r="B449" t="s">
        <v>22</v>
      </c>
      <c r="C449">
        <v>0</v>
      </c>
      <c r="D449" t="s">
        <v>23</v>
      </c>
      <c r="E449" t="s">
        <v>23</v>
      </c>
      <c r="F449">
        <v>52</v>
      </c>
      <c r="G449" t="s">
        <v>23</v>
      </c>
      <c r="H449" t="s">
        <v>23</v>
      </c>
      <c r="I449" t="s">
        <v>24</v>
      </c>
      <c r="J449" t="s">
        <v>24</v>
      </c>
      <c r="K449" t="s">
        <v>24</v>
      </c>
      <c r="L449" t="s">
        <v>24</v>
      </c>
      <c r="M449" t="s">
        <v>24</v>
      </c>
      <c r="N449" t="s">
        <v>24</v>
      </c>
      <c r="O449" t="s">
        <v>24</v>
      </c>
      <c r="P449" t="s">
        <v>47</v>
      </c>
      <c r="Q449" t="s">
        <v>23</v>
      </c>
      <c r="R449" t="s">
        <v>7104</v>
      </c>
      <c r="S449" s="2">
        <v>25.05</v>
      </c>
      <c r="T449" s="2">
        <v>1270.25</v>
      </c>
      <c r="U449" t="s">
        <v>24</v>
      </c>
      <c r="V449">
        <f>COUNTIF(Table1[[#This Row],[OnlineSecurity]:[StreamingMovies]], "Yes")</f>
        <v>0</v>
      </c>
      <c r="W449" t="str" cm="1">
        <f t="array" ref="W449">_xlfn.IFS(Table1[[#This Row],[tenure]]&lt;=12,"0-1 Years", Table1[[#This Row],[tenure]] &lt;=36, "1-3 Years",Table1[[#This Row],[tenure]]&lt;=60, "3-5 Years",Table1[[#This Row],[tenure]]&gt;60,"5+ Years")</f>
        <v>3-5 Years</v>
      </c>
      <c r="X449" t="str">
        <f>IF(AND(Table1[[#This Row],[Contract]]="Month-to-Month", Table1[[#This Row],[PaymentMethod]]= "Electronic check"), "High Risk", "Standard")</f>
        <v>Standard</v>
      </c>
      <c r="Y449" s="11">
        <f>IFERROR(Table1[[#This Row],[TotalCharges]]/Table1[[#This Row],[tenure]],"0")</f>
        <v>24.427884615384617</v>
      </c>
      <c r="Z449" t="str">
        <f>IF(Table1[[#This Row],[SeniorCitizen]]=1,"Yes","No")</f>
        <v>No</v>
      </c>
    </row>
    <row r="450" spans="1:26" x14ac:dyDescent="0.3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s="2">
        <v>94.75</v>
      </c>
      <c r="T450" s="2">
        <v>759.55</v>
      </c>
      <c r="U450" t="s">
        <v>24</v>
      </c>
      <c r="V450">
        <f>COUNTIF(Table1[[#This Row],[OnlineSecurity]:[StreamingMovies]], "Yes")</f>
        <v>3</v>
      </c>
      <c r="W450" t="str" cm="1">
        <f t="array" ref="W450">_xlfn.IFS(Table1[[#This Row],[tenure]]&lt;=12,"0-1 Years", Table1[[#This Row],[tenure]] &lt;=36, "1-3 Years",Table1[[#This Row],[tenure]]&lt;=60, "3-5 Years",Table1[[#This Row],[tenure]]&gt;60,"5+ Years")</f>
        <v>0-1 Years</v>
      </c>
      <c r="X450" t="str">
        <f>IF(AND(Table1[[#This Row],[Contract]]="Month-to-Month", Table1[[#This Row],[PaymentMethod]]= "Electronic check"), "High Risk", "Standard")</f>
        <v>High Risk</v>
      </c>
      <c r="Y450" s="11">
        <f>IFERROR(Table1[[#This Row],[TotalCharges]]/Table1[[#This Row],[tenure]],"0")</f>
        <v>94.943749999999994</v>
      </c>
      <c r="Z450" t="str">
        <f>IF(Table1[[#This Row],[SeniorCitizen]]=1,"Yes","No")</f>
        <v>No</v>
      </c>
    </row>
    <row r="451" spans="1:26" x14ac:dyDescent="0.3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7104</v>
      </c>
      <c r="S451" s="2">
        <v>105.5</v>
      </c>
      <c r="T451" s="2">
        <v>7611.55</v>
      </c>
      <c r="U451" t="s">
        <v>24</v>
      </c>
      <c r="V451">
        <f>COUNTIF(Table1[[#This Row],[OnlineSecurity]:[StreamingMovies]], "Yes")</f>
        <v>5</v>
      </c>
      <c r="W451" t="str" cm="1">
        <f t="array" ref="W451">_xlfn.IFS(Table1[[#This Row],[tenure]]&lt;=12,"0-1 Years", Table1[[#This Row],[tenure]] &lt;=36, "1-3 Years",Table1[[#This Row],[tenure]]&lt;=60, "3-5 Years",Table1[[#This Row],[tenure]]&gt;60,"5+ Years")</f>
        <v>5+ Years</v>
      </c>
      <c r="X451" t="str">
        <f>IF(AND(Table1[[#This Row],[Contract]]="Month-to-Month", Table1[[#This Row],[PaymentMethod]]= "Electronic check"), "High Risk", "Standard")</f>
        <v>Standard</v>
      </c>
      <c r="Y451" s="11">
        <f>IFERROR(Table1[[#This Row],[TotalCharges]]/Table1[[#This Row],[tenure]],"0")</f>
        <v>105.71597222222222</v>
      </c>
      <c r="Z451" t="str">
        <f>IF(Table1[[#This Row],[SeniorCitizen]]=1,"Yes","No")</f>
        <v>No</v>
      </c>
    </row>
    <row r="452" spans="1:26" x14ac:dyDescent="0.35">
      <c r="A452" t="s">
        <v>486</v>
      </c>
      <c r="B452" t="s">
        <v>22</v>
      </c>
      <c r="C452">
        <v>0</v>
      </c>
      <c r="D452" t="s">
        <v>24</v>
      </c>
      <c r="E452" t="s">
        <v>24</v>
      </c>
      <c r="F452">
        <v>64</v>
      </c>
      <c r="G452" t="s">
        <v>23</v>
      </c>
      <c r="H452" t="s">
        <v>23</v>
      </c>
      <c r="I452" t="s">
        <v>24</v>
      </c>
      <c r="J452" t="s">
        <v>24</v>
      </c>
      <c r="K452" t="s">
        <v>24</v>
      </c>
      <c r="L452" t="s">
        <v>24</v>
      </c>
      <c r="M452" t="s">
        <v>24</v>
      </c>
      <c r="N452" t="s">
        <v>24</v>
      </c>
      <c r="O452" t="s">
        <v>24</v>
      </c>
      <c r="P452" t="s">
        <v>31</v>
      </c>
      <c r="Q452" t="s">
        <v>24</v>
      </c>
      <c r="R452" t="s">
        <v>32</v>
      </c>
      <c r="S452" s="2">
        <v>24.7</v>
      </c>
      <c r="T452" s="2">
        <v>1642.75</v>
      </c>
      <c r="U452" t="s">
        <v>24</v>
      </c>
      <c r="V452">
        <f>COUNTIF(Table1[[#This Row],[OnlineSecurity]:[StreamingMovies]], "Yes")</f>
        <v>0</v>
      </c>
      <c r="W452" t="str" cm="1">
        <f t="array" ref="W452">_xlfn.IFS(Table1[[#This Row],[tenure]]&lt;=12,"0-1 Years", Table1[[#This Row],[tenure]] &lt;=36, "1-3 Years",Table1[[#This Row],[tenure]]&lt;=60, "3-5 Years",Table1[[#This Row],[tenure]]&gt;60,"5+ Years")</f>
        <v>5+ Years</v>
      </c>
      <c r="X452" t="str">
        <f>IF(AND(Table1[[#This Row],[Contract]]="Month-to-Month", Table1[[#This Row],[PaymentMethod]]= "Electronic check"), "High Risk", "Standard")</f>
        <v>Standard</v>
      </c>
      <c r="Y452" s="11">
        <f>IFERROR(Table1[[#This Row],[TotalCharges]]/Table1[[#This Row],[tenure]],"0")</f>
        <v>25.66796875</v>
      </c>
      <c r="Z452" t="str">
        <f>IF(Table1[[#This Row],[SeniorCitizen]]=1,"Yes","No")</f>
        <v>No</v>
      </c>
    </row>
    <row r="453" spans="1:26" x14ac:dyDescent="0.3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s="2">
        <v>69.75</v>
      </c>
      <c r="T453" s="2">
        <v>1545.4</v>
      </c>
      <c r="U453" t="s">
        <v>24</v>
      </c>
      <c r="V453">
        <f>COUNTIF(Table1[[#This Row],[OnlineSecurity]:[StreamingMovies]], "Yes")</f>
        <v>4</v>
      </c>
      <c r="W453" t="str" cm="1">
        <f t="array" ref="W453">_xlfn.IFS(Table1[[#This Row],[tenure]]&lt;=12,"0-1 Years", Table1[[#This Row],[tenure]] &lt;=36, "1-3 Years",Table1[[#This Row],[tenure]]&lt;=60, "3-5 Years",Table1[[#This Row],[tenure]]&gt;60,"5+ Years")</f>
        <v>1-3 Years</v>
      </c>
      <c r="X453" t="str">
        <f>IF(AND(Table1[[#This Row],[Contract]]="Month-to-Month", Table1[[#This Row],[PaymentMethod]]= "Electronic check"), "High Risk", "Standard")</f>
        <v>Standard</v>
      </c>
      <c r="Y453" s="11">
        <f>IFERROR(Table1[[#This Row],[TotalCharges]]/Table1[[#This Row],[tenure]],"0")</f>
        <v>70.24545454545455</v>
      </c>
      <c r="Z453" t="str">
        <f>IF(Table1[[#This Row],[SeniorCitizen]]=1,"Yes","No")</f>
        <v>Yes</v>
      </c>
    </row>
    <row r="454" spans="1:26" x14ac:dyDescent="0.35">
      <c r="A454" t="s">
        <v>488</v>
      </c>
      <c r="B454" t="s">
        <v>30</v>
      </c>
      <c r="C454">
        <v>0</v>
      </c>
      <c r="D454" t="s">
        <v>23</v>
      </c>
      <c r="E454" t="s">
        <v>24</v>
      </c>
      <c r="F454">
        <v>60</v>
      </c>
      <c r="G454" t="s">
        <v>24</v>
      </c>
      <c r="H454" t="s">
        <v>24</v>
      </c>
      <c r="I454" t="s">
        <v>26</v>
      </c>
      <c r="J454" t="s">
        <v>24</v>
      </c>
      <c r="K454" t="s">
        <v>23</v>
      </c>
      <c r="L454" t="s">
        <v>23</v>
      </c>
      <c r="M454" t="s">
        <v>23</v>
      </c>
      <c r="N454" t="s">
        <v>23</v>
      </c>
      <c r="O454" t="s">
        <v>23</v>
      </c>
      <c r="P454" t="s">
        <v>27</v>
      </c>
      <c r="Q454" t="s">
        <v>23</v>
      </c>
      <c r="R454" t="s">
        <v>7104</v>
      </c>
      <c r="S454" s="2">
        <v>60.2</v>
      </c>
      <c r="T454" s="2">
        <v>3582.4</v>
      </c>
      <c r="U454" t="s">
        <v>24</v>
      </c>
      <c r="V454">
        <f>COUNTIF(Table1[[#This Row],[OnlineSecurity]:[StreamingMovies]], "Yes")</f>
        <v>5</v>
      </c>
      <c r="W454" t="str" cm="1">
        <f t="array" ref="W454">_xlfn.IFS(Table1[[#This Row],[tenure]]&lt;=12,"0-1 Years", Table1[[#This Row],[tenure]] &lt;=36, "1-3 Years",Table1[[#This Row],[tenure]]&lt;=60, "3-5 Years",Table1[[#This Row],[tenure]]&gt;60,"5+ Years")</f>
        <v>3-5 Years</v>
      </c>
      <c r="X454" t="str">
        <f>IF(AND(Table1[[#This Row],[Contract]]="Month-to-Month", Table1[[#This Row],[PaymentMethod]]= "Electronic check"), "High Risk", "Standard")</f>
        <v>Standard</v>
      </c>
      <c r="Y454" s="11">
        <f>IFERROR(Table1[[#This Row],[TotalCharges]]/Table1[[#This Row],[tenure]],"0")</f>
        <v>59.706666666666671</v>
      </c>
      <c r="Z454" t="str">
        <f>IF(Table1[[#This Row],[SeniorCitizen]]=1,"Yes","No")</f>
        <v>No</v>
      </c>
    </row>
    <row r="455" spans="1:26" x14ac:dyDescent="0.3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s="2">
        <v>81.05</v>
      </c>
      <c r="T455" s="2">
        <v>2227.1</v>
      </c>
      <c r="U455" t="s">
        <v>23</v>
      </c>
      <c r="V455">
        <f>COUNTIF(Table1[[#This Row],[OnlineSecurity]:[StreamingMovies]], "Yes")</f>
        <v>1</v>
      </c>
      <c r="W455" t="str" cm="1">
        <f t="array" ref="W455">_xlfn.IFS(Table1[[#This Row],[tenure]]&lt;=12,"0-1 Years", Table1[[#This Row],[tenure]] &lt;=36, "1-3 Years",Table1[[#This Row],[tenure]]&lt;=60, "3-5 Years",Table1[[#This Row],[tenure]]&gt;60,"5+ Years")</f>
        <v>1-3 Years</v>
      </c>
      <c r="X455" t="str">
        <f>IF(AND(Table1[[#This Row],[Contract]]="Month-to-Month", Table1[[#This Row],[PaymentMethod]]= "Electronic check"), "High Risk", "Standard")</f>
        <v>High Risk</v>
      </c>
      <c r="Y455" s="11">
        <f>IFERROR(Table1[[#This Row],[TotalCharges]]/Table1[[#This Row],[tenure]],"0")</f>
        <v>79.539285714285711</v>
      </c>
      <c r="Z455" t="str">
        <f>IF(Table1[[#This Row],[SeniorCitizen]]=1,"Yes","No")</f>
        <v>No</v>
      </c>
    </row>
    <row r="456" spans="1:26" x14ac:dyDescent="0.35">
      <c r="A456" t="s">
        <v>490</v>
      </c>
      <c r="B456" t="s">
        <v>22</v>
      </c>
      <c r="C456">
        <v>0</v>
      </c>
      <c r="D456" t="s">
        <v>23</v>
      </c>
      <c r="E456" t="s">
        <v>24</v>
      </c>
      <c r="F456">
        <v>61</v>
      </c>
      <c r="G456" t="s">
        <v>23</v>
      </c>
      <c r="H456" t="s">
        <v>23</v>
      </c>
      <c r="I456" t="s">
        <v>24</v>
      </c>
      <c r="J456" t="s">
        <v>24</v>
      </c>
      <c r="K456" t="s">
        <v>24</v>
      </c>
      <c r="L456" t="s">
        <v>24</v>
      </c>
      <c r="M456" t="s">
        <v>24</v>
      </c>
      <c r="N456" t="s">
        <v>24</v>
      </c>
      <c r="O456" t="s">
        <v>24</v>
      </c>
      <c r="P456" t="s">
        <v>47</v>
      </c>
      <c r="Q456" t="s">
        <v>24</v>
      </c>
      <c r="R456" t="s">
        <v>32</v>
      </c>
      <c r="S456" s="2">
        <v>24.4</v>
      </c>
      <c r="T456" s="2">
        <v>1417.9</v>
      </c>
      <c r="U456" t="s">
        <v>24</v>
      </c>
      <c r="V456">
        <f>COUNTIF(Table1[[#This Row],[OnlineSecurity]:[StreamingMovies]], "Yes")</f>
        <v>0</v>
      </c>
      <c r="W456" t="str" cm="1">
        <f t="array" ref="W456">_xlfn.IFS(Table1[[#This Row],[tenure]]&lt;=12,"0-1 Years", Table1[[#This Row],[tenure]] &lt;=36, "1-3 Years",Table1[[#This Row],[tenure]]&lt;=60, "3-5 Years",Table1[[#This Row],[tenure]]&gt;60,"5+ Years")</f>
        <v>5+ Years</v>
      </c>
      <c r="X456" t="str">
        <f>IF(AND(Table1[[#This Row],[Contract]]="Month-to-Month", Table1[[#This Row],[PaymentMethod]]= "Electronic check"), "High Risk", "Standard")</f>
        <v>Standard</v>
      </c>
      <c r="Y456" s="11">
        <f>IFERROR(Table1[[#This Row],[TotalCharges]]/Table1[[#This Row],[tenure]],"0")</f>
        <v>23.24426229508197</v>
      </c>
      <c r="Z456" t="str">
        <f>IF(Table1[[#This Row],[SeniorCitizen]]=1,"Yes","No")</f>
        <v>No</v>
      </c>
    </row>
    <row r="457" spans="1:26" x14ac:dyDescent="0.3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s="2">
        <v>104.15</v>
      </c>
      <c r="T457" s="2">
        <v>2494.65</v>
      </c>
      <c r="U457" t="s">
        <v>24</v>
      </c>
      <c r="V457">
        <f>COUNTIF(Table1[[#This Row],[OnlineSecurity]:[StreamingMovies]], "Yes")</f>
        <v>4</v>
      </c>
      <c r="W457" t="str" cm="1">
        <f t="array" ref="W457">_xlfn.IFS(Table1[[#This Row],[tenure]]&lt;=12,"0-1 Years", Table1[[#This Row],[tenure]] &lt;=36, "1-3 Years",Table1[[#This Row],[tenure]]&lt;=60, "3-5 Years",Table1[[#This Row],[tenure]]&gt;60,"5+ Years")</f>
        <v>1-3 Years</v>
      </c>
      <c r="X457" t="str">
        <f>IF(AND(Table1[[#This Row],[Contract]]="Month-to-Month", Table1[[#This Row],[PaymentMethod]]= "Electronic check"), "High Risk", "Standard")</f>
        <v>High Risk</v>
      </c>
      <c r="Y457" s="11">
        <f>IFERROR(Table1[[#This Row],[TotalCharges]]/Table1[[#This Row],[tenure]],"0")</f>
        <v>103.94375000000001</v>
      </c>
      <c r="Z457" t="str">
        <f>IF(Table1[[#This Row],[SeniorCitizen]]=1,"Yes","No")</f>
        <v>No</v>
      </c>
    </row>
    <row r="458" spans="1:26" x14ac:dyDescent="0.3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7104</v>
      </c>
      <c r="S458" s="2">
        <v>92.9</v>
      </c>
      <c r="T458" s="2">
        <v>2768.35</v>
      </c>
      <c r="U458" t="s">
        <v>24</v>
      </c>
      <c r="V458">
        <f>COUNTIF(Table1[[#This Row],[OnlineSecurity]:[StreamingMovies]], "Yes")</f>
        <v>4</v>
      </c>
      <c r="W458" t="str" cm="1">
        <f t="array" ref="W458">_xlfn.IFS(Table1[[#This Row],[tenure]]&lt;=12,"0-1 Years", Table1[[#This Row],[tenure]] &lt;=36, "1-3 Years",Table1[[#This Row],[tenure]]&lt;=60, "3-5 Years",Table1[[#This Row],[tenure]]&gt;60,"5+ Years")</f>
        <v>1-3 Years</v>
      </c>
      <c r="X458" t="str">
        <f>IF(AND(Table1[[#This Row],[Contract]]="Month-to-Month", Table1[[#This Row],[PaymentMethod]]= "Electronic check"), "High Risk", "Standard")</f>
        <v>Standard</v>
      </c>
      <c r="Y458" s="11">
        <f>IFERROR(Table1[[#This Row],[TotalCharges]]/Table1[[#This Row],[tenure]],"0")</f>
        <v>98.86964285714285</v>
      </c>
      <c r="Z458" t="str">
        <f>IF(Table1[[#This Row],[SeniorCitizen]]=1,"Yes","No")</f>
        <v>No</v>
      </c>
    </row>
    <row r="459" spans="1:26" x14ac:dyDescent="0.3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7104</v>
      </c>
      <c r="S459" s="2">
        <v>80.8</v>
      </c>
      <c r="T459" s="2">
        <v>2369.3000000000002</v>
      </c>
      <c r="U459" t="s">
        <v>24</v>
      </c>
      <c r="V459">
        <f>COUNTIF(Table1[[#This Row],[OnlineSecurity]:[StreamingMovies]], "Yes")</f>
        <v>5</v>
      </c>
      <c r="W459" t="str" cm="1">
        <f t="array" ref="W459">_xlfn.IFS(Table1[[#This Row],[tenure]]&lt;=12,"0-1 Years", Table1[[#This Row],[tenure]] &lt;=36, "1-3 Years",Table1[[#This Row],[tenure]]&lt;=60, "3-5 Years",Table1[[#This Row],[tenure]]&gt;60,"5+ Years")</f>
        <v>1-3 Years</v>
      </c>
      <c r="X459" t="str">
        <f>IF(AND(Table1[[#This Row],[Contract]]="Month-to-Month", Table1[[#This Row],[PaymentMethod]]= "Electronic check"), "High Risk", "Standard")</f>
        <v>Standard</v>
      </c>
      <c r="Y459" s="11">
        <f>IFERROR(Table1[[#This Row],[TotalCharges]]/Table1[[#This Row],[tenure]],"0")</f>
        <v>78.976666666666674</v>
      </c>
      <c r="Z459" t="str">
        <f>IF(Table1[[#This Row],[SeniorCitizen]]=1,"Yes","No")</f>
        <v>No</v>
      </c>
    </row>
    <row r="460" spans="1:26" x14ac:dyDescent="0.35">
      <c r="A460" t="s">
        <v>494</v>
      </c>
      <c r="B460" t="s">
        <v>30</v>
      </c>
      <c r="C460">
        <v>0</v>
      </c>
      <c r="D460" t="s">
        <v>23</v>
      </c>
      <c r="E460" t="s">
        <v>24</v>
      </c>
      <c r="F460">
        <v>2</v>
      </c>
      <c r="G460" t="s">
        <v>23</v>
      </c>
      <c r="H460" t="s">
        <v>24</v>
      </c>
      <c r="I460" t="s">
        <v>24</v>
      </c>
      <c r="J460" t="s">
        <v>24</v>
      </c>
      <c r="K460" t="s">
        <v>24</v>
      </c>
      <c r="L460" t="s">
        <v>24</v>
      </c>
      <c r="M460" t="s">
        <v>24</v>
      </c>
      <c r="N460" t="s">
        <v>24</v>
      </c>
      <c r="O460" t="s">
        <v>24</v>
      </c>
      <c r="P460" t="s">
        <v>27</v>
      </c>
      <c r="Q460" t="s">
        <v>24</v>
      </c>
      <c r="R460" t="s">
        <v>32</v>
      </c>
      <c r="S460" s="2">
        <v>20</v>
      </c>
      <c r="T460" s="2">
        <v>38</v>
      </c>
      <c r="U460" t="s">
        <v>24</v>
      </c>
      <c r="V460">
        <f>COUNTIF(Table1[[#This Row],[OnlineSecurity]:[StreamingMovies]], "Yes")</f>
        <v>0</v>
      </c>
      <c r="W460" t="str" cm="1">
        <f t="array" ref="W460">_xlfn.IFS(Table1[[#This Row],[tenure]]&lt;=12,"0-1 Years", Table1[[#This Row],[tenure]] &lt;=36, "1-3 Years",Table1[[#This Row],[tenure]]&lt;=60, "3-5 Years",Table1[[#This Row],[tenure]]&gt;60,"5+ Years")</f>
        <v>0-1 Years</v>
      </c>
      <c r="X460" t="str">
        <f>IF(AND(Table1[[#This Row],[Contract]]="Month-to-Month", Table1[[#This Row],[PaymentMethod]]= "Electronic check"), "High Risk", "Standard")</f>
        <v>Standard</v>
      </c>
      <c r="Y460" s="11">
        <f>IFERROR(Table1[[#This Row],[TotalCharges]]/Table1[[#This Row],[tenure]],"0")</f>
        <v>19</v>
      </c>
      <c r="Z460" t="str">
        <f>IF(Table1[[#This Row],[SeniorCitizen]]=1,"Yes","No")</f>
        <v>No</v>
      </c>
    </row>
    <row r="461" spans="1:26" x14ac:dyDescent="0.3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s="2">
        <v>75.099999999999994</v>
      </c>
      <c r="T461" s="2">
        <v>75.099999999999994</v>
      </c>
      <c r="U461" t="s">
        <v>24</v>
      </c>
      <c r="V461">
        <f>COUNTIF(Table1[[#This Row],[OnlineSecurity]:[StreamingMovies]], "Yes")</f>
        <v>0</v>
      </c>
      <c r="W461" t="str" cm="1">
        <f t="array" ref="W461">_xlfn.IFS(Table1[[#This Row],[tenure]]&lt;=12,"0-1 Years", Table1[[#This Row],[tenure]] &lt;=36, "1-3 Years",Table1[[#This Row],[tenure]]&lt;=60, "3-5 Years",Table1[[#This Row],[tenure]]&gt;60,"5+ Years")</f>
        <v>0-1 Years</v>
      </c>
      <c r="X461" t="str">
        <f>IF(AND(Table1[[#This Row],[Contract]]="Month-to-Month", Table1[[#This Row],[PaymentMethod]]= "Electronic check"), "High Risk", "Standard")</f>
        <v>High Risk</v>
      </c>
      <c r="Y461" s="11">
        <f>IFERROR(Table1[[#This Row],[TotalCharges]]/Table1[[#This Row],[tenure]],"0")</f>
        <v>75.099999999999994</v>
      </c>
      <c r="Z461" t="str">
        <f>IF(Table1[[#This Row],[SeniorCitizen]]=1,"Yes","No")</f>
        <v>No</v>
      </c>
    </row>
    <row r="462" spans="1:26" x14ac:dyDescent="0.35">
      <c r="A462" t="s">
        <v>496</v>
      </c>
      <c r="B462" t="s">
        <v>30</v>
      </c>
      <c r="C462">
        <v>0</v>
      </c>
      <c r="D462" t="s">
        <v>24</v>
      </c>
      <c r="E462" t="s">
        <v>23</v>
      </c>
      <c r="F462">
        <v>6</v>
      </c>
      <c r="G462" t="s">
        <v>23</v>
      </c>
      <c r="H462" t="s">
        <v>24</v>
      </c>
      <c r="I462" t="s">
        <v>24</v>
      </c>
      <c r="J462" t="s">
        <v>24</v>
      </c>
      <c r="K462" t="s">
        <v>24</v>
      </c>
      <c r="L462" t="s">
        <v>24</v>
      </c>
      <c r="M462" t="s">
        <v>24</v>
      </c>
      <c r="N462" t="s">
        <v>24</v>
      </c>
      <c r="O462" t="s">
        <v>24</v>
      </c>
      <c r="P462" t="s">
        <v>27</v>
      </c>
      <c r="Q462" t="s">
        <v>24</v>
      </c>
      <c r="R462" t="s">
        <v>32</v>
      </c>
      <c r="S462" s="2">
        <v>19.649999999999999</v>
      </c>
      <c r="T462" s="2">
        <v>100.9</v>
      </c>
      <c r="U462" t="s">
        <v>24</v>
      </c>
      <c r="V462">
        <f>COUNTIF(Table1[[#This Row],[OnlineSecurity]:[StreamingMovies]], "Yes")</f>
        <v>0</v>
      </c>
      <c r="W462" t="str" cm="1">
        <f t="array" ref="W462">_xlfn.IFS(Table1[[#This Row],[tenure]]&lt;=12,"0-1 Years", Table1[[#This Row],[tenure]] &lt;=36, "1-3 Years",Table1[[#This Row],[tenure]]&lt;=60, "3-5 Years",Table1[[#This Row],[tenure]]&gt;60,"5+ Years")</f>
        <v>0-1 Years</v>
      </c>
      <c r="X462" t="str">
        <f>IF(AND(Table1[[#This Row],[Contract]]="Month-to-Month", Table1[[#This Row],[PaymentMethod]]= "Electronic check"), "High Risk", "Standard")</f>
        <v>Standard</v>
      </c>
      <c r="Y462" s="11">
        <f>IFERROR(Table1[[#This Row],[TotalCharges]]/Table1[[#This Row],[tenure]],"0")</f>
        <v>16.816666666666666</v>
      </c>
      <c r="Z462" t="str">
        <f>IF(Table1[[#This Row],[SeniorCitizen]]=1,"Yes","No")</f>
        <v>No</v>
      </c>
    </row>
    <row r="463" spans="1:26" x14ac:dyDescent="0.3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7104</v>
      </c>
      <c r="S463" s="2">
        <v>69.45</v>
      </c>
      <c r="T463" s="2">
        <v>1614.05</v>
      </c>
      <c r="U463" t="s">
        <v>24</v>
      </c>
      <c r="V463">
        <f>COUNTIF(Table1[[#This Row],[OnlineSecurity]:[StreamingMovies]], "Yes")</f>
        <v>3</v>
      </c>
      <c r="W463" t="str" cm="1">
        <f t="array" ref="W463">_xlfn.IFS(Table1[[#This Row],[tenure]]&lt;=12,"0-1 Years", Table1[[#This Row],[tenure]] &lt;=36, "1-3 Years",Table1[[#This Row],[tenure]]&lt;=60, "3-5 Years",Table1[[#This Row],[tenure]]&gt;60,"5+ Years")</f>
        <v>1-3 Years</v>
      </c>
      <c r="X463" t="str">
        <f>IF(AND(Table1[[#This Row],[Contract]]="Month-to-Month", Table1[[#This Row],[PaymentMethod]]= "Electronic check"), "High Risk", "Standard")</f>
        <v>Standard</v>
      </c>
      <c r="Y463" s="11">
        <f>IFERROR(Table1[[#This Row],[TotalCharges]]/Table1[[#This Row],[tenure]],"0")</f>
        <v>67.252083333333331</v>
      </c>
      <c r="Z463" t="str">
        <f>IF(Table1[[#This Row],[SeniorCitizen]]=1,"Yes","No")</f>
        <v>No</v>
      </c>
    </row>
    <row r="464" spans="1:26" x14ac:dyDescent="0.3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s="2">
        <v>101.15</v>
      </c>
      <c r="T464" s="2">
        <v>385.9</v>
      </c>
      <c r="U464" t="s">
        <v>23</v>
      </c>
      <c r="V464">
        <f>COUNTIF(Table1[[#This Row],[OnlineSecurity]:[StreamingMovies]], "Yes")</f>
        <v>3</v>
      </c>
      <c r="W464" t="str" cm="1">
        <f t="array" ref="W464">_xlfn.IFS(Table1[[#This Row],[tenure]]&lt;=12,"0-1 Years", Table1[[#This Row],[tenure]] &lt;=36, "1-3 Years",Table1[[#This Row],[tenure]]&lt;=60, "3-5 Years",Table1[[#This Row],[tenure]]&gt;60,"5+ Years")</f>
        <v>0-1 Years</v>
      </c>
      <c r="X464" t="str">
        <f>IF(AND(Table1[[#This Row],[Contract]]="Month-to-Month", Table1[[#This Row],[PaymentMethod]]= "Electronic check"), "High Risk", "Standard")</f>
        <v>High Risk</v>
      </c>
      <c r="Y464" s="11">
        <f>IFERROR(Table1[[#This Row],[TotalCharges]]/Table1[[#This Row],[tenure]],"0")</f>
        <v>96.474999999999994</v>
      </c>
      <c r="Z464" t="str">
        <f>IF(Table1[[#This Row],[SeniorCitizen]]=1,"Yes","No")</f>
        <v>No</v>
      </c>
    </row>
    <row r="465" spans="1:26" x14ac:dyDescent="0.3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s="2">
        <v>99.8</v>
      </c>
      <c r="T465" s="2">
        <v>673.25</v>
      </c>
      <c r="U465" t="s">
        <v>23</v>
      </c>
      <c r="V465">
        <f>COUNTIF(Table1[[#This Row],[OnlineSecurity]:[StreamingMovies]], "Yes")</f>
        <v>3</v>
      </c>
      <c r="W465" t="str" cm="1">
        <f t="array" ref="W465">_xlfn.IFS(Table1[[#This Row],[tenure]]&lt;=12,"0-1 Years", Table1[[#This Row],[tenure]] &lt;=36, "1-3 Years",Table1[[#This Row],[tenure]]&lt;=60, "3-5 Years",Table1[[#This Row],[tenure]]&gt;60,"5+ Years")</f>
        <v>0-1 Years</v>
      </c>
      <c r="X465" t="str">
        <f>IF(AND(Table1[[#This Row],[Contract]]="Month-to-Month", Table1[[#This Row],[PaymentMethod]]= "Electronic check"), "High Risk", "Standard")</f>
        <v>High Risk</v>
      </c>
      <c r="Y465" s="11">
        <f>IFERROR(Table1[[#This Row],[TotalCharges]]/Table1[[#This Row],[tenure]],"0")</f>
        <v>96.178571428571431</v>
      </c>
      <c r="Z465" t="str">
        <f>IF(Table1[[#This Row],[SeniorCitizen]]=1,"Yes","No")</f>
        <v>No</v>
      </c>
    </row>
    <row r="466" spans="1:26" x14ac:dyDescent="0.3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7104</v>
      </c>
      <c r="S466" s="2">
        <v>116.05</v>
      </c>
      <c r="T466" s="2">
        <v>8404.9</v>
      </c>
      <c r="U466" t="s">
        <v>24</v>
      </c>
      <c r="V466">
        <f>COUNTIF(Table1[[#This Row],[OnlineSecurity]:[StreamingMovies]], "Yes")</f>
        <v>6</v>
      </c>
      <c r="W466" t="str" cm="1">
        <f t="array" ref="W466">_xlfn.IFS(Table1[[#This Row],[tenure]]&lt;=12,"0-1 Years", Table1[[#This Row],[tenure]] &lt;=36, "1-3 Years",Table1[[#This Row],[tenure]]&lt;=60, "3-5 Years",Table1[[#This Row],[tenure]]&gt;60,"5+ Years")</f>
        <v>5+ Years</v>
      </c>
      <c r="X466" t="str">
        <f>IF(AND(Table1[[#This Row],[Contract]]="Month-to-Month", Table1[[#This Row],[PaymentMethod]]= "Electronic check"), "High Risk", "Standard")</f>
        <v>Standard</v>
      </c>
      <c r="Y466" s="11">
        <f>IFERROR(Table1[[#This Row],[TotalCharges]]/Table1[[#This Row],[tenure]],"0")</f>
        <v>116.73472222222222</v>
      </c>
      <c r="Z466" t="str">
        <f>IF(Table1[[#This Row],[SeniorCitizen]]=1,"Yes","No")</f>
        <v>Yes</v>
      </c>
    </row>
    <row r="467" spans="1:26" x14ac:dyDescent="0.35">
      <c r="A467" t="s">
        <v>501</v>
      </c>
      <c r="B467" t="s">
        <v>30</v>
      </c>
      <c r="C467">
        <v>0</v>
      </c>
      <c r="D467" t="s">
        <v>24</v>
      </c>
      <c r="E467" t="s">
        <v>24</v>
      </c>
      <c r="F467">
        <v>70</v>
      </c>
      <c r="G467" t="s">
        <v>24</v>
      </c>
      <c r="H467" t="s">
        <v>24</v>
      </c>
      <c r="I467" t="s">
        <v>26</v>
      </c>
      <c r="J467" t="s">
        <v>24</v>
      </c>
      <c r="K467" t="s">
        <v>24</v>
      </c>
      <c r="L467" t="s">
        <v>24</v>
      </c>
      <c r="M467" t="s">
        <v>23</v>
      </c>
      <c r="N467" t="s">
        <v>24</v>
      </c>
      <c r="O467" t="s">
        <v>23</v>
      </c>
      <c r="P467" t="s">
        <v>47</v>
      </c>
      <c r="Q467" t="s">
        <v>23</v>
      </c>
      <c r="R467" t="s">
        <v>32</v>
      </c>
      <c r="S467" s="2">
        <v>40.049999999999997</v>
      </c>
      <c r="T467" s="2">
        <v>2799.75</v>
      </c>
      <c r="U467" t="s">
        <v>24</v>
      </c>
      <c r="V467">
        <f>COUNTIF(Table1[[#This Row],[OnlineSecurity]:[StreamingMovies]], "Yes")</f>
        <v>2</v>
      </c>
      <c r="W467" t="str" cm="1">
        <f t="array" ref="W467">_xlfn.IFS(Table1[[#This Row],[tenure]]&lt;=12,"0-1 Years", Table1[[#This Row],[tenure]] &lt;=36, "1-3 Years",Table1[[#This Row],[tenure]]&lt;=60, "3-5 Years",Table1[[#This Row],[tenure]]&gt;60,"5+ Years")</f>
        <v>5+ Years</v>
      </c>
      <c r="X467" t="str">
        <f>IF(AND(Table1[[#This Row],[Contract]]="Month-to-Month", Table1[[#This Row],[PaymentMethod]]= "Electronic check"), "High Risk", "Standard")</f>
        <v>Standard</v>
      </c>
      <c r="Y467" s="11">
        <f>IFERROR(Table1[[#This Row],[TotalCharges]]/Table1[[#This Row],[tenure]],"0")</f>
        <v>39.996428571428574</v>
      </c>
      <c r="Z467" t="str">
        <f>IF(Table1[[#This Row],[SeniorCitizen]]=1,"Yes","No")</f>
        <v>No</v>
      </c>
    </row>
    <row r="468" spans="1:26" x14ac:dyDescent="0.3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s="2">
        <v>102.1</v>
      </c>
      <c r="T468" s="2">
        <v>6538.45</v>
      </c>
      <c r="U468" t="s">
        <v>24</v>
      </c>
      <c r="V468">
        <f>COUNTIF(Table1[[#This Row],[OnlineSecurity]:[StreamingMovies]], "Yes")</f>
        <v>4</v>
      </c>
      <c r="W468" t="str" cm="1">
        <f t="array" ref="W468">_xlfn.IFS(Table1[[#This Row],[tenure]]&lt;=12,"0-1 Years", Table1[[#This Row],[tenure]] &lt;=36, "1-3 Years",Table1[[#This Row],[tenure]]&lt;=60, "3-5 Years",Table1[[#This Row],[tenure]]&gt;60,"5+ Years")</f>
        <v>5+ Years</v>
      </c>
      <c r="X468" t="str">
        <f>IF(AND(Table1[[#This Row],[Contract]]="Month-to-Month", Table1[[#This Row],[PaymentMethod]]= "Electronic check"), "High Risk", "Standard")</f>
        <v>Standard</v>
      </c>
      <c r="Y468" s="11">
        <f>IFERROR(Table1[[#This Row],[TotalCharges]]/Table1[[#This Row],[tenure]],"0")</f>
        <v>102.16328125</v>
      </c>
      <c r="Z468" t="str">
        <f>IF(Table1[[#This Row],[SeniorCitizen]]=1,"Yes","No")</f>
        <v>Yes</v>
      </c>
    </row>
    <row r="469" spans="1:26" x14ac:dyDescent="0.3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s="2">
        <v>89.7</v>
      </c>
      <c r="T469" s="2">
        <v>6588.95</v>
      </c>
      <c r="U469" t="s">
        <v>24</v>
      </c>
      <c r="V469">
        <f>COUNTIF(Table1[[#This Row],[OnlineSecurity]:[StreamingMovies]], "Yes")</f>
        <v>2</v>
      </c>
      <c r="W469" t="str" cm="1">
        <f t="array" ref="W469">_xlfn.IFS(Table1[[#This Row],[tenure]]&lt;=12,"0-1 Years", Table1[[#This Row],[tenure]] &lt;=36, "1-3 Years",Table1[[#This Row],[tenure]]&lt;=60, "3-5 Years",Table1[[#This Row],[tenure]]&gt;60,"5+ Years")</f>
        <v>5+ Years</v>
      </c>
      <c r="X469" t="str">
        <f>IF(AND(Table1[[#This Row],[Contract]]="Month-to-Month", Table1[[#This Row],[PaymentMethod]]= "Electronic check"), "High Risk", "Standard")</f>
        <v>Standard</v>
      </c>
      <c r="Y469" s="11">
        <f>IFERROR(Table1[[#This Row],[TotalCharges]]/Table1[[#This Row],[tenure]],"0")</f>
        <v>91.513194444444437</v>
      </c>
      <c r="Z469" t="str">
        <f>IF(Table1[[#This Row],[SeniorCitizen]]=1,"Yes","No")</f>
        <v>No</v>
      </c>
    </row>
    <row r="470" spans="1:26" x14ac:dyDescent="0.35">
      <c r="A470" t="s">
        <v>504</v>
      </c>
      <c r="B470" t="s">
        <v>22</v>
      </c>
      <c r="C470">
        <v>0</v>
      </c>
      <c r="D470" t="s">
        <v>24</v>
      </c>
      <c r="E470" t="s">
        <v>23</v>
      </c>
      <c r="F470">
        <v>44</v>
      </c>
      <c r="G470" t="s">
        <v>23</v>
      </c>
      <c r="H470" t="s">
        <v>24</v>
      </c>
      <c r="I470" t="s">
        <v>24</v>
      </c>
      <c r="J470" t="s">
        <v>24</v>
      </c>
      <c r="K470" t="s">
        <v>24</v>
      </c>
      <c r="L470" t="s">
        <v>24</v>
      </c>
      <c r="M470" t="s">
        <v>24</v>
      </c>
      <c r="N470" t="s">
        <v>24</v>
      </c>
      <c r="O470" t="s">
        <v>24</v>
      </c>
      <c r="P470" t="s">
        <v>47</v>
      </c>
      <c r="Q470" t="s">
        <v>24</v>
      </c>
      <c r="R470" t="s">
        <v>32</v>
      </c>
      <c r="S470" s="2">
        <v>19.899999999999999</v>
      </c>
      <c r="T470" s="2">
        <v>868.1</v>
      </c>
      <c r="U470" t="s">
        <v>24</v>
      </c>
      <c r="V470">
        <f>COUNTIF(Table1[[#This Row],[OnlineSecurity]:[StreamingMovies]], "Yes")</f>
        <v>0</v>
      </c>
      <c r="W470" t="str" cm="1">
        <f t="array" ref="W470">_xlfn.IFS(Table1[[#This Row],[tenure]]&lt;=12,"0-1 Years", Table1[[#This Row],[tenure]] &lt;=36, "1-3 Years",Table1[[#This Row],[tenure]]&lt;=60, "3-5 Years",Table1[[#This Row],[tenure]]&gt;60,"5+ Years")</f>
        <v>3-5 Years</v>
      </c>
      <c r="X470" t="str">
        <f>IF(AND(Table1[[#This Row],[Contract]]="Month-to-Month", Table1[[#This Row],[PaymentMethod]]= "Electronic check"), "High Risk", "Standard")</f>
        <v>Standard</v>
      </c>
      <c r="Y470" s="11">
        <f>IFERROR(Table1[[#This Row],[TotalCharges]]/Table1[[#This Row],[tenure]],"0")</f>
        <v>19.729545454545455</v>
      </c>
      <c r="Z470" t="str">
        <f>IF(Table1[[#This Row],[SeniorCitizen]]=1,"Yes","No")</f>
        <v>No</v>
      </c>
    </row>
    <row r="471" spans="1:26" x14ac:dyDescent="0.3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s="2">
        <v>55.95</v>
      </c>
      <c r="T471" s="2">
        <v>734.35</v>
      </c>
      <c r="U471" t="s">
        <v>23</v>
      </c>
      <c r="V471">
        <f>COUNTIF(Table1[[#This Row],[OnlineSecurity]:[StreamingMovies]], "Yes")</f>
        <v>1</v>
      </c>
      <c r="W471" t="str" cm="1">
        <f t="array" ref="W471">_xlfn.IFS(Table1[[#This Row],[tenure]]&lt;=12,"0-1 Years", Table1[[#This Row],[tenure]] &lt;=36, "1-3 Years",Table1[[#This Row],[tenure]]&lt;=60, "3-5 Years",Table1[[#This Row],[tenure]]&gt;60,"5+ Years")</f>
        <v>1-3 Years</v>
      </c>
      <c r="X471" t="str">
        <f>IF(AND(Table1[[#This Row],[Contract]]="Month-to-Month", Table1[[#This Row],[PaymentMethod]]= "Electronic check"), "High Risk", "Standard")</f>
        <v>High Risk</v>
      </c>
      <c r="Y471" s="11">
        <f>IFERROR(Table1[[#This Row],[TotalCharges]]/Table1[[#This Row],[tenure]],"0")</f>
        <v>56.488461538461543</v>
      </c>
      <c r="Z471" t="str">
        <f>IF(Table1[[#This Row],[SeniorCitizen]]=1,"Yes","No")</f>
        <v>No</v>
      </c>
    </row>
    <row r="472" spans="1:26" x14ac:dyDescent="0.35">
      <c r="A472" t="s">
        <v>506</v>
      </c>
      <c r="B472" t="s">
        <v>22</v>
      </c>
      <c r="C472">
        <v>1</v>
      </c>
      <c r="D472" t="s">
        <v>24</v>
      </c>
      <c r="E472" t="s">
        <v>24</v>
      </c>
      <c r="F472">
        <v>17</v>
      </c>
      <c r="G472" t="s">
        <v>23</v>
      </c>
      <c r="H472" t="s">
        <v>24</v>
      </c>
      <c r="I472" t="s">
        <v>24</v>
      </c>
      <c r="J472" t="s">
        <v>24</v>
      </c>
      <c r="K472" t="s">
        <v>24</v>
      </c>
      <c r="L472" t="s">
        <v>24</v>
      </c>
      <c r="M472" t="s">
        <v>24</v>
      </c>
      <c r="N472" t="s">
        <v>24</v>
      </c>
      <c r="O472" t="s">
        <v>24</v>
      </c>
      <c r="P472" t="s">
        <v>31</v>
      </c>
      <c r="Q472" t="s">
        <v>24</v>
      </c>
      <c r="R472" t="s">
        <v>32</v>
      </c>
      <c r="S472" s="2">
        <v>20.65</v>
      </c>
      <c r="T472" s="2">
        <v>330.6</v>
      </c>
      <c r="U472" t="s">
        <v>24</v>
      </c>
      <c r="V472">
        <f>COUNTIF(Table1[[#This Row],[OnlineSecurity]:[StreamingMovies]], "Yes")</f>
        <v>0</v>
      </c>
      <c r="W472" t="str" cm="1">
        <f t="array" ref="W472">_xlfn.IFS(Table1[[#This Row],[tenure]]&lt;=12,"0-1 Years", Table1[[#This Row],[tenure]] &lt;=36, "1-3 Years",Table1[[#This Row],[tenure]]&lt;=60, "3-5 Years",Table1[[#This Row],[tenure]]&gt;60,"5+ Years")</f>
        <v>1-3 Years</v>
      </c>
      <c r="X472" t="str">
        <f>IF(AND(Table1[[#This Row],[Contract]]="Month-to-Month", Table1[[#This Row],[PaymentMethod]]= "Electronic check"), "High Risk", "Standard")</f>
        <v>Standard</v>
      </c>
      <c r="Y472" s="11">
        <f>IFERROR(Table1[[#This Row],[TotalCharges]]/Table1[[#This Row],[tenure]],"0")</f>
        <v>19.447058823529414</v>
      </c>
      <c r="Z472" t="str">
        <f>IF(Table1[[#This Row],[SeniorCitizen]]=1,"Yes","No")</f>
        <v>Yes</v>
      </c>
    </row>
    <row r="473" spans="1:26" x14ac:dyDescent="0.3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s="2">
        <v>55</v>
      </c>
      <c r="T473" s="2">
        <v>55</v>
      </c>
      <c r="U473" t="s">
        <v>23</v>
      </c>
      <c r="V473">
        <f>COUNTIF(Table1[[#This Row],[OnlineSecurity]:[StreamingMovies]], "Yes")</f>
        <v>1</v>
      </c>
      <c r="W473" t="str" cm="1">
        <f t="array" ref="W473">_xlfn.IFS(Table1[[#This Row],[tenure]]&lt;=12,"0-1 Years", Table1[[#This Row],[tenure]] &lt;=36, "1-3 Years",Table1[[#This Row],[tenure]]&lt;=60, "3-5 Years",Table1[[#This Row],[tenure]]&gt;60,"5+ Years")</f>
        <v>0-1 Years</v>
      </c>
      <c r="X473" t="str">
        <f>IF(AND(Table1[[#This Row],[Contract]]="Month-to-Month", Table1[[#This Row],[PaymentMethod]]= "Electronic check"), "High Risk", "Standard")</f>
        <v>High Risk</v>
      </c>
      <c r="Y473" s="11">
        <f>IFERROR(Table1[[#This Row],[TotalCharges]]/Table1[[#This Row],[tenure]],"0")</f>
        <v>55</v>
      </c>
      <c r="Z473" t="str">
        <f>IF(Table1[[#This Row],[SeniorCitizen]]=1,"Yes","No")</f>
        <v>No</v>
      </c>
    </row>
    <row r="474" spans="1:26" x14ac:dyDescent="0.3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s="2">
        <v>70.05</v>
      </c>
      <c r="T474" s="2">
        <v>564.4</v>
      </c>
      <c r="U474" t="s">
        <v>24</v>
      </c>
      <c r="V474">
        <f>COUNTIF(Table1[[#This Row],[OnlineSecurity]:[StreamingMovies]], "Yes")</f>
        <v>3</v>
      </c>
      <c r="W474" t="str" cm="1">
        <f t="array" ref="W474">_xlfn.IFS(Table1[[#This Row],[tenure]]&lt;=12,"0-1 Years", Table1[[#This Row],[tenure]] &lt;=36, "1-3 Years",Table1[[#This Row],[tenure]]&lt;=60, "3-5 Years",Table1[[#This Row],[tenure]]&gt;60,"5+ Years")</f>
        <v>0-1 Years</v>
      </c>
      <c r="X474" t="str">
        <f>IF(AND(Table1[[#This Row],[Contract]]="Month-to-Month", Table1[[#This Row],[PaymentMethod]]= "Electronic check"), "High Risk", "Standard")</f>
        <v>Standard</v>
      </c>
      <c r="Y474" s="11">
        <f>IFERROR(Table1[[#This Row],[TotalCharges]]/Table1[[#This Row],[tenure]],"0")</f>
        <v>62.711111111111109</v>
      </c>
      <c r="Z474" t="str">
        <f>IF(Table1[[#This Row],[SeniorCitizen]]=1,"Yes","No")</f>
        <v>No</v>
      </c>
    </row>
    <row r="475" spans="1:26" x14ac:dyDescent="0.3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s="2">
        <v>53.6</v>
      </c>
      <c r="T475" s="2">
        <v>1315.35</v>
      </c>
      <c r="U475" t="s">
        <v>24</v>
      </c>
      <c r="V475">
        <f>COUNTIF(Table1[[#This Row],[OnlineSecurity]:[StreamingMovies]], "Yes")</f>
        <v>2</v>
      </c>
      <c r="W475" t="str" cm="1">
        <f t="array" ref="W475">_xlfn.IFS(Table1[[#This Row],[tenure]]&lt;=12,"0-1 Years", Table1[[#This Row],[tenure]] &lt;=36, "1-3 Years",Table1[[#This Row],[tenure]]&lt;=60, "3-5 Years",Table1[[#This Row],[tenure]]&gt;60,"5+ Years")</f>
        <v>1-3 Years</v>
      </c>
      <c r="X475" t="str">
        <f>IF(AND(Table1[[#This Row],[Contract]]="Month-to-Month", Table1[[#This Row],[PaymentMethod]]= "Electronic check"), "High Risk", "Standard")</f>
        <v>Standard</v>
      </c>
      <c r="Y475" s="11">
        <f>IFERROR(Table1[[#This Row],[TotalCharges]]/Table1[[#This Row],[tenure]],"0")</f>
        <v>54.806249999999999</v>
      </c>
      <c r="Z475" t="str">
        <f>IF(Table1[[#This Row],[SeniorCitizen]]=1,"Yes","No")</f>
        <v>No</v>
      </c>
    </row>
    <row r="476" spans="1:26" x14ac:dyDescent="0.3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s="2">
        <v>74.7</v>
      </c>
      <c r="T476" s="2">
        <v>74.7</v>
      </c>
      <c r="U476" t="s">
        <v>23</v>
      </c>
      <c r="V476">
        <f>COUNTIF(Table1[[#This Row],[OnlineSecurity]:[StreamingMovies]], "Yes")</f>
        <v>1</v>
      </c>
      <c r="W476" t="str" cm="1">
        <f t="array" ref="W476">_xlfn.IFS(Table1[[#This Row],[tenure]]&lt;=12,"0-1 Years", Table1[[#This Row],[tenure]] &lt;=36, "1-3 Years",Table1[[#This Row],[tenure]]&lt;=60, "3-5 Years",Table1[[#This Row],[tenure]]&gt;60,"5+ Years")</f>
        <v>0-1 Years</v>
      </c>
      <c r="X476" t="str">
        <f>IF(AND(Table1[[#This Row],[Contract]]="Month-to-Month", Table1[[#This Row],[PaymentMethod]]= "Electronic check"), "High Risk", "Standard")</f>
        <v>High Risk</v>
      </c>
      <c r="Y476" s="11">
        <f>IFERROR(Table1[[#This Row],[TotalCharges]]/Table1[[#This Row],[tenure]],"0")</f>
        <v>74.7</v>
      </c>
      <c r="Z476" t="str">
        <f>IF(Table1[[#This Row],[SeniorCitizen]]=1,"Yes","No")</f>
        <v>No</v>
      </c>
    </row>
    <row r="477" spans="1:26" x14ac:dyDescent="0.3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s="2">
        <v>80.25</v>
      </c>
      <c r="T477" s="2">
        <v>1861.5</v>
      </c>
      <c r="U477" t="s">
        <v>23</v>
      </c>
      <c r="V477">
        <f>COUNTIF(Table1[[#This Row],[OnlineSecurity]:[StreamingMovies]], "Yes")</f>
        <v>1</v>
      </c>
      <c r="W477" t="str" cm="1">
        <f t="array" ref="W477">_xlfn.IFS(Table1[[#This Row],[tenure]]&lt;=12,"0-1 Years", Table1[[#This Row],[tenure]] &lt;=36, "1-3 Years",Table1[[#This Row],[tenure]]&lt;=60, "3-5 Years",Table1[[#This Row],[tenure]]&gt;60,"5+ Years")</f>
        <v>1-3 Years</v>
      </c>
      <c r="X477" t="str">
        <f>IF(AND(Table1[[#This Row],[Contract]]="Month-to-Month", Table1[[#This Row],[PaymentMethod]]= "Electronic check"), "High Risk", "Standard")</f>
        <v>High Risk</v>
      </c>
      <c r="Y477" s="11">
        <f>IFERROR(Table1[[#This Row],[TotalCharges]]/Table1[[#This Row],[tenure]],"0")</f>
        <v>77.5625</v>
      </c>
      <c r="Z477" t="str">
        <f>IF(Table1[[#This Row],[SeniorCitizen]]=1,"Yes","No")</f>
        <v>No</v>
      </c>
    </row>
    <row r="478" spans="1:26" x14ac:dyDescent="0.3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s="2">
        <v>76.05</v>
      </c>
      <c r="T478" s="2">
        <v>2747.2</v>
      </c>
      <c r="U478" t="s">
        <v>24</v>
      </c>
      <c r="V478">
        <f>COUNTIF(Table1[[#This Row],[OnlineSecurity]:[StreamingMovies]], "Yes")</f>
        <v>4</v>
      </c>
      <c r="W478" t="str" cm="1">
        <f t="array" ref="W478">_xlfn.IFS(Table1[[#This Row],[tenure]]&lt;=12,"0-1 Years", Table1[[#This Row],[tenure]] &lt;=36, "1-3 Years",Table1[[#This Row],[tenure]]&lt;=60, "3-5 Years",Table1[[#This Row],[tenure]]&gt;60,"5+ Years")</f>
        <v>1-3 Years</v>
      </c>
      <c r="X478" t="str">
        <f>IF(AND(Table1[[#This Row],[Contract]]="Month-to-Month", Table1[[#This Row],[PaymentMethod]]= "Electronic check"), "High Risk", "Standard")</f>
        <v>High Risk</v>
      </c>
      <c r="Y478" s="11">
        <f>IFERROR(Table1[[#This Row],[TotalCharges]]/Table1[[#This Row],[tenure]],"0")</f>
        <v>78.491428571428571</v>
      </c>
      <c r="Z478" t="str">
        <f>IF(Table1[[#This Row],[SeniorCitizen]]=1,"Yes","No")</f>
        <v>Yes</v>
      </c>
    </row>
    <row r="479" spans="1:26" x14ac:dyDescent="0.3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s="2">
        <v>75.7</v>
      </c>
      <c r="T479" s="2">
        <v>554.04999999999995</v>
      </c>
      <c r="U479" t="s">
        <v>24</v>
      </c>
      <c r="V479">
        <f>COUNTIF(Table1[[#This Row],[OnlineSecurity]:[StreamingMovies]], "Yes")</f>
        <v>5</v>
      </c>
      <c r="W479" t="str" cm="1">
        <f t="array" ref="W479">_xlfn.IFS(Table1[[#This Row],[tenure]]&lt;=12,"0-1 Years", Table1[[#This Row],[tenure]] &lt;=36, "1-3 Years",Table1[[#This Row],[tenure]]&lt;=60, "3-5 Years",Table1[[#This Row],[tenure]]&gt;60,"5+ Years")</f>
        <v>0-1 Years</v>
      </c>
      <c r="X479" t="str">
        <f>IF(AND(Table1[[#This Row],[Contract]]="Month-to-Month", Table1[[#This Row],[PaymentMethod]]= "Electronic check"), "High Risk", "Standard")</f>
        <v>High Risk</v>
      </c>
      <c r="Y479" s="11">
        <f>IFERROR(Table1[[#This Row],[TotalCharges]]/Table1[[#This Row],[tenure]],"0")</f>
        <v>79.149999999999991</v>
      </c>
      <c r="Z479" t="str">
        <f>IF(Table1[[#This Row],[SeniorCitizen]]=1,"Yes","No")</f>
        <v>No</v>
      </c>
    </row>
    <row r="480" spans="1:26" x14ac:dyDescent="0.3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s="2">
        <v>96.1</v>
      </c>
      <c r="T480" s="2">
        <v>453.4</v>
      </c>
      <c r="U480" t="s">
        <v>23</v>
      </c>
      <c r="V480">
        <f>COUNTIF(Table1[[#This Row],[OnlineSecurity]:[StreamingMovies]], "Yes")</f>
        <v>3</v>
      </c>
      <c r="W480" t="str" cm="1">
        <f t="array" ref="W480">_xlfn.IFS(Table1[[#This Row],[tenure]]&lt;=12,"0-1 Years", Table1[[#This Row],[tenure]] &lt;=36, "1-3 Years",Table1[[#This Row],[tenure]]&lt;=60, "3-5 Years",Table1[[#This Row],[tenure]]&gt;60,"5+ Years")</f>
        <v>0-1 Years</v>
      </c>
      <c r="X480" t="str">
        <f>IF(AND(Table1[[#This Row],[Contract]]="Month-to-Month", Table1[[#This Row],[PaymentMethod]]= "Electronic check"), "High Risk", "Standard")</f>
        <v>High Risk</v>
      </c>
      <c r="Y480" s="11">
        <f>IFERROR(Table1[[#This Row],[TotalCharges]]/Table1[[#This Row],[tenure]],"0")</f>
        <v>90.679999999999993</v>
      </c>
      <c r="Z480" t="str">
        <f>IF(Table1[[#This Row],[SeniorCitizen]]=1,"Yes","No")</f>
        <v>No</v>
      </c>
    </row>
    <row r="481" spans="1:26" x14ac:dyDescent="0.3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7104</v>
      </c>
      <c r="S481" s="2">
        <v>69</v>
      </c>
      <c r="T481" s="2">
        <v>994.8</v>
      </c>
      <c r="U481" t="s">
        <v>23</v>
      </c>
      <c r="V481">
        <f>COUNTIF(Table1[[#This Row],[OnlineSecurity]:[StreamingMovies]], "Yes")</f>
        <v>0</v>
      </c>
      <c r="W481" t="str" cm="1">
        <f t="array" ref="W481">_xlfn.IFS(Table1[[#This Row],[tenure]]&lt;=12,"0-1 Years", Table1[[#This Row],[tenure]] &lt;=36, "1-3 Years",Table1[[#This Row],[tenure]]&lt;=60, "3-5 Years",Table1[[#This Row],[tenure]]&gt;60,"5+ Years")</f>
        <v>1-3 Years</v>
      </c>
      <c r="X481" t="str">
        <f>IF(AND(Table1[[#This Row],[Contract]]="Month-to-Month", Table1[[#This Row],[PaymentMethod]]= "Electronic check"), "High Risk", "Standard")</f>
        <v>Standard</v>
      </c>
      <c r="Y481" s="11">
        <f>IFERROR(Table1[[#This Row],[TotalCharges]]/Table1[[#This Row],[tenure]],"0")</f>
        <v>66.319999999999993</v>
      </c>
      <c r="Z481" t="str">
        <f>IF(Table1[[#This Row],[SeniorCitizen]]=1,"Yes","No")</f>
        <v>No</v>
      </c>
    </row>
    <row r="482" spans="1:26" x14ac:dyDescent="0.35">
      <c r="A482" t="s">
        <v>516</v>
      </c>
      <c r="B482" t="s">
        <v>30</v>
      </c>
      <c r="C482">
        <v>0</v>
      </c>
      <c r="D482" t="s">
        <v>23</v>
      </c>
      <c r="E482" t="s">
        <v>23</v>
      </c>
      <c r="F482">
        <v>11</v>
      </c>
      <c r="G482" t="s">
        <v>23</v>
      </c>
      <c r="H482" t="s">
        <v>24</v>
      </c>
      <c r="I482" t="s">
        <v>24</v>
      </c>
      <c r="J482" t="s">
        <v>24</v>
      </c>
      <c r="K482" t="s">
        <v>24</v>
      </c>
      <c r="L482" t="s">
        <v>24</v>
      </c>
      <c r="M482" t="s">
        <v>24</v>
      </c>
      <c r="N482" t="s">
        <v>24</v>
      </c>
      <c r="O482" t="s">
        <v>24</v>
      </c>
      <c r="P482" t="s">
        <v>47</v>
      </c>
      <c r="Q482" t="s">
        <v>24</v>
      </c>
      <c r="R482" t="s">
        <v>32</v>
      </c>
      <c r="S482" s="2">
        <v>19.649999999999999</v>
      </c>
      <c r="T482" s="2">
        <v>225.75</v>
      </c>
      <c r="U482" t="s">
        <v>24</v>
      </c>
      <c r="V482">
        <f>COUNTIF(Table1[[#This Row],[OnlineSecurity]:[StreamingMovies]], "Yes")</f>
        <v>0</v>
      </c>
      <c r="W482" t="str" cm="1">
        <f t="array" ref="W482">_xlfn.IFS(Table1[[#This Row],[tenure]]&lt;=12,"0-1 Years", Table1[[#This Row],[tenure]] &lt;=36, "1-3 Years",Table1[[#This Row],[tenure]]&lt;=60, "3-5 Years",Table1[[#This Row],[tenure]]&gt;60,"5+ Years")</f>
        <v>0-1 Years</v>
      </c>
      <c r="X482" t="str">
        <f>IF(AND(Table1[[#This Row],[Contract]]="Month-to-Month", Table1[[#This Row],[PaymentMethod]]= "Electronic check"), "High Risk", "Standard")</f>
        <v>Standard</v>
      </c>
      <c r="Y482" s="11">
        <f>IFERROR(Table1[[#This Row],[TotalCharges]]/Table1[[#This Row],[tenure]],"0")</f>
        <v>20.522727272727273</v>
      </c>
      <c r="Z482" t="str">
        <f>IF(Table1[[#This Row],[SeniorCitizen]]=1,"Yes","No")</f>
        <v>No</v>
      </c>
    </row>
    <row r="483" spans="1:26" x14ac:dyDescent="0.35">
      <c r="A483" t="s">
        <v>517</v>
      </c>
      <c r="B483" t="s">
        <v>22</v>
      </c>
      <c r="C483">
        <v>0</v>
      </c>
      <c r="D483" t="s">
        <v>23</v>
      </c>
      <c r="E483" t="s">
        <v>24</v>
      </c>
      <c r="F483">
        <v>48</v>
      </c>
      <c r="G483" t="s">
        <v>24</v>
      </c>
      <c r="H483" t="s">
        <v>24</v>
      </c>
      <c r="I483" t="s">
        <v>26</v>
      </c>
      <c r="J483" t="s">
        <v>23</v>
      </c>
      <c r="K483" t="s">
        <v>24</v>
      </c>
      <c r="L483" t="s">
        <v>23</v>
      </c>
      <c r="M483" t="s">
        <v>24</v>
      </c>
      <c r="N483" t="s">
        <v>24</v>
      </c>
      <c r="O483" t="s">
        <v>23</v>
      </c>
      <c r="P483" t="s">
        <v>27</v>
      </c>
      <c r="Q483" t="s">
        <v>23</v>
      </c>
      <c r="R483" t="s">
        <v>7104</v>
      </c>
      <c r="S483" s="2">
        <v>45.3</v>
      </c>
      <c r="T483" s="2">
        <v>2145</v>
      </c>
      <c r="U483" t="s">
        <v>23</v>
      </c>
      <c r="V483">
        <f>COUNTIF(Table1[[#This Row],[OnlineSecurity]:[StreamingMovies]], "Yes")</f>
        <v>3</v>
      </c>
      <c r="W483" t="str" cm="1">
        <f t="array" ref="W483">_xlfn.IFS(Table1[[#This Row],[tenure]]&lt;=12,"0-1 Years", Table1[[#This Row],[tenure]] &lt;=36, "1-3 Years",Table1[[#This Row],[tenure]]&lt;=60, "3-5 Years",Table1[[#This Row],[tenure]]&gt;60,"5+ Years")</f>
        <v>3-5 Years</v>
      </c>
      <c r="X483" t="str">
        <f>IF(AND(Table1[[#This Row],[Contract]]="Month-to-Month", Table1[[#This Row],[PaymentMethod]]= "Electronic check"), "High Risk", "Standard")</f>
        <v>Standard</v>
      </c>
      <c r="Y483" s="11">
        <f>IFERROR(Table1[[#This Row],[TotalCharges]]/Table1[[#This Row],[tenure]],"0")</f>
        <v>44.6875</v>
      </c>
      <c r="Z483" t="str">
        <f>IF(Table1[[#This Row],[SeniorCitizen]]=1,"Yes","No")</f>
        <v>No</v>
      </c>
    </row>
    <row r="484" spans="1:26" x14ac:dyDescent="0.3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s="2">
        <v>81.45</v>
      </c>
      <c r="T484" s="2">
        <v>1671.6</v>
      </c>
      <c r="U484" t="s">
        <v>24</v>
      </c>
      <c r="V484">
        <f>COUNTIF(Table1[[#This Row],[OnlineSecurity]:[StreamingMovies]], "Yes")</f>
        <v>1</v>
      </c>
      <c r="W484" t="str" cm="1">
        <f t="array" ref="W484">_xlfn.IFS(Table1[[#This Row],[tenure]]&lt;=12,"0-1 Years", Table1[[#This Row],[tenure]] &lt;=36, "1-3 Years",Table1[[#This Row],[tenure]]&lt;=60, "3-5 Years",Table1[[#This Row],[tenure]]&gt;60,"5+ Years")</f>
        <v>1-3 Years</v>
      </c>
      <c r="X484" t="str">
        <f>IF(AND(Table1[[#This Row],[Contract]]="Month-to-Month", Table1[[#This Row],[PaymentMethod]]= "Electronic check"), "High Risk", "Standard")</f>
        <v>High Risk</v>
      </c>
      <c r="Y484" s="11">
        <f>IFERROR(Table1[[#This Row],[TotalCharges]]/Table1[[#This Row],[tenure]],"0")</f>
        <v>83.58</v>
      </c>
      <c r="Z484" t="str">
        <f>IF(Table1[[#This Row],[SeniorCitizen]]=1,"Yes","No")</f>
        <v>Yes</v>
      </c>
    </row>
    <row r="485" spans="1:26" x14ac:dyDescent="0.3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7104</v>
      </c>
      <c r="S485" s="2">
        <v>108.5</v>
      </c>
      <c r="T485" s="2">
        <v>8003.8</v>
      </c>
      <c r="U485" t="s">
        <v>24</v>
      </c>
      <c r="V485">
        <f>COUNTIF(Table1[[#This Row],[OnlineSecurity]:[StreamingMovies]], "Yes")</f>
        <v>5</v>
      </c>
      <c r="W485" t="str" cm="1">
        <f t="array" ref="W485">_xlfn.IFS(Table1[[#This Row],[tenure]]&lt;=12,"0-1 Years", Table1[[#This Row],[tenure]] &lt;=36, "1-3 Years",Table1[[#This Row],[tenure]]&lt;=60, "3-5 Years",Table1[[#This Row],[tenure]]&gt;60,"5+ Years")</f>
        <v>5+ Years</v>
      </c>
      <c r="X485" t="str">
        <f>IF(AND(Table1[[#This Row],[Contract]]="Month-to-Month", Table1[[#This Row],[PaymentMethod]]= "Electronic check"), "High Risk", "Standard")</f>
        <v>Standard</v>
      </c>
      <c r="Y485" s="11">
        <f>IFERROR(Table1[[#This Row],[TotalCharges]]/Table1[[#This Row],[tenure]],"0")</f>
        <v>111.16388888888889</v>
      </c>
      <c r="Z485" t="str">
        <f>IF(Table1[[#This Row],[SeniorCitizen]]=1,"Yes","No")</f>
        <v>No</v>
      </c>
    </row>
    <row r="486" spans="1:26" x14ac:dyDescent="0.3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s="2">
        <v>83.55</v>
      </c>
      <c r="T486" s="2">
        <v>680.05</v>
      </c>
      <c r="U486" t="s">
        <v>23</v>
      </c>
      <c r="V486">
        <f>COUNTIF(Table1[[#This Row],[OnlineSecurity]:[StreamingMovies]], "Yes")</f>
        <v>2</v>
      </c>
      <c r="W486" t="str" cm="1">
        <f t="array" ref="W486">_xlfn.IFS(Table1[[#This Row],[tenure]]&lt;=12,"0-1 Years", Table1[[#This Row],[tenure]] &lt;=36, "1-3 Years",Table1[[#This Row],[tenure]]&lt;=60, "3-5 Years",Table1[[#This Row],[tenure]]&gt;60,"5+ Years")</f>
        <v>0-1 Years</v>
      </c>
      <c r="X486" t="str">
        <f>IF(AND(Table1[[#This Row],[Contract]]="Month-to-Month", Table1[[#This Row],[PaymentMethod]]= "Electronic check"), "High Risk", "Standard")</f>
        <v>High Risk</v>
      </c>
      <c r="Y486" s="11">
        <f>IFERROR(Table1[[#This Row],[TotalCharges]]/Table1[[#This Row],[tenure]],"0")</f>
        <v>85.006249999999994</v>
      </c>
      <c r="Z486" t="str">
        <f>IF(Table1[[#This Row],[SeniorCitizen]]=1,"Yes","No")</f>
        <v>No</v>
      </c>
    </row>
    <row r="487" spans="1:26" x14ac:dyDescent="0.3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7105</v>
      </c>
      <c r="S487" s="2">
        <v>84.5</v>
      </c>
      <c r="T487" s="2">
        <v>6130.85</v>
      </c>
      <c r="U487" t="s">
        <v>24</v>
      </c>
      <c r="V487">
        <f>COUNTIF(Table1[[#This Row],[OnlineSecurity]:[StreamingMovies]], "Yes")</f>
        <v>1</v>
      </c>
      <c r="W487" t="str" cm="1">
        <f t="array" ref="W487">_xlfn.IFS(Table1[[#This Row],[tenure]]&lt;=12,"0-1 Years", Table1[[#This Row],[tenure]] &lt;=36, "1-3 Years",Table1[[#This Row],[tenure]]&lt;=60, "3-5 Years",Table1[[#This Row],[tenure]]&gt;60,"5+ Years")</f>
        <v>5+ Years</v>
      </c>
      <c r="X487" t="str">
        <f>IF(AND(Table1[[#This Row],[Contract]]="Month-to-Month", Table1[[#This Row],[PaymentMethod]]= "Electronic check"), "High Risk", "Standard")</f>
        <v>Standard</v>
      </c>
      <c r="Y487" s="11">
        <f>IFERROR(Table1[[#This Row],[TotalCharges]]/Table1[[#This Row],[tenure]],"0")</f>
        <v>85.150694444444454</v>
      </c>
      <c r="Z487" t="str">
        <f>IF(Table1[[#This Row],[SeniorCitizen]]=1,"Yes","No")</f>
        <v>No</v>
      </c>
    </row>
    <row r="488" spans="1:26" x14ac:dyDescent="0.3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s="2">
        <v>100.15</v>
      </c>
      <c r="T488" s="2">
        <v>1415</v>
      </c>
      <c r="U488" t="s">
        <v>24</v>
      </c>
      <c r="V488">
        <f>COUNTIF(Table1[[#This Row],[OnlineSecurity]:[StreamingMovies]], "Yes")</f>
        <v>3</v>
      </c>
      <c r="W488" t="str" cm="1">
        <f t="array" ref="W488">_xlfn.IFS(Table1[[#This Row],[tenure]]&lt;=12,"0-1 Years", Table1[[#This Row],[tenure]] &lt;=36, "1-3 Years",Table1[[#This Row],[tenure]]&lt;=60, "3-5 Years",Table1[[#This Row],[tenure]]&gt;60,"5+ Years")</f>
        <v>1-3 Years</v>
      </c>
      <c r="X488" t="str">
        <f>IF(AND(Table1[[#This Row],[Contract]]="Month-to-Month", Table1[[#This Row],[PaymentMethod]]= "Electronic check"), "High Risk", "Standard")</f>
        <v>High Risk</v>
      </c>
      <c r="Y488" s="11">
        <f>IFERROR(Table1[[#This Row],[TotalCharges]]/Table1[[#This Row],[tenure]],"0")</f>
        <v>94.333333333333329</v>
      </c>
      <c r="Z488" t="str">
        <f>IF(Table1[[#This Row],[SeniorCitizen]]=1,"Yes","No")</f>
        <v>No</v>
      </c>
    </row>
    <row r="489" spans="1:26" x14ac:dyDescent="0.3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7104</v>
      </c>
      <c r="S489" s="2">
        <v>88.6</v>
      </c>
      <c r="T489" s="2">
        <v>6201.95</v>
      </c>
      <c r="U489" t="s">
        <v>24</v>
      </c>
      <c r="V489">
        <f>COUNTIF(Table1[[#This Row],[OnlineSecurity]:[StreamingMovies]], "Yes")</f>
        <v>5</v>
      </c>
      <c r="W489" t="str" cm="1">
        <f t="array" ref="W489">_xlfn.IFS(Table1[[#This Row],[tenure]]&lt;=12,"0-1 Years", Table1[[#This Row],[tenure]] &lt;=36, "1-3 Years",Table1[[#This Row],[tenure]]&lt;=60, "3-5 Years",Table1[[#This Row],[tenure]]&gt;60,"5+ Years")</f>
        <v>5+ Years</v>
      </c>
      <c r="X489" t="str">
        <f>IF(AND(Table1[[#This Row],[Contract]]="Month-to-Month", Table1[[#This Row],[PaymentMethod]]= "Electronic check"), "High Risk", "Standard")</f>
        <v>Standard</v>
      </c>
      <c r="Y489" s="11">
        <f>IFERROR(Table1[[#This Row],[TotalCharges]]/Table1[[#This Row],[tenure]],"0")</f>
        <v>86.138194444444437</v>
      </c>
      <c r="Z489" t="str">
        <f>IF(Table1[[#This Row],[SeniorCitizen]]=1,"Yes","No")</f>
        <v>No</v>
      </c>
    </row>
    <row r="490" spans="1:26" x14ac:dyDescent="0.35">
      <c r="A490" t="s">
        <v>524</v>
      </c>
      <c r="B490" t="s">
        <v>22</v>
      </c>
      <c r="C490">
        <v>0</v>
      </c>
      <c r="D490" t="s">
        <v>23</v>
      </c>
      <c r="E490" t="s">
        <v>23</v>
      </c>
      <c r="F490">
        <v>0</v>
      </c>
      <c r="G490" t="s">
        <v>24</v>
      </c>
      <c r="H490" t="s">
        <v>24</v>
      </c>
      <c r="I490" t="s">
        <v>26</v>
      </c>
      <c r="J490" t="s">
        <v>23</v>
      </c>
      <c r="K490" t="s">
        <v>24</v>
      </c>
      <c r="L490" t="s">
        <v>23</v>
      </c>
      <c r="M490" t="s">
        <v>23</v>
      </c>
      <c r="N490" t="s">
        <v>23</v>
      </c>
      <c r="O490" t="s">
        <v>24</v>
      </c>
      <c r="P490" t="s">
        <v>47</v>
      </c>
      <c r="Q490" t="s">
        <v>23</v>
      </c>
      <c r="R490" t="s">
        <v>7104</v>
      </c>
      <c r="S490" s="2">
        <v>52.55</v>
      </c>
      <c r="T490" s="2">
        <v>0</v>
      </c>
      <c r="U490" t="s">
        <v>24</v>
      </c>
      <c r="V490">
        <f>COUNTIF(Table1[[#This Row],[OnlineSecurity]:[StreamingMovies]], "Yes")</f>
        <v>4</v>
      </c>
      <c r="W490" t="str" cm="1">
        <f t="array" ref="W490">_xlfn.IFS(Table1[[#This Row],[tenure]]&lt;=12,"0-1 Years", Table1[[#This Row],[tenure]] &lt;=36, "1-3 Years",Table1[[#This Row],[tenure]]&lt;=60, "3-5 Years",Table1[[#This Row],[tenure]]&gt;60,"5+ Years")</f>
        <v>0-1 Years</v>
      </c>
      <c r="X490" t="str">
        <f>IF(AND(Table1[[#This Row],[Contract]]="Month-to-Month", Table1[[#This Row],[PaymentMethod]]= "Electronic check"), "High Risk", "Standard")</f>
        <v>Standard</v>
      </c>
      <c r="Y490" s="11" t="str">
        <f>IFERROR(Table1[[#This Row],[TotalCharges]]/Table1[[#This Row],[tenure]],"0")</f>
        <v>0</v>
      </c>
      <c r="Z490" t="str">
        <f>IF(Table1[[#This Row],[SeniorCitizen]]=1,"Yes","No")</f>
        <v>No</v>
      </c>
    </row>
    <row r="491" spans="1:26" x14ac:dyDescent="0.3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s="2">
        <v>74.349999999999994</v>
      </c>
      <c r="T491" s="2">
        <v>74.349999999999994</v>
      </c>
      <c r="U491" t="s">
        <v>23</v>
      </c>
      <c r="V491">
        <f>COUNTIF(Table1[[#This Row],[OnlineSecurity]:[StreamingMovies]], "Yes")</f>
        <v>0</v>
      </c>
      <c r="W491" t="str" cm="1">
        <f t="array" ref="W491">_xlfn.IFS(Table1[[#This Row],[tenure]]&lt;=12,"0-1 Years", Table1[[#This Row],[tenure]] &lt;=36, "1-3 Years",Table1[[#This Row],[tenure]]&lt;=60, "3-5 Years",Table1[[#This Row],[tenure]]&gt;60,"5+ Years")</f>
        <v>0-1 Years</v>
      </c>
      <c r="X491" t="str">
        <f>IF(AND(Table1[[#This Row],[Contract]]="Month-to-Month", Table1[[#This Row],[PaymentMethod]]= "Electronic check"), "High Risk", "Standard")</f>
        <v>High Risk</v>
      </c>
      <c r="Y491" s="11">
        <f>IFERROR(Table1[[#This Row],[TotalCharges]]/Table1[[#This Row],[tenure]],"0")</f>
        <v>74.349999999999994</v>
      </c>
      <c r="Z491" t="str">
        <f>IF(Table1[[#This Row],[SeniorCitizen]]=1,"Yes","No")</f>
        <v>No</v>
      </c>
    </row>
    <row r="492" spans="1:26" x14ac:dyDescent="0.3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7104</v>
      </c>
      <c r="S492" s="2">
        <v>104.8</v>
      </c>
      <c r="T492" s="2">
        <v>6597.25</v>
      </c>
      <c r="U492" t="s">
        <v>24</v>
      </c>
      <c r="V492">
        <f>COUNTIF(Table1[[#This Row],[OnlineSecurity]:[StreamingMovies]], "Yes")</f>
        <v>4</v>
      </c>
      <c r="W492" t="str" cm="1">
        <f t="array" ref="W492">_xlfn.IFS(Table1[[#This Row],[tenure]]&lt;=12,"0-1 Years", Table1[[#This Row],[tenure]] &lt;=36, "1-3 Years",Table1[[#This Row],[tenure]]&lt;=60, "3-5 Years",Table1[[#This Row],[tenure]]&gt;60,"5+ Years")</f>
        <v>5+ Years</v>
      </c>
      <c r="X492" t="str">
        <f>IF(AND(Table1[[#This Row],[Contract]]="Month-to-Month", Table1[[#This Row],[PaymentMethod]]= "Electronic check"), "High Risk", "Standard")</f>
        <v>Standard</v>
      </c>
      <c r="Y492" s="11">
        <f>IFERROR(Table1[[#This Row],[TotalCharges]]/Table1[[#This Row],[tenure]],"0")</f>
        <v>104.71825396825396</v>
      </c>
      <c r="Z492" t="str">
        <f>IF(Table1[[#This Row],[SeniorCitizen]]=1,"Yes","No")</f>
        <v>No</v>
      </c>
    </row>
    <row r="493" spans="1:26" x14ac:dyDescent="0.3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s="2">
        <v>59</v>
      </c>
      <c r="T493" s="2">
        <v>114.15</v>
      </c>
      <c r="U493" t="s">
        <v>24</v>
      </c>
      <c r="V493">
        <f>COUNTIF(Table1[[#This Row],[OnlineSecurity]:[StreamingMovies]], "Yes")</f>
        <v>2</v>
      </c>
      <c r="W493" t="str" cm="1">
        <f t="array" ref="W493">_xlfn.IFS(Table1[[#This Row],[tenure]]&lt;=12,"0-1 Years", Table1[[#This Row],[tenure]] &lt;=36, "1-3 Years",Table1[[#This Row],[tenure]]&lt;=60, "3-5 Years",Table1[[#This Row],[tenure]]&gt;60,"5+ Years")</f>
        <v>0-1 Years</v>
      </c>
      <c r="X493" t="str">
        <f>IF(AND(Table1[[#This Row],[Contract]]="Month-to-Month", Table1[[#This Row],[PaymentMethod]]= "Electronic check"), "High Risk", "Standard")</f>
        <v>High Risk</v>
      </c>
      <c r="Y493" s="11">
        <f>IFERROR(Table1[[#This Row],[TotalCharges]]/Table1[[#This Row],[tenure]],"0")</f>
        <v>57.075000000000003</v>
      </c>
      <c r="Z493" t="str">
        <f>IF(Table1[[#This Row],[SeniorCitizen]]=1,"Yes","No")</f>
        <v>No</v>
      </c>
    </row>
    <row r="494" spans="1:26" x14ac:dyDescent="0.3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s="2">
        <v>74.400000000000006</v>
      </c>
      <c r="T494" s="2">
        <v>139.4</v>
      </c>
      <c r="U494" t="s">
        <v>23</v>
      </c>
      <c r="V494">
        <f>COUNTIF(Table1[[#This Row],[OnlineSecurity]:[StreamingMovies]], "Yes")</f>
        <v>1</v>
      </c>
      <c r="W494" t="str" cm="1">
        <f t="array" ref="W494">_xlfn.IFS(Table1[[#This Row],[tenure]]&lt;=12,"0-1 Years", Table1[[#This Row],[tenure]] &lt;=36, "1-3 Years",Table1[[#This Row],[tenure]]&lt;=60, "3-5 Years",Table1[[#This Row],[tenure]]&gt;60,"5+ Years")</f>
        <v>0-1 Years</v>
      </c>
      <c r="X494" t="str">
        <f>IF(AND(Table1[[#This Row],[Contract]]="Month-to-Month", Table1[[#This Row],[PaymentMethod]]= "Electronic check"), "High Risk", "Standard")</f>
        <v>High Risk</v>
      </c>
      <c r="Y494" s="11">
        <f>IFERROR(Table1[[#This Row],[TotalCharges]]/Table1[[#This Row],[tenure]],"0")</f>
        <v>69.7</v>
      </c>
      <c r="Z494" t="str">
        <f>IF(Table1[[#This Row],[SeniorCitizen]]=1,"Yes","No")</f>
        <v>No</v>
      </c>
    </row>
    <row r="495" spans="1:26" x14ac:dyDescent="0.3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7104</v>
      </c>
      <c r="S495" s="2">
        <v>64.05</v>
      </c>
      <c r="T495" s="2">
        <v>3902.6</v>
      </c>
      <c r="U495" t="s">
        <v>24</v>
      </c>
      <c r="V495">
        <f>COUNTIF(Table1[[#This Row],[OnlineSecurity]:[StreamingMovies]], "Yes")</f>
        <v>2</v>
      </c>
      <c r="W495" t="str" cm="1">
        <f t="array" ref="W495">_xlfn.IFS(Table1[[#This Row],[tenure]]&lt;=12,"0-1 Years", Table1[[#This Row],[tenure]] &lt;=36, "1-3 Years",Table1[[#This Row],[tenure]]&lt;=60, "3-5 Years",Table1[[#This Row],[tenure]]&gt;60,"5+ Years")</f>
        <v>5+ Years</v>
      </c>
      <c r="X495" t="str">
        <f>IF(AND(Table1[[#This Row],[Contract]]="Month-to-Month", Table1[[#This Row],[PaymentMethod]]= "Electronic check"), "High Risk", "Standard")</f>
        <v>Standard</v>
      </c>
      <c r="Y495" s="11">
        <f>IFERROR(Table1[[#This Row],[TotalCharges]]/Table1[[#This Row],[tenure]],"0")</f>
        <v>63.977049180327867</v>
      </c>
      <c r="Z495" t="str">
        <f>IF(Table1[[#This Row],[SeniorCitizen]]=1,"Yes","No")</f>
        <v>Yes</v>
      </c>
    </row>
    <row r="496" spans="1:26" x14ac:dyDescent="0.35">
      <c r="A496" t="s">
        <v>531</v>
      </c>
      <c r="B496" t="s">
        <v>30</v>
      </c>
      <c r="C496">
        <v>0</v>
      </c>
      <c r="D496" t="s">
        <v>24</v>
      </c>
      <c r="E496" t="s">
        <v>24</v>
      </c>
      <c r="F496">
        <v>1</v>
      </c>
      <c r="G496" t="s">
        <v>23</v>
      </c>
      <c r="H496" t="s">
        <v>24</v>
      </c>
      <c r="I496" t="s">
        <v>24</v>
      </c>
      <c r="J496" t="s">
        <v>24</v>
      </c>
      <c r="K496" t="s">
        <v>24</v>
      </c>
      <c r="L496" t="s">
        <v>24</v>
      </c>
      <c r="M496" t="s">
        <v>24</v>
      </c>
      <c r="N496" t="s">
        <v>24</v>
      </c>
      <c r="O496" t="s">
        <v>24</v>
      </c>
      <c r="P496" t="s">
        <v>27</v>
      </c>
      <c r="Q496" t="s">
        <v>24</v>
      </c>
      <c r="R496" t="s">
        <v>32</v>
      </c>
      <c r="S496" s="2">
        <v>20.399999999999999</v>
      </c>
      <c r="T496" s="2">
        <v>20.399999999999999</v>
      </c>
      <c r="U496" t="s">
        <v>24</v>
      </c>
      <c r="V496">
        <f>COUNTIF(Table1[[#This Row],[OnlineSecurity]:[StreamingMovies]], "Yes")</f>
        <v>0</v>
      </c>
      <c r="W496" t="str" cm="1">
        <f t="array" ref="W496">_xlfn.IFS(Table1[[#This Row],[tenure]]&lt;=12,"0-1 Years", Table1[[#This Row],[tenure]] &lt;=36, "1-3 Years",Table1[[#This Row],[tenure]]&lt;=60, "3-5 Years",Table1[[#This Row],[tenure]]&gt;60,"5+ Years")</f>
        <v>0-1 Years</v>
      </c>
      <c r="X496" t="str">
        <f>IF(AND(Table1[[#This Row],[Contract]]="Month-to-Month", Table1[[#This Row],[PaymentMethod]]= "Electronic check"), "High Risk", "Standard")</f>
        <v>Standard</v>
      </c>
      <c r="Y496" s="11">
        <f>IFERROR(Table1[[#This Row],[TotalCharges]]/Table1[[#This Row],[tenure]],"0")</f>
        <v>20.399999999999999</v>
      </c>
      <c r="Z496" t="str">
        <f>IF(Table1[[#This Row],[SeniorCitizen]]=1,"Yes","No")</f>
        <v>No</v>
      </c>
    </row>
    <row r="497" spans="1:26" x14ac:dyDescent="0.35">
      <c r="A497" t="s">
        <v>532</v>
      </c>
      <c r="B497" t="s">
        <v>30</v>
      </c>
      <c r="C497">
        <v>0</v>
      </c>
      <c r="D497" t="s">
        <v>24</v>
      </c>
      <c r="E497" t="s">
        <v>24</v>
      </c>
      <c r="F497">
        <v>22</v>
      </c>
      <c r="G497" t="s">
        <v>24</v>
      </c>
      <c r="H497" t="s">
        <v>24</v>
      </c>
      <c r="I497" t="s">
        <v>26</v>
      </c>
      <c r="J497" t="s">
        <v>24</v>
      </c>
      <c r="K497" t="s">
        <v>23</v>
      </c>
      <c r="L497" t="s">
        <v>23</v>
      </c>
      <c r="M497" t="s">
        <v>24</v>
      </c>
      <c r="N497" t="s">
        <v>24</v>
      </c>
      <c r="O497" t="s">
        <v>23</v>
      </c>
      <c r="P497" t="s">
        <v>31</v>
      </c>
      <c r="Q497" t="s">
        <v>23</v>
      </c>
      <c r="R497" t="s">
        <v>7104</v>
      </c>
      <c r="S497" s="2">
        <v>43.75</v>
      </c>
      <c r="T497" s="2">
        <v>903.6</v>
      </c>
      <c r="U497" t="s">
        <v>23</v>
      </c>
      <c r="V497">
        <f>COUNTIF(Table1[[#This Row],[OnlineSecurity]:[StreamingMovies]], "Yes")</f>
        <v>3</v>
      </c>
      <c r="W497" t="str" cm="1">
        <f t="array" ref="W497">_xlfn.IFS(Table1[[#This Row],[tenure]]&lt;=12,"0-1 Years", Table1[[#This Row],[tenure]] &lt;=36, "1-3 Years",Table1[[#This Row],[tenure]]&lt;=60, "3-5 Years",Table1[[#This Row],[tenure]]&gt;60,"5+ Years")</f>
        <v>1-3 Years</v>
      </c>
      <c r="X497" t="str">
        <f>IF(AND(Table1[[#This Row],[Contract]]="Month-to-Month", Table1[[#This Row],[PaymentMethod]]= "Electronic check"), "High Risk", "Standard")</f>
        <v>Standard</v>
      </c>
      <c r="Y497" s="11">
        <f>IFERROR(Table1[[#This Row],[TotalCharges]]/Table1[[#This Row],[tenure]],"0")</f>
        <v>41.072727272727271</v>
      </c>
      <c r="Z497" t="str">
        <f>IF(Table1[[#This Row],[SeniorCitizen]]=1,"Yes","No")</f>
        <v>No</v>
      </c>
    </row>
    <row r="498" spans="1:26" x14ac:dyDescent="0.3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s="2">
        <v>60.9</v>
      </c>
      <c r="T498" s="2">
        <v>1785.65</v>
      </c>
      <c r="U498" t="s">
        <v>24</v>
      </c>
      <c r="V498">
        <f>COUNTIF(Table1[[#This Row],[OnlineSecurity]:[StreamingMovies]], "Yes")</f>
        <v>3</v>
      </c>
      <c r="W498" t="str" cm="1">
        <f t="array" ref="W498">_xlfn.IFS(Table1[[#This Row],[tenure]]&lt;=12,"0-1 Years", Table1[[#This Row],[tenure]] &lt;=36, "1-3 Years",Table1[[#This Row],[tenure]]&lt;=60, "3-5 Years",Table1[[#This Row],[tenure]]&gt;60,"5+ Years")</f>
        <v>1-3 Years</v>
      </c>
      <c r="X498" t="str">
        <f>IF(AND(Table1[[#This Row],[Contract]]="Month-to-Month", Table1[[#This Row],[PaymentMethod]]= "Electronic check"), "High Risk", "Standard")</f>
        <v>Standard</v>
      </c>
      <c r="Y498" s="11">
        <f>IFERROR(Table1[[#This Row],[TotalCharges]]/Table1[[#This Row],[tenure]],"0")</f>
        <v>63.773214285714289</v>
      </c>
      <c r="Z498" t="str">
        <f>IF(Table1[[#This Row],[SeniorCitizen]]=1,"Yes","No")</f>
        <v>No</v>
      </c>
    </row>
    <row r="499" spans="1:26" x14ac:dyDescent="0.35">
      <c r="A499" t="s">
        <v>534</v>
      </c>
      <c r="B499" t="s">
        <v>22</v>
      </c>
      <c r="C499">
        <v>0</v>
      </c>
      <c r="D499" t="s">
        <v>23</v>
      </c>
      <c r="E499" t="s">
        <v>24</v>
      </c>
      <c r="F499">
        <v>70</v>
      </c>
      <c r="G499" t="s">
        <v>23</v>
      </c>
      <c r="H499" t="s">
        <v>24</v>
      </c>
      <c r="I499" t="s">
        <v>24</v>
      </c>
      <c r="J499" t="s">
        <v>24</v>
      </c>
      <c r="K499" t="s">
        <v>24</v>
      </c>
      <c r="L499" t="s">
        <v>24</v>
      </c>
      <c r="M499" t="s">
        <v>24</v>
      </c>
      <c r="N499" t="s">
        <v>24</v>
      </c>
      <c r="O499" t="s">
        <v>24</v>
      </c>
      <c r="P499" t="s">
        <v>47</v>
      </c>
      <c r="Q499" t="s">
        <v>24</v>
      </c>
      <c r="R499" t="s">
        <v>7104</v>
      </c>
      <c r="S499" s="2">
        <v>19.8</v>
      </c>
      <c r="T499" s="2">
        <v>1397.65</v>
      </c>
      <c r="U499" t="s">
        <v>24</v>
      </c>
      <c r="V499">
        <f>COUNTIF(Table1[[#This Row],[OnlineSecurity]:[StreamingMovies]], "Yes")</f>
        <v>0</v>
      </c>
      <c r="W499" t="str" cm="1">
        <f t="array" ref="W499">_xlfn.IFS(Table1[[#This Row],[tenure]]&lt;=12,"0-1 Years", Table1[[#This Row],[tenure]] &lt;=36, "1-3 Years",Table1[[#This Row],[tenure]]&lt;=60, "3-5 Years",Table1[[#This Row],[tenure]]&gt;60,"5+ Years")</f>
        <v>5+ Years</v>
      </c>
      <c r="X499" t="str">
        <f>IF(AND(Table1[[#This Row],[Contract]]="Month-to-Month", Table1[[#This Row],[PaymentMethod]]= "Electronic check"), "High Risk", "Standard")</f>
        <v>Standard</v>
      </c>
      <c r="Y499" s="11">
        <f>IFERROR(Table1[[#This Row],[TotalCharges]]/Table1[[#This Row],[tenure]],"0")</f>
        <v>19.966428571428573</v>
      </c>
      <c r="Z499" t="str">
        <f>IF(Table1[[#This Row],[SeniorCitizen]]=1,"Yes","No")</f>
        <v>No</v>
      </c>
    </row>
    <row r="500" spans="1:26" x14ac:dyDescent="0.35">
      <c r="A500" t="s">
        <v>535</v>
      </c>
      <c r="B500" t="s">
        <v>22</v>
      </c>
      <c r="C500">
        <v>1</v>
      </c>
      <c r="D500" t="s">
        <v>24</v>
      </c>
      <c r="E500" t="s">
        <v>24</v>
      </c>
      <c r="F500">
        <v>5</v>
      </c>
      <c r="G500" t="s">
        <v>24</v>
      </c>
      <c r="H500" t="s">
        <v>24</v>
      </c>
      <c r="I500" t="s">
        <v>26</v>
      </c>
      <c r="J500" t="s">
        <v>24</v>
      </c>
      <c r="K500" t="s">
        <v>23</v>
      </c>
      <c r="L500" t="s">
        <v>24</v>
      </c>
      <c r="M500" t="s">
        <v>24</v>
      </c>
      <c r="N500" t="s">
        <v>24</v>
      </c>
      <c r="O500" t="s">
        <v>24</v>
      </c>
      <c r="P500" t="s">
        <v>27</v>
      </c>
      <c r="Q500" t="s">
        <v>24</v>
      </c>
      <c r="R500" t="s">
        <v>28</v>
      </c>
      <c r="S500" s="2">
        <v>28.45</v>
      </c>
      <c r="T500" s="2">
        <v>131.05000000000001</v>
      </c>
      <c r="U500" t="s">
        <v>23</v>
      </c>
      <c r="V500">
        <f>COUNTIF(Table1[[#This Row],[OnlineSecurity]:[StreamingMovies]], "Yes")</f>
        <v>1</v>
      </c>
      <c r="W500" t="str" cm="1">
        <f t="array" ref="W500">_xlfn.IFS(Table1[[#This Row],[tenure]]&lt;=12,"0-1 Years", Table1[[#This Row],[tenure]] &lt;=36, "1-3 Years",Table1[[#This Row],[tenure]]&lt;=60, "3-5 Years",Table1[[#This Row],[tenure]]&gt;60,"5+ Years")</f>
        <v>0-1 Years</v>
      </c>
      <c r="X500" t="str">
        <f>IF(AND(Table1[[#This Row],[Contract]]="Month-to-Month", Table1[[#This Row],[PaymentMethod]]= "Electronic check"), "High Risk", "Standard")</f>
        <v>High Risk</v>
      </c>
      <c r="Y500" s="11">
        <f>IFERROR(Table1[[#This Row],[TotalCharges]]/Table1[[#This Row],[tenure]],"0")</f>
        <v>26.21</v>
      </c>
      <c r="Z500" t="str">
        <f>IF(Table1[[#This Row],[SeniorCitizen]]=1,"Yes","No")</f>
        <v>Yes</v>
      </c>
    </row>
    <row r="501" spans="1:26" x14ac:dyDescent="0.3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7104</v>
      </c>
      <c r="S501" s="2">
        <v>99.7</v>
      </c>
      <c r="T501" s="2">
        <v>1238.45</v>
      </c>
      <c r="U501" t="s">
        <v>23</v>
      </c>
      <c r="V501">
        <f>COUNTIF(Table1[[#This Row],[OnlineSecurity]:[StreamingMovies]], "Yes")</f>
        <v>4</v>
      </c>
      <c r="W501" t="str" cm="1">
        <f t="array" ref="W501">_xlfn.IFS(Table1[[#This Row],[tenure]]&lt;=12,"0-1 Years", Table1[[#This Row],[tenure]] &lt;=36, "1-3 Years",Table1[[#This Row],[tenure]]&lt;=60, "3-5 Years",Table1[[#This Row],[tenure]]&gt;60,"5+ Years")</f>
        <v>0-1 Years</v>
      </c>
      <c r="X501" t="str">
        <f>IF(AND(Table1[[#This Row],[Contract]]="Month-to-Month", Table1[[#This Row],[PaymentMethod]]= "Electronic check"), "High Risk", "Standard")</f>
        <v>Standard</v>
      </c>
      <c r="Y501" s="11">
        <f>IFERROR(Table1[[#This Row],[TotalCharges]]/Table1[[#This Row],[tenure]],"0")</f>
        <v>103.20416666666667</v>
      </c>
      <c r="Z501" t="str">
        <f>IF(Table1[[#This Row],[SeniorCitizen]]=1,"Yes","No")</f>
        <v>No</v>
      </c>
    </row>
    <row r="502" spans="1:26" x14ac:dyDescent="0.3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7105</v>
      </c>
      <c r="S502" s="2">
        <v>116.25</v>
      </c>
      <c r="T502" s="2">
        <v>3899.05</v>
      </c>
      <c r="U502" t="s">
        <v>24</v>
      </c>
      <c r="V502">
        <f>COUNTIF(Table1[[#This Row],[OnlineSecurity]:[StreamingMovies]], "Yes")</f>
        <v>6</v>
      </c>
      <c r="W502" t="str" cm="1">
        <f t="array" ref="W502">_xlfn.IFS(Table1[[#This Row],[tenure]]&lt;=12,"0-1 Years", Table1[[#This Row],[tenure]] &lt;=36, "1-3 Years",Table1[[#This Row],[tenure]]&lt;=60, "3-5 Years",Table1[[#This Row],[tenure]]&gt;60,"5+ Years")</f>
        <v>1-3 Years</v>
      </c>
      <c r="X502" t="str">
        <f>IF(AND(Table1[[#This Row],[Contract]]="Month-to-Month", Table1[[#This Row],[PaymentMethod]]= "Electronic check"), "High Risk", "Standard")</f>
        <v>Standard</v>
      </c>
      <c r="Y502" s="11">
        <f>IFERROR(Table1[[#This Row],[TotalCharges]]/Table1[[#This Row],[tenure]],"0")</f>
        <v>114.6779411764706</v>
      </c>
      <c r="Z502" t="str">
        <f>IF(Table1[[#This Row],[SeniorCitizen]]=1,"Yes","No")</f>
        <v>No</v>
      </c>
    </row>
    <row r="503" spans="1:26" x14ac:dyDescent="0.3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7105</v>
      </c>
      <c r="S503" s="2">
        <v>80.7</v>
      </c>
      <c r="T503" s="2">
        <v>5676</v>
      </c>
      <c r="U503" t="s">
        <v>24</v>
      </c>
      <c r="V503">
        <f>COUNTIF(Table1[[#This Row],[OnlineSecurity]:[StreamingMovies]], "Yes")</f>
        <v>1</v>
      </c>
      <c r="W503" t="str" cm="1">
        <f t="array" ref="W503">_xlfn.IFS(Table1[[#This Row],[tenure]]&lt;=12,"0-1 Years", Table1[[#This Row],[tenure]] &lt;=36, "1-3 Years",Table1[[#This Row],[tenure]]&lt;=60, "3-5 Years",Table1[[#This Row],[tenure]]&gt;60,"5+ Years")</f>
        <v>5+ Years</v>
      </c>
      <c r="X503" t="str">
        <f>IF(AND(Table1[[#This Row],[Contract]]="Month-to-Month", Table1[[#This Row],[PaymentMethod]]= "Electronic check"), "High Risk", "Standard")</f>
        <v>Standard</v>
      </c>
      <c r="Y503" s="11">
        <f>IFERROR(Table1[[#This Row],[TotalCharges]]/Table1[[#This Row],[tenure]],"0")</f>
        <v>79.943661971830991</v>
      </c>
      <c r="Z503" t="str">
        <f>IF(Table1[[#This Row],[SeniorCitizen]]=1,"Yes","No")</f>
        <v>Yes</v>
      </c>
    </row>
    <row r="504" spans="1:26" x14ac:dyDescent="0.3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7104</v>
      </c>
      <c r="S504" s="2">
        <v>65.2</v>
      </c>
      <c r="T504" s="2">
        <v>4543.1499999999996</v>
      </c>
      <c r="U504" t="s">
        <v>24</v>
      </c>
      <c r="V504">
        <f>COUNTIF(Table1[[#This Row],[OnlineSecurity]:[StreamingMovies]], "Yes")</f>
        <v>2</v>
      </c>
      <c r="W504" t="str" cm="1">
        <f t="array" ref="W504">_xlfn.IFS(Table1[[#This Row],[tenure]]&lt;=12,"0-1 Years", Table1[[#This Row],[tenure]] &lt;=36, "1-3 Years",Table1[[#This Row],[tenure]]&lt;=60, "3-5 Years",Table1[[#This Row],[tenure]]&gt;60,"5+ Years")</f>
        <v>5+ Years</v>
      </c>
      <c r="X504" t="str">
        <f>IF(AND(Table1[[#This Row],[Contract]]="Month-to-Month", Table1[[#This Row],[PaymentMethod]]= "Electronic check"), "High Risk", "Standard")</f>
        <v>Standard</v>
      </c>
      <c r="Y504" s="11">
        <f>IFERROR(Table1[[#This Row],[TotalCharges]]/Table1[[#This Row],[tenure]],"0")</f>
        <v>64.902142857142849</v>
      </c>
      <c r="Z504" t="str">
        <f>IF(Table1[[#This Row],[SeniorCitizen]]=1,"Yes","No")</f>
        <v>No</v>
      </c>
    </row>
    <row r="505" spans="1:26" x14ac:dyDescent="0.3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7104</v>
      </c>
      <c r="S505" s="2">
        <v>84.05</v>
      </c>
      <c r="T505" s="2">
        <v>4326.8</v>
      </c>
      <c r="U505" t="s">
        <v>24</v>
      </c>
      <c r="V505">
        <f>COUNTIF(Table1[[#This Row],[OnlineSecurity]:[StreamingMovies]], "Yes")</f>
        <v>3</v>
      </c>
      <c r="W505" t="str" cm="1">
        <f t="array" ref="W505">_xlfn.IFS(Table1[[#This Row],[tenure]]&lt;=12,"0-1 Years", Table1[[#This Row],[tenure]] &lt;=36, "1-3 Years",Table1[[#This Row],[tenure]]&lt;=60, "3-5 Years",Table1[[#This Row],[tenure]]&gt;60,"5+ Years")</f>
        <v>3-5 Years</v>
      </c>
      <c r="X505" t="str">
        <f>IF(AND(Table1[[#This Row],[Contract]]="Month-to-Month", Table1[[#This Row],[PaymentMethod]]= "Electronic check"), "High Risk", "Standard")</f>
        <v>Standard</v>
      </c>
      <c r="Y505" s="11">
        <f>IFERROR(Table1[[#This Row],[TotalCharges]]/Table1[[#This Row],[tenure]],"0")</f>
        <v>83.207692307692312</v>
      </c>
      <c r="Z505" t="str">
        <f>IF(Table1[[#This Row],[SeniorCitizen]]=1,"Yes","No")</f>
        <v>No</v>
      </c>
    </row>
    <row r="506" spans="1:26" x14ac:dyDescent="0.3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7105</v>
      </c>
      <c r="S506" s="2">
        <v>79.45</v>
      </c>
      <c r="T506" s="2">
        <v>5502.55</v>
      </c>
      <c r="U506" t="s">
        <v>24</v>
      </c>
      <c r="V506">
        <f>COUNTIF(Table1[[#This Row],[OnlineSecurity]:[StreamingMovies]], "Yes")</f>
        <v>5</v>
      </c>
      <c r="W506" t="str" cm="1">
        <f t="array" ref="W506">_xlfn.IFS(Table1[[#This Row],[tenure]]&lt;=12,"0-1 Years", Table1[[#This Row],[tenure]] &lt;=36, "1-3 Years",Table1[[#This Row],[tenure]]&lt;=60, "3-5 Years",Table1[[#This Row],[tenure]]&gt;60,"5+ Years")</f>
        <v>5+ Years</v>
      </c>
      <c r="X506" t="str">
        <f>IF(AND(Table1[[#This Row],[Contract]]="Month-to-Month", Table1[[#This Row],[PaymentMethod]]= "Electronic check"), "High Risk", "Standard")</f>
        <v>Standard</v>
      </c>
      <c r="Y506" s="11">
        <f>IFERROR(Table1[[#This Row],[TotalCharges]]/Table1[[#This Row],[tenure]],"0")</f>
        <v>79.747101449275362</v>
      </c>
      <c r="Z506" t="str">
        <f>IF(Table1[[#This Row],[SeniorCitizen]]=1,"Yes","No")</f>
        <v>No</v>
      </c>
    </row>
    <row r="507" spans="1:26" x14ac:dyDescent="0.3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s="2">
        <v>94.1</v>
      </c>
      <c r="T507" s="2">
        <v>1782.4</v>
      </c>
      <c r="U507" t="s">
        <v>23</v>
      </c>
      <c r="V507">
        <f>COUNTIF(Table1[[#This Row],[OnlineSecurity]:[StreamingMovies]], "Yes")</f>
        <v>3</v>
      </c>
      <c r="W507" t="str" cm="1">
        <f t="array" ref="W507">_xlfn.IFS(Table1[[#This Row],[tenure]]&lt;=12,"0-1 Years", Table1[[#This Row],[tenure]] &lt;=36, "1-3 Years",Table1[[#This Row],[tenure]]&lt;=60, "3-5 Years",Table1[[#This Row],[tenure]]&gt;60,"5+ Years")</f>
        <v>1-3 Years</v>
      </c>
      <c r="X507" t="str">
        <f>IF(AND(Table1[[#This Row],[Contract]]="Month-to-Month", Table1[[#This Row],[PaymentMethod]]= "Electronic check"), "High Risk", "Standard")</f>
        <v>High Risk</v>
      </c>
      <c r="Y507" s="11">
        <f>IFERROR(Table1[[#This Row],[TotalCharges]]/Table1[[#This Row],[tenure]],"0")</f>
        <v>89.12</v>
      </c>
      <c r="Z507" t="str">
        <f>IF(Table1[[#This Row],[SeniorCitizen]]=1,"Yes","No")</f>
        <v>Yes</v>
      </c>
    </row>
    <row r="508" spans="1:26" x14ac:dyDescent="0.3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s="2">
        <v>78</v>
      </c>
      <c r="T508" s="2">
        <v>851.8</v>
      </c>
      <c r="U508" t="s">
        <v>24</v>
      </c>
      <c r="V508">
        <f>COUNTIF(Table1[[#This Row],[OnlineSecurity]:[StreamingMovies]], "Yes")</f>
        <v>1</v>
      </c>
      <c r="W508" t="str" cm="1">
        <f t="array" ref="W508">_xlfn.IFS(Table1[[#This Row],[tenure]]&lt;=12,"0-1 Years", Table1[[#This Row],[tenure]] &lt;=36, "1-3 Years",Table1[[#This Row],[tenure]]&lt;=60, "3-5 Years",Table1[[#This Row],[tenure]]&gt;60,"5+ Years")</f>
        <v>0-1 Years</v>
      </c>
      <c r="X508" t="str">
        <f>IF(AND(Table1[[#This Row],[Contract]]="Month-to-Month", Table1[[#This Row],[PaymentMethod]]= "Electronic check"), "High Risk", "Standard")</f>
        <v>Standard</v>
      </c>
      <c r="Y508" s="11">
        <f>IFERROR(Table1[[#This Row],[TotalCharges]]/Table1[[#This Row],[tenure]],"0")</f>
        <v>77.436363636363637</v>
      </c>
      <c r="Z508" t="str">
        <f>IF(Table1[[#This Row],[SeniorCitizen]]=1,"Yes","No")</f>
        <v>No</v>
      </c>
    </row>
    <row r="509" spans="1:26" x14ac:dyDescent="0.3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s="2">
        <v>94.2</v>
      </c>
      <c r="T509" s="2">
        <v>167.5</v>
      </c>
      <c r="U509" t="s">
        <v>23</v>
      </c>
      <c r="V509">
        <f>COUNTIF(Table1[[#This Row],[OnlineSecurity]:[StreamingMovies]], "Yes")</f>
        <v>3</v>
      </c>
      <c r="W509" t="str" cm="1">
        <f t="array" ref="W509">_xlfn.IFS(Table1[[#This Row],[tenure]]&lt;=12,"0-1 Years", Table1[[#This Row],[tenure]] &lt;=36, "1-3 Years",Table1[[#This Row],[tenure]]&lt;=60, "3-5 Years",Table1[[#This Row],[tenure]]&gt;60,"5+ Years")</f>
        <v>0-1 Years</v>
      </c>
      <c r="X509" t="str">
        <f>IF(AND(Table1[[#This Row],[Contract]]="Month-to-Month", Table1[[#This Row],[PaymentMethod]]= "Electronic check"), "High Risk", "Standard")</f>
        <v>High Risk</v>
      </c>
      <c r="Y509" s="11">
        <f>IFERROR(Table1[[#This Row],[TotalCharges]]/Table1[[#This Row],[tenure]],"0")</f>
        <v>83.75</v>
      </c>
      <c r="Z509" t="str">
        <f>IF(Table1[[#This Row],[SeniorCitizen]]=1,"Yes","No")</f>
        <v>No</v>
      </c>
    </row>
    <row r="510" spans="1:26" x14ac:dyDescent="0.3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s="2">
        <v>80.5</v>
      </c>
      <c r="T510" s="2">
        <v>502.85</v>
      </c>
      <c r="U510" t="s">
        <v>23</v>
      </c>
      <c r="V510">
        <f>COUNTIF(Table1[[#This Row],[OnlineSecurity]:[StreamingMovies]], "Yes")</f>
        <v>1</v>
      </c>
      <c r="W510" t="str" cm="1">
        <f t="array" ref="W510">_xlfn.IFS(Table1[[#This Row],[tenure]]&lt;=12,"0-1 Years", Table1[[#This Row],[tenure]] &lt;=36, "1-3 Years",Table1[[#This Row],[tenure]]&lt;=60, "3-5 Years",Table1[[#This Row],[tenure]]&gt;60,"5+ Years")</f>
        <v>0-1 Years</v>
      </c>
      <c r="X510" t="str">
        <f>IF(AND(Table1[[#This Row],[Contract]]="Month-to-Month", Table1[[#This Row],[PaymentMethod]]= "Electronic check"), "High Risk", "Standard")</f>
        <v>High Risk</v>
      </c>
      <c r="Y510" s="11">
        <f>IFERROR(Table1[[#This Row],[TotalCharges]]/Table1[[#This Row],[tenure]],"0")</f>
        <v>83.808333333333337</v>
      </c>
      <c r="Z510" t="str">
        <f>IF(Table1[[#This Row],[SeniorCitizen]]=1,"Yes","No")</f>
        <v>No</v>
      </c>
    </row>
    <row r="511" spans="1:26" x14ac:dyDescent="0.35">
      <c r="A511" t="s">
        <v>546</v>
      </c>
      <c r="B511" t="s">
        <v>22</v>
      </c>
      <c r="C511">
        <v>0</v>
      </c>
      <c r="D511" t="s">
        <v>24</v>
      </c>
      <c r="E511" t="s">
        <v>24</v>
      </c>
      <c r="F511">
        <v>1</v>
      </c>
      <c r="G511" t="s">
        <v>23</v>
      </c>
      <c r="H511" t="s">
        <v>24</v>
      </c>
      <c r="I511" t="s">
        <v>24</v>
      </c>
      <c r="J511" t="s">
        <v>24</v>
      </c>
      <c r="K511" t="s">
        <v>24</v>
      </c>
      <c r="L511" t="s">
        <v>24</v>
      </c>
      <c r="M511" t="s">
        <v>24</v>
      </c>
      <c r="N511" t="s">
        <v>24</v>
      </c>
      <c r="O511" t="s">
        <v>24</v>
      </c>
      <c r="P511" t="s">
        <v>27</v>
      </c>
      <c r="Q511" t="s">
        <v>24</v>
      </c>
      <c r="R511" t="s">
        <v>32</v>
      </c>
      <c r="S511" s="2">
        <v>19.850000000000001</v>
      </c>
      <c r="T511" s="2">
        <v>19.850000000000001</v>
      </c>
      <c r="U511" t="s">
        <v>24</v>
      </c>
      <c r="V511">
        <f>COUNTIF(Table1[[#This Row],[OnlineSecurity]:[StreamingMovies]], "Yes")</f>
        <v>0</v>
      </c>
      <c r="W511" t="str" cm="1">
        <f t="array" ref="W511">_xlfn.IFS(Table1[[#This Row],[tenure]]&lt;=12,"0-1 Years", Table1[[#This Row],[tenure]] &lt;=36, "1-3 Years",Table1[[#This Row],[tenure]]&lt;=60, "3-5 Years",Table1[[#This Row],[tenure]]&gt;60,"5+ Years")</f>
        <v>0-1 Years</v>
      </c>
      <c r="X511" t="str">
        <f>IF(AND(Table1[[#This Row],[Contract]]="Month-to-Month", Table1[[#This Row],[PaymentMethod]]= "Electronic check"), "High Risk", "Standard")</f>
        <v>Standard</v>
      </c>
      <c r="Y511" s="11">
        <f>IFERROR(Table1[[#This Row],[TotalCharges]]/Table1[[#This Row],[tenure]],"0")</f>
        <v>19.850000000000001</v>
      </c>
      <c r="Z511" t="str">
        <f>IF(Table1[[#This Row],[SeniorCitizen]]=1,"Yes","No")</f>
        <v>No</v>
      </c>
    </row>
    <row r="512" spans="1:26" x14ac:dyDescent="0.3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7105</v>
      </c>
      <c r="S512" s="2">
        <v>94.3</v>
      </c>
      <c r="T512" s="2">
        <v>1818.3</v>
      </c>
      <c r="U512" t="s">
        <v>24</v>
      </c>
      <c r="V512">
        <f>COUNTIF(Table1[[#This Row],[OnlineSecurity]:[StreamingMovies]], "Yes")</f>
        <v>4</v>
      </c>
      <c r="W512" t="str" cm="1">
        <f t="array" ref="W512">_xlfn.IFS(Table1[[#This Row],[tenure]]&lt;=12,"0-1 Years", Table1[[#This Row],[tenure]] &lt;=36, "1-3 Years",Table1[[#This Row],[tenure]]&lt;=60, "3-5 Years",Table1[[#This Row],[tenure]]&gt;60,"5+ Years")</f>
        <v>1-3 Years</v>
      </c>
      <c r="X512" t="str">
        <f>IF(AND(Table1[[#This Row],[Contract]]="Month-to-Month", Table1[[#This Row],[PaymentMethod]]= "Electronic check"), "High Risk", "Standard")</f>
        <v>Standard</v>
      </c>
      <c r="Y512" s="11">
        <f>IFERROR(Table1[[#This Row],[TotalCharges]]/Table1[[#This Row],[tenure]],"0")</f>
        <v>90.914999999999992</v>
      </c>
      <c r="Z512" t="str">
        <f>IF(Table1[[#This Row],[SeniorCitizen]]=1,"Yes","No")</f>
        <v>Yes</v>
      </c>
    </row>
    <row r="513" spans="1:26" x14ac:dyDescent="0.3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s="2">
        <v>106.45</v>
      </c>
      <c r="T513" s="2">
        <v>6300.15</v>
      </c>
      <c r="U513" t="s">
        <v>24</v>
      </c>
      <c r="V513">
        <f>COUNTIF(Table1[[#This Row],[OnlineSecurity]:[StreamingMovies]], "Yes")</f>
        <v>4</v>
      </c>
      <c r="W513" t="str" cm="1">
        <f t="array" ref="W513">_xlfn.IFS(Table1[[#This Row],[tenure]]&lt;=12,"0-1 Years", Table1[[#This Row],[tenure]] &lt;=36, "1-3 Years",Table1[[#This Row],[tenure]]&lt;=60, "3-5 Years",Table1[[#This Row],[tenure]]&gt;60,"5+ Years")</f>
        <v>5+ Years</v>
      </c>
      <c r="X513" t="str">
        <f>IF(AND(Table1[[#This Row],[Contract]]="Month-to-Month", Table1[[#This Row],[PaymentMethod]]= "Electronic check"), "High Risk", "Standard")</f>
        <v>High Risk</v>
      </c>
      <c r="Y513" s="11">
        <f>IFERROR(Table1[[#This Row],[TotalCharges]]/Table1[[#This Row],[tenure]],"0")</f>
        <v>103.2811475409836</v>
      </c>
      <c r="Z513" t="str">
        <f>IF(Table1[[#This Row],[SeniorCitizen]]=1,"Yes","No")</f>
        <v>No</v>
      </c>
    </row>
    <row r="514" spans="1:26" x14ac:dyDescent="0.3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s="2">
        <v>74.349999999999994</v>
      </c>
      <c r="T514" s="2">
        <v>334.8</v>
      </c>
      <c r="U514" t="s">
        <v>23</v>
      </c>
      <c r="V514">
        <f>COUNTIF(Table1[[#This Row],[OnlineSecurity]:[StreamingMovies]], "Yes")</f>
        <v>0</v>
      </c>
      <c r="W514" t="str" cm="1">
        <f t="array" ref="W514">_xlfn.IFS(Table1[[#This Row],[tenure]]&lt;=12,"0-1 Years", Table1[[#This Row],[tenure]] &lt;=36, "1-3 Years",Table1[[#This Row],[tenure]]&lt;=60, "3-5 Years",Table1[[#This Row],[tenure]]&gt;60,"5+ Years")</f>
        <v>0-1 Years</v>
      </c>
      <c r="X514" t="str">
        <f>IF(AND(Table1[[#This Row],[Contract]]="Month-to-Month", Table1[[#This Row],[PaymentMethod]]= "Electronic check"), "High Risk", "Standard")</f>
        <v>High Risk</v>
      </c>
      <c r="Y514" s="11">
        <f>IFERROR(Table1[[#This Row],[TotalCharges]]/Table1[[#This Row],[tenure]],"0")</f>
        <v>66.960000000000008</v>
      </c>
      <c r="Z514" t="str">
        <f>IF(Table1[[#This Row],[SeniorCitizen]]=1,"Yes","No")</f>
        <v>Yes</v>
      </c>
    </row>
    <row r="515" spans="1:26" x14ac:dyDescent="0.3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7104</v>
      </c>
      <c r="S515" s="2">
        <v>105.45</v>
      </c>
      <c r="T515" s="2">
        <v>5916.95</v>
      </c>
      <c r="U515" t="s">
        <v>24</v>
      </c>
      <c r="V515">
        <f>COUNTIF(Table1[[#This Row],[OnlineSecurity]:[StreamingMovies]], "Yes")</f>
        <v>4</v>
      </c>
      <c r="W515" t="str" cm="1">
        <f t="array" ref="W515">_xlfn.IFS(Table1[[#This Row],[tenure]]&lt;=12,"0-1 Years", Table1[[#This Row],[tenure]] &lt;=36, "1-3 Years",Table1[[#This Row],[tenure]]&lt;=60, "3-5 Years",Table1[[#This Row],[tenure]]&gt;60,"5+ Years")</f>
        <v>3-5 Years</v>
      </c>
      <c r="X515" t="str">
        <f>IF(AND(Table1[[#This Row],[Contract]]="Month-to-Month", Table1[[#This Row],[PaymentMethod]]= "Electronic check"), "High Risk", "Standard")</f>
        <v>Standard</v>
      </c>
      <c r="Y515" s="11">
        <f>IFERROR(Table1[[#This Row],[TotalCharges]]/Table1[[#This Row],[tenure]],"0")</f>
        <v>105.65982142857142</v>
      </c>
      <c r="Z515" t="str">
        <f>IF(Table1[[#This Row],[SeniorCitizen]]=1,"Yes","No")</f>
        <v>No</v>
      </c>
    </row>
    <row r="516" spans="1:26" x14ac:dyDescent="0.3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7105</v>
      </c>
      <c r="S516" s="2">
        <v>95</v>
      </c>
      <c r="T516" s="2">
        <v>2852.4</v>
      </c>
      <c r="U516" t="s">
        <v>24</v>
      </c>
      <c r="V516">
        <f>COUNTIF(Table1[[#This Row],[OnlineSecurity]:[StreamingMovies]], "Yes")</f>
        <v>4</v>
      </c>
      <c r="W516" t="str" cm="1">
        <f t="array" ref="W516">_xlfn.IFS(Table1[[#This Row],[tenure]]&lt;=12,"0-1 Years", Table1[[#This Row],[tenure]] &lt;=36, "1-3 Years",Table1[[#This Row],[tenure]]&lt;=60, "3-5 Years",Table1[[#This Row],[tenure]]&gt;60,"5+ Years")</f>
        <v>1-3 Years</v>
      </c>
      <c r="X516" t="str">
        <f>IF(AND(Table1[[#This Row],[Contract]]="Month-to-Month", Table1[[#This Row],[PaymentMethod]]= "Electronic check"), "High Risk", "Standard")</f>
        <v>Standard</v>
      </c>
      <c r="Y516" s="11">
        <f>IFERROR(Table1[[#This Row],[TotalCharges]]/Table1[[#This Row],[tenure]],"0")</f>
        <v>95.08</v>
      </c>
      <c r="Z516" t="str">
        <f>IF(Table1[[#This Row],[SeniorCitizen]]=1,"Yes","No")</f>
        <v>No</v>
      </c>
    </row>
    <row r="517" spans="1:26" x14ac:dyDescent="0.3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7104</v>
      </c>
      <c r="S517" s="2">
        <v>104.8</v>
      </c>
      <c r="T517" s="2">
        <v>4131.95</v>
      </c>
      <c r="U517" t="s">
        <v>23</v>
      </c>
      <c r="V517">
        <f>COUNTIF(Table1[[#This Row],[OnlineSecurity]:[StreamingMovies]], "Yes")</f>
        <v>4</v>
      </c>
      <c r="W517" t="str" cm="1">
        <f t="array" ref="W517">_xlfn.IFS(Table1[[#This Row],[tenure]]&lt;=12,"0-1 Years", Table1[[#This Row],[tenure]] &lt;=36, "1-3 Years",Table1[[#This Row],[tenure]]&lt;=60, "3-5 Years",Table1[[#This Row],[tenure]]&gt;60,"5+ Years")</f>
        <v>3-5 Years</v>
      </c>
      <c r="X517" t="str">
        <f>IF(AND(Table1[[#This Row],[Contract]]="Month-to-Month", Table1[[#This Row],[PaymentMethod]]= "Electronic check"), "High Risk", "Standard")</f>
        <v>Standard</v>
      </c>
      <c r="Y517" s="11">
        <f>IFERROR(Table1[[#This Row],[TotalCharges]]/Table1[[#This Row],[tenure]],"0")</f>
        <v>103.29875</v>
      </c>
      <c r="Z517" t="str">
        <f>IF(Table1[[#This Row],[SeniorCitizen]]=1,"Yes","No")</f>
        <v>No</v>
      </c>
    </row>
    <row r="518" spans="1:26" x14ac:dyDescent="0.3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s="2">
        <v>54.3</v>
      </c>
      <c r="T518" s="2">
        <v>1546.3</v>
      </c>
      <c r="U518" t="s">
        <v>24</v>
      </c>
      <c r="V518">
        <f>COUNTIF(Table1[[#This Row],[OnlineSecurity]:[StreamingMovies]], "Yes")</f>
        <v>2</v>
      </c>
      <c r="W518" t="str" cm="1">
        <f t="array" ref="W518">_xlfn.IFS(Table1[[#This Row],[tenure]]&lt;=12,"0-1 Years", Table1[[#This Row],[tenure]] &lt;=36, "1-3 Years",Table1[[#This Row],[tenure]]&lt;=60, "3-5 Years",Table1[[#This Row],[tenure]]&gt;60,"5+ Years")</f>
        <v>1-3 Years</v>
      </c>
      <c r="X518" t="str">
        <f>IF(AND(Table1[[#This Row],[Contract]]="Month-to-Month", Table1[[#This Row],[PaymentMethod]]= "Electronic check"), "High Risk", "Standard")</f>
        <v>Standard</v>
      </c>
      <c r="Y518" s="11">
        <f>IFERROR(Table1[[#This Row],[TotalCharges]]/Table1[[#This Row],[tenure]],"0")</f>
        <v>55.225000000000001</v>
      </c>
      <c r="Z518" t="str">
        <f>IF(Table1[[#This Row],[SeniorCitizen]]=1,"Yes","No")</f>
        <v>No</v>
      </c>
    </row>
    <row r="519" spans="1:26" x14ac:dyDescent="0.3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s="2">
        <v>70.05</v>
      </c>
      <c r="T519" s="2">
        <v>302.60000000000002</v>
      </c>
      <c r="U519" t="s">
        <v>24</v>
      </c>
      <c r="V519">
        <f>COUNTIF(Table1[[#This Row],[OnlineSecurity]:[StreamingMovies]], "Yes")</f>
        <v>0</v>
      </c>
      <c r="W519" t="str" cm="1">
        <f t="array" ref="W519">_xlfn.IFS(Table1[[#This Row],[tenure]]&lt;=12,"0-1 Years", Table1[[#This Row],[tenure]] &lt;=36, "1-3 Years",Table1[[#This Row],[tenure]]&lt;=60, "3-5 Years",Table1[[#This Row],[tenure]]&gt;60,"5+ Years")</f>
        <v>0-1 Years</v>
      </c>
      <c r="X519" t="str">
        <f>IF(AND(Table1[[#This Row],[Contract]]="Month-to-Month", Table1[[#This Row],[PaymentMethod]]= "Electronic check"), "High Risk", "Standard")</f>
        <v>High Risk</v>
      </c>
      <c r="Y519" s="11">
        <f>IFERROR(Table1[[#This Row],[TotalCharges]]/Table1[[#This Row],[tenure]],"0")</f>
        <v>60.52</v>
      </c>
      <c r="Z519" t="str">
        <f>IF(Table1[[#This Row],[SeniorCitizen]]=1,"Yes","No")</f>
        <v>Yes</v>
      </c>
    </row>
    <row r="520" spans="1:26" x14ac:dyDescent="0.3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7104</v>
      </c>
      <c r="S520" s="2">
        <v>75.2</v>
      </c>
      <c r="T520" s="2">
        <v>1929.35</v>
      </c>
      <c r="U520" t="s">
        <v>23</v>
      </c>
      <c r="V520">
        <f>COUNTIF(Table1[[#This Row],[OnlineSecurity]:[StreamingMovies]], "Yes")</f>
        <v>1</v>
      </c>
      <c r="W520" t="str" cm="1">
        <f t="array" ref="W520">_xlfn.IFS(Table1[[#This Row],[tenure]]&lt;=12,"0-1 Years", Table1[[#This Row],[tenure]] &lt;=36, "1-3 Years",Table1[[#This Row],[tenure]]&lt;=60, "3-5 Years",Table1[[#This Row],[tenure]]&gt;60,"5+ Years")</f>
        <v>1-3 Years</v>
      </c>
      <c r="X520" t="str">
        <f>IF(AND(Table1[[#This Row],[Contract]]="Month-to-Month", Table1[[#This Row],[PaymentMethod]]= "Electronic check"), "High Risk", "Standard")</f>
        <v>Standard</v>
      </c>
      <c r="Y520" s="11">
        <f>IFERROR(Table1[[#This Row],[TotalCharges]]/Table1[[#This Row],[tenure]],"0")</f>
        <v>71.457407407407402</v>
      </c>
      <c r="Z520" t="str">
        <f>IF(Table1[[#This Row],[SeniorCitizen]]=1,"Yes","No")</f>
        <v>Yes</v>
      </c>
    </row>
    <row r="521" spans="1:26" x14ac:dyDescent="0.35">
      <c r="A521" t="s">
        <v>556</v>
      </c>
      <c r="B521" t="s">
        <v>30</v>
      </c>
      <c r="C521">
        <v>0</v>
      </c>
      <c r="D521" t="s">
        <v>24</v>
      </c>
      <c r="E521" t="s">
        <v>24</v>
      </c>
      <c r="F521">
        <v>12</v>
      </c>
      <c r="G521" t="s">
        <v>23</v>
      </c>
      <c r="H521" t="s">
        <v>24</v>
      </c>
      <c r="I521" t="s">
        <v>24</v>
      </c>
      <c r="J521" t="s">
        <v>24</v>
      </c>
      <c r="K521" t="s">
        <v>24</v>
      </c>
      <c r="L521" t="s">
        <v>24</v>
      </c>
      <c r="M521" t="s">
        <v>24</v>
      </c>
      <c r="N521" t="s">
        <v>24</v>
      </c>
      <c r="O521" t="s">
        <v>24</v>
      </c>
      <c r="P521" t="s">
        <v>27</v>
      </c>
      <c r="Q521" t="s">
        <v>24</v>
      </c>
      <c r="R521" t="s">
        <v>7105</v>
      </c>
      <c r="S521" s="2">
        <v>20.05</v>
      </c>
      <c r="T521" s="2">
        <v>265.45</v>
      </c>
      <c r="U521" t="s">
        <v>24</v>
      </c>
      <c r="V521">
        <f>COUNTIF(Table1[[#This Row],[OnlineSecurity]:[StreamingMovies]], "Yes")</f>
        <v>0</v>
      </c>
      <c r="W521" t="str" cm="1">
        <f t="array" ref="W521">_xlfn.IFS(Table1[[#This Row],[tenure]]&lt;=12,"0-1 Years", Table1[[#This Row],[tenure]] &lt;=36, "1-3 Years",Table1[[#This Row],[tenure]]&lt;=60, "3-5 Years",Table1[[#This Row],[tenure]]&gt;60,"5+ Years")</f>
        <v>0-1 Years</v>
      </c>
      <c r="X521" t="str">
        <f>IF(AND(Table1[[#This Row],[Contract]]="Month-to-Month", Table1[[#This Row],[PaymentMethod]]= "Electronic check"), "High Risk", "Standard")</f>
        <v>Standard</v>
      </c>
      <c r="Y521" s="11">
        <f>IFERROR(Table1[[#This Row],[TotalCharges]]/Table1[[#This Row],[tenure]],"0")</f>
        <v>22.120833333333334</v>
      </c>
      <c r="Z521" t="str">
        <f>IF(Table1[[#This Row],[SeniorCitizen]]=1,"Yes","No")</f>
        <v>No</v>
      </c>
    </row>
    <row r="522" spans="1:26" x14ac:dyDescent="0.3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s="2">
        <v>105.4</v>
      </c>
      <c r="T522" s="2">
        <v>6989.45</v>
      </c>
      <c r="U522" t="s">
        <v>24</v>
      </c>
      <c r="V522">
        <f>COUNTIF(Table1[[#This Row],[OnlineSecurity]:[StreamingMovies]], "Yes")</f>
        <v>4</v>
      </c>
      <c r="W522" t="str" cm="1">
        <f t="array" ref="W522">_xlfn.IFS(Table1[[#This Row],[tenure]]&lt;=12,"0-1 Years", Table1[[#This Row],[tenure]] &lt;=36, "1-3 Years",Table1[[#This Row],[tenure]]&lt;=60, "3-5 Years",Table1[[#This Row],[tenure]]&gt;60,"5+ Years")</f>
        <v>5+ Years</v>
      </c>
      <c r="X522" t="str">
        <f>IF(AND(Table1[[#This Row],[Contract]]="Month-to-Month", Table1[[#This Row],[PaymentMethod]]= "Electronic check"), "High Risk", "Standard")</f>
        <v>Standard</v>
      </c>
      <c r="Y522" s="11">
        <f>IFERROR(Table1[[#This Row],[TotalCharges]]/Table1[[#This Row],[tenure]],"0")</f>
        <v>104.32014925373134</v>
      </c>
      <c r="Z522" t="str">
        <f>IF(Table1[[#This Row],[SeniorCitizen]]=1,"Yes","No")</f>
        <v>No</v>
      </c>
    </row>
    <row r="523" spans="1:26" x14ac:dyDescent="0.3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s="2">
        <v>51.6</v>
      </c>
      <c r="T523" s="2">
        <v>1442</v>
      </c>
      <c r="U523" t="s">
        <v>24</v>
      </c>
      <c r="V523">
        <f>COUNTIF(Table1[[#This Row],[OnlineSecurity]:[StreamingMovies]], "Yes")</f>
        <v>0</v>
      </c>
      <c r="W523" t="str" cm="1">
        <f t="array" ref="W523">_xlfn.IFS(Table1[[#This Row],[tenure]]&lt;=12,"0-1 Years", Table1[[#This Row],[tenure]] &lt;=36, "1-3 Years",Table1[[#This Row],[tenure]]&lt;=60, "3-5 Years",Table1[[#This Row],[tenure]]&gt;60,"5+ Years")</f>
        <v>1-3 Years</v>
      </c>
      <c r="X523" t="str">
        <f>IF(AND(Table1[[#This Row],[Contract]]="Month-to-Month", Table1[[#This Row],[PaymentMethod]]= "Electronic check"), "High Risk", "Standard")</f>
        <v>High Risk</v>
      </c>
      <c r="Y523" s="11">
        <f>IFERROR(Table1[[#This Row],[TotalCharges]]/Table1[[#This Row],[tenure]],"0")</f>
        <v>49.724137931034484</v>
      </c>
      <c r="Z523" t="str">
        <f>IF(Table1[[#This Row],[SeniorCitizen]]=1,"Yes","No")</f>
        <v>Yes</v>
      </c>
    </row>
    <row r="524" spans="1:26" x14ac:dyDescent="0.3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7104</v>
      </c>
      <c r="S524" s="2">
        <v>85.5</v>
      </c>
      <c r="T524" s="2">
        <v>4713.3999999999996</v>
      </c>
      <c r="U524" t="s">
        <v>24</v>
      </c>
      <c r="V524">
        <f>COUNTIF(Table1[[#This Row],[OnlineSecurity]:[StreamingMovies]], "Yes")</f>
        <v>1</v>
      </c>
      <c r="W524" t="str" cm="1">
        <f t="array" ref="W524">_xlfn.IFS(Table1[[#This Row],[tenure]]&lt;=12,"0-1 Years", Table1[[#This Row],[tenure]] &lt;=36, "1-3 Years",Table1[[#This Row],[tenure]]&lt;=60, "3-5 Years",Table1[[#This Row],[tenure]]&gt;60,"5+ Years")</f>
        <v>3-5 Years</v>
      </c>
      <c r="X524" t="str">
        <f>IF(AND(Table1[[#This Row],[Contract]]="Month-to-Month", Table1[[#This Row],[PaymentMethod]]= "Electronic check"), "High Risk", "Standard")</f>
        <v>Standard</v>
      </c>
      <c r="Y524" s="11">
        <f>IFERROR(Table1[[#This Row],[TotalCharges]]/Table1[[#This Row],[tenure]],"0")</f>
        <v>85.698181818181808</v>
      </c>
      <c r="Z524" t="str">
        <f>IF(Table1[[#This Row],[SeniorCitizen]]=1,"Yes","No")</f>
        <v>No</v>
      </c>
    </row>
    <row r="525" spans="1:26" x14ac:dyDescent="0.3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7104</v>
      </c>
      <c r="S525" s="2">
        <v>75.599999999999994</v>
      </c>
      <c r="T525" s="2">
        <v>1758.6</v>
      </c>
      <c r="U525" t="s">
        <v>23</v>
      </c>
      <c r="V525">
        <f>COUNTIF(Table1[[#This Row],[OnlineSecurity]:[StreamingMovies]], "Yes")</f>
        <v>0</v>
      </c>
      <c r="W525" t="str" cm="1">
        <f t="array" ref="W525">_xlfn.IFS(Table1[[#This Row],[tenure]]&lt;=12,"0-1 Years", Table1[[#This Row],[tenure]] &lt;=36, "1-3 Years",Table1[[#This Row],[tenure]]&lt;=60, "3-5 Years",Table1[[#This Row],[tenure]]&gt;60,"5+ Years")</f>
        <v>1-3 Years</v>
      </c>
      <c r="X525" t="str">
        <f>IF(AND(Table1[[#This Row],[Contract]]="Month-to-Month", Table1[[#This Row],[PaymentMethod]]= "Electronic check"), "High Risk", "Standard")</f>
        <v>Standard</v>
      </c>
      <c r="Y525" s="11">
        <f>IFERROR(Table1[[#This Row],[TotalCharges]]/Table1[[#This Row],[tenure]],"0")</f>
        <v>76.460869565217394</v>
      </c>
      <c r="Z525" t="str">
        <f>IF(Table1[[#This Row],[SeniorCitizen]]=1,"Yes","No")</f>
        <v>No</v>
      </c>
    </row>
    <row r="526" spans="1:26" x14ac:dyDescent="0.3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s="2">
        <v>100.05</v>
      </c>
      <c r="T526" s="2">
        <v>3480</v>
      </c>
      <c r="U526" t="s">
        <v>23</v>
      </c>
      <c r="V526">
        <f>COUNTIF(Table1[[#This Row],[OnlineSecurity]:[StreamingMovies]], "Yes")</f>
        <v>3</v>
      </c>
      <c r="W526" t="str" cm="1">
        <f t="array" ref="W526">_xlfn.IFS(Table1[[#This Row],[tenure]]&lt;=12,"0-1 Years", Table1[[#This Row],[tenure]] &lt;=36, "1-3 Years",Table1[[#This Row],[tenure]]&lt;=60, "3-5 Years",Table1[[#This Row],[tenure]]&gt;60,"5+ Years")</f>
        <v>1-3 Years</v>
      </c>
      <c r="X526" t="str">
        <f>IF(AND(Table1[[#This Row],[Contract]]="Month-to-Month", Table1[[#This Row],[PaymentMethod]]= "Electronic check"), "High Risk", "Standard")</f>
        <v>High Risk</v>
      </c>
      <c r="Y526" s="11">
        <f>IFERROR(Table1[[#This Row],[TotalCharges]]/Table1[[#This Row],[tenure]],"0")</f>
        <v>102.35294117647059</v>
      </c>
      <c r="Z526" t="str">
        <f>IF(Table1[[#This Row],[SeniorCitizen]]=1,"Yes","No")</f>
        <v>No</v>
      </c>
    </row>
    <row r="527" spans="1:26" x14ac:dyDescent="0.3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s="2">
        <v>91.25</v>
      </c>
      <c r="T527" s="2">
        <v>4738.3</v>
      </c>
      <c r="U527" t="s">
        <v>24</v>
      </c>
      <c r="V527">
        <f>COUNTIF(Table1[[#This Row],[OnlineSecurity]:[StreamingMovies]], "Yes")</f>
        <v>3</v>
      </c>
      <c r="W527" t="str" cm="1">
        <f t="array" ref="W527">_xlfn.IFS(Table1[[#This Row],[tenure]]&lt;=12,"0-1 Years", Table1[[#This Row],[tenure]] &lt;=36, "1-3 Years",Table1[[#This Row],[tenure]]&lt;=60, "3-5 Years",Table1[[#This Row],[tenure]]&gt;60,"5+ Years")</f>
        <v>3-5 Years</v>
      </c>
      <c r="X527" t="str">
        <f>IF(AND(Table1[[#This Row],[Contract]]="Month-to-Month", Table1[[#This Row],[PaymentMethod]]= "Electronic check"), "High Risk", "Standard")</f>
        <v>Standard</v>
      </c>
      <c r="Y527" s="11">
        <f>IFERROR(Table1[[#This Row],[TotalCharges]]/Table1[[#This Row],[tenure]],"0")</f>
        <v>91.121153846153845</v>
      </c>
      <c r="Z527" t="str">
        <f>IF(Table1[[#This Row],[SeniorCitizen]]=1,"Yes","No")</f>
        <v>No</v>
      </c>
    </row>
    <row r="528" spans="1:26" x14ac:dyDescent="0.3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7105</v>
      </c>
      <c r="S528" s="2">
        <v>115.75</v>
      </c>
      <c r="T528" s="2">
        <v>8399.15</v>
      </c>
      <c r="U528" t="s">
        <v>24</v>
      </c>
      <c r="V528">
        <f>COUNTIF(Table1[[#This Row],[OnlineSecurity]:[StreamingMovies]], "Yes")</f>
        <v>6</v>
      </c>
      <c r="W528" t="str" cm="1">
        <f t="array" ref="W528">_xlfn.IFS(Table1[[#This Row],[tenure]]&lt;=12,"0-1 Years", Table1[[#This Row],[tenure]] &lt;=36, "1-3 Years",Table1[[#This Row],[tenure]]&lt;=60, "3-5 Years",Table1[[#This Row],[tenure]]&gt;60,"5+ Years")</f>
        <v>5+ Years</v>
      </c>
      <c r="X528" t="str">
        <f>IF(AND(Table1[[#This Row],[Contract]]="Month-to-Month", Table1[[#This Row],[PaymentMethod]]= "Electronic check"), "High Risk", "Standard")</f>
        <v>Standard</v>
      </c>
      <c r="Y528" s="11">
        <f>IFERROR(Table1[[#This Row],[TotalCharges]]/Table1[[#This Row],[tenure]],"0")</f>
        <v>116.6548611111111</v>
      </c>
      <c r="Z528" t="str">
        <f>IF(Table1[[#This Row],[SeniorCitizen]]=1,"Yes","No")</f>
        <v>Yes</v>
      </c>
    </row>
    <row r="529" spans="1:26" x14ac:dyDescent="0.3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7105</v>
      </c>
      <c r="S529" s="2">
        <v>94.7</v>
      </c>
      <c r="T529" s="2">
        <v>5430.35</v>
      </c>
      <c r="U529" t="s">
        <v>24</v>
      </c>
      <c r="V529">
        <f>COUNTIF(Table1[[#This Row],[OnlineSecurity]:[StreamingMovies]], "Yes")</f>
        <v>3</v>
      </c>
      <c r="W529" t="str" cm="1">
        <f t="array" ref="W529">_xlfn.IFS(Table1[[#This Row],[tenure]]&lt;=12,"0-1 Years", Table1[[#This Row],[tenure]] &lt;=36, "1-3 Years",Table1[[#This Row],[tenure]]&lt;=60, "3-5 Years",Table1[[#This Row],[tenure]]&gt;60,"5+ Years")</f>
        <v>3-5 Years</v>
      </c>
      <c r="X529" t="str">
        <f>IF(AND(Table1[[#This Row],[Contract]]="Month-to-Month", Table1[[#This Row],[PaymentMethod]]= "Electronic check"), "High Risk", "Standard")</f>
        <v>Standard</v>
      </c>
      <c r="Y529" s="11">
        <f>IFERROR(Table1[[#This Row],[TotalCharges]]/Table1[[#This Row],[tenure]],"0")</f>
        <v>93.626724137931035</v>
      </c>
      <c r="Z529" t="str">
        <f>IF(Table1[[#This Row],[SeniorCitizen]]=1,"Yes","No")</f>
        <v>No</v>
      </c>
    </row>
    <row r="530" spans="1:26" x14ac:dyDescent="0.35">
      <c r="A530" t="s">
        <v>565</v>
      </c>
      <c r="B530" t="s">
        <v>30</v>
      </c>
      <c r="C530">
        <v>0</v>
      </c>
      <c r="D530" t="s">
        <v>23</v>
      </c>
      <c r="E530" t="s">
        <v>23</v>
      </c>
      <c r="F530">
        <v>35</v>
      </c>
      <c r="G530" t="s">
        <v>23</v>
      </c>
      <c r="H530" t="s">
        <v>24</v>
      </c>
      <c r="I530" t="s">
        <v>24</v>
      </c>
      <c r="J530" t="s">
        <v>24</v>
      </c>
      <c r="K530" t="s">
        <v>24</v>
      </c>
      <c r="L530" t="s">
        <v>24</v>
      </c>
      <c r="M530" t="s">
        <v>24</v>
      </c>
      <c r="N530" t="s">
        <v>24</v>
      </c>
      <c r="O530" t="s">
        <v>24</v>
      </c>
      <c r="P530" t="s">
        <v>47</v>
      </c>
      <c r="Q530" t="s">
        <v>24</v>
      </c>
      <c r="R530" t="s">
        <v>32</v>
      </c>
      <c r="S530" s="2">
        <v>19.600000000000001</v>
      </c>
      <c r="T530" s="2">
        <v>686.95</v>
      </c>
      <c r="U530" t="s">
        <v>24</v>
      </c>
      <c r="V530">
        <f>COUNTIF(Table1[[#This Row],[OnlineSecurity]:[StreamingMovies]], "Yes")</f>
        <v>0</v>
      </c>
      <c r="W530" t="str" cm="1">
        <f t="array" ref="W530">_xlfn.IFS(Table1[[#This Row],[tenure]]&lt;=12,"0-1 Years", Table1[[#This Row],[tenure]] &lt;=36, "1-3 Years",Table1[[#This Row],[tenure]]&lt;=60, "3-5 Years",Table1[[#This Row],[tenure]]&gt;60,"5+ Years")</f>
        <v>1-3 Years</v>
      </c>
      <c r="X530" t="str">
        <f>IF(AND(Table1[[#This Row],[Contract]]="Month-to-Month", Table1[[#This Row],[PaymentMethod]]= "Electronic check"), "High Risk", "Standard")</f>
        <v>Standard</v>
      </c>
      <c r="Y530" s="11">
        <f>IFERROR(Table1[[#This Row],[TotalCharges]]/Table1[[#This Row],[tenure]],"0")</f>
        <v>19.627142857142857</v>
      </c>
      <c r="Z530" t="str">
        <f>IF(Table1[[#This Row],[SeniorCitizen]]=1,"Yes","No")</f>
        <v>No</v>
      </c>
    </row>
    <row r="531" spans="1:26" x14ac:dyDescent="0.3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7104</v>
      </c>
      <c r="S531" s="2">
        <v>99.9</v>
      </c>
      <c r="T531" s="2">
        <v>5706.3</v>
      </c>
      <c r="U531" t="s">
        <v>24</v>
      </c>
      <c r="V531">
        <f>COUNTIF(Table1[[#This Row],[OnlineSecurity]:[StreamingMovies]], "Yes")</f>
        <v>4</v>
      </c>
      <c r="W531" t="str" cm="1">
        <f t="array" ref="W531">_xlfn.IFS(Table1[[#This Row],[tenure]]&lt;=12,"0-1 Years", Table1[[#This Row],[tenure]] &lt;=36, "1-3 Years",Table1[[#This Row],[tenure]]&lt;=60, "3-5 Years",Table1[[#This Row],[tenure]]&gt;60,"5+ Years")</f>
        <v>3-5 Years</v>
      </c>
      <c r="X531" t="str">
        <f>IF(AND(Table1[[#This Row],[Contract]]="Month-to-Month", Table1[[#This Row],[PaymentMethod]]= "Electronic check"), "High Risk", "Standard")</f>
        <v>Standard</v>
      </c>
      <c r="Y531" s="11">
        <f>IFERROR(Table1[[#This Row],[TotalCharges]]/Table1[[#This Row],[tenure]],"0")</f>
        <v>101.89821428571429</v>
      </c>
      <c r="Z531" t="str">
        <f>IF(Table1[[#This Row],[SeniorCitizen]]=1,"Yes","No")</f>
        <v>Yes</v>
      </c>
    </row>
    <row r="532" spans="1:26" x14ac:dyDescent="0.35">
      <c r="A532" t="s">
        <v>567</v>
      </c>
      <c r="B532" t="s">
        <v>22</v>
      </c>
      <c r="C532">
        <v>0</v>
      </c>
      <c r="D532" t="s">
        <v>23</v>
      </c>
      <c r="E532" t="s">
        <v>23</v>
      </c>
      <c r="F532">
        <v>24</v>
      </c>
      <c r="G532" t="s">
        <v>23</v>
      </c>
      <c r="H532" t="s">
        <v>24</v>
      </c>
      <c r="I532" t="s">
        <v>24</v>
      </c>
      <c r="J532" t="s">
        <v>24</v>
      </c>
      <c r="K532" t="s">
        <v>24</v>
      </c>
      <c r="L532" t="s">
        <v>24</v>
      </c>
      <c r="M532" t="s">
        <v>24</v>
      </c>
      <c r="N532" t="s">
        <v>24</v>
      </c>
      <c r="O532" t="s">
        <v>24</v>
      </c>
      <c r="P532" t="s">
        <v>47</v>
      </c>
      <c r="Q532" t="s">
        <v>23</v>
      </c>
      <c r="R532" t="s">
        <v>7105</v>
      </c>
      <c r="S532" s="2">
        <v>21.1</v>
      </c>
      <c r="T532" s="2">
        <v>490.65</v>
      </c>
      <c r="U532" t="s">
        <v>24</v>
      </c>
      <c r="V532">
        <f>COUNTIF(Table1[[#This Row],[OnlineSecurity]:[StreamingMovies]], "Yes")</f>
        <v>0</v>
      </c>
      <c r="W532" t="str" cm="1">
        <f t="array" ref="W532">_xlfn.IFS(Table1[[#This Row],[tenure]]&lt;=12,"0-1 Years", Table1[[#This Row],[tenure]] &lt;=36, "1-3 Years",Table1[[#This Row],[tenure]]&lt;=60, "3-5 Years",Table1[[#This Row],[tenure]]&gt;60,"5+ Years")</f>
        <v>1-3 Years</v>
      </c>
      <c r="X532" t="str">
        <f>IF(AND(Table1[[#This Row],[Contract]]="Month-to-Month", Table1[[#This Row],[PaymentMethod]]= "Electronic check"), "High Risk", "Standard")</f>
        <v>Standard</v>
      </c>
      <c r="Y532" s="11">
        <f>IFERROR(Table1[[#This Row],[TotalCharges]]/Table1[[#This Row],[tenure]],"0")</f>
        <v>20.443749999999998</v>
      </c>
      <c r="Z532" t="str">
        <f>IF(Table1[[#This Row],[SeniorCitizen]]=1,"Yes","No")</f>
        <v>No</v>
      </c>
    </row>
    <row r="533" spans="1:26" x14ac:dyDescent="0.35">
      <c r="A533" t="s">
        <v>568</v>
      </c>
      <c r="B533" t="s">
        <v>30</v>
      </c>
      <c r="C533">
        <v>0</v>
      </c>
      <c r="D533" t="s">
        <v>23</v>
      </c>
      <c r="E533" t="s">
        <v>23</v>
      </c>
      <c r="F533">
        <v>70</v>
      </c>
      <c r="G533" t="s">
        <v>23</v>
      </c>
      <c r="H533" t="s">
        <v>24</v>
      </c>
      <c r="I533" t="s">
        <v>24</v>
      </c>
      <c r="J533" t="s">
        <v>24</v>
      </c>
      <c r="K533" t="s">
        <v>24</v>
      </c>
      <c r="L533" t="s">
        <v>24</v>
      </c>
      <c r="M533" t="s">
        <v>24</v>
      </c>
      <c r="N533" t="s">
        <v>24</v>
      </c>
      <c r="O533" t="s">
        <v>24</v>
      </c>
      <c r="P533" t="s">
        <v>47</v>
      </c>
      <c r="Q533" t="s">
        <v>24</v>
      </c>
      <c r="R533" t="s">
        <v>7105</v>
      </c>
      <c r="S533" s="2">
        <v>20.05</v>
      </c>
      <c r="T533" s="2">
        <v>1360.25</v>
      </c>
      <c r="U533" t="s">
        <v>24</v>
      </c>
      <c r="V533">
        <f>COUNTIF(Table1[[#This Row],[OnlineSecurity]:[StreamingMovies]], "Yes")</f>
        <v>0</v>
      </c>
      <c r="W533" t="str" cm="1">
        <f t="array" ref="W533">_xlfn.IFS(Table1[[#This Row],[tenure]]&lt;=12,"0-1 Years", Table1[[#This Row],[tenure]] &lt;=36, "1-3 Years",Table1[[#This Row],[tenure]]&lt;=60, "3-5 Years",Table1[[#This Row],[tenure]]&gt;60,"5+ Years")</f>
        <v>5+ Years</v>
      </c>
      <c r="X533" t="str">
        <f>IF(AND(Table1[[#This Row],[Contract]]="Month-to-Month", Table1[[#This Row],[PaymentMethod]]= "Electronic check"), "High Risk", "Standard")</f>
        <v>Standard</v>
      </c>
      <c r="Y533" s="11">
        <f>IFERROR(Table1[[#This Row],[TotalCharges]]/Table1[[#This Row],[tenure]],"0")</f>
        <v>19.432142857142857</v>
      </c>
      <c r="Z533" t="str">
        <f>IF(Table1[[#This Row],[SeniorCitizen]]=1,"Yes","No")</f>
        <v>No</v>
      </c>
    </row>
    <row r="534" spans="1:26" x14ac:dyDescent="0.3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s="2">
        <v>79.95</v>
      </c>
      <c r="T534" s="2">
        <v>174.45</v>
      </c>
      <c r="U534" t="s">
        <v>24</v>
      </c>
      <c r="V534">
        <f>COUNTIF(Table1[[#This Row],[OnlineSecurity]:[StreamingMovies]], "Yes")</f>
        <v>1</v>
      </c>
      <c r="W534" t="str" cm="1">
        <f t="array" ref="W534">_xlfn.IFS(Table1[[#This Row],[tenure]]&lt;=12,"0-1 Years", Table1[[#This Row],[tenure]] &lt;=36, "1-3 Years",Table1[[#This Row],[tenure]]&lt;=60, "3-5 Years",Table1[[#This Row],[tenure]]&gt;60,"5+ Years")</f>
        <v>0-1 Years</v>
      </c>
      <c r="X534" t="str">
        <f>IF(AND(Table1[[#This Row],[Contract]]="Month-to-Month", Table1[[#This Row],[PaymentMethod]]= "Electronic check"), "High Risk", "Standard")</f>
        <v>High Risk</v>
      </c>
      <c r="Y534" s="11">
        <f>IFERROR(Table1[[#This Row],[TotalCharges]]/Table1[[#This Row],[tenure]],"0")</f>
        <v>87.224999999999994</v>
      </c>
      <c r="Z534" t="str">
        <f>IF(Table1[[#This Row],[SeniorCitizen]]=1,"Yes","No")</f>
        <v>No</v>
      </c>
    </row>
    <row r="535" spans="1:26" x14ac:dyDescent="0.3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7105</v>
      </c>
      <c r="S535" s="2">
        <v>107.15</v>
      </c>
      <c r="T535" s="2">
        <v>7379.8</v>
      </c>
      <c r="U535" t="s">
        <v>24</v>
      </c>
      <c r="V535">
        <f>COUNTIF(Table1[[#This Row],[OnlineSecurity]:[StreamingMovies]], "Yes")</f>
        <v>4</v>
      </c>
      <c r="W535" t="str" cm="1">
        <f t="array" ref="W535">_xlfn.IFS(Table1[[#This Row],[tenure]]&lt;=12,"0-1 Years", Table1[[#This Row],[tenure]] &lt;=36, "1-3 Years",Table1[[#This Row],[tenure]]&lt;=60, "3-5 Years",Table1[[#This Row],[tenure]]&gt;60,"5+ Years")</f>
        <v>5+ Years</v>
      </c>
      <c r="X535" t="str">
        <f>IF(AND(Table1[[#This Row],[Contract]]="Month-to-Month", Table1[[#This Row],[PaymentMethod]]= "Electronic check"), "High Risk", "Standard")</f>
        <v>Standard</v>
      </c>
      <c r="Y535" s="11">
        <f>IFERROR(Table1[[#This Row],[TotalCharges]]/Table1[[#This Row],[tenure]],"0")</f>
        <v>108.5264705882353</v>
      </c>
      <c r="Z535" t="str">
        <f>IF(Table1[[#This Row],[SeniorCitizen]]=1,"Yes","No")</f>
        <v>Yes</v>
      </c>
    </row>
    <row r="536" spans="1:26" x14ac:dyDescent="0.3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s="2">
        <v>85</v>
      </c>
      <c r="T536" s="2">
        <v>85</v>
      </c>
      <c r="U536" t="s">
        <v>23</v>
      </c>
      <c r="V536">
        <f>COUNTIF(Table1[[#This Row],[OnlineSecurity]:[StreamingMovies]], "Yes")</f>
        <v>1</v>
      </c>
      <c r="W536" t="str" cm="1">
        <f t="array" ref="W536">_xlfn.IFS(Table1[[#This Row],[tenure]]&lt;=12,"0-1 Years", Table1[[#This Row],[tenure]] &lt;=36, "1-3 Years",Table1[[#This Row],[tenure]]&lt;=60, "3-5 Years",Table1[[#This Row],[tenure]]&gt;60,"5+ Years")</f>
        <v>0-1 Years</v>
      </c>
      <c r="X536" t="str">
        <f>IF(AND(Table1[[#This Row],[Contract]]="Month-to-Month", Table1[[#This Row],[PaymentMethod]]= "Electronic check"), "High Risk", "Standard")</f>
        <v>High Risk</v>
      </c>
      <c r="Y536" s="11">
        <f>IFERROR(Table1[[#This Row],[TotalCharges]]/Table1[[#This Row],[tenure]],"0")</f>
        <v>85</v>
      </c>
      <c r="Z536" t="str">
        <f>IF(Table1[[#This Row],[SeniorCitizen]]=1,"Yes","No")</f>
        <v>No</v>
      </c>
    </row>
    <row r="537" spans="1:26" x14ac:dyDescent="0.3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s="2">
        <v>89.55</v>
      </c>
      <c r="T537" s="2">
        <v>1021.75</v>
      </c>
      <c r="U537" t="s">
        <v>24</v>
      </c>
      <c r="V537">
        <f>COUNTIF(Table1[[#This Row],[OnlineSecurity]:[StreamingMovies]], "Yes")</f>
        <v>2</v>
      </c>
      <c r="W537" t="str" cm="1">
        <f t="array" ref="W537">_xlfn.IFS(Table1[[#This Row],[tenure]]&lt;=12,"0-1 Years", Table1[[#This Row],[tenure]] &lt;=36, "1-3 Years",Table1[[#This Row],[tenure]]&lt;=60, "3-5 Years",Table1[[#This Row],[tenure]]&gt;60,"5+ Years")</f>
        <v>0-1 Years</v>
      </c>
      <c r="X537" t="str">
        <f>IF(AND(Table1[[#This Row],[Contract]]="Month-to-Month", Table1[[#This Row],[PaymentMethod]]= "Electronic check"), "High Risk", "Standard")</f>
        <v>High Risk</v>
      </c>
      <c r="Y537" s="11">
        <f>IFERROR(Table1[[#This Row],[TotalCharges]]/Table1[[#This Row],[tenure]],"0")</f>
        <v>85.145833333333329</v>
      </c>
      <c r="Z537" t="str">
        <f>IF(Table1[[#This Row],[SeniorCitizen]]=1,"Yes","No")</f>
        <v>No</v>
      </c>
    </row>
    <row r="538" spans="1:26" x14ac:dyDescent="0.3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7104</v>
      </c>
      <c r="S538" s="2">
        <v>81.55</v>
      </c>
      <c r="T538" s="2">
        <v>5029.05</v>
      </c>
      <c r="U538" t="s">
        <v>24</v>
      </c>
      <c r="V538">
        <f>COUNTIF(Table1[[#This Row],[OnlineSecurity]:[StreamingMovies]], "Yes")</f>
        <v>1</v>
      </c>
      <c r="W538" t="str" cm="1">
        <f t="array" ref="W538">_xlfn.IFS(Table1[[#This Row],[tenure]]&lt;=12,"0-1 Years", Table1[[#This Row],[tenure]] &lt;=36, "1-3 Years",Table1[[#This Row],[tenure]]&lt;=60, "3-5 Years",Table1[[#This Row],[tenure]]&gt;60,"5+ Years")</f>
        <v>5+ Years</v>
      </c>
      <c r="X538" t="str">
        <f>IF(AND(Table1[[#This Row],[Contract]]="Month-to-Month", Table1[[#This Row],[PaymentMethod]]= "Electronic check"), "High Risk", "Standard")</f>
        <v>Standard</v>
      </c>
      <c r="Y538" s="11">
        <f>IFERROR(Table1[[#This Row],[TotalCharges]]/Table1[[#This Row],[tenure]],"0")</f>
        <v>79.826190476190476</v>
      </c>
      <c r="Z538" t="str">
        <f>IF(Table1[[#This Row],[SeniorCitizen]]=1,"Yes","No")</f>
        <v>No</v>
      </c>
    </row>
    <row r="539" spans="1:26" x14ac:dyDescent="0.3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s="2">
        <v>58.45</v>
      </c>
      <c r="T539" s="2">
        <v>1955.4</v>
      </c>
      <c r="U539" t="s">
        <v>24</v>
      </c>
      <c r="V539">
        <f>COUNTIF(Table1[[#This Row],[OnlineSecurity]:[StreamingMovies]], "Yes")</f>
        <v>3</v>
      </c>
      <c r="W539" t="str" cm="1">
        <f t="array" ref="W539">_xlfn.IFS(Table1[[#This Row],[tenure]]&lt;=12,"0-1 Years", Table1[[#This Row],[tenure]] &lt;=36, "1-3 Years",Table1[[#This Row],[tenure]]&lt;=60, "3-5 Years",Table1[[#This Row],[tenure]]&gt;60,"5+ Years")</f>
        <v>1-3 Years</v>
      </c>
      <c r="X539" t="str">
        <f>IF(AND(Table1[[#This Row],[Contract]]="Month-to-Month", Table1[[#This Row],[PaymentMethod]]= "Electronic check"), "High Risk", "Standard")</f>
        <v>Standard</v>
      </c>
      <c r="Y539" s="11">
        <f>IFERROR(Table1[[#This Row],[TotalCharges]]/Table1[[#This Row],[tenure]],"0")</f>
        <v>59.254545454545458</v>
      </c>
      <c r="Z539" t="str">
        <f>IF(Table1[[#This Row],[SeniorCitizen]]=1,"Yes","No")</f>
        <v>No</v>
      </c>
    </row>
    <row r="540" spans="1:26" x14ac:dyDescent="0.3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7105</v>
      </c>
      <c r="S540" s="2">
        <v>95.65</v>
      </c>
      <c r="T540" s="2">
        <v>6744.2</v>
      </c>
      <c r="U540" t="s">
        <v>24</v>
      </c>
      <c r="V540">
        <f>COUNTIF(Table1[[#This Row],[OnlineSecurity]:[StreamingMovies]], "Yes")</f>
        <v>3</v>
      </c>
      <c r="W540" t="str" cm="1">
        <f t="array" ref="W540">_xlfn.IFS(Table1[[#This Row],[tenure]]&lt;=12,"0-1 Years", Table1[[#This Row],[tenure]] &lt;=36, "1-3 Years",Table1[[#This Row],[tenure]]&lt;=60, "3-5 Years",Table1[[#This Row],[tenure]]&gt;60,"5+ Years")</f>
        <v>5+ Years</v>
      </c>
      <c r="X540" t="str">
        <f>IF(AND(Table1[[#This Row],[Contract]]="Month-to-Month", Table1[[#This Row],[PaymentMethod]]= "Electronic check"), "High Risk", "Standard")</f>
        <v>Standard</v>
      </c>
      <c r="Y540" s="11">
        <f>IFERROR(Table1[[#This Row],[TotalCharges]]/Table1[[#This Row],[tenure]],"0")</f>
        <v>97.742028985507247</v>
      </c>
      <c r="Z540" t="str">
        <f>IF(Table1[[#This Row],[SeniorCitizen]]=1,"Yes","No")</f>
        <v>No</v>
      </c>
    </row>
    <row r="541" spans="1:26" x14ac:dyDescent="0.3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7104</v>
      </c>
      <c r="S541" s="2">
        <v>80.599999999999994</v>
      </c>
      <c r="T541" s="2">
        <v>4946.7</v>
      </c>
      <c r="U541" t="s">
        <v>24</v>
      </c>
      <c r="V541">
        <f>COUNTIF(Table1[[#This Row],[OnlineSecurity]:[StreamingMovies]], "Yes")</f>
        <v>5</v>
      </c>
      <c r="W541" t="str" cm="1">
        <f t="array" ref="W541">_xlfn.IFS(Table1[[#This Row],[tenure]]&lt;=12,"0-1 Years", Table1[[#This Row],[tenure]] &lt;=36, "1-3 Years",Table1[[#This Row],[tenure]]&lt;=60, "3-5 Years",Table1[[#This Row],[tenure]]&gt;60,"5+ Years")</f>
        <v>3-5 Years</v>
      </c>
      <c r="X541" t="str">
        <f>IF(AND(Table1[[#This Row],[Contract]]="Month-to-Month", Table1[[#This Row],[PaymentMethod]]= "Electronic check"), "High Risk", "Standard")</f>
        <v>Standard</v>
      </c>
      <c r="Y541" s="11">
        <f>IFERROR(Table1[[#This Row],[TotalCharges]]/Table1[[#This Row],[tenure]],"0")</f>
        <v>82.444999999999993</v>
      </c>
      <c r="Z541" t="str">
        <f>IF(Table1[[#This Row],[SeniorCitizen]]=1,"Yes","No")</f>
        <v>No</v>
      </c>
    </row>
    <row r="542" spans="1:26" x14ac:dyDescent="0.3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7104</v>
      </c>
      <c r="S542" s="2">
        <v>113.1</v>
      </c>
      <c r="T542" s="2">
        <v>8248.5</v>
      </c>
      <c r="U542" t="s">
        <v>24</v>
      </c>
      <c r="V542">
        <f>COUNTIF(Table1[[#This Row],[OnlineSecurity]:[StreamingMovies]], "Yes")</f>
        <v>6</v>
      </c>
      <c r="W542" t="str" cm="1">
        <f t="array" ref="W542">_xlfn.IFS(Table1[[#This Row],[tenure]]&lt;=12,"0-1 Years", Table1[[#This Row],[tenure]] &lt;=36, "1-3 Years",Table1[[#This Row],[tenure]]&lt;=60, "3-5 Years",Table1[[#This Row],[tenure]]&gt;60,"5+ Years")</f>
        <v>5+ Years</v>
      </c>
      <c r="X542" t="str">
        <f>IF(AND(Table1[[#This Row],[Contract]]="Month-to-Month", Table1[[#This Row],[PaymentMethod]]= "Electronic check"), "High Risk", "Standard")</f>
        <v>Standard</v>
      </c>
      <c r="Y542" s="11">
        <f>IFERROR(Table1[[#This Row],[TotalCharges]]/Table1[[#This Row],[tenure]],"0")</f>
        <v>114.5625</v>
      </c>
      <c r="Z542" t="str">
        <f>IF(Table1[[#This Row],[SeniorCitizen]]=1,"Yes","No")</f>
        <v>No</v>
      </c>
    </row>
    <row r="543" spans="1:26" x14ac:dyDescent="0.3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s="2">
        <v>58.95</v>
      </c>
      <c r="T543" s="2">
        <v>601.6</v>
      </c>
      <c r="U543" t="s">
        <v>24</v>
      </c>
      <c r="V543">
        <f>COUNTIF(Table1[[#This Row],[OnlineSecurity]:[StreamingMovies]], "Yes")</f>
        <v>1</v>
      </c>
      <c r="W543" t="str" cm="1">
        <f t="array" ref="W543">_xlfn.IFS(Table1[[#This Row],[tenure]]&lt;=12,"0-1 Years", Table1[[#This Row],[tenure]] &lt;=36, "1-3 Years",Table1[[#This Row],[tenure]]&lt;=60, "3-5 Years",Table1[[#This Row],[tenure]]&gt;60,"5+ Years")</f>
        <v>0-1 Years</v>
      </c>
      <c r="X543" t="str">
        <f>IF(AND(Table1[[#This Row],[Contract]]="Month-to-Month", Table1[[#This Row],[PaymentMethod]]= "Electronic check"), "High Risk", "Standard")</f>
        <v>Standard</v>
      </c>
      <c r="Y543" s="11">
        <f>IFERROR(Table1[[#This Row],[TotalCharges]]/Table1[[#This Row],[tenure]],"0")</f>
        <v>54.690909090909095</v>
      </c>
      <c r="Z543" t="str">
        <f>IF(Table1[[#This Row],[SeniorCitizen]]=1,"Yes","No")</f>
        <v>No</v>
      </c>
    </row>
    <row r="544" spans="1:26" x14ac:dyDescent="0.35">
      <c r="A544" t="s">
        <v>579</v>
      </c>
      <c r="B544" t="s">
        <v>22</v>
      </c>
      <c r="C544">
        <v>0</v>
      </c>
      <c r="D544" t="s">
        <v>24</v>
      </c>
      <c r="E544" t="s">
        <v>24</v>
      </c>
      <c r="F544">
        <v>1</v>
      </c>
      <c r="G544" t="s">
        <v>23</v>
      </c>
      <c r="H544" t="s">
        <v>24</v>
      </c>
      <c r="I544" t="s">
        <v>24</v>
      </c>
      <c r="J544" t="s">
        <v>24</v>
      </c>
      <c r="K544" t="s">
        <v>24</v>
      </c>
      <c r="L544" t="s">
        <v>24</v>
      </c>
      <c r="M544" t="s">
        <v>24</v>
      </c>
      <c r="N544" t="s">
        <v>24</v>
      </c>
      <c r="O544" t="s">
        <v>24</v>
      </c>
      <c r="P544" t="s">
        <v>27</v>
      </c>
      <c r="Q544" t="s">
        <v>24</v>
      </c>
      <c r="R544" t="s">
        <v>32</v>
      </c>
      <c r="S544" s="2">
        <v>19.55</v>
      </c>
      <c r="T544" s="2">
        <v>19.55</v>
      </c>
      <c r="U544" t="s">
        <v>24</v>
      </c>
      <c r="V544">
        <f>COUNTIF(Table1[[#This Row],[OnlineSecurity]:[StreamingMovies]], "Yes")</f>
        <v>0</v>
      </c>
      <c r="W544" t="str" cm="1">
        <f t="array" ref="W544">_xlfn.IFS(Table1[[#This Row],[tenure]]&lt;=12,"0-1 Years", Table1[[#This Row],[tenure]] &lt;=36, "1-3 Years",Table1[[#This Row],[tenure]]&lt;=60, "3-5 Years",Table1[[#This Row],[tenure]]&gt;60,"5+ Years")</f>
        <v>0-1 Years</v>
      </c>
      <c r="X544" t="str">
        <f>IF(AND(Table1[[#This Row],[Contract]]="Month-to-Month", Table1[[#This Row],[PaymentMethod]]= "Electronic check"), "High Risk", "Standard")</f>
        <v>Standard</v>
      </c>
      <c r="Y544" s="11">
        <f>IFERROR(Table1[[#This Row],[TotalCharges]]/Table1[[#This Row],[tenure]],"0")</f>
        <v>19.55</v>
      </c>
      <c r="Z544" t="str">
        <f>IF(Table1[[#This Row],[SeniorCitizen]]=1,"Yes","No")</f>
        <v>No</v>
      </c>
    </row>
    <row r="545" spans="1:26" x14ac:dyDescent="0.3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7104</v>
      </c>
      <c r="S545" s="2">
        <v>86.05</v>
      </c>
      <c r="T545" s="2">
        <v>834.1</v>
      </c>
      <c r="U545" t="s">
        <v>23</v>
      </c>
      <c r="V545">
        <f>COUNTIF(Table1[[#This Row],[OnlineSecurity]:[StreamingMovies]], "Yes")</f>
        <v>1</v>
      </c>
      <c r="W545" t="str" cm="1">
        <f t="array" ref="W545">_xlfn.IFS(Table1[[#This Row],[tenure]]&lt;=12,"0-1 Years", Table1[[#This Row],[tenure]] &lt;=36, "1-3 Years",Table1[[#This Row],[tenure]]&lt;=60, "3-5 Years",Table1[[#This Row],[tenure]]&gt;60,"5+ Years")</f>
        <v>0-1 Years</v>
      </c>
      <c r="X545" t="str">
        <f>IF(AND(Table1[[#This Row],[Contract]]="Month-to-Month", Table1[[#This Row],[PaymentMethod]]= "Electronic check"), "High Risk", "Standard")</f>
        <v>Standard</v>
      </c>
      <c r="Y545" s="11">
        <f>IFERROR(Table1[[#This Row],[TotalCharges]]/Table1[[#This Row],[tenure]],"0")</f>
        <v>83.41</v>
      </c>
      <c r="Z545" t="str">
        <f>IF(Table1[[#This Row],[SeniorCitizen]]=1,"Yes","No")</f>
        <v>No</v>
      </c>
    </row>
    <row r="546" spans="1:26" x14ac:dyDescent="0.35">
      <c r="A546" t="s">
        <v>581</v>
      </c>
      <c r="B546" t="s">
        <v>30</v>
      </c>
      <c r="C546">
        <v>0</v>
      </c>
      <c r="D546" t="s">
        <v>24</v>
      </c>
      <c r="E546" t="s">
        <v>24</v>
      </c>
      <c r="F546">
        <v>13</v>
      </c>
      <c r="G546" t="s">
        <v>24</v>
      </c>
      <c r="H546" t="s">
        <v>24</v>
      </c>
      <c r="I546" t="s">
        <v>26</v>
      </c>
      <c r="J546" t="s">
        <v>23</v>
      </c>
      <c r="K546" t="s">
        <v>24</v>
      </c>
      <c r="L546" t="s">
        <v>24</v>
      </c>
      <c r="M546" t="s">
        <v>23</v>
      </c>
      <c r="N546" t="s">
        <v>23</v>
      </c>
      <c r="O546" t="s">
        <v>24</v>
      </c>
      <c r="P546" t="s">
        <v>27</v>
      </c>
      <c r="Q546" t="s">
        <v>23</v>
      </c>
      <c r="R546" t="s">
        <v>7105</v>
      </c>
      <c r="S546" s="2">
        <v>45.55</v>
      </c>
      <c r="T546" s="2">
        <v>597</v>
      </c>
      <c r="U546" t="s">
        <v>23</v>
      </c>
      <c r="V546">
        <f>COUNTIF(Table1[[#This Row],[OnlineSecurity]:[StreamingMovies]], "Yes")</f>
        <v>3</v>
      </c>
      <c r="W546" t="str" cm="1">
        <f t="array" ref="W546">_xlfn.IFS(Table1[[#This Row],[tenure]]&lt;=12,"0-1 Years", Table1[[#This Row],[tenure]] &lt;=36, "1-3 Years",Table1[[#This Row],[tenure]]&lt;=60, "3-5 Years",Table1[[#This Row],[tenure]]&gt;60,"5+ Years")</f>
        <v>1-3 Years</v>
      </c>
      <c r="X546" t="str">
        <f>IF(AND(Table1[[#This Row],[Contract]]="Month-to-Month", Table1[[#This Row],[PaymentMethod]]= "Electronic check"), "High Risk", "Standard")</f>
        <v>Standard</v>
      </c>
      <c r="Y546" s="11">
        <f>IFERROR(Table1[[#This Row],[TotalCharges]]/Table1[[#This Row],[tenure]],"0")</f>
        <v>45.92307692307692</v>
      </c>
      <c r="Z546" t="str">
        <f>IF(Table1[[#This Row],[SeniorCitizen]]=1,"Yes","No")</f>
        <v>No</v>
      </c>
    </row>
    <row r="547" spans="1:26" x14ac:dyDescent="0.3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7104</v>
      </c>
      <c r="S547" s="2">
        <v>78.95</v>
      </c>
      <c r="T547" s="2">
        <v>2647.2</v>
      </c>
      <c r="U547" t="s">
        <v>24</v>
      </c>
      <c r="V547">
        <f>COUNTIF(Table1[[#This Row],[OnlineSecurity]:[StreamingMovies]], "Yes")</f>
        <v>1</v>
      </c>
      <c r="W547" t="str" cm="1">
        <f t="array" ref="W547">_xlfn.IFS(Table1[[#This Row],[tenure]]&lt;=12,"0-1 Years", Table1[[#This Row],[tenure]] &lt;=36, "1-3 Years",Table1[[#This Row],[tenure]]&lt;=60, "3-5 Years",Table1[[#This Row],[tenure]]&gt;60,"5+ Years")</f>
        <v>1-3 Years</v>
      </c>
      <c r="X547" t="str">
        <f>IF(AND(Table1[[#This Row],[Contract]]="Month-to-Month", Table1[[#This Row],[PaymentMethod]]= "Electronic check"), "High Risk", "Standard")</f>
        <v>Standard</v>
      </c>
      <c r="Y547" s="11">
        <f>IFERROR(Table1[[#This Row],[TotalCharges]]/Table1[[#This Row],[tenure]],"0")</f>
        <v>77.858823529411765</v>
      </c>
      <c r="Z547" t="str">
        <f>IF(Table1[[#This Row],[SeniorCitizen]]=1,"Yes","No")</f>
        <v>No</v>
      </c>
    </row>
    <row r="548" spans="1:26" x14ac:dyDescent="0.3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s="2">
        <v>86.3</v>
      </c>
      <c r="T548" s="2">
        <v>3266</v>
      </c>
      <c r="U548" t="s">
        <v>23</v>
      </c>
      <c r="V548">
        <f>COUNTIF(Table1[[#This Row],[OnlineSecurity]:[StreamingMovies]], "Yes")</f>
        <v>2</v>
      </c>
      <c r="W548" t="str" cm="1">
        <f t="array" ref="W548">_xlfn.IFS(Table1[[#This Row],[tenure]]&lt;=12,"0-1 Years", Table1[[#This Row],[tenure]] &lt;=36, "1-3 Years",Table1[[#This Row],[tenure]]&lt;=60, "3-5 Years",Table1[[#This Row],[tenure]]&gt;60,"5+ Years")</f>
        <v>3-5 Years</v>
      </c>
      <c r="X548" t="str">
        <f>IF(AND(Table1[[#This Row],[Contract]]="Month-to-Month", Table1[[#This Row],[PaymentMethod]]= "Electronic check"), "High Risk", "Standard")</f>
        <v>Standard</v>
      </c>
      <c r="Y548" s="11">
        <f>IFERROR(Table1[[#This Row],[TotalCharges]]/Table1[[#This Row],[tenure]],"0")</f>
        <v>83.743589743589737</v>
      </c>
      <c r="Z548" t="str">
        <f>IF(Table1[[#This Row],[SeniorCitizen]]=1,"Yes","No")</f>
        <v>No</v>
      </c>
    </row>
    <row r="549" spans="1:26" x14ac:dyDescent="0.3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7104</v>
      </c>
      <c r="S549" s="2">
        <v>105.05</v>
      </c>
      <c r="T549" s="2">
        <v>6744.25</v>
      </c>
      <c r="U549" t="s">
        <v>24</v>
      </c>
      <c r="V549">
        <f>COUNTIF(Table1[[#This Row],[OnlineSecurity]:[StreamingMovies]], "Yes")</f>
        <v>4</v>
      </c>
      <c r="W549" t="str" cm="1">
        <f t="array" ref="W549">_xlfn.IFS(Table1[[#This Row],[tenure]]&lt;=12,"0-1 Years", Table1[[#This Row],[tenure]] &lt;=36, "1-3 Years",Table1[[#This Row],[tenure]]&lt;=60, "3-5 Years",Table1[[#This Row],[tenure]]&gt;60,"5+ Years")</f>
        <v>5+ Years</v>
      </c>
      <c r="X549" t="str">
        <f>IF(AND(Table1[[#This Row],[Contract]]="Month-to-Month", Table1[[#This Row],[PaymentMethod]]= "Electronic check"), "High Risk", "Standard")</f>
        <v>Standard</v>
      </c>
      <c r="Y549" s="11">
        <f>IFERROR(Table1[[#This Row],[TotalCharges]]/Table1[[#This Row],[tenure]],"0")</f>
        <v>103.75769230769231</v>
      </c>
      <c r="Z549" t="str">
        <f>IF(Table1[[#This Row],[SeniorCitizen]]=1,"Yes","No")</f>
        <v>No</v>
      </c>
    </row>
    <row r="550" spans="1:26" x14ac:dyDescent="0.3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7104</v>
      </c>
      <c r="S550" s="2">
        <v>101.9</v>
      </c>
      <c r="T550" s="2">
        <v>5265.5</v>
      </c>
      <c r="U550" t="s">
        <v>24</v>
      </c>
      <c r="V550">
        <f>COUNTIF(Table1[[#This Row],[OnlineSecurity]:[StreamingMovies]], "Yes")</f>
        <v>4</v>
      </c>
      <c r="W550" t="str" cm="1">
        <f t="array" ref="W550">_xlfn.IFS(Table1[[#This Row],[tenure]]&lt;=12,"0-1 Years", Table1[[#This Row],[tenure]] &lt;=36, "1-3 Years",Table1[[#This Row],[tenure]]&lt;=60, "3-5 Years",Table1[[#This Row],[tenure]]&gt;60,"5+ Years")</f>
        <v>3-5 Years</v>
      </c>
      <c r="X550" t="str">
        <f>IF(AND(Table1[[#This Row],[Contract]]="Month-to-Month", Table1[[#This Row],[PaymentMethod]]= "Electronic check"), "High Risk", "Standard")</f>
        <v>Standard</v>
      </c>
      <c r="Y550" s="11">
        <f>IFERROR(Table1[[#This Row],[TotalCharges]]/Table1[[#This Row],[tenure]],"0")</f>
        <v>105.31</v>
      </c>
      <c r="Z550" t="str">
        <f>IF(Table1[[#This Row],[SeniorCitizen]]=1,"Yes","No")</f>
        <v>Yes</v>
      </c>
    </row>
    <row r="551" spans="1:26" x14ac:dyDescent="0.35">
      <c r="A551" t="s">
        <v>586</v>
      </c>
      <c r="B551" t="s">
        <v>30</v>
      </c>
      <c r="C551">
        <v>0</v>
      </c>
      <c r="D551" t="s">
        <v>24</v>
      </c>
      <c r="E551" t="s">
        <v>24</v>
      </c>
      <c r="F551">
        <v>15</v>
      </c>
      <c r="G551" t="s">
        <v>23</v>
      </c>
      <c r="H551" t="s">
        <v>24</v>
      </c>
      <c r="I551" t="s">
        <v>24</v>
      </c>
      <c r="J551" t="s">
        <v>24</v>
      </c>
      <c r="K551" t="s">
        <v>24</v>
      </c>
      <c r="L551" t="s">
        <v>24</v>
      </c>
      <c r="M551" t="s">
        <v>24</v>
      </c>
      <c r="N551" t="s">
        <v>24</v>
      </c>
      <c r="O551" t="s">
        <v>24</v>
      </c>
      <c r="P551" t="s">
        <v>27</v>
      </c>
      <c r="Q551" t="s">
        <v>24</v>
      </c>
      <c r="R551" t="s">
        <v>32</v>
      </c>
      <c r="S551" s="2">
        <v>19.75</v>
      </c>
      <c r="T551" s="2">
        <v>311.60000000000002</v>
      </c>
      <c r="U551" t="s">
        <v>24</v>
      </c>
      <c r="V551">
        <f>COUNTIF(Table1[[#This Row],[OnlineSecurity]:[StreamingMovies]], "Yes")</f>
        <v>0</v>
      </c>
      <c r="W551" t="str" cm="1">
        <f t="array" ref="W551">_xlfn.IFS(Table1[[#This Row],[tenure]]&lt;=12,"0-1 Years", Table1[[#This Row],[tenure]] &lt;=36, "1-3 Years",Table1[[#This Row],[tenure]]&lt;=60, "3-5 Years",Table1[[#This Row],[tenure]]&gt;60,"5+ Years")</f>
        <v>1-3 Years</v>
      </c>
      <c r="X551" t="str">
        <f>IF(AND(Table1[[#This Row],[Contract]]="Month-to-Month", Table1[[#This Row],[PaymentMethod]]= "Electronic check"), "High Risk", "Standard")</f>
        <v>Standard</v>
      </c>
      <c r="Y551" s="11">
        <f>IFERROR(Table1[[#This Row],[TotalCharges]]/Table1[[#This Row],[tenure]],"0")</f>
        <v>20.773333333333333</v>
      </c>
      <c r="Z551" t="str">
        <f>IF(Table1[[#This Row],[SeniorCitizen]]=1,"Yes","No")</f>
        <v>No</v>
      </c>
    </row>
    <row r="552" spans="1:26" x14ac:dyDescent="0.3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7104</v>
      </c>
      <c r="S552" s="2">
        <v>110.3</v>
      </c>
      <c r="T552" s="2">
        <v>7966.9</v>
      </c>
      <c r="U552" t="s">
        <v>24</v>
      </c>
      <c r="V552">
        <f>COUNTIF(Table1[[#This Row],[OnlineSecurity]:[StreamingMovies]], "Yes")</f>
        <v>5</v>
      </c>
      <c r="W552" t="str" cm="1">
        <f t="array" ref="W552">_xlfn.IFS(Table1[[#This Row],[tenure]]&lt;=12,"0-1 Years", Table1[[#This Row],[tenure]] &lt;=36, "1-3 Years",Table1[[#This Row],[tenure]]&lt;=60, "3-5 Years",Table1[[#This Row],[tenure]]&gt;60,"5+ Years")</f>
        <v>5+ Years</v>
      </c>
      <c r="X552" t="str">
        <f>IF(AND(Table1[[#This Row],[Contract]]="Month-to-Month", Table1[[#This Row],[PaymentMethod]]= "Electronic check"), "High Risk", "Standard")</f>
        <v>Standard</v>
      </c>
      <c r="Y552" s="11">
        <f>IFERROR(Table1[[#This Row],[TotalCharges]]/Table1[[#This Row],[tenure]],"0")</f>
        <v>110.65138888888889</v>
      </c>
      <c r="Z552" t="str">
        <f>IF(Table1[[#This Row],[SeniorCitizen]]=1,"Yes","No")</f>
        <v>No</v>
      </c>
    </row>
    <row r="553" spans="1:26" x14ac:dyDescent="0.3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7104</v>
      </c>
      <c r="S553" s="2">
        <v>115.6</v>
      </c>
      <c r="T553" s="2">
        <v>8220.4</v>
      </c>
      <c r="U553" t="s">
        <v>24</v>
      </c>
      <c r="V553">
        <f>COUNTIF(Table1[[#This Row],[OnlineSecurity]:[StreamingMovies]], "Yes")</f>
        <v>6</v>
      </c>
      <c r="W553" t="str" cm="1">
        <f t="array" ref="W553">_xlfn.IFS(Table1[[#This Row],[tenure]]&lt;=12,"0-1 Years", Table1[[#This Row],[tenure]] &lt;=36, "1-3 Years",Table1[[#This Row],[tenure]]&lt;=60, "3-5 Years",Table1[[#This Row],[tenure]]&gt;60,"5+ Years")</f>
        <v>5+ Years</v>
      </c>
      <c r="X553" t="str">
        <f>IF(AND(Table1[[#This Row],[Contract]]="Month-to-Month", Table1[[#This Row],[PaymentMethod]]= "Electronic check"), "High Risk", "Standard")</f>
        <v>Standard</v>
      </c>
      <c r="Y553" s="11">
        <f>IFERROR(Table1[[#This Row],[TotalCharges]]/Table1[[#This Row],[tenure]],"0")</f>
        <v>114.17222222222222</v>
      </c>
      <c r="Z553" t="str">
        <f>IF(Table1[[#This Row],[SeniorCitizen]]=1,"Yes","No")</f>
        <v>No</v>
      </c>
    </row>
    <row r="554" spans="1:26" x14ac:dyDescent="0.35">
      <c r="A554" t="s">
        <v>589</v>
      </c>
      <c r="B554" t="s">
        <v>30</v>
      </c>
      <c r="C554">
        <v>0</v>
      </c>
      <c r="D554" t="s">
        <v>23</v>
      </c>
      <c r="E554" t="s">
        <v>23</v>
      </c>
      <c r="F554">
        <v>55</v>
      </c>
      <c r="G554" t="s">
        <v>23</v>
      </c>
      <c r="H554" t="s">
        <v>24</v>
      </c>
      <c r="I554" t="s">
        <v>24</v>
      </c>
      <c r="J554" t="s">
        <v>24</v>
      </c>
      <c r="K554" t="s">
        <v>24</v>
      </c>
      <c r="L554" t="s">
        <v>24</v>
      </c>
      <c r="M554" t="s">
        <v>24</v>
      </c>
      <c r="N554" t="s">
        <v>24</v>
      </c>
      <c r="O554" t="s">
        <v>24</v>
      </c>
      <c r="P554" t="s">
        <v>47</v>
      </c>
      <c r="Q554" t="s">
        <v>24</v>
      </c>
      <c r="R554" t="s">
        <v>7104</v>
      </c>
      <c r="S554" s="2">
        <v>19.350000000000001</v>
      </c>
      <c r="T554" s="2">
        <v>1153.25</v>
      </c>
      <c r="U554" t="s">
        <v>24</v>
      </c>
      <c r="V554">
        <f>COUNTIF(Table1[[#This Row],[OnlineSecurity]:[StreamingMovies]], "Yes")</f>
        <v>0</v>
      </c>
      <c r="W554" t="str" cm="1">
        <f t="array" ref="W554">_xlfn.IFS(Table1[[#This Row],[tenure]]&lt;=12,"0-1 Years", Table1[[#This Row],[tenure]] &lt;=36, "1-3 Years",Table1[[#This Row],[tenure]]&lt;=60, "3-5 Years",Table1[[#This Row],[tenure]]&gt;60,"5+ Years")</f>
        <v>3-5 Years</v>
      </c>
      <c r="X554" t="str">
        <f>IF(AND(Table1[[#This Row],[Contract]]="Month-to-Month", Table1[[#This Row],[PaymentMethod]]= "Electronic check"), "High Risk", "Standard")</f>
        <v>Standard</v>
      </c>
      <c r="Y554" s="11">
        <f>IFERROR(Table1[[#This Row],[TotalCharges]]/Table1[[#This Row],[tenure]],"0")</f>
        <v>20.968181818181819</v>
      </c>
      <c r="Z554" t="str">
        <f>IF(Table1[[#This Row],[SeniorCitizen]]=1,"Yes","No")</f>
        <v>No</v>
      </c>
    </row>
    <row r="555" spans="1:26" x14ac:dyDescent="0.35">
      <c r="A555" t="s">
        <v>590</v>
      </c>
      <c r="B555" t="s">
        <v>22</v>
      </c>
      <c r="C555">
        <v>0</v>
      </c>
      <c r="D555" t="s">
        <v>23</v>
      </c>
      <c r="E555" t="s">
        <v>23</v>
      </c>
      <c r="F555">
        <v>23</v>
      </c>
      <c r="G555" t="s">
        <v>23</v>
      </c>
      <c r="H555" t="s">
        <v>23</v>
      </c>
      <c r="I555" t="s">
        <v>24</v>
      </c>
      <c r="J555" t="s">
        <v>24</v>
      </c>
      <c r="K555" t="s">
        <v>24</v>
      </c>
      <c r="L555" t="s">
        <v>24</v>
      </c>
      <c r="M555" t="s">
        <v>24</v>
      </c>
      <c r="N555" t="s">
        <v>24</v>
      </c>
      <c r="O555" t="s">
        <v>24</v>
      </c>
      <c r="P555" t="s">
        <v>47</v>
      </c>
      <c r="Q555" t="s">
        <v>23</v>
      </c>
      <c r="R555" t="s">
        <v>7105</v>
      </c>
      <c r="S555" s="2">
        <v>25.6</v>
      </c>
      <c r="T555" s="2">
        <v>514.75</v>
      </c>
      <c r="U555" t="s">
        <v>24</v>
      </c>
      <c r="V555">
        <f>COUNTIF(Table1[[#This Row],[OnlineSecurity]:[StreamingMovies]], "Yes")</f>
        <v>0</v>
      </c>
      <c r="W555" t="str" cm="1">
        <f t="array" ref="W555">_xlfn.IFS(Table1[[#This Row],[tenure]]&lt;=12,"0-1 Years", Table1[[#This Row],[tenure]] &lt;=36, "1-3 Years",Table1[[#This Row],[tenure]]&lt;=60, "3-5 Years",Table1[[#This Row],[tenure]]&gt;60,"5+ Years")</f>
        <v>1-3 Years</v>
      </c>
      <c r="X555" t="str">
        <f>IF(AND(Table1[[#This Row],[Contract]]="Month-to-Month", Table1[[#This Row],[PaymentMethod]]= "Electronic check"), "High Risk", "Standard")</f>
        <v>Standard</v>
      </c>
      <c r="Y555" s="11">
        <f>IFERROR(Table1[[#This Row],[TotalCharges]]/Table1[[#This Row],[tenure]],"0")</f>
        <v>22.380434782608695</v>
      </c>
      <c r="Z555" t="str">
        <f>IF(Table1[[#This Row],[SeniorCitizen]]=1,"Yes","No")</f>
        <v>No</v>
      </c>
    </row>
    <row r="556" spans="1:26" x14ac:dyDescent="0.3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7104</v>
      </c>
      <c r="S556" s="2">
        <v>80.349999999999994</v>
      </c>
      <c r="T556" s="2">
        <v>2596.15</v>
      </c>
      <c r="U556" t="s">
        <v>23</v>
      </c>
      <c r="V556">
        <f>COUNTIF(Table1[[#This Row],[OnlineSecurity]:[StreamingMovies]], "Yes")</f>
        <v>1</v>
      </c>
      <c r="W556" t="str" cm="1">
        <f t="array" ref="W556">_xlfn.IFS(Table1[[#This Row],[tenure]]&lt;=12,"0-1 Years", Table1[[#This Row],[tenure]] &lt;=36, "1-3 Years",Table1[[#This Row],[tenure]]&lt;=60, "3-5 Years",Table1[[#This Row],[tenure]]&gt;60,"5+ Years")</f>
        <v>1-3 Years</v>
      </c>
      <c r="X556" t="str">
        <f>IF(AND(Table1[[#This Row],[Contract]]="Month-to-Month", Table1[[#This Row],[PaymentMethod]]= "Electronic check"), "High Risk", "Standard")</f>
        <v>Standard</v>
      </c>
      <c r="Y556" s="11">
        <f>IFERROR(Table1[[#This Row],[TotalCharges]]/Table1[[#This Row],[tenure]],"0")</f>
        <v>81.129687500000003</v>
      </c>
      <c r="Z556" t="str">
        <f>IF(Table1[[#This Row],[SeniorCitizen]]=1,"Yes","No")</f>
        <v>No</v>
      </c>
    </row>
    <row r="557" spans="1:26" x14ac:dyDescent="0.3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7104</v>
      </c>
      <c r="S557" s="2">
        <v>68.75</v>
      </c>
      <c r="T557" s="2">
        <v>3808</v>
      </c>
      <c r="U557" t="s">
        <v>24</v>
      </c>
      <c r="V557">
        <f>COUNTIF(Table1[[#This Row],[OnlineSecurity]:[StreamingMovies]], "Yes")</f>
        <v>3</v>
      </c>
      <c r="W557" t="str" cm="1">
        <f t="array" ref="W557">_xlfn.IFS(Table1[[#This Row],[tenure]]&lt;=12,"0-1 Years", Table1[[#This Row],[tenure]] &lt;=36, "1-3 Years",Table1[[#This Row],[tenure]]&lt;=60, "3-5 Years",Table1[[#This Row],[tenure]]&gt;60,"5+ Years")</f>
        <v>3-5 Years</v>
      </c>
      <c r="X557" t="str">
        <f>IF(AND(Table1[[#This Row],[Contract]]="Month-to-Month", Table1[[#This Row],[PaymentMethod]]= "Electronic check"), "High Risk", "Standard")</f>
        <v>Standard</v>
      </c>
      <c r="Y557" s="11">
        <f>IFERROR(Table1[[#This Row],[TotalCharges]]/Table1[[#This Row],[tenure]],"0")</f>
        <v>68</v>
      </c>
      <c r="Z557" t="str">
        <f>IF(Table1[[#This Row],[SeniorCitizen]]=1,"Yes","No")</f>
        <v>No</v>
      </c>
    </row>
    <row r="558" spans="1:26" x14ac:dyDescent="0.35">
      <c r="A558" t="s">
        <v>593</v>
      </c>
      <c r="B558" t="s">
        <v>22</v>
      </c>
      <c r="C558">
        <v>0</v>
      </c>
      <c r="D558" t="s">
        <v>24</v>
      </c>
      <c r="E558" t="s">
        <v>24</v>
      </c>
      <c r="F558">
        <v>1</v>
      </c>
      <c r="G558" t="s">
        <v>23</v>
      </c>
      <c r="H558" t="s">
        <v>24</v>
      </c>
      <c r="I558" t="s">
        <v>24</v>
      </c>
      <c r="J558" t="s">
        <v>24</v>
      </c>
      <c r="K558" t="s">
        <v>24</v>
      </c>
      <c r="L558" t="s">
        <v>24</v>
      </c>
      <c r="M558" t="s">
        <v>24</v>
      </c>
      <c r="N558" t="s">
        <v>24</v>
      </c>
      <c r="O558" t="s">
        <v>24</v>
      </c>
      <c r="P558" t="s">
        <v>27</v>
      </c>
      <c r="Q558" t="s">
        <v>24</v>
      </c>
      <c r="R558" t="s">
        <v>7104</v>
      </c>
      <c r="S558" s="2">
        <v>19.899999999999999</v>
      </c>
      <c r="T558" s="2">
        <v>19.899999999999999</v>
      </c>
      <c r="U558" t="s">
        <v>24</v>
      </c>
      <c r="V558">
        <f>COUNTIF(Table1[[#This Row],[OnlineSecurity]:[StreamingMovies]], "Yes")</f>
        <v>0</v>
      </c>
      <c r="W558" t="str" cm="1">
        <f t="array" ref="W558">_xlfn.IFS(Table1[[#This Row],[tenure]]&lt;=12,"0-1 Years", Table1[[#This Row],[tenure]] &lt;=36, "1-3 Years",Table1[[#This Row],[tenure]]&lt;=60, "3-5 Years",Table1[[#This Row],[tenure]]&gt;60,"5+ Years")</f>
        <v>0-1 Years</v>
      </c>
      <c r="X558" t="str">
        <f>IF(AND(Table1[[#This Row],[Contract]]="Month-to-Month", Table1[[#This Row],[PaymentMethod]]= "Electronic check"), "High Risk", "Standard")</f>
        <v>Standard</v>
      </c>
      <c r="Y558" s="11">
        <f>IFERROR(Table1[[#This Row],[TotalCharges]]/Table1[[#This Row],[tenure]],"0")</f>
        <v>19.899999999999999</v>
      </c>
      <c r="Z558" t="str">
        <f>IF(Table1[[#This Row],[SeniorCitizen]]=1,"Yes","No")</f>
        <v>No</v>
      </c>
    </row>
    <row r="559" spans="1:26" x14ac:dyDescent="0.3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s="2">
        <v>70.599999999999994</v>
      </c>
      <c r="T559" s="2">
        <v>2708.2</v>
      </c>
      <c r="U559" t="s">
        <v>24</v>
      </c>
      <c r="V559">
        <f>COUNTIF(Table1[[#This Row],[OnlineSecurity]:[StreamingMovies]], "Yes")</f>
        <v>4</v>
      </c>
      <c r="W559" t="str" cm="1">
        <f t="array" ref="W559">_xlfn.IFS(Table1[[#This Row],[tenure]]&lt;=12,"0-1 Years", Table1[[#This Row],[tenure]] &lt;=36, "1-3 Years",Table1[[#This Row],[tenure]]&lt;=60, "3-5 Years",Table1[[#This Row],[tenure]]&gt;60,"5+ Years")</f>
        <v>3-5 Years</v>
      </c>
      <c r="X559" t="str">
        <f>IF(AND(Table1[[#This Row],[Contract]]="Month-to-Month", Table1[[#This Row],[PaymentMethod]]= "Electronic check"), "High Risk", "Standard")</f>
        <v>Standard</v>
      </c>
      <c r="Y559" s="11">
        <f>IFERROR(Table1[[#This Row],[TotalCharges]]/Table1[[#This Row],[tenure]],"0")</f>
        <v>71.268421052631581</v>
      </c>
      <c r="Z559" t="str">
        <f>IF(Table1[[#This Row],[SeniorCitizen]]=1,"Yes","No")</f>
        <v>No</v>
      </c>
    </row>
    <row r="560" spans="1:26" x14ac:dyDescent="0.3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s="2">
        <v>70.2</v>
      </c>
      <c r="T560" s="2">
        <v>760.05</v>
      </c>
      <c r="U560" t="s">
        <v>24</v>
      </c>
      <c r="V560">
        <f>COUNTIF(Table1[[#This Row],[OnlineSecurity]:[StreamingMovies]], "Yes")</f>
        <v>0</v>
      </c>
      <c r="W560" t="str" cm="1">
        <f t="array" ref="W560">_xlfn.IFS(Table1[[#This Row],[tenure]]&lt;=12,"0-1 Years", Table1[[#This Row],[tenure]] &lt;=36, "1-3 Years",Table1[[#This Row],[tenure]]&lt;=60, "3-5 Years",Table1[[#This Row],[tenure]]&gt;60,"5+ Years")</f>
        <v>0-1 Years</v>
      </c>
      <c r="X560" t="str">
        <f>IF(AND(Table1[[#This Row],[Contract]]="Month-to-Month", Table1[[#This Row],[PaymentMethod]]= "Electronic check"), "High Risk", "Standard")</f>
        <v>High Risk</v>
      </c>
      <c r="Y560" s="11">
        <f>IFERROR(Table1[[#This Row],[TotalCharges]]/Table1[[#This Row],[tenure]],"0")</f>
        <v>69.095454545454544</v>
      </c>
      <c r="Z560" t="str">
        <f>IF(Table1[[#This Row],[SeniorCitizen]]=1,"Yes","No")</f>
        <v>No</v>
      </c>
    </row>
    <row r="561" spans="1:26" x14ac:dyDescent="0.3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s="2">
        <v>49.3</v>
      </c>
      <c r="T561" s="2">
        <v>49.3</v>
      </c>
      <c r="U561" t="s">
        <v>24</v>
      </c>
      <c r="V561">
        <f>COUNTIF(Table1[[#This Row],[OnlineSecurity]:[StreamingMovies]], "Yes")</f>
        <v>1</v>
      </c>
      <c r="W561" t="str" cm="1">
        <f t="array" ref="W561">_xlfn.IFS(Table1[[#This Row],[tenure]]&lt;=12,"0-1 Years", Table1[[#This Row],[tenure]] &lt;=36, "1-3 Years",Table1[[#This Row],[tenure]]&lt;=60, "3-5 Years",Table1[[#This Row],[tenure]]&gt;60,"5+ Years")</f>
        <v>0-1 Years</v>
      </c>
      <c r="X561" t="str">
        <f>IF(AND(Table1[[#This Row],[Contract]]="Month-to-Month", Table1[[#This Row],[PaymentMethod]]= "Electronic check"), "High Risk", "Standard")</f>
        <v>High Risk</v>
      </c>
      <c r="Y561" s="11">
        <f>IFERROR(Table1[[#This Row],[TotalCharges]]/Table1[[#This Row],[tenure]],"0")</f>
        <v>49.3</v>
      </c>
      <c r="Z561" t="str">
        <f>IF(Table1[[#This Row],[SeniorCitizen]]=1,"Yes","No")</f>
        <v>No</v>
      </c>
    </row>
    <row r="562" spans="1:26" x14ac:dyDescent="0.3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s="2">
        <v>107.25</v>
      </c>
      <c r="T562" s="2">
        <v>6033.3</v>
      </c>
      <c r="U562" t="s">
        <v>24</v>
      </c>
      <c r="V562">
        <f>COUNTIF(Table1[[#This Row],[OnlineSecurity]:[StreamingMovies]], "Yes")</f>
        <v>4</v>
      </c>
      <c r="W562" t="str" cm="1">
        <f t="array" ref="W562">_xlfn.IFS(Table1[[#This Row],[tenure]]&lt;=12,"0-1 Years", Table1[[#This Row],[tenure]] &lt;=36, "1-3 Years",Table1[[#This Row],[tenure]]&lt;=60, "3-5 Years",Table1[[#This Row],[tenure]]&gt;60,"5+ Years")</f>
        <v>3-5 Years</v>
      </c>
      <c r="X562" t="str">
        <f>IF(AND(Table1[[#This Row],[Contract]]="Month-to-Month", Table1[[#This Row],[PaymentMethod]]= "Electronic check"), "High Risk", "Standard")</f>
        <v>Standard</v>
      </c>
      <c r="Y562" s="11">
        <f>IFERROR(Table1[[#This Row],[TotalCharges]]/Table1[[#This Row],[tenure]],"0")</f>
        <v>107.7375</v>
      </c>
      <c r="Z562" t="str">
        <f>IF(Table1[[#This Row],[SeniorCitizen]]=1,"Yes","No")</f>
        <v>No</v>
      </c>
    </row>
    <row r="563" spans="1:26" x14ac:dyDescent="0.35">
      <c r="A563" t="s">
        <v>598</v>
      </c>
      <c r="B563" t="s">
        <v>30</v>
      </c>
      <c r="C563">
        <v>0</v>
      </c>
      <c r="D563" t="s">
        <v>23</v>
      </c>
      <c r="E563" t="s">
        <v>24</v>
      </c>
      <c r="F563">
        <v>3</v>
      </c>
      <c r="G563" t="s">
        <v>23</v>
      </c>
      <c r="H563" t="s">
        <v>23</v>
      </c>
      <c r="I563" t="s">
        <v>24</v>
      </c>
      <c r="J563" t="s">
        <v>24</v>
      </c>
      <c r="K563" t="s">
        <v>24</v>
      </c>
      <c r="L563" t="s">
        <v>24</v>
      </c>
      <c r="M563" t="s">
        <v>24</v>
      </c>
      <c r="N563" t="s">
        <v>24</v>
      </c>
      <c r="O563" t="s">
        <v>24</v>
      </c>
      <c r="P563" t="s">
        <v>27</v>
      </c>
      <c r="Q563" t="s">
        <v>23</v>
      </c>
      <c r="R563" t="s">
        <v>32</v>
      </c>
      <c r="S563" s="2">
        <v>23.6</v>
      </c>
      <c r="T563" s="2">
        <v>89.05</v>
      </c>
      <c r="U563" t="s">
        <v>24</v>
      </c>
      <c r="V563">
        <f>COUNTIF(Table1[[#This Row],[OnlineSecurity]:[StreamingMovies]], "Yes")</f>
        <v>0</v>
      </c>
      <c r="W563" t="str" cm="1">
        <f t="array" ref="W563">_xlfn.IFS(Table1[[#This Row],[tenure]]&lt;=12,"0-1 Years", Table1[[#This Row],[tenure]] &lt;=36, "1-3 Years",Table1[[#This Row],[tenure]]&lt;=60, "3-5 Years",Table1[[#This Row],[tenure]]&gt;60,"5+ Years")</f>
        <v>0-1 Years</v>
      </c>
      <c r="X563" t="str">
        <f>IF(AND(Table1[[#This Row],[Contract]]="Month-to-Month", Table1[[#This Row],[PaymentMethod]]= "Electronic check"), "High Risk", "Standard")</f>
        <v>Standard</v>
      </c>
      <c r="Y563" s="11">
        <f>IFERROR(Table1[[#This Row],[TotalCharges]]/Table1[[#This Row],[tenure]],"0")</f>
        <v>29.683333333333334</v>
      </c>
      <c r="Z563" t="str">
        <f>IF(Table1[[#This Row],[SeniorCitizen]]=1,"Yes","No")</f>
        <v>No</v>
      </c>
    </row>
    <row r="564" spans="1:26" x14ac:dyDescent="0.3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7105</v>
      </c>
      <c r="S564" s="2">
        <v>69.7</v>
      </c>
      <c r="T564" s="2">
        <v>516.15</v>
      </c>
      <c r="U564" t="s">
        <v>24</v>
      </c>
      <c r="V564">
        <f>COUNTIF(Table1[[#This Row],[OnlineSecurity]:[StreamingMovies]], "Yes")</f>
        <v>3</v>
      </c>
      <c r="W564" t="str" cm="1">
        <f t="array" ref="W564">_xlfn.IFS(Table1[[#This Row],[tenure]]&lt;=12,"0-1 Years", Table1[[#This Row],[tenure]] &lt;=36, "1-3 Years",Table1[[#This Row],[tenure]]&lt;=60, "3-5 Years",Table1[[#This Row],[tenure]]&gt;60,"5+ Years")</f>
        <v>0-1 Years</v>
      </c>
      <c r="X564" t="str">
        <f>IF(AND(Table1[[#This Row],[Contract]]="Month-to-Month", Table1[[#This Row],[PaymentMethod]]= "Electronic check"), "High Risk", "Standard")</f>
        <v>Standard</v>
      </c>
      <c r="Y564" s="11">
        <f>IFERROR(Table1[[#This Row],[TotalCharges]]/Table1[[#This Row],[tenure]],"0")</f>
        <v>73.73571428571428</v>
      </c>
      <c r="Z564" t="str">
        <f>IF(Table1[[#This Row],[SeniorCitizen]]=1,"Yes","No")</f>
        <v>No</v>
      </c>
    </row>
    <row r="565" spans="1:26" x14ac:dyDescent="0.3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7105</v>
      </c>
      <c r="S565" s="2">
        <v>99.5</v>
      </c>
      <c r="T565" s="2">
        <v>5861.75</v>
      </c>
      <c r="U565" t="s">
        <v>24</v>
      </c>
      <c r="V565">
        <f>COUNTIF(Table1[[#This Row],[OnlineSecurity]:[StreamingMovies]], "Yes")</f>
        <v>3</v>
      </c>
      <c r="W565" t="str" cm="1">
        <f t="array" ref="W565">_xlfn.IFS(Table1[[#This Row],[tenure]]&lt;=12,"0-1 Years", Table1[[#This Row],[tenure]] &lt;=36, "1-3 Years",Table1[[#This Row],[tenure]]&lt;=60, "3-5 Years",Table1[[#This Row],[tenure]]&gt;60,"5+ Years")</f>
        <v>3-5 Years</v>
      </c>
      <c r="X565" t="str">
        <f>IF(AND(Table1[[#This Row],[Contract]]="Month-to-Month", Table1[[#This Row],[PaymentMethod]]= "Electronic check"), "High Risk", "Standard")</f>
        <v>Standard</v>
      </c>
      <c r="Y565" s="11">
        <f>IFERROR(Table1[[#This Row],[TotalCharges]]/Table1[[#This Row],[tenure]],"0")</f>
        <v>99.351694915254242</v>
      </c>
      <c r="Z565" t="str">
        <f>IF(Table1[[#This Row],[SeniorCitizen]]=1,"Yes","No")</f>
        <v>No</v>
      </c>
    </row>
    <row r="566" spans="1:26" x14ac:dyDescent="0.3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7104</v>
      </c>
      <c r="S566" s="2">
        <v>64.3</v>
      </c>
      <c r="T566" s="2">
        <v>445.95</v>
      </c>
      <c r="U566" t="s">
        <v>24</v>
      </c>
      <c r="V566">
        <f>COUNTIF(Table1[[#This Row],[OnlineSecurity]:[StreamingMovies]], "Yes")</f>
        <v>3</v>
      </c>
      <c r="W566" t="str" cm="1">
        <f t="array" ref="W566">_xlfn.IFS(Table1[[#This Row],[tenure]]&lt;=12,"0-1 Years", Table1[[#This Row],[tenure]] &lt;=36, "1-3 Years",Table1[[#This Row],[tenure]]&lt;=60, "3-5 Years",Table1[[#This Row],[tenure]]&gt;60,"5+ Years")</f>
        <v>0-1 Years</v>
      </c>
      <c r="X566" t="str">
        <f>IF(AND(Table1[[#This Row],[Contract]]="Month-to-Month", Table1[[#This Row],[PaymentMethod]]= "Electronic check"), "High Risk", "Standard")</f>
        <v>Standard</v>
      </c>
      <c r="Y566" s="11">
        <f>IFERROR(Table1[[#This Row],[TotalCharges]]/Table1[[#This Row],[tenure]],"0")</f>
        <v>63.707142857142856</v>
      </c>
      <c r="Z566" t="str">
        <f>IF(Table1[[#This Row],[SeniorCitizen]]=1,"Yes","No")</f>
        <v>No</v>
      </c>
    </row>
    <row r="567" spans="1:26" x14ac:dyDescent="0.3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7105</v>
      </c>
      <c r="S567" s="2">
        <v>70.849999999999994</v>
      </c>
      <c r="T567" s="2">
        <v>4973.3999999999996</v>
      </c>
      <c r="U567" t="s">
        <v>24</v>
      </c>
      <c r="V567">
        <f>COUNTIF(Table1[[#This Row],[OnlineSecurity]:[StreamingMovies]], "Yes")</f>
        <v>4</v>
      </c>
      <c r="W567" t="str" cm="1">
        <f t="array" ref="W567">_xlfn.IFS(Table1[[#This Row],[tenure]]&lt;=12,"0-1 Years", Table1[[#This Row],[tenure]] &lt;=36, "1-3 Years",Table1[[#This Row],[tenure]]&lt;=60, "3-5 Years",Table1[[#This Row],[tenure]]&gt;60,"5+ Years")</f>
        <v>5+ Years</v>
      </c>
      <c r="X567" t="str">
        <f>IF(AND(Table1[[#This Row],[Contract]]="Month-to-Month", Table1[[#This Row],[PaymentMethod]]= "Electronic check"), "High Risk", "Standard")</f>
        <v>Standard</v>
      </c>
      <c r="Y567" s="11">
        <f>IFERROR(Table1[[#This Row],[TotalCharges]]/Table1[[#This Row],[tenure]],"0")</f>
        <v>70.047887323943655</v>
      </c>
      <c r="Z567" t="str">
        <f>IF(Table1[[#This Row],[SeniorCitizen]]=1,"Yes","No")</f>
        <v>No</v>
      </c>
    </row>
    <row r="568" spans="1:26" x14ac:dyDescent="0.3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s="2">
        <v>101.9</v>
      </c>
      <c r="T568" s="2">
        <v>1667.25</v>
      </c>
      <c r="U568" t="s">
        <v>24</v>
      </c>
      <c r="V568">
        <f>COUNTIF(Table1[[#This Row],[OnlineSecurity]:[StreamingMovies]], "Yes")</f>
        <v>4</v>
      </c>
      <c r="W568" t="str" cm="1">
        <f t="array" ref="W568">_xlfn.IFS(Table1[[#This Row],[tenure]]&lt;=12,"0-1 Years", Table1[[#This Row],[tenure]] &lt;=36, "1-3 Years",Table1[[#This Row],[tenure]]&lt;=60, "3-5 Years",Table1[[#This Row],[tenure]]&gt;60,"5+ Years")</f>
        <v>1-3 Years</v>
      </c>
      <c r="X568" t="str">
        <f>IF(AND(Table1[[#This Row],[Contract]]="Month-to-Month", Table1[[#This Row],[PaymentMethod]]= "Electronic check"), "High Risk", "Standard")</f>
        <v>Standard</v>
      </c>
      <c r="Y568" s="11">
        <f>IFERROR(Table1[[#This Row],[TotalCharges]]/Table1[[#This Row],[tenure]],"0")</f>
        <v>111.15</v>
      </c>
      <c r="Z568" t="str">
        <f>IF(Table1[[#This Row],[SeniorCitizen]]=1,"Yes","No")</f>
        <v>No</v>
      </c>
    </row>
    <row r="569" spans="1:26" x14ac:dyDescent="0.3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7105</v>
      </c>
      <c r="S569" s="2">
        <v>73.5</v>
      </c>
      <c r="T569" s="2">
        <v>5357.75</v>
      </c>
      <c r="U569" t="s">
        <v>24</v>
      </c>
      <c r="V569">
        <f>COUNTIF(Table1[[#This Row],[OnlineSecurity]:[StreamingMovies]], "Yes")</f>
        <v>4</v>
      </c>
      <c r="W569" t="str" cm="1">
        <f t="array" ref="W569">_xlfn.IFS(Table1[[#This Row],[tenure]]&lt;=12,"0-1 Years", Table1[[#This Row],[tenure]] &lt;=36, "1-3 Years",Table1[[#This Row],[tenure]]&lt;=60, "3-5 Years",Table1[[#This Row],[tenure]]&gt;60,"5+ Years")</f>
        <v>5+ Years</v>
      </c>
      <c r="X569" t="str">
        <f>IF(AND(Table1[[#This Row],[Contract]]="Month-to-Month", Table1[[#This Row],[PaymentMethod]]= "Electronic check"), "High Risk", "Standard")</f>
        <v>Standard</v>
      </c>
      <c r="Y569" s="11">
        <f>IFERROR(Table1[[#This Row],[TotalCharges]]/Table1[[#This Row],[tenure]],"0")</f>
        <v>75.461267605633807</v>
      </c>
      <c r="Z569" t="str">
        <f>IF(Table1[[#This Row],[SeniorCitizen]]=1,"Yes","No")</f>
        <v>No</v>
      </c>
    </row>
    <row r="570" spans="1:26" x14ac:dyDescent="0.3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s="2">
        <v>100.25</v>
      </c>
      <c r="T570" s="2">
        <v>3527.6</v>
      </c>
      <c r="U570" t="s">
        <v>23</v>
      </c>
      <c r="V570">
        <f>COUNTIF(Table1[[#This Row],[OnlineSecurity]:[StreamingMovies]], "Yes")</f>
        <v>3</v>
      </c>
      <c r="W570" t="str" cm="1">
        <f t="array" ref="W570">_xlfn.IFS(Table1[[#This Row],[tenure]]&lt;=12,"0-1 Years", Table1[[#This Row],[tenure]] &lt;=36, "1-3 Years",Table1[[#This Row],[tenure]]&lt;=60, "3-5 Years",Table1[[#This Row],[tenure]]&gt;60,"5+ Years")</f>
        <v>1-3 Years</v>
      </c>
      <c r="X570" t="str">
        <f>IF(AND(Table1[[#This Row],[Contract]]="Month-to-Month", Table1[[#This Row],[PaymentMethod]]= "Electronic check"), "High Risk", "Standard")</f>
        <v>High Risk</v>
      </c>
      <c r="Y570" s="11">
        <f>IFERROR(Table1[[#This Row],[TotalCharges]]/Table1[[#This Row],[tenure]],"0")</f>
        <v>100.78857142857143</v>
      </c>
      <c r="Z570" t="str">
        <f>IF(Table1[[#This Row],[SeniorCitizen]]=1,"Yes","No")</f>
        <v>No</v>
      </c>
    </row>
    <row r="571" spans="1:26" x14ac:dyDescent="0.35">
      <c r="A571" t="s">
        <v>606</v>
      </c>
      <c r="B571" t="s">
        <v>22</v>
      </c>
      <c r="C571">
        <v>0</v>
      </c>
      <c r="D571" t="s">
        <v>24</v>
      </c>
      <c r="E571" t="s">
        <v>24</v>
      </c>
      <c r="F571">
        <v>11</v>
      </c>
      <c r="G571" t="s">
        <v>24</v>
      </c>
      <c r="H571" t="s">
        <v>24</v>
      </c>
      <c r="I571" t="s">
        <v>26</v>
      </c>
      <c r="J571" t="s">
        <v>24</v>
      </c>
      <c r="K571" t="s">
        <v>23</v>
      </c>
      <c r="L571" t="s">
        <v>23</v>
      </c>
      <c r="M571" t="s">
        <v>23</v>
      </c>
      <c r="N571" t="s">
        <v>24</v>
      </c>
      <c r="O571" t="s">
        <v>24</v>
      </c>
      <c r="P571" t="s">
        <v>31</v>
      </c>
      <c r="Q571" t="s">
        <v>23</v>
      </c>
      <c r="R571" t="s">
        <v>7105</v>
      </c>
      <c r="S571" s="2">
        <v>40.4</v>
      </c>
      <c r="T571" s="2">
        <v>422.6</v>
      </c>
      <c r="U571" t="s">
        <v>24</v>
      </c>
      <c r="V571">
        <f>COUNTIF(Table1[[#This Row],[OnlineSecurity]:[StreamingMovies]], "Yes")</f>
        <v>3</v>
      </c>
      <c r="W571" t="str" cm="1">
        <f t="array" ref="W571">_xlfn.IFS(Table1[[#This Row],[tenure]]&lt;=12,"0-1 Years", Table1[[#This Row],[tenure]] &lt;=36, "1-3 Years",Table1[[#This Row],[tenure]]&lt;=60, "3-5 Years",Table1[[#This Row],[tenure]]&gt;60,"5+ Years")</f>
        <v>0-1 Years</v>
      </c>
      <c r="X571" t="str">
        <f>IF(AND(Table1[[#This Row],[Contract]]="Month-to-Month", Table1[[#This Row],[PaymentMethod]]= "Electronic check"), "High Risk", "Standard")</f>
        <v>Standard</v>
      </c>
      <c r="Y571" s="11">
        <f>IFERROR(Table1[[#This Row],[TotalCharges]]/Table1[[#This Row],[tenure]],"0")</f>
        <v>38.418181818181822</v>
      </c>
      <c r="Z571" t="str">
        <f>IF(Table1[[#This Row],[SeniorCitizen]]=1,"Yes","No")</f>
        <v>No</v>
      </c>
    </row>
    <row r="572" spans="1:26" x14ac:dyDescent="0.35">
      <c r="A572" t="s">
        <v>607</v>
      </c>
      <c r="B572" t="s">
        <v>22</v>
      </c>
      <c r="C572">
        <v>0</v>
      </c>
      <c r="D572" t="s">
        <v>23</v>
      </c>
      <c r="E572" t="s">
        <v>23</v>
      </c>
      <c r="F572">
        <v>60</v>
      </c>
      <c r="G572" t="s">
        <v>23</v>
      </c>
      <c r="H572" t="s">
        <v>24</v>
      </c>
      <c r="I572" t="s">
        <v>24</v>
      </c>
      <c r="J572" t="s">
        <v>24</v>
      </c>
      <c r="K572" t="s">
        <v>24</v>
      </c>
      <c r="L572" t="s">
        <v>24</v>
      </c>
      <c r="M572" t="s">
        <v>24</v>
      </c>
      <c r="N572" t="s">
        <v>24</v>
      </c>
      <c r="O572" t="s">
        <v>24</v>
      </c>
      <c r="P572" t="s">
        <v>47</v>
      </c>
      <c r="Q572" t="s">
        <v>23</v>
      </c>
      <c r="R572" t="s">
        <v>7105</v>
      </c>
      <c r="S572" s="2">
        <v>19.25</v>
      </c>
      <c r="T572" s="2">
        <v>1103.25</v>
      </c>
      <c r="U572" t="s">
        <v>24</v>
      </c>
      <c r="V572">
        <f>COUNTIF(Table1[[#This Row],[OnlineSecurity]:[StreamingMovies]], "Yes")</f>
        <v>0</v>
      </c>
      <c r="W572" t="str" cm="1">
        <f t="array" ref="W572">_xlfn.IFS(Table1[[#This Row],[tenure]]&lt;=12,"0-1 Years", Table1[[#This Row],[tenure]] &lt;=36, "1-3 Years",Table1[[#This Row],[tenure]]&lt;=60, "3-5 Years",Table1[[#This Row],[tenure]]&gt;60,"5+ Years")</f>
        <v>3-5 Years</v>
      </c>
      <c r="X572" t="str">
        <f>IF(AND(Table1[[#This Row],[Contract]]="Month-to-Month", Table1[[#This Row],[PaymentMethod]]= "Electronic check"), "High Risk", "Standard")</f>
        <v>Standard</v>
      </c>
      <c r="Y572" s="11">
        <f>IFERROR(Table1[[#This Row],[TotalCharges]]/Table1[[#This Row],[tenure]],"0")</f>
        <v>18.387499999999999</v>
      </c>
      <c r="Z572" t="str">
        <f>IF(Table1[[#This Row],[SeniorCitizen]]=1,"Yes","No")</f>
        <v>No</v>
      </c>
    </row>
    <row r="573" spans="1:26" x14ac:dyDescent="0.3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7104</v>
      </c>
      <c r="S573" s="2">
        <v>59.6</v>
      </c>
      <c r="T573" s="2">
        <v>2754</v>
      </c>
      <c r="U573" t="s">
        <v>24</v>
      </c>
      <c r="V573">
        <f>COUNTIF(Table1[[#This Row],[OnlineSecurity]:[StreamingMovies]], "Yes")</f>
        <v>2</v>
      </c>
      <c r="W573" t="str" cm="1">
        <f t="array" ref="W573">_xlfn.IFS(Table1[[#This Row],[tenure]]&lt;=12,"0-1 Years", Table1[[#This Row],[tenure]] &lt;=36, "1-3 Years",Table1[[#This Row],[tenure]]&lt;=60, "3-5 Years",Table1[[#This Row],[tenure]]&gt;60,"5+ Years")</f>
        <v>3-5 Years</v>
      </c>
      <c r="X573" t="str">
        <f>IF(AND(Table1[[#This Row],[Contract]]="Month-to-Month", Table1[[#This Row],[PaymentMethod]]= "Electronic check"), "High Risk", "Standard")</f>
        <v>Standard</v>
      </c>
      <c r="Y573" s="11">
        <f>IFERROR(Table1[[#This Row],[TotalCharges]]/Table1[[#This Row],[tenure]],"0")</f>
        <v>58.595744680851062</v>
      </c>
      <c r="Z573" t="str">
        <f>IF(Table1[[#This Row],[SeniorCitizen]]=1,"Yes","No")</f>
        <v>Yes</v>
      </c>
    </row>
    <row r="574" spans="1:26" x14ac:dyDescent="0.3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7105</v>
      </c>
      <c r="S574" s="2">
        <v>64.900000000000006</v>
      </c>
      <c r="T574" s="2">
        <v>697.25</v>
      </c>
      <c r="U574" t="s">
        <v>24</v>
      </c>
      <c r="V574">
        <f>COUNTIF(Table1[[#This Row],[OnlineSecurity]:[StreamingMovies]], "Yes")</f>
        <v>3</v>
      </c>
      <c r="W574" t="str" cm="1">
        <f t="array" ref="W574">_xlfn.IFS(Table1[[#This Row],[tenure]]&lt;=12,"0-1 Years", Table1[[#This Row],[tenure]] &lt;=36, "1-3 Years",Table1[[#This Row],[tenure]]&lt;=60, "3-5 Years",Table1[[#This Row],[tenure]]&gt;60,"5+ Years")</f>
        <v>0-1 Years</v>
      </c>
      <c r="X574" t="str">
        <f>IF(AND(Table1[[#This Row],[Contract]]="Month-to-Month", Table1[[#This Row],[PaymentMethod]]= "Electronic check"), "High Risk", "Standard")</f>
        <v>Standard</v>
      </c>
      <c r="Y574" s="11">
        <f>IFERROR(Table1[[#This Row],[TotalCharges]]/Table1[[#This Row],[tenure]],"0")</f>
        <v>63.386363636363633</v>
      </c>
      <c r="Z574" t="str">
        <f>IF(Table1[[#This Row],[SeniorCitizen]]=1,"Yes","No")</f>
        <v>No</v>
      </c>
    </row>
    <row r="575" spans="1:26" x14ac:dyDescent="0.3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7105</v>
      </c>
      <c r="S575" s="2">
        <v>100.3</v>
      </c>
      <c r="T575" s="2">
        <v>5614.45</v>
      </c>
      <c r="U575" t="s">
        <v>23</v>
      </c>
      <c r="V575">
        <f>COUNTIF(Table1[[#This Row],[OnlineSecurity]:[StreamingMovies]], "Yes")</f>
        <v>3</v>
      </c>
      <c r="W575" t="str" cm="1">
        <f t="array" ref="W575">_xlfn.IFS(Table1[[#This Row],[tenure]]&lt;=12,"0-1 Years", Table1[[#This Row],[tenure]] &lt;=36, "1-3 Years",Table1[[#This Row],[tenure]]&lt;=60, "3-5 Years",Table1[[#This Row],[tenure]]&gt;60,"5+ Years")</f>
        <v>3-5 Years</v>
      </c>
      <c r="X575" t="str">
        <f>IF(AND(Table1[[#This Row],[Contract]]="Month-to-Month", Table1[[#This Row],[PaymentMethod]]= "Electronic check"), "High Risk", "Standard")</f>
        <v>Standard</v>
      </c>
      <c r="Y575" s="11">
        <f>IFERROR(Table1[[#This Row],[TotalCharges]]/Table1[[#This Row],[tenure]],"0")</f>
        <v>100.25803571428571</v>
      </c>
      <c r="Z575" t="str">
        <f>IF(Table1[[#This Row],[SeniorCitizen]]=1,"Yes","No")</f>
        <v>No</v>
      </c>
    </row>
    <row r="576" spans="1:26" x14ac:dyDescent="0.3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s="2">
        <v>110.85</v>
      </c>
      <c r="T576" s="2">
        <v>3204.4</v>
      </c>
      <c r="U576" t="s">
        <v>24</v>
      </c>
      <c r="V576">
        <f>COUNTIF(Table1[[#This Row],[OnlineSecurity]:[StreamingMovies]], "Yes")</f>
        <v>5</v>
      </c>
      <c r="W576" t="str" cm="1">
        <f t="array" ref="W576">_xlfn.IFS(Table1[[#This Row],[tenure]]&lt;=12,"0-1 Years", Table1[[#This Row],[tenure]] &lt;=36, "1-3 Years",Table1[[#This Row],[tenure]]&lt;=60, "3-5 Years",Table1[[#This Row],[tenure]]&gt;60,"5+ Years")</f>
        <v>1-3 Years</v>
      </c>
      <c r="X576" t="str">
        <f>IF(AND(Table1[[#This Row],[Contract]]="Month-to-Month", Table1[[#This Row],[PaymentMethod]]= "Electronic check"), "High Risk", "Standard")</f>
        <v>High Risk</v>
      </c>
      <c r="Y576" s="11">
        <f>IFERROR(Table1[[#This Row],[TotalCharges]]/Table1[[#This Row],[tenure]],"0")</f>
        <v>114.44285714285715</v>
      </c>
      <c r="Z576" t="str">
        <f>IF(Table1[[#This Row],[SeniorCitizen]]=1,"Yes","No")</f>
        <v>Yes</v>
      </c>
    </row>
    <row r="577" spans="1:26" x14ac:dyDescent="0.3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s="2">
        <v>81.05</v>
      </c>
      <c r="T577" s="2">
        <v>4747.6499999999996</v>
      </c>
      <c r="U577" t="s">
        <v>24</v>
      </c>
      <c r="V577">
        <f>COUNTIF(Table1[[#This Row],[OnlineSecurity]:[StreamingMovies]], "Yes")</f>
        <v>5</v>
      </c>
      <c r="W577" t="str" cm="1">
        <f t="array" ref="W577">_xlfn.IFS(Table1[[#This Row],[tenure]]&lt;=12,"0-1 Years", Table1[[#This Row],[tenure]] &lt;=36, "1-3 Years",Table1[[#This Row],[tenure]]&lt;=60, "3-5 Years",Table1[[#This Row],[tenure]]&gt;60,"5+ Years")</f>
        <v>5+ Years</v>
      </c>
      <c r="X577" t="str">
        <f>IF(AND(Table1[[#This Row],[Contract]]="Month-to-Month", Table1[[#This Row],[PaymentMethod]]= "Electronic check"), "High Risk", "Standard")</f>
        <v>Standard</v>
      </c>
      <c r="Y577" s="11">
        <f>IFERROR(Table1[[#This Row],[TotalCharges]]/Table1[[#This Row],[tenure]],"0")</f>
        <v>77.83032786885245</v>
      </c>
      <c r="Z577" t="str">
        <f>IF(Table1[[#This Row],[SeniorCitizen]]=1,"Yes","No")</f>
        <v>No</v>
      </c>
    </row>
    <row r="578" spans="1:26" x14ac:dyDescent="0.3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7104</v>
      </c>
      <c r="S578" s="2">
        <v>98.05</v>
      </c>
      <c r="T578" s="2">
        <v>3082.1</v>
      </c>
      <c r="U578" t="s">
        <v>24</v>
      </c>
      <c r="V578">
        <f>COUNTIF(Table1[[#This Row],[OnlineSecurity]:[StreamingMovies]], "Yes")</f>
        <v>3</v>
      </c>
      <c r="W578" t="str" cm="1">
        <f t="array" ref="W578">_xlfn.IFS(Table1[[#This Row],[tenure]]&lt;=12,"0-1 Years", Table1[[#This Row],[tenure]] &lt;=36, "1-3 Years",Table1[[#This Row],[tenure]]&lt;=60, "3-5 Years",Table1[[#This Row],[tenure]]&gt;60,"5+ Years")</f>
        <v>1-3 Years</v>
      </c>
      <c r="X578" t="str">
        <f>IF(AND(Table1[[#This Row],[Contract]]="Month-to-Month", Table1[[#This Row],[PaymentMethod]]= "Electronic check"), "High Risk", "Standard")</f>
        <v>Standard</v>
      </c>
      <c r="Y578" s="11">
        <f>IFERROR(Table1[[#This Row],[TotalCharges]]/Table1[[#This Row],[tenure]],"0")</f>
        <v>99.42258064516129</v>
      </c>
      <c r="Z578" t="str">
        <f>IF(Table1[[#This Row],[SeniorCitizen]]=1,"Yes","No")</f>
        <v>No</v>
      </c>
    </row>
    <row r="579" spans="1:26" x14ac:dyDescent="0.3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s="2">
        <v>70.5</v>
      </c>
      <c r="T579" s="2">
        <v>597.9</v>
      </c>
      <c r="U579" t="s">
        <v>24</v>
      </c>
      <c r="V579">
        <f>COUNTIF(Table1[[#This Row],[OnlineSecurity]:[StreamingMovies]], "Yes")</f>
        <v>0</v>
      </c>
      <c r="W579" t="str" cm="1">
        <f t="array" ref="W579">_xlfn.IFS(Table1[[#This Row],[tenure]]&lt;=12,"0-1 Years", Table1[[#This Row],[tenure]] &lt;=36, "1-3 Years",Table1[[#This Row],[tenure]]&lt;=60, "3-5 Years",Table1[[#This Row],[tenure]]&gt;60,"5+ Years")</f>
        <v>0-1 Years</v>
      </c>
      <c r="X579" t="str">
        <f>IF(AND(Table1[[#This Row],[Contract]]="Month-to-Month", Table1[[#This Row],[PaymentMethod]]= "Electronic check"), "High Risk", "Standard")</f>
        <v>High Risk</v>
      </c>
      <c r="Y579" s="11">
        <f>IFERROR(Table1[[#This Row],[TotalCharges]]/Table1[[#This Row],[tenure]],"0")</f>
        <v>66.433333333333337</v>
      </c>
      <c r="Z579" t="str">
        <f>IF(Table1[[#This Row],[SeniorCitizen]]=1,"Yes","No")</f>
        <v>No</v>
      </c>
    </row>
    <row r="580" spans="1:26" x14ac:dyDescent="0.3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s="2">
        <v>94.55</v>
      </c>
      <c r="T580" s="2">
        <v>3365.4</v>
      </c>
      <c r="U580" t="s">
        <v>24</v>
      </c>
      <c r="V580">
        <f>COUNTIF(Table1[[#This Row],[OnlineSecurity]:[StreamingMovies]], "Yes")</f>
        <v>3</v>
      </c>
      <c r="W580" t="str" cm="1">
        <f t="array" ref="W580">_xlfn.IFS(Table1[[#This Row],[tenure]]&lt;=12,"0-1 Years", Table1[[#This Row],[tenure]] &lt;=36, "1-3 Years",Table1[[#This Row],[tenure]]&lt;=60, "3-5 Years",Table1[[#This Row],[tenure]]&gt;60,"5+ Years")</f>
        <v>1-3 Years</v>
      </c>
      <c r="X580" t="str">
        <f>IF(AND(Table1[[#This Row],[Contract]]="Month-to-Month", Table1[[#This Row],[PaymentMethod]]= "Electronic check"), "High Risk", "Standard")</f>
        <v>High Risk</v>
      </c>
      <c r="Y580" s="11">
        <f>IFERROR(Table1[[#This Row],[TotalCharges]]/Table1[[#This Row],[tenure]],"0")</f>
        <v>96.15428571428572</v>
      </c>
      <c r="Z580" t="str">
        <f>IF(Table1[[#This Row],[SeniorCitizen]]=1,"Yes","No")</f>
        <v>Yes</v>
      </c>
    </row>
    <row r="581" spans="1:26" x14ac:dyDescent="0.35">
      <c r="A581" t="s">
        <v>616</v>
      </c>
      <c r="B581" t="s">
        <v>30</v>
      </c>
      <c r="C581">
        <v>0</v>
      </c>
      <c r="D581" t="s">
        <v>24</v>
      </c>
      <c r="E581" t="s">
        <v>24</v>
      </c>
      <c r="F581">
        <v>2</v>
      </c>
      <c r="G581" t="s">
        <v>23</v>
      </c>
      <c r="H581" t="s">
        <v>24</v>
      </c>
      <c r="I581" t="s">
        <v>24</v>
      </c>
      <c r="J581" t="s">
        <v>24</v>
      </c>
      <c r="K581" t="s">
        <v>24</v>
      </c>
      <c r="L581" t="s">
        <v>24</v>
      </c>
      <c r="M581" t="s">
        <v>24</v>
      </c>
      <c r="N581" t="s">
        <v>24</v>
      </c>
      <c r="O581" t="s">
        <v>24</v>
      </c>
      <c r="P581" t="s">
        <v>27</v>
      </c>
      <c r="Q581" t="s">
        <v>23</v>
      </c>
      <c r="R581" t="s">
        <v>32</v>
      </c>
      <c r="S581" s="2">
        <v>19.649999999999999</v>
      </c>
      <c r="T581" s="2">
        <v>38.799999999999997</v>
      </c>
      <c r="U581" t="s">
        <v>24</v>
      </c>
      <c r="V581">
        <f>COUNTIF(Table1[[#This Row],[OnlineSecurity]:[StreamingMovies]], "Yes")</f>
        <v>0</v>
      </c>
      <c r="W581" t="str" cm="1">
        <f t="array" ref="W581">_xlfn.IFS(Table1[[#This Row],[tenure]]&lt;=12,"0-1 Years", Table1[[#This Row],[tenure]] &lt;=36, "1-3 Years",Table1[[#This Row],[tenure]]&lt;=60, "3-5 Years",Table1[[#This Row],[tenure]]&gt;60,"5+ Years")</f>
        <v>0-1 Years</v>
      </c>
      <c r="X581" t="str">
        <f>IF(AND(Table1[[#This Row],[Contract]]="Month-to-Month", Table1[[#This Row],[PaymentMethod]]= "Electronic check"), "High Risk", "Standard")</f>
        <v>Standard</v>
      </c>
      <c r="Y581" s="11">
        <f>IFERROR(Table1[[#This Row],[TotalCharges]]/Table1[[#This Row],[tenure]],"0")</f>
        <v>19.399999999999999</v>
      </c>
      <c r="Z581" t="str">
        <f>IF(Table1[[#This Row],[SeniorCitizen]]=1,"Yes","No")</f>
        <v>No</v>
      </c>
    </row>
    <row r="582" spans="1:26" x14ac:dyDescent="0.35">
      <c r="A582" t="s">
        <v>617</v>
      </c>
      <c r="B582" t="s">
        <v>22</v>
      </c>
      <c r="C582">
        <v>0</v>
      </c>
      <c r="D582" t="s">
        <v>23</v>
      </c>
      <c r="E582" t="s">
        <v>23</v>
      </c>
      <c r="F582">
        <v>12</v>
      </c>
      <c r="G582" t="s">
        <v>23</v>
      </c>
      <c r="H582" t="s">
        <v>24</v>
      </c>
      <c r="I582" t="s">
        <v>24</v>
      </c>
      <c r="J582" t="s">
        <v>24</v>
      </c>
      <c r="K582" t="s">
        <v>24</v>
      </c>
      <c r="L582" t="s">
        <v>24</v>
      </c>
      <c r="M582" t="s">
        <v>24</v>
      </c>
      <c r="N582" t="s">
        <v>24</v>
      </c>
      <c r="O582" t="s">
        <v>24</v>
      </c>
      <c r="P582" t="s">
        <v>27</v>
      </c>
      <c r="Q582" t="s">
        <v>24</v>
      </c>
      <c r="R582" t="s">
        <v>32</v>
      </c>
      <c r="S582" s="2">
        <v>19</v>
      </c>
      <c r="T582" s="2">
        <v>233.55</v>
      </c>
      <c r="U582" t="s">
        <v>23</v>
      </c>
      <c r="V582">
        <f>COUNTIF(Table1[[#This Row],[OnlineSecurity]:[StreamingMovies]], "Yes")</f>
        <v>0</v>
      </c>
      <c r="W582" t="str" cm="1">
        <f t="array" ref="W582">_xlfn.IFS(Table1[[#This Row],[tenure]]&lt;=12,"0-1 Years", Table1[[#This Row],[tenure]] &lt;=36, "1-3 Years",Table1[[#This Row],[tenure]]&lt;=60, "3-5 Years",Table1[[#This Row],[tenure]]&gt;60,"5+ Years")</f>
        <v>0-1 Years</v>
      </c>
      <c r="X582" t="str">
        <f>IF(AND(Table1[[#This Row],[Contract]]="Month-to-Month", Table1[[#This Row],[PaymentMethod]]= "Electronic check"), "High Risk", "Standard")</f>
        <v>Standard</v>
      </c>
      <c r="Y582" s="11">
        <f>IFERROR(Table1[[#This Row],[TotalCharges]]/Table1[[#This Row],[tenure]],"0")</f>
        <v>19.462500000000002</v>
      </c>
      <c r="Z582" t="str">
        <f>IF(Table1[[#This Row],[SeniorCitizen]]=1,"Yes","No")</f>
        <v>No</v>
      </c>
    </row>
    <row r="583" spans="1:26" x14ac:dyDescent="0.3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s="2">
        <v>75.3</v>
      </c>
      <c r="T583" s="2">
        <v>75.3</v>
      </c>
      <c r="U583" t="s">
        <v>23</v>
      </c>
      <c r="V583">
        <f>COUNTIF(Table1[[#This Row],[OnlineSecurity]:[StreamingMovies]], "Yes")</f>
        <v>1</v>
      </c>
      <c r="W583" t="str" cm="1">
        <f t="array" ref="W583">_xlfn.IFS(Table1[[#This Row],[tenure]]&lt;=12,"0-1 Years", Table1[[#This Row],[tenure]] &lt;=36, "1-3 Years",Table1[[#This Row],[tenure]]&lt;=60, "3-5 Years",Table1[[#This Row],[tenure]]&gt;60,"5+ Years")</f>
        <v>0-1 Years</v>
      </c>
      <c r="X583" t="str">
        <f>IF(AND(Table1[[#This Row],[Contract]]="Month-to-Month", Table1[[#This Row],[PaymentMethod]]= "Electronic check"), "High Risk", "Standard")</f>
        <v>Standard</v>
      </c>
      <c r="Y583" s="11">
        <f>IFERROR(Table1[[#This Row],[TotalCharges]]/Table1[[#This Row],[tenure]],"0")</f>
        <v>75.3</v>
      </c>
      <c r="Z583" t="str">
        <f>IF(Table1[[#This Row],[SeniorCitizen]]=1,"Yes","No")</f>
        <v>No</v>
      </c>
    </row>
    <row r="584" spans="1:26" x14ac:dyDescent="0.3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s="2">
        <v>89.2</v>
      </c>
      <c r="T584" s="2">
        <v>346.2</v>
      </c>
      <c r="U584" t="s">
        <v>23</v>
      </c>
      <c r="V584">
        <f>COUNTIF(Table1[[#This Row],[OnlineSecurity]:[StreamingMovies]], "Yes")</f>
        <v>2</v>
      </c>
      <c r="W584" t="str" cm="1">
        <f t="array" ref="W584">_xlfn.IFS(Table1[[#This Row],[tenure]]&lt;=12,"0-1 Years", Table1[[#This Row],[tenure]] &lt;=36, "1-3 Years",Table1[[#This Row],[tenure]]&lt;=60, "3-5 Years",Table1[[#This Row],[tenure]]&gt;60,"5+ Years")</f>
        <v>0-1 Years</v>
      </c>
      <c r="X584" t="str">
        <f>IF(AND(Table1[[#This Row],[Contract]]="Month-to-Month", Table1[[#This Row],[PaymentMethod]]= "Electronic check"), "High Risk", "Standard")</f>
        <v>High Risk</v>
      </c>
      <c r="Y584" s="11">
        <f>IFERROR(Table1[[#This Row],[TotalCharges]]/Table1[[#This Row],[tenure]],"0")</f>
        <v>86.55</v>
      </c>
      <c r="Z584" t="str">
        <f>IF(Table1[[#This Row],[SeniorCitizen]]=1,"Yes","No")</f>
        <v>Yes</v>
      </c>
    </row>
    <row r="585" spans="1:26" x14ac:dyDescent="0.35">
      <c r="A585" t="s">
        <v>620</v>
      </c>
      <c r="B585" t="s">
        <v>22</v>
      </c>
      <c r="C585">
        <v>0</v>
      </c>
      <c r="D585" t="s">
        <v>23</v>
      </c>
      <c r="E585" t="s">
        <v>23</v>
      </c>
      <c r="F585">
        <v>1</v>
      </c>
      <c r="G585" t="s">
        <v>23</v>
      </c>
      <c r="H585" t="s">
        <v>24</v>
      </c>
      <c r="I585" t="s">
        <v>24</v>
      </c>
      <c r="J585" t="s">
        <v>24</v>
      </c>
      <c r="K585" t="s">
        <v>24</v>
      </c>
      <c r="L585" t="s">
        <v>24</v>
      </c>
      <c r="M585" t="s">
        <v>24</v>
      </c>
      <c r="N585" t="s">
        <v>24</v>
      </c>
      <c r="O585" t="s">
        <v>24</v>
      </c>
      <c r="P585" t="s">
        <v>27</v>
      </c>
      <c r="Q585" t="s">
        <v>23</v>
      </c>
      <c r="R585" t="s">
        <v>32</v>
      </c>
      <c r="S585" s="2">
        <v>19</v>
      </c>
      <c r="T585" s="2">
        <v>19</v>
      </c>
      <c r="U585" t="s">
        <v>24</v>
      </c>
      <c r="V585">
        <f>COUNTIF(Table1[[#This Row],[OnlineSecurity]:[StreamingMovies]], "Yes")</f>
        <v>0</v>
      </c>
      <c r="W585" t="str" cm="1">
        <f t="array" ref="W585">_xlfn.IFS(Table1[[#This Row],[tenure]]&lt;=12,"0-1 Years", Table1[[#This Row],[tenure]] &lt;=36, "1-3 Years",Table1[[#This Row],[tenure]]&lt;=60, "3-5 Years",Table1[[#This Row],[tenure]]&gt;60,"5+ Years")</f>
        <v>0-1 Years</v>
      </c>
      <c r="X585" t="str">
        <f>IF(AND(Table1[[#This Row],[Contract]]="Month-to-Month", Table1[[#This Row],[PaymentMethod]]= "Electronic check"), "High Risk", "Standard")</f>
        <v>Standard</v>
      </c>
      <c r="Y585" s="11">
        <f>IFERROR(Table1[[#This Row],[TotalCharges]]/Table1[[#This Row],[tenure]],"0")</f>
        <v>19</v>
      </c>
      <c r="Z585" t="str">
        <f>IF(Table1[[#This Row],[SeniorCitizen]]=1,"Yes","No")</f>
        <v>No</v>
      </c>
    </row>
    <row r="586" spans="1:26" x14ac:dyDescent="0.35">
      <c r="A586" t="s">
        <v>621</v>
      </c>
      <c r="B586" t="s">
        <v>22</v>
      </c>
      <c r="C586">
        <v>0</v>
      </c>
      <c r="D586" t="s">
        <v>24</v>
      </c>
      <c r="E586" t="s">
        <v>24</v>
      </c>
      <c r="F586">
        <v>3</v>
      </c>
      <c r="G586" t="s">
        <v>23</v>
      </c>
      <c r="H586" t="s">
        <v>24</v>
      </c>
      <c r="I586" t="s">
        <v>24</v>
      </c>
      <c r="J586" t="s">
        <v>24</v>
      </c>
      <c r="K586" t="s">
        <v>24</v>
      </c>
      <c r="L586" t="s">
        <v>24</v>
      </c>
      <c r="M586" t="s">
        <v>24</v>
      </c>
      <c r="N586" t="s">
        <v>24</v>
      </c>
      <c r="O586" t="s">
        <v>24</v>
      </c>
      <c r="P586" t="s">
        <v>27</v>
      </c>
      <c r="Q586" t="s">
        <v>23</v>
      </c>
      <c r="R586" t="s">
        <v>32</v>
      </c>
      <c r="S586" s="2">
        <v>20</v>
      </c>
      <c r="T586" s="2">
        <v>61.7</v>
      </c>
      <c r="U586" t="s">
        <v>24</v>
      </c>
      <c r="V586">
        <f>COUNTIF(Table1[[#This Row],[OnlineSecurity]:[StreamingMovies]], "Yes")</f>
        <v>0</v>
      </c>
      <c r="W586" t="str" cm="1">
        <f t="array" ref="W586">_xlfn.IFS(Table1[[#This Row],[tenure]]&lt;=12,"0-1 Years", Table1[[#This Row],[tenure]] &lt;=36, "1-3 Years",Table1[[#This Row],[tenure]]&lt;=60, "3-5 Years",Table1[[#This Row],[tenure]]&gt;60,"5+ Years")</f>
        <v>0-1 Years</v>
      </c>
      <c r="X586" t="str">
        <f>IF(AND(Table1[[#This Row],[Contract]]="Month-to-Month", Table1[[#This Row],[PaymentMethod]]= "Electronic check"), "High Risk", "Standard")</f>
        <v>Standard</v>
      </c>
      <c r="Y586" s="11">
        <f>IFERROR(Table1[[#This Row],[TotalCharges]]/Table1[[#This Row],[tenure]],"0")</f>
        <v>20.566666666666666</v>
      </c>
      <c r="Z586" t="str">
        <f>IF(Table1[[#This Row],[SeniorCitizen]]=1,"Yes","No")</f>
        <v>No</v>
      </c>
    </row>
    <row r="587" spans="1:26" x14ac:dyDescent="0.3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s="2">
        <v>85.7</v>
      </c>
      <c r="T587" s="2">
        <v>85.7</v>
      </c>
      <c r="U587" t="s">
        <v>23</v>
      </c>
      <c r="V587">
        <f>COUNTIF(Table1[[#This Row],[OnlineSecurity]:[StreamingMovies]], "Yes")</f>
        <v>1</v>
      </c>
      <c r="W587" t="str" cm="1">
        <f t="array" ref="W587">_xlfn.IFS(Table1[[#This Row],[tenure]]&lt;=12,"0-1 Years", Table1[[#This Row],[tenure]] &lt;=36, "1-3 Years",Table1[[#This Row],[tenure]]&lt;=60, "3-5 Years",Table1[[#This Row],[tenure]]&gt;60,"5+ Years")</f>
        <v>0-1 Years</v>
      </c>
      <c r="X587" t="str">
        <f>IF(AND(Table1[[#This Row],[Contract]]="Month-to-Month", Table1[[#This Row],[PaymentMethod]]= "Electronic check"), "High Risk", "Standard")</f>
        <v>High Risk</v>
      </c>
      <c r="Y587" s="11">
        <f>IFERROR(Table1[[#This Row],[TotalCharges]]/Table1[[#This Row],[tenure]],"0")</f>
        <v>85.7</v>
      </c>
      <c r="Z587" t="str">
        <f>IF(Table1[[#This Row],[SeniorCitizen]]=1,"Yes","No")</f>
        <v>Yes</v>
      </c>
    </row>
    <row r="588" spans="1:26" x14ac:dyDescent="0.3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7105</v>
      </c>
      <c r="S588" s="2">
        <v>63.25</v>
      </c>
      <c r="T588" s="2">
        <v>3342.45</v>
      </c>
      <c r="U588" t="s">
        <v>24</v>
      </c>
      <c r="V588">
        <f>COUNTIF(Table1[[#This Row],[OnlineSecurity]:[StreamingMovies]], "Yes")</f>
        <v>3</v>
      </c>
      <c r="W588" t="str" cm="1">
        <f t="array" ref="W588">_xlfn.IFS(Table1[[#This Row],[tenure]]&lt;=12,"0-1 Years", Table1[[#This Row],[tenure]] &lt;=36, "1-3 Years",Table1[[#This Row],[tenure]]&lt;=60, "3-5 Years",Table1[[#This Row],[tenure]]&gt;60,"5+ Years")</f>
        <v>3-5 Years</v>
      </c>
      <c r="X588" t="str">
        <f>IF(AND(Table1[[#This Row],[Contract]]="Month-to-Month", Table1[[#This Row],[PaymentMethod]]= "Electronic check"), "High Risk", "Standard")</f>
        <v>Standard</v>
      </c>
      <c r="Y588" s="11">
        <f>IFERROR(Table1[[#This Row],[TotalCharges]]/Table1[[#This Row],[tenure]],"0")</f>
        <v>64.277884615384608</v>
      </c>
      <c r="Z588" t="str">
        <f>IF(Table1[[#This Row],[SeniorCitizen]]=1,"Yes","No")</f>
        <v>No</v>
      </c>
    </row>
    <row r="589" spans="1:26" x14ac:dyDescent="0.35">
      <c r="A589" t="s">
        <v>624</v>
      </c>
      <c r="B589" t="s">
        <v>30</v>
      </c>
      <c r="C589">
        <v>0</v>
      </c>
      <c r="D589" t="s">
        <v>23</v>
      </c>
      <c r="E589" t="s">
        <v>23</v>
      </c>
      <c r="F589">
        <v>5</v>
      </c>
      <c r="G589" t="s">
        <v>23</v>
      </c>
      <c r="H589" t="s">
        <v>24</v>
      </c>
      <c r="I589" t="s">
        <v>24</v>
      </c>
      <c r="J589" t="s">
        <v>24</v>
      </c>
      <c r="K589" t="s">
        <v>24</v>
      </c>
      <c r="L589" t="s">
        <v>24</v>
      </c>
      <c r="M589" t="s">
        <v>24</v>
      </c>
      <c r="N589" t="s">
        <v>24</v>
      </c>
      <c r="O589" t="s">
        <v>24</v>
      </c>
      <c r="P589" t="s">
        <v>31</v>
      </c>
      <c r="Q589" t="s">
        <v>24</v>
      </c>
      <c r="R589" t="s">
        <v>32</v>
      </c>
      <c r="S589" s="2">
        <v>20.100000000000001</v>
      </c>
      <c r="T589" s="2">
        <v>85.1</v>
      </c>
      <c r="U589" t="s">
        <v>24</v>
      </c>
      <c r="V589">
        <f>COUNTIF(Table1[[#This Row],[OnlineSecurity]:[StreamingMovies]], "Yes")</f>
        <v>0</v>
      </c>
      <c r="W589" t="str" cm="1">
        <f t="array" ref="W589">_xlfn.IFS(Table1[[#This Row],[tenure]]&lt;=12,"0-1 Years", Table1[[#This Row],[tenure]] &lt;=36, "1-3 Years",Table1[[#This Row],[tenure]]&lt;=60, "3-5 Years",Table1[[#This Row],[tenure]]&gt;60,"5+ Years")</f>
        <v>0-1 Years</v>
      </c>
      <c r="X589" t="str">
        <f>IF(AND(Table1[[#This Row],[Contract]]="Month-to-Month", Table1[[#This Row],[PaymentMethod]]= "Electronic check"), "High Risk", "Standard")</f>
        <v>Standard</v>
      </c>
      <c r="Y589" s="11">
        <f>IFERROR(Table1[[#This Row],[TotalCharges]]/Table1[[#This Row],[tenure]],"0")</f>
        <v>17.02</v>
      </c>
      <c r="Z589" t="str">
        <f>IF(Table1[[#This Row],[SeniorCitizen]]=1,"Yes","No")</f>
        <v>No</v>
      </c>
    </row>
    <row r="590" spans="1:26" x14ac:dyDescent="0.3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s="2">
        <v>99.15</v>
      </c>
      <c r="T590" s="2">
        <v>7422.1</v>
      </c>
      <c r="U590" t="s">
        <v>24</v>
      </c>
      <c r="V590">
        <f>COUNTIF(Table1[[#This Row],[OnlineSecurity]:[StreamingMovies]], "Yes")</f>
        <v>4</v>
      </c>
      <c r="W590" t="str" cm="1">
        <f t="array" ref="W590">_xlfn.IFS(Table1[[#This Row],[tenure]]&lt;=12,"0-1 Years", Table1[[#This Row],[tenure]] &lt;=36, "1-3 Years",Table1[[#This Row],[tenure]]&lt;=60, "3-5 Years",Table1[[#This Row],[tenure]]&gt;60,"5+ Years")</f>
        <v>5+ Years</v>
      </c>
      <c r="X590" t="str">
        <f>IF(AND(Table1[[#This Row],[Contract]]="Month-to-Month", Table1[[#This Row],[PaymentMethod]]= "Electronic check"), "High Risk", "Standard")</f>
        <v>Standard</v>
      </c>
      <c r="Y590" s="11">
        <f>IFERROR(Table1[[#This Row],[TotalCharges]]/Table1[[#This Row],[tenure]],"0")</f>
        <v>103.08472222222223</v>
      </c>
      <c r="Z590" t="str">
        <f>IF(Table1[[#This Row],[SeniorCitizen]]=1,"Yes","No")</f>
        <v>No</v>
      </c>
    </row>
    <row r="591" spans="1:26" x14ac:dyDescent="0.3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s="2">
        <v>90.4</v>
      </c>
      <c r="T591" s="2">
        <v>6668.05</v>
      </c>
      <c r="U591" t="s">
        <v>24</v>
      </c>
      <c r="V591">
        <f>COUNTIF(Table1[[#This Row],[OnlineSecurity]:[StreamingMovies]], "Yes")</f>
        <v>6</v>
      </c>
      <c r="W591" t="str" cm="1">
        <f t="array" ref="W591">_xlfn.IFS(Table1[[#This Row],[tenure]]&lt;=12,"0-1 Years", Table1[[#This Row],[tenure]] &lt;=36, "1-3 Years",Table1[[#This Row],[tenure]]&lt;=60, "3-5 Years",Table1[[#This Row],[tenure]]&gt;60,"5+ Years")</f>
        <v>5+ Years</v>
      </c>
      <c r="X591" t="str">
        <f>IF(AND(Table1[[#This Row],[Contract]]="Month-to-Month", Table1[[#This Row],[PaymentMethod]]= "Electronic check"), "High Risk", "Standard")</f>
        <v>Standard</v>
      </c>
      <c r="Y591" s="11">
        <f>IFERROR(Table1[[#This Row],[TotalCharges]]/Table1[[#This Row],[tenure]],"0")</f>
        <v>93.916197183098589</v>
      </c>
      <c r="Z591" t="str">
        <f>IF(Table1[[#This Row],[SeniorCitizen]]=1,"Yes","No")</f>
        <v>No</v>
      </c>
    </row>
    <row r="592" spans="1:26" x14ac:dyDescent="0.3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7105</v>
      </c>
      <c r="S592" s="2">
        <v>111.9</v>
      </c>
      <c r="T592" s="2">
        <v>8071.05</v>
      </c>
      <c r="U592" t="s">
        <v>24</v>
      </c>
      <c r="V592">
        <f>COUNTIF(Table1[[#This Row],[OnlineSecurity]:[StreamingMovies]], "Yes")</f>
        <v>5</v>
      </c>
      <c r="W592" t="str" cm="1">
        <f t="array" ref="W592">_xlfn.IFS(Table1[[#This Row],[tenure]]&lt;=12,"0-1 Years", Table1[[#This Row],[tenure]] &lt;=36, "1-3 Years",Table1[[#This Row],[tenure]]&lt;=60, "3-5 Years",Table1[[#This Row],[tenure]]&gt;60,"5+ Years")</f>
        <v>5+ Years</v>
      </c>
      <c r="X592" t="str">
        <f>IF(AND(Table1[[#This Row],[Contract]]="Month-to-Month", Table1[[#This Row],[PaymentMethod]]= "Electronic check"), "High Risk", "Standard")</f>
        <v>Standard</v>
      </c>
      <c r="Y592" s="11">
        <f>IFERROR(Table1[[#This Row],[TotalCharges]]/Table1[[#This Row],[tenure]],"0")</f>
        <v>112.09791666666666</v>
      </c>
      <c r="Z592" t="str">
        <f>IF(Table1[[#This Row],[SeniorCitizen]]=1,"Yes","No")</f>
        <v>No</v>
      </c>
    </row>
    <row r="593" spans="1:26" x14ac:dyDescent="0.35">
      <c r="A593" t="s">
        <v>628</v>
      </c>
      <c r="B593" t="s">
        <v>30</v>
      </c>
      <c r="C593">
        <v>0</v>
      </c>
      <c r="D593" t="s">
        <v>23</v>
      </c>
      <c r="E593" t="s">
        <v>23</v>
      </c>
      <c r="F593">
        <v>46</v>
      </c>
      <c r="G593" t="s">
        <v>23</v>
      </c>
      <c r="H593" t="s">
        <v>23</v>
      </c>
      <c r="I593" t="s">
        <v>24</v>
      </c>
      <c r="J593" t="s">
        <v>24</v>
      </c>
      <c r="K593" t="s">
        <v>24</v>
      </c>
      <c r="L593" t="s">
        <v>24</v>
      </c>
      <c r="M593" t="s">
        <v>24</v>
      </c>
      <c r="N593" t="s">
        <v>24</v>
      </c>
      <c r="O593" t="s">
        <v>24</v>
      </c>
      <c r="P593" t="s">
        <v>31</v>
      </c>
      <c r="Q593" t="s">
        <v>24</v>
      </c>
      <c r="R593" t="s">
        <v>28</v>
      </c>
      <c r="S593" s="2">
        <v>24.9</v>
      </c>
      <c r="T593" s="2">
        <v>1174.8</v>
      </c>
      <c r="U593" t="s">
        <v>24</v>
      </c>
      <c r="V593">
        <f>COUNTIF(Table1[[#This Row],[OnlineSecurity]:[StreamingMovies]], "Yes")</f>
        <v>0</v>
      </c>
      <c r="W593" t="str" cm="1">
        <f t="array" ref="W593">_xlfn.IFS(Table1[[#This Row],[tenure]]&lt;=12,"0-1 Years", Table1[[#This Row],[tenure]] &lt;=36, "1-3 Years",Table1[[#This Row],[tenure]]&lt;=60, "3-5 Years",Table1[[#This Row],[tenure]]&gt;60,"5+ Years")</f>
        <v>3-5 Years</v>
      </c>
      <c r="X593" t="str">
        <f>IF(AND(Table1[[#This Row],[Contract]]="Month-to-Month", Table1[[#This Row],[PaymentMethod]]= "Electronic check"), "High Risk", "Standard")</f>
        <v>Standard</v>
      </c>
      <c r="Y593" s="11">
        <f>IFERROR(Table1[[#This Row],[TotalCharges]]/Table1[[#This Row],[tenure]],"0")</f>
        <v>25.539130434782606</v>
      </c>
      <c r="Z593" t="str">
        <f>IF(Table1[[#This Row],[SeniorCitizen]]=1,"Yes","No")</f>
        <v>No</v>
      </c>
    </row>
    <row r="594" spans="1:26" x14ac:dyDescent="0.3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7105</v>
      </c>
      <c r="S594" s="2">
        <v>83.5</v>
      </c>
      <c r="T594" s="2">
        <v>5435</v>
      </c>
      <c r="U594" t="s">
        <v>24</v>
      </c>
      <c r="V594">
        <f>COUNTIF(Table1[[#This Row],[OnlineSecurity]:[StreamingMovies]], "Yes")</f>
        <v>5</v>
      </c>
      <c r="W594" t="str" cm="1">
        <f t="array" ref="W594">_xlfn.IFS(Table1[[#This Row],[tenure]]&lt;=12,"0-1 Years", Table1[[#This Row],[tenure]] &lt;=36, "1-3 Years",Table1[[#This Row],[tenure]]&lt;=60, "3-5 Years",Table1[[#This Row],[tenure]]&gt;60,"5+ Years")</f>
        <v>5+ Years</v>
      </c>
      <c r="X594" t="str">
        <f>IF(AND(Table1[[#This Row],[Contract]]="Month-to-Month", Table1[[#This Row],[PaymentMethod]]= "Electronic check"), "High Risk", "Standard")</f>
        <v>Standard</v>
      </c>
      <c r="Y594" s="11">
        <f>IFERROR(Table1[[#This Row],[TotalCharges]]/Table1[[#This Row],[tenure]],"0")</f>
        <v>86.269841269841265</v>
      </c>
      <c r="Z594" t="str">
        <f>IF(Table1[[#This Row],[SeniorCitizen]]=1,"Yes","No")</f>
        <v>No</v>
      </c>
    </row>
    <row r="595" spans="1:26" x14ac:dyDescent="0.3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7105</v>
      </c>
      <c r="S595" s="2">
        <v>84.3</v>
      </c>
      <c r="T595" s="2">
        <v>2438.6</v>
      </c>
      <c r="U595" t="s">
        <v>24</v>
      </c>
      <c r="V595">
        <f>COUNTIF(Table1[[#This Row],[OnlineSecurity]:[StreamingMovies]], "Yes")</f>
        <v>3</v>
      </c>
      <c r="W595" t="str" cm="1">
        <f t="array" ref="W595">_xlfn.IFS(Table1[[#This Row],[tenure]]&lt;=12,"0-1 Years", Table1[[#This Row],[tenure]] &lt;=36, "1-3 Years",Table1[[#This Row],[tenure]]&lt;=60, "3-5 Years",Table1[[#This Row],[tenure]]&gt;60,"5+ Years")</f>
        <v>1-3 Years</v>
      </c>
      <c r="X595" t="str">
        <f>IF(AND(Table1[[#This Row],[Contract]]="Month-to-Month", Table1[[#This Row],[PaymentMethod]]= "Electronic check"), "High Risk", "Standard")</f>
        <v>Standard</v>
      </c>
      <c r="Y595" s="11">
        <f>IFERROR(Table1[[#This Row],[TotalCharges]]/Table1[[#This Row],[tenure]],"0")</f>
        <v>81.286666666666662</v>
      </c>
      <c r="Z595" t="str">
        <f>IF(Table1[[#This Row],[SeniorCitizen]]=1,"Yes","No")</f>
        <v>No</v>
      </c>
    </row>
    <row r="596" spans="1:26" x14ac:dyDescent="0.3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s="2">
        <v>45.6</v>
      </c>
      <c r="T596" s="2">
        <v>45.6</v>
      </c>
      <c r="U596" t="s">
        <v>24</v>
      </c>
      <c r="V596">
        <f>COUNTIF(Table1[[#This Row],[OnlineSecurity]:[StreamingMovies]], "Yes")</f>
        <v>0</v>
      </c>
      <c r="W596" t="str" cm="1">
        <f t="array" ref="W596">_xlfn.IFS(Table1[[#This Row],[tenure]]&lt;=12,"0-1 Years", Table1[[#This Row],[tenure]] &lt;=36, "1-3 Years",Table1[[#This Row],[tenure]]&lt;=60, "3-5 Years",Table1[[#This Row],[tenure]]&gt;60,"5+ Years")</f>
        <v>0-1 Years</v>
      </c>
      <c r="X596" t="str">
        <f>IF(AND(Table1[[#This Row],[Contract]]="Month-to-Month", Table1[[#This Row],[PaymentMethod]]= "Electronic check"), "High Risk", "Standard")</f>
        <v>Standard</v>
      </c>
      <c r="Y596" s="11">
        <f>IFERROR(Table1[[#This Row],[TotalCharges]]/Table1[[#This Row],[tenure]],"0")</f>
        <v>45.6</v>
      </c>
      <c r="Z596" t="str">
        <f>IF(Table1[[#This Row],[SeniorCitizen]]=1,"Yes","No")</f>
        <v>No</v>
      </c>
    </row>
    <row r="597" spans="1:26" x14ac:dyDescent="0.3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s="2">
        <v>61.65</v>
      </c>
      <c r="T597" s="2">
        <v>713.75</v>
      </c>
      <c r="U597" t="s">
        <v>23</v>
      </c>
      <c r="V597">
        <f>COUNTIF(Table1[[#This Row],[OnlineSecurity]:[StreamingMovies]], "Yes")</f>
        <v>3</v>
      </c>
      <c r="W597" t="str" cm="1">
        <f t="array" ref="W597">_xlfn.IFS(Table1[[#This Row],[tenure]]&lt;=12,"0-1 Years", Table1[[#This Row],[tenure]] &lt;=36, "1-3 Years",Table1[[#This Row],[tenure]]&lt;=60, "3-5 Years",Table1[[#This Row],[tenure]]&gt;60,"5+ Years")</f>
        <v>0-1 Years</v>
      </c>
      <c r="X597" t="str">
        <f>IF(AND(Table1[[#This Row],[Contract]]="Month-to-Month", Table1[[#This Row],[PaymentMethod]]= "Electronic check"), "High Risk", "Standard")</f>
        <v>Standard</v>
      </c>
      <c r="Y597" s="11">
        <f>IFERROR(Table1[[#This Row],[TotalCharges]]/Table1[[#This Row],[tenure]],"0")</f>
        <v>59.479166666666664</v>
      </c>
      <c r="Z597" t="str">
        <f>IF(Table1[[#This Row],[SeniorCitizen]]=1,"Yes","No")</f>
        <v>No</v>
      </c>
    </row>
    <row r="598" spans="1:26" x14ac:dyDescent="0.35">
      <c r="A598" t="s">
        <v>633</v>
      </c>
      <c r="B598" t="s">
        <v>30</v>
      </c>
      <c r="C598">
        <v>0</v>
      </c>
      <c r="D598" t="s">
        <v>24</v>
      </c>
      <c r="E598" t="s">
        <v>24</v>
      </c>
      <c r="F598">
        <v>16</v>
      </c>
      <c r="G598" t="s">
        <v>24</v>
      </c>
      <c r="H598" t="s">
        <v>24</v>
      </c>
      <c r="I598" t="s">
        <v>26</v>
      </c>
      <c r="J598" t="s">
        <v>23</v>
      </c>
      <c r="K598" t="s">
        <v>23</v>
      </c>
      <c r="L598" t="s">
        <v>23</v>
      </c>
      <c r="M598" t="s">
        <v>23</v>
      </c>
      <c r="N598" t="s">
        <v>23</v>
      </c>
      <c r="O598" t="s">
        <v>24</v>
      </c>
      <c r="P598" t="s">
        <v>47</v>
      </c>
      <c r="Q598" t="s">
        <v>24</v>
      </c>
      <c r="R598" t="s">
        <v>32</v>
      </c>
      <c r="S598" s="2">
        <v>54.85</v>
      </c>
      <c r="T598" s="2">
        <v>916.15</v>
      </c>
      <c r="U598" t="s">
        <v>24</v>
      </c>
      <c r="V598">
        <f>COUNTIF(Table1[[#This Row],[OnlineSecurity]:[StreamingMovies]], "Yes")</f>
        <v>5</v>
      </c>
      <c r="W598" t="str" cm="1">
        <f t="array" ref="W598">_xlfn.IFS(Table1[[#This Row],[tenure]]&lt;=12,"0-1 Years", Table1[[#This Row],[tenure]] &lt;=36, "1-3 Years",Table1[[#This Row],[tenure]]&lt;=60, "3-5 Years",Table1[[#This Row],[tenure]]&gt;60,"5+ Years")</f>
        <v>1-3 Years</v>
      </c>
      <c r="X598" t="str">
        <f>IF(AND(Table1[[#This Row],[Contract]]="Month-to-Month", Table1[[#This Row],[PaymentMethod]]= "Electronic check"), "High Risk", "Standard")</f>
        <v>Standard</v>
      </c>
      <c r="Y598" s="11">
        <f>IFERROR(Table1[[#This Row],[TotalCharges]]/Table1[[#This Row],[tenure]],"0")</f>
        <v>57.259374999999999</v>
      </c>
      <c r="Z598" t="str">
        <f>IF(Table1[[#This Row],[SeniorCitizen]]=1,"Yes","No")</f>
        <v>No</v>
      </c>
    </row>
    <row r="599" spans="1:26" x14ac:dyDescent="0.3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s="2">
        <v>65.55</v>
      </c>
      <c r="T599" s="2">
        <v>237.2</v>
      </c>
      <c r="U599" t="s">
        <v>24</v>
      </c>
      <c r="V599">
        <f>COUNTIF(Table1[[#This Row],[OnlineSecurity]:[StreamingMovies]], "Yes")</f>
        <v>2</v>
      </c>
      <c r="W599" t="str" cm="1">
        <f t="array" ref="W599">_xlfn.IFS(Table1[[#This Row],[tenure]]&lt;=12,"0-1 Years", Table1[[#This Row],[tenure]] &lt;=36, "1-3 Years",Table1[[#This Row],[tenure]]&lt;=60, "3-5 Years",Table1[[#This Row],[tenure]]&gt;60,"5+ Years")</f>
        <v>0-1 Years</v>
      </c>
      <c r="X599" t="str">
        <f>IF(AND(Table1[[#This Row],[Contract]]="Month-to-Month", Table1[[#This Row],[PaymentMethod]]= "Electronic check"), "High Risk", "Standard")</f>
        <v>Standard</v>
      </c>
      <c r="Y599" s="11">
        <f>IFERROR(Table1[[#This Row],[TotalCharges]]/Table1[[#This Row],[tenure]],"0")</f>
        <v>59.3</v>
      </c>
      <c r="Z599" t="str">
        <f>IF(Table1[[#This Row],[SeniorCitizen]]=1,"Yes","No")</f>
        <v>No</v>
      </c>
    </row>
    <row r="600" spans="1:26" x14ac:dyDescent="0.3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7105</v>
      </c>
      <c r="S600" s="2">
        <v>90.35</v>
      </c>
      <c r="T600" s="2">
        <v>4614.55</v>
      </c>
      <c r="U600" t="s">
        <v>24</v>
      </c>
      <c r="V600">
        <f>COUNTIF(Table1[[#This Row],[OnlineSecurity]:[StreamingMovies]], "Yes")</f>
        <v>2</v>
      </c>
      <c r="W600" t="str" cm="1">
        <f t="array" ref="W600">_xlfn.IFS(Table1[[#This Row],[tenure]]&lt;=12,"0-1 Years", Table1[[#This Row],[tenure]] &lt;=36, "1-3 Years",Table1[[#This Row],[tenure]]&lt;=60, "3-5 Years",Table1[[#This Row],[tenure]]&gt;60,"5+ Years")</f>
        <v>3-5 Years</v>
      </c>
      <c r="X600" t="str">
        <f>IF(AND(Table1[[#This Row],[Contract]]="Month-to-Month", Table1[[#This Row],[PaymentMethod]]= "Electronic check"), "High Risk", "Standard")</f>
        <v>Standard</v>
      </c>
      <c r="Y600" s="11">
        <f>IFERROR(Table1[[#This Row],[TotalCharges]]/Table1[[#This Row],[tenure]],"0")</f>
        <v>90.481372549019611</v>
      </c>
      <c r="Z600" t="str">
        <f>IF(Table1[[#This Row],[SeniorCitizen]]=1,"Yes","No")</f>
        <v>No</v>
      </c>
    </row>
    <row r="601" spans="1:26" x14ac:dyDescent="0.35">
      <c r="A601" t="s">
        <v>636</v>
      </c>
      <c r="B601" t="s">
        <v>30</v>
      </c>
      <c r="C601">
        <v>0</v>
      </c>
      <c r="D601" t="s">
        <v>23</v>
      </c>
      <c r="E601" t="s">
        <v>24</v>
      </c>
      <c r="F601">
        <v>65</v>
      </c>
      <c r="G601" t="s">
        <v>23</v>
      </c>
      <c r="H601" t="s">
        <v>24</v>
      </c>
      <c r="I601" t="s">
        <v>24</v>
      </c>
      <c r="J601" t="s">
        <v>24</v>
      </c>
      <c r="K601" t="s">
        <v>24</v>
      </c>
      <c r="L601" t="s">
        <v>24</v>
      </c>
      <c r="M601" t="s">
        <v>24</v>
      </c>
      <c r="N601" t="s">
        <v>24</v>
      </c>
      <c r="O601" t="s">
        <v>24</v>
      </c>
      <c r="P601" t="s">
        <v>47</v>
      </c>
      <c r="Q601" t="s">
        <v>23</v>
      </c>
      <c r="R601" t="s">
        <v>7105</v>
      </c>
      <c r="S601" s="2">
        <v>20.399999999999999</v>
      </c>
      <c r="T601" s="2">
        <v>1414.45</v>
      </c>
      <c r="U601" t="s">
        <v>24</v>
      </c>
      <c r="V601">
        <f>COUNTIF(Table1[[#This Row],[OnlineSecurity]:[StreamingMovies]], "Yes")</f>
        <v>0</v>
      </c>
      <c r="W601" t="str" cm="1">
        <f t="array" ref="W601">_xlfn.IFS(Table1[[#This Row],[tenure]]&lt;=12,"0-1 Years", Table1[[#This Row],[tenure]] &lt;=36, "1-3 Years",Table1[[#This Row],[tenure]]&lt;=60, "3-5 Years",Table1[[#This Row],[tenure]]&gt;60,"5+ Years")</f>
        <v>5+ Years</v>
      </c>
      <c r="X601" t="str">
        <f>IF(AND(Table1[[#This Row],[Contract]]="Month-to-Month", Table1[[#This Row],[PaymentMethod]]= "Electronic check"), "High Risk", "Standard")</f>
        <v>Standard</v>
      </c>
      <c r="Y601" s="11">
        <f>IFERROR(Table1[[#This Row],[TotalCharges]]/Table1[[#This Row],[tenure]],"0")</f>
        <v>21.760769230769231</v>
      </c>
      <c r="Z601" t="str">
        <f>IF(Table1[[#This Row],[SeniorCitizen]]=1,"Yes","No")</f>
        <v>No</v>
      </c>
    </row>
    <row r="602" spans="1:26" x14ac:dyDescent="0.3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7105</v>
      </c>
      <c r="S602" s="2">
        <v>74.55</v>
      </c>
      <c r="T602" s="2">
        <v>1170.5</v>
      </c>
      <c r="U602" t="s">
        <v>24</v>
      </c>
      <c r="V602">
        <f>COUNTIF(Table1[[#This Row],[OnlineSecurity]:[StreamingMovies]], "Yes")</f>
        <v>1</v>
      </c>
      <c r="W602" t="str" cm="1">
        <f t="array" ref="W602">_xlfn.IFS(Table1[[#This Row],[tenure]]&lt;=12,"0-1 Years", Table1[[#This Row],[tenure]] &lt;=36, "1-3 Years",Table1[[#This Row],[tenure]]&lt;=60, "3-5 Years",Table1[[#This Row],[tenure]]&gt;60,"5+ Years")</f>
        <v>1-3 Years</v>
      </c>
      <c r="X602" t="str">
        <f>IF(AND(Table1[[#This Row],[Contract]]="Month-to-Month", Table1[[#This Row],[PaymentMethod]]= "Electronic check"), "High Risk", "Standard")</f>
        <v>Standard</v>
      </c>
      <c r="Y602" s="11">
        <f>IFERROR(Table1[[#This Row],[TotalCharges]]/Table1[[#This Row],[tenure]],"0")</f>
        <v>73.15625</v>
      </c>
      <c r="Z602" t="str">
        <f>IF(Table1[[#This Row],[SeniorCitizen]]=1,"Yes","No")</f>
        <v>No</v>
      </c>
    </row>
    <row r="603" spans="1:26" x14ac:dyDescent="0.35">
      <c r="A603" t="s">
        <v>638</v>
      </c>
      <c r="B603" t="s">
        <v>30</v>
      </c>
      <c r="C603">
        <v>0</v>
      </c>
      <c r="D603" t="s">
        <v>24</v>
      </c>
      <c r="E603" t="s">
        <v>24</v>
      </c>
      <c r="F603">
        <v>2</v>
      </c>
      <c r="G603" t="s">
        <v>23</v>
      </c>
      <c r="H603" t="s">
        <v>24</v>
      </c>
      <c r="I603" t="s">
        <v>24</v>
      </c>
      <c r="J603" t="s">
        <v>24</v>
      </c>
      <c r="K603" t="s">
        <v>24</v>
      </c>
      <c r="L603" t="s">
        <v>24</v>
      </c>
      <c r="M603" t="s">
        <v>24</v>
      </c>
      <c r="N603" t="s">
        <v>24</v>
      </c>
      <c r="O603" t="s">
        <v>24</v>
      </c>
      <c r="P603" t="s">
        <v>31</v>
      </c>
      <c r="Q603" t="s">
        <v>24</v>
      </c>
      <c r="R603" t="s">
        <v>32</v>
      </c>
      <c r="S603" s="2">
        <v>19.95</v>
      </c>
      <c r="T603" s="2">
        <v>47.7</v>
      </c>
      <c r="U603" t="s">
        <v>24</v>
      </c>
      <c r="V603">
        <f>COUNTIF(Table1[[#This Row],[OnlineSecurity]:[StreamingMovies]], "Yes")</f>
        <v>0</v>
      </c>
      <c r="W603" t="str" cm="1">
        <f t="array" ref="W603">_xlfn.IFS(Table1[[#This Row],[tenure]]&lt;=12,"0-1 Years", Table1[[#This Row],[tenure]] &lt;=36, "1-3 Years",Table1[[#This Row],[tenure]]&lt;=60, "3-5 Years",Table1[[#This Row],[tenure]]&gt;60,"5+ Years")</f>
        <v>0-1 Years</v>
      </c>
      <c r="X603" t="str">
        <f>IF(AND(Table1[[#This Row],[Contract]]="Month-to-Month", Table1[[#This Row],[PaymentMethod]]= "Electronic check"), "High Risk", "Standard")</f>
        <v>Standard</v>
      </c>
      <c r="Y603" s="11">
        <f>IFERROR(Table1[[#This Row],[TotalCharges]]/Table1[[#This Row],[tenure]],"0")</f>
        <v>23.85</v>
      </c>
      <c r="Z603" t="str">
        <f>IF(Table1[[#This Row],[SeniorCitizen]]=1,"Yes","No")</f>
        <v>No</v>
      </c>
    </row>
    <row r="604" spans="1:26" x14ac:dyDescent="0.3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7104</v>
      </c>
      <c r="S604" s="2">
        <v>74.25</v>
      </c>
      <c r="T604" s="2">
        <v>4859.25</v>
      </c>
      <c r="U604" t="s">
        <v>24</v>
      </c>
      <c r="V604">
        <f>COUNTIF(Table1[[#This Row],[OnlineSecurity]:[StreamingMovies]], "Yes")</f>
        <v>0</v>
      </c>
      <c r="W604" t="str" cm="1">
        <f t="array" ref="W604">_xlfn.IFS(Table1[[#This Row],[tenure]]&lt;=12,"0-1 Years", Table1[[#This Row],[tenure]] &lt;=36, "1-3 Years",Table1[[#This Row],[tenure]]&lt;=60, "3-5 Years",Table1[[#This Row],[tenure]]&gt;60,"5+ Years")</f>
        <v>5+ Years</v>
      </c>
      <c r="X604" t="str">
        <f>IF(AND(Table1[[#This Row],[Contract]]="Month-to-Month", Table1[[#This Row],[PaymentMethod]]= "Electronic check"), "High Risk", "Standard")</f>
        <v>Standard</v>
      </c>
      <c r="Y604" s="11">
        <f>IFERROR(Table1[[#This Row],[TotalCharges]]/Table1[[#This Row],[tenure]],"0")</f>
        <v>73.625</v>
      </c>
      <c r="Z604" t="str">
        <f>IF(Table1[[#This Row],[SeniorCitizen]]=1,"Yes","No")</f>
        <v>No</v>
      </c>
    </row>
    <row r="605" spans="1:26" x14ac:dyDescent="0.3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s="2">
        <v>108.65</v>
      </c>
      <c r="T605" s="2">
        <v>4903.2</v>
      </c>
      <c r="U605" t="s">
        <v>24</v>
      </c>
      <c r="V605">
        <f>COUNTIF(Table1[[#This Row],[OnlineSecurity]:[StreamingMovies]], "Yes")</f>
        <v>5</v>
      </c>
      <c r="W605" t="str" cm="1">
        <f t="array" ref="W605">_xlfn.IFS(Table1[[#This Row],[tenure]]&lt;=12,"0-1 Years", Table1[[#This Row],[tenure]] &lt;=36, "1-3 Years",Table1[[#This Row],[tenure]]&lt;=60, "3-5 Years",Table1[[#This Row],[tenure]]&gt;60,"5+ Years")</f>
        <v>3-5 Years</v>
      </c>
      <c r="X605" t="str">
        <f>IF(AND(Table1[[#This Row],[Contract]]="Month-to-Month", Table1[[#This Row],[PaymentMethod]]= "Electronic check"), "High Risk", "Standard")</f>
        <v>Standard</v>
      </c>
      <c r="Y605" s="11">
        <f>IFERROR(Table1[[#This Row],[TotalCharges]]/Table1[[#This Row],[tenure]],"0")</f>
        <v>106.59130434782608</v>
      </c>
      <c r="Z605" t="str">
        <f>IF(Table1[[#This Row],[SeniorCitizen]]=1,"Yes","No")</f>
        <v>No</v>
      </c>
    </row>
    <row r="606" spans="1:26" x14ac:dyDescent="0.3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7104</v>
      </c>
      <c r="S606" s="2">
        <v>109.55</v>
      </c>
      <c r="T606" s="2">
        <v>3608</v>
      </c>
      <c r="U606" t="s">
        <v>24</v>
      </c>
      <c r="V606">
        <f>COUNTIF(Table1[[#This Row],[OnlineSecurity]:[StreamingMovies]], "Yes")</f>
        <v>5</v>
      </c>
      <c r="W606" t="str" cm="1">
        <f t="array" ref="W606">_xlfn.IFS(Table1[[#This Row],[tenure]]&lt;=12,"0-1 Years", Table1[[#This Row],[tenure]] &lt;=36, "1-3 Years",Table1[[#This Row],[tenure]]&lt;=60, "3-5 Years",Table1[[#This Row],[tenure]]&gt;60,"5+ Years")</f>
        <v>1-3 Years</v>
      </c>
      <c r="X606" t="str">
        <f>IF(AND(Table1[[#This Row],[Contract]]="Month-to-Month", Table1[[#This Row],[PaymentMethod]]= "Electronic check"), "High Risk", "Standard")</f>
        <v>Standard</v>
      </c>
      <c r="Y606" s="11">
        <f>IFERROR(Table1[[#This Row],[TotalCharges]]/Table1[[#This Row],[tenure]],"0")</f>
        <v>112.75</v>
      </c>
      <c r="Z606" t="str">
        <f>IF(Table1[[#This Row],[SeniorCitizen]]=1,"Yes","No")</f>
        <v>No</v>
      </c>
    </row>
    <row r="607" spans="1:26" x14ac:dyDescent="0.3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7105</v>
      </c>
      <c r="S607" s="2">
        <v>86.65</v>
      </c>
      <c r="T607" s="2">
        <v>6094.25</v>
      </c>
      <c r="U607" t="s">
        <v>24</v>
      </c>
      <c r="V607">
        <f>COUNTIF(Table1[[#This Row],[OnlineSecurity]:[StreamingMovies]], "Yes")</f>
        <v>5</v>
      </c>
      <c r="W607" t="str" cm="1">
        <f t="array" ref="W607">_xlfn.IFS(Table1[[#This Row],[tenure]]&lt;=12,"0-1 Years", Table1[[#This Row],[tenure]] &lt;=36, "1-3 Years",Table1[[#This Row],[tenure]]&lt;=60, "3-5 Years",Table1[[#This Row],[tenure]]&gt;60,"5+ Years")</f>
        <v>5+ Years</v>
      </c>
      <c r="X607" t="str">
        <f>IF(AND(Table1[[#This Row],[Contract]]="Month-to-Month", Table1[[#This Row],[PaymentMethod]]= "Electronic check"), "High Risk", "Standard")</f>
        <v>Standard</v>
      </c>
      <c r="Y607" s="11">
        <f>IFERROR(Table1[[#This Row],[TotalCharges]]/Table1[[#This Row],[tenure]],"0")</f>
        <v>84.642361111111114</v>
      </c>
      <c r="Z607" t="str">
        <f>IF(Table1[[#This Row],[SeniorCitizen]]=1,"Yes","No")</f>
        <v>No</v>
      </c>
    </row>
    <row r="608" spans="1:26" x14ac:dyDescent="0.3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7105</v>
      </c>
      <c r="S608" s="2">
        <v>81</v>
      </c>
      <c r="T608" s="2">
        <v>3084.9</v>
      </c>
      <c r="U608" t="s">
        <v>24</v>
      </c>
      <c r="V608">
        <f>COUNTIF(Table1[[#This Row],[OnlineSecurity]:[StreamingMovies]], "Yes")</f>
        <v>5</v>
      </c>
      <c r="W608" t="str" cm="1">
        <f t="array" ref="W608">_xlfn.IFS(Table1[[#This Row],[tenure]]&lt;=12,"0-1 Years", Table1[[#This Row],[tenure]] &lt;=36, "1-3 Years",Table1[[#This Row],[tenure]]&lt;=60, "3-5 Years",Table1[[#This Row],[tenure]]&gt;60,"5+ Years")</f>
        <v>3-5 Years</v>
      </c>
      <c r="X608" t="str">
        <f>IF(AND(Table1[[#This Row],[Contract]]="Month-to-Month", Table1[[#This Row],[PaymentMethod]]= "Electronic check"), "High Risk", "Standard")</f>
        <v>Standard</v>
      </c>
      <c r="Y608" s="11">
        <f>IFERROR(Table1[[#This Row],[TotalCharges]]/Table1[[#This Row],[tenure]],"0")</f>
        <v>81.181578947368422</v>
      </c>
      <c r="Z608" t="str">
        <f>IF(Table1[[#This Row],[SeniorCitizen]]=1,"Yes","No")</f>
        <v>No</v>
      </c>
    </row>
    <row r="609" spans="1:26" x14ac:dyDescent="0.3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7105</v>
      </c>
      <c r="S609" s="2">
        <v>47.85</v>
      </c>
      <c r="T609" s="2">
        <v>2356.75</v>
      </c>
      <c r="U609" t="s">
        <v>24</v>
      </c>
      <c r="V609">
        <f>COUNTIF(Table1[[#This Row],[OnlineSecurity]:[StreamingMovies]], "Yes")</f>
        <v>1</v>
      </c>
      <c r="W609" t="str" cm="1">
        <f t="array" ref="W609">_xlfn.IFS(Table1[[#This Row],[tenure]]&lt;=12,"0-1 Years", Table1[[#This Row],[tenure]] &lt;=36, "1-3 Years",Table1[[#This Row],[tenure]]&lt;=60, "3-5 Years",Table1[[#This Row],[tenure]]&gt;60,"5+ Years")</f>
        <v>3-5 Years</v>
      </c>
      <c r="X609" t="str">
        <f>IF(AND(Table1[[#This Row],[Contract]]="Month-to-Month", Table1[[#This Row],[PaymentMethod]]= "Electronic check"), "High Risk", "Standard")</f>
        <v>Standard</v>
      </c>
      <c r="Y609" s="11">
        <f>IFERROR(Table1[[#This Row],[TotalCharges]]/Table1[[#This Row],[tenure]],"0")</f>
        <v>46.21078431372549</v>
      </c>
      <c r="Z609" t="str">
        <f>IF(Table1[[#This Row],[SeniorCitizen]]=1,"Yes","No")</f>
        <v>No</v>
      </c>
    </row>
    <row r="610" spans="1:26" x14ac:dyDescent="0.3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7104</v>
      </c>
      <c r="S610" s="2">
        <v>114.55</v>
      </c>
      <c r="T610" s="2">
        <v>8306.0499999999993</v>
      </c>
      <c r="U610" t="s">
        <v>24</v>
      </c>
      <c r="V610">
        <f>COUNTIF(Table1[[#This Row],[OnlineSecurity]:[StreamingMovies]], "Yes")</f>
        <v>6</v>
      </c>
      <c r="W610" t="str" cm="1">
        <f t="array" ref="W610">_xlfn.IFS(Table1[[#This Row],[tenure]]&lt;=12,"0-1 Years", Table1[[#This Row],[tenure]] &lt;=36, "1-3 Years",Table1[[#This Row],[tenure]]&lt;=60, "3-5 Years",Table1[[#This Row],[tenure]]&gt;60,"5+ Years")</f>
        <v>5+ Years</v>
      </c>
      <c r="X610" t="str">
        <f>IF(AND(Table1[[#This Row],[Contract]]="Month-to-Month", Table1[[#This Row],[PaymentMethod]]= "Electronic check"), "High Risk", "Standard")</f>
        <v>Standard</v>
      </c>
      <c r="Y610" s="11">
        <f>IFERROR(Table1[[#This Row],[TotalCharges]]/Table1[[#This Row],[tenure]],"0")</f>
        <v>115.36180555555555</v>
      </c>
      <c r="Z610" t="str">
        <f>IF(Table1[[#This Row],[SeniorCitizen]]=1,"Yes","No")</f>
        <v>No</v>
      </c>
    </row>
    <row r="611" spans="1:26" x14ac:dyDescent="0.3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7104</v>
      </c>
      <c r="S611" s="2">
        <v>105.25</v>
      </c>
      <c r="T611" s="2">
        <v>6786.4</v>
      </c>
      <c r="U611" t="s">
        <v>23</v>
      </c>
      <c r="V611">
        <f>COUNTIF(Table1[[#This Row],[OnlineSecurity]:[StreamingMovies]], "Yes")</f>
        <v>4</v>
      </c>
      <c r="W611" t="str" cm="1">
        <f t="array" ref="W611">_xlfn.IFS(Table1[[#This Row],[tenure]]&lt;=12,"0-1 Years", Table1[[#This Row],[tenure]] &lt;=36, "1-3 Years",Table1[[#This Row],[tenure]]&lt;=60, "3-5 Years",Table1[[#This Row],[tenure]]&gt;60,"5+ Years")</f>
        <v>5+ Years</v>
      </c>
      <c r="X611" t="str">
        <f>IF(AND(Table1[[#This Row],[Contract]]="Month-to-Month", Table1[[#This Row],[PaymentMethod]]= "Electronic check"), "High Risk", "Standard")</f>
        <v>Standard</v>
      </c>
      <c r="Y611" s="11">
        <f>IFERROR(Table1[[#This Row],[TotalCharges]]/Table1[[#This Row],[tenure]],"0")</f>
        <v>104.40615384615384</v>
      </c>
      <c r="Z611" t="str">
        <f>IF(Table1[[#This Row],[SeniorCitizen]]=1,"Yes","No")</f>
        <v>Yes</v>
      </c>
    </row>
    <row r="612" spans="1:26" x14ac:dyDescent="0.35">
      <c r="A612" t="s">
        <v>647</v>
      </c>
      <c r="B612" t="s">
        <v>30</v>
      </c>
      <c r="C612">
        <v>0</v>
      </c>
      <c r="D612" t="s">
        <v>23</v>
      </c>
      <c r="E612" t="s">
        <v>23</v>
      </c>
      <c r="F612">
        <v>9</v>
      </c>
      <c r="G612" t="s">
        <v>24</v>
      </c>
      <c r="H612" t="s">
        <v>24</v>
      </c>
      <c r="I612" t="s">
        <v>26</v>
      </c>
      <c r="J612" t="s">
        <v>24</v>
      </c>
      <c r="K612" t="s">
        <v>23</v>
      </c>
      <c r="L612" t="s">
        <v>24</v>
      </c>
      <c r="M612" t="s">
        <v>24</v>
      </c>
      <c r="N612" t="s">
        <v>24</v>
      </c>
      <c r="O612" t="s">
        <v>24</v>
      </c>
      <c r="P612" t="s">
        <v>27</v>
      </c>
      <c r="Q612" t="s">
        <v>23</v>
      </c>
      <c r="R612" t="s">
        <v>28</v>
      </c>
      <c r="S612" s="2">
        <v>29.95</v>
      </c>
      <c r="T612" s="2">
        <v>248.95</v>
      </c>
      <c r="U612" t="s">
        <v>23</v>
      </c>
      <c r="V612">
        <f>COUNTIF(Table1[[#This Row],[OnlineSecurity]:[StreamingMovies]], "Yes")</f>
        <v>1</v>
      </c>
      <c r="W612" t="str" cm="1">
        <f t="array" ref="W612">_xlfn.IFS(Table1[[#This Row],[tenure]]&lt;=12,"0-1 Years", Table1[[#This Row],[tenure]] &lt;=36, "1-3 Years",Table1[[#This Row],[tenure]]&lt;=60, "3-5 Years",Table1[[#This Row],[tenure]]&gt;60,"5+ Years")</f>
        <v>0-1 Years</v>
      </c>
      <c r="X612" t="str">
        <f>IF(AND(Table1[[#This Row],[Contract]]="Month-to-Month", Table1[[#This Row],[PaymentMethod]]= "Electronic check"), "High Risk", "Standard")</f>
        <v>High Risk</v>
      </c>
      <c r="Y612" s="11">
        <f>IFERROR(Table1[[#This Row],[TotalCharges]]/Table1[[#This Row],[tenure]],"0")</f>
        <v>27.661111111111111</v>
      </c>
      <c r="Z612" t="str">
        <f>IF(Table1[[#This Row],[SeniorCitizen]]=1,"Yes","No")</f>
        <v>No</v>
      </c>
    </row>
    <row r="613" spans="1:26" x14ac:dyDescent="0.3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s="2">
        <v>65</v>
      </c>
      <c r="T613" s="2">
        <v>663.05</v>
      </c>
      <c r="U613" t="s">
        <v>23</v>
      </c>
      <c r="V613">
        <f>COUNTIF(Table1[[#This Row],[OnlineSecurity]:[StreamingMovies]], "Yes")</f>
        <v>4</v>
      </c>
      <c r="W613" t="str" cm="1">
        <f t="array" ref="W613">_xlfn.IFS(Table1[[#This Row],[tenure]]&lt;=12,"0-1 Years", Table1[[#This Row],[tenure]] &lt;=36, "1-3 Years",Table1[[#This Row],[tenure]]&lt;=60, "3-5 Years",Table1[[#This Row],[tenure]]&gt;60,"5+ Years")</f>
        <v>0-1 Years</v>
      </c>
      <c r="X613" t="str">
        <f>IF(AND(Table1[[#This Row],[Contract]]="Month-to-Month", Table1[[#This Row],[PaymentMethod]]= "Electronic check"), "High Risk", "Standard")</f>
        <v>Standard</v>
      </c>
      <c r="Y613" s="11">
        <f>IFERROR(Table1[[#This Row],[TotalCharges]]/Table1[[#This Row],[tenure]],"0")</f>
        <v>73.672222222222217</v>
      </c>
      <c r="Z613" t="str">
        <f>IF(Table1[[#This Row],[SeniorCitizen]]=1,"Yes","No")</f>
        <v>No</v>
      </c>
    </row>
    <row r="614" spans="1:26" x14ac:dyDescent="0.35">
      <c r="A614" t="s">
        <v>649</v>
      </c>
      <c r="B614" t="s">
        <v>30</v>
      </c>
      <c r="C614">
        <v>0</v>
      </c>
      <c r="D614" t="s">
        <v>24</v>
      </c>
      <c r="E614" t="s">
        <v>23</v>
      </c>
      <c r="F614">
        <v>66</v>
      </c>
      <c r="G614" t="s">
        <v>23</v>
      </c>
      <c r="H614" t="s">
        <v>24</v>
      </c>
      <c r="I614" t="s">
        <v>24</v>
      </c>
      <c r="J614" t="s">
        <v>24</v>
      </c>
      <c r="K614" t="s">
        <v>24</v>
      </c>
      <c r="L614" t="s">
        <v>24</v>
      </c>
      <c r="M614" t="s">
        <v>24</v>
      </c>
      <c r="N614" t="s">
        <v>24</v>
      </c>
      <c r="O614" t="s">
        <v>24</v>
      </c>
      <c r="P614" t="s">
        <v>47</v>
      </c>
      <c r="Q614" t="s">
        <v>24</v>
      </c>
      <c r="R614" t="s">
        <v>32</v>
      </c>
      <c r="S614" s="2">
        <v>20.55</v>
      </c>
      <c r="T614" s="2">
        <v>1357.1</v>
      </c>
      <c r="U614" t="s">
        <v>24</v>
      </c>
      <c r="V614">
        <f>COUNTIF(Table1[[#This Row],[OnlineSecurity]:[StreamingMovies]], "Yes")</f>
        <v>0</v>
      </c>
      <c r="W614" t="str" cm="1">
        <f t="array" ref="W614">_xlfn.IFS(Table1[[#This Row],[tenure]]&lt;=12,"0-1 Years", Table1[[#This Row],[tenure]] &lt;=36, "1-3 Years",Table1[[#This Row],[tenure]]&lt;=60, "3-5 Years",Table1[[#This Row],[tenure]]&gt;60,"5+ Years")</f>
        <v>5+ Years</v>
      </c>
      <c r="X614" t="str">
        <f>IF(AND(Table1[[#This Row],[Contract]]="Month-to-Month", Table1[[#This Row],[PaymentMethod]]= "Electronic check"), "High Risk", "Standard")</f>
        <v>Standard</v>
      </c>
      <c r="Y614" s="11">
        <f>IFERROR(Table1[[#This Row],[TotalCharges]]/Table1[[#This Row],[tenure]],"0")</f>
        <v>20.562121212121212</v>
      </c>
      <c r="Z614" t="str">
        <f>IF(Table1[[#This Row],[SeniorCitizen]]=1,"Yes","No")</f>
        <v>No</v>
      </c>
    </row>
    <row r="615" spans="1:26" x14ac:dyDescent="0.3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7105</v>
      </c>
      <c r="S615" s="2">
        <v>109.8</v>
      </c>
      <c r="T615" s="2">
        <v>4860.3500000000004</v>
      </c>
      <c r="U615" t="s">
        <v>24</v>
      </c>
      <c r="V615">
        <f>COUNTIF(Table1[[#This Row],[OnlineSecurity]:[StreamingMovies]], "Yes")</f>
        <v>5</v>
      </c>
      <c r="W615" t="str" cm="1">
        <f t="array" ref="W615">_xlfn.IFS(Table1[[#This Row],[tenure]]&lt;=12,"0-1 Years", Table1[[#This Row],[tenure]] &lt;=36, "1-3 Years",Table1[[#This Row],[tenure]]&lt;=60, "3-5 Years",Table1[[#This Row],[tenure]]&gt;60,"5+ Years")</f>
        <v>3-5 Years</v>
      </c>
      <c r="X615" t="str">
        <f>IF(AND(Table1[[#This Row],[Contract]]="Month-to-Month", Table1[[#This Row],[PaymentMethod]]= "Electronic check"), "High Risk", "Standard")</f>
        <v>Standard</v>
      </c>
      <c r="Y615" s="11">
        <f>IFERROR(Table1[[#This Row],[TotalCharges]]/Table1[[#This Row],[tenure]],"0")</f>
        <v>110.46250000000001</v>
      </c>
      <c r="Z615" t="str">
        <f>IF(Table1[[#This Row],[SeniorCitizen]]=1,"Yes","No")</f>
        <v>Yes</v>
      </c>
    </row>
    <row r="616" spans="1:26" x14ac:dyDescent="0.3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7104</v>
      </c>
      <c r="S616" s="2">
        <v>69.5</v>
      </c>
      <c r="T616" s="2">
        <v>3418.2</v>
      </c>
      <c r="U616" t="s">
        <v>24</v>
      </c>
      <c r="V616">
        <f>COUNTIF(Table1[[#This Row],[OnlineSecurity]:[StreamingMovies]], "Yes")</f>
        <v>3</v>
      </c>
      <c r="W616" t="str" cm="1">
        <f t="array" ref="W616">_xlfn.IFS(Table1[[#This Row],[tenure]]&lt;=12,"0-1 Years", Table1[[#This Row],[tenure]] &lt;=36, "1-3 Years",Table1[[#This Row],[tenure]]&lt;=60, "3-5 Years",Table1[[#This Row],[tenure]]&gt;60,"5+ Years")</f>
        <v>3-5 Years</v>
      </c>
      <c r="X616" t="str">
        <f>IF(AND(Table1[[#This Row],[Contract]]="Month-to-Month", Table1[[#This Row],[PaymentMethod]]= "Electronic check"), "High Risk", "Standard")</f>
        <v>Standard</v>
      </c>
      <c r="Y616" s="11">
        <f>IFERROR(Table1[[#This Row],[TotalCharges]]/Table1[[#This Row],[tenure]],"0")</f>
        <v>68.36399999999999</v>
      </c>
      <c r="Z616" t="str">
        <f>IF(Table1[[#This Row],[SeniorCitizen]]=1,"Yes","No")</f>
        <v>No</v>
      </c>
    </row>
    <row r="617" spans="1:26" x14ac:dyDescent="0.3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s="2">
        <v>48.85</v>
      </c>
      <c r="T617" s="2">
        <v>631.4</v>
      </c>
      <c r="U617" t="s">
        <v>24</v>
      </c>
      <c r="V617">
        <f>COUNTIF(Table1[[#This Row],[OnlineSecurity]:[StreamingMovies]], "Yes")</f>
        <v>0</v>
      </c>
      <c r="W617" t="str" cm="1">
        <f t="array" ref="W617">_xlfn.IFS(Table1[[#This Row],[tenure]]&lt;=12,"0-1 Years", Table1[[#This Row],[tenure]] &lt;=36, "1-3 Years",Table1[[#This Row],[tenure]]&lt;=60, "3-5 Years",Table1[[#This Row],[tenure]]&gt;60,"5+ Years")</f>
        <v>1-3 Years</v>
      </c>
      <c r="X617" t="str">
        <f>IF(AND(Table1[[#This Row],[Contract]]="Month-to-Month", Table1[[#This Row],[PaymentMethod]]= "Electronic check"), "High Risk", "Standard")</f>
        <v>Standard</v>
      </c>
      <c r="Y617" s="11">
        <f>IFERROR(Table1[[#This Row],[TotalCharges]]/Table1[[#This Row],[tenure]],"0")</f>
        <v>42.093333333333334</v>
      </c>
      <c r="Z617" t="str">
        <f>IF(Table1[[#This Row],[SeniorCitizen]]=1,"Yes","No")</f>
        <v>No</v>
      </c>
    </row>
    <row r="618" spans="1:26" x14ac:dyDescent="0.35">
      <c r="A618" t="s">
        <v>653</v>
      </c>
      <c r="B618" t="s">
        <v>30</v>
      </c>
      <c r="C618">
        <v>0</v>
      </c>
      <c r="D618" t="s">
        <v>24</v>
      </c>
      <c r="E618" t="s">
        <v>24</v>
      </c>
      <c r="F618">
        <v>8</v>
      </c>
      <c r="G618" t="s">
        <v>24</v>
      </c>
      <c r="H618" t="s">
        <v>24</v>
      </c>
      <c r="I618" t="s">
        <v>26</v>
      </c>
      <c r="J618" t="s">
        <v>24</v>
      </c>
      <c r="K618" t="s">
        <v>24</v>
      </c>
      <c r="L618" t="s">
        <v>24</v>
      </c>
      <c r="M618" t="s">
        <v>24</v>
      </c>
      <c r="N618" t="s">
        <v>24</v>
      </c>
      <c r="O618" t="s">
        <v>24</v>
      </c>
      <c r="P618" t="s">
        <v>27</v>
      </c>
      <c r="Q618" t="s">
        <v>23</v>
      </c>
      <c r="R618" t="s">
        <v>7105</v>
      </c>
      <c r="S618" s="2">
        <v>25.25</v>
      </c>
      <c r="T618" s="2">
        <v>186.3</v>
      </c>
      <c r="U618" t="s">
        <v>24</v>
      </c>
      <c r="V618">
        <f>COUNTIF(Table1[[#This Row],[OnlineSecurity]:[StreamingMovies]], "Yes")</f>
        <v>0</v>
      </c>
      <c r="W618" t="str" cm="1">
        <f t="array" ref="W618">_xlfn.IFS(Table1[[#This Row],[tenure]]&lt;=12,"0-1 Years", Table1[[#This Row],[tenure]] &lt;=36, "1-3 Years",Table1[[#This Row],[tenure]]&lt;=60, "3-5 Years",Table1[[#This Row],[tenure]]&gt;60,"5+ Years")</f>
        <v>0-1 Years</v>
      </c>
      <c r="X618" t="str">
        <f>IF(AND(Table1[[#This Row],[Contract]]="Month-to-Month", Table1[[#This Row],[PaymentMethod]]= "Electronic check"), "High Risk", "Standard")</f>
        <v>Standard</v>
      </c>
      <c r="Y618" s="11">
        <f>IFERROR(Table1[[#This Row],[TotalCharges]]/Table1[[#This Row],[tenure]],"0")</f>
        <v>23.287500000000001</v>
      </c>
      <c r="Z618" t="str">
        <f>IF(Table1[[#This Row],[SeniorCitizen]]=1,"Yes","No")</f>
        <v>No</v>
      </c>
    </row>
    <row r="619" spans="1:26" x14ac:dyDescent="0.3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7105</v>
      </c>
      <c r="S619" s="2">
        <v>102.85</v>
      </c>
      <c r="T619" s="2">
        <v>6976.75</v>
      </c>
      <c r="U619" t="s">
        <v>24</v>
      </c>
      <c r="V619">
        <f>COUNTIF(Table1[[#This Row],[OnlineSecurity]:[StreamingMovies]], "Yes")</f>
        <v>4</v>
      </c>
      <c r="W619" t="str" cm="1">
        <f t="array" ref="W619">_xlfn.IFS(Table1[[#This Row],[tenure]]&lt;=12,"0-1 Years", Table1[[#This Row],[tenure]] &lt;=36, "1-3 Years",Table1[[#This Row],[tenure]]&lt;=60, "3-5 Years",Table1[[#This Row],[tenure]]&gt;60,"5+ Years")</f>
        <v>5+ Years</v>
      </c>
      <c r="X619" t="str">
        <f>IF(AND(Table1[[#This Row],[Contract]]="Month-to-Month", Table1[[#This Row],[PaymentMethod]]= "Electronic check"), "High Risk", "Standard")</f>
        <v>Standard</v>
      </c>
      <c r="Y619" s="11">
        <f>IFERROR(Table1[[#This Row],[TotalCharges]]/Table1[[#This Row],[tenure]],"0")</f>
        <v>105.70833333333333</v>
      </c>
      <c r="Z619" t="str">
        <f>IF(Table1[[#This Row],[SeniorCitizen]]=1,"Yes","No")</f>
        <v>Yes</v>
      </c>
    </row>
    <row r="620" spans="1:26" x14ac:dyDescent="0.3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7104</v>
      </c>
      <c r="S620" s="2">
        <v>87.55</v>
      </c>
      <c r="T620" s="2">
        <v>4884.8500000000004</v>
      </c>
      <c r="U620" t="s">
        <v>24</v>
      </c>
      <c r="V620">
        <f>COUNTIF(Table1[[#This Row],[OnlineSecurity]:[StreamingMovies]], "Yes")</f>
        <v>3</v>
      </c>
      <c r="W620" t="str" cm="1">
        <f t="array" ref="W620">_xlfn.IFS(Table1[[#This Row],[tenure]]&lt;=12,"0-1 Years", Table1[[#This Row],[tenure]] &lt;=36, "1-3 Years",Table1[[#This Row],[tenure]]&lt;=60, "3-5 Years",Table1[[#This Row],[tenure]]&gt;60,"5+ Years")</f>
        <v>3-5 Years</v>
      </c>
      <c r="X620" t="str">
        <f>IF(AND(Table1[[#This Row],[Contract]]="Month-to-Month", Table1[[#This Row],[PaymentMethod]]= "Electronic check"), "High Risk", "Standard")</f>
        <v>Standard</v>
      </c>
      <c r="Y620" s="11">
        <f>IFERROR(Table1[[#This Row],[TotalCharges]]/Table1[[#This Row],[tenure]],"0")</f>
        <v>85.699122807017545</v>
      </c>
      <c r="Z620" t="str">
        <f>IF(Table1[[#This Row],[SeniorCitizen]]=1,"Yes","No")</f>
        <v>No</v>
      </c>
    </row>
    <row r="621" spans="1:26" x14ac:dyDescent="0.3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7104</v>
      </c>
      <c r="S621" s="2">
        <v>78.55</v>
      </c>
      <c r="T621" s="2">
        <v>522.95000000000005</v>
      </c>
      <c r="U621" t="s">
        <v>24</v>
      </c>
      <c r="V621">
        <f>COUNTIF(Table1[[#This Row],[OnlineSecurity]:[StreamingMovies]], "Yes")</f>
        <v>1</v>
      </c>
      <c r="W621" t="str" cm="1">
        <f t="array" ref="W621">_xlfn.IFS(Table1[[#This Row],[tenure]]&lt;=12,"0-1 Years", Table1[[#This Row],[tenure]] &lt;=36, "1-3 Years",Table1[[#This Row],[tenure]]&lt;=60, "3-5 Years",Table1[[#This Row],[tenure]]&gt;60,"5+ Years")</f>
        <v>0-1 Years</v>
      </c>
      <c r="X621" t="str">
        <f>IF(AND(Table1[[#This Row],[Contract]]="Month-to-Month", Table1[[#This Row],[PaymentMethod]]= "Electronic check"), "High Risk", "Standard")</f>
        <v>Standard</v>
      </c>
      <c r="Y621" s="11">
        <f>IFERROR(Table1[[#This Row],[TotalCharges]]/Table1[[#This Row],[tenure]],"0")</f>
        <v>74.70714285714287</v>
      </c>
      <c r="Z621" t="str">
        <f>IF(Table1[[#This Row],[SeniorCitizen]]=1,"Yes","No")</f>
        <v>No</v>
      </c>
    </row>
    <row r="622" spans="1:26" x14ac:dyDescent="0.35">
      <c r="A622" t="s">
        <v>657</v>
      </c>
      <c r="B622" t="s">
        <v>30</v>
      </c>
      <c r="C622">
        <v>1</v>
      </c>
      <c r="D622" t="s">
        <v>23</v>
      </c>
      <c r="E622" t="s">
        <v>23</v>
      </c>
      <c r="F622">
        <v>10</v>
      </c>
      <c r="G622" t="s">
        <v>24</v>
      </c>
      <c r="H622" t="s">
        <v>24</v>
      </c>
      <c r="I622" t="s">
        <v>26</v>
      </c>
      <c r="J622" t="s">
        <v>24</v>
      </c>
      <c r="K622" t="s">
        <v>24</v>
      </c>
      <c r="L622" t="s">
        <v>24</v>
      </c>
      <c r="M622" t="s">
        <v>24</v>
      </c>
      <c r="N622" t="s">
        <v>24</v>
      </c>
      <c r="O622" t="s">
        <v>23</v>
      </c>
      <c r="P622" t="s">
        <v>27</v>
      </c>
      <c r="Q622" t="s">
        <v>23</v>
      </c>
      <c r="R622" t="s">
        <v>7104</v>
      </c>
      <c r="S622" s="2">
        <v>34.549999999999997</v>
      </c>
      <c r="T622" s="2">
        <v>362.6</v>
      </c>
      <c r="U622" t="s">
        <v>24</v>
      </c>
      <c r="V622">
        <f>COUNTIF(Table1[[#This Row],[OnlineSecurity]:[StreamingMovies]], "Yes")</f>
        <v>1</v>
      </c>
      <c r="W622" t="str" cm="1">
        <f t="array" ref="W622">_xlfn.IFS(Table1[[#This Row],[tenure]]&lt;=12,"0-1 Years", Table1[[#This Row],[tenure]] &lt;=36, "1-3 Years",Table1[[#This Row],[tenure]]&lt;=60, "3-5 Years",Table1[[#This Row],[tenure]]&gt;60,"5+ Years")</f>
        <v>0-1 Years</v>
      </c>
      <c r="X622" t="str">
        <f>IF(AND(Table1[[#This Row],[Contract]]="Month-to-Month", Table1[[#This Row],[PaymentMethod]]= "Electronic check"), "High Risk", "Standard")</f>
        <v>Standard</v>
      </c>
      <c r="Y622" s="11">
        <f>IFERROR(Table1[[#This Row],[TotalCharges]]/Table1[[#This Row],[tenure]],"0")</f>
        <v>36.260000000000005</v>
      </c>
      <c r="Z622" t="str">
        <f>IF(Table1[[#This Row],[SeniorCitizen]]=1,"Yes","No")</f>
        <v>Yes</v>
      </c>
    </row>
    <row r="623" spans="1:26" x14ac:dyDescent="0.3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s="2">
        <v>92.05</v>
      </c>
      <c r="T623" s="2">
        <v>5755.8</v>
      </c>
      <c r="U623" t="s">
        <v>24</v>
      </c>
      <c r="V623">
        <f>COUNTIF(Table1[[#This Row],[OnlineSecurity]:[StreamingMovies]], "Yes")</f>
        <v>3</v>
      </c>
      <c r="W623" t="str" cm="1">
        <f t="array" ref="W623">_xlfn.IFS(Table1[[#This Row],[tenure]]&lt;=12,"0-1 Years", Table1[[#This Row],[tenure]] &lt;=36, "1-3 Years",Table1[[#This Row],[tenure]]&lt;=60, "3-5 Years",Table1[[#This Row],[tenure]]&gt;60,"5+ Years")</f>
        <v>5+ Years</v>
      </c>
      <c r="X623" t="str">
        <f>IF(AND(Table1[[#This Row],[Contract]]="Month-to-Month", Table1[[#This Row],[PaymentMethod]]= "Electronic check"), "High Risk", "Standard")</f>
        <v>Standard</v>
      </c>
      <c r="Y623" s="11">
        <f>IFERROR(Table1[[#This Row],[TotalCharges]]/Table1[[#This Row],[tenure]],"0")</f>
        <v>92.835483870967749</v>
      </c>
      <c r="Z623" t="str">
        <f>IF(Table1[[#This Row],[SeniorCitizen]]=1,"Yes","No")</f>
        <v>No</v>
      </c>
    </row>
    <row r="624" spans="1:26" x14ac:dyDescent="0.3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s="2">
        <v>85.05</v>
      </c>
      <c r="T624" s="2">
        <v>3355.65</v>
      </c>
      <c r="U624" t="s">
        <v>24</v>
      </c>
      <c r="V624">
        <f>COUNTIF(Table1[[#This Row],[OnlineSecurity]:[StreamingMovies]], "Yes")</f>
        <v>2</v>
      </c>
      <c r="W624" t="str" cm="1">
        <f t="array" ref="W624">_xlfn.IFS(Table1[[#This Row],[tenure]]&lt;=12,"0-1 Years", Table1[[#This Row],[tenure]] &lt;=36, "1-3 Years",Table1[[#This Row],[tenure]]&lt;=60, "3-5 Years",Table1[[#This Row],[tenure]]&gt;60,"5+ Years")</f>
        <v>3-5 Years</v>
      </c>
      <c r="X624" t="str">
        <f>IF(AND(Table1[[#This Row],[Contract]]="Month-to-Month", Table1[[#This Row],[PaymentMethod]]= "Electronic check"), "High Risk", "Standard")</f>
        <v>Standard</v>
      </c>
      <c r="Y624" s="11">
        <f>IFERROR(Table1[[#This Row],[TotalCharges]]/Table1[[#This Row],[tenure]],"0")</f>
        <v>83.891249999999999</v>
      </c>
      <c r="Z624" t="str">
        <f>IF(Table1[[#This Row],[SeniorCitizen]]=1,"Yes","No")</f>
        <v>No</v>
      </c>
    </row>
    <row r="625" spans="1:26" x14ac:dyDescent="0.35">
      <c r="A625" t="s">
        <v>660</v>
      </c>
      <c r="B625" t="s">
        <v>22</v>
      </c>
      <c r="C625">
        <v>0</v>
      </c>
      <c r="D625" t="s">
        <v>24</v>
      </c>
      <c r="E625" t="s">
        <v>24</v>
      </c>
      <c r="F625">
        <v>20</v>
      </c>
      <c r="G625" t="s">
        <v>23</v>
      </c>
      <c r="H625" t="s">
        <v>24</v>
      </c>
      <c r="I625" t="s">
        <v>24</v>
      </c>
      <c r="J625" t="s">
        <v>24</v>
      </c>
      <c r="K625" t="s">
        <v>24</v>
      </c>
      <c r="L625" t="s">
        <v>24</v>
      </c>
      <c r="M625" t="s">
        <v>24</v>
      </c>
      <c r="N625" t="s">
        <v>24</v>
      </c>
      <c r="O625" t="s">
        <v>24</v>
      </c>
      <c r="P625" t="s">
        <v>47</v>
      </c>
      <c r="Q625" t="s">
        <v>24</v>
      </c>
      <c r="R625" t="s">
        <v>32</v>
      </c>
      <c r="S625" s="2">
        <v>19.7</v>
      </c>
      <c r="T625" s="2">
        <v>406.95</v>
      </c>
      <c r="U625" t="s">
        <v>24</v>
      </c>
      <c r="V625">
        <f>COUNTIF(Table1[[#This Row],[OnlineSecurity]:[StreamingMovies]], "Yes")</f>
        <v>0</v>
      </c>
      <c r="W625" t="str" cm="1">
        <f t="array" ref="W625">_xlfn.IFS(Table1[[#This Row],[tenure]]&lt;=12,"0-1 Years", Table1[[#This Row],[tenure]] &lt;=36, "1-3 Years",Table1[[#This Row],[tenure]]&lt;=60, "3-5 Years",Table1[[#This Row],[tenure]]&gt;60,"5+ Years")</f>
        <v>1-3 Years</v>
      </c>
      <c r="X625" t="str">
        <f>IF(AND(Table1[[#This Row],[Contract]]="Month-to-Month", Table1[[#This Row],[PaymentMethod]]= "Electronic check"), "High Risk", "Standard")</f>
        <v>Standard</v>
      </c>
      <c r="Y625" s="11">
        <f>IFERROR(Table1[[#This Row],[TotalCharges]]/Table1[[#This Row],[tenure]],"0")</f>
        <v>20.3475</v>
      </c>
      <c r="Z625" t="str">
        <f>IF(Table1[[#This Row],[SeniorCitizen]]=1,"Yes","No")</f>
        <v>No</v>
      </c>
    </row>
    <row r="626" spans="1:26" x14ac:dyDescent="0.35">
      <c r="A626" t="s">
        <v>661</v>
      </c>
      <c r="B626" t="s">
        <v>22</v>
      </c>
      <c r="C626">
        <v>0</v>
      </c>
      <c r="D626" t="s">
        <v>24</v>
      </c>
      <c r="E626" t="s">
        <v>24</v>
      </c>
      <c r="F626">
        <v>7</v>
      </c>
      <c r="G626" t="s">
        <v>23</v>
      </c>
      <c r="H626" t="s">
        <v>24</v>
      </c>
      <c r="I626" t="s">
        <v>24</v>
      </c>
      <c r="J626" t="s">
        <v>24</v>
      </c>
      <c r="K626" t="s">
        <v>24</v>
      </c>
      <c r="L626" t="s">
        <v>24</v>
      </c>
      <c r="M626" t="s">
        <v>24</v>
      </c>
      <c r="N626" t="s">
        <v>24</v>
      </c>
      <c r="O626" t="s">
        <v>24</v>
      </c>
      <c r="P626" t="s">
        <v>27</v>
      </c>
      <c r="Q626" t="s">
        <v>24</v>
      </c>
      <c r="R626" t="s">
        <v>7104</v>
      </c>
      <c r="S626" s="2">
        <v>20</v>
      </c>
      <c r="T626" s="2">
        <v>137.6</v>
      </c>
      <c r="U626" t="s">
        <v>23</v>
      </c>
      <c r="V626">
        <f>COUNTIF(Table1[[#This Row],[OnlineSecurity]:[StreamingMovies]], "Yes")</f>
        <v>0</v>
      </c>
      <c r="W626" t="str" cm="1">
        <f t="array" ref="W626">_xlfn.IFS(Table1[[#This Row],[tenure]]&lt;=12,"0-1 Years", Table1[[#This Row],[tenure]] &lt;=36, "1-3 Years",Table1[[#This Row],[tenure]]&lt;=60, "3-5 Years",Table1[[#This Row],[tenure]]&gt;60,"5+ Years")</f>
        <v>0-1 Years</v>
      </c>
      <c r="X626" t="str">
        <f>IF(AND(Table1[[#This Row],[Contract]]="Month-to-Month", Table1[[#This Row],[PaymentMethod]]= "Electronic check"), "High Risk", "Standard")</f>
        <v>Standard</v>
      </c>
      <c r="Y626" s="11">
        <f>IFERROR(Table1[[#This Row],[TotalCharges]]/Table1[[#This Row],[tenure]],"0")</f>
        <v>19.657142857142855</v>
      </c>
      <c r="Z626" t="str">
        <f>IF(Table1[[#This Row],[SeniorCitizen]]=1,"Yes","No")</f>
        <v>No</v>
      </c>
    </row>
    <row r="627" spans="1:26" x14ac:dyDescent="0.3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s="2">
        <v>95.15</v>
      </c>
      <c r="T627" s="2">
        <v>2395.6999999999998</v>
      </c>
      <c r="U627" t="s">
        <v>24</v>
      </c>
      <c r="V627">
        <f>COUNTIF(Table1[[#This Row],[OnlineSecurity]:[StreamingMovies]], "Yes")</f>
        <v>3</v>
      </c>
      <c r="W627" t="str" cm="1">
        <f t="array" ref="W627">_xlfn.IFS(Table1[[#This Row],[tenure]]&lt;=12,"0-1 Years", Table1[[#This Row],[tenure]] &lt;=36, "1-3 Years",Table1[[#This Row],[tenure]]&lt;=60, "3-5 Years",Table1[[#This Row],[tenure]]&gt;60,"5+ Years")</f>
        <v>1-3 Years</v>
      </c>
      <c r="X627" t="str">
        <f>IF(AND(Table1[[#This Row],[Contract]]="Month-to-Month", Table1[[#This Row],[PaymentMethod]]= "Electronic check"), "High Risk", "Standard")</f>
        <v>High Risk</v>
      </c>
      <c r="Y627" s="11">
        <f>IFERROR(Table1[[#This Row],[TotalCharges]]/Table1[[#This Row],[tenure]],"0")</f>
        <v>95.827999999999989</v>
      </c>
      <c r="Z627" t="str">
        <f>IF(Table1[[#This Row],[SeniorCitizen]]=1,"Yes","No")</f>
        <v>No</v>
      </c>
    </row>
    <row r="628" spans="1:26" x14ac:dyDescent="0.3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s="2">
        <v>84.25</v>
      </c>
      <c r="T628" s="2">
        <v>1968.1</v>
      </c>
      <c r="U628" t="s">
        <v>24</v>
      </c>
      <c r="V628">
        <f>COUNTIF(Table1[[#This Row],[OnlineSecurity]:[StreamingMovies]], "Yes")</f>
        <v>2</v>
      </c>
      <c r="W628" t="str" cm="1">
        <f t="array" ref="W628">_xlfn.IFS(Table1[[#This Row],[tenure]]&lt;=12,"0-1 Years", Table1[[#This Row],[tenure]] &lt;=36, "1-3 Years",Table1[[#This Row],[tenure]]&lt;=60, "3-5 Years",Table1[[#This Row],[tenure]]&gt;60,"5+ Years")</f>
        <v>1-3 Years</v>
      </c>
      <c r="X628" t="str">
        <f>IF(AND(Table1[[#This Row],[Contract]]="Month-to-Month", Table1[[#This Row],[PaymentMethod]]= "Electronic check"), "High Risk", "Standard")</f>
        <v>High Risk</v>
      </c>
      <c r="Y628" s="11">
        <f>IFERROR(Table1[[#This Row],[TotalCharges]]/Table1[[#This Row],[tenure]],"0")</f>
        <v>85.5695652173913</v>
      </c>
      <c r="Z628" t="str">
        <f>IF(Table1[[#This Row],[SeniorCitizen]]=1,"Yes","No")</f>
        <v>No</v>
      </c>
    </row>
    <row r="629" spans="1:26" x14ac:dyDescent="0.3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7105</v>
      </c>
      <c r="S629" s="2">
        <v>104.6</v>
      </c>
      <c r="T629" s="2">
        <v>6819.45</v>
      </c>
      <c r="U629" t="s">
        <v>24</v>
      </c>
      <c r="V629">
        <f>COUNTIF(Table1[[#This Row],[OnlineSecurity]:[StreamingMovies]], "Yes")</f>
        <v>4</v>
      </c>
      <c r="W629" t="str" cm="1">
        <f t="array" ref="W629">_xlfn.IFS(Table1[[#This Row],[tenure]]&lt;=12,"0-1 Years", Table1[[#This Row],[tenure]] &lt;=36, "1-3 Years",Table1[[#This Row],[tenure]]&lt;=60, "3-5 Years",Table1[[#This Row],[tenure]]&gt;60,"5+ Years")</f>
        <v>5+ Years</v>
      </c>
      <c r="X629" t="str">
        <f>IF(AND(Table1[[#This Row],[Contract]]="Month-to-Month", Table1[[#This Row],[PaymentMethod]]= "Electronic check"), "High Risk", "Standard")</f>
        <v>Standard</v>
      </c>
      <c r="Y629" s="11">
        <f>IFERROR(Table1[[#This Row],[TotalCharges]]/Table1[[#This Row],[tenure]],"0")</f>
        <v>103.325</v>
      </c>
      <c r="Z629" t="str">
        <f>IF(Table1[[#This Row],[SeniorCitizen]]=1,"Yes","No")</f>
        <v>Yes</v>
      </c>
    </row>
    <row r="630" spans="1:26" x14ac:dyDescent="0.3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s="2">
        <v>111.65</v>
      </c>
      <c r="T630" s="2">
        <v>7943.45</v>
      </c>
      <c r="U630" t="s">
        <v>24</v>
      </c>
      <c r="V630">
        <f>COUNTIF(Table1[[#This Row],[OnlineSecurity]:[StreamingMovies]], "Yes")</f>
        <v>5</v>
      </c>
      <c r="W630" t="str" cm="1">
        <f t="array" ref="W630">_xlfn.IFS(Table1[[#This Row],[tenure]]&lt;=12,"0-1 Years", Table1[[#This Row],[tenure]] &lt;=36, "1-3 Years",Table1[[#This Row],[tenure]]&lt;=60, "3-5 Years",Table1[[#This Row],[tenure]]&gt;60,"5+ Years")</f>
        <v>5+ Years</v>
      </c>
      <c r="X630" t="str">
        <f>IF(AND(Table1[[#This Row],[Contract]]="Month-to-Month", Table1[[#This Row],[PaymentMethod]]= "Electronic check"), "High Risk", "Standard")</f>
        <v>Standard</v>
      </c>
      <c r="Y630" s="11">
        <f>IFERROR(Table1[[#This Row],[TotalCharges]]/Table1[[#This Row],[tenure]],"0")</f>
        <v>110.32569444444444</v>
      </c>
      <c r="Z630" t="str">
        <f>IF(Table1[[#This Row],[SeniorCitizen]]=1,"Yes","No")</f>
        <v>Yes</v>
      </c>
    </row>
    <row r="631" spans="1:26" x14ac:dyDescent="0.3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7105</v>
      </c>
      <c r="S631" s="2">
        <v>90.05</v>
      </c>
      <c r="T631" s="2">
        <v>4547.25</v>
      </c>
      <c r="U631" t="s">
        <v>23</v>
      </c>
      <c r="V631">
        <f>COUNTIF(Table1[[#This Row],[OnlineSecurity]:[StreamingMovies]], "Yes")</f>
        <v>2</v>
      </c>
      <c r="W631" t="str" cm="1">
        <f t="array" ref="W631">_xlfn.IFS(Table1[[#This Row],[tenure]]&lt;=12,"0-1 Years", Table1[[#This Row],[tenure]] &lt;=36, "1-3 Years",Table1[[#This Row],[tenure]]&lt;=60, "3-5 Years",Table1[[#This Row],[tenure]]&gt;60,"5+ Years")</f>
        <v>3-5 Years</v>
      </c>
      <c r="X631" t="str">
        <f>IF(AND(Table1[[#This Row],[Contract]]="Month-to-Month", Table1[[#This Row],[PaymentMethod]]= "Electronic check"), "High Risk", "Standard")</f>
        <v>Standard</v>
      </c>
      <c r="Y631" s="11">
        <f>IFERROR(Table1[[#This Row],[TotalCharges]]/Table1[[#This Row],[tenure]],"0")</f>
        <v>92.801020408163268</v>
      </c>
      <c r="Z631" t="str">
        <f>IF(Table1[[#This Row],[SeniorCitizen]]=1,"Yes","No")</f>
        <v>Yes</v>
      </c>
    </row>
    <row r="632" spans="1:26" x14ac:dyDescent="0.3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7104</v>
      </c>
      <c r="S632" s="2">
        <v>110.75</v>
      </c>
      <c r="T632" s="2">
        <v>4687.8999999999996</v>
      </c>
      <c r="U632" t="s">
        <v>23</v>
      </c>
      <c r="V632">
        <f>COUNTIF(Table1[[#This Row],[OnlineSecurity]:[StreamingMovies]], "Yes")</f>
        <v>5</v>
      </c>
      <c r="W632" t="str" cm="1">
        <f t="array" ref="W632">_xlfn.IFS(Table1[[#This Row],[tenure]]&lt;=12,"0-1 Years", Table1[[#This Row],[tenure]] &lt;=36, "1-3 Years",Table1[[#This Row],[tenure]]&lt;=60, "3-5 Years",Table1[[#This Row],[tenure]]&gt;60,"5+ Years")</f>
        <v>3-5 Years</v>
      </c>
      <c r="X632" t="str">
        <f>IF(AND(Table1[[#This Row],[Contract]]="Month-to-Month", Table1[[#This Row],[PaymentMethod]]= "Electronic check"), "High Risk", "Standard")</f>
        <v>Standard</v>
      </c>
      <c r="Y632" s="11">
        <f>IFERROR(Table1[[#This Row],[TotalCharges]]/Table1[[#This Row],[tenure]],"0")</f>
        <v>109.02093023255813</v>
      </c>
      <c r="Z632" t="str">
        <f>IF(Table1[[#This Row],[SeniorCitizen]]=1,"Yes","No")</f>
        <v>Yes</v>
      </c>
    </row>
    <row r="633" spans="1:26" x14ac:dyDescent="0.3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7104</v>
      </c>
      <c r="S633" s="2">
        <v>55</v>
      </c>
      <c r="T633" s="2">
        <v>2473.9499999999998</v>
      </c>
      <c r="U633" t="s">
        <v>24</v>
      </c>
      <c r="V633">
        <f>COUNTIF(Table1[[#This Row],[OnlineSecurity]:[StreamingMovies]], "Yes")</f>
        <v>1</v>
      </c>
      <c r="W633" t="str" cm="1">
        <f t="array" ref="W633">_xlfn.IFS(Table1[[#This Row],[tenure]]&lt;=12,"0-1 Years", Table1[[#This Row],[tenure]] &lt;=36, "1-3 Years",Table1[[#This Row],[tenure]]&lt;=60, "3-5 Years",Table1[[#This Row],[tenure]]&gt;60,"5+ Years")</f>
        <v>3-5 Years</v>
      </c>
      <c r="X633" t="str">
        <f>IF(AND(Table1[[#This Row],[Contract]]="Month-to-Month", Table1[[#This Row],[PaymentMethod]]= "Electronic check"), "High Risk", "Standard")</f>
        <v>Standard</v>
      </c>
      <c r="Y633" s="11">
        <f>IFERROR(Table1[[#This Row],[TotalCharges]]/Table1[[#This Row],[tenure]],"0")</f>
        <v>53.781521739130433</v>
      </c>
      <c r="Z633" t="str">
        <f>IF(Table1[[#This Row],[SeniorCitizen]]=1,"Yes","No")</f>
        <v>No</v>
      </c>
    </row>
    <row r="634" spans="1:26" x14ac:dyDescent="0.3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7105</v>
      </c>
      <c r="S634" s="2">
        <v>89.85</v>
      </c>
      <c r="T634" s="2">
        <v>6562.9</v>
      </c>
      <c r="U634" t="s">
        <v>24</v>
      </c>
      <c r="V634">
        <f>COUNTIF(Table1[[#This Row],[OnlineSecurity]:[StreamingMovies]], "Yes")</f>
        <v>6</v>
      </c>
      <c r="W634" t="str" cm="1">
        <f t="array" ref="W634">_xlfn.IFS(Table1[[#This Row],[tenure]]&lt;=12,"0-1 Years", Table1[[#This Row],[tenure]] &lt;=36, "1-3 Years",Table1[[#This Row],[tenure]]&lt;=60, "3-5 Years",Table1[[#This Row],[tenure]]&gt;60,"5+ Years")</f>
        <v>5+ Years</v>
      </c>
      <c r="X634" t="str">
        <f>IF(AND(Table1[[#This Row],[Contract]]="Month-to-Month", Table1[[#This Row],[PaymentMethod]]= "Electronic check"), "High Risk", "Standard")</f>
        <v>Standard</v>
      </c>
      <c r="Y634" s="11">
        <f>IFERROR(Table1[[#This Row],[TotalCharges]]/Table1[[#This Row],[tenure]],"0")</f>
        <v>91.151388888888889</v>
      </c>
      <c r="Z634" t="str">
        <f>IF(Table1[[#This Row],[SeniorCitizen]]=1,"Yes","No")</f>
        <v>No</v>
      </c>
    </row>
    <row r="635" spans="1:26" x14ac:dyDescent="0.35">
      <c r="A635" t="s">
        <v>670</v>
      </c>
      <c r="B635" t="s">
        <v>30</v>
      </c>
      <c r="C635">
        <v>0</v>
      </c>
      <c r="D635" t="s">
        <v>24</v>
      </c>
      <c r="E635" t="s">
        <v>24</v>
      </c>
      <c r="F635">
        <v>10</v>
      </c>
      <c r="G635" t="s">
        <v>23</v>
      </c>
      <c r="H635" t="s">
        <v>24</v>
      </c>
      <c r="I635" t="s">
        <v>24</v>
      </c>
      <c r="J635" t="s">
        <v>24</v>
      </c>
      <c r="K635" t="s">
        <v>24</v>
      </c>
      <c r="L635" t="s">
        <v>24</v>
      </c>
      <c r="M635" t="s">
        <v>24</v>
      </c>
      <c r="N635" t="s">
        <v>24</v>
      </c>
      <c r="O635" t="s">
        <v>24</v>
      </c>
      <c r="P635" t="s">
        <v>31</v>
      </c>
      <c r="Q635" t="s">
        <v>24</v>
      </c>
      <c r="R635" t="s">
        <v>32</v>
      </c>
      <c r="S635" s="2">
        <v>20.350000000000001</v>
      </c>
      <c r="T635" s="2">
        <v>176.3</v>
      </c>
      <c r="U635" t="s">
        <v>24</v>
      </c>
      <c r="V635">
        <f>COUNTIF(Table1[[#This Row],[OnlineSecurity]:[StreamingMovies]], "Yes")</f>
        <v>0</v>
      </c>
      <c r="W635" t="str" cm="1">
        <f t="array" ref="W635">_xlfn.IFS(Table1[[#This Row],[tenure]]&lt;=12,"0-1 Years", Table1[[#This Row],[tenure]] &lt;=36, "1-3 Years",Table1[[#This Row],[tenure]]&lt;=60, "3-5 Years",Table1[[#This Row],[tenure]]&gt;60,"5+ Years")</f>
        <v>0-1 Years</v>
      </c>
      <c r="X635" t="str">
        <f>IF(AND(Table1[[#This Row],[Contract]]="Month-to-Month", Table1[[#This Row],[PaymentMethod]]= "Electronic check"), "High Risk", "Standard")</f>
        <v>Standard</v>
      </c>
      <c r="Y635" s="11">
        <f>IFERROR(Table1[[#This Row],[TotalCharges]]/Table1[[#This Row],[tenure]],"0")</f>
        <v>17.630000000000003</v>
      </c>
      <c r="Z635" t="str">
        <f>IF(Table1[[#This Row],[SeniorCitizen]]=1,"Yes","No")</f>
        <v>No</v>
      </c>
    </row>
    <row r="636" spans="1:26" x14ac:dyDescent="0.35">
      <c r="A636" t="s">
        <v>671</v>
      </c>
      <c r="B636" t="s">
        <v>22</v>
      </c>
      <c r="C636">
        <v>0</v>
      </c>
      <c r="D636" t="s">
        <v>24</v>
      </c>
      <c r="E636" t="s">
        <v>24</v>
      </c>
      <c r="F636">
        <v>40</v>
      </c>
      <c r="G636" t="s">
        <v>24</v>
      </c>
      <c r="H636" t="s">
        <v>24</v>
      </c>
      <c r="I636" t="s">
        <v>26</v>
      </c>
      <c r="J636" t="s">
        <v>23</v>
      </c>
      <c r="K636" t="s">
        <v>24</v>
      </c>
      <c r="L636" t="s">
        <v>24</v>
      </c>
      <c r="M636" t="s">
        <v>23</v>
      </c>
      <c r="N636" t="s">
        <v>23</v>
      </c>
      <c r="O636" t="s">
        <v>23</v>
      </c>
      <c r="P636" t="s">
        <v>31</v>
      </c>
      <c r="Q636" t="s">
        <v>23</v>
      </c>
      <c r="R636" t="s">
        <v>7104</v>
      </c>
      <c r="S636" s="2">
        <v>54.55</v>
      </c>
      <c r="T636" s="2">
        <v>2236.1999999999998</v>
      </c>
      <c r="U636" t="s">
        <v>24</v>
      </c>
      <c r="V636">
        <f>COUNTIF(Table1[[#This Row],[OnlineSecurity]:[StreamingMovies]], "Yes")</f>
        <v>4</v>
      </c>
      <c r="W636" t="str" cm="1">
        <f t="array" ref="W636">_xlfn.IFS(Table1[[#This Row],[tenure]]&lt;=12,"0-1 Years", Table1[[#This Row],[tenure]] &lt;=36, "1-3 Years",Table1[[#This Row],[tenure]]&lt;=60, "3-5 Years",Table1[[#This Row],[tenure]]&gt;60,"5+ Years")</f>
        <v>3-5 Years</v>
      </c>
      <c r="X636" t="str">
        <f>IF(AND(Table1[[#This Row],[Contract]]="Month-to-Month", Table1[[#This Row],[PaymentMethod]]= "Electronic check"), "High Risk", "Standard")</f>
        <v>Standard</v>
      </c>
      <c r="Y636" s="11">
        <f>IFERROR(Table1[[#This Row],[TotalCharges]]/Table1[[#This Row],[tenure]],"0")</f>
        <v>55.904999999999994</v>
      </c>
      <c r="Z636" t="str">
        <f>IF(Table1[[#This Row],[SeniorCitizen]]=1,"Yes","No")</f>
        <v>No</v>
      </c>
    </row>
    <row r="637" spans="1:26" x14ac:dyDescent="0.3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s="2">
        <v>105.5</v>
      </c>
      <c r="T637" s="2">
        <v>6985.65</v>
      </c>
      <c r="U637" t="s">
        <v>23</v>
      </c>
      <c r="V637">
        <f>COUNTIF(Table1[[#This Row],[OnlineSecurity]:[StreamingMovies]], "Yes")</f>
        <v>4</v>
      </c>
      <c r="W637" t="str" cm="1">
        <f t="array" ref="W637">_xlfn.IFS(Table1[[#This Row],[tenure]]&lt;=12,"0-1 Years", Table1[[#This Row],[tenure]] &lt;=36, "1-3 Years",Table1[[#This Row],[tenure]]&lt;=60, "3-5 Years",Table1[[#This Row],[tenure]]&gt;60,"5+ Years")</f>
        <v>5+ Years</v>
      </c>
      <c r="X637" t="str">
        <f>IF(AND(Table1[[#This Row],[Contract]]="Month-to-Month", Table1[[#This Row],[PaymentMethod]]= "Electronic check"), "High Risk", "Standard")</f>
        <v>High Risk</v>
      </c>
      <c r="Y637" s="11">
        <f>IFERROR(Table1[[#This Row],[TotalCharges]]/Table1[[#This Row],[tenure]],"0")</f>
        <v>107.47153846153846</v>
      </c>
      <c r="Z637" t="str">
        <f>IF(Table1[[#This Row],[SeniorCitizen]]=1,"Yes","No")</f>
        <v>No</v>
      </c>
    </row>
    <row r="638" spans="1:26" x14ac:dyDescent="0.3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7104</v>
      </c>
      <c r="S638" s="2">
        <v>99.45</v>
      </c>
      <c r="T638" s="2">
        <v>3109.9</v>
      </c>
      <c r="U638" t="s">
        <v>24</v>
      </c>
      <c r="V638">
        <f>COUNTIF(Table1[[#This Row],[OnlineSecurity]:[StreamingMovies]], "Yes")</f>
        <v>4</v>
      </c>
      <c r="W638" t="str" cm="1">
        <f t="array" ref="W638">_xlfn.IFS(Table1[[#This Row],[tenure]]&lt;=12,"0-1 Years", Table1[[#This Row],[tenure]] &lt;=36, "1-3 Years",Table1[[#This Row],[tenure]]&lt;=60, "3-5 Years",Table1[[#This Row],[tenure]]&gt;60,"5+ Years")</f>
        <v>1-3 Years</v>
      </c>
      <c r="X638" t="str">
        <f>IF(AND(Table1[[#This Row],[Contract]]="Month-to-Month", Table1[[#This Row],[PaymentMethod]]= "Electronic check"), "High Risk", "Standard")</f>
        <v>Standard</v>
      </c>
      <c r="Y638" s="11">
        <f>IFERROR(Table1[[#This Row],[TotalCharges]]/Table1[[#This Row],[tenure]],"0")</f>
        <v>100.31935483870969</v>
      </c>
      <c r="Z638" t="str">
        <f>IF(Table1[[#This Row],[SeniorCitizen]]=1,"Yes","No")</f>
        <v>No</v>
      </c>
    </row>
    <row r="639" spans="1:26" x14ac:dyDescent="0.3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7105</v>
      </c>
      <c r="S639" s="2">
        <v>70.900000000000006</v>
      </c>
      <c r="T639" s="2">
        <v>4911.3500000000004</v>
      </c>
      <c r="U639" t="s">
        <v>24</v>
      </c>
      <c r="V639">
        <f>COUNTIF(Table1[[#This Row],[OnlineSecurity]:[StreamingMovies]], "Yes")</f>
        <v>4</v>
      </c>
      <c r="W639" t="str" cm="1">
        <f t="array" ref="W639">_xlfn.IFS(Table1[[#This Row],[tenure]]&lt;=12,"0-1 Years", Table1[[#This Row],[tenure]] &lt;=36, "1-3 Years",Table1[[#This Row],[tenure]]&lt;=60, "3-5 Years",Table1[[#This Row],[tenure]]&gt;60,"5+ Years")</f>
        <v>5+ Years</v>
      </c>
      <c r="X639" t="str">
        <f>IF(AND(Table1[[#This Row],[Contract]]="Month-to-Month", Table1[[#This Row],[PaymentMethod]]= "Electronic check"), "High Risk", "Standard")</f>
        <v>Standard</v>
      </c>
      <c r="Y639" s="11">
        <f>IFERROR(Table1[[#This Row],[TotalCharges]]/Table1[[#This Row],[tenure]],"0")</f>
        <v>72.225735294117655</v>
      </c>
      <c r="Z639" t="str">
        <f>IF(Table1[[#This Row],[SeniorCitizen]]=1,"Yes","No")</f>
        <v>No</v>
      </c>
    </row>
    <row r="640" spans="1:26" x14ac:dyDescent="0.3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7104</v>
      </c>
      <c r="S640" s="2">
        <v>104.55</v>
      </c>
      <c r="T640" s="2">
        <v>5794.65</v>
      </c>
      <c r="U640" t="s">
        <v>23</v>
      </c>
      <c r="V640">
        <f>COUNTIF(Table1[[#This Row],[OnlineSecurity]:[StreamingMovies]], "Yes")</f>
        <v>4</v>
      </c>
      <c r="W640" t="str" cm="1">
        <f t="array" ref="W640">_xlfn.IFS(Table1[[#This Row],[tenure]]&lt;=12,"0-1 Years", Table1[[#This Row],[tenure]] &lt;=36, "1-3 Years",Table1[[#This Row],[tenure]]&lt;=60, "3-5 Years",Table1[[#This Row],[tenure]]&gt;60,"5+ Years")</f>
        <v>3-5 Years</v>
      </c>
      <c r="X640" t="str">
        <f>IF(AND(Table1[[#This Row],[Contract]]="Month-to-Month", Table1[[#This Row],[PaymentMethod]]= "Electronic check"), "High Risk", "Standard")</f>
        <v>Standard</v>
      </c>
      <c r="Y640" s="11">
        <f>IFERROR(Table1[[#This Row],[TotalCharges]]/Table1[[#This Row],[tenure]],"0")</f>
        <v>103.47589285714285</v>
      </c>
      <c r="Z640" t="str">
        <f>IF(Table1[[#This Row],[SeniorCitizen]]=1,"Yes","No")</f>
        <v>Yes</v>
      </c>
    </row>
    <row r="641" spans="1:26" x14ac:dyDescent="0.3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s="2">
        <v>85.25</v>
      </c>
      <c r="T641" s="2">
        <v>855.3</v>
      </c>
      <c r="U641" t="s">
        <v>23</v>
      </c>
      <c r="V641">
        <f>COUNTIF(Table1[[#This Row],[OnlineSecurity]:[StreamingMovies]], "Yes")</f>
        <v>1</v>
      </c>
      <c r="W641" t="str" cm="1">
        <f t="array" ref="W641">_xlfn.IFS(Table1[[#This Row],[tenure]]&lt;=12,"0-1 Years", Table1[[#This Row],[tenure]] &lt;=36, "1-3 Years",Table1[[#This Row],[tenure]]&lt;=60, "3-5 Years",Table1[[#This Row],[tenure]]&gt;60,"5+ Years")</f>
        <v>0-1 Years</v>
      </c>
      <c r="X641" t="str">
        <f>IF(AND(Table1[[#This Row],[Contract]]="Month-to-Month", Table1[[#This Row],[PaymentMethod]]= "Electronic check"), "High Risk", "Standard")</f>
        <v>High Risk</v>
      </c>
      <c r="Y641" s="11">
        <f>IFERROR(Table1[[#This Row],[TotalCharges]]/Table1[[#This Row],[tenure]],"0")</f>
        <v>85.53</v>
      </c>
      <c r="Z641" t="str">
        <f>IF(Table1[[#This Row],[SeniorCitizen]]=1,"Yes","No")</f>
        <v>No</v>
      </c>
    </row>
    <row r="642" spans="1:26" x14ac:dyDescent="0.35">
      <c r="A642" t="s">
        <v>677</v>
      </c>
      <c r="B642" t="s">
        <v>30</v>
      </c>
      <c r="C642">
        <v>0</v>
      </c>
      <c r="D642" t="s">
        <v>23</v>
      </c>
      <c r="E642" t="s">
        <v>23</v>
      </c>
      <c r="F642">
        <v>68</v>
      </c>
      <c r="G642" t="s">
        <v>23</v>
      </c>
      <c r="H642" t="s">
        <v>23</v>
      </c>
      <c r="I642" t="s">
        <v>24</v>
      </c>
      <c r="J642" t="s">
        <v>24</v>
      </c>
      <c r="K642" t="s">
        <v>24</v>
      </c>
      <c r="L642" t="s">
        <v>24</v>
      </c>
      <c r="M642" t="s">
        <v>24</v>
      </c>
      <c r="N642" t="s">
        <v>24</v>
      </c>
      <c r="O642" t="s">
        <v>24</v>
      </c>
      <c r="P642" t="s">
        <v>47</v>
      </c>
      <c r="Q642" t="s">
        <v>24</v>
      </c>
      <c r="R642" t="s">
        <v>7104</v>
      </c>
      <c r="S642" s="2">
        <v>25.4</v>
      </c>
      <c r="T642" s="2">
        <v>1620.2</v>
      </c>
      <c r="U642" t="s">
        <v>24</v>
      </c>
      <c r="V642">
        <f>COUNTIF(Table1[[#This Row],[OnlineSecurity]:[StreamingMovies]], "Yes")</f>
        <v>0</v>
      </c>
      <c r="W642" t="str" cm="1">
        <f t="array" ref="W642">_xlfn.IFS(Table1[[#This Row],[tenure]]&lt;=12,"0-1 Years", Table1[[#This Row],[tenure]] &lt;=36, "1-3 Years",Table1[[#This Row],[tenure]]&lt;=60, "3-5 Years",Table1[[#This Row],[tenure]]&gt;60,"5+ Years")</f>
        <v>5+ Years</v>
      </c>
      <c r="X642" t="str">
        <f>IF(AND(Table1[[#This Row],[Contract]]="Month-to-Month", Table1[[#This Row],[PaymentMethod]]= "Electronic check"), "High Risk", "Standard")</f>
        <v>Standard</v>
      </c>
      <c r="Y642" s="11">
        <f>IFERROR(Table1[[#This Row],[TotalCharges]]/Table1[[#This Row],[tenure]],"0")</f>
        <v>23.826470588235296</v>
      </c>
      <c r="Z642" t="str">
        <f>IF(Table1[[#This Row],[SeniorCitizen]]=1,"Yes","No")</f>
        <v>No</v>
      </c>
    </row>
    <row r="643" spans="1:26" x14ac:dyDescent="0.3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s="2">
        <v>56.15</v>
      </c>
      <c r="T643" s="2">
        <v>2499.3000000000002</v>
      </c>
      <c r="U643" t="s">
        <v>23</v>
      </c>
      <c r="V643">
        <f>COUNTIF(Table1[[#This Row],[OnlineSecurity]:[StreamingMovies]], "Yes")</f>
        <v>1</v>
      </c>
      <c r="W643" t="str" cm="1">
        <f t="array" ref="W643">_xlfn.IFS(Table1[[#This Row],[tenure]]&lt;=12,"0-1 Years", Table1[[#This Row],[tenure]] &lt;=36, "1-3 Years",Table1[[#This Row],[tenure]]&lt;=60, "3-5 Years",Table1[[#This Row],[tenure]]&gt;60,"5+ Years")</f>
        <v>3-5 Years</v>
      </c>
      <c r="X643" t="str">
        <f>IF(AND(Table1[[#This Row],[Contract]]="Month-to-Month", Table1[[#This Row],[PaymentMethod]]= "Electronic check"), "High Risk", "Standard")</f>
        <v>High Risk</v>
      </c>
      <c r="Y643" s="11">
        <f>IFERROR(Table1[[#This Row],[TotalCharges]]/Table1[[#This Row],[tenure]],"0")</f>
        <v>58.123255813953492</v>
      </c>
      <c r="Z643" t="str">
        <f>IF(Table1[[#This Row],[SeniorCitizen]]=1,"Yes","No")</f>
        <v>No</v>
      </c>
    </row>
    <row r="644" spans="1:26" x14ac:dyDescent="0.3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s="2">
        <v>89.55</v>
      </c>
      <c r="T644" s="2">
        <v>89.55</v>
      </c>
      <c r="U644" t="s">
        <v>23</v>
      </c>
      <c r="V644">
        <f>COUNTIF(Table1[[#This Row],[OnlineSecurity]:[StreamingMovies]], "Yes")</f>
        <v>2</v>
      </c>
      <c r="W644" t="str" cm="1">
        <f t="array" ref="W644">_xlfn.IFS(Table1[[#This Row],[tenure]]&lt;=12,"0-1 Years", Table1[[#This Row],[tenure]] &lt;=36, "1-3 Years",Table1[[#This Row],[tenure]]&lt;=60, "3-5 Years",Table1[[#This Row],[tenure]]&gt;60,"5+ Years")</f>
        <v>0-1 Years</v>
      </c>
      <c r="X644" t="str">
        <f>IF(AND(Table1[[#This Row],[Contract]]="Month-to-Month", Table1[[#This Row],[PaymentMethod]]= "Electronic check"), "High Risk", "Standard")</f>
        <v>High Risk</v>
      </c>
      <c r="Y644" s="11">
        <f>IFERROR(Table1[[#This Row],[TotalCharges]]/Table1[[#This Row],[tenure]],"0")</f>
        <v>89.55</v>
      </c>
      <c r="Z644" t="str">
        <f>IF(Table1[[#This Row],[SeniorCitizen]]=1,"Yes","No")</f>
        <v>No</v>
      </c>
    </row>
    <row r="645" spans="1:26" x14ac:dyDescent="0.3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7104</v>
      </c>
      <c r="S645" s="2">
        <v>89.85</v>
      </c>
      <c r="T645" s="2">
        <v>4287.2</v>
      </c>
      <c r="U645" t="s">
        <v>24</v>
      </c>
      <c r="V645">
        <f>COUNTIF(Table1[[#This Row],[OnlineSecurity]:[StreamingMovies]], "Yes")</f>
        <v>3</v>
      </c>
      <c r="W645" t="str" cm="1">
        <f t="array" ref="W645">_xlfn.IFS(Table1[[#This Row],[tenure]]&lt;=12,"0-1 Years", Table1[[#This Row],[tenure]] &lt;=36, "1-3 Years",Table1[[#This Row],[tenure]]&lt;=60, "3-5 Years",Table1[[#This Row],[tenure]]&gt;60,"5+ Years")</f>
        <v>3-5 Years</v>
      </c>
      <c r="X645" t="str">
        <f>IF(AND(Table1[[#This Row],[Contract]]="Month-to-Month", Table1[[#This Row],[PaymentMethod]]= "Electronic check"), "High Risk", "Standard")</f>
        <v>Standard</v>
      </c>
      <c r="Y645" s="11">
        <f>IFERROR(Table1[[#This Row],[TotalCharges]]/Table1[[#This Row],[tenure]],"0")</f>
        <v>87.493877551020404</v>
      </c>
      <c r="Z645" t="str">
        <f>IF(Table1[[#This Row],[SeniorCitizen]]=1,"Yes","No")</f>
        <v>Yes</v>
      </c>
    </row>
    <row r="646" spans="1:26" x14ac:dyDescent="0.35">
      <c r="A646" t="s">
        <v>681</v>
      </c>
      <c r="B646" t="s">
        <v>22</v>
      </c>
      <c r="C646">
        <v>0</v>
      </c>
      <c r="D646" t="s">
        <v>23</v>
      </c>
      <c r="E646" t="s">
        <v>23</v>
      </c>
      <c r="F646">
        <v>15</v>
      </c>
      <c r="G646" t="s">
        <v>23</v>
      </c>
      <c r="H646" t="s">
        <v>23</v>
      </c>
      <c r="I646" t="s">
        <v>24</v>
      </c>
      <c r="J646" t="s">
        <v>24</v>
      </c>
      <c r="K646" t="s">
        <v>24</v>
      </c>
      <c r="L646" t="s">
        <v>24</v>
      </c>
      <c r="M646" t="s">
        <v>24</v>
      </c>
      <c r="N646" t="s">
        <v>24</v>
      </c>
      <c r="O646" t="s">
        <v>24</v>
      </c>
      <c r="P646" t="s">
        <v>27</v>
      </c>
      <c r="Q646" t="s">
        <v>23</v>
      </c>
      <c r="R646" t="s">
        <v>28</v>
      </c>
      <c r="S646" s="2">
        <v>25.25</v>
      </c>
      <c r="T646" s="2">
        <v>394.85</v>
      </c>
      <c r="U646" t="s">
        <v>24</v>
      </c>
      <c r="V646">
        <f>COUNTIF(Table1[[#This Row],[OnlineSecurity]:[StreamingMovies]], "Yes")</f>
        <v>0</v>
      </c>
      <c r="W646" t="str" cm="1">
        <f t="array" ref="W646">_xlfn.IFS(Table1[[#This Row],[tenure]]&lt;=12,"0-1 Years", Table1[[#This Row],[tenure]] &lt;=36, "1-3 Years",Table1[[#This Row],[tenure]]&lt;=60, "3-5 Years",Table1[[#This Row],[tenure]]&gt;60,"5+ Years")</f>
        <v>1-3 Years</v>
      </c>
      <c r="X646" t="str">
        <f>IF(AND(Table1[[#This Row],[Contract]]="Month-to-Month", Table1[[#This Row],[PaymentMethod]]= "Electronic check"), "High Risk", "Standard")</f>
        <v>High Risk</v>
      </c>
      <c r="Y646" s="11">
        <f>IFERROR(Table1[[#This Row],[TotalCharges]]/Table1[[#This Row],[tenure]],"0")</f>
        <v>26.323333333333334</v>
      </c>
      <c r="Z646" t="str">
        <f>IF(Table1[[#This Row],[SeniorCitizen]]=1,"Yes","No")</f>
        <v>No</v>
      </c>
    </row>
    <row r="647" spans="1:26" x14ac:dyDescent="0.3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s="2">
        <v>94.55</v>
      </c>
      <c r="T647" s="2">
        <v>1899.65</v>
      </c>
      <c r="U647" t="s">
        <v>23</v>
      </c>
      <c r="V647">
        <f>COUNTIF(Table1[[#This Row],[OnlineSecurity]:[StreamingMovies]], "Yes")</f>
        <v>2</v>
      </c>
      <c r="W647" t="str" cm="1">
        <f t="array" ref="W647">_xlfn.IFS(Table1[[#This Row],[tenure]]&lt;=12,"0-1 Years", Table1[[#This Row],[tenure]] &lt;=36, "1-3 Years",Table1[[#This Row],[tenure]]&lt;=60, "3-5 Years",Table1[[#This Row],[tenure]]&gt;60,"5+ Years")</f>
        <v>1-3 Years</v>
      </c>
      <c r="X647" t="str">
        <f>IF(AND(Table1[[#This Row],[Contract]]="Month-to-Month", Table1[[#This Row],[PaymentMethod]]= "Electronic check"), "High Risk", "Standard")</f>
        <v>High Risk</v>
      </c>
      <c r="Y647" s="11">
        <f>IFERROR(Table1[[#This Row],[TotalCharges]]/Table1[[#This Row],[tenure]],"0")</f>
        <v>94.982500000000002</v>
      </c>
      <c r="Z647" t="str">
        <f>IF(Table1[[#This Row],[SeniorCitizen]]=1,"Yes","No")</f>
        <v>Yes</v>
      </c>
    </row>
    <row r="648" spans="1:26" x14ac:dyDescent="0.3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s="2">
        <v>45.7</v>
      </c>
      <c r="T648" s="2">
        <v>45.7</v>
      </c>
      <c r="U648" t="s">
        <v>23</v>
      </c>
      <c r="V648">
        <f>COUNTIF(Table1[[#This Row],[OnlineSecurity]:[StreamingMovies]], "Yes")</f>
        <v>0</v>
      </c>
      <c r="W648" t="str" cm="1">
        <f t="array" ref="W648">_xlfn.IFS(Table1[[#This Row],[tenure]]&lt;=12,"0-1 Years", Table1[[#This Row],[tenure]] &lt;=36, "1-3 Years",Table1[[#This Row],[tenure]]&lt;=60, "3-5 Years",Table1[[#This Row],[tenure]]&gt;60,"5+ Years")</f>
        <v>0-1 Years</v>
      </c>
      <c r="X648" t="str">
        <f>IF(AND(Table1[[#This Row],[Contract]]="Month-to-Month", Table1[[#This Row],[PaymentMethod]]= "Electronic check"), "High Risk", "Standard")</f>
        <v>Standard</v>
      </c>
      <c r="Y648" s="11">
        <f>IFERROR(Table1[[#This Row],[TotalCharges]]/Table1[[#This Row],[tenure]],"0")</f>
        <v>45.7</v>
      </c>
      <c r="Z648" t="str">
        <f>IF(Table1[[#This Row],[SeniorCitizen]]=1,"Yes","No")</f>
        <v>No</v>
      </c>
    </row>
    <row r="649" spans="1:26" x14ac:dyDescent="0.3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s="2">
        <v>69.650000000000006</v>
      </c>
      <c r="T649" s="2">
        <v>3442.15</v>
      </c>
      <c r="U649" t="s">
        <v>24</v>
      </c>
      <c r="V649">
        <f>COUNTIF(Table1[[#This Row],[OnlineSecurity]:[StreamingMovies]], "Yes")</f>
        <v>3</v>
      </c>
      <c r="W649" t="str" cm="1">
        <f t="array" ref="W649">_xlfn.IFS(Table1[[#This Row],[tenure]]&lt;=12,"0-1 Years", Table1[[#This Row],[tenure]] &lt;=36, "1-3 Years",Table1[[#This Row],[tenure]]&lt;=60, "3-5 Years",Table1[[#This Row],[tenure]]&gt;60,"5+ Years")</f>
        <v>3-5 Years</v>
      </c>
      <c r="X649" t="str">
        <f>IF(AND(Table1[[#This Row],[Contract]]="Month-to-Month", Table1[[#This Row],[PaymentMethod]]= "Electronic check"), "High Risk", "Standard")</f>
        <v>Standard</v>
      </c>
      <c r="Y649" s="11">
        <f>IFERROR(Table1[[#This Row],[TotalCharges]]/Table1[[#This Row],[tenure]],"0")</f>
        <v>68.843000000000004</v>
      </c>
      <c r="Z649" t="str">
        <f>IF(Table1[[#This Row],[SeniorCitizen]]=1,"Yes","No")</f>
        <v>No</v>
      </c>
    </row>
    <row r="650" spans="1:26" x14ac:dyDescent="0.3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s="2">
        <v>89.5</v>
      </c>
      <c r="T650" s="2">
        <v>161.5</v>
      </c>
      <c r="U650" t="s">
        <v>23</v>
      </c>
      <c r="V650">
        <f>COUNTIF(Table1[[#This Row],[OnlineSecurity]:[StreamingMovies]], "Yes")</f>
        <v>2</v>
      </c>
      <c r="W650" t="str" cm="1">
        <f t="array" ref="W650">_xlfn.IFS(Table1[[#This Row],[tenure]]&lt;=12,"0-1 Years", Table1[[#This Row],[tenure]] &lt;=36, "1-3 Years",Table1[[#This Row],[tenure]]&lt;=60, "3-5 Years",Table1[[#This Row],[tenure]]&gt;60,"5+ Years")</f>
        <v>0-1 Years</v>
      </c>
      <c r="X650" t="str">
        <f>IF(AND(Table1[[#This Row],[Contract]]="Month-to-Month", Table1[[#This Row],[PaymentMethod]]= "Electronic check"), "High Risk", "Standard")</f>
        <v>High Risk</v>
      </c>
      <c r="Y650" s="11">
        <f>IFERROR(Table1[[#This Row],[TotalCharges]]/Table1[[#This Row],[tenure]],"0")</f>
        <v>80.75</v>
      </c>
      <c r="Z650" t="str">
        <f>IF(Table1[[#This Row],[SeniorCitizen]]=1,"Yes","No")</f>
        <v>Yes</v>
      </c>
    </row>
    <row r="651" spans="1:26" x14ac:dyDescent="0.3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7105</v>
      </c>
      <c r="S651" s="2">
        <v>70</v>
      </c>
      <c r="T651" s="2">
        <v>1732.6</v>
      </c>
      <c r="U651" t="s">
        <v>24</v>
      </c>
      <c r="V651">
        <f>COUNTIF(Table1[[#This Row],[OnlineSecurity]:[StreamingMovies]], "Yes")</f>
        <v>0</v>
      </c>
      <c r="W651" t="str" cm="1">
        <f t="array" ref="W651">_xlfn.IFS(Table1[[#This Row],[tenure]]&lt;=12,"0-1 Years", Table1[[#This Row],[tenure]] &lt;=36, "1-3 Years",Table1[[#This Row],[tenure]]&lt;=60, "3-5 Years",Table1[[#This Row],[tenure]]&gt;60,"5+ Years")</f>
        <v>1-3 Years</v>
      </c>
      <c r="X651" t="str">
        <f>IF(AND(Table1[[#This Row],[Contract]]="Month-to-Month", Table1[[#This Row],[PaymentMethod]]= "Electronic check"), "High Risk", "Standard")</f>
        <v>Standard</v>
      </c>
      <c r="Y651" s="11">
        <f>IFERROR(Table1[[#This Row],[TotalCharges]]/Table1[[#This Row],[tenure]],"0")</f>
        <v>72.191666666666663</v>
      </c>
      <c r="Z651" t="str">
        <f>IF(Table1[[#This Row],[SeniorCitizen]]=1,"Yes","No")</f>
        <v>Yes</v>
      </c>
    </row>
    <row r="652" spans="1:26" x14ac:dyDescent="0.3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7104</v>
      </c>
      <c r="S652" s="2">
        <v>69.55</v>
      </c>
      <c r="T652" s="2">
        <v>222.3</v>
      </c>
      <c r="U652" t="s">
        <v>23</v>
      </c>
      <c r="V652">
        <f>COUNTIF(Table1[[#This Row],[OnlineSecurity]:[StreamingMovies]], "Yes")</f>
        <v>0</v>
      </c>
      <c r="W652" t="str" cm="1">
        <f t="array" ref="W652">_xlfn.IFS(Table1[[#This Row],[tenure]]&lt;=12,"0-1 Years", Table1[[#This Row],[tenure]] &lt;=36, "1-3 Years",Table1[[#This Row],[tenure]]&lt;=60, "3-5 Years",Table1[[#This Row],[tenure]]&gt;60,"5+ Years")</f>
        <v>0-1 Years</v>
      </c>
      <c r="X652" t="str">
        <f>IF(AND(Table1[[#This Row],[Contract]]="Month-to-Month", Table1[[#This Row],[PaymentMethod]]= "Electronic check"), "High Risk", "Standard")</f>
        <v>Standard</v>
      </c>
      <c r="Y652" s="11">
        <f>IFERROR(Table1[[#This Row],[TotalCharges]]/Table1[[#This Row],[tenure]],"0")</f>
        <v>74.100000000000009</v>
      </c>
      <c r="Z652" t="str">
        <f>IF(Table1[[#This Row],[SeniorCitizen]]=1,"Yes","No")</f>
        <v>No</v>
      </c>
    </row>
    <row r="653" spans="1:26" x14ac:dyDescent="0.3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s="2">
        <v>74.599999999999994</v>
      </c>
      <c r="T653" s="2">
        <v>74.599999999999994</v>
      </c>
      <c r="U653" t="s">
        <v>23</v>
      </c>
      <c r="V653">
        <f>COUNTIF(Table1[[#This Row],[OnlineSecurity]:[StreamingMovies]], "Yes")</f>
        <v>1</v>
      </c>
      <c r="W653" t="str" cm="1">
        <f t="array" ref="W653">_xlfn.IFS(Table1[[#This Row],[tenure]]&lt;=12,"0-1 Years", Table1[[#This Row],[tenure]] &lt;=36, "1-3 Years",Table1[[#This Row],[tenure]]&lt;=60, "3-5 Years",Table1[[#This Row],[tenure]]&gt;60,"5+ Years")</f>
        <v>0-1 Years</v>
      </c>
      <c r="X653" t="str">
        <f>IF(AND(Table1[[#This Row],[Contract]]="Month-to-Month", Table1[[#This Row],[PaymentMethod]]= "Electronic check"), "High Risk", "Standard")</f>
        <v>Standard</v>
      </c>
      <c r="Y653" s="11">
        <f>IFERROR(Table1[[#This Row],[TotalCharges]]/Table1[[#This Row],[tenure]],"0")</f>
        <v>74.599999999999994</v>
      </c>
      <c r="Z653" t="str">
        <f>IF(Table1[[#This Row],[SeniorCitizen]]=1,"Yes","No")</f>
        <v>No</v>
      </c>
    </row>
    <row r="654" spans="1:26" x14ac:dyDescent="0.35">
      <c r="A654" t="s">
        <v>689</v>
      </c>
      <c r="B654" t="s">
        <v>30</v>
      </c>
      <c r="C654">
        <v>0</v>
      </c>
      <c r="D654" t="s">
        <v>23</v>
      </c>
      <c r="E654" t="s">
        <v>23</v>
      </c>
      <c r="F654">
        <v>35</v>
      </c>
      <c r="G654" t="s">
        <v>23</v>
      </c>
      <c r="H654" t="s">
        <v>24</v>
      </c>
      <c r="I654" t="s">
        <v>24</v>
      </c>
      <c r="J654" t="s">
        <v>24</v>
      </c>
      <c r="K654" t="s">
        <v>24</v>
      </c>
      <c r="L654" t="s">
        <v>24</v>
      </c>
      <c r="M654" t="s">
        <v>24</v>
      </c>
      <c r="N654" t="s">
        <v>24</v>
      </c>
      <c r="O654" t="s">
        <v>24</v>
      </c>
      <c r="P654" t="s">
        <v>47</v>
      </c>
      <c r="Q654" t="s">
        <v>24</v>
      </c>
      <c r="R654" t="s">
        <v>32</v>
      </c>
      <c r="S654" s="2">
        <v>20.100000000000001</v>
      </c>
      <c r="T654" s="2">
        <v>655.29999999999995</v>
      </c>
      <c r="U654" t="s">
        <v>24</v>
      </c>
      <c r="V654">
        <f>COUNTIF(Table1[[#This Row],[OnlineSecurity]:[StreamingMovies]], "Yes")</f>
        <v>0</v>
      </c>
      <c r="W654" t="str" cm="1">
        <f t="array" ref="W654">_xlfn.IFS(Table1[[#This Row],[tenure]]&lt;=12,"0-1 Years", Table1[[#This Row],[tenure]] &lt;=36, "1-3 Years",Table1[[#This Row],[tenure]]&lt;=60, "3-5 Years",Table1[[#This Row],[tenure]]&gt;60,"5+ Years")</f>
        <v>1-3 Years</v>
      </c>
      <c r="X654" t="str">
        <f>IF(AND(Table1[[#This Row],[Contract]]="Month-to-Month", Table1[[#This Row],[PaymentMethod]]= "Electronic check"), "High Risk", "Standard")</f>
        <v>Standard</v>
      </c>
      <c r="Y654" s="11">
        <f>IFERROR(Table1[[#This Row],[TotalCharges]]/Table1[[#This Row],[tenure]],"0")</f>
        <v>18.722857142857141</v>
      </c>
      <c r="Z654" t="str">
        <f>IF(Table1[[#This Row],[SeniorCitizen]]=1,"Yes","No")</f>
        <v>No</v>
      </c>
    </row>
    <row r="655" spans="1:26" x14ac:dyDescent="0.35">
      <c r="A655" t="s">
        <v>690</v>
      </c>
      <c r="B655" t="s">
        <v>22</v>
      </c>
      <c r="C655">
        <v>0</v>
      </c>
      <c r="D655" t="s">
        <v>24</v>
      </c>
      <c r="E655" t="s">
        <v>24</v>
      </c>
      <c r="F655">
        <v>17</v>
      </c>
      <c r="G655" t="s">
        <v>23</v>
      </c>
      <c r="H655" t="s">
        <v>23</v>
      </c>
      <c r="I655" t="s">
        <v>24</v>
      </c>
      <c r="J655" t="s">
        <v>24</v>
      </c>
      <c r="K655" t="s">
        <v>24</v>
      </c>
      <c r="L655" t="s">
        <v>24</v>
      </c>
      <c r="M655" t="s">
        <v>24</v>
      </c>
      <c r="N655" t="s">
        <v>24</v>
      </c>
      <c r="O655" t="s">
        <v>24</v>
      </c>
      <c r="P655" t="s">
        <v>27</v>
      </c>
      <c r="Q655" t="s">
        <v>24</v>
      </c>
      <c r="R655" t="s">
        <v>32</v>
      </c>
      <c r="S655" s="2">
        <v>24.8</v>
      </c>
      <c r="T655" s="2">
        <v>475.25</v>
      </c>
      <c r="U655" t="s">
        <v>24</v>
      </c>
      <c r="V655">
        <f>COUNTIF(Table1[[#This Row],[OnlineSecurity]:[StreamingMovies]], "Yes")</f>
        <v>0</v>
      </c>
      <c r="W655" t="str" cm="1">
        <f t="array" ref="W655">_xlfn.IFS(Table1[[#This Row],[tenure]]&lt;=12,"0-1 Years", Table1[[#This Row],[tenure]] &lt;=36, "1-3 Years",Table1[[#This Row],[tenure]]&lt;=60, "3-5 Years",Table1[[#This Row],[tenure]]&gt;60,"5+ Years")</f>
        <v>1-3 Years</v>
      </c>
      <c r="X655" t="str">
        <f>IF(AND(Table1[[#This Row],[Contract]]="Month-to-Month", Table1[[#This Row],[PaymentMethod]]= "Electronic check"), "High Risk", "Standard")</f>
        <v>Standard</v>
      </c>
      <c r="Y655" s="11">
        <f>IFERROR(Table1[[#This Row],[TotalCharges]]/Table1[[#This Row],[tenure]],"0")</f>
        <v>27.955882352941178</v>
      </c>
      <c r="Z655" t="str">
        <f>IF(Table1[[#This Row],[SeniorCitizen]]=1,"Yes","No")</f>
        <v>No</v>
      </c>
    </row>
    <row r="656" spans="1:26" x14ac:dyDescent="0.35">
      <c r="A656" t="s">
        <v>691</v>
      </c>
      <c r="B656" t="s">
        <v>22</v>
      </c>
      <c r="C656">
        <v>1</v>
      </c>
      <c r="D656" t="s">
        <v>24</v>
      </c>
      <c r="E656" t="s">
        <v>24</v>
      </c>
      <c r="F656">
        <v>8</v>
      </c>
      <c r="G656" t="s">
        <v>23</v>
      </c>
      <c r="H656" t="s">
        <v>24</v>
      </c>
      <c r="I656" t="s">
        <v>24</v>
      </c>
      <c r="J656" t="s">
        <v>24</v>
      </c>
      <c r="K656" t="s">
        <v>24</v>
      </c>
      <c r="L656" t="s">
        <v>24</v>
      </c>
      <c r="M656" t="s">
        <v>24</v>
      </c>
      <c r="N656" t="s">
        <v>24</v>
      </c>
      <c r="O656" t="s">
        <v>24</v>
      </c>
      <c r="P656" t="s">
        <v>27</v>
      </c>
      <c r="Q656" t="s">
        <v>24</v>
      </c>
      <c r="R656" t="s">
        <v>28</v>
      </c>
      <c r="S656" s="2">
        <v>19.649999999999999</v>
      </c>
      <c r="T656" s="2">
        <v>164.3</v>
      </c>
      <c r="U656" t="s">
        <v>23</v>
      </c>
      <c r="V656">
        <f>COUNTIF(Table1[[#This Row],[OnlineSecurity]:[StreamingMovies]], "Yes")</f>
        <v>0</v>
      </c>
      <c r="W656" t="str" cm="1">
        <f t="array" ref="W656">_xlfn.IFS(Table1[[#This Row],[tenure]]&lt;=12,"0-1 Years", Table1[[#This Row],[tenure]] &lt;=36, "1-3 Years",Table1[[#This Row],[tenure]]&lt;=60, "3-5 Years",Table1[[#This Row],[tenure]]&gt;60,"5+ Years")</f>
        <v>0-1 Years</v>
      </c>
      <c r="X656" t="str">
        <f>IF(AND(Table1[[#This Row],[Contract]]="Month-to-Month", Table1[[#This Row],[PaymentMethod]]= "Electronic check"), "High Risk", "Standard")</f>
        <v>High Risk</v>
      </c>
      <c r="Y656" s="11">
        <f>IFERROR(Table1[[#This Row],[TotalCharges]]/Table1[[#This Row],[tenure]],"0")</f>
        <v>20.537500000000001</v>
      </c>
      <c r="Z656" t="str">
        <f>IF(Table1[[#This Row],[SeniorCitizen]]=1,"Yes","No")</f>
        <v>Yes</v>
      </c>
    </row>
    <row r="657" spans="1:26" x14ac:dyDescent="0.3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7105</v>
      </c>
      <c r="S657" s="2">
        <v>95.1</v>
      </c>
      <c r="T657" s="2">
        <v>865.1</v>
      </c>
      <c r="U657" t="s">
        <v>24</v>
      </c>
      <c r="V657">
        <f>COUNTIF(Table1[[#This Row],[OnlineSecurity]:[StreamingMovies]], "Yes")</f>
        <v>3</v>
      </c>
      <c r="W657" t="str" cm="1">
        <f t="array" ref="W657">_xlfn.IFS(Table1[[#This Row],[tenure]]&lt;=12,"0-1 Years", Table1[[#This Row],[tenure]] &lt;=36, "1-3 Years",Table1[[#This Row],[tenure]]&lt;=60, "3-5 Years",Table1[[#This Row],[tenure]]&gt;60,"5+ Years")</f>
        <v>0-1 Years</v>
      </c>
      <c r="X657" t="str">
        <f>IF(AND(Table1[[#This Row],[Contract]]="Month-to-Month", Table1[[#This Row],[PaymentMethod]]= "Electronic check"), "High Risk", "Standard")</f>
        <v>Standard</v>
      </c>
      <c r="Y657" s="11">
        <f>IFERROR(Table1[[#This Row],[TotalCharges]]/Table1[[#This Row],[tenure]],"0")</f>
        <v>86.51</v>
      </c>
      <c r="Z657" t="str">
        <f>IF(Table1[[#This Row],[SeniorCitizen]]=1,"Yes","No")</f>
        <v>No</v>
      </c>
    </row>
    <row r="658" spans="1:26" x14ac:dyDescent="0.3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7105</v>
      </c>
      <c r="S658" s="2">
        <v>88.85</v>
      </c>
      <c r="T658" s="2">
        <v>6132.7</v>
      </c>
      <c r="U658" t="s">
        <v>24</v>
      </c>
      <c r="V658">
        <f>COUNTIF(Table1[[#This Row],[OnlineSecurity]:[StreamingMovies]], "Yes")</f>
        <v>6</v>
      </c>
      <c r="W658" t="str" cm="1">
        <f t="array" ref="W658">_xlfn.IFS(Table1[[#This Row],[tenure]]&lt;=12,"0-1 Years", Table1[[#This Row],[tenure]] &lt;=36, "1-3 Years",Table1[[#This Row],[tenure]]&lt;=60, "3-5 Years",Table1[[#This Row],[tenure]]&gt;60,"5+ Years")</f>
        <v>5+ Years</v>
      </c>
      <c r="X658" t="str">
        <f>IF(AND(Table1[[#This Row],[Contract]]="Month-to-Month", Table1[[#This Row],[PaymentMethod]]= "Electronic check"), "High Risk", "Standard")</f>
        <v>Standard</v>
      </c>
      <c r="Y658" s="11">
        <f>IFERROR(Table1[[#This Row],[TotalCharges]]/Table1[[#This Row],[tenure]],"0")</f>
        <v>90.186764705882354</v>
      </c>
      <c r="Z658" t="str">
        <f>IF(Table1[[#This Row],[SeniorCitizen]]=1,"Yes","No")</f>
        <v>No</v>
      </c>
    </row>
    <row r="659" spans="1:26" x14ac:dyDescent="0.3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7104</v>
      </c>
      <c r="S659" s="2">
        <v>78.8</v>
      </c>
      <c r="T659" s="2">
        <v>3597.5</v>
      </c>
      <c r="U659" t="s">
        <v>24</v>
      </c>
      <c r="V659">
        <f>COUNTIF(Table1[[#This Row],[OnlineSecurity]:[StreamingMovies]], "Yes")</f>
        <v>5</v>
      </c>
      <c r="W659" t="str" cm="1">
        <f t="array" ref="W659">_xlfn.IFS(Table1[[#This Row],[tenure]]&lt;=12,"0-1 Years", Table1[[#This Row],[tenure]] &lt;=36, "1-3 Years",Table1[[#This Row],[tenure]]&lt;=60, "3-5 Years",Table1[[#This Row],[tenure]]&gt;60,"5+ Years")</f>
        <v>3-5 Years</v>
      </c>
      <c r="X659" t="str">
        <f>IF(AND(Table1[[#This Row],[Contract]]="Month-to-Month", Table1[[#This Row],[PaymentMethod]]= "Electronic check"), "High Risk", "Standard")</f>
        <v>Standard</v>
      </c>
      <c r="Y659" s="11">
        <f>IFERROR(Table1[[#This Row],[TotalCharges]]/Table1[[#This Row],[tenure]],"0")</f>
        <v>79.944444444444443</v>
      </c>
      <c r="Z659" t="str">
        <f>IF(Table1[[#This Row],[SeniorCitizen]]=1,"Yes","No")</f>
        <v>No</v>
      </c>
    </row>
    <row r="660" spans="1:26" x14ac:dyDescent="0.35">
      <c r="A660" t="s">
        <v>695</v>
      </c>
      <c r="B660" t="s">
        <v>30</v>
      </c>
      <c r="C660">
        <v>0</v>
      </c>
      <c r="D660" t="s">
        <v>23</v>
      </c>
      <c r="E660" t="s">
        <v>23</v>
      </c>
      <c r="F660">
        <v>2</v>
      </c>
      <c r="G660" t="s">
        <v>23</v>
      </c>
      <c r="H660" t="s">
        <v>24</v>
      </c>
      <c r="I660" t="s">
        <v>24</v>
      </c>
      <c r="J660" t="s">
        <v>24</v>
      </c>
      <c r="K660" t="s">
        <v>24</v>
      </c>
      <c r="L660" t="s">
        <v>24</v>
      </c>
      <c r="M660" t="s">
        <v>24</v>
      </c>
      <c r="N660" t="s">
        <v>24</v>
      </c>
      <c r="O660" t="s">
        <v>24</v>
      </c>
      <c r="P660" t="s">
        <v>31</v>
      </c>
      <c r="Q660" t="s">
        <v>24</v>
      </c>
      <c r="R660" t="s">
        <v>32</v>
      </c>
      <c r="S660" s="2">
        <v>19.850000000000001</v>
      </c>
      <c r="T660" s="2">
        <v>35.9</v>
      </c>
      <c r="U660" t="s">
        <v>23</v>
      </c>
      <c r="V660">
        <f>COUNTIF(Table1[[#This Row],[OnlineSecurity]:[StreamingMovies]], "Yes")</f>
        <v>0</v>
      </c>
      <c r="W660" t="str" cm="1">
        <f t="array" ref="W660">_xlfn.IFS(Table1[[#This Row],[tenure]]&lt;=12,"0-1 Years", Table1[[#This Row],[tenure]] &lt;=36, "1-3 Years",Table1[[#This Row],[tenure]]&lt;=60, "3-5 Years",Table1[[#This Row],[tenure]]&gt;60,"5+ Years")</f>
        <v>0-1 Years</v>
      </c>
      <c r="X660" t="str">
        <f>IF(AND(Table1[[#This Row],[Contract]]="Month-to-Month", Table1[[#This Row],[PaymentMethod]]= "Electronic check"), "High Risk", "Standard")</f>
        <v>Standard</v>
      </c>
      <c r="Y660" s="11">
        <f>IFERROR(Table1[[#This Row],[TotalCharges]]/Table1[[#This Row],[tenure]],"0")</f>
        <v>17.95</v>
      </c>
      <c r="Z660" t="str">
        <f>IF(Table1[[#This Row],[SeniorCitizen]]=1,"Yes","No")</f>
        <v>No</v>
      </c>
    </row>
    <row r="661" spans="1:26" x14ac:dyDescent="0.35">
      <c r="A661" t="s">
        <v>696</v>
      </c>
      <c r="B661" t="s">
        <v>30</v>
      </c>
      <c r="C661">
        <v>0</v>
      </c>
      <c r="D661" t="s">
        <v>23</v>
      </c>
      <c r="E661" t="s">
        <v>24</v>
      </c>
      <c r="F661">
        <v>37</v>
      </c>
      <c r="G661" t="s">
        <v>23</v>
      </c>
      <c r="H661" t="s">
        <v>24</v>
      </c>
      <c r="I661" t="s">
        <v>24</v>
      </c>
      <c r="J661" t="s">
        <v>24</v>
      </c>
      <c r="K661" t="s">
        <v>24</v>
      </c>
      <c r="L661" t="s">
        <v>24</v>
      </c>
      <c r="M661" t="s">
        <v>24</v>
      </c>
      <c r="N661" t="s">
        <v>24</v>
      </c>
      <c r="O661" t="s">
        <v>24</v>
      </c>
      <c r="P661" t="s">
        <v>27</v>
      </c>
      <c r="Q661" t="s">
        <v>24</v>
      </c>
      <c r="R661" t="s">
        <v>7104</v>
      </c>
      <c r="S661" s="2">
        <v>20.350000000000001</v>
      </c>
      <c r="T661" s="2">
        <v>697.65</v>
      </c>
      <c r="U661" t="s">
        <v>24</v>
      </c>
      <c r="V661">
        <f>COUNTIF(Table1[[#This Row],[OnlineSecurity]:[StreamingMovies]], "Yes")</f>
        <v>0</v>
      </c>
      <c r="W661" t="str" cm="1">
        <f t="array" ref="W661">_xlfn.IFS(Table1[[#This Row],[tenure]]&lt;=12,"0-1 Years", Table1[[#This Row],[tenure]] &lt;=36, "1-3 Years",Table1[[#This Row],[tenure]]&lt;=60, "3-5 Years",Table1[[#This Row],[tenure]]&gt;60,"5+ Years")</f>
        <v>3-5 Years</v>
      </c>
      <c r="X661" t="str">
        <f>IF(AND(Table1[[#This Row],[Contract]]="Month-to-Month", Table1[[#This Row],[PaymentMethod]]= "Electronic check"), "High Risk", "Standard")</f>
        <v>Standard</v>
      </c>
      <c r="Y661" s="11">
        <f>IFERROR(Table1[[#This Row],[TotalCharges]]/Table1[[#This Row],[tenure]],"0")</f>
        <v>18.855405405405406</v>
      </c>
      <c r="Z661" t="str">
        <f>IF(Table1[[#This Row],[SeniorCitizen]]=1,"Yes","No")</f>
        <v>No</v>
      </c>
    </row>
    <row r="662" spans="1:26" x14ac:dyDescent="0.35">
      <c r="A662" t="s">
        <v>697</v>
      </c>
      <c r="B662" t="s">
        <v>22</v>
      </c>
      <c r="C662">
        <v>0</v>
      </c>
      <c r="D662" t="s">
        <v>24</v>
      </c>
      <c r="E662" t="s">
        <v>24</v>
      </c>
      <c r="F662">
        <v>4</v>
      </c>
      <c r="G662" t="s">
        <v>24</v>
      </c>
      <c r="H662" t="s">
        <v>24</v>
      </c>
      <c r="I662" t="s">
        <v>26</v>
      </c>
      <c r="J662" t="s">
        <v>24</v>
      </c>
      <c r="K662" t="s">
        <v>24</v>
      </c>
      <c r="L662" t="s">
        <v>24</v>
      </c>
      <c r="M662" t="s">
        <v>24</v>
      </c>
      <c r="N662" t="s">
        <v>24</v>
      </c>
      <c r="O662" t="s">
        <v>24</v>
      </c>
      <c r="P662" t="s">
        <v>27</v>
      </c>
      <c r="Q662" t="s">
        <v>23</v>
      </c>
      <c r="R662" t="s">
        <v>32</v>
      </c>
      <c r="S662" s="2">
        <v>24.25</v>
      </c>
      <c r="T662" s="2">
        <v>96.05</v>
      </c>
      <c r="U662" t="s">
        <v>23</v>
      </c>
      <c r="V662">
        <f>COUNTIF(Table1[[#This Row],[OnlineSecurity]:[StreamingMovies]], "Yes")</f>
        <v>0</v>
      </c>
      <c r="W662" t="str" cm="1">
        <f t="array" ref="W662">_xlfn.IFS(Table1[[#This Row],[tenure]]&lt;=12,"0-1 Years", Table1[[#This Row],[tenure]] &lt;=36, "1-3 Years",Table1[[#This Row],[tenure]]&lt;=60, "3-5 Years",Table1[[#This Row],[tenure]]&gt;60,"5+ Years")</f>
        <v>0-1 Years</v>
      </c>
      <c r="X662" t="str">
        <f>IF(AND(Table1[[#This Row],[Contract]]="Month-to-Month", Table1[[#This Row],[PaymentMethod]]= "Electronic check"), "High Risk", "Standard")</f>
        <v>Standard</v>
      </c>
      <c r="Y662" s="11">
        <f>IFERROR(Table1[[#This Row],[TotalCharges]]/Table1[[#This Row],[tenure]],"0")</f>
        <v>24.012499999999999</v>
      </c>
      <c r="Z662" t="str">
        <f>IF(Table1[[#This Row],[SeniorCitizen]]=1,"Yes","No")</f>
        <v>No</v>
      </c>
    </row>
    <row r="663" spans="1:26" x14ac:dyDescent="0.3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s="2">
        <v>45.25</v>
      </c>
      <c r="T663" s="2">
        <v>428.7</v>
      </c>
      <c r="U663" t="s">
        <v>24</v>
      </c>
      <c r="V663">
        <f>COUNTIF(Table1[[#This Row],[OnlineSecurity]:[StreamingMovies]], "Yes")</f>
        <v>0</v>
      </c>
      <c r="W663" t="str" cm="1">
        <f t="array" ref="W663">_xlfn.IFS(Table1[[#This Row],[tenure]]&lt;=12,"0-1 Years", Table1[[#This Row],[tenure]] &lt;=36, "1-3 Years",Table1[[#This Row],[tenure]]&lt;=60, "3-5 Years",Table1[[#This Row],[tenure]]&gt;60,"5+ Years")</f>
        <v>0-1 Years</v>
      </c>
      <c r="X663" t="str">
        <f>IF(AND(Table1[[#This Row],[Contract]]="Month-to-Month", Table1[[#This Row],[PaymentMethod]]= "Electronic check"), "High Risk", "Standard")</f>
        <v>Standard</v>
      </c>
      <c r="Y663" s="11">
        <f>IFERROR(Table1[[#This Row],[TotalCharges]]/Table1[[#This Row],[tenure]],"0")</f>
        <v>42.87</v>
      </c>
      <c r="Z663" t="str">
        <f>IF(Table1[[#This Row],[SeniorCitizen]]=1,"Yes","No")</f>
        <v>No</v>
      </c>
    </row>
    <row r="664" spans="1:26" x14ac:dyDescent="0.35">
      <c r="A664" t="s">
        <v>699</v>
      </c>
      <c r="B664" t="s">
        <v>30</v>
      </c>
      <c r="C664">
        <v>0</v>
      </c>
      <c r="D664" t="s">
        <v>24</v>
      </c>
      <c r="E664" t="s">
        <v>24</v>
      </c>
      <c r="F664">
        <v>1</v>
      </c>
      <c r="G664" t="s">
        <v>23</v>
      </c>
      <c r="H664" t="s">
        <v>24</v>
      </c>
      <c r="I664" t="s">
        <v>24</v>
      </c>
      <c r="J664" t="s">
        <v>24</v>
      </c>
      <c r="K664" t="s">
        <v>24</v>
      </c>
      <c r="L664" t="s">
        <v>24</v>
      </c>
      <c r="M664" t="s">
        <v>24</v>
      </c>
      <c r="N664" t="s">
        <v>24</v>
      </c>
      <c r="O664" t="s">
        <v>24</v>
      </c>
      <c r="P664" t="s">
        <v>27</v>
      </c>
      <c r="Q664" t="s">
        <v>24</v>
      </c>
      <c r="R664" t="s">
        <v>32</v>
      </c>
      <c r="S664" s="2">
        <v>20.05</v>
      </c>
      <c r="T664" s="2">
        <v>20.05</v>
      </c>
      <c r="U664" t="s">
        <v>24</v>
      </c>
      <c r="V664">
        <f>COUNTIF(Table1[[#This Row],[OnlineSecurity]:[StreamingMovies]], "Yes")</f>
        <v>0</v>
      </c>
      <c r="W664" t="str" cm="1">
        <f t="array" ref="W664">_xlfn.IFS(Table1[[#This Row],[tenure]]&lt;=12,"0-1 Years", Table1[[#This Row],[tenure]] &lt;=36, "1-3 Years",Table1[[#This Row],[tenure]]&lt;=60, "3-5 Years",Table1[[#This Row],[tenure]]&gt;60,"5+ Years")</f>
        <v>0-1 Years</v>
      </c>
      <c r="X664" t="str">
        <f>IF(AND(Table1[[#This Row],[Contract]]="Month-to-Month", Table1[[#This Row],[PaymentMethod]]= "Electronic check"), "High Risk", "Standard")</f>
        <v>Standard</v>
      </c>
      <c r="Y664" s="11">
        <f>IFERROR(Table1[[#This Row],[TotalCharges]]/Table1[[#This Row],[tenure]],"0")</f>
        <v>20.05</v>
      </c>
      <c r="Z664" t="str">
        <f>IF(Table1[[#This Row],[SeniorCitizen]]=1,"Yes","No")</f>
        <v>No</v>
      </c>
    </row>
    <row r="665" spans="1:26" x14ac:dyDescent="0.3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s="2">
        <v>69.55</v>
      </c>
      <c r="T665" s="2">
        <v>4459.1499999999996</v>
      </c>
      <c r="U665" t="s">
        <v>24</v>
      </c>
      <c r="V665">
        <f>COUNTIF(Table1[[#This Row],[OnlineSecurity]:[StreamingMovies]], "Yes")</f>
        <v>3</v>
      </c>
      <c r="W665" t="str" cm="1">
        <f t="array" ref="W665">_xlfn.IFS(Table1[[#This Row],[tenure]]&lt;=12,"0-1 Years", Table1[[#This Row],[tenure]] &lt;=36, "1-3 Years",Table1[[#This Row],[tenure]]&lt;=60, "3-5 Years",Table1[[#This Row],[tenure]]&gt;60,"5+ Years")</f>
        <v>5+ Years</v>
      </c>
      <c r="X665" t="str">
        <f>IF(AND(Table1[[#This Row],[Contract]]="Month-to-Month", Table1[[#This Row],[PaymentMethod]]= "Electronic check"), "High Risk", "Standard")</f>
        <v>Standard</v>
      </c>
      <c r="Y665" s="11">
        <f>IFERROR(Table1[[#This Row],[TotalCharges]]/Table1[[#This Row],[tenure]],"0")</f>
        <v>68.60230769230769</v>
      </c>
      <c r="Z665" t="str">
        <f>IF(Table1[[#This Row],[SeniorCitizen]]=1,"Yes","No")</f>
        <v>No</v>
      </c>
    </row>
    <row r="666" spans="1:26" x14ac:dyDescent="0.35">
      <c r="A666" t="s">
        <v>701</v>
      </c>
      <c r="B666" t="s">
        <v>22</v>
      </c>
      <c r="C666">
        <v>0</v>
      </c>
      <c r="D666" t="s">
        <v>23</v>
      </c>
      <c r="E666" t="s">
        <v>23</v>
      </c>
      <c r="F666">
        <v>57</v>
      </c>
      <c r="G666" t="s">
        <v>23</v>
      </c>
      <c r="H666" t="s">
        <v>24</v>
      </c>
      <c r="I666" t="s">
        <v>24</v>
      </c>
      <c r="J666" t="s">
        <v>24</v>
      </c>
      <c r="K666" t="s">
        <v>24</v>
      </c>
      <c r="L666" t="s">
        <v>24</v>
      </c>
      <c r="M666" t="s">
        <v>24</v>
      </c>
      <c r="N666" t="s">
        <v>24</v>
      </c>
      <c r="O666" t="s">
        <v>24</v>
      </c>
      <c r="P666" t="s">
        <v>47</v>
      </c>
      <c r="Q666" t="s">
        <v>24</v>
      </c>
      <c r="R666" t="s">
        <v>7104</v>
      </c>
      <c r="S666" s="2">
        <v>19.5</v>
      </c>
      <c r="T666" s="2">
        <v>1167.5999999999999</v>
      </c>
      <c r="U666" t="s">
        <v>24</v>
      </c>
      <c r="V666">
        <f>COUNTIF(Table1[[#This Row],[OnlineSecurity]:[StreamingMovies]], "Yes")</f>
        <v>0</v>
      </c>
      <c r="W666" t="str" cm="1">
        <f t="array" ref="W666">_xlfn.IFS(Table1[[#This Row],[tenure]]&lt;=12,"0-1 Years", Table1[[#This Row],[tenure]] &lt;=36, "1-3 Years",Table1[[#This Row],[tenure]]&lt;=60, "3-5 Years",Table1[[#This Row],[tenure]]&gt;60,"5+ Years")</f>
        <v>3-5 Years</v>
      </c>
      <c r="X666" t="str">
        <f>IF(AND(Table1[[#This Row],[Contract]]="Month-to-Month", Table1[[#This Row],[PaymentMethod]]= "Electronic check"), "High Risk", "Standard")</f>
        <v>Standard</v>
      </c>
      <c r="Y666" s="11">
        <f>IFERROR(Table1[[#This Row],[TotalCharges]]/Table1[[#This Row],[tenure]],"0")</f>
        <v>20.484210526315788</v>
      </c>
      <c r="Z666" t="str">
        <f>IF(Table1[[#This Row],[SeniorCitizen]]=1,"Yes","No")</f>
        <v>No</v>
      </c>
    </row>
    <row r="667" spans="1:26" x14ac:dyDescent="0.3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s="2">
        <v>74.75</v>
      </c>
      <c r="T667" s="2">
        <v>238.1</v>
      </c>
      <c r="U667" t="s">
        <v>24</v>
      </c>
      <c r="V667">
        <f>COUNTIF(Table1[[#This Row],[OnlineSecurity]:[StreamingMovies]], "Yes")</f>
        <v>1</v>
      </c>
      <c r="W667" t="str" cm="1">
        <f t="array" ref="W667">_xlfn.IFS(Table1[[#This Row],[tenure]]&lt;=12,"0-1 Years", Table1[[#This Row],[tenure]] &lt;=36, "1-3 Years",Table1[[#This Row],[tenure]]&lt;=60, "3-5 Years",Table1[[#This Row],[tenure]]&gt;60,"5+ Years")</f>
        <v>0-1 Years</v>
      </c>
      <c r="X667" t="str">
        <f>IF(AND(Table1[[#This Row],[Contract]]="Month-to-Month", Table1[[#This Row],[PaymentMethod]]= "Electronic check"), "High Risk", "Standard")</f>
        <v>Standard</v>
      </c>
      <c r="Y667" s="11">
        <f>IFERROR(Table1[[#This Row],[TotalCharges]]/Table1[[#This Row],[tenure]],"0")</f>
        <v>79.36666666666666</v>
      </c>
      <c r="Z667" t="str">
        <f>IF(Table1[[#This Row],[SeniorCitizen]]=1,"Yes","No")</f>
        <v>No</v>
      </c>
    </row>
    <row r="668" spans="1:26" x14ac:dyDescent="0.3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s="2">
        <v>69.650000000000006</v>
      </c>
      <c r="T668" s="2">
        <v>145.15</v>
      </c>
      <c r="U668" t="s">
        <v>23</v>
      </c>
      <c r="V668">
        <f>COUNTIF(Table1[[#This Row],[OnlineSecurity]:[StreamingMovies]], "Yes")</f>
        <v>0</v>
      </c>
      <c r="W668" t="str" cm="1">
        <f t="array" ref="W668">_xlfn.IFS(Table1[[#This Row],[tenure]]&lt;=12,"0-1 Years", Table1[[#This Row],[tenure]] &lt;=36, "1-3 Years",Table1[[#This Row],[tenure]]&lt;=60, "3-5 Years",Table1[[#This Row],[tenure]]&gt;60,"5+ Years")</f>
        <v>0-1 Years</v>
      </c>
      <c r="X668" t="str">
        <f>IF(AND(Table1[[#This Row],[Contract]]="Month-to-Month", Table1[[#This Row],[PaymentMethod]]= "Electronic check"), "High Risk", "Standard")</f>
        <v>High Risk</v>
      </c>
      <c r="Y668" s="11">
        <f>IFERROR(Table1[[#This Row],[TotalCharges]]/Table1[[#This Row],[tenure]],"0")</f>
        <v>72.575000000000003</v>
      </c>
      <c r="Z668" t="str">
        <f>IF(Table1[[#This Row],[SeniorCitizen]]=1,"Yes","No")</f>
        <v>No</v>
      </c>
    </row>
    <row r="669" spans="1:26" x14ac:dyDescent="0.35">
      <c r="A669" t="s">
        <v>704</v>
      </c>
      <c r="B669" t="s">
        <v>30</v>
      </c>
      <c r="C669">
        <v>0</v>
      </c>
      <c r="D669" t="s">
        <v>24</v>
      </c>
      <c r="E669" t="s">
        <v>24</v>
      </c>
      <c r="F669">
        <v>49</v>
      </c>
      <c r="G669" t="s">
        <v>24</v>
      </c>
      <c r="H669" t="s">
        <v>24</v>
      </c>
      <c r="I669" t="s">
        <v>26</v>
      </c>
      <c r="J669" t="s">
        <v>24</v>
      </c>
      <c r="K669" t="s">
        <v>24</v>
      </c>
      <c r="L669" t="s">
        <v>23</v>
      </c>
      <c r="M669" t="s">
        <v>24</v>
      </c>
      <c r="N669" t="s">
        <v>24</v>
      </c>
      <c r="O669" t="s">
        <v>24</v>
      </c>
      <c r="P669" t="s">
        <v>27</v>
      </c>
      <c r="Q669" t="s">
        <v>23</v>
      </c>
      <c r="R669" t="s">
        <v>7104</v>
      </c>
      <c r="S669" s="2">
        <v>30.2</v>
      </c>
      <c r="T669" s="2">
        <v>1453.1</v>
      </c>
      <c r="U669" t="s">
        <v>24</v>
      </c>
      <c r="V669">
        <f>COUNTIF(Table1[[#This Row],[OnlineSecurity]:[StreamingMovies]], "Yes")</f>
        <v>1</v>
      </c>
      <c r="W669" t="str" cm="1">
        <f t="array" ref="W669">_xlfn.IFS(Table1[[#This Row],[tenure]]&lt;=12,"0-1 Years", Table1[[#This Row],[tenure]] &lt;=36, "1-3 Years",Table1[[#This Row],[tenure]]&lt;=60, "3-5 Years",Table1[[#This Row],[tenure]]&gt;60,"5+ Years")</f>
        <v>3-5 Years</v>
      </c>
      <c r="X669" t="str">
        <f>IF(AND(Table1[[#This Row],[Contract]]="Month-to-Month", Table1[[#This Row],[PaymentMethod]]= "Electronic check"), "High Risk", "Standard")</f>
        <v>Standard</v>
      </c>
      <c r="Y669" s="11">
        <f>IFERROR(Table1[[#This Row],[TotalCharges]]/Table1[[#This Row],[tenure]],"0")</f>
        <v>29.655102040816324</v>
      </c>
      <c r="Z669" t="str">
        <f>IF(Table1[[#This Row],[SeniorCitizen]]=1,"Yes","No")</f>
        <v>No</v>
      </c>
    </row>
    <row r="670" spans="1:26" x14ac:dyDescent="0.3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s="2">
        <v>45.65</v>
      </c>
      <c r="T670" s="2">
        <v>191.05</v>
      </c>
      <c r="U670" t="s">
        <v>23</v>
      </c>
      <c r="V670">
        <f>COUNTIF(Table1[[#This Row],[OnlineSecurity]:[StreamingMovies]], "Yes")</f>
        <v>0</v>
      </c>
      <c r="W670" t="str" cm="1">
        <f t="array" ref="W670">_xlfn.IFS(Table1[[#This Row],[tenure]]&lt;=12,"0-1 Years", Table1[[#This Row],[tenure]] &lt;=36, "1-3 Years",Table1[[#This Row],[tenure]]&lt;=60, "3-5 Years",Table1[[#This Row],[tenure]]&gt;60,"5+ Years")</f>
        <v>0-1 Years</v>
      </c>
      <c r="X670" t="str">
        <f>IF(AND(Table1[[#This Row],[Contract]]="Month-to-Month", Table1[[#This Row],[PaymentMethod]]= "Electronic check"), "High Risk", "Standard")</f>
        <v>Standard</v>
      </c>
      <c r="Y670" s="11">
        <f>IFERROR(Table1[[#This Row],[TotalCharges]]/Table1[[#This Row],[tenure]],"0")</f>
        <v>47.762500000000003</v>
      </c>
      <c r="Z670" t="str">
        <f>IF(Table1[[#This Row],[SeniorCitizen]]=1,"Yes","No")</f>
        <v>No</v>
      </c>
    </row>
    <row r="671" spans="1:26" x14ac:dyDescent="0.35">
      <c r="A671" t="s">
        <v>706</v>
      </c>
      <c r="B671" t="s">
        <v>22</v>
      </c>
      <c r="C671">
        <v>0</v>
      </c>
      <c r="D671" t="s">
        <v>23</v>
      </c>
      <c r="E671" t="s">
        <v>24</v>
      </c>
      <c r="F671">
        <v>70</v>
      </c>
      <c r="G671" t="s">
        <v>24</v>
      </c>
      <c r="H671" t="s">
        <v>24</v>
      </c>
      <c r="I671" t="s">
        <v>26</v>
      </c>
      <c r="J671" t="s">
        <v>24</v>
      </c>
      <c r="K671" t="s">
        <v>23</v>
      </c>
      <c r="L671" t="s">
        <v>23</v>
      </c>
      <c r="M671" t="s">
        <v>23</v>
      </c>
      <c r="N671" t="s">
        <v>23</v>
      </c>
      <c r="O671" t="s">
        <v>23</v>
      </c>
      <c r="P671" t="s">
        <v>47</v>
      </c>
      <c r="Q671" t="s">
        <v>24</v>
      </c>
      <c r="R671" t="s">
        <v>7104</v>
      </c>
      <c r="S671" s="2">
        <v>57.8</v>
      </c>
      <c r="T671" s="2">
        <v>4039.3</v>
      </c>
      <c r="U671" t="s">
        <v>24</v>
      </c>
      <c r="V671">
        <f>COUNTIF(Table1[[#This Row],[OnlineSecurity]:[StreamingMovies]], "Yes")</f>
        <v>5</v>
      </c>
      <c r="W671" t="str" cm="1">
        <f t="array" ref="W671">_xlfn.IFS(Table1[[#This Row],[tenure]]&lt;=12,"0-1 Years", Table1[[#This Row],[tenure]] &lt;=36, "1-3 Years",Table1[[#This Row],[tenure]]&lt;=60, "3-5 Years",Table1[[#This Row],[tenure]]&gt;60,"5+ Years")</f>
        <v>5+ Years</v>
      </c>
      <c r="X671" t="str">
        <f>IF(AND(Table1[[#This Row],[Contract]]="Month-to-Month", Table1[[#This Row],[PaymentMethod]]= "Electronic check"), "High Risk", "Standard")</f>
        <v>Standard</v>
      </c>
      <c r="Y671" s="11">
        <f>IFERROR(Table1[[#This Row],[TotalCharges]]/Table1[[#This Row],[tenure]],"0")</f>
        <v>57.704285714285717</v>
      </c>
      <c r="Z671" t="str">
        <f>IF(Table1[[#This Row],[SeniorCitizen]]=1,"Yes","No")</f>
        <v>No</v>
      </c>
    </row>
    <row r="672" spans="1:26" x14ac:dyDescent="0.35">
      <c r="A672" t="s">
        <v>707</v>
      </c>
      <c r="B672" t="s">
        <v>22</v>
      </c>
      <c r="C672">
        <v>0</v>
      </c>
      <c r="D672" t="s">
        <v>23</v>
      </c>
      <c r="E672" t="s">
        <v>23</v>
      </c>
      <c r="F672">
        <v>53</v>
      </c>
      <c r="G672" t="s">
        <v>23</v>
      </c>
      <c r="H672" t="s">
        <v>24</v>
      </c>
      <c r="I672" t="s">
        <v>24</v>
      </c>
      <c r="J672" t="s">
        <v>24</v>
      </c>
      <c r="K672" t="s">
        <v>24</v>
      </c>
      <c r="L672" t="s">
        <v>24</v>
      </c>
      <c r="M672" t="s">
        <v>24</v>
      </c>
      <c r="N672" t="s">
        <v>24</v>
      </c>
      <c r="O672" t="s">
        <v>24</v>
      </c>
      <c r="P672" t="s">
        <v>31</v>
      </c>
      <c r="Q672" t="s">
        <v>23</v>
      </c>
      <c r="R672" t="s">
        <v>7104</v>
      </c>
      <c r="S672" s="2">
        <v>19.850000000000001</v>
      </c>
      <c r="T672" s="2">
        <v>1039.45</v>
      </c>
      <c r="U672" t="s">
        <v>24</v>
      </c>
      <c r="V672">
        <f>COUNTIF(Table1[[#This Row],[OnlineSecurity]:[StreamingMovies]], "Yes")</f>
        <v>0</v>
      </c>
      <c r="W672" t="str" cm="1">
        <f t="array" ref="W672">_xlfn.IFS(Table1[[#This Row],[tenure]]&lt;=12,"0-1 Years", Table1[[#This Row],[tenure]] &lt;=36, "1-3 Years",Table1[[#This Row],[tenure]]&lt;=60, "3-5 Years",Table1[[#This Row],[tenure]]&gt;60,"5+ Years")</f>
        <v>3-5 Years</v>
      </c>
      <c r="X672" t="str">
        <f>IF(AND(Table1[[#This Row],[Contract]]="Month-to-Month", Table1[[#This Row],[PaymentMethod]]= "Electronic check"), "High Risk", "Standard")</f>
        <v>Standard</v>
      </c>
      <c r="Y672" s="11">
        <f>IFERROR(Table1[[#This Row],[TotalCharges]]/Table1[[#This Row],[tenure]],"0")</f>
        <v>19.612264150943396</v>
      </c>
      <c r="Z672" t="str">
        <f>IF(Table1[[#This Row],[SeniorCitizen]]=1,"Yes","No")</f>
        <v>No</v>
      </c>
    </row>
    <row r="673" spans="1:26" x14ac:dyDescent="0.35">
      <c r="A673" t="s">
        <v>708</v>
      </c>
      <c r="B673" t="s">
        <v>30</v>
      </c>
      <c r="C673">
        <v>0</v>
      </c>
      <c r="D673" t="s">
        <v>23</v>
      </c>
      <c r="E673" t="s">
        <v>23</v>
      </c>
      <c r="F673">
        <v>53</v>
      </c>
      <c r="G673" t="s">
        <v>23</v>
      </c>
      <c r="H673" t="s">
        <v>23</v>
      </c>
      <c r="I673" t="s">
        <v>24</v>
      </c>
      <c r="J673" t="s">
        <v>24</v>
      </c>
      <c r="K673" t="s">
        <v>24</v>
      </c>
      <c r="L673" t="s">
        <v>24</v>
      </c>
      <c r="M673" t="s">
        <v>24</v>
      </c>
      <c r="N673" t="s">
        <v>24</v>
      </c>
      <c r="O673" t="s">
        <v>24</v>
      </c>
      <c r="P673" t="s">
        <v>47</v>
      </c>
      <c r="Q673" t="s">
        <v>24</v>
      </c>
      <c r="R673" t="s">
        <v>7105</v>
      </c>
      <c r="S673" s="2">
        <v>25.55</v>
      </c>
      <c r="T673" s="2">
        <v>1336.1</v>
      </c>
      <c r="U673" t="s">
        <v>24</v>
      </c>
      <c r="V673">
        <f>COUNTIF(Table1[[#This Row],[OnlineSecurity]:[StreamingMovies]], "Yes")</f>
        <v>0</v>
      </c>
      <c r="W673" t="str" cm="1">
        <f t="array" ref="W673">_xlfn.IFS(Table1[[#This Row],[tenure]]&lt;=12,"0-1 Years", Table1[[#This Row],[tenure]] &lt;=36, "1-3 Years",Table1[[#This Row],[tenure]]&lt;=60, "3-5 Years",Table1[[#This Row],[tenure]]&gt;60,"5+ Years")</f>
        <v>3-5 Years</v>
      </c>
      <c r="X673" t="str">
        <f>IF(AND(Table1[[#This Row],[Contract]]="Month-to-Month", Table1[[#This Row],[PaymentMethod]]= "Electronic check"), "High Risk", "Standard")</f>
        <v>Standard</v>
      </c>
      <c r="Y673" s="11">
        <f>IFERROR(Table1[[#This Row],[TotalCharges]]/Table1[[#This Row],[tenure]],"0")</f>
        <v>25.20943396226415</v>
      </c>
      <c r="Z673" t="str">
        <f>IF(Table1[[#This Row],[SeniorCitizen]]=1,"Yes","No")</f>
        <v>No</v>
      </c>
    </row>
    <row r="674" spans="1:26" x14ac:dyDescent="0.3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s="2">
        <v>75.05</v>
      </c>
      <c r="T674" s="2">
        <v>75.05</v>
      </c>
      <c r="U674" t="s">
        <v>23</v>
      </c>
      <c r="V674">
        <f>COUNTIF(Table1[[#This Row],[OnlineSecurity]:[StreamingMovies]], "Yes")</f>
        <v>0</v>
      </c>
      <c r="W674" t="str" cm="1">
        <f t="array" ref="W674">_xlfn.IFS(Table1[[#This Row],[tenure]]&lt;=12,"0-1 Years", Table1[[#This Row],[tenure]] &lt;=36, "1-3 Years",Table1[[#This Row],[tenure]]&lt;=60, "3-5 Years",Table1[[#This Row],[tenure]]&gt;60,"5+ Years")</f>
        <v>0-1 Years</v>
      </c>
      <c r="X674" t="str">
        <f>IF(AND(Table1[[#This Row],[Contract]]="Month-to-Month", Table1[[#This Row],[PaymentMethod]]= "Electronic check"), "High Risk", "Standard")</f>
        <v>Standard</v>
      </c>
      <c r="Y674" s="11">
        <f>IFERROR(Table1[[#This Row],[TotalCharges]]/Table1[[#This Row],[tenure]],"0")</f>
        <v>75.05</v>
      </c>
      <c r="Z674" t="str">
        <f>IF(Table1[[#This Row],[SeniorCitizen]]=1,"Yes","No")</f>
        <v>No</v>
      </c>
    </row>
    <row r="675" spans="1:26" x14ac:dyDescent="0.35">
      <c r="A675" t="s">
        <v>710</v>
      </c>
      <c r="B675" t="s">
        <v>30</v>
      </c>
      <c r="C675">
        <v>0</v>
      </c>
      <c r="D675" t="s">
        <v>24</v>
      </c>
      <c r="E675" t="s">
        <v>24</v>
      </c>
      <c r="F675">
        <v>22</v>
      </c>
      <c r="G675" t="s">
        <v>23</v>
      </c>
      <c r="H675" t="s">
        <v>23</v>
      </c>
      <c r="I675" t="s">
        <v>24</v>
      </c>
      <c r="J675" t="s">
        <v>24</v>
      </c>
      <c r="K675" t="s">
        <v>24</v>
      </c>
      <c r="L675" t="s">
        <v>24</v>
      </c>
      <c r="M675" t="s">
        <v>24</v>
      </c>
      <c r="N675" t="s">
        <v>24</v>
      </c>
      <c r="O675" t="s">
        <v>24</v>
      </c>
      <c r="P675" t="s">
        <v>27</v>
      </c>
      <c r="Q675" t="s">
        <v>23</v>
      </c>
      <c r="R675" t="s">
        <v>7105</v>
      </c>
      <c r="S675" s="2">
        <v>24.85</v>
      </c>
      <c r="T675" s="2">
        <v>493.4</v>
      </c>
      <c r="U675" t="s">
        <v>24</v>
      </c>
      <c r="V675">
        <f>COUNTIF(Table1[[#This Row],[OnlineSecurity]:[StreamingMovies]], "Yes")</f>
        <v>0</v>
      </c>
      <c r="W675" t="str" cm="1">
        <f t="array" ref="W675">_xlfn.IFS(Table1[[#This Row],[tenure]]&lt;=12,"0-1 Years", Table1[[#This Row],[tenure]] &lt;=36, "1-3 Years",Table1[[#This Row],[tenure]]&lt;=60, "3-5 Years",Table1[[#This Row],[tenure]]&gt;60,"5+ Years")</f>
        <v>1-3 Years</v>
      </c>
      <c r="X675" t="str">
        <f>IF(AND(Table1[[#This Row],[Contract]]="Month-to-Month", Table1[[#This Row],[PaymentMethod]]= "Electronic check"), "High Risk", "Standard")</f>
        <v>Standard</v>
      </c>
      <c r="Y675" s="11">
        <f>IFERROR(Table1[[#This Row],[TotalCharges]]/Table1[[#This Row],[tenure]],"0")</f>
        <v>22.427272727272726</v>
      </c>
      <c r="Z675" t="str">
        <f>IF(Table1[[#This Row],[SeniorCitizen]]=1,"Yes","No")</f>
        <v>No</v>
      </c>
    </row>
    <row r="676" spans="1:26" x14ac:dyDescent="0.35">
      <c r="A676" t="s">
        <v>711</v>
      </c>
      <c r="B676" t="s">
        <v>30</v>
      </c>
      <c r="C676">
        <v>1</v>
      </c>
      <c r="D676" t="s">
        <v>24</v>
      </c>
      <c r="E676" t="s">
        <v>24</v>
      </c>
      <c r="F676">
        <v>52</v>
      </c>
      <c r="G676" t="s">
        <v>24</v>
      </c>
      <c r="H676" t="s">
        <v>24</v>
      </c>
      <c r="I676" t="s">
        <v>26</v>
      </c>
      <c r="J676" t="s">
        <v>24</v>
      </c>
      <c r="K676" t="s">
        <v>23</v>
      </c>
      <c r="L676" t="s">
        <v>24</v>
      </c>
      <c r="M676" t="s">
        <v>24</v>
      </c>
      <c r="N676" t="s">
        <v>23</v>
      </c>
      <c r="O676" t="s">
        <v>23</v>
      </c>
      <c r="P676" t="s">
        <v>27</v>
      </c>
      <c r="Q676" t="s">
        <v>23</v>
      </c>
      <c r="R676" t="s">
        <v>28</v>
      </c>
      <c r="S676" s="2">
        <v>49.15</v>
      </c>
      <c r="T676" s="2">
        <v>2550.9</v>
      </c>
      <c r="U676" t="s">
        <v>23</v>
      </c>
      <c r="V676">
        <f>COUNTIF(Table1[[#This Row],[OnlineSecurity]:[StreamingMovies]], "Yes")</f>
        <v>3</v>
      </c>
      <c r="W676" t="str" cm="1">
        <f t="array" ref="W676">_xlfn.IFS(Table1[[#This Row],[tenure]]&lt;=12,"0-1 Years", Table1[[#This Row],[tenure]] &lt;=36, "1-3 Years",Table1[[#This Row],[tenure]]&lt;=60, "3-5 Years",Table1[[#This Row],[tenure]]&gt;60,"5+ Years")</f>
        <v>3-5 Years</v>
      </c>
      <c r="X676" t="str">
        <f>IF(AND(Table1[[#This Row],[Contract]]="Month-to-Month", Table1[[#This Row],[PaymentMethod]]= "Electronic check"), "High Risk", "Standard")</f>
        <v>High Risk</v>
      </c>
      <c r="Y676" s="11">
        <f>IFERROR(Table1[[#This Row],[TotalCharges]]/Table1[[#This Row],[tenure]],"0")</f>
        <v>49.055769230769229</v>
      </c>
      <c r="Z676" t="str">
        <f>IF(Table1[[#This Row],[SeniorCitizen]]=1,"Yes","No")</f>
        <v>Yes</v>
      </c>
    </row>
    <row r="677" spans="1:26" x14ac:dyDescent="0.3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s="2">
        <v>110.35</v>
      </c>
      <c r="T677" s="2">
        <v>7246.15</v>
      </c>
      <c r="U677" t="s">
        <v>24</v>
      </c>
      <c r="V677">
        <f>COUNTIF(Table1[[#This Row],[OnlineSecurity]:[StreamingMovies]], "Yes")</f>
        <v>5</v>
      </c>
      <c r="W677" t="str" cm="1">
        <f t="array" ref="W677">_xlfn.IFS(Table1[[#This Row],[tenure]]&lt;=12,"0-1 Years", Table1[[#This Row],[tenure]] &lt;=36, "1-3 Years",Table1[[#This Row],[tenure]]&lt;=60, "3-5 Years",Table1[[#This Row],[tenure]]&gt;60,"5+ Years")</f>
        <v>5+ Years</v>
      </c>
      <c r="X677" t="str">
        <f>IF(AND(Table1[[#This Row],[Contract]]="Month-to-Month", Table1[[#This Row],[PaymentMethod]]= "Electronic check"), "High Risk", "Standard")</f>
        <v>Standard</v>
      </c>
      <c r="Y677" s="11">
        <f>IFERROR(Table1[[#This Row],[TotalCharges]]/Table1[[#This Row],[tenure]],"0")</f>
        <v>111.47923076923077</v>
      </c>
      <c r="Z677" t="str">
        <f>IF(Table1[[#This Row],[SeniorCitizen]]=1,"Yes","No")</f>
        <v>Yes</v>
      </c>
    </row>
    <row r="678" spans="1:26" x14ac:dyDescent="0.35">
      <c r="A678" t="s">
        <v>713</v>
      </c>
      <c r="B678" t="s">
        <v>22</v>
      </c>
      <c r="C678">
        <v>0</v>
      </c>
      <c r="D678" t="s">
        <v>24</v>
      </c>
      <c r="E678" t="s">
        <v>24</v>
      </c>
      <c r="F678">
        <v>48</v>
      </c>
      <c r="G678" t="s">
        <v>23</v>
      </c>
      <c r="H678" t="s">
        <v>23</v>
      </c>
      <c r="I678" t="s">
        <v>24</v>
      </c>
      <c r="J678" t="s">
        <v>24</v>
      </c>
      <c r="K678" t="s">
        <v>24</v>
      </c>
      <c r="L678" t="s">
        <v>24</v>
      </c>
      <c r="M678" t="s">
        <v>24</v>
      </c>
      <c r="N678" t="s">
        <v>24</v>
      </c>
      <c r="O678" t="s">
        <v>24</v>
      </c>
      <c r="P678" t="s">
        <v>31</v>
      </c>
      <c r="Q678" t="s">
        <v>24</v>
      </c>
      <c r="R678" t="s">
        <v>7104</v>
      </c>
      <c r="S678" s="2">
        <v>24.55</v>
      </c>
      <c r="T678" s="2">
        <v>1203.95</v>
      </c>
      <c r="U678" t="s">
        <v>24</v>
      </c>
      <c r="V678">
        <f>COUNTIF(Table1[[#This Row],[OnlineSecurity]:[StreamingMovies]], "Yes")</f>
        <v>0</v>
      </c>
      <c r="W678" t="str" cm="1">
        <f t="array" ref="W678">_xlfn.IFS(Table1[[#This Row],[tenure]]&lt;=12,"0-1 Years", Table1[[#This Row],[tenure]] &lt;=36, "1-3 Years",Table1[[#This Row],[tenure]]&lt;=60, "3-5 Years",Table1[[#This Row],[tenure]]&gt;60,"5+ Years")</f>
        <v>3-5 Years</v>
      </c>
      <c r="X678" t="str">
        <f>IF(AND(Table1[[#This Row],[Contract]]="Month-to-Month", Table1[[#This Row],[PaymentMethod]]= "Electronic check"), "High Risk", "Standard")</f>
        <v>Standard</v>
      </c>
      <c r="Y678" s="11">
        <f>IFERROR(Table1[[#This Row],[TotalCharges]]/Table1[[#This Row],[tenure]],"0")</f>
        <v>25.082291666666666</v>
      </c>
      <c r="Z678" t="str">
        <f>IF(Table1[[#This Row],[SeniorCitizen]]=1,"Yes","No")</f>
        <v>No</v>
      </c>
    </row>
    <row r="679" spans="1:26" x14ac:dyDescent="0.35">
      <c r="A679" t="s">
        <v>714</v>
      </c>
      <c r="B679" t="s">
        <v>22</v>
      </c>
      <c r="C679">
        <v>0</v>
      </c>
      <c r="D679" t="s">
        <v>24</v>
      </c>
      <c r="E679" t="s">
        <v>24</v>
      </c>
      <c r="F679">
        <v>2</v>
      </c>
      <c r="G679" t="s">
        <v>24</v>
      </c>
      <c r="H679" t="s">
        <v>24</v>
      </c>
      <c r="I679" t="s">
        <v>26</v>
      </c>
      <c r="J679" t="s">
        <v>24</v>
      </c>
      <c r="K679" t="s">
        <v>24</v>
      </c>
      <c r="L679" t="s">
        <v>24</v>
      </c>
      <c r="M679" t="s">
        <v>24</v>
      </c>
      <c r="N679" t="s">
        <v>24</v>
      </c>
      <c r="O679" t="s">
        <v>23</v>
      </c>
      <c r="P679" t="s">
        <v>27</v>
      </c>
      <c r="Q679" t="s">
        <v>23</v>
      </c>
      <c r="R679" t="s">
        <v>28</v>
      </c>
      <c r="S679" s="2">
        <v>34.700000000000003</v>
      </c>
      <c r="T679" s="2">
        <v>62.25</v>
      </c>
      <c r="U679" t="s">
        <v>23</v>
      </c>
      <c r="V679">
        <f>COUNTIF(Table1[[#This Row],[OnlineSecurity]:[StreamingMovies]], "Yes")</f>
        <v>1</v>
      </c>
      <c r="W679" t="str" cm="1">
        <f t="array" ref="W679">_xlfn.IFS(Table1[[#This Row],[tenure]]&lt;=12,"0-1 Years", Table1[[#This Row],[tenure]] &lt;=36, "1-3 Years",Table1[[#This Row],[tenure]]&lt;=60, "3-5 Years",Table1[[#This Row],[tenure]]&gt;60,"5+ Years")</f>
        <v>0-1 Years</v>
      </c>
      <c r="X679" t="str">
        <f>IF(AND(Table1[[#This Row],[Contract]]="Month-to-Month", Table1[[#This Row],[PaymentMethod]]= "Electronic check"), "High Risk", "Standard")</f>
        <v>High Risk</v>
      </c>
      <c r="Y679" s="11">
        <f>IFERROR(Table1[[#This Row],[TotalCharges]]/Table1[[#This Row],[tenure]],"0")</f>
        <v>31.125</v>
      </c>
      <c r="Z679" t="str">
        <f>IF(Table1[[#This Row],[SeniorCitizen]]=1,"Yes","No")</f>
        <v>No</v>
      </c>
    </row>
    <row r="680" spans="1:26" x14ac:dyDescent="0.3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s="2">
        <v>107.95</v>
      </c>
      <c r="T680" s="2">
        <v>313.60000000000002</v>
      </c>
      <c r="U680" t="s">
        <v>24</v>
      </c>
      <c r="V680">
        <f>COUNTIF(Table1[[#This Row],[OnlineSecurity]:[StreamingMovies]], "Yes")</f>
        <v>4</v>
      </c>
      <c r="W680" t="str" cm="1">
        <f t="array" ref="W680">_xlfn.IFS(Table1[[#This Row],[tenure]]&lt;=12,"0-1 Years", Table1[[#This Row],[tenure]] &lt;=36, "1-3 Years",Table1[[#This Row],[tenure]]&lt;=60, "3-5 Years",Table1[[#This Row],[tenure]]&gt;60,"5+ Years")</f>
        <v>0-1 Years</v>
      </c>
      <c r="X680" t="str">
        <f>IF(AND(Table1[[#This Row],[Contract]]="Month-to-Month", Table1[[#This Row],[PaymentMethod]]= "Electronic check"), "High Risk", "Standard")</f>
        <v>Standard</v>
      </c>
      <c r="Y680" s="11">
        <f>IFERROR(Table1[[#This Row],[TotalCharges]]/Table1[[#This Row],[tenure]],"0")</f>
        <v>104.53333333333335</v>
      </c>
      <c r="Z680" t="str">
        <f>IF(Table1[[#This Row],[SeniorCitizen]]=1,"Yes","No")</f>
        <v>No</v>
      </c>
    </row>
    <row r="681" spans="1:26" x14ac:dyDescent="0.3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7104</v>
      </c>
      <c r="S681" s="2">
        <v>81.400000000000006</v>
      </c>
      <c r="T681" s="2">
        <v>3775.85</v>
      </c>
      <c r="U681" t="s">
        <v>24</v>
      </c>
      <c r="V681">
        <f>COUNTIF(Table1[[#This Row],[OnlineSecurity]:[StreamingMovies]], "Yes")</f>
        <v>1</v>
      </c>
      <c r="W681" t="str" cm="1">
        <f t="array" ref="W681">_xlfn.IFS(Table1[[#This Row],[tenure]]&lt;=12,"0-1 Years", Table1[[#This Row],[tenure]] &lt;=36, "1-3 Years",Table1[[#This Row],[tenure]]&lt;=60, "3-5 Years",Table1[[#This Row],[tenure]]&gt;60,"5+ Years")</f>
        <v>3-5 Years</v>
      </c>
      <c r="X681" t="str">
        <f>IF(AND(Table1[[#This Row],[Contract]]="Month-to-Month", Table1[[#This Row],[PaymentMethod]]= "Electronic check"), "High Risk", "Standard")</f>
        <v>Standard</v>
      </c>
      <c r="Y681" s="11">
        <f>IFERROR(Table1[[#This Row],[TotalCharges]]/Table1[[#This Row],[tenure]],"0")</f>
        <v>83.907777777777781</v>
      </c>
      <c r="Z681" t="str">
        <f>IF(Table1[[#This Row],[SeniorCitizen]]=1,"Yes","No")</f>
        <v>No</v>
      </c>
    </row>
    <row r="682" spans="1:26" x14ac:dyDescent="0.3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s="2">
        <v>80</v>
      </c>
      <c r="T682" s="2">
        <v>80</v>
      </c>
      <c r="U682" t="s">
        <v>23</v>
      </c>
      <c r="V682">
        <f>COUNTIF(Table1[[#This Row],[OnlineSecurity]:[StreamingMovies]], "Yes")</f>
        <v>1</v>
      </c>
      <c r="W682" t="str" cm="1">
        <f t="array" ref="W682">_xlfn.IFS(Table1[[#This Row],[tenure]]&lt;=12,"0-1 Years", Table1[[#This Row],[tenure]] &lt;=36, "1-3 Years",Table1[[#This Row],[tenure]]&lt;=60, "3-5 Years",Table1[[#This Row],[tenure]]&gt;60,"5+ Years")</f>
        <v>0-1 Years</v>
      </c>
      <c r="X682" t="str">
        <f>IF(AND(Table1[[#This Row],[Contract]]="Month-to-Month", Table1[[#This Row],[PaymentMethod]]= "Electronic check"), "High Risk", "Standard")</f>
        <v>High Risk</v>
      </c>
      <c r="Y682" s="11">
        <f>IFERROR(Table1[[#This Row],[TotalCharges]]/Table1[[#This Row],[tenure]],"0")</f>
        <v>80</v>
      </c>
      <c r="Z682" t="str">
        <f>IF(Table1[[#This Row],[SeniorCitizen]]=1,"Yes","No")</f>
        <v>No</v>
      </c>
    </row>
    <row r="683" spans="1:26" x14ac:dyDescent="0.3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7104</v>
      </c>
      <c r="S683" s="2">
        <v>73.8</v>
      </c>
      <c r="T683" s="2">
        <v>4616.05</v>
      </c>
      <c r="U683" t="s">
        <v>24</v>
      </c>
      <c r="V683">
        <f>COUNTIF(Table1[[#This Row],[OnlineSecurity]:[StreamingMovies]], "Yes")</f>
        <v>4</v>
      </c>
      <c r="W683" t="str" cm="1">
        <f t="array" ref="W683">_xlfn.IFS(Table1[[#This Row],[tenure]]&lt;=12,"0-1 Years", Table1[[#This Row],[tenure]] &lt;=36, "1-3 Years",Table1[[#This Row],[tenure]]&lt;=60, "3-5 Years",Table1[[#This Row],[tenure]]&gt;60,"5+ Years")</f>
        <v>5+ Years</v>
      </c>
      <c r="X683" t="str">
        <f>IF(AND(Table1[[#This Row],[Contract]]="Month-to-Month", Table1[[#This Row],[PaymentMethod]]= "Electronic check"), "High Risk", "Standard")</f>
        <v>Standard</v>
      </c>
      <c r="Y683" s="11">
        <f>IFERROR(Table1[[#This Row],[TotalCharges]]/Table1[[#This Row],[tenure]],"0")</f>
        <v>75.672950819672138</v>
      </c>
      <c r="Z683" t="str">
        <f>IF(Table1[[#This Row],[SeniorCitizen]]=1,"Yes","No")</f>
        <v>No</v>
      </c>
    </row>
    <row r="684" spans="1:26" x14ac:dyDescent="0.3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7105</v>
      </c>
      <c r="S684" s="2">
        <v>64.400000000000006</v>
      </c>
      <c r="T684" s="2">
        <v>195.65</v>
      </c>
      <c r="U684" t="s">
        <v>24</v>
      </c>
      <c r="V684">
        <f>COUNTIF(Table1[[#This Row],[OnlineSecurity]:[StreamingMovies]], "Yes")</f>
        <v>3</v>
      </c>
      <c r="W684" t="str" cm="1">
        <f t="array" ref="W684">_xlfn.IFS(Table1[[#This Row],[tenure]]&lt;=12,"0-1 Years", Table1[[#This Row],[tenure]] &lt;=36, "1-3 Years",Table1[[#This Row],[tenure]]&lt;=60, "3-5 Years",Table1[[#This Row],[tenure]]&gt;60,"5+ Years")</f>
        <v>0-1 Years</v>
      </c>
      <c r="X684" t="str">
        <f>IF(AND(Table1[[#This Row],[Contract]]="Month-to-Month", Table1[[#This Row],[PaymentMethod]]= "Electronic check"), "High Risk", "Standard")</f>
        <v>Standard</v>
      </c>
      <c r="Y684" s="11">
        <f>IFERROR(Table1[[#This Row],[TotalCharges]]/Table1[[#This Row],[tenure]],"0")</f>
        <v>65.216666666666669</v>
      </c>
      <c r="Z684" t="str">
        <f>IF(Table1[[#This Row],[SeniorCitizen]]=1,"Yes","No")</f>
        <v>No</v>
      </c>
    </row>
    <row r="685" spans="1:26" x14ac:dyDescent="0.3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7105</v>
      </c>
      <c r="S685" s="2">
        <v>103.75</v>
      </c>
      <c r="T685" s="2">
        <v>4188.3999999999996</v>
      </c>
      <c r="U685" t="s">
        <v>24</v>
      </c>
      <c r="V685">
        <f>COUNTIF(Table1[[#This Row],[OnlineSecurity]:[StreamingMovies]], "Yes")</f>
        <v>4</v>
      </c>
      <c r="W685" t="str" cm="1">
        <f t="array" ref="W685">_xlfn.IFS(Table1[[#This Row],[tenure]]&lt;=12,"0-1 Years", Table1[[#This Row],[tenure]] &lt;=36, "1-3 Years",Table1[[#This Row],[tenure]]&lt;=60, "3-5 Years",Table1[[#This Row],[tenure]]&gt;60,"5+ Years")</f>
        <v>3-5 Years</v>
      </c>
      <c r="X685" t="str">
        <f>IF(AND(Table1[[#This Row],[Contract]]="Month-to-Month", Table1[[#This Row],[PaymentMethod]]= "Electronic check"), "High Risk", "Standard")</f>
        <v>Standard</v>
      </c>
      <c r="Y685" s="11">
        <f>IFERROR(Table1[[#This Row],[TotalCharges]]/Table1[[#This Row],[tenure]],"0")</f>
        <v>104.71</v>
      </c>
      <c r="Z685" t="str">
        <f>IF(Table1[[#This Row],[SeniorCitizen]]=1,"Yes","No")</f>
        <v>Yes</v>
      </c>
    </row>
    <row r="686" spans="1:26" x14ac:dyDescent="0.3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s="2">
        <v>71.099999999999994</v>
      </c>
      <c r="T686" s="2">
        <v>71.099999999999994</v>
      </c>
      <c r="U686" t="s">
        <v>24</v>
      </c>
      <c r="V686">
        <f>COUNTIF(Table1[[#This Row],[OnlineSecurity]:[StreamingMovies]], "Yes")</f>
        <v>0</v>
      </c>
      <c r="W686" t="str" cm="1">
        <f t="array" ref="W686">_xlfn.IFS(Table1[[#This Row],[tenure]]&lt;=12,"0-1 Years", Table1[[#This Row],[tenure]] &lt;=36, "1-3 Years",Table1[[#This Row],[tenure]]&lt;=60, "3-5 Years",Table1[[#This Row],[tenure]]&gt;60,"5+ Years")</f>
        <v>0-1 Years</v>
      </c>
      <c r="X686" t="str">
        <f>IF(AND(Table1[[#This Row],[Contract]]="Month-to-Month", Table1[[#This Row],[PaymentMethod]]= "Electronic check"), "High Risk", "Standard")</f>
        <v>Standard</v>
      </c>
      <c r="Y686" s="11">
        <f>IFERROR(Table1[[#This Row],[TotalCharges]]/Table1[[#This Row],[tenure]],"0")</f>
        <v>71.099999999999994</v>
      </c>
      <c r="Z686" t="str">
        <f>IF(Table1[[#This Row],[SeniorCitizen]]=1,"Yes","No")</f>
        <v>No</v>
      </c>
    </row>
    <row r="687" spans="1:26" x14ac:dyDescent="0.3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s="2">
        <v>49.9</v>
      </c>
      <c r="T687" s="2">
        <v>49.9</v>
      </c>
      <c r="U687" t="s">
        <v>24</v>
      </c>
      <c r="V687">
        <f>COUNTIF(Table1[[#This Row],[OnlineSecurity]:[StreamingMovies]], "Yes")</f>
        <v>1</v>
      </c>
      <c r="W687" t="str" cm="1">
        <f t="array" ref="W687">_xlfn.IFS(Table1[[#This Row],[tenure]]&lt;=12,"0-1 Years", Table1[[#This Row],[tenure]] &lt;=36, "1-3 Years",Table1[[#This Row],[tenure]]&lt;=60, "3-5 Years",Table1[[#This Row],[tenure]]&gt;60,"5+ Years")</f>
        <v>0-1 Years</v>
      </c>
      <c r="X687" t="str">
        <f>IF(AND(Table1[[#This Row],[Contract]]="Month-to-Month", Table1[[#This Row],[PaymentMethod]]= "Electronic check"), "High Risk", "Standard")</f>
        <v>High Risk</v>
      </c>
      <c r="Y687" s="11">
        <f>IFERROR(Table1[[#This Row],[TotalCharges]]/Table1[[#This Row],[tenure]],"0")</f>
        <v>49.9</v>
      </c>
      <c r="Z687" t="str">
        <f>IF(Table1[[#This Row],[SeniorCitizen]]=1,"Yes","No")</f>
        <v>No</v>
      </c>
    </row>
    <row r="688" spans="1:26" x14ac:dyDescent="0.35">
      <c r="A688" t="s">
        <v>723</v>
      </c>
      <c r="B688" t="s">
        <v>30</v>
      </c>
      <c r="C688">
        <v>0</v>
      </c>
      <c r="D688" t="s">
        <v>24</v>
      </c>
      <c r="E688" t="s">
        <v>24</v>
      </c>
      <c r="F688">
        <v>51</v>
      </c>
      <c r="G688" t="s">
        <v>23</v>
      </c>
      <c r="H688" t="s">
        <v>23</v>
      </c>
      <c r="I688" t="s">
        <v>24</v>
      </c>
      <c r="J688" t="s">
        <v>24</v>
      </c>
      <c r="K688" t="s">
        <v>24</v>
      </c>
      <c r="L688" t="s">
        <v>24</v>
      </c>
      <c r="M688" t="s">
        <v>24</v>
      </c>
      <c r="N688" t="s">
        <v>24</v>
      </c>
      <c r="O688" t="s">
        <v>24</v>
      </c>
      <c r="P688" t="s">
        <v>31</v>
      </c>
      <c r="Q688" t="s">
        <v>23</v>
      </c>
      <c r="R688" t="s">
        <v>7104</v>
      </c>
      <c r="S688" s="2">
        <v>24.6</v>
      </c>
      <c r="T688" s="2">
        <v>1266.4000000000001</v>
      </c>
      <c r="U688" t="s">
        <v>24</v>
      </c>
      <c r="V688">
        <f>COUNTIF(Table1[[#This Row],[OnlineSecurity]:[StreamingMovies]], "Yes")</f>
        <v>0</v>
      </c>
      <c r="W688" t="str" cm="1">
        <f t="array" ref="W688">_xlfn.IFS(Table1[[#This Row],[tenure]]&lt;=12,"0-1 Years", Table1[[#This Row],[tenure]] &lt;=36, "1-3 Years",Table1[[#This Row],[tenure]]&lt;=60, "3-5 Years",Table1[[#This Row],[tenure]]&gt;60,"5+ Years")</f>
        <v>3-5 Years</v>
      </c>
      <c r="X688" t="str">
        <f>IF(AND(Table1[[#This Row],[Contract]]="Month-to-Month", Table1[[#This Row],[PaymentMethod]]= "Electronic check"), "High Risk", "Standard")</f>
        <v>Standard</v>
      </c>
      <c r="Y688" s="11">
        <f>IFERROR(Table1[[#This Row],[TotalCharges]]/Table1[[#This Row],[tenure]],"0")</f>
        <v>24.831372549019608</v>
      </c>
      <c r="Z688" t="str">
        <f>IF(Table1[[#This Row],[SeniorCitizen]]=1,"Yes","No")</f>
        <v>No</v>
      </c>
    </row>
    <row r="689" spans="1:26" x14ac:dyDescent="0.3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s="2">
        <v>49.25</v>
      </c>
      <c r="T689" s="2">
        <v>91.1</v>
      </c>
      <c r="U689" t="s">
        <v>23</v>
      </c>
      <c r="V689">
        <f>COUNTIF(Table1[[#This Row],[OnlineSecurity]:[StreamingMovies]], "Yes")</f>
        <v>1</v>
      </c>
      <c r="W689" t="str" cm="1">
        <f t="array" ref="W689">_xlfn.IFS(Table1[[#This Row],[tenure]]&lt;=12,"0-1 Years", Table1[[#This Row],[tenure]] &lt;=36, "1-3 Years",Table1[[#This Row],[tenure]]&lt;=60, "3-5 Years",Table1[[#This Row],[tenure]]&gt;60,"5+ Years")</f>
        <v>0-1 Years</v>
      </c>
      <c r="X689" t="str">
        <f>IF(AND(Table1[[#This Row],[Contract]]="Month-to-Month", Table1[[#This Row],[PaymentMethod]]= "Electronic check"), "High Risk", "Standard")</f>
        <v>High Risk</v>
      </c>
      <c r="Y689" s="11">
        <f>IFERROR(Table1[[#This Row],[TotalCharges]]/Table1[[#This Row],[tenure]],"0")</f>
        <v>45.55</v>
      </c>
      <c r="Z689" t="str">
        <f>IF(Table1[[#This Row],[SeniorCitizen]]=1,"Yes","No")</f>
        <v>Yes</v>
      </c>
    </row>
    <row r="690" spans="1:26" x14ac:dyDescent="0.35">
      <c r="A690" t="s">
        <v>725</v>
      </c>
      <c r="B690" t="s">
        <v>30</v>
      </c>
      <c r="C690">
        <v>0</v>
      </c>
      <c r="D690" t="s">
        <v>24</v>
      </c>
      <c r="E690" t="s">
        <v>24</v>
      </c>
      <c r="F690">
        <v>52</v>
      </c>
      <c r="G690" t="s">
        <v>24</v>
      </c>
      <c r="H690" t="s">
        <v>24</v>
      </c>
      <c r="I690" t="s">
        <v>26</v>
      </c>
      <c r="J690" t="s">
        <v>24</v>
      </c>
      <c r="K690" t="s">
        <v>23</v>
      </c>
      <c r="L690" t="s">
        <v>24</v>
      </c>
      <c r="M690" t="s">
        <v>24</v>
      </c>
      <c r="N690" t="s">
        <v>24</v>
      </c>
      <c r="O690" t="s">
        <v>24</v>
      </c>
      <c r="P690" t="s">
        <v>31</v>
      </c>
      <c r="Q690" t="s">
        <v>24</v>
      </c>
      <c r="R690" t="s">
        <v>32</v>
      </c>
      <c r="S690" s="2">
        <v>30.1</v>
      </c>
      <c r="T690" s="2">
        <v>1623.4</v>
      </c>
      <c r="U690" t="s">
        <v>24</v>
      </c>
      <c r="V690">
        <f>COUNTIF(Table1[[#This Row],[OnlineSecurity]:[StreamingMovies]], "Yes")</f>
        <v>1</v>
      </c>
      <c r="W690" t="str" cm="1">
        <f t="array" ref="W690">_xlfn.IFS(Table1[[#This Row],[tenure]]&lt;=12,"0-1 Years", Table1[[#This Row],[tenure]] &lt;=36, "1-3 Years",Table1[[#This Row],[tenure]]&lt;=60, "3-5 Years",Table1[[#This Row],[tenure]]&gt;60,"5+ Years")</f>
        <v>3-5 Years</v>
      </c>
      <c r="X690" t="str">
        <f>IF(AND(Table1[[#This Row],[Contract]]="Month-to-Month", Table1[[#This Row],[PaymentMethod]]= "Electronic check"), "High Risk", "Standard")</f>
        <v>Standard</v>
      </c>
      <c r="Y690" s="11">
        <f>IFERROR(Table1[[#This Row],[TotalCharges]]/Table1[[#This Row],[tenure]],"0")</f>
        <v>31.219230769230769</v>
      </c>
      <c r="Z690" t="str">
        <f>IF(Table1[[#This Row],[SeniorCitizen]]=1,"Yes","No")</f>
        <v>No</v>
      </c>
    </row>
    <row r="691" spans="1:26" x14ac:dyDescent="0.3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7104</v>
      </c>
      <c r="S691" s="2">
        <v>83.4</v>
      </c>
      <c r="T691" s="2">
        <v>4149.45</v>
      </c>
      <c r="U691" t="s">
        <v>24</v>
      </c>
      <c r="V691">
        <f>COUNTIF(Table1[[#This Row],[OnlineSecurity]:[StreamingMovies]], "Yes")</f>
        <v>1</v>
      </c>
      <c r="W691" t="str" cm="1">
        <f t="array" ref="W691">_xlfn.IFS(Table1[[#This Row],[tenure]]&lt;=12,"0-1 Years", Table1[[#This Row],[tenure]] &lt;=36, "1-3 Years",Table1[[#This Row],[tenure]]&lt;=60, "3-5 Years",Table1[[#This Row],[tenure]]&gt;60,"5+ Years")</f>
        <v>3-5 Years</v>
      </c>
      <c r="X691" t="str">
        <f>IF(AND(Table1[[#This Row],[Contract]]="Month-to-Month", Table1[[#This Row],[PaymentMethod]]= "Electronic check"), "High Risk", "Standard")</f>
        <v>Standard</v>
      </c>
      <c r="Y691" s="11">
        <f>IFERROR(Table1[[#This Row],[TotalCharges]]/Table1[[#This Row],[tenure]],"0")</f>
        <v>81.361764705882351</v>
      </c>
      <c r="Z691" t="str">
        <f>IF(Table1[[#This Row],[SeniorCitizen]]=1,"Yes","No")</f>
        <v>No</v>
      </c>
    </row>
    <row r="692" spans="1:26" x14ac:dyDescent="0.35">
      <c r="A692" t="s">
        <v>727</v>
      </c>
      <c r="B692" t="s">
        <v>30</v>
      </c>
      <c r="C692">
        <v>0</v>
      </c>
      <c r="D692" t="s">
        <v>24</v>
      </c>
      <c r="E692" t="s">
        <v>24</v>
      </c>
      <c r="F692">
        <v>1</v>
      </c>
      <c r="G692" t="s">
        <v>23</v>
      </c>
      <c r="H692" t="s">
        <v>24</v>
      </c>
      <c r="I692" t="s">
        <v>24</v>
      </c>
      <c r="J692" t="s">
        <v>24</v>
      </c>
      <c r="K692" t="s">
        <v>24</v>
      </c>
      <c r="L692" t="s">
        <v>24</v>
      </c>
      <c r="M692" t="s">
        <v>24</v>
      </c>
      <c r="N692" t="s">
        <v>24</v>
      </c>
      <c r="O692" t="s">
        <v>24</v>
      </c>
      <c r="P692" t="s">
        <v>27</v>
      </c>
      <c r="Q692" t="s">
        <v>23</v>
      </c>
      <c r="R692" t="s">
        <v>32</v>
      </c>
      <c r="S692" s="2">
        <v>20.45</v>
      </c>
      <c r="T692" s="2">
        <v>20.45</v>
      </c>
      <c r="U692" t="s">
        <v>24</v>
      </c>
      <c r="V692">
        <f>COUNTIF(Table1[[#This Row],[OnlineSecurity]:[StreamingMovies]], "Yes")</f>
        <v>0</v>
      </c>
      <c r="W692" t="str" cm="1">
        <f t="array" ref="W692">_xlfn.IFS(Table1[[#This Row],[tenure]]&lt;=12,"0-1 Years", Table1[[#This Row],[tenure]] &lt;=36, "1-3 Years",Table1[[#This Row],[tenure]]&lt;=60, "3-5 Years",Table1[[#This Row],[tenure]]&gt;60,"5+ Years")</f>
        <v>0-1 Years</v>
      </c>
      <c r="X692" t="str">
        <f>IF(AND(Table1[[#This Row],[Contract]]="Month-to-Month", Table1[[#This Row],[PaymentMethod]]= "Electronic check"), "High Risk", "Standard")</f>
        <v>Standard</v>
      </c>
      <c r="Y692" s="11">
        <f>IFERROR(Table1[[#This Row],[TotalCharges]]/Table1[[#This Row],[tenure]],"0")</f>
        <v>20.45</v>
      </c>
      <c r="Z692" t="str">
        <f>IF(Table1[[#This Row],[SeniorCitizen]]=1,"Yes","No")</f>
        <v>No</v>
      </c>
    </row>
    <row r="693" spans="1:26" x14ac:dyDescent="0.3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7104</v>
      </c>
      <c r="S693" s="2">
        <v>75.25</v>
      </c>
      <c r="T693" s="2">
        <v>2344.5</v>
      </c>
      <c r="U693" t="s">
        <v>24</v>
      </c>
      <c r="V693">
        <f>COUNTIF(Table1[[#This Row],[OnlineSecurity]:[StreamingMovies]], "Yes")</f>
        <v>4</v>
      </c>
      <c r="W693" t="str" cm="1">
        <f t="array" ref="W693">_xlfn.IFS(Table1[[#This Row],[tenure]]&lt;=12,"0-1 Years", Table1[[#This Row],[tenure]] &lt;=36, "1-3 Years",Table1[[#This Row],[tenure]]&lt;=60, "3-5 Years",Table1[[#This Row],[tenure]]&gt;60,"5+ Years")</f>
        <v>1-3 Years</v>
      </c>
      <c r="X693" t="str">
        <f>IF(AND(Table1[[#This Row],[Contract]]="Month-to-Month", Table1[[#This Row],[PaymentMethod]]= "Electronic check"), "High Risk", "Standard")</f>
        <v>Standard</v>
      </c>
      <c r="Y693" s="11">
        <f>IFERROR(Table1[[#This Row],[TotalCharges]]/Table1[[#This Row],[tenure]],"0")</f>
        <v>75.629032258064512</v>
      </c>
      <c r="Z693" t="str">
        <f>IF(Table1[[#This Row],[SeniorCitizen]]=1,"Yes","No")</f>
        <v>No</v>
      </c>
    </row>
    <row r="694" spans="1:26" x14ac:dyDescent="0.35">
      <c r="A694" t="s">
        <v>729</v>
      </c>
      <c r="B694" t="s">
        <v>30</v>
      </c>
      <c r="C694">
        <v>0</v>
      </c>
      <c r="D694" t="s">
        <v>24</v>
      </c>
      <c r="E694" t="s">
        <v>23</v>
      </c>
      <c r="F694">
        <v>47</v>
      </c>
      <c r="G694" t="s">
        <v>23</v>
      </c>
      <c r="H694" t="s">
        <v>24</v>
      </c>
      <c r="I694" t="s">
        <v>24</v>
      </c>
      <c r="J694" t="s">
        <v>24</v>
      </c>
      <c r="K694" t="s">
        <v>24</v>
      </c>
      <c r="L694" t="s">
        <v>24</v>
      </c>
      <c r="M694" t="s">
        <v>24</v>
      </c>
      <c r="N694" t="s">
        <v>24</v>
      </c>
      <c r="O694" t="s">
        <v>24</v>
      </c>
      <c r="P694" t="s">
        <v>31</v>
      </c>
      <c r="Q694" t="s">
        <v>24</v>
      </c>
      <c r="R694" t="s">
        <v>7105</v>
      </c>
      <c r="S694" s="2">
        <v>20.55</v>
      </c>
      <c r="T694" s="2">
        <v>1013.05</v>
      </c>
      <c r="U694" t="s">
        <v>24</v>
      </c>
      <c r="V694">
        <f>COUNTIF(Table1[[#This Row],[OnlineSecurity]:[StreamingMovies]], "Yes")</f>
        <v>0</v>
      </c>
      <c r="W694" t="str" cm="1">
        <f t="array" ref="W694">_xlfn.IFS(Table1[[#This Row],[tenure]]&lt;=12,"0-1 Years", Table1[[#This Row],[tenure]] &lt;=36, "1-3 Years",Table1[[#This Row],[tenure]]&lt;=60, "3-5 Years",Table1[[#This Row],[tenure]]&gt;60,"5+ Years")</f>
        <v>3-5 Years</v>
      </c>
      <c r="X694" t="str">
        <f>IF(AND(Table1[[#This Row],[Contract]]="Month-to-Month", Table1[[#This Row],[PaymentMethod]]= "Electronic check"), "High Risk", "Standard")</f>
        <v>Standard</v>
      </c>
      <c r="Y694" s="11">
        <f>IFERROR(Table1[[#This Row],[TotalCharges]]/Table1[[#This Row],[tenure]],"0")</f>
        <v>21.554255319148936</v>
      </c>
      <c r="Z694" t="str">
        <f>IF(Table1[[#This Row],[SeniorCitizen]]=1,"Yes","No")</f>
        <v>No</v>
      </c>
    </row>
    <row r="695" spans="1:26" x14ac:dyDescent="0.3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7105</v>
      </c>
      <c r="S695" s="2">
        <v>75.099999999999994</v>
      </c>
      <c r="T695" s="2">
        <v>270.7</v>
      </c>
      <c r="U695" t="s">
        <v>23</v>
      </c>
      <c r="V695">
        <f>COUNTIF(Table1[[#This Row],[OnlineSecurity]:[StreamingMovies]], "Yes")</f>
        <v>0</v>
      </c>
      <c r="W695" t="str" cm="1">
        <f t="array" ref="W695">_xlfn.IFS(Table1[[#This Row],[tenure]]&lt;=12,"0-1 Years", Table1[[#This Row],[tenure]] &lt;=36, "1-3 Years",Table1[[#This Row],[tenure]]&lt;=60, "3-5 Years",Table1[[#This Row],[tenure]]&gt;60,"5+ Years")</f>
        <v>0-1 Years</v>
      </c>
      <c r="X695" t="str">
        <f>IF(AND(Table1[[#This Row],[Contract]]="Month-to-Month", Table1[[#This Row],[PaymentMethod]]= "Electronic check"), "High Risk", "Standard")</f>
        <v>Standard</v>
      </c>
      <c r="Y695" s="11">
        <f>IFERROR(Table1[[#This Row],[TotalCharges]]/Table1[[#This Row],[tenure]],"0")</f>
        <v>90.233333333333334</v>
      </c>
      <c r="Z695" t="str">
        <f>IF(Table1[[#This Row],[SeniorCitizen]]=1,"Yes","No")</f>
        <v>No</v>
      </c>
    </row>
    <row r="696" spans="1:26" x14ac:dyDescent="0.35">
      <c r="A696" t="s">
        <v>731</v>
      </c>
      <c r="B696" t="s">
        <v>22</v>
      </c>
      <c r="C696">
        <v>1</v>
      </c>
      <c r="D696" t="s">
        <v>24</v>
      </c>
      <c r="E696" t="s">
        <v>24</v>
      </c>
      <c r="F696">
        <v>22</v>
      </c>
      <c r="G696" t="s">
        <v>23</v>
      </c>
      <c r="H696" t="s">
        <v>24</v>
      </c>
      <c r="I696" t="s">
        <v>24</v>
      </c>
      <c r="J696" t="s">
        <v>24</v>
      </c>
      <c r="K696" t="s">
        <v>24</v>
      </c>
      <c r="L696" t="s">
        <v>24</v>
      </c>
      <c r="M696" t="s">
        <v>24</v>
      </c>
      <c r="N696" t="s">
        <v>24</v>
      </c>
      <c r="O696" t="s">
        <v>24</v>
      </c>
      <c r="P696" t="s">
        <v>31</v>
      </c>
      <c r="Q696" t="s">
        <v>23</v>
      </c>
      <c r="R696" t="s">
        <v>32</v>
      </c>
      <c r="S696" s="2">
        <v>20.05</v>
      </c>
      <c r="T696" s="2">
        <v>417</v>
      </c>
      <c r="U696" t="s">
        <v>24</v>
      </c>
      <c r="V696">
        <f>COUNTIF(Table1[[#This Row],[OnlineSecurity]:[StreamingMovies]], "Yes")</f>
        <v>0</v>
      </c>
      <c r="W696" t="str" cm="1">
        <f t="array" ref="W696">_xlfn.IFS(Table1[[#This Row],[tenure]]&lt;=12,"0-1 Years", Table1[[#This Row],[tenure]] &lt;=36, "1-3 Years",Table1[[#This Row],[tenure]]&lt;=60, "3-5 Years",Table1[[#This Row],[tenure]]&gt;60,"5+ Years")</f>
        <v>1-3 Years</v>
      </c>
      <c r="X696" t="str">
        <f>IF(AND(Table1[[#This Row],[Contract]]="Month-to-Month", Table1[[#This Row],[PaymentMethod]]= "Electronic check"), "High Risk", "Standard")</f>
        <v>Standard</v>
      </c>
      <c r="Y696" s="11">
        <f>IFERROR(Table1[[#This Row],[TotalCharges]]/Table1[[#This Row],[tenure]],"0")</f>
        <v>18.954545454545453</v>
      </c>
      <c r="Z696" t="str">
        <f>IF(Table1[[#This Row],[SeniorCitizen]]=1,"Yes","No")</f>
        <v>Yes</v>
      </c>
    </row>
    <row r="697" spans="1:26" x14ac:dyDescent="0.35">
      <c r="A697" t="s">
        <v>732</v>
      </c>
      <c r="B697" t="s">
        <v>22</v>
      </c>
      <c r="C697">
        <v>0</v>
      </c>
      <c r="D697" t="s">
        <v>23</v>
      </c>
      <c r="E697" t="s">
        <v>24</v>
      </c>
      <c r="F697">
        <v>1</v>
      </c>
      <c r="G697" t="s">
        <v>23</v>
      </c>
      <c r="H697" t="s">
        <v>24</v>
      </c>
      <c r="I697" t="s">
        <v>24</v>
      </c>
      <c r="J697" t="s">
        <v>24</v>
      </c>
      <c r="K697" t="s">
        <v>24</v>
      </c>
      <c r="L697" t="s">
        <v>24</v>
      </c>
      <c r="M697" t="s">
        <v>24</v>
      </c>
      <c r="N697" t="s">
        <v>24</v>
      </c>
      <c r="O697" t="s">
        <v>24</v>
      </c>
      <c r="P697" t="s">
        <v>27</v>
      </c>
      <c r="Q697" t="s">
        <v>23</v>
      </c>
      <c r="R697" t="s">
        <v>32</v>
      </c>
      <c r="S697" s="2">
        <v>20.65</v>
      </c>
      <c r="T697" s="2">
        <v>20.65</v>
      </c>
      <c r="U697" t="s">
        <v>24</v>
      </c>
      <c r="V697">
        <f>COUNTIF(Table1[[#This Row],[OnlineSecurity]:[StreamingMovies]], "Yes")</f>
        <v>0</v>
      </c>
      <c r="W697" t="str" cm="1">
        <f t="array" ref="W697">_xlfn.IFS(Table1[[#This Row],[tenure]]&lt;=12,"0-1 Years", Table1[[#This Row],[tenure]] &lt;=36, "1-3 Years",Table1[[#This Row],[tenure]]&lt;=60, "3-5 Years",Table1[[#This Row],[tenure]]&gt;60,"5+ Years")</f>
        <v>0-1 Years</v>
      </c>
      <c r="X697" t="str">
        <f>IF(AND(Table1[[#This Row],[Contract]]="Month-to-Month", Table1[[#This Row],[PaymentMethod]]= "Electronic check"), "High Risk", "Standard")</f>
        <v>Standard</v>
      </c>
      <c r="Y697" s="11">
        <f>IFERROR(Table1[[#This Row],[TotalCharges]]/Table1[[#This Row],[tenure]],"0")</f>
        <v>20.65</v>
      </c>
      <c r="Z697" t="str">
        <f>IF(Table1[[#This Row],[SeniorCitizen]]=1,"Yes","No")</f>
        <v>No</v>
      </c>
    </row>
    <row r="698" spans="1:26" x14ac:dyDescent="0.3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7104</v>
      </c>
      <c r="S698" s="2">
        <v>85.15</v>
      </c>
      <c r="T698" s="2">
        <v>6316.2</v>
      </c>
      <c r="U698" t="s">
        <v>24</v>
      </c>
      <c r="V698">
        <f>COUNTIF(Table1[[#This Row],[OnlineSecurity]:[StreamingMovies]], "Yes")</f>
        <v>5</v>
      </c>
      <c r="W698" t="str" cm="1">
        <f t="array" ref="W698">_xlfn.IFS(Table1[[#This Row],[tenure]]&lt;=12,"0-1 Years", Table1[[#This Row],[tenure]] &lt;=36, "1-3 Years",Table1[[#This Row],[tenure]]&lt;=60, "3-5 Years",Table1[[#This Row],[tenure]]&gt;60,"5+ Years")</f>
        <v>5+ Years</v>
      </c>
      <c r="X698" t="str">
        <f>IF(AND(Table1[[#This Row],[Contract]]="Month-to-Month", Table1[[#This Row],[PaymentMethod]]= "Electronic check"), "High Risk", "Standard")</f>
        <v>Standard</v>
      </c>
      <c r="Y698" s="11">
        <f>IFERROR(Table1[[#This Row],[TotalCharges]]/Table1[[#This Row],[tenure]],"0")</f>
        <v>87.724999999999994</v>
      </c>
      <c r="Z698" t="str">
        <f>IF(Table1[[#This Row],[SeniorCitizen]]=1,"Yes","No")</f>
        <v>No</v>
      </c>
    </row>
    <row r="699" spans="1:26" x14ac:dyDescent="0.3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s="2">
        <v>50.15</v>
      </c>
      <c r="T699" s="2">
        <v>168.15</v>
      </c>
      <c r="U699" t="s">
        <v>23</v>
      </c>
      <c r="V699">
        <f>COUNTIF(Table1[[#This Row],[OnlineSecurity]:[StreamingMovies]], "Yes")</f>
        <v>1</v>
      </c>
      <c r="W699" t="str" cm="1">
        <f t="array" ref="W699">_xlfn.IFS(Table1[[#This Row],[tenure]]&lt;=12,"0-1 Years", Table1[[#This Row],[tenure]] &lt;=36, "1-3 Years",Table1[[#This Row],[tenure]]&lt;=60, "3-5 Years",Table1[[#This Row],[tenure]]&gt;60,"5+ Years")</f>
        <v>0-1 Years</v>
      </c>
      <c r="X699" t="str">
        <f>IF(AND(Table1[[#This Row],[Contract]]="Month-to-Month", Table1[[#This Row],[PaymentMethod]]= "Electronic check"), "High Risk", "Standard")</f>
        <v>High Risk</v>
      </c>
      <c r="Y699" s="11">
        <f>IFERROR(Table1[[#This Row],[TotalCharges]]/Table1[[#This Row],[tenure]],"0")</f>
        <v>56.050000000000004</v>
      </c>
      <c r="Z699" t="str">
        <f>IF(Table1[[#This Row],[SeniorCitizen]]=1,"Yes","No")</f>
        <v>No</v>
      </c>
    </row>
    <row r="700" spans="1:26" x14ac:dyDescent="0.3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7104</v>
      </c>
      <c r="S700" s="2">
        <v>84.95</v>
      </c>
      <c r="T700" s="2">
        <v>4018.05</v>
      </c>
      <c r="U700" t="s">
        <v>24</v>
      </c>
      <c r="V700">
        <f>COUNTIF(Table1[[#This Row],[OnlineSecurity]:[StreamingMovies]], "Yes")</f>
        <v>2</v>
      </c>
      <c r="W700" t="str" cm="1">
        <f t="array" ref="W700">_xlfn.IFS(Table1[[#This Row],[tenure]]&lt;=12,"0-1 Years", Table1[[#This Row],[tenure]] &lt;=36, "1-3 Years",Table1[[#This Row],[tenure]]&lt;=60, "3-5 Years",Table1[[#This Row],[tenure]]&gt;60,"5+ Years")</f>
        <v>3-5 Years</v>
      </c>
      <c r="X700" t="str">
        <f>IF(AND(Table1[[#This Row],[Contract]]="Month-to-Month", Table1[[#This Row],[PaymentMethod]]= "Electronic check"), "High Risk", "Standard")</f>
        <v>Standard</v>
      </c>
      <c r="Y700" s="11">
        <f>IFERROR(Table1[[#This Row],[TotalCharges]]/Table1[[#This Row],[tenure]],"0")</f>
        <v>85.490425531914894</v>
      </c>
      <c r="Z700" t="str">
        <f>IF(Table1[[#This Row],[SeniorCitizen]]=1,"Yes","No")</f>
        <v>Yes</v>
      </c>
    </row>
    <row r="701" spans="1:26" x14ac:dyDescent="0.3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7105</v>
      </c>
      <c r="S701" s="2">
        <v>66.5</v>
      </c>
      <c r="T701" s="2">
        <v>4811.6000000000004</v>
      </c>
      <c r="U701" t="s">
        <v>24</v>
      </c>
      <c r="V701">
        <f>COUNTIF(Table1[[#This Row],[OnlineSecurity]:[StreamingMovies]], "Yes")</f>
        <v>3</v>
      </c>
      <c r="W701" t="str" cm="1">
        <f t="array" ref="W701">_xlfn.IFS(Table1[[#This Row],[tenure]]&lt;=12,"0-1 Years", Table1[[#This Row],[tenure]] &lt;=36, "1-3 Years",Table1[[#This Row],[tenure]]&lt;=60, "3-5 Years",Table1[[#This Row],[tenure]]&gt;60,"5+ Years")</f>
        <v>5+ Years</v>
      </c>
      <c r="X701" t="str">
        <f>IF(AND(Table1[[#This Row],[Contract]]="Month-to-Month", Table1[[#This Row],[PaymentMethod]]= "Electronic check"), "High Risk", "Standard")</f>
        <v>Standard</v>
      </c>
      <c r="Y701" s="11">
        <f>IFERROR(Table1[[#This Row],[TotalCharges]]/Table1[[#This Row],[tenure]],"0")</f>
        <v>66.827777777777783</v>
      </c>
      <c r="Z701" t="str">
        <f>IF(Table1[[#This Row],[SeniorCitizen]]=1,"Yes","No")</f>
        <v>No</v>
      </c>
    </row>
    <row r="702" spans="1:26" x14ac:dyDescent="0.3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7104</v>
      </c>
      <c r="S702" s="2">
        <v>63.3</v>
      </c>
      <c r="T702" s="2">
        <v>4189.7</v>
      </c>
      <c r="U702" t="s">
        <v>24</v>
      </c>
      <c r="V702">
        <f>COUNTIF(Table1[[#This Row],[OnlineSecurity]:[StreamingMovies]], "Yes")</f>
        <v>2</v>
      </c>
      <c r="W702" t="str" cm="1">
        <f t="array" ref="W702">_xlfn.IFS(Table1[[#This Row],[tenure]]&lt;=12,"0-1 Years", Table1[[#This Row],[tenure]] &lt;=36, "1-3 Years",Table1[[#This Row],[tenure]]&lt;=60, "3-5 Years",Table1[[#This Row],[tenure]]&gt;60,"5+ Years")</f>
        <v>5+ Years</v>
      </c>
      <c r="X702" t="str">
        <f>IF(AND(Table1[[#This Row],[Contract]]="Month-to-Month", Table1[[#This Row],[PaymentMethod]]= "Electronic check"), "High Risk", "Standard")</f>
        <v>Standard</v>
      </c>
      <c r="Y702" s="11">
        <f>IFERROR(Table1[[#This Row],[TotalCharges]]/Table1[[#This Row],[tenure]],"0")</f>
        <v>63.480303030303027</v>
      </c>
      <c r="Z702" t="str">
        <f>IF(Table1[[#This Row],[SeniorCitizen]]=1,"Yes","No")</f>
        <v>No</v>
      </c>
    </row>
    <row r="703" spans="1:26" x14ac:dyDescent="0.3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s="2">
        <v>83.15</v>
      </c>
      <c r="T703" s="2">
        <v>2848.45</v>
      </c>
      <c r="U703" t="s">
        <v>24</v>
      </c>
      <c r="V703">
        <f>COUNTIF(Table1[[#This Row],[OnlineSecurity]:[StreamingMovies]], "Yes")</f>
        <v>1</v>
      </c>
      <c r="W703" t="str" cm="1">
        <f t="array" ref="W703">_xlfn.IFS(Table1[[#This Row],[tenure]]&lt;=12,"0-1 Years", Table1[[#This Row],[tenure]] &lt;=36, "1-3 Years",Table1[[#This Row],[tenure]]&lt;=60, "3-5 Years",Table1[[#This Row],[tenure]]&gt;60,"5+ Years")</f>
        <v>1-3 Years</v>
      </c>
      <c r="X703" t="str">
        <f>IF(AND(Table1[[#This Row],[Contract]]="Month-to-Month", Table1[[#This Row],[PaymentMethod]]= "Electronic check"), "High Risk", "Standard")</f>
        <v>High Risk</v>
      </c>
      <c r="Y703" s="11">
        <f>IFERROR(Table1[[#This Row],[TotalCharges]]/Table1[[#This Row],[tenure]],"0")</f>
        <v>81.38428571428571</v>
      </c>
      <c r="Z703" t="str">
        <f>IF(Table1[[#This Row],[SeniorCitizen]]=1,"Yes","No")</f>
        <v>No</v>
      </c>
    </row>
    <row r="704" spans="1:26" x14ac:dyDescent="0.3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s="2">
        <v>84.9</v>
      </c>
      <c r="T704" s="2">
        <v>2516.1999999999998</v>
      </c>
      <c r="U704" t="s">
        <v>24</v>
      </c>
      <c r="V704">
        <f>COUNTIF(Table1[[#This Row],[OnlineSecurity]:[StreamingMovies]], "Yes")</f>
        <v>1</v>
      </c>
      <c r="W704" t="str" cm="1">
        <f t="array" ref="W704">_xlfn.IFS(Table1[[#This Row],[tenure]]&lt;=12,"0-1 Years", Table1[[#This Row],[tenure]] &lt;=36, "1-3 Years",Table1[[#This Row],[tenure]]&lt;=60, "3-5 Years",Table1[[#This Row],[tenure]]&gt;60,"5+ Years")</f>
        <v>1-3 Years</v>
      </c>
      <c r="X704" t="str">
        <f>IF(AND(Table1[[#This Row],[Contract]]="Month-to-Month", Table1[[#This Row],[PaymentMethod]]= "Electronic check"), "High Risk", "Standard")</f>
        <v>High Risk</v>
      </c>
      <c r="Y704" s="11">
        <f>IFERROR(Table1[[#This Row],[TotalCharges]]/Table1[[#This Row],[tenure]],"0")</f>
        <v>86.7655172413793</v>
      </c>
      <c r="Z704" t="str">
        <f>IF(Table1[[#This Row],[SeniorCitizen]]=1,"Yes","No")</f>
        <v>No</v>
      </c>
    </row>
    <row r="705" spans="1:26" x14ac:dyDescent="0.35">
      <c r="A705" t="s">
        <v>740</v>
      </c>
      <c r="B705" t="s">
        <v>22</v>
      </c>
      <c r="C705">
        <v>0</v>
      </c>
      <c r="D705" t="s">
        <v>24</v>
      </c>
      <c r="E705" t="s">
        <v>24</v>
      </c>
      <c r="F705">
        <v>2</v>
      </c>
      <c r="G705" t="s">
        <v>23</v>
      </c>
      <c r="H705" t="s">
        <v>24</v>
      </c>
      <c r="I705" t="s">
        <v>24</v>
      </c>
      <c r="J705" t="s">
        <v>24</v>
      </c>
      <c r="K705" t="s">
        <v>24</v>
      </c>
      <c r="L705" t="s">
        <v>24</v>
      </c>
      <c r="M705" t="s">
        <v>24</v>
      </c>
      <c r="N705" t="s">
        <v>24</v>
      </c>
      <c r="O705" t="s">
        <v>24</v>
      </c>
      <c r="P705" t="s">
        <v>27</v>
      </c>
      <c r="Q705" t="s">
        <v>23</v>
      </c>
      <c r="R705" t="s">
        <v>32</v>
      </c>
      <c r="S705" s="2">
        <v>20.55</v>
      </c>
      <c r="T705" s="2">
        <v>33.6</v>
      </c>
      <c r="U705" t="s">
        <v>24</v>
      </c>
      <c r="V705">
        <f>COUNTIF(Table1[[#This Row],[OnlineSecurity]:[StreamingMovies]], "Yes")</f>
        <v>0</v>
      </c>
      <c r="W705" t="str" cm="1">
        <f t="array" ref="W705">_xlfn.IFS(Table1[[#This Row],[tenure]]&lt;=12,"0-1 Years", Table1[[#This Row],[tenure]] &lt;=36, "1-3 Years",Table1[[#This Row],[tenure]]&lt;=60, "3-5 Years",Table1[[#This Row],[tenure]]&gt;60,"5+ Years")</f>
        <v>0-1 Years</v>
      </c>
      <c r="X705" t="str">
        <f>IF(AND(Table1[[#This Row],[Contract]]="Month-to-Month", Table1[[#This Row],[PaymentMethod]]= "Electronic check"), "High Risk", "Standard")</f>
        <v>Standard</v>
      </c>
      <c r="Y705" s="11">
        <f>IFERROR(Table1[[#This Row],[TotalCharges]]/Table1[[#This Row],[tenure]],"0")</f>
        <v>16.8</v>
      </c>
      <c r="Z705" t="str">
        <f>IF(Table1[[#This Row],[SeniorCitizen]]=1,"Yes","No")</f>
        <v>No</v>
      </c>
    </row>
    <row r="706" spans="1:26" x14ac:dyDescent="0.3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s="2">
        <v>49.25</v>
      </c>
      <c r="T706" s="2">
        <v>208.45</v>
      </c>
      <c r="U706" t="s">
        <v>24</v>
      </c>
      <c r="V706">
        <f>COUNTIF(Table1[[#This Row],[OnlineSecurity]:[StreamingMovies]], "Yes")</f>
        <v>1</v>
      </c>
      <c r="W706" t="str" cm="1">
        <f t="array" ref="W706">_xlfn.IFS(Table1[[#This Row],[tenure]]&lt;=12,"0-1 Years", Table1[[#This Row],[tenure]] &lt;=36, "1-3 Years",Table1[[#This Row],[tenure]]&lt;=60, "3-5 Years",Table1[[#This Row],[tenure]]&gt;60,"5+ Years")</f>
        <v>0-1 Years</v>
      </c>
      <c r="X706" t="str">
        <f>IF(AND(Table1[[#This Row],[Contract]]="Month-to-Month", Table1[[#This Row],[PaymentMethod]]= "Electronic check"), "High Risk", "Standard")</f>
        <v>Standard</v>
      </c>
      <c r="Y706" s="11">
        <f>IFERROR(Table1[[#This Row],[TotalCharges]]/Table1[[#This Row],[tenure]],"0")</f>
        <v>52.112499999999997</v>
      </c>
      <c r="Z706" t="str">
        <f>IF(Table1[[#This Row],[SeniorCitizen]]=1,"Yes","No")</f>
        <v>No</v>
      </c>
    </row>
    <row r="707" spans="1:26" x14ac:dyDescent="0.3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7104</v>
      </c>
      <c r="S707" s="2">
        <v>79.849999999999994</v>
      </c>
      <c r="T707" s="2">
        <v>2015.35</v>
      </c>
      <c r="U707" t="s">
        <v>23</v>
      </c>
      <c r="V707">
        <f>COUNTIF(Table1[[#This Row],[OnlineSecurity]:[StreamingMovies]], "Yes")</f>
        <v>2</v>
      </c>
      <c r="W707" t="str" cm="1">
        <f t="array" ref="W707">_xlfn.IFS(Table1[[#This Row],[tenure]]&lt;=12,"0-1 Years", Table1[[#This Row],[tenure]] &lt;=36, "1-3 Years",Table1[[#This Row],[tenure]]&lt;=60, "3-5 Years",Table1[[#This Row],[tenure]]&gt;60,"5+ Years")</f>
        <v>1-3 Years</v>
      </c>
      <c r="X707" t="str">
        <f>IF(AND(Table1[[#This Row],[Contract]]="Month-to-Month", Table1[[#This Row],[PaymentMethod]]= "Electronic check"), "High Risk", "Standard")</f>
        <v>Standard</v>
      </c>
      <c r="Y707" s="11">
        <f>IFERROR(Table1[[#This Row],[TotalCharges]]/Table1[[#This Row],[tenure]],"0")</f>
        <v>80.61399999999999</v>
      </c>
      <c r="Z707" t="str">
        <f>IF(Table1[[#This Row],[SeniorCitizen]]=1,"Yes","No")</f>
        <v>No</v>
      </c>
    </row>
    <row r="708" spans="1:26" x14ac:dyDescent="0.3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s="2">
        <v>59.6</v>
      </c>
      <c r="T708" s="2">
        <v>3739.8</v>
      </c>
      <c r="U708" t="s">
        <v>24</v>
      </c>
      <c r="V708">
        <f>COUNTIF(Table1[[#This Row],[OnlineSecurity]:[StreamingMovies]], "Yes")</f>
        <v>3</v>
      </c>
      <c r="W708" t="str" cm="1">
        <f t="array" ref="W708">_xlfn.IFS(Table1[[#This Row],[tenure]]&lt;=12,"0-1 Years", Table1[[#This Row],[tenure]] &lt;=36, "1-3 Years",Table1[[#This Row],[tenure]]&lt;=60, "3-5 Years",Table1[[#This Row],[tenure]]&gt;60,"5+ Years")</f>
        <v>5+ Years</v>
      </c>
      <c r="X708" t="str">
        <f>IF(AND(Table1[[#This Row],[Contract]]="Month-to-Month", Table1[[#This Row],[PaymentMethod]]= "Electronic check"), "High Risk", "Standard")</f>
        <v>Standard</v>
      </c>
      <c r="Y708" s="11">
        <f>IFERROR(Table1[[#This Row],[TotalCharges]]/Table1[[#This Row],[tenure]],"0")</f>
        <v>57.535384615384615</v>
      </c>
      <c r="Z708" t="str">
        <f>IF(Table1[[#This Row],[SeniorCitizen]]=1,"Yes","No")</f>
        <v>No</v>
      </c>
    </row>
    <row r="709" spans="1:26" x14ac:dyDescent="0.3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7104</v>
      </c>
      <c r="S709" s="2">
        <v>104.65</v>
      </c>
      <c r="T709" s="2">
        <v>2964</v>
      </c>
      <c r="U709" t="s">
        <v>24</v>
      </c>
      <c r="V709">
        <f>COUNTIF(Table1[[#This Row],[OnlineSecurity]:[StreamingMovies]], "Yes")</f>
        <v>4</v>
      </c>
      <c r="W709" t="str" cm="1">
        <f t="array" ref="W709">_xlfn.IFS(Table1[[#This Row],[tenure]]&lt;=12,"0-1 Years", Table1[[#This Row],[tenure]] &lt;=36, "1-3 Years",Table1[[#This Row],[tenure]]&lt;=60, "3-5 Years",Table1[[#This Row],[tenure]]&gt;60,"5+ Years")</f>
        <v>1-3 Years</v>
      </c>
      <c r="X709" t="str">
        <f>IF(AND(Table1[[#This Row],[Contract]]="Month-to-Month", Table1[[#This Row],[PaymentMethod]]= "Electronic check"), "High Risk", "Standard")</f>
        <v>Standard</v>
      </c>
      <c r="Y709" s="11">
        <f>IFERROR(Table1[[#This Row],[TotalCharges]]/Table1[[#This Row],[tenure]],"0")</f>
        <v>109.77777777777777</v>
      </c>
      <c r="Z709" t="str">
        <f>IF(Table1[[#This Row],[SeniorCitizen]]=1,"Yes","No")</f>
        <v>Yes</v>
      </c>
    </row>
    <row r="710" spans="1:26" x14ac:dyDescent="0.3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7105</v>
      </c>
      <c r="S710" s="2">
        <v>75.3</v>
      </c>
      <c r="T710" s="2">
        <v>2263.4</v>
      </c>
      <c r="U710" t="s">
        <v>24</v>
      </c>
      <c r="V710">
        <f>COUNTIF(Table1[[#This Row],[OnlineSecurity]:[StreamingMovies]], "Yes")</f>
        <v>1</v>
      </c>
      <c r="W710" t="str" cm="1">
        <f t="array" ref="W710">_xlfn.IFS(Table1[[#This Row],[tenure]]&lt;=12,"0-1 Years", Table1[[#This Row],[tenure]] &lt;=36, "1-3 Years",Table1[[#This Row],[tenure]]&lt;=60, "3-5 Years",Table1[[#This Row],[tenure]]&gt;60,"5+ Years")</f>
        <v>1-3 Years</v>
      </c>
      <c r="X710" t="str">
        <f>IF(AND(Table1[[#This Row],[Contract]]="Month-to-Month", Table1[[#This Row],[PaymentMethod]]= "Electronic check"), "High Risk", "Standard")</f>
        <v>Standard</v>
      </c>
      <c r="Y710" s="11">
        <f>IFERROR(Table1[[#This Row],[TotalCharges]]/Table1[[#This Row],[tenure]],"0")</f>
        <v>78.048275862068962</v>
      </c>
      <c r="Z710" t="str">
        <f>IF(Table1[[#This Row],[SeniorCitizen]]=1,"Yes","No")</f>
        <v>No</v>
      </c>
    </row>
    <row r="711" spans="1:26" x14ac:dyDescent="0.3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7105</v>
      </c>
      <c r="S711" s="2">
        <v>80.099999999999994</v>
      </c>
      <c r="T711" s="2">
        <v>2211.8000000000002</v>
      </c>
      <c r="U711" t="s">
        <v>24</v>
      </c>
      <c r="V711">
        <f>COUNTIF(Table1[[#This Row],[OnlineSecurity]:[StreamingMovies]], "Yes")</f>
        <v>4</v>
      </c>
      <c r="W711" t="str" cm="1">
        <f t="array" ref="W711">_xlfn.IFS(Table1[[#This Row],[tenure]]&lt;=12,"0-1 Years", Table1[[#This Row],[tenure]] &lt;=36, "1-3 Years",Table1[[#This Row],[tenure]]&lt;=60, "3-5 Years",Table1[[#This Row],[tenure]]&gt;60,"5+ Years")</f>
        <v>1-3 Years</v>
      </c>
      <c r="X711" t="str">
        <f>IF(AND(Table1[[#This Row],[Contract]]="Month-to-Month", Table1[[#This Row],[PaymentMethod]]= "Electronic check"), "High Risk", "Standard")</f>
        <v>Standard</v>
      </c>
      <c r="Y711" s="11">
        <f>IFERROR(Table1[[#This Row],[TotalCharges]]/Table1[[#This Row],[tenure]],"0")</f>
        <v>76.268965517241384</v>
      </c>
      <c r="Z711" t="str">
        <f>IF(Table1[[#This Row],[SeniorCitizen]]=1,"Yes","No")</f>
        <v>No</v>
      </c>
    </row>
    <row r="712" spans="1:26" x14ac:dyDescent="0.35">
      <c r="A712" t="s">
        <v>747</v>
      </c>
      <c r="B712" t="s">
        <v>30</v>
      </c>
      <c r="C712">
        <v>0</v>
      </c>
      <c r="D712" t="s">
        <v>24</v>
      </c>
      <c r="E712" t="s">
        <v>24</v>
      </c>
      <c r="F712">
        <v>1</v>
      </c>
      <c r="G712" t="s">
        <v>23</v>
      </c>
      <c r="H712" t="s">
        <v>24</v>
      </c>
      <c r="I712" t="s">
        <v>24</v>
      </c>
      <c r="J712" t="s">
        <v>24</v>
      </c>
      <c r="K712" t="s">
        <v>24</v>
      </c>
      <c r="L712" t="s">
        <v>24</v>
      </c>
      <c r="M712" t="s">
        <v>24</v>
      </c>
      <c r="N712" t="s">
        <v>24</v>
      </c>
      <c r="O712" t="s">
        <v>24</v>
      </c>
      <c r="P712" t="s">
        <v>27</v>
      </c>
      <c r="Q712" t="s">
        <v>24</v>
      </c>
      <c r="R712" t="s">
        <v>32</v>
      </c>
      <c r="S712" s="2">
        <v>19.55</v>
      </c>
      <c r="T712" s="2">
        <v>19.55</v>
      </c>
      <c r="U712" t="s">
        <v>23</v>
      </c>
      <c r="V712">
        <f>COUNTIF(Table1[[#This Row],[OnlineSecurity]:[StreamingMovies]], "Yes")</f>
        <v>0</v>
      </c>
      <c r="W712" t="str" cm="1">
        <f t="array" ref="W712">_xlfn.IFS(Table1[[#This Row],[tenure]]&lt;=12,"0-1 Years", Table1[[#This Row],[tenure]] &lt;=36, "1-3 Years",Table1[[#This Row],[tenure]]&lt;=60, "3-5 Years",Table1[[#This Row],[tenure]]&gt;60,"5+ Years")</f>
        <v>0-1 Years</v>
      </c>
      <c r="X712" t="str">
        <f>IF(AND(Table1[[#This Row],[Contract]]="Month-to-Month", Table1[[#This Row],[PaymentMethod]]= "Electronic check"), "High Risk", "Standard")</f>
        <v>Standard</v>
      </c>
      <c r="Y712" s="11">
        <f>IFERROR(Table1[[#This Row],[TotalCharges]]/Table1[[#This Row],[tenure]],"0")</f>
        <v>19.55</v>
      </c>
      <c r="Z712" t="str">
        <f>IF(Table1[[#This Row],[SeniorCitizen]]=1,"Yes","No")</f>
        <v>No</v>
      </c>
    </row>
    <row r="713" spans="1:26" x14ac:dyDescent="0.3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s="2">
        <v>81</v>
      </c>
      <c r="T713" s="2">
        <v>1683.7</v>
      </c>
      <c r="U713" t="s">
        <v>24</v>
      </c>
      <c r="V713">
        <f>COUNTIF(Table1[[#This Row],[OnlineSecurity]:[StreamingMovies]], "Yes")</f>
        <v>2</v>
      </c>
      <c r="W713" t="str" cm="1">
        <f t="array" ref="W713">_xlfn.IFS(Table1[[#This Row],[tenure]]&lt;=12,"0-1 Years", Table1[[#This Row],[tenure]] &lt;=36, "1-3 Years",Table1[[#This Row],[tenure]]&lt;=60, "3-5 Years",Table1[[#This Row],[tenure]]&gt;60,"5+ Years")</f>
        <v>1-3 Years</v>
      </c>
      <c r="X713" t="str">
        <f>IF(AND(Table1[[#This Row],[Contract]]="Month-to-Month", Table1[[#This Row],[PaymentMethod]]= "Electronic check"), "High Risk", "Standard")</f>
        <v>Standard</v>
      </c>
      <c r="Y713" s="11">
        <f>IFERROR(Table1[[#This Row],[TotalCharges]]/Table1[[#This Row],[tenure]],"0")</f>
        <v>84.185000000000002</v>
      </c>
      <c r="Z713" t="str">
        <f>IF(Table1[[#This Row],[SeniorCitizen]]=1,"Yes","No")</f>
        <v>No</v>
      </c>
    </row>
    <row r="714" spans="1:26" x14ac:dyDescent="0.35">
      <c r="A714" t="s">
        <v>749</v>
      </c>
      <c r="B714" t="s">
        <v>22</v>
      </c>
      <c r="C714">
        <v>0</v>
      </c>
      <c r="D714" t="s">
        <v>24</v>
      </c>
      <c r="E714" t="s">
        <v>24</v>
      </c>
      <c r="F714">
        <v>58</v>
      </c>
      <c r="G714" t="s">
        <v>23</v>
      </c>
      <c r="H714" t="s">
        <v>23</v>
      </c>
      <c r="I714" t="s">
        <v>24</v>
      </c>
      <c r="J714" t="s">
        <v>24</v>
      </c>
      <c r="K714" t="s">
        <v>24</v>
      </c>
      <c r="L714" t="s">
        <v>24</v>
      </c>
      <c r="M714" t="s">
        <v>24</v>
      </c>
      <c r="N714" t="s">
        <v>24</v>
      </c>
      <c r="O714" t="s">
        <v>24</v>
      </c>
      <c r="P714" t="s">
        <v>47</v>
      </c>
      <c r="Q714" t="s">
        <v>23</v>
      </c>
      <c r="R714" t="s">
        <v>7105</v>
      </c>
      <c r="S714" s="2">
        <v>24.7</v>
      </c>
      <c r="T714" s="2">
        <v>1519</v>
      </c>
      <c r="U714" t="s">
        <v>24</v>
      </c>
      <c r="V714">
        <f>COUNTIF(Table1[[#This Row],[OnlineSecurity]:[StreamingMovies]], "Yes")</f>
        <v>0</v>
      </c>
      <c r="W714" t="str" cm="1">
        <f t="array" ref="W714">_xlfn.IFS(Table1[[#This Row],[tenure]]&lt;=12,"0-1 Years", Table1[[#This Row],[tenure]] &lt;=36, "1-3 Years",Table1[[#This Row],[tenure]]&lt;=60, "3-5 Years",Table1[[#This Row],[tenure]]&gt;60,"5+ Years")</f>
        <v>3-5 Years</v>
      </c>
      <c r="X714" t="str">
        <f>IF(AND(Table1[[#This Row],[Contract]]="Month-to-Month", Table1[[#This Row],[PaymentMethod]]= "Electronic check"), "High Risk", "Standard")</f>
        <v>Standard</v>
      </c>
      <c r="Y714" s="11">
        <f>IFERROR(Table1[[#This Row],[TotalCharges]]/Table1[[#This Row],[tenure]],"0")</f>
        <v>26.189655172413794</v>
      </c>
      <c r="Z714" t="str">
        <f>IF(Table1[[#This Row],[SeniorCitizen]]=1,"Yes","No")</f>
        <v>No</v>
      </c>
    </row>
    <row r="715" spans="1:26" x14ac:dyDescent="0.3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s="2">
        <v>86</v>
      </c>
      <c r="T715" s="2">
        <v>1164.05</v>
      </c>
      <c r="U715" t="s">
        <v>24</v>
      </c>
      <c r="V715">
        <f>COUNTIF(Table1[[#This Row],[OnlineSecurity]:[StreamingMovies]], "Yes")</f>
        <v>2</v>
      </c>
      <c r="W715" t="str" cm="1">
        <f t="array" ref="W715">_xlfn.IFS(Table1[[#This Row],[tenure]]&lt;=12,"0-1 Years", Table1[[#This Row],[tenure]] &lt;=36, "1-3 Years",Table1[[#This Row],[tenure]]&lt;=60, "3-5 Years",Table1[[#This Row],[tenure]]&gt;60,"5+ Years")</f>
        <v>1-3 Years</v>
      </c>
      <c r="X715" t="str">
        <f>IF(AND(Table1[[#This Row],[Contract]]="Month-to-Month", Table1[[#This Row],[PaymentMethod]]= "Electronic check"), "High Risk", "Standard")</f>
        <v>Standard</v>
      </c>
      <c r="Y715" s="11">
        <f>IFERROR(Table1[[#This Row],[TotalCharges]]/Table1[[#This Row],[tenure]],"0")</f>
        <v>83.146428571428572</v>
      </c>
      <c r="Z715" t="str">
        <f>IF(Table1[[#This Row],[SeniorCitizen]]=1,"Yes","No")</f>
        <v>No</v>
      </c>
    </row>
    <row r="716" spans="1:26" x14ac:dyDescent="0.35">
      <c r="A716" t="s">
        <v>751</v>
      </c>
      <c r="B716" t="s">
        <v>30</v>
      </c>
      <c r="C716">
        <v>0</v>
      </c>
      <c r="D716" t="s">
        <v>23</v>
      </c>
      <c r="E716" t="s">
        <v>24</v>
      </c>
      <c r="F716">
        <v>72</v>
      </c>
      <c r="G716" t="s">
        <v>23</v>
      </c>
      <c r="H716" t="s">
        <v>23</v>
      </c>
      <c r="I716" t="s">
        <v>24</v>
      </c>
      <c r="J716" t="s">
        <v>24</v>
      </c>
      <c r="K716" t="s">
        <v>24</v>
      </c>
      <c r="L716" t="s">
        <v>24</v>
      </c>
      <c r="M716" t="s">
        <v>24</v>
      </c>
      <c r="N716" t="s">
        <v>24</v>
      </c>
      <c r="O716" t="s">
        <v>24</v>
      </c>
      <c r="P716" t="s">
        <v>47</v>
      </c>
      <c r="Q716" t="s">
        <v>24</v>
      </c>
      <c r="R716" t="s">
        <v>32</v>
      </c>
      <c r="S716" s="2">
        <v>25.4</v>
      </c>
      <c r="T716" s="2">
        <v>1710.9</v>
      </c>
      <c r="U716" t="s">
        <v>24</v>
      </c>
      <c r="V716">
        <f>COUNTIF(Table1[[#This Row],[OnlineSecurity]:[StreamingMovies]], "Yes")</f>
        <v>0</v>
      </c>
      <c r="W716" t="str" cm="1">
        <f t="array" ref="W716">_xlfn.IFS(Table1[[#This Row],[tenure]]&lt;=12,"0-1 Years", Table1[[#This Row],[tenure]] &lt;=36, "1-3 Years",Table1[[#This Row],[tenure]]&lt;=60, "3-5 Years",Table1[[#This Row],[tenure]]&gt;60,"5+ Years")</f>
        <v>5+ Years</v>
      </c>
      <c r="X716" t="str">
        <f>IF(AND(Table1[[#This Row],[Contract]]="Month-to-Month", Table1[[#This Row],[PaymentMethod]]= "Electronic check"), "High Risk", "Standard")</f>
        <v>Standard</v>
      </c>
      <c r="Y716" s="11">
        <f>IFERROR(Table1[[#This Row],[TotalCharges]]/Table1[[#This Row],[tenure]],"0")</f>
        <v>23.762500000000003</v>
      </c>
      <c r="Z716" t="str">
        <f>IF(Table1[[#This Row],[SeniorCitizen]]=1,"Yes","No")</f>
        <v>No</v>
      </c>
    </row>
    <row r="717" spans="1:26" x14ac:dyDescent="0.3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7105</v>
      </c>
      <c r="S717" s="2">
        <v>89.15</v>
      </c>
      <c r="T717" s="2">
        <v>4245.55</v>
      </c>
      <c r="U717" t="s">
        <v>24</v>
      </c>
      <c r="V717">
        <f>COUNTIF(Table1[[#This Row],[OnlineSecurity]:[StreamingMovies]], "Yes")</f>
        <v>2</v>
      </c>
      <c r="W717" t="str" cm="1">
        <f t="array" ref="W717">_xlfn.IFS(Table1[[#This Row],[tenure]]&lt;=12,"0-1 Years", Table1[[#This Row],[tenure]] &lt;=36, "1-3 Years",Table1[[#This Row],[tenure]]&lt;=60, "3-5 Years",Table1[[#This Row],[tenure]]&gt;60,"5+ Years")</f>
        <v>3-5 Years</v>
      </c>
      <c r="X717" t="str">
        <f>IF(AND(Table1[[#This Row],[Contract]]="Month-to-Month", Table1[[#This Row],[PaymentMethod]]= "Electronic check"), "High Risk", "Standard")</f>
        <v>Standard</v>
      </c>
      <c r="Y717" s="11">
        <f>IFERROR(Table1[[#This Row],[TotalCharges]]/Table1[[#This Row],[tenure]],"0")</f>
        <v>92.294565217391309</v>
      </c>
      <c r="Z717" t="str">
        <f>IF(Table1[[#This Row],[SeniorCitizen]]=1,"Yes","No")</f>
        <v>No</v>
      </c>
    </row>
    <row r="718" spans="1:26" x14ac:dyDescent="0.35">
      <c r="A718" t="s">
        <v>753</v>
      </c>
      <c r="B718" t="s">
        <v>22</v>
      </c>
      <c r="C718">
        <v>0</v>
      </c>
      <c r="D718" t="s">
        <v>23</v>
      </c>
      <c r="E718" t="s">
        <v>24</v>
      </c>
      <c r="F718">
        <v>71</v>
      </c>
      <c r="G718" t="s">
        <v>24</v>
      </c>
      <c r="H718" t="s">
        <v>24</v>
      </c>
      <c r="I718" t="s">
        <v>26</v>
      </c>
      <c r="J718" t="s">
        <v>24</v>
      </c>
      <c r="K718" t="s">
        <v>23</v>
      </c>
      <c r="L718" t="s">
        <v>23</v>
      </c>
      <c r="M718" t="s">
        <v>23</v>
      </c>
      <c r="N718" t="s">
        <v>23</v>
      </c>
      <c r="O718" t="s">
        <v>23</v>
      </c>
      <c r="P718" t="s">
        <v>47</v>
      </c>
      <c r="Q718" t="s">
        <v>24</v>
      </c>
      <c r="R718" t="s">
        <v>7104</v>
      </c>
      <c r="S718" s="2">
        <v>58.25</v>
      </c>
      <c r="T718" s="2">
        <v>4145.8999999999996</v>
      </c>
      <c r="U718" t="s">
        <v>24</v>
      </c>
      <c r="V718">
        <f>COUNTIF(Table1[[#This Row],[OnlineSecurity]:[StreamingMovies]], "Yes")</f>
        <v>5</v>
      </c>
      <c r="W718" t="str" cm="1">
        <f t="array" ref="W718">_xlfn.IFS(Table1[[#This Row],[tenure]]&lt;=12,"0-1 Years", Table1[[#This Row],[tenure]] &lt;=36, "1-3 Years",Table1[[#This Row],[tenure]]&lt;=60, "3-5 Years",Table1[[#This Row],[tenure]]&gt;60,"5+ Years")</f>
        <v>5+ Years</v>
      </c>
      <c r="X718" t="str">
        <f>IF(AND(Table1[[#This Row],[Contract]]="Month-to-Month", Table1[[#This Row],[PaymentMethod]]= "Electronic check"), "High Risk", "Standard")</f>
        <v>Standard</v>
      </c>
      <c r="Y718" s="11">
        <f>IFERROR(Table1[[#This Row],[TotalCharges]]/Table1[[#This Row],[tenure]],"0")</f>
        <v>58.392957746478871</v>
      </c>
      <c r="Z718" t="str">
        <f>IF(Table1[[#This Row],[SeniorCitizen]]=1,"Yes","No")</f>
        <v>No</v>
      </c>
    </row>
    <row r="719" spans="1:26" x14ac:dyDescent="0.3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7104</v>
      </c>
      <c r="S719" s="2">
        <v>85.65</v>
      </c>
      <c r="T719" s="2">
        <v>2664.3</v>
      </c>
      <c r="U719" t="s">
        <v>24</v>
      </c>
      <c r="V719">
        <f>COUNTIF(Table1[[#This Row],[OnlineSecurity]:[StreamingMovies]], "Yes")</f>
        <v>1</v>
      </c>
      <c r="W719" t="str" cm="1">
        <f t="array" ref="W719">_xlfn.IFS(Table1[[#This Row],[tenure]]&lt;=12,"0-1 Years", Table1[[#This Row],[tenure]] &lt;=36, "1-3 Years",Table1[[#This Row],[tenure]]&lt;=60, "3-5 Years",Table1[[#This Row],[tenure]]&gt;60,"5+ Years")</f>
        <v>1-3 Years</v>
      </c>
      <c r="X719" t="str">
        <f>IF(AND(Table1[[#This Row],[Contract]]="Month-to-Month", Table1[[#This Row],[PaymentMethod]]= "Electronic check"), "High Risk", "Standard")</f>
        <v>Standard</v>
      </c>
      <c r="Y719" s="11">
        <f>IFERROR(Table1[[#This Row],[TotalCharges]]/Table1[[#This Row],[tenure]],"0")</f>
        <v>83.259375000000006</v>
      </c>
      <c r="Z719" t="str">
        <f>IF(Table1[[#This Row],[SeniorCitizen]]=1,"Yes","No")</f>
        <v>No</v>
      </c>
    </row>
    <row r="720" spans="1:26" x14ac:dyDescent="0.35">
      <c r="A720" t="s">
        <v>755</v>
      </c>
      <c r="B720" t="s">
        <v>22</v>
      </c>
      <c r="C720">
        <v>0</v>
      </c>
      <c r="D720" t="s">
        <v>24</v>
      </c>
      <c r="E720" t="s">
        <v>24</v>
      </c>
      <c r="F720">
        <v>26</v>
      </c>
      <c r="G720" t="s">
        <v>24</v>
      </c>
      <c r="H720" t="s">
        <v>24</v>
      </c>
      <c r="I720" t="s">
        <v>26</v>
      </c>
      <c r="J720" t="s">
        <v>24</v>
      </c>
      <c r="K720" t="s">
        <v>24</v>
      </c>
      <c r="L720" t="s">
        <v>23</v>
      </c>
      <c r="M720" t="s">
        <v>24</v>
      </c>
      <c r="N720" t="s">
        <v>23</v>
      </c>
      <c r="O720" t="s">
        <v>23</v>
      </c>
      <c r="P720" t="s">
        <v>27</v>
      </c>
      <c r="Q720" t="s">
        <v>23</v>
      </c>
      <c r="R720" t="s">
        <v>7105</v>
      </c>
      <c r="S720" s="2">
        <v>50.35</v>
      </c>
      <c r="T720" s="2">
        <v>1277.5</v>
      </c>
      <c r="U720" t="s">
        <v>24</v>
      </c>
      <c r="V720">
        <f>COUNTIF(Table1[[#This Row],[OnlineSecurity]:[StreamingMovies]], "Yes")</f>
        <v>3</v>
      </c>
      <c r="W720" t="str" cm="1">
        <f t="array" ref="W720">_xlfn.IFS(Table1[[#This Row],[tenure]]&lt;=12,"0-1 Years", Table1[[#This Row],[tenure]] &lt;=36, "1-3 Years",Table1[[#This Row],[tenure]]&lt;=60, "3-5 Years",Table1[[#This Row],[tenure]]&gt;60,"5+ Years")</f>
        <v>1-3 Years</v>
      </c>
      <c r="X720" t="str">
        <f>IF(AND(Table1[[#This Row],[Contract]]="Month-to-Month", Table1[[#This Row],[PaymentMethod]]= "Electronic check"), "High Risk", "Standard")</f>
        <v>Standard</v>
      </c>
      <c r="Y720" s="11">
        <f>IFERROR(Table1[[#This Row],[TotalCharges]]/Table1[[#This Row],[tenure]],"0")</f>
        <v>49.134615384615387</v>
      </c>
      <c r="Z720" t="str">
        <f>IF(Table1[[#This Row],[SeniorCitizen]]=1,"Yes","No")</f>
        <v>No</v>
      </c>
    </row>
    <row r="721" spans="1:26" x14ac:dyDescent="0.3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7105</v>
      </c>
      <c r="S721" s="2">
        <v>80.349999999999994</v>
      </c>
      <c r="T721" s="2">
        <v>5589.3</v>
      </c>
      <c r="U721" t="s">
        <v>24</v>
      </c>
      <c r="V721">
        <f>COUNTIF(Table1[[#This Row],[OnlineSecurity]:[StreamingMovies]], "Yes")</f>
        <v>1</v>
      </c>
      <c r="W721" t="str" cm="1">
        <f t="array" ref="W721">_xlfn.IFS(Table1[[#This Row],[tenure]]&lt;=12,"0-1 Years", Table1[[#This Row],[tenure]] &lt;=36, "1-3 Years",Table1[[#This Row],[tenure]]&lt;=60, "3-5 Years",Table1[[#This Row],[tenure]]&gt;60,"5+ Years")</f>
        <v>5+ Years</v>
      </c>
      <c r="X721" t="str">
        <f>IF(AND(Table1[[#This Row],[Contract]]="Month-to-Month", Table1[[#This Row],[PaymentMethod]]= "Electronic check"), "High Risk", "Standard")</f>
        <v>Standard</v>
      </c>
      <c r="Y721" s="11">
        <f>IFERROR(Table1[[#This Row],[TotalCharges]]/Table1[[#This Row],[tenure]],"0")</f>
        <v>82.195588235294125</v>
      </c>
      <c r="Z721" t="str">
        <f>IF(Table1[[#This Row],[SeniorCitizen]]=1,"Yes","No")</f>
        <v>Yes</v>
      </c>
    </row>
    <row r="722" spans="1:26" x14ac:dyDescent="0.35">
      <c r="A722" t="s">
        <v>757</v>
      </c>
      <c r="B722" t="s">
        <v>30</v>
      </c>
      <c r="C722">
        <v>0</v>
      </c>
      <c r="D722" t="s">
        <v>23</v>
      </c>
      <c r="E722" t="s">
        <v>23</v>
      </c>
      <c r="F722">
        <v>2</v>
      </c>
      <c r="G722" t="s">
        <v>23</v>
      </c>
      <c r="H722" t="s">
        <v>24</v>
      </c>
      <c r="I722" t="s">
        <v>24</v>
      </c>
      <c r="J722" t="s">
        <v>24</v>
      </c>
      <c r="K722" t="s">
        <v>24</v>
      </c>
      <c r="L722" t="s">
        <v>24</v>
      </c>
      <c r="M722" t="s">
        <v>24</v>
      </c>
      <c r="N722" t="s">
        <v>24</v>
      </c>
      <c r="O722" t="s">
        <v>24</v>
      </c>
      <c r="P722" t="s">
        <v>31</v>
      </c>
      <c r="Q722" t="s">
        <v>24</v>
      </c>
      <c r="R722" t="s">
        <v>32</v>
      </c>
      <c r="S722" s="2">
        <v>20.2</v>
      </c>
      <c r="T722" s="2">
        <v>34.75</v>
      </c>
      <c r="U722" t="s">
        <v>24</v>
      </c>
      <c r="V722">
        <f>COUNTIF(Table1[[#This Row],[OnlineSecurity]:[StreamingMovies]], "Yes")</f>
        <v>0</v>
      </c>
      <c r="W722" t="str" cm="1">
        <f t="array" ref="W722">_xlfn.IFS(Table1[[#This Row],[tenure]]&lt;=12,"0-1 Years", Table1[[#This Row],[tenure]] &lt;=36, "1-3 Years",Table1[[#This Row],[tenure]]&lt;=60, "3-5 Years",Table1[[#This Row],[tenure]]&gt;60,"5+ Years")</f>
        <v>0-1 Years</v>
      </c>
      <c r="X722" t="str">
        <f>IF(AND(Table1[[#This Row],[Contract]]="Month-to-Month", Table1[[#This Row],[PaymentMethod]]= "Electronic check"), "High Risk", "Standard")</f>
        <v>Standard</v>
      </c>
      <c r="Y722" s="11">
        <f>IFERROR(Table1[[#This Row],[TotalCharges]]/Table1[[#This Row],[tenure]],"0")</f>
        <v>17.375</v>
      </c>
      <c r="Z722" t="str">
        <f>IF(Table1[[#This Row],[SeniorCitizen]]=1,"Yes","No")</f>
        <v>No</v>
      </c>
    </row>
    <row r="723" spans="1:26" x14ac:dyDescent="0.35">
      <c r="A723" t="s">
        <v>758</v>
      </c>
      <c r="B723" t="s">
        <v>30</v>
      </c>
      <c r="C723">
        <v>0</v>
      </c>
      <c r="D723" t="s">
        <v>23</v>
      </c>
      <c r="E723" t="s">
        <v>23</v>
      </c>
      <c r="F723">
        <v>61</v>
      </c>
      <c r="G723" t="s">
        <v>23</v>
      </c>
      <c r="H723" t="s">
        <v>24</v>
      </c>
      <c r="I723" t="s">
        <v>24</v>
      </c>
      <c r="J723" t="s">
        <v>24</v>
      </c>
      <c r="K723" t="s">
        <v>24</v>
      </c>
      <c r="L723" t="s">
        <v>24</v>
      </c>
      <c r="M723" t="s">
        <v>24</v>
      </c>
      <c r="N723" t="s">
        <v>24</v>
      </c>
      <c r="O723" t="s">
        <v>24</v>
      </c>
      <c r="P723" t="s">
        <v>47</v>
      </c>
      <c r="Q723" t="s">
        <v>24</v>
      </c>
      <c r="R723" t="s">
        <v>7105</v>
      </c>
      <c r="S723" s="2">
        <v>20.55</v>
      </c>
      <c r="T723" s="2">
        <v>1305.95</v>
      </c>
      <c r="U723" t="s">
        <v>24</v>
      </c>
      <c r="V723">
        <f>COUNTIF(Table1[[#This Row],[OnlineSecurity]:[StreamingMovies]], "Yes")</f>
        <v>0</v>
      </c>
      <c r="W723" t="str" cm="1">
        <f t="array" ref="W723">_xlfn.IFS(Table1[[#This Row],[tenure]]&lt;=12,"0-1 Years", Table1[[#This Row],[tenure]] &lt;=36, "1-3 Years",Table1[[#This Row],[tenure]]&lt;=60, "3-5 Years",Table1[[#This Row],[tenure]]&gt;60,"5+ Years")</f>
        <v>5+ Years</v>
      </c>
      <c r="X723" t="str">
        <f>IF(AND(Table1[[#This Row],[Contract]]="Month-to-Month", Table1[[#This Row],[PaymentMethod]]= "Electronic check"), "High Risk", "Standard")</f>
        <v>Standard</v>
      </c>
      <c r="Y723" s="11">
        <f>IFERROR(Table1[[#This Row],[TotalCharges]]/Table1[[#This Row],[tenure]],"0")</f>
        <v>21.409016393442624</v>
      </c>
      <c r="Z723" t="str">
        <f>IF(Table1[[#This Row],[SeniorCitizen]]=1,"Yes","No")</f>
        <v>No</v>
      </c>
    </row>
    <row r="724" spans="1:26" x14ac:dyDescent="0.3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s="2">
        <v>85.95</v>
      </c>
      <c r="T724" s="2">
        <v>381.3</v>
      </c>
      <c r="U724" t="s">
        <v>23</v>
      </c>
      <c r="V724">
        <f>COUNTIF(Table1[[#This Row],[OnlineSecurity]:[StreamingMovies]], "Yes")</f>
        <v>1</v>
      </c>
      <c r="W724" t="str" cm="1">
        <f t="array" ref="W724">_xlfn.IFS(Table1[[#This Row],[tenure]]&lt;=12,"0-1 Years", Table1[[#This Row],[tenure]] &lt;=36, "1-3 Years",Table1[[#This Row],[tenure]]&lt;=60, "3-5 Years",Table1[[#This Row],[tenure]]&gt;60,"5+ Years")</f>
        <v>0-1 Years</v>
      </c>
      <c r="X724" t="str">
        <f>IF(AND(Table1[[#This Row],[Contract]]="Month-to-Month", Table1[[#This Row],[PaymentMethod]]= "Electronic check"), "High Risk", "Standard")</f>
        <v>High Risk</v>
      </c>
      <c r="Y724" s="11">
        <f>IFERROR(Table1[[#This Row],[TotalCharges]]/Table1[[#This Row],[tenure]],"0")</f>
        <v>95.325000000000003</v>
      </c>
      <c r="Z724" t="str">
        <f>IF(Table1[[#This Row],[SeniorCitizen]]=1,"Yes","No")</f>
        <v>No</v>
      </c>
    </row>
    <row r="725" spans="1:26" x14ac:dyDescent="0.3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s="2">
        <v>45.35</v>
      </c>
      <c r="T725" s="2">
        <v>141.5</v>
      </c>
      <c r="U725" t="s">
        <v>23</v>
      </c>
      <c r="V725">
        <f>COUNTIF(Table1[[#This Row],[OnlineSecurity]:[StreamingMovies]], "Yes")</f>
        <v>0</v>
      </c>
      <c r="W725" t="str" cm="1">
        <f t="array" ref="W725">_xlfn.IFS(Table1[[#This Row],[tenure]]&lt;=12,"0-1 Years", Table1[[#This Row],[tenure]] &lt;=36, "1-3 Years",Table1[[#This Row],[tenure]]&lt;=60, "3-5 Years",Table1[[#This Row],[tenure]]&gt;60,"5+ Years")</f>
        <v>0-1 Years</v>
      </c>
      <c r="X725" t="str">
        <f>IF(AND(Table1[[#This Row],[Contract]]="Month-to-Month", Table1[[#This Row],[PaymentMethod]]= "Electronic check"), "High Risk", "Standard")</f>
        <v>High Risk</v>
      </c>
      <c r="Y725" s="11">
        <f>IFERROR(Table1[[#This Row],[TotalCharges]]/Table1[[#This Row],[tenure]],"0")</f>
        <v>47.166666666666664</v>
      </c>
      <c r="Z725" t="str">
        <f>IF(Table1[[#This Row],[SeniorCitizen]]=1,"Yes","No")</f>
        <v>No</v>
      </c>
    </row>
    <row r="726" spans="1:26" x14ac:dyDescent="0.3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s="2">
        <v>94.5</v>
      </c>
      <c r="T726" s="2">
        <v>3105.55</v>
      </c>
      <c r="U726" t="s">
        <v>23</v>
      </c>
      <c r="V726">
        <f>COUNTIF(Table1[[#This Row],[OnlineSecurity]:[StreamingMovies]], "Yes")</f>
        <v>2</v>
      </c>
      <c r="W726" t="str" cm="1">
        <f t="array" ref="W726">_xlfn.IFS(Table1[[#This Row],[tenure]]&lt;=12,"0-1 Years", Table1[[#This Row],[tenure]] &lt;=36, "1-3 Years",Table1[[#This Row],[tenure]]&lt;=60, "3-5 Years",Table1[[#This Row],[tenure]]&gt;60,"5+ Years")</f>
        <v>1-3 Years</v>
      </c>
      <c r="X726" t="str">
        <f>IF(AND(Table1[[#This Row],[Contract]]="Month-to-Month", Table1[[#This Row],[PaymentMethod]]= "Electronic check"), "High Risk", "Standard")</f>
        <v>High Risk</v>
      </c>
      <c r="Y726" s="11">
        <f>IFERROR(Table1[[#This Row],[TotalCharges]]/Table1[[#This Row],[tenure]],"0")</f>
        <v>94.107575757575759</v>
      </c>
      <c r="Z726" t="str">
        <f>IF(Table1[[#This Row],[SeniorCitizen]]=1,"Yes","No")</f>
        <v>Yes</v>
      </c>
    </row>
    <row r="727" spans="1:26" x14ac:dyDescent="0.35">
      <c r="A727" t="s">
        <v>762</v>
      </c>
      <c r="B727" t="s">
        <v>30</v>
      </c>
      <c r="C727">
        <v>1</v>
      </c>
      <c r="D727" t="s">
        <v>23</v>
      </c>
      <c r="E727" t="s">
        <v>24</v>
      </c>
      <c r="F727">
        <v>9</v>
      </c>
      <c r="G727" t="s">
        <v>23</v>
      </c>
      <c r="H727" t="s">
        <v>24</v>
      </c>
      <c r="I727" t="s">
        <v>24</v>
      </c>
      <c r="J727" t="s">
        <v>24</v>
      </c>
      <c r="K727" t="s">
        <v>24</v>
      </c>
      <c r="L727" t="s">
        <v>24</v>
      </c>
      <c r="M727" t="s">
        <v>24</v>
      </c>
      <c r="N727" t="s">
        <v>24</v>
      </c>
      <c r="O727" t="s">
        <v>24</v>
      </c>
      <c r="P727" t="s">
        <v>27</v>
      </c>
      <c r="Q727" t="s">
        <v>23</v>
      </c>
      <c r="R727" t="s">
        <v>32</v>
      </c>
      <c r="S727" s="2">
        <v>21.25</v>
      </c>
      <c r="T727" s="2">
        <v>204.55</v>
      </c>
      <c r="U727" t="s">
        <v>24</v>
      </c>
      <c r="V727">
        <f>COUNTIF(Table1[[#This Row],[OnlineSecurity]:[StreamingMovies]], "Yes")</f>
        <v>0</v>
      </c>
      <c r="W727" t="str" cm="1">
        <f t="array" ref="W727">_xlfn.IFS(Table1[[#This Row],[tenure]]&lt;=12,"0-1 Years", Table1[[#This Row],[tenure]] &lt;=36, "1-3 Years",Table1[[#This Row],[tenure]]&lt;=60, "3-5 Years",Table1[[#This Row],[tenure]]&gt;60,"5+ Years")</f>
        <v>0-1 Years</v>
      </c>
      <c r="X727" t="str">
        <f>IF(AND(Table1[[#This Row],[Contract]]="Month-to-Month", Table1[[#This Row],[PaymentMethod]]= "Electronic check"), "High Risk", "Standard")</f>
        <v>Standard</v>
      </c>
      <c r="Y727" s="11">
        <f>IFERROR(Table1[[#This Row],[TotalCharges]]/Table1[[#This Row],[tenure]],"0")</f>
        <v>22.727777777777778</v>
      </c>
      <c r="Z727" t="str">
        <f>IF(Table1[[#This Row],[SeniorCitizen]]=1,"Yes","No")</f>
        <v>Yes</v>
      </c>
    </row>
    <row r="728" spans="1:26" x14ac:dyDescent="0.35">
      <c r="A728" t="s">
        <v>763</v>
      </c>
      <c r="B728" t="s">
        <v>22</v>
      </c>
      <c r="C728">
        <v>0</v>
      </c>
      <c r="D728" t="s">
        <v>24</v>
      </c>
      <c r="E728" t="s">
        <v>24</v>
      </c>
      <c r="F728">
        <v>22</v>
      </c>
      <c r="G728" t="s">
        <v>23</v>
      </c>
      <c r="H728" t="s">
        <v>23</v>
      </c>
      <c r="I728" t="s">
        <v>24</v>
      </c>
      <c r="J728" t="s">
        <v>24</v>
      </c>
      <c r="K728" t="s">
        <v>24</v>
      </c>
      <c r="L728" t="s">
        <v>24</v>
      </c>
      <c r="M728" t="s">
        <v>24</v>
      </c>
      <c r="N728" t="s">
        <v>24</v>
      </c>
      <c r="O728" t="s">
        <v>24</v>
      </c>
      <c r="P728" t="s">
        <v>47</v>
      </c>
      <c r="Q728" t="s">
        <v>24</v>
      </c>
      <c r="R728" t="s">
        <v>32</v>
      </c>
      <c r="S728" s="2">
        <v>26.25</v>
      </c>
      <c r="T728" s="2">
        <v>605.9</v>
      </c>
      <c r="U728" t="s">
        <v>24</v>
      </c>
      <c r="V728">
        <f>COUNTIF(Table1[[#This Row],[OnlineSecurity]:[StreamingMovies]], "Yes")</f>
        <v>0</v>
      </c>
      <c r="W728" t="str" cm="1">
        <f t="array" ref="W728">_xlfn.IFS(Table1[[#This Row],[tenure]]&lt;=12,"0-1 Years", Table1[[#This Row],[tenure]] &lt;=36, "1-3 Years",Table1[[#This Row],[tenure]]&lt;=60, "3-5 Years",Table1[[#This Row],[tenure]]&gt;60,"5+ Years")</f>
        <v>1-3 Years</v>
      </c>
      <c r="X728" t="str">
        <f>IF(AND(Table1[[#This Row],[Contract]]="Month-to-Month", Table1[[#This Row],[PaymentMethod]]= "Electronic check"), "High Risk", "Standard")</f>
        <v>Standard</v>
      </c>
      <c r="Y728" s="11">
        <f>IFERROR(Table1[[#This Row],[TotalCharges]]/Table1[[#This Row],[tenure]],"0")</f>
        <v>27.540909090909089</v>
      </c>
      <c r="Z728" t="str">
        <f>IF(Table1[[#This Row],[SeniorCitizen]]=1,"Yes","No")</f>
        <v>No</v>
      </c>
    </row>
    <row r="729" spans="1:26" x14ac:dyDescent="0.3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s="2">
        <v>80.849999999999994</v>
      </c>
      <c r="T729" s="2">
        <v>356.1</v>
      </c>
      <c r="U729" t="s">
        <v>24</v>
      </c>
      <c r="V729">
        <f>COUNTIF(Table1[[#This Row],[OnlineSecurity]:[StreamingMovies]], "Yes")</f>
        <v>1</v>
      </c>
      <c r="W729" t="str" cm="1">
        <f t="array" ref="W729">_xlfn.IFS(Table1[[#This Row],[tenure]]&lt;=12,"0-1 Years", Table1[[#This Row],[tenure]] &lt;=36, "1-3 Years",Table1[[#This Row],[tenure]]&lt;=60, "3-5 Years",Table1[[#This Row],[tenure]]&gt;60,"5+ Years")</f>
        <v>0-1 Years</v>
      </c>
      <c r="X729" t="str">
        <f>IF(AND(Table1[[#This Row],[Contract]]="Month-to-Month", Table1[[#This Row],[PaymentMethod]]= "Electronic check"), "High Risk", "Standard")</f>
        <v>High Risk</v>
      </c>
      <c r="Y729" s="11">
        <f>IFERROR(Table1[[#This Row],[TotalCharges]]/Table1[[#This Row],[tenure]],"0")</f>
        <v>71.22</v>
      </c>
      <c r="Z729" t="str">
        <f>IF(Table1[[#This Row],[SeniorCitizen]]=1,"Yes","No")</f>
        <v>No</v>
      </c>
    </row>
    <row r="730" spans="1:26" x14ac:dyDescent="0.3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7105</v>
      </c>
      <c r="S730" s="2">
        <v>91.7</v>
      </c>
      <c r="T730" s="2">
        <v>2758.15</v>
      </c>
      <c r="U730" t="s">
        <v>23</v>
      </c>
      <c r="V730">
        <f>COUNTIF(Table1[[#This Row],[OnlineSecurity]:[StreamingMovies]], "Yes")</f>
        <v>3</v>
      </c>
      <c r="W730" t="str" cm="1">
        <f t="array" ref="W730">_xlfn.IFS(Table1[[#This Row],[tenure]]&lt;=12,"0-1 Years", Table1[[#This Row],[tenure]] &lt;=36, "1-3 Years",Table1[[#This Row],[tenure]]&lt;=60, "3-5 Years",Table1[[#This Row],[tenure]]&gt;60,"5+ Years")</f>
        <v>1-3 Years</v>
      </c>
      <c r="X730" t="str">
        <f>IF(AND(Table1[[#This Row],[Contract]]="Month-to-Month", Table1[[#This Row],[PaymentMethod]]= "Electronic check"), "High Risk", "Standard")</f>
        <v>Standard</v>
      </c>
      <c r="Y730" s="11">
        <f>IFERROR(Table1[[#This Row],[TotalCharges]]/Table1[[#This Row],[tenure]],"0")</f>
        <v>91.938333333333333</v>
      </c>
      <c r="Z730" t="str">
        <f>IF(Table1[[#This Row],[SeniorCitizen]]=1,"Yes","No")</f>
        <v>Yes</v>
      </c>
    </row>
    <row r="731" spans="1:26" x14ac:dyDescent="0.3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7105</v>
      </c>
      <c r="S731" s="2">
        <v>74.2</v>
      </c>
      <c r="T731" s="2">
        <v>4805.6499999999996</v>
      </c>
      <c r="U731" t="s">
        <v>24</v>
      </c>
      <c r="V731">
        <f>COUNTIF(Table1[[#This Row],[OnlineSecurity]:[StreamingMovies]], "Yes")</f>
        <v>4</v>
      </c>
      <c r="W731" t="str" cm="1">
        <f t="array" ref="W731">_xlfn.IFS(Table1[[#This Row],[tenure]]&lt;=12,"0-1 Years", Table1[[#This Row],[tenure]] &lt;=36, "1-3 Years",Table1[[#This Row],[tenure]]&lt;=60, "3-5 Years",Table1[[#This Row],[tenure]]&gt;60,"5+ Years")</f>
        <v>5+ Years</v>
      </c>
      <c r="X731" t="str">
        <f>IF(AND(Table1[[#This Row],[Contract]]="Month-to-Month", Table1[[#This Row],[PaymentMethod]]= "Electronic check"), "High Risk", "Standard")</f>
        <v>Standard</v>
      </c>
      <c r="Y731" s="11">
        <f>IFERROR(Table1[[#This Row],[TotalCharges]]/Table1[[#This Row],[tenure]],"0")</f>
        <v>73.933076923076911</v>
      </c>
      <c r="Z731" t="str">
        <f>IF(Table1[[#This Row],[SeniorCitizen]]=1,"Yes","No")</f>
        <v>No</v>
      </c>
    </row>
    <row r="732" spans="1:26" x14ac:dyDescent="0.3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s="2">
        <v>87.25</v>
      </c>
      <c r="T732" s="2">
        <v>3941.7</v>
      </c>
      <c r="U732" t="s">
        <v>23</v>
      </c>
      <c r="V732">
        <f>COUNTIF(Table1[[#This Row],[OnlineSecurity]:[StreamingMovies]], "Yes")</f>
        <v>2</v>
      </c>
      <c r="W732" t="str" cm="1">
        <f t="array" ref="W732">_xlfn.IFS(Table1[[#This Row],[tenure]]&lt;=12,"0-1 Years", Table1[[#This Row],[tenure]] &lt;=36, "1-3 Years",Table1[[#This Row],[tenure]]&lt;=60, "3-5 Years",Table1[[#This Row],[tenure]]&gt;60,"5+ Years")</f>
        <v>3-5 Years</v>
      </c>
      <c r="X732" t="str">
        <f>IF(AND(Table1[[#This Row],[Contract]]="Month-to-Month", Table1[[#This Row],[PaymentMethod]]= "Electronic check"), "High Risk", "Standard")</f>
        <v>High Risk</v>
      </c>
      <c r="Y732" s="11">
        <f>IFERROR(Table1[[#This Row],[TotalCharges]]/Table1[[#This Row],[tenure]],"0")</f>
        <v>87.593333333333334</v>
      </c>
      <c r="Z732" t="str">
        <f>IF(Table1[[#This Row],[SeniorCitizen]]=1,"Yes","No")</f>
        <v>No</v>
      </c>
    </row>
    <row r="733" spans="1:26" x14ac:dyDescent="0.35">
      <c r="A733" t="s">
        <v>768</v>
      </c>
      <c r="B733" t="s">
        <v>30</v>
      </c>
      <c r="C733">
        <v>0</v>
      </c>
      <c r="D733" t="s">
        <v>24</v>
      </c>
      <c r="E733" t="s">
        <v>24</v>
      </c>
      <c r="F733">
        <v>5</v>
      </c>
      <c r="G733" t="s">
        <v>23</v>
      </c>
      <c r="H733" t="s">
        <v>24</v>
      </c>
      <c r="I733" t="s">
        <v>24</v>
      </c>
      <c r="J733" t="s">
        <v>24</v>
      </c>
      <c r="K733" t="s">
        <v>24</v>
      </c>
      <c r="L733" t="s">
        <v>24</v>
      </c>
      <c r="M733" t="s">
        <v>24</v>
      </c>
      <c r="N733" t="s">
        <v>24</v>
      </c>
      <c r="O733" t="s">
        <v>24</v>
      </c>
      <c r="P733" t="s">
        <v>27</v>
      </c>
      <c r="Q733" t="s">
        <v>24</v>
      </c>
      <c r="R733" t="s">
        <v>32</v>
      </c>
      <c r="S733" s="2">
        <v>20.350000000000001</v>
      </c>
      <c r="T733" s="2">
        <v>92.75</v>
      </c>
      <c r="U733" t="s">
        <v>24</v>
      </c>
      <c r="V733">
        <f>COUNTIF(Table1[[#This Row],[OnlineSecurity]:[StreamingMovies]], "Yes")</f>
        <v>0</v>
      </c>
      <c r="W733" t="str" cm="1">
        <f t="array" ref="W733">_xlfn.IFS(Table1[[#This Row],[tenure]]&lt;=12,"0-1 Years", Table1[[#This Row],[tenure]] &lt;=36, "1-3 Years",Table1[[#This Row],[tenure]]&lt;=60, "3-5 Years",Table1[[#This Row],[tenure]]&gt;60,"5+ Years")</f>
        <v>0-1 Years</v>
      </c>
      <c r="X733" t="str">
        <f>IF(AND(Table1[[#This Row],[Contract]]="Month-to-Month", Table1[[#This Row],[PaymentMethod]]= "Electronic check"), "High Risk", "Standard")</f>
        <v>Standard</v>
      </c>
      <c r="Y733" s="11">
        <f>IFERROR(Table1[[#This Row],[TotalCharges]]/Table1[[#This Row],[tenure]],"0")</f>
        <v>18.55</v>
      </c>
      <c r="Z733" t="str">
        <f>IF(Table1[[#This Row],[SeniorCitizen]]=1,"Yes","No")</f>
        <v>No</v>
      </c>
    </row>
    <row r="734" spans="1:26" x14ac:dyDescent="0.3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s="2">
        <v>75.5</v>
      </c>
      <c r="T734" s="2">
        <v>1901.05</v>
      </c>
      <c r="U734" t="s">
        <v>24</v>
      </c>
      <c r="V734">
        <f>COUNTIF(Table1[[#This Row],[OnlineSecurity]:[StreamingMovies]], "Yes")</f>
        <v>1</v>
      </c>
      <c r="W734" t="str" cm="1">
        <f t="array" ref="W734">_xlfn.IFS(Table1[[#This Row],[tenure]]&lt;=12,"0-1 Years", Table1[[#This Row],[tenure]] &lt;=36, "1-3 Years",Table1[[#This Row],[tenure]]&lt;=60, "3-5 Years",Table1[[#This Row],[tenure]]&gt;60,"5+ Years")</f>
        <v>1-3 Years</v>
      </c>
      <c r="X734" t="str">
        <f>IF(AND(Table1[[#This Row],[Contract]]="Month-to-Month", Table1[[#This Row],[PaymentMethod]]= "Electronic check"), "High Risk", "Standard")</f>
        <v>High Risk</v>
      </c>
      <c r="Y734" s="11">
        <f>IFERROR(Table1[[#This Row],[TotalCharges]]/Table1[[#This Row],[tenure]],"0")</f>
        <v>76.042000000000002</v>
      </c>
      <c r="Z734" t="str">
        <f>IF(Table1[[#This Row],[SeniorCitizen]]=1,"Yes","No")</f>
        <v>No</v>
      </c>
    </row>
    <row r="735" spans="1:26" x14ac:dyDescent="0.3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7104</v>
      </c>
      <c r="S735" s="2">
        <v>79.05</v>
      </c>
      <c r="T735" s="2">
        <v>5730.7</v>
      </c>
      <c r="U735" t="s">
        <v>24</v>
      </c>
      <c r="V735">
        <f>COUNTIF(Table1[[#This Row],[OnlineSecurity]:[StreamingMovies]], "Yes")</f>
        <v>1</v>
      </c>
      <c r="W735" t="str" cm="1">
        <f t="array" ref="W735">_xlfn.IFS(Table1[[#This Row],[tenure]]&lt;=12,"0-1 Years", Table1[[#This Row],[tenure]] &lt;=36, "1-3 Years",Table1[[#This Row],[tenure]]&lt;=60, "3-5 Years",Table1[[#This Row],[tenure]]&gt;60,"5+ Years")</f>
        <v>5+ Years</v>
      </c>
      <c r="X735" t="str">
        <f>IF(AND(Table1[[#This Row],[Contract]]="Month-to-Month", Table1[[#This Row],[PaymentMethod]]= "Electronic check"), "High Risk", "Standard")</f>
        <v>Standard</v>
      </c>
      <c r="Y735" s="11">
        <f>IFERROR(Table1[[#This Row],[TotalCharges]]/Table1[[#This Row],[tenure]],"0")</f>
        <v>79.593055555555551</v>
      </c>
      <c r="Z735" t="str">
        <f>IF(Table1[[#This Row],[SeniorCitizen]]=1,"Yes","No")</f>
        <v>No</v>
      </c>
    </row>
    <row r="736" spans="1:26" x14ac:dyDescent="0.3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7104</v>
      </c>
      <c r="S736" s="2">
        <v>90.15</v>
      </c>
      <c r="T736" s="2">
        <v>2423.4</v>
      </c>
      <c r="U736" t="s">
        <v>24</v>
      </c>
      <c r="V736">
        <f>COUNTIF(Table1[[#This Row],[OnlineSecurity]:[StreamingMovies]], "Yes")</f>
        <v>2</v>
      </c>
      <c r="W736" t="str" cm="1">
        <f t="array" ref="W736">_xlfn.IFS(Table1[[#This Row],[tenure]]&lt;=12,"0-1 Years", Table1[[#This Row],[tenure]] &lt;=36, "1-3 Years",Table1[[#This Row],[tenure]]&lt;=60, "3-5 Years",Table1[[#This Row],[tenure]]&gt;60,"5+ Years")</f>
        <v>1-3 Years</v>
      </c>
      <c r="X736" t="str">
        <f>IF(AND(Table1[[#This Row],[Contract]]="Month-to-Month", Table1[[#This Row],[PaymentMethod]]= "Electronic check"), "High Risk", "Standard")</f>
        <v>Standard</v>
      </c>
      <c r="Y736" s="11">
        <f>IFERROR(Table1[[#This Row],[TotalCharges]]/Table1[[#This Row],[tenure]],"0")</f>
        <v>89.75555555555556</v>
      </c>
      <c r="Z736" t="str">
        <f>IF(Table1[[#This Row],[SeniorCitizen]]=1,"Yes","No")</f>
        <v>No</v>
      </c>
    </row>
    <row r="737" spans="1:26" x14ac:dyDescent="0.35">
      <c r="A737" t="s">
        <v>772</v>
      </c>
      <c r="B737" t="s">
        <v>30</v>
      </c>
      <c r="C737">
        <v>0</v>
      </c>
      <c r="D737" t="s">
        <v>23</v>
      </c>
      <c r="E737" t="s">
        <v>23</v>
      </c>
      <c r="F737">
        <v>32</v>
      </c>
      <c r="G737" t="s">
        <v>24</v>
      </c>
      <c r="H737" t="s">
        <v>24</v>
      </c>
      <c r="I737" t="s">
        <v>26</v>
      </c>
      <c r="J737" t="s">
        <v>24</v>
      </c>
      <c r="K737" t="s">
        <v>24</v>
      </c>
      <c r="L737" t="s">
        <v>23</v>
      </c>
      <c r="M737" t="s">
        <v>24</v>
      </c>
      <c r="N737" t="s">
        <v>23</v>
      </c>
      <c r="O737" t="s">
        <v>23</v>
      </c>
      <c r="P737" t="s">
        <v>27</v>
      </c>
      <c r="Q737" t="s">
        <v>24</v>
      </c>
      <c r="R737" t="s">
        <v>7105</v>
      </c>
      <c r="S737" s="2">
        <v>50.6</v>
      </c>
      <c r="T737" s="2">
        <v>1653.45</v>
      </c>
      <c r="U737" t="s">
        <v>24</v>
      </c>
      <c r="V737">
        <f>COUNTIF(Table1[[#This Row],[OnlineSecurity]:[StreamingMovies]], "Yes")</f>
        <v>3</v>
      </c>
      <c r="W737" t="str" cm="1">
        <f t="array" ref="W737">_xlfn.IFS(Table1[[#This Row],[tenure]]&lt;=12,"0-1 Years", Table1[[#This Row],[tenure]] &lt;=36, "1-3 Years",Table1[[#This Row],[tenure]]&lt;=60, "3-5 Years",Table1[[#This Row],[tenure]]&gt;60,"5+ Years")</f>
        <v>1-3 Years</v>
      </c>
      <c r="X737" t="str">
        <f>IF(AND(Table1[[#This Row],[Contract]]="Month-to-Month", Table1[[#This Row],[PaymentMethod]]= "Electronic check"), "High Risk", "Standard")</f>
        <v>Standard</v>
      </c>
      <c r="Y737" s="11">
        <f>IFERROR(Table1[[#This Row],[TotalCharges]]/Table1[[#This Row],[tenure]],"0")</f>
        <v>51.670312500000001</v>
      </c>
      <c r="Z737" t="str">
        <f>IF(Table1[[#This Row],[SeniorCitizen]]=1,"Yes","No")</f>
        <v>No</v>
      </c>
    </row>
    <row r="738" spans="1:26" x14ac:dyDescent="0.3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7105</v>
      </c>
      <c r="S738" s="2">
        <v>110.45</v>
      </c>
      <c r="T738" s="2">
        <v>3327.05</v>
      </c>
      <c r="U738" t="s">
        <v>24</v>
      </c>
      <c r="V738">
        <f>COUNTIF(Table1[[#This Row],[OnlineSecurity]:[StreamingMovies]], "Yes")</f>
        <v>5</v>
      </c>
      <c r="W738" t="str" cm="1">
        <f t="array" ref="W738">_xlfn.IFS(Table1[[#This Row],[tenure]]&lt;=12,"0-1 Years", Table1[[#This Row],[tenure]] &lt;=36, "1-3 Years",Table1[[#This Row],[tenure]]&lt;=60, "3-5 Years",Table1[[#This Row],[tenure]]&gt;60,"5+ Years")</f>
        <v>1-3 Years</v>
      </c>
      <c r="X738" t="str">
        <f>IF(AND(Table1[[#This Row],[Contract]]="Month-to-Month", Table1[[#This Row],[PaymentMethod]]= "Electronic check"), "High Risk", "Standard")</f>
        <v>Standard</v>
      </c>
      <c r="Y738" s="11">
        <f>IFERROR(Table1[[#This Row],[TotalCharges]]/Table1[[#This Row],[tenure]],"0")</f>
        <v>110.90166666666667</v>
      </c>
      <c r="Z738" t="str">
        <f>IF(Table1[[#This Row],[SeniorCitizen]]=1,"Yes","No")</f>
        <v>No</v>
      </c>
    </row>
    <row r="739" spans="1:26" x14ac:dyDescent="0.3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7105</v>
      </c>
      <c r="S739" s="2">
        <v>101</v>
      </c>
      <c r="T739" s="2">
        <v>7085.5</v>
      </c>
      <c r="U739" t="s">
        <v>24</v>
      </c>
      <c r="V739">
        <f>COUNTIF(Table1[[#This Row],[OnlineSecurity]:[StreamingMovies]], "Yes")</f>
        <v>5</v>
      </c>
      <c r="W739" t="str" cm="1">
        <f t="array" ref="W739">_xlfn.IFS(Table1[[#This Row],[tenure]]&lt;=12,"0-1 Years", Table1[[#This Row],[tenure]] &lt;=36, "1-3 Years",Table1[[#This Row],[tenure]]&lt;=60, "3-5 Years",Table1[[#This Row],[tenure]]&gt;60,"5+ Years")</f>
        <v>5+ Years</v>
      </c>
      <c r="X739" t="str">
        <f>IF(AND(Table1[[#This Row],[Contract]]="Month-to-Month", Table1[[#This Row],[PaymentMethod]]= "Electronic check"), "High Risk", "Standard")</f>
        <v>Standard</v>
      </c>
      <c r="Y739" s="11">
        <f>IFERROR(Table1[[#This Row],[TotalCharges]]/Table1[[#This Row],[tenure]],"0")</f>
        <v>101.22142857142858</v>
      </c>
      <c r="Z739" t="str">
        <f>IF(Table1[[#This Row],[SeniorCitizen]]=1,"Yes","No")</f>
        <v>No</v>
      </c>
    </row>
    <row r="740" spans="1:26" x14ac:dyDescent="0.3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7104</v>
      </c>
      <c r="S740" s="2">
        <v>79.349999999999994</v>
      </c>
      <c r="T740" s="2">
        <v>3344.1</v>
      </c>
      <c r="U740" t="s">
        <v>24</v>
      </c>
      <c r="V740">
        <f>COUNTIF(Table1[[#This Row],[OnlineSecurity]:[StreamingMovies]], "Yes")</f>
        <v>1</v>
      </c>
      <c r="W740" t="str" cm="1">
        <f t="array" ref="W740">_xlfn.IFS(Table1[[#This Row],[tenure]]&lt;=12,"0-1 Years", Table1[[#This Row],[tenure]] &lt;=36, "1-3 Years",Table1[[#This Row],[tenure]]&lt;=60, "3-5 Years",Table1[[#This Row],[tenure]]&gt;60,"5+ Years")</f>
        <v>3-5 Years</v>
      </c>
      <c r="X740" t="str">
        <f>IF(AND(Table1[[#This Row],[Contract]]="Month-to-Month", Table1[[#This Row],[PaymentMethod]]= "Electronic check"), "High Risk", "Standard")</f>
        <v>Standard</v>
      </c>
      <c r="Y740" s="11">
        <f>IFERROR(Table1[[#This Row],[TotalCharges]]/Table1[[#This Row],[tenure]],"0")</f>
        <v>79.621428571428567</v>
      </c>
      <c r="Z740" t="str">
        <f>IF(Table1[[#This Row],[SeniorCitizen]]=1,"Yes","No")</f>
        <v>Yes</v>
      </c>
    </row>
    <row r="741" spans="1:26" x14ac:dyDescent="0.3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7104</v>
      </c>
      <c r="S741" s="2">
        <v>89.85</v>
      </c>
      <c r="T741" s="2">
        <v>6697.35</v>
      </c>
      <c r="U741" t="s">
        <v>24</v>
      </c>
      <c r="V741">
        <f>COUNTIF(Table1[[#This Row],[OnlineSecurity]:[StreamingMovies]], "Yes")</f>
        <v>6</v>
      </c>
      <c r="W741" t="str" cm="1">
        <f t="array" ref="W741">_xlfn.IFS(Table1[[#This Row],[tenure]]&lt;=12,"0-1 Years", Table1[[#This Row],[tenure]] &lt;=36, "1-3 Years",Table1[[#This Row],[tenure]]&lt;=60, "3-5 Years",Table1[[#This Row],[tenure]]&gt;60,"5+ Years")</f>
        <v>5+ Years</v>
      </c>
      <c r="X741" t="str">
        <f>IF(AND(Table1[[#This Row],[Contract]]="Month-to-Month", Table1[[#This Row],[PaymentMethod]]= "Electronic check"), "High Risk", "Standard")</f>
        <v>Standard</v>
      </c>
      <c r="Y741" s="11">
        <f>IFERROR(Table1[[#This Row],[TotalCharges]]/Table1[[#This Row],[tenure]],"0")</f>
        <v>93.018750000000011</v>
      </c>
      <c r="Z741" t="str">
        <f>IF(Table1[[#This Row],[SeniorCitizen]]=1,"Yes","No")</f>
        <v>Yes</v>
      </c>
    </row>
    <row r="742" spans="1:26" x14ac:dyDescent="0.3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s="2">
        <v>65</v>
      </c>
      <c r="T742" s="2">
        <v>2879.9</v>
      </c>
      <c r="U742" t="s">
        <v>24</v>
      </c>
      <c r="V742">
        <f>COUNTIF(Table1[[#This Row],[OnlineSecurity]:[StreamingMovies]], "Yes")</f>
        <v>3</v>
      </c>
      <c r="W742" t="str" cm="1">
        <f t="array" ref="W742">_xlfn.IFS(Table1[[#This Row],[tenure]]&lt;=12,"0-1 Years", Table1[[#This Row],[tenure]] &lt;=36, "1-3 Years",Table1[[#This Row],[tenure]]&lt;=60, "3-5 Years",Table1[[#This Row],[tenure]]&gt;60,"5+ Years")</f>
        <v>3-5 Years</v>
      </c>
      <c r="X742" t="str">
        <f>IF(AND(Table1[[#This Row],[Contract]]="Month-to-Month", Table1[[#This Row],[PaymentMethod]]= "Electronic check"), "High Risk", "Standard")</f>
        <v>Standard</v>
      </c>
      <c r="Y742" s="11">
        <f>IFERROR(Table1[[#This Row],[TotalCharges]]/Table1[[#This Row],[tenure]],"0")</f>
        <v>61.274468085106385</v>
      </c>
      <c r="Z742" t="str">
        <f>IF(Table1[[#This Row],[SeniorCitizen]]=1,"Yes","No")</f>
        <v>No</v>
      </c>
    </row>
    <row r="743" spans="1:26" x14ac:dyDescent="0.3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s="2">
        <v>80.45</v>
      </c>
      <c r="T743" s="2">
        <v>137.1</v>
      </c>
      <c r="U743" t="s">
        <v>24</v>
      </c>
      <c r="V743">
        <f>COUNTIF(Table1[[#This Row],[OnlineSecurity]:[StreamingMovies]], "Yes")</f>
        <v>2</v>
      </c>
      <c r="W743" t="str" cm="1">
        <f t="array" ref="W743">_xlfn.IFS(Table1[[#This Row],[tenure]]&lt;=12,"0-1 Years", Table1[[#This Row],[tenure]] &lt;=36, "1-3 Years",Table1[[#This Row],[tenure]]&lt;=60, "3-5 Years",Table1[[#This Row],[tenure]]&gt;60,"5+ Years")</f>
        <v>0-1 Years</v>
      </c>
      <c r="X743" t="str">
        <f>IF(AND(Table1[[#This Row],[Contract]]="Month-to-Month", Table1[[#This Row],[PaymentMethod]]= "Electronic check"), "High Risk", "Standard")</f>
        <v>High Risk</v>
      </c>
      <c r="Y743" s="11">
        <f>IFERROR(Table1[[#This Row],[TotalCharges]]/Table1[[#This Row],[tenure]],"0")</f>
        <v>68.55</v>
      </c>
      <c r="Z743" t="str">
        <f>IF(Table1[[#This Row],[SeniorCitizen]]=1,"Yes","No")</f>
        <v>No</v>
      </c>
    </row>
    <row r="744" spans="1:26" x14ac:dyDescent="0.3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s="2">
        <v>98.55</v>
      </c>
      <c r="T744" s="2">
        <v>1008.55</v>
      </c>
      <c r="U744" t="s">
        <v>23</v>
      </c>
      <c r="V744">
        <f>COUNTIF(Table1[[#This Row],[OnlineSecurity]:[StreamingMovies]], "Yes")</f>
        <v>3</v>
      </c>
      <c r="W744" t="str" cm="1">
        <f t="array" ref="W744">_xlfn.IFS(Table1[[#This Row],[tenure]]&lt;=12,"0-1 Years", Table1[[#This Row],[tenure]] &lt;=36, "1-3 Years",Table1[[#This Row],[tenure]]&lt;=60, "3-5 Years",Table1[[#This Row],[tenure]]&gt;60,"5+ Years")</f>
        <v>0-1 Years</v>
      </c>
      <c r="X744" t="str">
        <f>IF(AND(Table1[[#This Row],[Contract]]="Month-to-Month", Table1[[#This Row],[PaymentMethod]]= "Electronic check"), "High Risk", "Standard")</f>
        <v>High Risk</v>
      </c>
      <c r="Y744" s="11">
        <f>IFERROR(Table1[[#This Row],[TotalCharges]]/Table1[[#This Row],[tenure]],"0")</f>
        <v>100.85499999999999</v>
      </c>
      <c r="Z744" t="str">
        <f>IF(Table1[[#This Row],[SeniorCitizen]]=1,"Yes","No")</f>
        <v>No</v>
      </c>
    </row>
    <row r="745" spans="1:26" x14ac:dyDescent="0.35">
      <c r="A745" t="s">
        <v>780</v>
      </c>
      <c r="B745" t="s">
        <v>22</v>
      </c>
      <c r="C745">
        <v>0</v>
      </c>
      <c r="D745" t="s">
        <v>23</v>
      </c>
      <c r="E745" t="s">
        <v>23</v>
      </c>
      <c r="F745">
        <v>61</v>
      </c>
      <c r="G745" t="s">
        <v>23</v>
      </c>
      <c r="H745" t="s">
        <v>23</v>
      </c>
      <c r="I745" t="s">
        <v>24</v>
      </c>
      <c r="J745" t="s">
        <v>24</v>
      </c>
      <c r="K745" t="s">
        <v>24</v>
      </c>
      <c r="L745" t="s">
        <v>24</v>
      </c>
      <c r="M745" t="s">
        <v>24</v>
      </c>
      <c r="N745" t="s">
        <v>24</v>
      </c>
      <c r="O745" t="s">
        <v>24</v>
      </c>
      <c r="P745" t="s">
        <v>47</v>
      </c>
      <c r="Q745" t="s">
        <v>23</v>
      </c>
      <c r="R745" t="s">
        <v>32</v>
      </c>
      <c r="S745" s="2">
        <v>24.1</v>
      </c>
      <c r="T745" s="2">
        <v>1551.6</v>
      </c>
      <c r="U745" t="s">
        <v>24</v>
      </c>
      <c r="V745">
        <f>COUNTIF(Table1[[#This Row],[OnlineSecurity]:[StreamingMovies]], "Yes")</f>
        <v>0</v>
      </c>
      <c r="W745" t="str" cm="1">
        <f t="array" ref="W745">_xlfn.IFS(Table1[[#This Row],[tenure]]&lt;=12,"0-1 Years", Table1[[#This Row],[tenure]] &lt;=36, "1-3 Years",Table1[[#This Row],[tenure]]&lt;=60, "3-5 Years",Table1[[#This Row],[tenure]]&gt;60,"5+ Years")</f>
        <v>5+ Years</v>
      </c>
      <c r="X745" t="str">
        <f>IF(AND(Table1[[#This Row],[Contract]]="Month-to-Month", Table1[[#This Row],[PaymentMethod]]= "Electronic check"), "High Risk", "Standard")</f>
        <v>Standard</v>
      </c>
      <c r="Y745" s="11">
        <f>IFERROR(Table1[[#This Row],[TotalCharges]]/Table1[[#This Row],[tenure]],"0")</f>
        <v>25.436065573770492</v>
      </c>
      <c r="Z745" t="str">
        <f>IF(Table1[[#This Row],[SeniorCitizen]]=1,"Yes","No")</f>
        <v>No</v>
      </c>
    </row>
    <row r="746" spans="1:26" x14ac:dyDescent="0.3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7105</v>
      </c>
      <c r="S746" s="2">
        <v>44.05</v>
      </c>
      <c r="T746" s="2">
        <v>202.15</v>
      </c>
      <c r="U746" t="s">
        <v>24</v>
      </c>
      <c r="V746">
        <f>COUNTIF(Table1[[#This Row],[OnlineSecurity]:[StreamingMovies]], "Yes")</f>
        <v>0</v>
      </c>
      <c r="W746" t="str" cm="1">
        <f t="array" ref="W746">_xlfn.IFS(Table1[[#This Row],[tenure]]&lt;=12,"0-1 Years", Table1[[#This Row],[tenure]] &lt;=36, "1-3 Years",Table1[[#This Row],[tenure]]&lt;=60, "3-5 Years",Table1[[#This Row],[tenure]]&gt;60,"5+ Years")</f>
        <v>0-1 Years</v>
      </c>
      <c r="X746" t="str">
        <f>IF(AND(Table1[[#This Row],[Contract]]="Month-to-Month", Table1[[#This Row],[PaymentMethod]]= "Electronic check"), "High Risk", "Standard")</f>
        <v>Standard</v>
      </c>
      <c r="Y746" s="11">
        <f>IFERROR(Table1[[#This Row],[TotalCharges]]/Table1[[#This Row],[tenure]],"0")</f>
        <v>40.43</v>
      </c>
      <c r="Z746" t="str">
        <f>IF(Table1[[#This Row],[SeniorCitizen]]=1,"Yes","No")</f>
        <v>No</v>
      </c>
    </row>
    <row r="747" spans="1:26" x14ac:dyDescent="0.3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7105</v>
      </c>
      <c r="S747" s="2">
        <v>110.8</v>
      </c>
      <c r="T747" s="2">
        <v>7882.25</v>
      </c>
      <c r="U747" t="s">
        <v>24</v>
      </c>
      <c r="V747">
        <f>COUNTIF(Table1[[#This Row],[OnlineSecurity]:[StreamingMovies]], "Yes")</f>
        <v>5</v>
      </c>
      <c r="W747" t="str" cm="1">
        <f t="array" ref="W747">_xlfn.IFS(Table1[[#This Row],[tenure]]&lt;=12,"0-1 Years", Table1[[#This Row],[tenure]] &lt;=36, "1-3 Years",Table1[[#This Row],[tenure]]&lt;=60, "3-5 Years",Table1[[#This Row],[tenure]]&gt;60,"5+ Years")</f>
        <v>5+ Years</v>
      </c>
      <c r="X747" t="str">
        <f>IF(AND(Table1[[#This Row],[Contract]]="Month-to-Month", Table1[[#This Row],[PaymentMethod]]= "Electronic check"), "High Risk", "Standard")</f>
        <v>Standard</v>
      </c>
      <c r="Y747" s="11">
        <f>IFERROR(Table1[[#This Row],[TotalCharges]]/Table1[[#This Row],[tenure]],"0")</f>
        <v>109.47569444444444</v>
      </c>
      <c r="Z747" t="str">
        <f>IF(Table1[[#This Row],[SeniorCitizen]]=1,"Yes","No")</f>
        <v>Yes</v>
      </c>
    </row>
    <row r="748" spans="1:26" x14ac:dyDescent="0.3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7104</v>
      </c>
      <c r="S748" s="2">
        <v>114.95</v>
      </c>
      <c r="T748" s="2">
        <v>8196.4</v>
      </c>
      <c r="U748" t="s">
        <v>24</v>
      </c>
      <c r="V748">
        <f>COUNTIF(Table1[[#This Row],[OnlineSecurity]:[StreamingMovies]], "Yes")</f>
        <v>6</v>
      </c>
      <c r="W748" t="str" cm="1">
        <f t="array" ref="W748">_xlfn.IFS(Table1[[#This Row],[tenure]]&lt;=12,"0-1 Years", Table1[[#This Row],[tenure]] &lt;=36, "1-3 Years",Table1[[#This Row],[tenure]]&lt;=60, "3-5 Years",Table1[[#This Row],[tenure]]&gt;60,"5+ Years")</f>
        <v>5+ Years</v>
      </c>
      <c r="X748" t="str">
        <f>IF(AND(Table1[[#This Row],[Contract]]="Month-to-Month", Table1[[#This Row],[PaymentMethod]]= "Electronic check"), "High Risk", "Standard")</f>
        <v>Standard</v>
      </c>
      <c r="Y748" s="11">
        <f>IFERROR(Table1[[#This Row],[TotalCharges]]/Table1[[#This Row],[tenure]],"0")</f>
        <v>113.83888888888889</v>
      </c>
      <c r="Z748" t="str">
        <f>IF(Table1[[#This Row],[SeniorCitizen]]=1,"Yes","No")</f>
        <v>Yes</v>
      </c>
    </row>
    <row r="749" spans="1:26" x14ac:dyDescent="0.3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s="2">
        <v>75.05</v>
      </c>
      <c r="T749" s="2">
        <v>202.9</v>
      </c>
      <c r="U749" t="s">
        <v>24</v>
      </c>
      <c r="V749">
        <f>COUNTIF(Table1[[#This Row],[OnlineSecurity]:[StreamingMovies]], "Yes")</f>
        <v>1</v>
      </c>
      <c r="W749" t="str" cm="1">
        <f t="array" ref="W749">_xlfn.IFS(Table1[[#This Row],[tenure]]&lt;=12,"0-1 Years", Table1[[#This Row],[tenure]] &lt;=36, "1-3 Years",Table1[[#This Row],[tenure]]&lt;=60, "3-5 Years",Table1[[#This Row],[tenure]]&gt;60,"5+ Years")</f>
        <v>0-1 Years</v>
      </c>
      <c r="X749" t="str">
        <f>IF(AND(Table1[[#This Row],[Contract]]="Month-to-Month", Table1[[#This Row],[PaymentMethod]]= "Electronic check"), "High Risk", "Standard")</f>
        <v>Standard</v>
      </c>
      <c r="Y749" s="11">
        <f>IFERROR(Table1[[#This Row],[TotalCharges]]/Table1[[#This Row],[tenure]],"0")</f>
        <v>67.63333333333334</v>
      </c>
      <c r="Z749" t="str">
        <f>IF(Table1[[#This Row],[SeniorCitizen]]=1,"Yes","No")</f>
        <v>Yes</v>
      </c>
    </row>
    <row r="750" spans="1:26" x14ac:dyDescent="0.35">
      <c r="A750" t="s">
        <v>785</v>
      </c>
      <c r="B750" t="s">
        <v>30</v>
      </c>
      <c r="C750">
        <v>0</v>
      </c>
      <c r="D750" t="s">
        <v>23</v>
      </c>
      <c r="E750" t="s">
        <v>24</v>
      </c>
      <c r="F750">
        <v>48</v>
      </c>
      <c r="G750" t="s">
        <v>23</v>
      </c>
      <c r="H750" t="s">
        <v>24</v>
      </c>
      <c r="I750" t="s">
        <v>24</v>
      </c>
      <c r="J750" t="s">
        <v>24</v>
      </c>
      <c r="K750" t="s">
        <v>24</v>
      </c>
      <c r="L750" t="s">
        <v>24</v>
      </c>
      <c r="M750" t="s">
        <v>24</v>
      </c>
      <c r="N750" t="s">
        <v>24</v>
      </c>
      <c r="O750" t="s">
        <v>24</v>
      </c>
      <c r="P750" t="s">
        <v>47</v>
      </c>
      <c r="Q750" t="s">
        <v>24</v>
      </c>
      <c r="R750" t="s">
        <v>32</v>
      </c>
      <c r="S750" s="2">
        <v>19.25</v>
      </c>
      <c r="T750" s="2">
        <v>855.1</v>
      </c>
      <c r="U750" t="s">
        <v>24</v>
      </c>
      <c r="V750">
        <f>COUNTIF(Table1[[#This Row],[OnlineSecurity]:[StreamingMovies]], "Yes")</f>
        <v>0</v>
      </c>
      <c r="W750" t="str" cm="1">
        <f t="array" ref="W750">_xlfn.IFS(Table1[[#This Row],[tenure]]&lt;=12,"0-1 Years", Table1[[#This Row],[tenure]] &lt;=36, "1-3 Years",Table1[[#This Row],[tenure]]&lt;=60, "3-5 Years",Table1[[#This Row],[tenure]]&gt;60,"5+ Years")</f>
        <v>3-5 Years</v>
      </c>
      <c r="X750" t="str">
        <f>IF(AND(Table1[[#This Row],[Contract]]="Month-to-Month", Table1[[#This Row],[PaymentMethod]]= "Electronic check"), "High Risk", "Standard")</f>
        <v>Standard</v>
      </c>
      <c r="Y750" s="11">
        <f>IFERROR(Table1[[#This Row],[TotalCharges]]/Table1[[#This Row],[tenure]],"0")</f>
        <v>17.814583333333335</v>
      </c>
      <c r="Z750" t="str">
        <f>IF(Table1[[#This Row],[SeniorCitizen]]=1,"Yes","No")</f>
        <v>No</v>
      </c>
    </row>
    <row r="751" spans="1:26" x14ac:dyDescent="0.3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7105</v>
      </c>
      <c r="S751" s="2">
        <v>90.05</v>
      </c>
      <c r="T751" s="2">
        <v>5817</v>
      </c>
      <c r="U751" t="s">
        <v>24</v>
      </c>
      <c r="V751">
        <f>COUNTIF(Table1[[#This Row],[OnlineSecurity]:[StreamingMovies]], "Yes")</f>
        <v>3</v>
      </c>
      <c r="W751" t="str" cm="1">
        <f t="array" ref="W751">_xlfn.IFS(Table1[[#This Row],[tenure]]&lt;=12,"0-1 Years", Table1[[#This Row],[tenure]] &lt;=36, "1-3 Years",Table1[[#This Row],[tenure]]&lt;=60, "3-5 Years",Table1[[#This Row],[tenure]]&gt;60,"5+ Years")</f>
        <v>5+ Years</v>
      </c>
      <c r="X751" t="str">
        <f>IF(AND(Table1[[#This Row],[Contract]]="Month-to-Month", Table1[[#This Row],[PaymentMethod]]= "Electronic check"), "High Risk", "Standard")</f>
        <v>Standard</v>
      </c>
      <c r="Y751" s="11">
        <f>IFERROR(Table1[[#This Row],[TotalCharges]]/Table1[[#This Row],[tenure]],"0")</f>
        <v>92.333333333333329</v>
      </c>
      <c r="Z751" t="str">
        <f>IF(Table1[[#This Row],[SeniorCitizen]]=1,"Yes","No")</f>
        <v>No</v>
      </c>
    </row>
    <row r="752" spans="1:26" x14ac:dyDescent="0.3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s="2">
        <v>56.7</v>
      </c>
      <c r="T752" s="2">
        <v>1652.95</v>
      </c>
      <c r="U752" t="s">
        <v>24</v>
      </c>
      <c r="V752">
        <f>COUNTIF(Table1[[#This Row],[OnlineSecurity]:[StreamingMovies]], "Yes")</f>
        <v>2</v>
      </c>
      <c r="W752" t="str" cm="1">
        <f t="array" ref="W752">_xlfn.IFS(Table1[[#This Row],[tenure]]&lt;=12,"0-1 Years", Table1[[#This Row],[tenure]] &lt;=36, "1-3 Years",Table1[[#This Row],[tenure]]&lt;=60, "3-5 Years",Table1[[#This Row],[tenure]]&gt;60,"5+ Years")</f>
        <v>1-3 Years</v>
      </c>
      <c r="X752" t="str">
        <f>IF(AND(Table1[[#This Row],[Contract]]="Month-to-Month", Table1[[#This Row],[PaymentMethod]]= "Electronic check"), "High Risk", "Standard")</f>
        <v>Standard</v>
      </c>
      <c r="Y752" s="11">
        <f>IFERROR(Table1[[#This Row],[TotalCharges]]/Table1[[#This Row],[tenure]],"0")</f>
        <v>61.220370370370375</v>
      </c>
      <c r="Z752" t="str">
        <f>IF(Table1[[#This Row],[SeniorCitizen]]=1,"Yes","No")</f>
        <v>No</v>
      </c>
    </row>
    <row r="753" spans="1:26" x14ac:dyDescent="0.3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7105</v>
      </c>
      <c r="S753" s="2">
        <v>80.150000000000006</v>
      </c>
      <c r="T753" s="2">
        <v>5600.15</v>
      </c>
      <c r="U753" t="s">
        <v>24</v>
      </c>
      <c r="V753">
        <f>COUNTIF(Table1[[#This Row],[OnlineSecurity]:[StreamingMovies]], "Yes")</f>
        <v>5</v>
      </c>
      <c r="W753" t="str" cm="1">
        <f t="array" ref="W753">_xlfn.IFS(Table1[[#This Row],[tenure]]&lt;=12,"0-1 Years", Table1[[#This Row],[tenure]] &lt;=36, "1-3 Years",Table1[[#This Row],[tenure]]&lt;=60, "3-5 Years",Table1[[#This Row],[tenure]]&gt;60,"5+ Years")</f>
        <v>5+ Years</v>
      </c>
      <c r="X753" t="str">
        <f>IF(AND(Table1[[#This Row],[Contract]]="Month-to-Month", Table1[[#This Row],[PaymentMethod]]= "Electronic check"), "High Risk", "Standard")</f>
        <v>Standard</v>
      </c>
      <c r="Y753" s="11">
        <f>IFERROR(Table1[[#This Row],[TotalCharges]]/Table1[[#This Row],[tenure]],"0")</f>
        <v>80.002142857142857</v>
      </c>
      <c r="Z753" t="str">
        <f>IF(Table1[[#This Row],[SeniorCitizen]]=1,"Yes","No")</f>
        <v>No</v>
      </c>
    </row>
    <row r="754" spans="1:26" x14ac:dyDescent="0.3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7105</v>
      </c>
      <c r="S754" s="2">
        <v>71.349999999999994</v>
      </c>
      <c r="T754" s="2">
        <v>515.75</v>
      </c>
      <c r="U754" t="s">
        <v>24</v>
      </c>
      <c r="V754">
        <f>COUNTIF(Table1[[#This Row],[OnlineSecurity]:[StreamingMovies]], "Yes")</f>
        <v>4</v>
      </c>
      <c r="W754" t="str" cm="1">
        <f t="array" ref="W754">_xlfn.IFS(Table1[[#This Row],[tenure]]&lt;=12,"0-1 Years", Table1[[#This Row],[tenure]] &lt;=36, "1-3 Years",Table1[[#This Row],[tenure]]&lt;=60, "3-5 Years",Table1[[#This Row],[tenure]]&gt;60,"5+ Years")</f>
        <v>0-1 Years</v>
      </c>
      <c r="X754" t="str">
        <f>IF(AND(Table1[[#This Row],[Contract]]="Month-to-Month", Table1[[#This Row],[PaymentMethod]]= "Electronic check"), "High Risk", "Standard")</f>
        <v>Standard</v>
      </c>
      <c r="Y754" s="11">
        <f>IFERROR(Table1[[#This Row],[TotalCharges]]/Table1[[#This Row],[tenure]],"0")</f>
        <v>73.678571428571431</v>
      </c>
      <c r="Z754" t="str">
        <f>IF(Table1[[#This Row],[SeniorCitizen]]=1,"Yes","No")</f>
        <v>No</v>
      </c>
    </row>
    <row r="755" spans="1:26" x14ac:dyDescent="0.35">
      <c r="A755" t="s">
        <v>790</v>
      </c>
      <c r="B755" t="s">
        <v>30</v>
      </c>
      <c r="C755">
        <v>0</v>
      </c>
      <c r="D755" t="s">
        <v>24</v>
      </c>
      <c r="E755" t="s">
        <v>23</v>
      </c>
      <c r="F755">
        <v>0</v>
      </c>
      <c r="G755" t="s">
        <v>23</v>
      </c>
      <c r="H755" t="s">
        <v>24</v>
      </c>
      <c r="I755" t="s">
        <v>24</v>
      </c>
      <c r="J755" t="s">
        <v>24</v>
      </c>
      <c r="K755" t="s">
        <v>24</v>
      </c>
      <c r="L755" t="s">
        <v>24</v>
      </c>
      <c r="M755" t="s">
        <v>24</v>
      </c>
      <c r="N755" t="s">
        <v>24</v>
      </c>
      <c r="O755" t="s">
        <v>24</v>
      </c>
      <c r="P755" t="s">
        <v>47</v>
      </c>
      <c r="Q755" t="s">
        <v>24</v>
      </c>
      <c r="R755" t="s">
        <v>32</v>
      </c>
      <c r="S755" s="2">
        <v>20.25</v>
      </c>
      <c r="T755" s="2">
        <v>0</v>
      </c>
      <c r="U755" t="s">
        <v>24</v>
      </c>
      <c r="V755">
        <f>COUNTIF(Table1[[#This Row],[OnlineSecurity]:[StreamingMovies]], "Yes")</f>
        <v>0</v>
      </c>
      <c r="W755" t="str" cm="1">
        <f t="array" ref="W755">_xlfn.IFS(Table1[[#This Row],[tenure]]&lt;=12,"0-1 Years", Table1[[#This Row],[tenure]] &lt;=36, "1-3 Years",Table1[[#This Row],[tenure]]&lt;=60, "3-5 Years",Table1[[#This Row],[tenure]]&gt;60,"5+ Years")</f>
        <v>0-1 Years</v>
      </c>
      <c r="X755" t="str">
        <f>IF(AND(Table1[[#This Row],[Contract]]="Month-to-Month", Table1[[#This Row],[PaymentMethod]]= "Electronic check"), "High Risk", "Standard")</f>
        <v>Standard</v>
      </c>
      <c r="Y755" s="11" t="str">
        <f>IFERROR(Table1[[#This Row],[TotalCharges]]/Table1[[#This Row],[tenure]],"0")</f>
        <v>0</v>
      </c>
      <c r="Z755" t="str">
        <f>IF(Table1[[#This Row],[SeniorCitizen]]=1,"Yes","No")</f>
        <v>No</v>
      </c>
    </row>
    <row r="756" spans="1:26" x14ac:dyDescent="0.3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s="2">
        <v>90.35</v>
      </c>
      <c r="T756" s="2">
        <v>190.5</v>
      </c>
      <c r="U756" t="s">
        <v>24</v>
      </c>
      <c r="V756">
        <f>COUNTIF(Table1[[#This Row],[OnlineSecurity]:[StreamingMovies]], "Yes")</f>
        <v>3</v>
      </c>
      <c r="W756" t="str" cm="1">
        <f t="array" ref="W756">_xlfn.IFS(Table1[[#This Row],[tenure]]&lt;=12,"0-1 Years", Table1[[#This Row],[tenure]] &lt;=36, "1-3 Years",Table1[[#This Row],[tenure]]&lt;=60, "3-5 Years",Table1[[#This Row],[tenure]]&gt;60,"5+ Years")</f>
        <v>0-1 Years</v>
      </c>
      <c r="X756" t="str">
        <f>IF(AND(Table1[[#This Row],[Contract]]="Month-to-Month", Table1[[#This Row],[PaymentMethod]]= "Electronic check"), "High Risk", "Standard")</f>
        <v>High Risk</v>
      </c>
      <c r="Y756" s="11">
        <f>IFERROR(Table1[[#This Row],[TotalCharges]]/Table1[[#This Row],[tenure]],"0")</f>
        <v>95.25</v>
      </c>
      <c r="Z756" t="str">
        <f>IF(Table1[[#This Row],[SeniorCitizen]]=1,"Yes","No")</f>
        <v>No</v>
      </c>
    </row>
    <row r="757" spans="1:26" x14ac:dyDescent="0.3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s="2">
        <v>98.55</v>
      </c>
      <c r="T757" s="2">
        <v>1842.8</v>
      </c>
      <c r="U757" t="s">
        <v>23</v>
      </c>
      <c r="V757">
        <f>COUNTIF(Table1[[#This Row],[OnlineSecurity]:[StreamingMovies]], "Yes")</f>
        <v>3</v>
      </c>
      <c r="W757" t="str" cm="1">
        <f t="array" ref="W757">_xlfn.IFS(Table1[[#This Row],[tenure]]&lt;=12,"0-1 Years", Table1[[#This Row],[tenure]] &lt;=36, "1-3 Years",Table1[[#This Row],[tenure]]&lt;=60, "3-5 Years",Table1[[#This Row],[tenure]]&gt;60,"5+ Years")</f>
        <v>1-3 Years</v>
      </c>
      <c r="X757" t="str">
        <f>IF(AND(Table1[[#This Row],[Contract]]="Month-to-Month", Table1[[#This Row],[PaymentMethod]]= "Electronic check"), "High Risk", "Standard")</f>
        <v>High Risk</v>
      </c>
      <c r="Y757" s="11">
        <f>IFERROR(Table1[[#This Row],[TotalCharges]]/Table1[[#This Row],[tenure]],"0")</f>
        <v>92.14</v>
      </c>
      <c r="Z757" t="str">
        <f>IF(Table1[[#This Row],[SeniorCitizen]]=1,"Yes","No")</f>
        <v>Yes</v>
      </c>
    </row>
    <row r="758" spans="1:26" x14ac:dyDescent="0.35">
      <c r="A758" t="s">
        <v>793</v>
      </c>
      <c r="B758" t="s">
        <v>30</v>
      </c>
      <c r="C758">
        <v>0</v>
      </c>
      <c r="D758" t="s">
        <v>24</v>
      </c>
      <c r="E758" t="s">
        <v>24</v>
      </c>
      <c r="F758">
        <v>66</v>
      </c>
      <c r="G758" t="s">
        <v>23</v>
      </c>
      <c r="H758" t="s">
        <v>24</v>
      </c>
      <c r="I758" t="s">
        <v>24</v>
      </c>
      <c r="J758" t="s">
        <v>24</v>
      </c>
      <c r="K758" t="s">
        <v>24</v>
      </c>
      <c r="L758" t="s">
        <v>24</v>
      </c>
      <c r="M758" t="s">
        <v>24</v>
      </c>
      <c r="N758" t="s">
        <v>24</v>
      </c>
      <c r="O758" t="s">
        <v>24</v>
      </c>
      <c r="P758" t="s">
        <v>47</v>
      </c>
      <c r="Q758" t="s">
        <v>24</v>
      </c>
      <c r="R758" t="s">
        <v>7104</v>
      </c>
      <c r="S758" s="2">
        <v>19.7</v>
      </c>
      <c r="T758" s="2">
        <v>1253.8</v>
      </c>
      <c r="U758" t="s">
        <v>24</v>
      </c>
      <c r="V758">
        <f>COUNTIF(Table1[[#This Row],[OnlineSecurity]:[StreamingMovies]], "Yes")</f>
        <v>0</v>
      </c>
      <c r="W758" t="str" cm="1">
        <f t="array" ref="W758">_xlfn.IFS(Table1[[#This Row],[tenure]]&lt;=12,"0-1 Years", Table1[[#This Row],[tenure]] &lt;=36, "1-3 Years",Table1[[#This Row],[tenure]]&lt;=60, "3-5 Years",Table1[[#This Row],[tenure]]&gt;60,"5+ Years")</f>
        <v>5+ Years</v>
      </c>
      <c r="X758" t="str">
        <f>IF(AND(Table1[[#This Row],[Contract]]="Month-to-Month", Table1[[#This Row],[PaymentMethod]]= "Electronic check"), "High Risk", "Standard")</f>
        <v>Standard</v>
      </c>
      <c r="Y758" s="11">
        <f>IFERROR(Table1[[#This Row],[TotalCharges]]/Table1[[#This Row],[tenure]],"0")</f>
        <v>18.996969696969696</v>
      </c>
      <c r="Z758" t="str">
        <f>IF(Table1[[#This Row],[SeniorCitizen]]=1,"Yes","No")</f>
        <v>No</v>
      </c>
    </row>
    <row r="759" spans="1:26" x14ac:dyDescent="0.35">
      <c r="A759" t="s">
        <v>794</v>
      </c>
      <c r="B759" t="s">
        <v>22</v>
      </c>
      <c r="C759">
        <v>0</v>
      </c>
      <c r="D759" t="s">
        <v>24</v>
      </c>
      <c r="E759" t="s">
        <v>24</v>
      </c>
      <c r="F759">
        <v>3</v>
      </c>
      <c r="G759" t="s">
        <v>23</v>
      </c>
      <c r="H759" t="s">
        <v>24</v>
      </c>
      <c r="I759" t="s">
        <v>24</v>
      </c>
      <c r="J759" t="s">
        <v>24</v>
      </c>
      <c r="K759" t="s">
        <v>24</v>
      </c>
      <c r="L759" t="s">
        <v>24</v>
      </c>
      <c r="M759" t="s">
        <v>24</v>
      </c>
      <c r="N759" t="s">
        <v>24</v>
      </c>
      <c r="O759" t="s">
        <v>24</v>
      </c>
      <c r="P759" t="s">
        <v>27</v>
      </c>
      <c r="Q759" t="s">
        <v>24</v>
      </c>
      <c r="R759" t="s">
        <v>32</v>
      </c>
      <c r="S759" s="2">
        <v>19.850000000000001</v>
      </c>
      <c r="T759" s="2">
        <v>57.2</v>
      </c>
      <c r="U759" t="s">
        <v>24</v>
      </c>
      <c r="V759">
        <f>COUNTIF(Table1[[#This Row],[OnlineSecurity]:[StreamingMovies]], "Yes")</f>
        <v>0</v>
      </c>
      <c r="W759" t="str" cm="1">
        <f t="array" ref="W759">_xlfn.IFS(Table1[[#This Row],[tenure]]&lt;=12,"0-1 Years", Table1[[#This Row],[tenure]] &lt;=36, "1-3 Years",Table1[[#This Row],[tenure]]&lt;=60, "3-5 Years",Table1[[#This Row],[tenure]]&gt;60,"5+ Years")</f>
        <v>0-1 Years</v>
      </c>
      <c r="X759" t="str">
        <f>IF(AND(Table1[[#This Row],[Contract]]="Month-to-Month", Table1[[#This Row],[PaymentMethod]]= "Electronic check"), "High Risk", "Standard")</f>
        <v>Standard</v>
      </c>
      <c r="Y759" s="11">
        <f>IFERROR(Table1[[#This Row],[TotalCharges]]/Table1[[#This Row],[tenure]],"0")</f>
        <v>19.066666666666666</v>
      </c>
      <c r="Z759" t="str">
        <f>IF(Table1[[#This Row],[SeniorCitizen]]=1,"Yes","No")</f>
        <v>No</v>
      </c>
    </row>
    <row r="760" spans="1:26" x14ac:dyDescent="0.3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7104</v>
      </c>
      <c r="S760" s="2">
        <v>85.9</v>
      </c>
      <c r="T760" s="2">
        <v>1269.55</v>
      </c>
      <c r="U760" t="s">
        <v>23</v>
      </c>
      <c r="V760">
        <f>COUNTIF(Table1[[#This Row],[OnlineSecurity]:[StreamingMovies]], "Yes")</f>
        <v>2</v>
      </c>
      <c r="W760" t="str" cm="1">
        <f t="array" ref="W760">_xlfn.IFS(Table1[[#This Row],[tenure]]&lt;=12,"0-1 Years", Table1[[#This Row],[tenure]] &lt;=36, "1-3 Years",Table1[[#This Row],[tenure]]&lt;=60, "3-5 Years",Table1[[#This Row],[tenure]]&gt;60,"5+ Years")</f>
        <v>1-3 Years</v>
      </c>
      <c r="X760" t="str">
        <f>IF(AND(Table1[[#This Row],[Contract]]="Month-to-Month", Table1[[#This Row],[PaymentMethod]]= "Electronic check"), "High Risk", "Standard")</f>
        <v>Standard</v>
      </c>
      <c r="Y760" s="11">
        <f>IFERROR(Table1[[#This Row],[TotalCharges]]/Table1[[#This Row],[tenure]],"0")</f>
        <v>84.63666666666667</v>
      </c>
      <c r="Z760" t="str">
        <f>IF(Table1[[#This Row],[SeniorCitizen]]=1,"Yes","No")</f>
        <v>No</v>
      </c>
    </row>
    <row r="761" spans="1:26" x14ac:dyDescent="0.3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7104</v>
      </c>
      <c r="S761" s="2">
        <v>90.35</v>
      </c>
      <c r="T761" s="2">
        <v>6563.4</v>
      </c>
      <c r="U761" t="s">
        <v>24</v>
      </c>
      <c r="V761">
        <f>COUNTIF(Table1[[#This Row],[OnlineSecurity]:[StreamingMovies]], "Yes")</f>
        <v>3</v>
      </c>
      <c r="W761" t="str" cm="1">
        <f t="array" ref="W761">_xlfn.IFS(Table1[[#This Row],[tenure]]&lt;=12,"0-1 Years", Table1[[#This Row],[tenure]] &lt;=36, "1-3 Years",Table1[[#This Row],[tenure]]&lt;=60, "3-5 Years",Table1[[#This Row],[tenure]]&gt;60,"5+ Years")</f>
        <v>5+ Years</v>
      </c>
      <c r="X761" t="str">
        <f>IF(AND(Table1[[#This Row],[Contract]]="Month-to-Month", Table1[[#This Row],[PaymentMethod]]= "Electronic check"), "High Risk", "Standard")</f>
        <v>Standard</v>
      </c>
      <c r="Y761" s="11">
        <f>IFERROR(Table1[[#This Row],[TotalCharges]]/Table1[[#This Row],[tenure]],"0")</f>
        <v>91.158333333333331</v>
      </c>
      <c r="Z761" t="str">
        <f>IF(Table1[[#This Row],[SeniorCitizen]]=1,"Yes","No")</f>
        <v>No</v>
      </c>
    </row>
    <row r="762" spans="1:26" x14ac:dyDescent="0.35">
      <c r="A762" t="s">
        <v>797</v>
      </c>
      <c r="B762" t="s">
        <v>30</v>
      </c>
      <c r="C762">
        <v>0</v>
      </c>
      <c r="D762" t="s">
        <v>24</v>
      </c>
      <c r="E762" t="s">
        <v>24</v>
      </c>
      <c r="F762">
        <v>1</v>
      </c>
      <c r="G762" t="s">
        <v>23</v>
      </c>
      <c r="H762" t="s">
        <v>24</v>
      </c>
      <c r="I762" t="s">
        <v>24</v>
      </c>
      <c r="J762" t="s">
        <v>24</v>
      </c>
      <c r="K762" t="s">
        <v>24</v>
      </c>
      <c r="L762" t="s">
        <v>24</v>
      </c>
      <c r="M762" t="s">
        <v>24</v>
      </c>
      <c r="N762" t="s">
        <v>24</v>
      </c>
      <c r="O762" t="s">
        <v>24</v>
      </c>
      <c r="P762" t="s">
        <v>27</v>
      </c>
      <c r="Q762" t="s">
        <v>24</v>
      </c>
      <c r="R762" t="s">
        <v>32</v>
      </c>
      <c r="S762" s="2">
        <v>20.8</v>
      </c>
      <c r="T762" s="2">
        <v>20.8</v>
      </c>
      <c r="U762" t="s">
        <v>24</v>
      </c>
      <c r="V762">
        <f>COUNTIF(Table1[[#This Row],[OnlineSecurity]:[StreamingMovies]], "Yes")</f>
        <v>0</v>
      </c>
      <c r="W762" t="str" cm="1">
        <f t="array" ref="W762">_xlfn.IFS(Table1[[#This Row],[tenure]]&lt;=12,"0-1 Years", Table1[[#This Row],[tenure]] &lt;=36, "1-3 Years",Table1[[#This Row],[tenure]]&lt;=60, "3-5 Years",Table1[[#This Row],[tenure]]&gt;60,"5+ Years")</f>
        <v>0-1 Years</v>
      </c>
      <c r="X762" t="str">
        <f>IF(AND(Table1[[#This Row],[Contract]]="Month-to-Month", Table1[[#This Row],[PaymentMethod]]= "Electronic check"), "High Risk", "Standard")</f>
        <v>Standard</v>
      </c>
      <c r="Y762" s="11">
        <f>IFERROR(Table1[[#This Row],[TotalCharges]]/Table1[[#This Row],[tenure]],"0")</f>
        <v>20.8</v>
      </c>
      <c r="Z762" t="str">
        <f>IF(Table1[[#This Row],[SeniorCitizen]]=1,"Yes","No")</f>
        <v>No</v>
      </c>
    </row>
    <row r="763" spans="1:26" x14ac:dyDescent="0.3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s="2">
        <v>89.25</v>
      </c>
      <c r="T763" s="2">
        <v>1907.85</v>
      </c>
      <c r="U763" t="s">
        <v>23</v>
      </c>
      <c r="V763">
        <f>COUNTIF(Table1[[#This Row],[OnlineSecurity]:[StreamingMovies]], "Yes")</f>
        <v>2</v>
      </c>
      <c r="W763" t="str" cm="1">
        <f t="array" ref="W763">_xlfn.IFS(Table1[[#This Row],[tenure]]&lt;=12,"0-1 Years", Table1[[#This Row],[tenure]] &lt;=36, "1-3 Years",Table1[[#This Row],[tenure]]&lt;=60, "3-5 Years",Table1[[#This Row],[tenure]]&gt;60,"5+ Years")</f>
        <v>1-3 Years</v>
      </c>
      <c r="X763" t="str">
        <f>IF(AND(Table1[[#This Row],[Contract]]="Month-to-Month", Table1[[#This Row],[PaymentMethod]]= "Electronic check"), "High Risk", "Standard")</f>
        <v>High Risk</v>
      </c>
      <c r="Y763" s="11">
        <f>IFERROR(Table1[[#This Row],[TotalCharges]]/Table1[[#This Row],[tenure]],"0")</f>
        <v>86.720454545454544</v>
      </c>
      <c r="Z763" t="str">
        <f>IF(Table1[[#This Row],[SeniorCitizen]]=1,"Yes","No")</f>
        <v>No</v>
      </c>
    </row>
    <row r="764" spans="1:26" x14ac:dyDescent="0.3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s="2">
        <v>70.3</v>
      </c>
      <c r="T764" s="2">
        <v>208.85</v>
      </c>
      <c r="U764" t="s">
        <v>23</v>
      </c>
      <c r="V764">
        <f>COUNTIF(Table1[[#This Row],[OnlineSecurity]:[StreamingMovies]], "Yes")</f>
        <v>0</v>
      </c>
      <c r="W764" t="str" cm="1">
        <f t="array" ref="W764">_xlfn.IFS(Table1[[#This Row],[tenure]]&lt;=12,"0-1 Years", Table1[[#This Row],[tenure]] &lt;=36, "1-3 Years",Table1[[#This Row],[tenure]]&lt;=60, "3-5 Years",Table1[[#This Row],[tenure]]&gt;60,"5+ Years")</f>
        <v>0-1 Years</v>
      </c>
      <c r="X764" t="str">
        <f>IF(AND(Table1[[#This Row],[Contract]]="Month-to-Month", Table1[[#This Row],[PaymentMethod]]= "Electronic check"), "High Risk", "Standard")</f>
        <v>High Risk</v>
      </c>
      <c r="Y764" s="11">
        <f>IFERROR(Table1[[#This Row],[TotalCharges]]/Table1[[#This Row],[tenure]],"0")</f>
        <v>69.61666666666666</v>
      </c>
      <c r="Z764" t="str">
        <f>IF(Table1[[#This Row],[SeniorCitizen]]=1,"Yes","No")</f>
        <v>No</v>
      </c>
    </row>
    <row r="765" spans="1:26" x14ac:dyDescent="0.3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7104</v>
      </c>
      <c r="S765" s="2">
        <v>66.849999999999994</v>
      </c>
      <c r="T765" s="2">
        <v>4758.8</v>
      </c>
      <c r="U765" t="s">
        <v>24</v>
      </c>
      <c r="V765">
        <f>COUNTIF(Table1[[#This Row],[OnlineSecurity]:[StreamingMovies]], "Yes")</f>
        <v>3</v>
      </c>
      <c r="W765" t="str" cm="1">
        <f t="array" ref="W765">_xlfn.IFS(Table1[[#This Row],[tenure]]&lt;=12,"0-1 Years", Table1[[#This Row],[tenure]] &lt;=36, "1-3 Years",Table1[[#This Row],[tenure]]&lt;=60, "3-5 Years",Table1[[#This Row],[tenure]]&gt;60,"5+ Years")</f>
        <v>5+ Years</v>
      </c>
      <c r="X765" t="str">
        <f>IF(AND(Table1[[#This Row],[Contract]]="Month-to-Month", Table1[[#This Row],[PaymentMethod]]= "Electronic check"), "High Risk", "Standard")</f>
        <v>Standard</v>
      </c>
      <c r="Y765" s="11">
        <f>IFERROR(Table1[[#This Row],[TotalCharges]]/Table1[[#This Row],[tenure]],"0")</f>
        <v>66.094444444444449</v>
      </c>
      <c r="Z765" t="str">
        <f>IF(Table1[[#This Row],[SeniorCitizen]]=1,"Yes","No")</f>
        <v>No</v>
      </c>
    </row>
    <row r="766" spans="1:26" x14ac:dyDescent="0.35">
      <c r="A766" t="s">
        <v>801</v>
      </c>
      <c r="B766" t="s">
        <v>30</v>
      </c>
      <c r="C766">
        <v>0</v>
      </c>
      <c r="D766" t="s">
        <v>23</v>
      </c>
      <c r="E766" t="s">
        <v>23</v>
      </c>
      <c r="F766">
        <v>65</v>
      </c>
      <c r="G766" t="s">
        <v>23</v>
      </c>
      <c r="H766" t="s">
        <v>24</v>
      </c>
      <c r="I766" t="s">
        <v>24</v>
      </c>
      <c r="J766" t="s">
        <v>24</v>
      </c>
      <c r="K766" t="s">
        <v>24</v>
      </c>
      <c r="L766" t="s">
        <v>24</v>
      </c>
      <c r="M766" t="s">
        <v>24</v>
      </c>
      <c r="N766" t="s">
        <v>24</v>
      </c>
      <c r="O766" t="s">
        <v>24</v>
      </c>
      <c r="P766" t="s">
        <v>47</v>
      </c>
      <c r="Q766" t="s">
        <v>24</v>
      </c>
      <c r="R766" t="s">
        <v>32</v>
      </c>
      <c r="S766" s="2">
        <v>19.899999999999999</v>
      </c>
      <c r="T766" s="2">
        <v>1292.5999999999999</v>
      </c>
      <c r="U766" t="s">
        <v>24</v>
      </c>
      <c r="V766">
        <f>COUNTIF(Table1[[#This Row],[OnlineSecurity]:[StreamingMovies]], "Yes")</f>
        <v>0</v>
      </c>
      <c r="W766" t="str" cm="1">
        <f t="array" ref="W766">_xlfn.IFS(Table1[[#This Row],[tenure]]&lt;=12,"0-1 Years", Table1[[#This Row],[tenure]] &lt;=36, "1-3 Years",Table1[[#This Row],[tenure]]&lt;=60, "3-5 Years",Table1[[#This Row],[tenure]]&gt;60,"5+ Years")</f>
        <v>5+ Years</v>
      </c>
      <c r="X766" t="str">
        <f>IF(AND(Table1[[#This Row],[Contract]]="Month-to-Month", Table1[[#This Row],[PaymentMethod]]= "Electronic check"), "High Risk", "Standard")</f>
        <v>Standard</v>
      </c>
      <c r="Y766" s="11">
        <f>IFERROR(Table1[[#This Row],[TotalCharges]]/Table1[[#This Row],[tenure]],"0")</f>
        <v>19.886153846153846</v>
      </c>
      <c r="Z766" t="str">
        <f>IF(Table1[[#This Row],[SeniorCitizen]]=1,"Yes","No")</f>
        <v>No</v>
      </c>
    </row>
    <row r="767" spans="1:26" x14ac:dyDescent="0.35">
      <c r="A767" t="s">
        <v>802</v>
      </c>
      <c r="B767" t="s">
        <v>22</v>
      </c>
      <c r="C767">
        <v>0</v>
      </c>
      <c r="D767" t="s">
        <v>24</v>
      </c>
      <c r="E767" t="s">
        <v>24</v>
      </c>
      <c r="F767">
        <v>11</v>
      </c>
      <c r="G767" t="s">
        <v>24</v>
      </c>
      <c r="H767" t="s">
        <v>24</v>
      </c>
      <c r="I767" t="s">
        <v>26</v>
      </c>
      <c r="J767" t="s">
        <v>24</v>
      </c>
      <c r="K767" t="s">
        <v>24</v>
      </c>
      <c r="L767" t="s">
        <v>24</v>
      </c>
      <c r="M767" t="s">
        <v>24</v>
      </c>
      <c r="N767" t="s">
        <v>23</v>
      </c>
      <c r="O767" t="s">
        <v>24</v>
      </c>
      <c r="P767" t="s">
        <v>27</v>
      </c>
      <c r="Q767" t="s">
        <v>23</v>
      </c>
      <c r="R767" t="s">
        <v>32</v>
      </c>
      <c r="S767" s="2">
        <v>35.799999999999997</v>
      </c>
      <c r="T767" s="2">
        <v>363.15</v>
      </c>
      <c r="U767" t="s">
        <v>24</v>
      </c>
      <c r="V767">
        <f>COUNTIF(Table1[[#This Row],[OnlineSecurity]:[StreamingMovies]], "Yes")</f>
        <v>1</v>
      </c>
      <c r="W767" t="str" cm="1">
        <f t="array" ref="W767">_xlfn.IFS(Table1[[#This Row],[tenure]]&lt;=12,"0-1 Years", Table1[[#This Row],[tenure]] &lt;=36, "1-3 Years",Table1[[#This Row],[tenure]]&lt;=60, "3-5 Years",Table1[[#This Row],[tenure]]&gt;60,"5+ Years")</f>
        <v>0-1 Years</v>
      </c>
      <c r="X767" t="str">
        <f>IF(AND(Table1[[#This Row],[Contract]]="Month-to-Month", Table1[[#This Row],[PaymentMethod]]= "Electronic check"), "High Risk", "Standard")</f>
        <v>Standard</v>
      </c>
      <c r="Y767" s="11">
        <f>IFERROR(Table1[[#This Row],[TotalCharges]]/Table1[[#This Row],[tenure]],"0")</f>
        <v>33.013636363636358</v>
      </c>
      <c r="Z767" t="str">
        <f>IF(Table1[[#This Row],[SeniorCitizen]]=1,"Yes","No")</f>
        <v>No</v>
      </c>
    </row>
    <row r="768" spans="1:26" x14ac:dyDescent="0.3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s="2">
        <v>78.849999999999994</v>
      </c>
      <c r="T768" s="2">
        <v>1600.25</v>
      </c>
      <c r="U768" t="s">
        <v>24</v>
      </c>
      <c r="V768">
        <f>COUNTIF(Table1[[#This Row],[OnlineSecurity]:[StreamingMovies]], "Yes")</f>
        <v>1</v>
      </c>
      <c r="W768" t="str" cm="1">
        <f t="array" ref="W768">_xlfn.IFS(Table1[[#This Row],[tenure]]&lt;=12,"0-1 Years", Table1[[#This Row],[tenure]] &lt;=36, "1-3 Years",Table1[[#This Row],[tenure]]&lt;=60, "3-5 Years",Table1[[#This Row],[tenure]]&gt;60,"5+ Years")</f>
        <v>1-3 Years</v>
      </c>
      <c r="X768" t="str">
        <f>IF(AND(Table1[[#This Row],[Contract]]="Month-to-Month", Table1[[#This Row],[PaymentMethod]]= "Electronic check"), "High Risk", "Standard")</f>
        <v>Standard</v>
      </c>
      <c r="Y768" s="11">
        <f>IFERROR(Table1[[#This Row],[TotalCharges]]/Table1[[#This Row],[tenure]],"0")</f>
        <v>72.73863636363636</v>
      </c>
      <c r="Z768" t="str">
        <f>IF(Table1[[#This Row],[SeniorCitizen]]=1,"Yes","No")</f>
        <v>No</v>
      </c>
    </row>
    <row r="769" spans="1:26" x14ac:dyDescent="0.35">
      <c r="A769" t="s">
        <v>804</v>
      </c>
      <c r="B769" t="s">
        <v>30</v>
      </c>
      <c r="C769">
        <v>0</v>
      </c>
      <c r="D769" t="s">
        <v>24</v>
      </c>
      <c r="E769" t="s">
        <v>24</v>
      </c>
      <c r="F769">
        <v>14</v>
      </c>
      <c r="G769" t="s">
        <v>23</v>
      </c>
      <c r="H769" t="s">
        <v>24</v>
      </c>
      <c r="I769" t="s">
        <v>24</v>
      </c>
      <c r="J769" t="s">
        <v>24</v>
      </c>
      <c r="K769" t="s">
        <v>24</v>
      </c>
      <c r="L769" t="s">
        <v>24</v>
      </c>
      <c r="M769" t="s">
        <v>24</v>
      </c>
      <c r="N769" t="s">
        <v>24</v>
      </c>
      <c r="O769" t="s">
        <v>24</v>
      </c>
      <c r="P769" t="s">
        <v>31</v>
      </c>
      <c r="Q769" t="s">
        <v>24</v>
      </c>
      <c r="R769" t="s">
        <v>7104</v>
      </c>
      <c r="S769" s="2">
        <v>20.399999999999999</v>
      </c>
      <c r="T769" s="2">
        <v>275.7</v>
      </c>
      <c r="U769" t="s">
        <v>24</v>
      </c>
      <c r="V769">
        <f>COUNTIF(Table1[[#This Row],[OnlineSecurity]:[StreamingMovies]], "Yes")</f>
        <v>0</v>
      </c>
      <c r="W769" t="str" cm="1">
        <f t="array" ref="W769">_xlfn.IFS(Table1[[#This Row],[tenure]]&lt;=12,"0-1 Years", Table1[[#This Row],[tenure]] &lt;=36, "1-3 Years",Table1[[#This Row],[tenure]]&lt;=60, "3-5 Years",Table1[[#This Row],[tenure]]&gt;60,"5+ Years")</f>
        <v>1-3 Years</v>
      </c>
      <c r="X769" t="str">
        <f>IF(AND(Table1[[#This Row],[Contract]]="Month-to-Month", Table1[[#This Row],[PaymentMethod]]= "Electronic check"), "High Risk", "Standard")</f>
        <v>Standard</v>
      </c>
      <c r="Y769" s="11">
        <f>IFERROR(Table1[[#This Row],[TotalCharges]]/Table1[[#This Row],[tenure]],"0")</f>
        <v>19.692857142857143</v>
      </c>
      <c r="Z769" t="str">
        <f>IF(Table1[[#This Row],[SeniorCitizen]]=1,"Yes","No")</f>
        <v>No</v>
      </c>
    </row>
    <row r="770" spans="1:26" x14ac:dyDescent="0.3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s="2">
        <v>74.25</v>
      </c>
      <c r="T770" s="2">
        <v>3089.1</v>
      </c>
      <c r="U770" t="s">
        <v>24</v>
      </c>
      <c r="V770">
        <f>COUNTIF(Table1[[#This Row],[OnlineSecurity]:[StreamingMovies]], "Yes")</f>
        <v>1</v>
      </c>
      <c r="W770" t="str" cm="1">
        <f t="array" ref="W770">_xlfn.IFS(Table1[[#This Row],[tenure]]&lt;=12,"0-1 Years", Table1[[#This Row],[tenure]] &lt;=36, "1-3 Years",Table1[[#This Row],[tenure]]&lt;=60, "3-5 Years",Table1[[#This Row],[tenure]]&gt;60,"5+ Years")</f>
        <v>3-5 Years</v>
      </c>
      <c r="X770" t="str">
        <f>IF(AND(Table1[[#This Row],[Contract]]="Month-to-Month", Table1[[#This Row],[PaymentMethod]]= "Electronic check"), "High Risk", "Standard")</f>
        <v>High Risk</v>
      </c>
      <c r="Y770" s="11">
        <f>IFERROR(Table1[[#This Row],[TotalCharges]]/Table1[[#This Row],[tenure]],"0")</f>
        <v>75.34390243902439</v>
      </c>
      <c r="Z770" t="str">
        <f>IF(Table1[[#This Row],[SeniorCitizen]]=1,"Yes","No")</f>
        <v>No</v>
      </c>
    </row>
    <row r="771" spans="1:26" x14ac:dyDescent="0.3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s="2">
        <v>64.8</v>
      </c>
      <c r="T771" s="2">
        <v>1175.5999999999999</v>
      </c>
      <c r="U771" t="s">
        <v>24</v>
      </c>
      <c r="V771">
        <f>COUNTIF(Table1[[#This Row],[OnlineSecurity]:[StreamingMovies]], "Yes")</f>
        <v>3</v>
      </c>
      <c r="W771" t="str" cm="1">
        <f t="array" ref="W771">_xlfn.IFS(Table1[[#This Row],[tenure]]&lt;=12,"0-1 Years", Table1[[#This Row],[tenure]] &lt;=36, "1-3 Years",Table1[[#This Row],[tenure]]&lt;=60, "3-5 Years",Table1[[#This Row],[tenure]]&gt;60,"5+ Years")</f>
        <v>1-3 Years</v>
      </c>
      <c r="X771" t="str">
        <f>IF(AND(Table1[[#This Row],[Contract]]="Month-to-Month", Table1[[#This Row],[PaymentMethod]]= "Electronic check"), "High Risk", "Standard")</f>
        <v>Standard</v>
      </c>
      <c r="Y771" s="11">
        <f>IFERROR(Table1[[#This Row],[TotalCharges]]/Table1[[#This Row],[tenure]],"0")</f>
        <v>69.152941176470577</v>
      </c>
      <c r="Z771" t="str">
        <f>IF(Table1[[#This Row],[SeniorCitizen]]=1,"Yes","No")</f>
        <v>No</v>
      </c>
    </row>
    <row r="772" spans="1:26" x14ac:dyDescent="0.35">
      <c r="A772" t="s">
        <v>807</v>
      </c>
      <c r="B772" t="s">
        <v>30</v>
      </c>
      <c r="C772">
        <v>0</v>
      </c>
      <c r="D772" t="s">
        <v>24</v>
      </c>
      <c r="E772" t="s">
        <v>24</v>
      </c>
      <c r="F772">
        <v>11</v>
      </c>
      <c r="G772" t="s">
        <v>23</v>
      </c>
      <c r="H772" t="s">
        <v>24</v>
      </c>
      <c r="I772" t="s">
        <v>24</v>
      </c>
      <c r="J772" t="s">
        <v>24</v>
      </c>
      <c r="K772" t="s">
        <v>24</v>
      </c>
      <c r="L772" t="s">
        <v>24</v>
      </c>
      <c r="M772" t="s">
        <v>24</v>
      </c>
      <c r="N772" t="s">
        <v>24</v>
      </c>
      <c r="O772" t="s">
        <v>24</v>
      </c>
      <c r="P772" t="s">
        <v>27</v>
      </c>
      <c r="Q772" t="s">
        <v>23</v>
      </c>
      <c r="R772" t="s">
        <v>7105</v>
      </c>
      <c r="S772" s="2">
        <v>20.45</v>
      </c>
      <c r="T772" s="2">
        <v>237.3</v>
      </c>
      <c r="U772" t="s">
        <v>24</v>
      </c>
      <c r="V772">
        <f>COUNTIF(Table1[[#This Row],[OnlineSecurity]:[StreamingMovies]], "Yes")</f>
        <v>0</v>
      </c>
      <c r="W772" t="str" cm="1">
        <f t="array" ref="W772">_xlfn.IFS(Table1[[#This Row],[tenure]]&lt;=12,"0-1 Years", Table1[[#This Row],[tenure]] &lt;=36, "1-3 Years",Table1[[#This Row],[tenure]]&lt;=60, "3-5 Years",Table1[[#This Row],[tenure]]&gt;60,"5+ Years")</f>
        <v>0-1 Years</v>
      </c>
      <c r="X772" t="str">
        <f>IF(AND(Table1[[#This Row],[Contract]]="Month-to-Month", Table1[[#This Row],[PaymentMethod]]= "Electronic check"), "High Risk", "Standard")</f>
        <v>Standard</v>
      </c>
      <c r="Y772" s="11">
        <f>IFERROR(Table1[[#This Row],[TotalCharges]]/Table1[[#This Row],[tenure]],"0")</f>
        <v>21.572727272727274</v>
      </c>
      <c r="Z772" t="str">
        <f>IF(Table1[[#This Row],[SeniorCitizen]]=1,"Yes","No")</f>
        <v>No</v>
      </c>
    </row>
    <row r="773" spans="1:26" x14ac:dyDescent="0.3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s="2">
        <v>93.35</v>
      </c>
      <c r="T773" s="2">
        <v>1444.65</v>
      </c>
      <c r="U773" t="s">
        <v>23</v>
      </c>
      <c r="V773">
        <f>COUNTIF(Table1[[#This Row],[OnlineSecurity]:[StreamingMovies]], "Yes")</f>
        <v>2</v>
      </c>
      <c r="W773" t="str" cm="1">
        <f t="array" ref="W773">_xlfn.IFS(Table1[[#This Row],[tenure]]&lt;=12,"0-1 Years", Table1[[#This Row],[tenure]] &lt;=36, "1-3 Years",Table1[[#This Row],[tenure]]&lt;=60, "3-5 Years",Table1[[#This Row],[tenure]]&gt;60,"5+ Years")</f>
        <v>1-3 Years</v>
      </c>
      <c r="X773" t="str">
        <f>IF(AND(Table1[[#This Row],[Contract]]="Month-to-Month", Table1[[#This Row],[PaymentMethod]]= "Electronic check"), "High Risk", "Standard")</f>
        <v>High Risk</v>
      </c>
      <c r="Y773" s="11">
        <f>IFERROR(Table1[[#This Row],[TotalCharges]]/Table1[[#This Row],[tenure]],"0")</f>
        <v>96.31</v>
      </c>
      <c r="Z773" t="str">
        <f>IF(Table1[[#This Row],[SeniorCitizen]]=1,"Yes","No")</f>
        <v>No</v>
      </c>
    </row>
    <row r="774" spans="1:26" x14ac:dyDescent="0.35">
      <c r="A774" t="s">
        <v>809</v>
      </c>
      <c r="B774" t="s">
        <v>22</v>
      </c>
      <c r="C774">
        <v>0</v>
      </c>
      <c r="D774" t="s">
        <v>24</v>
      </c>
      <c r="E774" t="s">
        <v>24</v>
      </c>
      <c r="F774">
        <v>1</v>
      </c>
      <c r="G774" t="s">
        <v>23</v>
      </c>
      <c r="H774" t="s">
        <v>24</v>
      </c>
      <c r="I774" t="s">
        <v>24</v>
      </c>
      <c r="J774" t="s">
        <v>24</v>
      </c>
      <c r="K774" t="s">
        <v>24</v>
      </c>
      <c r="L774" t="s">
        <v>24</v>
      </c>
      <c r="M774" t="s">
        <v>24</v>
      </c>
      <c r="N774" t="s">
        <v>24</v>
      </c>
      <c r="O774" t="s">
        <v>24</v>
      </c>
      <c r="P774" t="s">
        <v>27</v>
      </c>
      <c r="Q774" t="s">
        <v>24</v>
      </c>
      <c r="R774" t="s">
        <v>32</v>
      </c>
      <c r="S774" s="2">
        <v>19.899999999999999</v>
      </c>
      <c r="T774" s="2">
        <v>19.899999999999999</v>
      </c>
      <c r="U774" t="s">
        <v>23</v>
      </c>
      <c r="V774">
        <f>COUNTIF(Table1[[#This Row],[OnlineSecurity]:[StreamingMovies]], "Yes")</f>
        <v>0</v>
      </c>
      <c r="W774" t="str" cm="1">
        <f t="array" ref="W774">_xlfn.IFS(Table1[[#This Row],[tenure]]&lt;=12,"0-1 Years", Table1[[#This Row],[tenure]] &lt;=36, "1-3 Years",Table1[[#This Row],[tenure]]&lt;=60, "3-5 Years",Table1[[#This Row],[tenure]]&gt;60,"5+ Years")</f>
        <v>0-1 Years</v>
      </c>
      <c r="X774" t="str">
        <f>IF(AND(Table1[[#This Row],[Contract]]="Month-to-Month", Table1[[#This Row],[PaymentMethod]]= "Electronic check"), "High Risk", "Standard")</f>
        <v>Standard</v>
      </c>
      <c r="Y774" s="11">
        <f>IFERROR(Table1[[#This Row],[TotalCharges]]/Table1[[#This Row],[tenure]],"0")</f>
        <v>19.899999999999999</v>
      </c>
      <c r="Z774" t="str">
        <f>IF(Table1[[#This Row],[SeniorCitizen]]=1,"Yes","No")</f>
        <v>No</v>
      </c>
    </row>
    <row r="775" spans="1:26" x14ac:dyDescent="0.3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s="2">
        <v>88.9</v>
      </c>
      <c r="T775" s="2">
        <v>454.15</v>
      </c>
      <c r="U775" t="s">
        <v>23</v>
      </c>
      <c r="V775">
        <f>COUNTIF(Table1[[#This Row],[OnlineSecurity]:[StreamingMovies]], "Yes")</f>
        <v>3</v>
      </c>
      <c r="W775" t="str" cm="1">
        <f t="array" ref="W775">_xlfn.IFS(Table1[[#This Row],[tenure]]&lt;=12,"0-1 Years", Table1[[#This Row],[tenure]] &lt;=36, "1-3 Years",Table1[[#This Row],[tenure]]&lt;=60, "3-5 Years",Table1[[#This Row],[tenure]]&gt;60,"5+ Years")</f>
        <v>0-1 Years</v>
      </c>
      <c r="X775" t="str">
        <f>IF(AND(Table1[[#This Row],[Contract]]="Month-to-Month", Table1[[#This Row],[PaymentMethod]]= "Electronic check"), "High Risk", "Standard")</f>
        <v>Standard</v>
      </c>
      <c r="Y775" s="11">
        <f>IFERROR(Table1[[#This Row],[TotalCharges]]/Table1[[#This Row],[tenure]],"0")</f>
        <v>90.83</v>
      </c>
      <c r="Z775" t="str">
        <f>IF(Table1[[#This Row],[SeniorCitizen]]=1,"Yes","No")</f>
        <v>No</v>
      </c>
    </row>
    <row r="776" spans="1:26" x14ac:dyDescent="0.3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s="2">
        <v>95.8</v>
      </c>
      <c r="T776" s="2">
        <v>3036.75</v>
      </c>
      <c r="U776" t="s">
        <v>23</v>
      </c>
      <c r="V776">
        <f>COUNTIF(Table1[[#This Row],[OnlineSecurity]:[StreamingMovies]], "Yes")</f>
        <v>3</v>
      </c>
      <c r="W776" t="str" cm="1">
        <f t="array" ref="W776">_xlfn.IFS(Table1[[#This Row],[tenure]]&lt;=12,"0-1 Years", Table1[[#This Row],[tenure]] &lt;=36, "1-3 Years",Table1[[#This Row],[tenure]]&lt;=60, "3-5 Years",Table1[[#This Row],[tenure]]&gt;60,"5+ Years")</f>
        <v>1-3 Years</v>
      </c>
      <c r="X776" t="str">
        <f>IF(AND(Table1[[#This Row],[Contract]]="Month-to-Month", Table1[[#This Row],[PaymentMethod]]= "Electronic check"), "High Risk", "Standard")</f>
        <v>Standard</v>
      </c>
      <c r="Y776" s="11">
        <f>IFERROR(Table1[[#This Row],[TotalCharges]]/Table1[[#This Row],[tenure]],"0")</f>
        <v>92.022727272727266</v>
      </c>
      <c r="Z776" t="str">
        <f>IF(Table1[[#This Row],[SeniorCitizen]]=1,"Yes","No")</f>
        <v>No</v>
      </c>
    </row>
    <row r="777" spans="1:26" x14ac:dyDescent="0.3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7105</v>
      </c>
      <c r="S777" s="2">
        <v>110.65</v>
      </c>
      <c r="T777" s="2">
        <v>8065.65</v>
      </c>
      <c r="U777" t="s">
        <v>24</v>
      </c>
      <c r="V777">
        <f>COUNTIF(Table1[[#This Row],[OnlineSecurity]:[StreamingMovies]], "Yes")</f>
        <v>5</v>
      </c>
      <c r="W777" t="str" cm="1">
        <f t="array" ref="W777">_xlfn.IFS(Table1[[#This Row],[tenure]]&lt;=12,"0-1 Years", Table1[[#This Row],[tenure]] &lt;=36, "1-3 Years",Table1[[#This Row],[tenure]]&lt;=60, "3-5 Years",Table1[[#This Row],[tenure]]&gt;60,"5+ Years")</f>
        <v>5+ Years</v>
      </c>
      <c r="X777" t="str">
        <f>IF(AND(Table1[[#This Row],[Contract]]="Month-to-Month", Table1[[#This Row],[PaymentMethod]]= "Electronic check"), "High Risk", "Standard")</f>
        <v>Standard</v>
      </c>
      <c r="Y777" s="11">
        <f>IFERROR(Table1[[#This Row],[TotalCharges]]/Table1[[#This Row],[tenure]],"0")</f>
        <v>112.02291666666666</v>
      </c>
      <c r="Z777" t="str">
        <f>IF(Table1[[#This Row],[SeniorCitizen]]=1,"Yes","No")</f>
        <v>No</v>
      </c>
    </row>
    <row r="778" spans="1:26" x14ac:dyDescent="0.35">
      <c r="A778" t="s">
        <v>813</v>
      </c>
      <c r="B778" t="s">
        <v>22</v>
      </c>
      <c r="C778">
        <v>0</v>
      </c>
      <c r="D778" t="s">
        <v>23</v>
      </c>
      <c r="E778" t="s">
        <v>23</v>
      </c>
      <c r="F778">
        <v>3</v>
      </c>
      <c r="G778" t="s">
        <v>24</v>
      </c>
      <c r="H778" t="s">
        <v>24</v>
      </c>
      <c r="I778" t="s">
        <v>26</v>
      </c>
      <c r="J778" t="s">
        <v>24</v>
      </c>
      <c r="K778" t="s">
        <v>23</v>
      </c>
      <c r="L778" t="s">
        <v>24</v>
      </c>
      <c r="M778" t="s">
        <v>24</v>
      </c>
      <c r="N778" t="s">
        <v>24</v>
      </c>
      <c r="O778" t="s">
        <v>23</v>
      </c>
      <c r="P778" t="s">
        <v>27</v>
      </c>
      <c r="Q778" t="s">
        <v>24</v>
      </c>
      <c r="R778" t="s">
        <v>32</v>
      </c>
      <c r="S778" s="2">
        <v>40.299999999999997</v>
      </c>
      <c r="T778" s="2">
        <v>92.5</v>
      </c>
      <c r="U778" t="s">
        <v>24</v>
      </c>
      <c r="V778">
        <f>COUNTIF(Table1[[#This Row],[OnlineSecurity]:[StreamingMovies]], "Yes")</f>
        <v>2</v>
      </c>
      <c r="W778" t="str" cm="1">
        <f t="array" ref="W778">_xlfn.IFS(Table1[[#This Row],[tenure]]&lt;=12,"0-1 Years", Table1[[#This Row],[tenure]] &lt;=36, "1-3 Years",Table1[[#This Row],[tenure]]&lt;=60, "3-5 Years",Table1[[#This Row],[tenure]]&gt;60,"5+ Years")</f>
        <v>0-1 Years</v>
      </c>
      <c r="X778" t="str">
        <f>IF(AND(Table1[[#This Row],[Contract]]="Month-to-Month", Table1[[#This Row],[PaymentMethod]]= "Electronic check"), "High Risk", "Standard")</f>
        <v>Standard</v>
      </c>
      <c r="Y778" s="11">
        <f>IFERROR(Table1[[#This Row],[TotalCharges]]/Table1[[#This Row],[tenure]],"0")</f>
        <v>30.833333333333332</v>
      </c>
      <c r="Z778" t="str">
        <f>IF(Table1[[#This Row],[SeniorCitizen]]=1,"Yes","No")</f>
        <v>No</v>
      </c>
    </row>
    <row r="779" spans="1:26" x14ac:dyDescent="0.3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s="2">
        <v>82</v>
      </c>
      <c r="T779" s="2">
        <v>184.65</v>
      </c>
      <c r="U779" t="s">
        <v>23</v>
      </c>
      <c r="V779">
        <f>COUNTIF(Table1[[#This Row],[OnlineSecurity]:[StreamingMovies]], "Yes")</f>
        <v>1</v>
      </c>
      <c r="W779" t="str" cm="1">
        <f t="array" ref="W779">_xlfn.IFS(Table1[[#This Row],[tenure]]&lt;=12,"0-1 Years", Table1[[#This Row],[tenure]] &lt;=36, "1-3 Years",Table1[[#This Row],[tenure]]&lt;=60, "3-5 Years",Table1[[#This Row],[tenure]]&gt;60,"5+ Years")</f>
        <v>0-1 Years</v>
      </c>
      <c r="X779" t="str">
        <f>IF(AND(Table1[[#This Row],[Contract]]="Month-to-Month", Table1[[#This Row],[PaymentMethod]]= "Electronic check"), "High Risk", "Standard")</f>
        <v>High Risk</v>
      </c>
      <c r="Y779" s="11">
        <f>IFERROR(Table1[[#This Row],[TotalCharges]]/Table1[[#This Row],[tenure]],"0")</f>
        <v>92.325000000000003</v>
      </c>
      <c r="Z779" t="str">
        <f>IF(Table1[[#This Row],[SeniorCitizen]]=1,"Yes","No")</f>
        <v>No</v>
      </c>
    </row>
    <row r="780" spans="1:26" x14ac:dyDescent="0.3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7105</v>
      </c>
      <c r="S780" s="2">
        <v>107</v>
      </c>
      <c r="T780" s="2">
        <v>6152.3</v>
      </c>
      <c r="U780" t="s">
        <v>24</v>
      </c>
      <c r="V780">
        <f>COUNTIF(Table1[[#This Row],[OnlineSecurity]:[StreamingMovies]], "Yes")</f>
        <v>5</v>
      </c>
      <c r="W780" t="str" cm="1">
        <f t="array" ref="W780">_xlfn.IFS(Table1[[#This Row],[tenure]]&lt;=12,"0-1 Years", Table1[[#This Row],[tenure]] &lt;=36, "1-3 Years",Table1[[#This Row],[tenure]]&lt;=60, "3-5 Years",Table1[[#This Row],[tenure]]&gt;60,"5+ Years")</f>
        <v>3-5 Years</v>
      </c>
      <c r="X780" t="str">
        <f>IF(AND(Table1[[#This Row],[Contract]]="Month-to-Month", Table1[[#This Row],[PaymentMethod]]= "Electronic check"), "High Risk", "Standard")</f>
        <v>Standard</v>
      </c>
      <c r="Y780" s="11">
        <f>IFERROR(Table1[[#This Row],[TotalCharges]]/Table1[[#This Row],[tenure]],"0")</f>
        <v>104.27627118644068</v>
      </c>
      <c r="Z780" t="str">
        <f>IF(Table1[[#This Row],[SeniorCitizen]]=1,"Yes","No")</f>
        <v>No</v>
      </c>
    </row>
    <row r="781" spans="1:26" x14ac:dyDescent="0.3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s="2">
        <v>45.35</v>
      </c>
      <c r="T781" s="2">
        <v>89.5</v>
      </c>
      <c r="U781" t="s">
        <v>23</v>
      </c>
      <c r="V781">
        <f>COUNTIF(Table1[[#This Row],[OnlineSecurity]:[StreamingMovies]], "Yes")</f>
        <v>0</v>
      </c>
      <c r="W781" t="str" cm="1">
        <f t="array" ref="W781">_xlfn.IFS(Table1[[#This Row],[tenure]]&lt;=12,"0-1 Years", Table1[[#This Row],[tenure]] &lt;=36, "1-3 Years",Table1[[#This Row],[tenure]]&lt;=60, "3-5 Years",Table1[[#This Row],[tenure]]&gt;60,"5+ Years")</f>
        <v>0-1 Years</v>
      </c>
      <c r="X781" t="str">
        <f>IF(AND(Table1[[#This Row],[Contract]]="Month-to-Month", Table1[[#This Row],[PaymentMethod]]= "Electronic check"), "High Risk", "Standard")</f>
        <v>High Risk</v>
      </c>
      <c r="Y781" s="11">
        <f>IFERROR(Table1[[#This Row],[TotalCharges]]/Table1[[#This Row],[tenure]],"0")</f>
        <v>44.75</v>
      </c>
      <c r="Z781" t="str">
        <f>IF(Table1[[#This Row],[SeniorCitizen]]=1,"Yes","No")</f>
        <v>No</v>
      </c>
    </row>
    <row r="782" spans="1:26" x14ac:dyDescent="0.3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7105</v>
      </c>
      <c r="S782" s="2">
        <v>73.349999999999994</v>
      </c>
      <c r="T782" s="2">
        <v>5154.5</v>
      </c>
      <c r="U782" t="s">
        <v>24</v>
      </c>
      <c r="V782">
        <f>COUNTIF(Table1[[#This Row],[OnlineSecurity]:[StreamingMovies]], "Yes")</f>
        <v>4</v>
      </c>
      <c r="W782" t="str" cm="1">
        <f t="array" ref="W782">_xlfn.IFS(Table1[[#This Row],[tenure]]&lt;=12,"0-1 Years", Table1[[#This Row],[tenure]] &lt;=36, "1-3 Years",Table1[[#This Row],[tenure]]&lt;=60, "3-5 Years",Table1[[#This Row],[tenure]]&gt;60,"5+ Years")</f>
        <v>5+ Years</v>
      </c>
      <c r="X782" t="str">
        <f>IF(AND(Table1[[#This Row],[Contract]]="Month-to-Month", Table1[[#This Row],[PaymentMethod]]= "Electronic check"), "High Risk", "Standard")</f>
        <v>Standard</v>
      </c>
      <c r="Y782" s="11">
        <f>IFERROR(Table1[[#This Row],[TotalCharges]]/Table1[[#This Row],[tenure]],"0")</f>
        <v>72.598591549295776</v>
      </c>
      <c r="Z782" t="str">
        <f>IF(Table1[[#This Row],[SeniorCitizen]]=1,"Yes","No")</f>
        <v>No</v>
      </c>
    </row>
    <row r="783" spans="1:26" x14ac:dyDescent="0.3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s="2">
        <v>44.8</v>
      </c>
      <c r="T783" s="2">
        <v>220.45</v>
      </c>
      <c r="U783" t="s">
        <v>24</v>
      </c>
      <c r="V783">
        <f>COUNTIF(Table1[[#This Row],[OnlineSecurity]:[StreamingMovies]], "Yes")</f>
        <v>0</v>
      </c>
      <c r="W783" t="str" cm="1">
        <f t="array" ref="W783">_xlfn.IFS(Table1[[#This Row],[tenure]]&lt;=12,"0-1 Years", Table1[[#This Row],[tenure]] &lt;=36, "1-3 Years",Table1[[#This Row],[tenure]]&lt;=60, "3-5 Years",Table1[[#This Row],[tenure]]&gt;60,"5+ Years")</f>
        <v>0-1 Years</v>
      </c>
      <c r="X783" t="str">
        <f>IF(AND(Table1[[#This Row],[Contract]]="Month-to-Month", Table1[[#This Row],[PaymentMethod]]= "Electronic check"), "High Risk", "Standard")</f>
        <v>Standard</v>
      </c>
      <c r="Y783" s="11">
        <f>IFERROR(Table1[[#This Row],[TotalCharges]]/Table1[[#This Row],[tenure]],"0")</f>
        <v>44.089999999999996</v>
      </c>
      <c r="Z783" t="str">
        <f>IF(Table1[[#This Row],[SeniorCitizen]]=1,"Yes","No")</f>
        <v>No</v>
      </c>
    </row>
    <row r="784" spans="1:26" x14ac:dyDescent="0.3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7105</v>
      </c>
      <c r="S784" s="2">
        <v>54.75</v>
      </c>
      <c r="T784" s="2">
        <v>1510.3</v>
      </c>
      <c r="U784" t="s">
        <v>24</v>
      </c>
      <c r="V784">
        <f>COUNTIF(Table1[[#This Row],[OnlineSecurity]:[StreamingMovies]], "Yes")</f>
        <v>2</v>
      </c>
      <c r="W784" t="str" cm="1">
        <f t="array" ref="W784">_xlfn.IFS(Table1[[#This Row],[tenure]]&lt;=12,"0-1 Years", Table1[[#This Row],[tenure]] &lt;=36, "1-3 Years",Table1[[#This Row],[tenure]]&lt;=60, "3-5 Years",Table1[[#This Row],[tenure]]&gt;60,"5+ Years")</f>
        <v>1-3 Years</v>
      </c>
      <c r="X784" t="str">
        <f>IF(AND(Table1[[#This Row],[Contract]]="Month-to-Month", Table1[[#This Row],[PaymentMethod]]= "Electronic check"), "High Risk", "Standard")</f>
        <v>Standard</v>
      </c>
      <c r="Y784" s="11">
        <f>IFERROR(Table1[[#This Row],[TotalCharges]]/Table1[[#This Row],[tenure]],"0")</f>
        <v>55.937037037037037</v>
      </c>
      <c r="Z784" t="str">
        <f>IF(Table1[[#This Row],[SeniorCitizen]]=1,"Yes","No")</f>
        <v>No</v>
      </c>
    </row>
    <row r="785" spans="1:26" x14ac:dyDescent="0.3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s="2">
        <v>52.2</v>
      </c>
      <c r="T785" s="2">
        <v>52.2</v>
      </c>
      <c r="U785" t="s">
        <v>23</v>
      </c>
      <c r="V785">
        <f>COUNTIF(Table1[[#This Row],[OnlineSecurity]:[StreamingMovies]], "Yes")</f>
        <v>1</v>
      </c>
      <c r="W785" t="str" cm="1">
        <f t="array" ref="W785">_xlfn.IFS(Table1[[#This Row],[tenure]]&lt;=12,"0-1 Years", Table1[[#This Row],[tenure]] &lt;=36, "1-3 Years",Table1[[#This Row],[tenure]]&lt;=60, "3-5 Years",Table1[[#This Row],[tenure]]&gt;60,"5+ Years")</f>
        <v>0-1 Years</v>
      </c>
      <c r="X785" t="str">
        <f>IF(AND(Table1[[#This Row],[Contract]]="Month-to-Month", Table1[[#This Row],[PaymentMethod]]= "Electronic check"), "High Risk", "Standard")</f>
        <v>High Risk</v>
      </c>
      <c r="Y785" s="11">
        <f>IFERROR(Table1[[#This Row],[TotalCharges]]/Table1[[#This Row],[tenure]],"0")</f>
        <v>52.2</v>
      </c>
      <c r="Z785" t="str">
        <f>IF(Table1[[#This Row],[SeniorCitizen]]=1,"Yes","No")</f>
        <v>No</v>
      </c>
    </row>
    <row r="786" spans="1:26" x14ac:dyDescent="0.35">
      <c r="A786" t="s">
        <v>821</v>
      </c>
      <c r="B786" t="s">
        <v>30</v>
      </c>
      <c r="C786">
        <v>0</v>
      </c>
      <c r="D786" t="s">
        <v>24</v>
      </c>
      <c r="E786" t="s">
        <v>23</v>
      </c>
      <c r="F786">
        <v>63</v>
      </c>
      <c r="G786" t="s">
        <v>24</v>
      </c>
      <c r="H786" t="s">
        <v>24</v>
      </c>
      <c r="I786" t="s">
        <v>26</v>
      </c>
      <c r="J786" t="s">
        <v>23</v>
      </c>
      <c r="K786" t="s">
        <v>23</v>
      </c>
      <c r="L786" t="s">
        <v>24</v>
      </c>
      <c r="M786" t="s">
        <v>23</v>
      </c>
      <c r="N786" t="s">
        <v>24</v>
      </c>
      <c r="O786" t="s">
        <v>24</v>
      </c>
      <c r="P786" t="s">
        <v>31</v>
      </c>
      <c r="Q786" t="s">
        <v>23</v>
      </c>
      <c r="R786" t="s">
        <v>7104</v>
      </c>
      <c r="S786" s="2">
        <v>40.6</v>
      </c>
      <c r="T786" s="2">
        <v>2588.9499999999998</v>
      </c>
      <c r="U786" t="s">
        <v>24</v>
      </c>
      <c r="V786">
        <f>COUNTIF(Table1[[#This Row],[OnlineSecurity]:[StreamingMovies]], "Yes")</f>
        <v>3</v>
      </c>
      <c r="W786" t="str" cm="1">
        <f t="array" ref="W786">_xlfn.IFS(Table1[[#This Row],[tenure]]&lt;=12,"0-1 Years", Table1[[#This Row],[tenure]] &lt;=36, "1-3 Years",Table1[[#This Row],[tenure]]&lt;=60, "3-5 Years",Table1[[#This Row],[tenure]]&gt;60,"5+ Years")</f>
        <v>5+ Years</v>
      </c>
      <c r="X786" t="str">
        <f>IF(AND(Table1[[#This Row],[Contract]]="Month-to-Month", Table1[[#This Row],[PaymentMethod]]= "Electronic check"), "High Risk", "Standard")</f>
        <v>Standard</v>
      </c>
      <c r="Y786" s="11">
        <f>IFERROR(Table1[[#This Row],[TotalCharges]]/Table1[[#This Row],[tenure]],"0")</f>
        <v>41.094444444444441</v>
      </c>
      <c r="Z786" t="str">
        <f>IF(Table1[[#This Row],[SeniorCitizen]]=1,"Yes","No")</f>
        <v>No</v>
      </c>
    </row>
    <row r="787" spans="1:26" x14ac:dyDescent="0.3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s="2">
        <v>110</v>
      </c>
      <c r="T787" s="2">
        <v>4874.8</v>
      </c>
      <c r="U787" t="s">
        <v>23</v>
      </c>
      <c r="V787">
        <f>COUNTIF(Table1[[#This Row],[OnlineSecurity]:[StreamingMovies]], "Yes")</f>
        <v>5</v>
      </c>
      <c r="W787" t="str" cm="1">
        <f t="array" ref="W787">_xlfn.IFS(Table1[[#This Row],[tenure]]&lt;=12,"0-1 Years", Table1[[#This Row],[tenure]] &lt;=36, "1-3 Years",Table1[[#This Row],[tenure]]&lt;=60, "3-5 Years",Table1[[#This Row],[tenure]]&gt;60,"5+ Years")</f>
        <v>3-5 Years</v>
      </c>
      <c r="X787" t="str">
        <f>IF(AND(Table1[[#This Row],[Contract]]="Month-to-Month", Table1[[#This Row],[PaymentMethod]]= "Electronic check"), "High Risk", "Standard")</f>
        <v>Standard</v>
      </c>
      <c r="Y787" s="11">
        <f>IFERROR(Table1[[#This Row],[TotalCharges]]/Table1[[#This Row],[tenure]],"0")</f>
        <v>105.97391304347826</v>
      </c>
      <c r="Z787" t="str">
        <f>IF(Table1[[#This Row],[SeniorCitizen]]=1,"Yes","No")</f>
        <v>Yes</v>
      </c>
    </row>
    <row r="788" spans="1:26" x14ac:dyDescent="0.3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7104</v>
      </c>
      <c r="S788" s="2">
        <v>55.3</v>
      </c>
      <c r="T788" s="2">
        <v>3983.6</v>
      </c>
      <c r="U788" t="s">
        <v>24</v>
      </c>
      <c r="V788">
        <f>COUNTIF(Table1[[#This Row],[OnlineSecurity]:[StreamingMovies]], "Yes")</f>
        <v>1</v>
      </c>
      <c r="W788" t="str" cm="1">
        <f t="array" ref="W788">_xlfn.IFS(Table1[[#This Row],[tenure]]&lt;=12,"0-1 Years", Table1[[#This Row],[tenure]] &lt;=36, "1-3 Years",Table1[[#This Row],[tenure]]&lt;=60, "3-5 Years",Table1[[#This Row],[tenure]]&gt;60,"5+ Years")</f>
        <v>5+ Years</v>
      </c>
      <c r="X788" t="str">
        <f>IF(AND(Table1[[#This Row],[Contract]]="Month-to-Month", Table1[[#This Row],[PaymentMethod]]= "Electronic check"), "High Risk", "Standard")</f>
        <v>Standard</v>
      </c>
      <c r="Y788" s="11">
        <f>IFERROR(Table1[[#This Row],[TotalCharges]]/Table1[[#This Row],[tenure]],"0")</f>
        <v>55.327777777777776</v>
      </c>
      <c r="Z788" t="str">
        <f>IF(Table1[[#This Row],[SeniorCitizen]]=1,"Yes","No")</f>
        <v>No</v>
      </c>
    </row>
    <row r="789" spans="1:26" x14ac:dyDescent="0.3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7104</v>
      </c>
      <c r="S789" s="2">
        <v>60.85</v>
      </c>
      <c r="T789" s="2">
        <v>2003.6</v>
      </c>
      <c r="U789" t="s">
        <v>24</v>
      </c>
      <c r="V789">
        <f>COUNTIF(Table1[[#This Row],[OnlineSecurity]:[StreamingMovies]], "Yes")</f>
        <v>2</v>
      </c>
      <c r="W789" t="str" cm="1">
        <f t="array" ref="W789">_xlfn.IFS(Table1[[#This Row],[tenure]]&lt;=12,"0-1 Years", Table1[[#This Row],[tenure]] &lt;=36, "1-3 Years",Table1[[#This Row],[tenure]]&lt;=60, "3-5 Years",Table1[[#This Row],[tenure]]&gt;60,"5+ Years")</f>
        <v>1-3 Years</v>
      </c>
      <c r="X789" t="str">
        <f>IF(AND(Table1[[#This Row],[Contract]]="Month-to-Month", Table1[[#This Row],[PaymentMethod]]= "Electronic check"), "High Risk", "Standard")</f>
        <v>Standard</v>
      </c>
      <c r="Y789" s="11">
        <f>IFERROR(Table1[[#This Row],[TotalCharges]]/Table1[[#This Row],[tenure]],"0")</f>
        <v>58.929411764705883</v>
      </c>
      <c r="Z789" t="str">
        <f>IF(Table1[[#This Row],[SeniorCitizen]]=1,"Yes","No")</f>
        <v>No</v>
      </c>
    </row>
    <row r="790" spans="1:26" x14ac:dyDescent="0.3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s="2">
        <v>78.400000000000006</v>
      </c>
      <c r="T790" s="2">
        <v>1832.4</v>
      </c>
      <c r="U790" t="s">
        <v>24</v>
      </c>
      <c r="V790">
        <f>COUNTIF(Table1[[#This Row],[OnlineSecurity]:[StreamingMovies]], "Yes")</f>
        <v>4</v>
      </c>
      <c r="W790" t="str" cm="1">
        <f t="array" ref="W790">_xlfn.IFS(Table1[[#This Row],[tenure]]&lt;=12,"0-1 Years", Table1[[#This Row],[tenure]] &lt;=36, "1-3 Years",Table1[[#This Row],[tenure]]&lt;=60, "3-5 Years",Table1[[#This Row],[tenure]]&gt;60,"5+ Years")</f>
        <v>1-3 Years</v>
      </c>
      <c r="X790" t="str">
        <f>IF(AND(Table1[[#This Row],[Contract]]="Month-to-Month", Table1[[#This Row],[PaymentMethod]]= "Electronic check"), "High Risk", "Standard")</f>
        <v>Standard</v>
      </c>
      <c r="Y790" s="11">
        <f>IFERROR(Table1[[#This Row],[TotalCharges]]/Table1[[#This Row],[tenure]],"0")</f>
        <v>76.350000000000009</v>
      </c>
      <c r="Z790" t="str">
        <f>IF(Table1[[#This Row],[SeniorCitizen]]=1,"Yes","No")</f>
        <v>No</v>
      </c>
    </row>
    <row r="791" spans="1:26" x14ac:dyDescent="0.3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7104</v>
      </c>
      <c r="S791" s="2">
        <v>69.650000000000006</v>
      </c>
      <c r="T791" s="2">
        <v>4908.25</v>
      </c>
      <c r="U791" t="s">
        <v>24</v>
      </c>
      <c r="V791">
        <f>COUNTIF(Table1[[#This Row],[OnlineSecurity]:[StreamingMovies]], "Yes")</f>
        <v>4</v>
      </c>
      <c r="W791" t="str" cm="1">
        <f t="array" ref="W791">_xlfn.IFS(Table1[[#This Row],[tenure]]&lt;=12,"0-1 Years", Table1[[#This Row],[tenure]] &lt;=36, "1-3 Years",Table1[[#This Row],[tenure]]&lt;=60, "3-5 Years",Table1[[#This Row],[tenure]]&gt;60,"5+ Years")</f>
        <v>5+ Years</v>
      </c>
      <c r="X791" t="str">
        <f>IF(AND(Table1[[#This Row],[Contract]]="Month-to-Month", Table1[[#This Row],[PaymentMethod]]= "Electronic check"), "High Risk", "Standard")</f>
        <v>Standard</v>
      </c>
      <c r="Y791" s="11">
        <f>IFERROR(Table1[[#This Row],[TotalCharges]]/Table1[[#This Row],[tenure]],"0")</f>
        <v>68.170138888888886</v>
      </c>
      <c r="Z791" t="str">
        <f>IF(Table1[[#This Row],[SeniorCitizen]]=1,"Yes","No")</f>
        <v>No</v>
      </c>
    </row>
    <row r="792" spans="1:26" x14ac:dyDescent="0.35">
      <c r="A792" t="s">
        <v>827</v>
      </c>
      <c r="B792" t="s">
        <v>22</v>
      </c>
      <c r="C792">
        <v>0</v>
      </c>
      <c r="D792" t="s">
        <v>23</v>
      </c>
      <c r="E792" t="s">
        <v>23</v>
      </c>
      <c r="F792">
        <v>60</v>
      </c>
      <c r="G792" t="s">
        <v>24</v>
      </c>
      <c r="H792" t="s">
        <v>24</v>
      </c>
      <c r="I792" t="s">
        <v>26</v>
      </c>
      <c r="J792" t="s">
        <v>23</v>
      </c>
      <c r="K792" t="s">
        <v>24</v>
      </c>
      <c r="L792" t="s">
        <v>23</v>
      </c>
      <c r="M792" t="s">
        <v>23</v>
      </c>
      <c r="N792" t="s">
        <v>23</v>
      </c>
      <c r="O792" t="s">
        <v>23</v>
      </c>
      <c r="P792" t="s">
        <v>47</v>
      </c>
      <c r="Q792" t="s">
        <v>24</v>
      </c>
      <c r="R792" t="s">
        <v>7105</v>
      </c>
      <c r="S792" s="2">
        <v>59.85</v>
      </c>
      <c r="T792" s="2">
        <v>3590.2</v>
      </c>
      <c r="U792" t="s">
        <v>24</v>
      </c>
      <c r="V792">
        <f>COUNTIF(Table1[[#This Row],[OnlineSecurity]:[StreamingMovies]], "Yes")</f>
        <v>5</v>
      </c>
      <c r="W792" t="str" cm="1">
        <f t="array" ref="W792">_xlfn.IFS(Table1[[#This Row],[tenure]]&lt;=12,"0-1 Years", Table1[[#This Row],[tenure]] &lt;=36, "1-3 Years",Table1[[#This Row],[tenure]]&lt;=60, "3-5 Years",Table1[[#This Row],[tenure]]&gt;60,"5+ Years")</f>
        <v>3-5 Years</v>
      </c>
      <c r="X792" t="str">
        <f>IF(AND(Table1[[#This Row],[Contract]]="Month-to-Month", Table1[[#This Row],[PaymentMethod]]= "Electronic check"), "High Risk", "Standard")</f>
        <v>Standard</v>
      </c>
      <c r="Y792" s="11">
        <f>IFERROR(Table1[[#This Row],[TotalCharges]]/Table1[[#This Row],[tenure]],"0")</f>
        <v>59.836666666666666</v>
      </c>
      <c r="Z792" t="str">
        <f>IF(Table1[[#This Row],[SeniorCitizen]]=1,"Yes","No")</f>
        <v>No</v>
      </c>
    </row>
    <row r="793" spans="1:26" x14ac:dyDescent="0.3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7105</v>
      </c>
      <c r="S793" s="2">
        <v>76.900000000000006</v>
      </c>
      <c r="T793" s="2">
        <v>5023</v>
      </c>
      <c r="U793" t="s">
        <v>24</v>
      </c>
      <c r="V793">
        <f>COUNTIF(Table1[[#This Row],[OnlineSecurity]:[StreamingMovies]], "Yes")</f>
        <v>4</v>
      </c>
      <c r="W793" t="str" cm="1">
        <f t="array" ref="W793">_xlfn.IFS(Table1[[#This Row],[tenure]]&lt;=12,"0-1 Years", Table1[[#This Row],[tenure]] &lt;=36, "1-3 Years",Table1[[#This Row],[tenure]]&lt;=60, "3-5 Years",Table1[[#This Row],[tenure]]&gt;60,"5+ Years")</f>
        <v>5+ Years</v>
      </c>
      <c r="X793" t="str">
        <f>IF(AND(Table1[[#This Row],[Contract]]="Month-to-Month", Table1[[#This Row],[PaymentMethod]]= "Electronic check"), "High Risk", "Standard")</f>
        <v>Standard</v>
      </c>
      <c r="Y793" s="11">
        <f>IFERROR(Table1[[#This Row],[TotalCharges]]/Table1[[#This Row],[tenure]],"0")</f>
        <v>73.867647058823536</v>
      </c>
      <c r="Z793" t="str">
        <f>IF(Table1[[#This Row],[SeniorCitizen]]=1,"Yes","No")</f>
        <v>No</v>
      </c>
    </row>
    <row r="794" spans="1:26" x14ac:dyDescent="0.35">
      <c r="A794" t="s">
        <v>829</v>
      </c>
      <c r="B794" t="s">
        <v>22</v>
      </c>
      <c r="C794">
        <v>0</v>
      </c>
      <c r="D794" t="s">
        <v>23</v>
      </c>
      <c r="E794" t="s">
        <v>23</v>
      </c>
      <c r="F794">
        <v>8</v>
      </c>
      <c r="G794" t="s">
        <v>23</v>
      </c>
      <c r="H794" t="s">
        <v>24</v>
      </c>
      <c r="I794" t="s">
        <v>24</v>
      </c>
      <c r="J794" t="s">
        <v>24</v>
      </c>
      <c r="K794" t="s">
        <v>24</v>
      </c>
      <c r="L794" t="s">
        <v>24</v>
      </c>
      <c r="M794" t="s">
        <v>24</v>
      </c>
      <c r="N794" t="s">
        <v>24</v>
      </c>
      <c r="O794" t="s">
        <v>24</v>
      </c>
      <c r="P794" t="s">
        <v>47</v>
      </c>
      <c r="Q794" t="s">
        <v>23</v>
      </c>
      <c r="R794" t="s">
        <v>32</v>
      </c>
      <c r="S794" s="2">
        <v>19.850000000000001</v>
      </c>
      <c r="T794" s="2">
        <v>146.6</v>
      </c>
      <c r="U794" t="s">
        <v>24</v>
      </c>
      <c r="V794">
        <f>COUNTIF(Table1[[#This Row],[OnlineSecurity]:[StreamingMovies]], "Yes")</f>
        <v>0</v>
      </c>
      <c r="W794" t="str" cm="1">
        <f t="array" ref="W794">_xlfn.IFS(Table1[[#This Row],[tenure]]&lt;=12,"0-1 Years", Table1[[#This Row],[tenure]] &lt;=36, "1-3 Years",Table1[[#This Row],[tenure]]&lt;=60, "3-5 Years",Table1[[#This Row],[tenure]]&gt;60,"5+ Years")</f>
        <v>0-1 Years</v>
      </c>
      <c r="X794" t="str">
        <f>IF(AND(Table1[[#This Row],[Contract]]="Month-to-Month", Table1[[#This Row],[PaymentMethod]]= "Electronic check"), "High Risk", "Standard")</f>
        <v>Standard</v>
      </c>
      <c r="Y794" s="11">
        <f>IFERROR(Table1[[#This Row],[TotalCharges]]/Table1[[#This Row],[tenure]],"0")</f>
        <v>18.324999999999999</v>
      </c>
      <c r="Z794" t="str">
        <f>IF(Table1[[#This Row],[SeniorCitizen]]=1,"Yes","No")</f>
        <v>No</v>
      </c>
    </row>
    <row r="795" spans="1:26" x14ac:dyDescent="0.3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7105</v>
      </c>
      <c r="S795" s="2">
        <v>67.650000000000006</v>
      </c>
      <c r="T795" s="2">
        <v>2339.3000000000002</v>
      </c>
      <c r="U795" t="s">
        <v>24</v>
      </c>
      <c r="V795">
        <f>COUNTIF(Table1[[#This Row],[OnlineSecurity]:[StreamingMovies]], "Yes")</f>
        <v>4</v>
      </c>
      <c r="W795" t="str" cm="1">
        <f t="array" ref="W795">_xlfn.IFS(Table1[[#This Row],[tenure]]&lt;=12,"0-1 Years", Table1[[#This Row],[tenure]] &lt;=36, "1-3 Years",Table1[[#This Row],[tenure]]&lt;=60, "3-5 Years",Table1[[#This Row],[tenure]]&gt;60,"5+ Years")</f>
        <v>1-3 Years</v>
      </c>
      <c r="X795" t="str">
        <f>IF(AND(Table1[[#This Row],[Contract]]="Month-to-Month", Table1[[#This Row],[PaymentMethod]]= "Electronic check"), "High Risk", "Standard")</f>
        <v>Standard</v>
      </c>
      <c r="Y795" s="11">
        <f>IFERROR(Table1[[#This Row],[TotalCharges]]/Table1[[#This Row],[tenure]],"0")</f>
        <v>68.802941176470597</v>
      </c>
      <c r="Z795" t="str">
        <f>IF(Table1[[#This Row],[SeniorCitizen]]=1,"Yes","No")</f>
        <v>No</v>
      </c>
    </row>
    <row r="796" spans="1:26" x14ac:dyDescent="0.35">
      <c r="A796" t="s">
        <v>831</v>
      </c>
      <c r="B796" t="s">
        <v>22</v>
      </c>
      <c r="C796">
        <v>0</v>
      </c>
      <c r="D796" t="s">
        <v>24</v>
      </c>
      <c r="E796" t="s">
        <v>24</v>
      </c>
      <c r="F796">
        <v>6</v>
      </c>
      <c r="G796" t="s">
        <v>24</v>
      </c>
      <c r="H796" t="s">
        <v>24</v>
      </c>
      <c r="I796" t="s">
        <v>26</v>
      </c>
      <c r="J796" t="s">
        <v>24</v>
      </c>
      <c r="K796" t="s">
        <v>24</v>
      </c>
      <c r="L796" t="s">
        <v>24</v>
      </c>
      <c r="M796" t="s">
        <v>24</v>
      </c>
      <c r="N796" t="s">
        <v>23</v>
      </c>
      <c r="O796" t="s">
        <v>23</v>
      </c>
      <c r="P796" t="s">
        <v>27</v>
      </c>
      <c r="Q796" t="s">
        <v>24</v>
      </c>
      <c r="R796" t="s">
        <v>7105</v>
      </c>
      <c r="S796" s="2">
        <v>45</v>
      </c>
      <c r="T796" s="2">
        <v>298.7</v>
      </c>
      <c r="U796" t="s">
        <v>24</v>
      </c>
      <c r="V796">
        <f>COUNTIF(Table1[[#This Row],[OnlineSecurity]:[StreamingMovies]], "Yes")</f>
        <v>2</v>
      </c>
      <c r="W796" t="str" cm="1">
        <f t="array" ref="W796">_xlfn.IFS(Table1[[#This Row],[tenure]]&lt;=12,"0-1 Years", Table1[[#This Row],[tenure]] &lt;=36, "1-3 Years",Table1[[#This Row],[tenure]]&lt;=60, "3-5 Years",Table1[[#This Row],[tenure]]&gt;60,"5+ Years")</f>
        <v>0-1 Years</v>
      </c>
      <c r="X796" t="str">
        <f>IF(AND(Table1[[#This Row],[Contract]]="Month-to-Month", Table1[[#This Row],[PaymentMethod]]= "Electronic check"), "High Risk", "Standard")</f>
        <v>Standard</v>
      </c>
      <c r="Y796" s="11">
        <f>IFERROR(Table1[[#This Row],[TotalCharges]]/Table1[[#This Row],[tenure]],"0")</f>
        <v>49.783333333333331</v>
      </c>
      <c r="Z796" t="str">
        <f>IF(Table1[[#This Row],[SeniorCitizen]]=1,"Yes","No")</f>
        <v>No</v>
      </c>
    </row>
    <row r="797" spans="1:26" x14ac:dyDescent="0.3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s="2">
        <v>64.2</v>
      </c>
      <c r="T797" s="2">
        <v>143.65</v>
      </c>
      <c r="U797" t="s">
        <v>24</v>
      </c>
      <c r="V797">
        <f>COUNTIF(Table1[[#This Row],[OnlineSecurity]:[StreamingMovies]], "Yes")</f>
        <v>3</v>
      </c>
      <c r="W797" t="str" cm="1">
        <f t="array" ref="W797">_xlfn.IFS(Table1[[#This Row],[tenure]]&lt;=12,"0-1 Years", Table1[[#This Row],[tenure]] &lt;=36, "1-3 Years",Table1[[#This Row],[tenure]]&lt;=60, "3-5 Years",Table1[[#This Row],[tenure]]&gt;60,"5+ Years")</f>
        <v>0-1 Years</v>
      </c>
      <c r="X797" t="str">
        <f>IF(AND(Table1[[#This Row],[Contract]]="Month-to-Month", Table1[[#This Row],[PaymentMethod]]= "Electronic check"), "High Risk", "Standard")</f>
        <v>Standard</v>
      </c>
      <c r="Y797" s="11">
        <f>IFERROR(Table1[[#This Row],[TotalCharges]]/Table1[[#This Row],[tenure]],"0")</f>
        <v>71.825000000000003</v>
      </c>
      <c r="Z797" t="str">
        <f>IF(Table1[[#This Row],[SeniorCitizen]]=1,"Yes","No")</f>
        <v>No</v>
      </c>
    </row>
    <row r="798" spans="1:26" x14ac:dyDescent="0.3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7105</v>
      </c>
      <c r="S798" s="2">
        <v>81.7</v>
      </c>
      <c r="T798" s="2">
        <v>2548.65</v>
      </c>
      <c r="U798" t="s">
        <v>24</v>
      </c>
      <c r="V798">
        <f>COUNTIF(Table1[[#This Row],[OnlineSecurity]:[StreamingMovies]], "Yes")</f>
        <v>1</v>
      </c>
      <c r="W798" t="str" cm="1">
        <f t="array" ref="W798">_xlfn.IFS(Table1[[#This Row],[tenure]]&lt;=12,"0-1 Years", Table1[[#This Row],[tenure]] &lt;=36, "1-3 Years",Table1[[#This Row],[tenure]]&lt;=60, "3-5 Years",Table1[[#This Row],[tenure]]&gt;60,"5+ Years")</f>
        <v>1-3 Years</v>
      </c>
      <c r="X798" t="str">
        <f>IF(AND(Table1[[#This Row],[Contract]]="Month-to-Month", Table1[[#This Row],[PaymentMethod]]= "Electronic check"), "High Risk", "Standard")</f>
        <v>Standard</v>
      </c>
      <c r="Y798" s="11">
        <f>IFERROR(Table1[[#This Row],[TotalCharges]]/Table1[[#This Row],[tenure]],"0")</f>
        <v>82.214516129032262</v>
      </c>
      <c r="Z798" t="str">
        <f>IF(Table1[[#This Row],[SeniorCitizen]]=1,"Yes","No")</f>
        <v>No</v>
      </c>
    </row>
    <row r="799" spans="1:26" x14ac:dyDescent="0.35">
      <c r="A799" t="s">
        <v>834</v>
      </c>
      <c r="B799" t="s">
        <v>22</v>
      </c>
      <c r="C799">
        <v>0</v>
      </c>
      <c r="D799" t="s">
        <v>23</v>
      </c>
      <c r="E799" t="s">
        <v>23</v>
      </c>
      <c r="F799">
        <v>20</v>
      </c>
      <c r="G799" t="s">
        <v>23</v>
      </c>
      <c r="H799" t="s">
        <v>23</v>
      </c>
      <c r="I799" t="s">
        <v>24</v>
      </c>
      <c r="J799" t="s">
        <v>24</v>
      </c>
      <c r="K799" t="s">
        <v>24</v>
      </c>
      <c r="L799" t="s">
        <v>24</v>
      </c>
      <c r="M799" t="s">
        <v>24</v>
      </c>
      <c r="N799" t="s">
        <v>24</v>
      </c>
      <c r="O799" t="s">
        <v>24</v>
      </c>
      <c r="P799" t="s">
        <v>27</v>
      </c>
      <c r="Q799" t="s">
        <v>23</v>
      </c>
      <c r="R799" t="s">
        <v>7104</v>
      </c>
      <c r="S799" s="2">
        <v>25.55</v>
      </c>
      <c r="T799" s="2">
        <v>507.4</v>
      </c>
      <c r="U799" t="s">
        <v>24</v>
      </c>
      <c r="V799">
        <f>COUNTIF(Table1[[#This Row],[OnlineSecurity]:[StreamingMovies]], "Yes")</f>
        <v>0</v>
      </c>
      <c r="W799" t="str" cm="1">
        <f t="array" ref="W799">_xlfn.IFS(Table1[[#This Row],[tenure]]&lt;=12,"0-1 Years", Table1[[#This Row],[tenure]] &lt;=36, "1-3 Years",Table1[[#This Row],[tenure]]&lt;=60, "3-5 Years",Table1[[#This Row],[tenure]]&gt;60,"5+ Years")</f>
        <v>1-3 Years</v>
      </c>
      <c r="X799" t="str">
        <f>IF(AND(Table1[[#This Row],[Contract]]="Month-to-Month", Table1[[#This Row],[PaymentMethod]]= "Electronic check"), "High Risk", "Standard")</f>
        <v>Standard</v>
      </c>
      <c r="Y799" s="11">
        <f>IFERROR(Table1[[#This Row],[TotalCharges]]/Table1[[#This Row],[tenure]],"0")</f>
        <v>25.369999999999997</v>
      </c>
      <c r="Z799" t="str">
        <f>IF(Table1[[#This Row],[SeniorCitizen]]=1,"Yes","No")</f>
        <v>No</v>
      </c>
    </row>
    <row r="800" spans="1:26" x14ac:dyDescent="0.35">
      <c r="A800" t="s">
        <v>835</v>
      </c>
      <c r="B800" t="s">
        <v>22</v>
      </c>
      <c r="C800">
        <v>0</v>
      </c>
      <c r="D800" t="s">
        <v>23</v>
      </c>
      <c r="E800" t="s">
        <v>23</v>
      </c>
      <c r="F800">
        <v>1</v>
      </c>
      <c r="G800" t="s">
        <v>23</v>
      </c>
      <c r="H800" t="s">
        <v>24</v>
      </c>
      <c r="I800" t="s">
        <v>24</v>
      </c>
      <c r="J800" t="s">
        <v>24</v>
      </c>
      <c r="K800" t="s">
        <v>24</v>
      </c>
      <c r="L800" t="s">
        <v>24</v>
      </c>
      <c r="M800" t="s">
        <v>24</v>
      </c>
      <c r="N800" t="s">
        <v>24</v>
      </c>
      <c r="O800" t="s">
        <v>24</v>
      </c>
      <c r="P800" t="s">
        <v>27</v>
      </c>
      <c r="Q800" t="s">
        <v>24</v>
      </c>
      <c r="R800" t="s">
        <v>28</v>
      </c>
      <c r="S800" s="2">
        <v>20</v>
      </c>
      <c r="T800" s="2">
        <v>20</v>
      </c>
      <c r="U800" t="s">
        <v>24</v>
      </c>
      <c r="V800">
        <f>COUNTIF(Table1[[#This Row],[OnlineSecurity]:[StreamingMovies]], "Yes")</f>
        <v>0</v>
      </c>
      <c r="W800" t="str" cm="1">
        <f t="array" ref="W800">_xlfn.IFS(Table1[[#This Row],[tenure]]&lt;=12,"0-1 Years", Table1[[#This Row],[tenure]] &lt;=36, "1-3 Years",Table1[[#This Row],[tenure]]&lt;=60, "3-5 Years",Table1[[#This Row],[tenure]]&gt;60,"5+ Years")</f>
        <v>0-1 Years</v>
      </c>
      <c r="X800" t="str">
        <f>IF(AND(Table1[[#This Row],[Contract]]="Month-to-Month", Table1[[#This Row],[PaymentMethod]]= "Electronic check"), "High Risk", "Standard")</f>
        <v>High Risk</v>
      </c>
      <c r="Y800" s="11">
        <f>IFERROR(Table1[[#This Row],[TotalCharges]]/Table1[[#This Row],[tenure]],"0")</f>
        <v>20</v>
      </c>
      <c r="Z800" t="str">
        <f>IF(Table1[[#This Row],[SeniorCitizen]]=1,"Yes","No")</f>
        <v>No</v>
      </c>
    </row>
    <row r="801" spans="1:26" x14ac:dyDescent="0.3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s="2">
        <v>96.75</v>
      </c>
      <c r="T801" s="2">
        <v>6125.4</v>
      </c>
      <c r="U801" t="s">
        <v>23</v>
      </c>
      <c r="V801">
        <f>COUNTIF(Table1[[#This Row],[OnlineSecurity]:[StreamingMovies]], "Yes")</f>
        <v>3</v>
      </c>
      <c r="W801" t="str" cm="1">
        <f t="array" ref="W801">_xlfn.IFS(Table1[[#This Row],[tenure]]&lt;=12,"0-1 Years", Table1[[#This Row],[tenure]] &lt;=36, "1-3 Years",Table1[[#This Row],[tenure]]&lt;=60, "3-5 Years",Table1[[#This Row],[tenure]]&gt;60,"5+ Years")</f>
        <v>5+ Years</v>
      </c>
      <c r="X801" t="str">
        <f>IF(AND(Table1[[#This Row],[Contract]]="Month-to-Month", Table1[[#This Row],[PaymentMethod]]= "Electronic check"), "High Risk", "Standard")</f>
        <v>Standard</v>
      </c>
      <c r="Y801" s="11">
        <f>IFERROR(Table1[[#This Row],[TotalCharges]]/Table1[[#This Row],[tenure]],"0")</f>
        <v>98.796774193548387</v>
      </c>
      <c r="Z801" t="str">
        <f>IF(Table1[[#This Row],[SeniorCitizen]]=1,"Yes","No")</f>
        <v>No</v>
      </c>
    </row>
    <row r="802" spans="1:26" x14ac:dyDescent="0.3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7105</v>
      </c>
      <c r="S802" s="2">
        <v>75.650000000000006</v>
      </c>
      <c r="T802" s="2">
        <v>5411.4</v>
      </c>
      <c r="U802" t="s">
        <v>24</v>
      </c>
      <c r="V802">
        <f>COUNTIF(Table1[[#This Row],[OnlineSecurity]:[StreamingMovies]], "Yes")</f>
        <v>0</v>
      </c>
      <c r="W802" t="str" cm="1">
        <f t="array" ref="W802">_xlfn.IFS(Table1[[#This Row],[tenure]]&lt;=12,"0-1 Years", Table1[[#This Row],[tenure]] &lt;=36, "1-3 Years",Table1[[#This Row],[tenure]]&lt;=60, "3-5 Years",Table1[[#This Row],[tenure]]&gt;60,"5+ Years")</f>
        <v>5+ Years</v>
      </c>
      <c r="X802" t="str">
        <f>IF(AND(Table1[[#This Row],[Contract]]="Month-to-Month", Table1[[#This Row],[PaymentMethod]]= "Electronic check"), "High Risk", "Standard")</f>
        <v>Standard</v>
      </c>
      <c r="Y802" s="11">
        <f>IFERROR(Table1[[#This Row],[TotalCharges]]/Table1[[#This Row],[tenure]],"0")</f>
        <v>77.305714285714274</v>
      </c>
      <c r="Z802" t="str">
        <f>IF(Table1[[#This Row],[SeniorCitizen]]=1,"Yes","No")</f>
        <v>Yes</v>
      </c>
    </row>
    <row r="803" spans="1:26" x14ac:dyDescent="0.3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s="2">
        <v>98.5</v>
      </c>
      <c r="T803" s="2">
        <v>1058.25</v>
      </c>
      <c r="U803" t="s">
        <v>23</v>
      </c>
      <c r="V803">
        <f>COUNTIF(Table1[[#This Row],[OnlineSecurity]:[StreamingMovies]], "Yes")</f>
        <v>3</v>
      </c>
      <c r="W803" t="str" cm="1">
        <f t="array" ref="W803">_xlfn.IFS(Table1[[#This Row],[tenure]]&lt;=12,"0-1 Years", Table1[[#This Row],[tenure]] &lt;=36, "1-3 Years",Table1[[#This Row],[tenure]]&lt;=60, "3-5 Years",Table1[[#This Row],[tenure]]&gt;60,"5+ Years")</f>
        <v>0-1 Years</v>
      </c>
      <c r="X803" t="str">
        <f>IF(AND(Table1[[#This Row],[Contract]]="Month-to-Month", Table1[[#This Row],[PaymentMethod]]= "Electronic check"), "High Risk", "Standard")</f>
        <v>High Risk</v>
      </c>
      <c r="Y803" s="11">
        <f>IFERROR(Table1[[#This Row],[TotalCharges]]/Table1[[#This Row],[tenure]],"0")</f>
        <v>105.825</v>
      </c>
      <c r="Z803" t="str">
        <f>IF(Table1[[#This Row],[SeniorCitizen]]=1,"Yes","No")</f>
        <v>No</v>
      </c>
    </row>
    <row r="804" spans="1:26" x14ac:dyDescent="0.35">
      <c r="A804" t="s">
        <v>839</v>
      </c>
      <c r="B804" t="s">
        <v>30</v>
      </c>
      <c r="C804">
        <v>0</v>
      </c>
      <c r="D804" t="s">
        <v>23</v>
      </c>
      <c r="E804" t="s">
        <v>23</v>
      </c>
      <c r="F804">
        <v>39</v>
      </c>
      <c r="G804" t="s">
        <v>23</v>
      </c>
      <c r="H804" t="s">
        <v>23</v>
      </c>
      <c r="I804" t="s">
        <v>24</v>
      </c>
      <c r="J804" t="s">
        <v>24</v>
      </c>
      <c r="K804" t="s">
        <v>24</v>
      </c>
      <c r="L804" t="s">
        <v>24</v>
      </c>
      <c r="M804" t="s">
        <v>24</v>
      </c>
      <c r="N804" t="s">
        <v>24</v>
      </c>
      <c r="O804" t="s">
        <v>24</v>
      </c>
      <c r="P804" t="s">
        <v>47</v>
      </c>
      <c r="Q804" t="s">
        <v>23</v>
      </c>
      <c r="R804" t="s">
        <v>32</v>
      </c>
      <c r="S804" s="2">
        <v>23.8</v>
      </c>
      <c r="T804" s="2">
        <v>903.8</v>
      </c>
      <c r="U804" t="s">
        <v>24</v>
      </c>
      <c r="V804">
        <f>COUNTIF(Table1[[#This Row],[OnlineSecurity]:[StreamingMovies]], "Yes")</f>
        <v>0</v>
      </c>
      <c r="W804" t="str" cm="1">
        <f t="array" ref="W804">_xlfn.IFS(Table1[[#This Row],[tenure]]&lt;=12,"0-1 Years", Table1[[#This Row],[tenure]] &lt;=36, "1-3 Years",Table1[[#This Row],[tenure]]&lt;=60, "3-5 Years",Table1[[#This Row],[tenure]]&gt;60,"5+ Years")</f>
        <v>3-5 Years</v>
      </c>
      <c r="X804" t="str">
        <f>IF(AND(Table1[[#This Row],[Contract]]="Month-to-Month", Table1[[#This Row],[PaymentMethod]]= "Electronic check"), "High Risk", "Standard")</f>
        <v>Standard</v>
      </c>
      <c r="Y804" s="11">
        <f>IFERROR(Table1[[#This Row],[TotalCharges]]/Table1[[#This Row],[tenure]],"0")</f>
        <v>23.174358974358974</v>
      </c>
      <c r="Z804" t="str">
        <f>IF(Table1[[#This Row],[SeniorCitizen]]=1,"Yes","No")</f>
        <v>No</v>
      </c>
    </row>
    <row r="805" spans="1:26" x14ac:dyDescent="0.3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7105</v>
      </c>
      <c r="S805" s="2">
        <v>64.2</v>
      </c>
      <c r="T805" s="2">
        <v>3009.5</v>
      </c>
      <c r="U805" t="s">
        <v>24</v>
      </c>
      <c r="V805">
        <f>COUNTIF(Table1[[#This Row],[OnlineSecurity]:[StreamingMovies]], "Yes")</f>
        <v>3</v>
      </c>
      <c r="W805" t="str" cm="1">
        <f t="array" ref="W805">_xlfn.IFS(Table1[[#This Row],[tenure]]&lt;=12,"0-1 Years", Table1[[#This Row],[tenure]] &lt;=36, "1-3 Years",Table1[[#This Row],[tenure]]&lt;=60, "3-5 Years",Table1[[#This Row],[tenure]]&gt;60,"5+ Years")</f>
        <v>3-5 Years</v>
      </c>
      <c r="X805" t="str">
        <f>IF(AND(Table1[[#This Row],[Contract]]="Month-to-Month", Table1[[#This Row],[PaymentMethod]]= "Electronic check"), "High Risk", "Standard")</f>
        <v>Standard</v>
      </c>
      <c r="Y805" s="11">
        <f>IFERROR(Table1[[#This Row],[TotalCharges]]/Table1[[#This Row],[tenure]],"0")</f>
        <v>65.423913043478265</v>
      </c>
      <c r="Z805" t="str">
        <f>IF(Table1[[#This Row],[SeniorCitizen]]=1,"Yes","No")</f>
        <v>No</v>
      </c>
    </row>
    <row r="806" spans="1:26" x14ac:dyDescent="0.3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s="2">
        <v>85.35</v>
      </c>
      <c r="T806" s="2">
        <v>489.45</v>
      </c>
      <c r="U806" t="s">
        <v>23</v>
      </c>
      <c r="V806">
        <f>COUNTIF(Table1[[#This Row],[OnlineSecurity]:[StreamingMovies]], "Yes")</f>
        <v>2</v>
      </c>
      <c r="W806" t="str" cm="1">
        <f t="array" ref="W806">_xlfn.IFS(Table1[[#This Row],[tenure]]&lt;=12,"0-1 Years", Table1[[#This Row],[tenure]] &lt;=36, "1-3 Years",Table1[[#This Row],[tenure]]&lt;=60, "3-5 Years",Table1[[#This Row],[tenure]]&gt;60,"5+ Years")</f>
        <v>0-1 Years</v>
      </c>
      <c r="X806" t="str">
        <f>IF(AND(Table1[[#This Row],[Contract]]="Month-to-Month", Table1[[#This Row],[PaymentMethod]]= "Electronic check"), "High Risk", "Standard")</f>
        <v>High Risk</v>
      </c>
      <c r="Y806" s="11">
        <f>IFERROR(Table1[[#This Row],[TotalCharges]]/Table1[[#This Row],[tenure]],"0")</f>
        <v>81.575000000000003</v>
      </c>
      <c r="Z806" t="str">
        <f>IF(Table1[[#This Row],[SeniorCitizen]]=1,"Yes","No")</f>
        <v>No</v>
      </c>
    </row>
    <row r="807" spans="1:26" x14ac:dyDescent="0.3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7104</v>
      </c>
      <c r="S807" s="2">
        <v>76.8</v>
      </c>
      <c r="T807" s="2">
        <v>5468.45</v>
      </c>
      <c r="U807" t="s">
        <v>24</v>
      </c>
      <c r="V807">
        <f>COUNTIF(Table1[[#This Row],[OnlineSecurity]:[StreamingMovies]], "Yes")</f>
        <v>3</v>
      </c>
      <c r="W807" t="str" cm="1">
        <f t="array" ref="W807">_xlfn.IFS(Table1[[#This Row],[tenure]]&lt;=12,"0-1 Years", Table1[[#This Row],[tenure]] &lt;=36, "1-3 Years",Table1[[#This Row],[tenure]]&lt;=60, "3-5 Years",Table1[[#This Row],[tenure]]&gt;60,"5+ Years")</f>
        <v>5+ Years</v>
      </c>
      <c r="X807" t="str">
        <f>IF(AND(Table1[[#This Row],[Contract]]="Month-to-Month", Table1[[#This Row],[PaymentMethod]]= "Electronic check"), "High Risk", "Standard")</f>
        <v>Standard</v>
      </c>
      <c r="Y807" s="11">
        <f>IFERROR(Table1[[#This Row],[TotalCharges]]/Table1[[#This Row],[tenure]],"0")</f>
        <v>75.950694444444437</v>
      </c>
      <c r="Z807" t="str">
        <f>IF(Table1[[#This Row],[SeniorCitizen]]=1,"Yes","No")</f>
        <v>No</v>
      </c>
    </row>
    <row r="808" spans="1:26" x14ac:dyDescent="0.3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7105</v>
      </c>
      <c r="S808" s="2">
        <v>55.2</v>
      </c>
      <c r="T808" s="2">
        <v>1058.0999999999999</v>
      </c>
      <c r="U808" t="s">
        <v>24</v>
      </c>
      <c r="V808">
        <f>COUNTIF(Table1[[#This Row],[OnlineSecurity]:[StreamingMovies]], "Yes")</f>
        <v>2</v>
      </c>
      <c r="W808" t="str" cm="1">
        <f t="array" ref="W808">_xlfn.IFS(Table1[[#This Row],[tenure]]&lt;=12,"0-1 Years", Table1[[#This Row],[tenure]] &lt;=36, "1-3 Years",Table1[[#This Row],[tenure]]&lt;=60, "3-5 Years",Table1[[#This Row],[tenure]]&gt;60,"5+ Years")</f>
        <v>1-3 Years</v>
      </c>
      <c r="X808" t="str">
        <f>IF(AND(Table1[[#This Row],[Contract]]="Month-to-Month", Table1[[#This Row],[PaymentMethod]]= "Electronic check"), "High Risk", "Standard")</f>
        <v>Standard</v>
      </c>
      <c r="Y808" s="11">
        <f>IFERROR(Table1[[#This Row],[TotalCharges]]/Table1[[#This Row],[tenure]],"0")</f>
        <v>58.783333333333331</v>
      </c>
      <c r="Z808" t="str">
        <f>IF(Table1[[#This Row],[SeniorCitizen]]=1,"Yes","No")</f>
        <v>No</v>
      </c>
    </row>
    <row r="809" spans="1:26" x14ac:dyDescent="0.3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7105</v>
      </c>
      <c r="S809" s="2">
        <v>108.55</v>
      </c>
      <c r="T809" s="2">
        <v>7616</v>
      </c>
      <c r="U809" t="s">
        <v>24</v>
      </c>
      <c r="V809">
        <f>COUNTIF(Table1[[#This Row],[OnlineSecurity]:[StreamingMovies]], "Yes")</f>
        <v>5</v>
      </c>
      <c r="W809" t="str" cm="1">
        <f t="array" ref="W809">_xlfn.IFS(Table1[[#This Row],[tenure]]&lt;=12,"0-1 Years", Table1[[#This Row],[tenure]] &lt;=36, "1-3 Years",Table1[[#This Row],[tenure]]&lt;=60, "3-5 Years",Table1[[#This Row],[tenure]]&gt;60,"5+ Years")</f>
        <v>5+ Years</v>
      </c>
      <c r="X809" t="str">
        <f>IF(AND(Table1[[#This Row],[Contract]]="Month-to-Month", Table1[[#This Row],[PaymentMethod]]= "Electronic check"), "High Risk", "Standard")</f>
        <v>Standard</v>
      </c>
      <c r="Y809" s="11">
        <f>IFERROR(Table1[[#This Row],[TotalCharges]]/Table1[[#This Row],[tenure]],"0")</f>
        <v>107.26760563380282</v>
      </c>
      <c r="Z809" t="str">
        <f>IF(Table1[[#This Row],[SeniorCitizen]]=1,"Yes","No")</f>
        <v>No</v>
      </c>
    </row>
    <row r="810" spans="1:26" x14ac:dyDescent="0.3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s="2">
        <v>101.3</v>
      </c>
      <c r="T810" s="2">
        <v>4113.1000000000004</v>
      </c>
      <c r="U810" t="s">
        <v>23</v>
      </c>
      <c r="V810">
        <f>COUNTIF(Table1[[#This Row],[OnlineSecurity]:[StreamingMovies]], "Yes")</f>
        <v>3</v>
      </c>
      <c r="W810" t="str" cm="1">
        <f t="array" ref="W810">_xlfn.IFS(Table1[[#This Row],[tenure]]&lt;=12,"0-1 Years", Table1[[#This Row],[tenure]] &lt;=36, "1-3 Years",Table1[[#This Row],[tenure]]&lt;=60, "3-5 Years",Table1[[#This Row],[tenure]]&gt;60,"5+ Years")</f>
        <v>3-5 Years</v>
      </c>
      <c r="X810" t="str">
        <f>IF(AND(Table1[[#This Row],[Contract]]="Month-to-Month", Table1[[#This Row],[PaymentMethod]]= "Electronic check"), "High Risk", "Standard")</f>
        <v>High Risk</v>
      </c>
      <c r="Y810" s="11">
        <f>IFERROR(Table1[[#This Row],[TotalCharges]]/Table1[[#This Row],[tenure]],"0")</f>
        <v>102.82750000000001</v>
      </c>
      <c r="Z810" t="str">
        <f>IF(Table1[[#This Row],[SeniorCitizen]]=1,"Yes","No")</f>
        <v>No</v>
      </c>
    </row>
    <row r="811" spans="1:26" x14ac:dyDescent="0.3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s="2">
        <v>69.55</v>
      </c>
      <c r="T811" s="2">
        <v>69.55</v>
      </c>
      <c r="U811" t="s">
        <v>23</v>
      </c>
      <c r="V811">
        <f>COUNTIF(Table1[[#This Row],[OnlineSecurity]:[StreamingMovies]], "Yes")</f>
        <v>0</v>
      </c>
      <c r="W811" t="str" cm="1">
        <f t="array" ref="W811">_xlfn.IFS(Table1[[#This Row],[tenure]]&lt;=12,"0-1 Years", Table1[[#This Row],[tenure]] &lt;=36, "1-3 Years",Table1[[#This Row],[tenure]]&lt;=60, "3-5 Years",Table1[[#This Row],[tenure]]&gt;60,"5+ Years")</f>
        <v>0-1 Years</v>
      </c>
      <c r="X811" t="str">
        <f>IF(AND(Table1[[#This Row],[Contract]]="Month-to-Month", Table1[[#This Row],[PaymentMethod]]= "Electronic check"), "High Risk", "Standard")</f>
        <v>High Risk</v>
      </c>
      <c r="Y811" s="11">
        <f>IFERROR(Table1[[#This Row],[TotalCharges]]/Table1[[#This Row],[tenure]],"0")</f>
        <v>69.55</v>
      </c>
      <c r="Z811" t="str">
        <f>IF(Table1[[#This Row],[SeniorCitizen]]=1,"Yes","No")</f>
        <v>No</v>
      </c>
    </row>
    <row r="812" spans="1:26" x14ac:dyDescent="0.3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7104</v>
      </c>
      <c r="S812" s="2">
        <v>103.25</v>
      </c>
      <c r="T812" s="2">
        <v>6017.65</v>
      </c>
      <c r="U812" t="s">
        <v>23</v>
      </c>
      <c r="V812">
        <f>COUNTIF(Table1[[#This Row],[OnlineSecurity]:[StreamingMovies]], "Yes")</f>
        <v>4</v>
      </c>
      <c r="W812" t="str" cm="1">
        <f t="array" ref="W812">_xlfn.IFS(Table1[[#This Row],[tenure]]&lt;=12,"0-1 Years", Table1[[#This Row],[tenure]] &lt;=36, "1-3 Years",Table1[[#This Row],[tenure]]&lt;=60, "3-5 Years",Table1[[#This Row],[tenure]]&gt;60,"5+ Years")</f>
        <v>3-5 Years</v>
      </c>
      <c r="X812" t="str">
        <f>IF(AND(Table1[[#This Row],[Contract]]="Month-to-Month", Table1[[#This Row],[PaymentMethod]]= "Electronic check"), "High Risk", "Standard")</f>
        <v>Standard</v>
      </c>
      <c r="Y812" s="11">
        <f>IFERROR(Table1[[#This Row],[TotalCharges]]/Table1[[#This Row],[tenure]],"0")</f>
        <v>103.75258620689655</v>
      </c>
      <c r="Z812" t="str">
        <f>IF(Table1[[#This Row],[SeniorCitizen]]=1,"Yes","No")</f>
        <v>No</v>
      </c>
    </row>
    <row r="813" spans="1:26" x14ac:dyDescent="0.3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7105</v>
      </c>
      <c r="S813" s="2">
        <v>104</v>
      </c>
      <c r="T813" s="2">
        <v>7250.15</v>
      </c>
      <c r="U813" t="s">
        <v>23</v>
      </c>
      <c r="V813">
        <f>COUNTIF(Table1[[#This Row],[OnlineSecurity]:[StreamingMovies]], "Yes")</f>
        <v>4</v>
      </c>
      <c r="W813" t="str" cm="1">
        <f t="array" ref="W813">_xlfn.IFS(Table1[[#This Row],[tenure]]&lt;=12,"0-1 Years", Table1[[#This Row],[tenure]] &lt;=36, "1-3 Years",Table1[[#This Row],[tenure]]&lt;=60, "3-5 Years",Table1[[#This Row],[tenure]]&gt;60,"5+ Years")</f>
        <v>5+ Years</v>
      </c>
      <c r="X813" t="str">
        <f>IF(AND(Table1[[#This Row],[Contract]]="Month-to-Month", Table1[[#This Row],[PaymentMethod]]= "Electronic check"), "High Risk", "Standard")</f>
        <v>Standard</v>
      </c>
      <c r="Y813" s="11">
        <f>IFERROR(Table1[[#This Row],[TotalCharges]]/Table1[[#This Row],[tenure]],"0")</f>
        <v>103.57357142857143</v>
      </c>
      <c r="Z813" t="str">
        <f>IF(Table1[[#This Row],[SeniorCitizen]]=1,"Yes","No")</f>
        <v>No</v>
      </c>
    </row>
    <row r="814" spans="1:26" x14ac:dyDescent="0.35">
      <c r="A814" t="s">
        <v>849</v>
      </c>
      <c r="B814" t="s">
        <v>22</v>
      </c>
      <c r="C814">
        <v>0</v>
      </c>
      <c r="D814" t="s">
        <v>23</v>
      </c>
      <c r="E814" t="s">
        <v>24</v>
      </c>
      <c r="F814">
        <v>42</v>
      </c>
      <c r="G814" t="s">
        <v>23</v>
      </c>
      <c r="H814" t="s">
        <v>23</v>
      </c>
      <c r="I814" t="s">
        <v>24</v>
      </c>
      <c r="J814" t="s">
        <v>24</v>
      </c>
      <c r="K814" t="s">
        <v>24</v>
      </c>
      <c r="L814" t="s">
        <v>24</v>
      </c>
      <c r="M814" t="s">
        <v>24</v>
      </c>
      <c r="N814" t="s">
        <v>24</v>
      </c>
      <c r="O814" t="s">
        <v>24</v>
      </c>
      <c r="P814" t="s">
        <v>47</v>
      </c>
      <c r="Q814" t="s">
        <v>24</v>
      </c>
      <c r="R814" t="s">
        <v>28</v>
      </c>
      <c r="S814" s="2">
        <v>25.25</v>
      </c>
      <c r="T814" s="2">
        <v>1108.2</v>
      </c>
      <c r="U814" t="s">
        <v>24</v>
      </c>
      <c r="V814">
        <f>COUNTIF(Table1[[#This Row],[OnlineSecurity]:[StreamingMovies]], "Yes")</f>
        <v>0</v>
      </c>
      <c r="W814" t="str" cm="1">
        <f t="array" ref="W814">_xlfn.IFS(Table1[[#This Row],[tenure]]&lt;=12,"0-1 Years", Table1[[#This Row],[tenure]] &lt;=36, "1-3 Years",Table1[[#This Row],[tenure]]&lt;=60, "3-5 Years",Table1[[#This Row],[tenure]]&gt;60,"5+ Years")</f>
        <v>3-5 Years</v>
      </c>
      <c r="X814" t="str">
        <f>IF(AND(Table1[[#This Row],[Contract]]="Month-to-Month", Table1[[#This Row],[PaymentMethod]]= "Electronic check"), "High Risk", "Standard")</f>
        <v>Standard</v>
      </c>
      <c r="Y814" s="11">
        <f>IFERROR(Table1[[#This Row],[TotalCharges]]/Table1[[#This Row],[tenure]],"0")</f>
        <v>26.385714285714286</v>
      </c>
      <c r="Z814" t="str">
        <f>IF(Table1[[#This Row],[SeniorCitizen]]=1,"Yes","No")</f>
        <v>No</v>
      </c>
    </row>
    <row r="815" spans="1:26" x14ac:dyDescent="0.35">
      <c r="A815" t="s">
        <v>850</v>
      </c>
      <c r="B815" t="s">
        <v>30</v>
      </c>
      <c r="C815">
        <v>0</v>
      </c>
      <c r="D815" t="s">
        <v>23</v>
      </c>
      <c r="E815" t="s">
        <v>23</v>
      </c>
      <c r="F815">
        <v>34</v>
      </c>
      <c r="G815" t="s">
        <v>24</v>
      </c>
      <c r="H815" t="s">
        <v>24</v>
      </c>
      <c r="I815" t="s">
        <v>26</v>
      </c>
      <c r="J815" t="s">
        <v>23</v>
      </c>
      <c r="K815" t="s">
        <v>24</v>
      </c>
      <c r="L815" t="s">
        <v>24</v>
      </c>
      <c r="M815" t="s">
        <v>24</v>
      </c>
      <c r="N815" t="s">
        <v>24</v>
      </c>
      <c r="O815" t="s">
        <v>24</v>
      </c>
      <c r="P815" t="s">
        <v>31</v>
      </c>
      <c r="Q815" t="s">
        <v>24</v>
      </c>
      <c r="R815" t="s">
        <v>7104</v>
      </c>
      <c r="S815" s="2">
        <v>30.4</v>
      </c>
      <c r="T815" s="2">
        <v>938.65</v>
      </c>
      <c r="U815" t="s">
        <v>24</v>
      </c>
      <c r="V815">
        <f>COUNTIF(Table1[[#This Row],[OnlineSecurity]:[StreamingMovies]], "Yes")</f>
        <v>1</v>
      </c>
      <c r="W815" t="str" cm="1">
        <f t="array" ref="W815">_xlfn.IFS(Table1[[#This Row],[tenure]]&lt;=12,"0-1 Years", Table1[[#This Row],[tenure]] &lt;=36, "1-3 Years",Table1[[#This Row],[tenure]]&lt;=60, "3-5 Years",Table1[[#This Row],[tenure]]&gt;60,"5+ Years")</f>
        <v>1-3 Years</v>
      </c>
      <c r="X815" t="str">
        <f>IF(AND(Table1[[#This Row],[Contract]]="Month-to-Month", Table1[[#This Row],[PaymentMethod]]= "Electronic check"), "High Risk", "Standard")</f>
        <v>Standard</v>
      </c>
      <c r="Y815" s="11">
        <f>IFERROR(Table1[[#This Row],[TotalCharges]]/Table1[[#This Row],[tenure]],"0")</f>
        <v>27.607352941176469</v>
      </c>
      <c r="Z815" t="str">
        <f>IF(Table1[[#This Row],[SeniorCitizen]]=1,"Yes","No")</f>
        <v>No</v>
      </c>
    </row>
    <row r="816" spans="1:26" x14ac:dyDescent="0.35">
      <c r="A816" t="s">
        <v>851</v>
      </c>
      <c r="B816" t="s">
        <v>30</v>
      </c>
      <c r="C816">
        <v>1</v>
      </c>
      <c r="D816" t="s">
        <v>24</v>
      </c>
      <c r="E816" t="s">
        <v>24</v>
      </c>
      <c r="F816">
        <v>5</v>
      </c>
      <c r="G816" t="s">
        <v>23</v>
      </c>
      <c r="H816" t="s">
        <v>24</v>
      </c>
      <c r="I816" t="s">
        <v>24</v>
      </c>
      <c r="J816" t="s">
        <v>24</v>
      </c>
      <c r="K816" t="s">
        <v>24</v>
      </c>
      <c r="L816" t="s">
        <v>24</v>
      </c>
      <c r="M816" t="s">
        <v>24</v>
      </c>
      <c r="N816" t="s">
        <v>24</v>
      </c>
      <c r="O816" t="s">
        <v>24</v>
      </c>
      <c r="P816" t="s">
        <v>27</v>
      </c>
      <c r="Q816" t="s">
        <v>24</v>
      </c>
      <c r="R816" t="s">
        <v>7104</v>
      </c>
      <c r="S816" s="2">
        <v>20.05</v>
      </c>
      <c r="T816" s="2">
        <v>94.15</v>
      </c>
      <c r="U816" t="s">
        <v>24</v>
      </c>
      <c r="V816">
        <f>COUNTIF(Table1[[#This Row],[OnlineSecurity]:[StreamingMovies]], "Yes")</f>
        <v>0</v>
      </c>
      <c r="W816" t="str" cm="1">
        <f t="array" ref="W816">_xlfn.IFS(Table1[[#This Row],[tenure]]&lt;=12,"0-1 Years", Table1[[#This Row],[tenure]] &lt;=36, "1-3 Years",Table1[[#This Row],[tenure]]&lt;=60, "3-5 Years",Table1[[#This Row],[tenure]]&gt;60,"5+ Years")</f>
        <v>0-1 Years</v>
      </c>
      <c r="X816" t="str">
        <f>IF(AND(Table1[[#This Row],[Contract]]="Month-to-Month", Table1[[#This Row],[PaymentMethod]]= "Electronic check"), "High Risk", "Standard")</f>
        <v>Standard</v>
      </c>
      <c r="Y816" s="11">
        <f>IFERROR(Table1[[#This Row],[TotalCharges]]/Table1[[#This Row],[tenure]],"0")</f>
        <v>18.830000000000002</v>
      </c>
      <c r="Z816" t="str">
        <f>IF(Table1[[#This Row],[SeniorCitizen]]=1,"Yes","No")</f>
        <v>Yes</v>
      </c>
    </row>
    <row r="817" spans="1:26" x14ac:dyDescent="0.3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s="2">
        <v>84.6</v>
      </c>
      <c r="T817" s="2">
        <v>2088.0500000000002</v>
      </c>
      <c r="U817" t="s">
        <v>24</v>
      </c>
      <c r="V817">
        <f>COUNTIF(Table1[[#This Row],[OnlineSecurity]:[StreamingMovies]], "Yes")</f>
        <v>1</v>
      </c>
      <c r="W817" t="str" cm="1">
        <f t="array" ref="W817">_xlfn.IFS(Table1[[#This Row],[tenure]]&lt;=12,"0-1 Years", Table1[[#This Row],[tenure]] &lt;=36, "1-3 Years",Table1[[#This Row],[tenure]]&lt;=60, "3-5 Years",Table1[[#This Row],[tenure]]&gt;60,"5+ Years")</f>
        <v>1-3 Years</v>
      </c>
      <c r="X817" t="str">
        <f>IF(AND(Table1[[#This Row],[Contract]]="Month-to-Month", Table1[[#This Row],[PaymentMethod]]= "Electronic check"), "High Risk", "Standard")</f>
        <v>Standard</v>
      </c>
      <c r="Y817" s="11">
        <f>IFERROR(Table1[[#This Row],[TotalCharges]]/Table1[[#This Row],[tenure]],"0")</f>
        <v>83.522000000000006</v>
      </c>
      <c r="Z817" t="str">
        <f>IF(Table1[[#This Row],[SeniorCitizen]]=1,"Yes","No")</f>
        <v>No</v>
      </c>
    </row>
    <row r="818" spans="1:26" x14ac:dyDescent="0.3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s="2">
        <v>86.2</v>
      </c>
      <c r="T818" s="2">
        <v>178.7</v>
      </c>
      <c r="U818" t="s">
        <v>23</v>
      </c>
      <c r="V818">
        <f>COUNTIF(Table1[[#This Row],[OnlineSecurity]:[StreamingMovies]], "Yes")</f>
        <v>2</v>
      </c>
      <c r="W818" t="str" cm="1">
        <f t="array" ref="W818">_xlfn.IFS(Table1[[#This Row],[tenure]]&lt;=12,"0-1 Years", Table1[[#This Row],[tenure]] &lt;=36, "1-3 Years",Table1[[#This Row],[tenure]]&lt;=60, "3-5 Years",Table1[[#This Row],[tenure]]&gt;60,"5+ Years")</f>
        <v>0-1 Years</v>
      </c>
      <c r="X818" t="str">
        <f>IF(AND(Table1[[#This Row],[Contract]]="Month-to-Month", Table1[[#This Row],[PaymentMethod]]= "Electronic check"), "High Risk", "Standard")</f>
        <v>Standard</v>
      </c>
      <c r="Y818" s="11">
        <f>IFERROR(Table1[[#This Row],[TotalCharges]]/Table1[[#This Row],[tenure]],"0")</f>
        <v>89.35</v>
      </c>
      <c r="Z818" t="str">
        <f>IF(Table1[[#This Row],[SeniorCitizen]]=1,"Yes","No")</f>
        <v>No</v>
      </c>
    </row>
    <row r="819" spans="1:26" x14ac:dyDescent="0.3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7104</v>
      </c>
      <c r="S819" s="2">
        <v>103.7</v>
      </c>
      <c r="T819" s="2">
        <v>5656.75</v>
      </c>
      <c r="U819" t="s">
        <v>24</v>
      </c>
      <c r="V819">
        <f>COUNTIF(Table1[[#This Row],[OnlineSecurity]:[StreamingMovies]], "Yes")</f>
        <v>5</v>
      </c>
      <c r="W819" t="str" cm="1">
        <f t="array" ref="W819">_xlfn.IFS(Table1[[#This Row],[tenure]]&lt;=12,"0-1 Years", Table1[[#This Row],[tenure]] &lt;=36, "1-3 Years",Table1[[#This Row],[tenure]]&lt;=60, "3-5 Years",Table1[[#This Row],[tenure]]&gt;60,"5+ Years")</f>
        <v>3-5 Years</v>
      </c>
      <c r="X819" t="str">
        <f>IF(AND(Table1[[#This Row],[Contract]]="Month-to-Month", Table1[[#This Row],[PaymentMethod]]= "Electronic check"), "High Risk", "Standard")</f>
        <v>Standard</v>
      </c>
      <c r="Y819" s="11">
        <f>IFERROR(Table1[[#This Row],[TotalCharges]]/Table1[[#This Row],[tenure]],"0")</f>
        <v>102.85</v>
      </c>
      <c r="Z819" t="str">
        <f>IF(Table1[[#This Row],[SeniorCitizen]]=1,"Yes","No")</f>
        <v>No</v>
      </c>
    </row>
    <row r="820" spans="1:26" x14ac:dyDescent="0.3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s="2">
        <v>111.2</v>
      </c>
      <c r="T820" s="2">
        <v>2317.1</v>
      </c>
      <c r="U820" t="s">
        <v>23</v>
      </c>
      <c r="V820">
        <f>COUNTIF(Table1[[#This Row],[OnlineSecurity]:[StreamingMovies]], "Yes")</f>
        <v>5</v>
      </c>
      <c r="W820" t="str" cm="1">
        <f t="array" ref="W820">_xlfn.IFS(Table1[[#This Row],[tenure]]&lt;=12,"0-1 Years", Table1[[#This Row],[tenure]] &lt;=36, "1-3 Years",Table1[[#This Row],[tenure]]&lt;=60, "3-5 Years",Table1[[#This Row],[tenure]]&gt;60,"5+ Years")</f>
        <v>1-3 Years</v>
      </c>
      <c r="X820" t="str">
        <f>IF(AND(Table1[[#This Row],[Contract]]="Month-to-Month", Table1[[#This Row],[PaymentMethod]]= "Electronic check"), "High Risk", "Standard")</f>
        <v>High Risk</v>
      </c>
      <c r="Y820" s="11">
        <f>IFERROR(Table1[[#This Row],[TotalCharges]]/Table1[[#This Row],[tenure]],"0")</f>
        <v>110.33809523809524</v>
      </c>
      <c r="Z820" t="str">
        <f>IF(Table1[[#This Row],[SeniorCitizen]]=1,"Yes","No")</f>
        <v>No</v>
      </c>
    </row>
    <row r="821" spans="1:26" x14ac:dyDescent="0.3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7105</v>
      </c>
      <c r="S821" s="2">
        <v>88</v>
      </c>
      <c r="T821" s="2">
        <v>5986.45</v>
      </c>
      <c r="U821" t="s">
        <v>24</v>
      </c>
      <c r="V821">
        <f>COUNTIF(Table1[[#This Row],[OnlineSecurity]:[StreamingMovies]], "Yes")</f>
        <v>3</v>
      </c>
      <c r="W821" t="str" cm="1">
        <f t="array" ref="W821">_xlfn.IFS(Table1[[#This Row],[tenure]]&lt;=12,"0-1 Years", Table1[[#This Row],[tenure]] &lt;=36, "1-3 Years",Table1[[#This Row],[tenure]]&lt;=60, "3-5 Years",Table1[[#This Row],[tenure]]&gt;60,"5+ Years")</f>
        <v>5+ Years</v>
      </c>
      <c r="X821" t="str">
        <f>IF(AND(Table1[[#This Row],[Contract]]="Month-to-Month", Table1[[#This Row],[PaymentMethod]]= "Electronic check"), "High Risk", "Standard")</f>
        <v>Standard</v>
      </c>
      <c r="Y821" s="11">
        <f>IFERROR(Table1[[#This Row],[TotalCharges]]/Table1[[#This Row],[tenure]],"0")</f>
        <v>85.520714285714277</v>
      </c>
      <c r="Z821" t="str">
        <f>IF(Table1[[#This Row],[SeniorCitizen]]=1,"Yes","No")</f>
        <v>No</v>
      </c>
    </row>
    <row r="822" spans="1:26" x14ac:dyDescent="0.3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s="2">
        <v>106.35</v>
      </c>
      <c r="T822" s="2">
        <v>6751.35</v>
      </c>
      <c r="U822" t="s">
        <v>24</v>
      </c>
      <c r="V822">
        <f>COUNTIF(Table1[[#This Row],[OnlineSecurity]:[StreamingMovies]], "Yes")</f>
        <v>4</v>
      </c>
      <c r="W822" t="str" cm="1">
        <f t="array" ref="W822">_xlfn.IFS(Table1[[#This Row],[tenure]]&lt;=12,"0-1 Years", Table1[[#This Row],[tenure]] &lt;=36, "1-3 Years",Table1[[#This Row],[tenure]]&lt;=60, "3-5 Years",Table1[[#This Row],[tenure]]&gt;60,"5+ Years")</f>
        <v>5+ Years</v>
      </c>
      <c r="X822" t="str">
        <f>IF(AND(Table1[[#This Row],[Contract]]="Month-to-Month", Table1[[#This Row],[PaymentMethod]]= "Electronic check"), "High Risk", "Standard")</f>
        <v>High Risk</v>
      </c>
      <c r="Y822" s="11">
        <f>IFERROR(Table1[[#This Row],[TotalCharges]]/Table1[[#This Row],[tenure]],"0")</f>
        <v>110.67786885245903</v>
      </c>
      <c r="Z822" t="str">
        <f>IF(Table1[[#This Row],[SeniorCitizen]]=1,"Yes","No")</f>
        <v>No</v>
      </c>
    </row>
    <row r="823" spans="1:26" x14ac:dyDescent="0.3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7105</v>
      </c>
      <c r="S823" s="2">
        <v>79.150000000000006</v>
      </c>
      <c r="T823" s="2">
        <v>3566.6</v>
      </c>
      <c r="U823" t="s">
        <v>24</v>
      </c>
      <c r="V823">
        <f>COUNTIF(Table1[[#This Row],[OnlineSecurity]:[StreamingMovies]], "Yes")</f>
        <v>5</v>
      </c>
      <c r="W823" t="str" cm="1">
        <f t="array" ref="W823">_xlfn.IFS(Table1[[#This Row],[tenure]]&lt;=12,"0-1 Years", Table1[[#This Row],[tenure]] &lt;=36, "1-3 Years",Table1[[#This Row],[tenure]]&lt;=60, "3-5 Years",Table1[[#This Row],[tenure]]&gt;60,"5+ Years")</f>
        <v>3-5 Years</v>
      </c>
      <c r="X823" t="str">
        <f>IF(AND(Table1[[#This Row],[Contract]]="Month-to-Month", Table1[[#This Row],[PaymentMethod]]= "Electronic check"), "High Risk", "Standard")</f>
        <v>Standard</v>
      </c>
      <c r="Y823" s="11">
        <f>IFERROR(Table1[[#This Row],[TotalCharges]]/Table1[[#This Row],[tenure]],"0")</f>
        <v>82.944186046511632</v>
      </c>
      <c r="Z823" t="str">
        <f>IF(Table1[[#This Row],[SeniorCitizen]]=1,"Yes","No")</f>
        <v>No</v>
      </c>
    </row>
    <row r="824" spans="1:26" x14ac:dyDescent="0.3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s="2">
        <v>103.1</v>
      </c>
      <c r="T824" s="2">
        <v>4889.3</v>
      </c>
      <c r="U824" t="s">
        <v>24</v>
      </c>
      <c r="V824">
        <f>COUNTIF(Table1[[#This Row],[OnlineSecurity]:[StreamingMovies]], "Yes")</f>
        <v>4</v>
      </c>
      <c r="W824" t="str" cm="1">
        <f t="array" ref="W824">_xlfn.IFS(Table1[[#This Row],[tenure]]&lt;=12,"0-1 Years", Table1[[#This Row],[tenure]] &lt;=36, "1-3 Years",Table1[[#This Row],[tenure]]&lt;=60, "3-5 Years",Table1[[#This Row],[tenure]]&gt;60,"5+ Years")</f>
        <v>3-5 Years</v>
      </c>
      <c r="X824" t="str">
        <f>IF(AND(Table1[[#This Row],[Contract]]="Month-to-Month", Table1[[#This Row],[PaymentMethod]]= "Electronic check"), "High Risk", "Standard")</f>
        <v>Standard</v>
      </c>
      <c r="Y824" s="11">
        <f>IFERROR(Table1[[#This Row],[TotalCharges]]/Table1[[#This Row],[tenure]],"0")</f>
        <v>104.02765957446809</v>
      </c>
      <c r="Z824" t="str">
        <f>IF(Table1[[#This Row],[SeniorCitizen]]=1,"Yes","No")</f>
        <v>No</v>
      </c>
    </row>
    <row r="825" spans="1:26" x14ac:dyDescent="0.3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7105</v>
      </c>
      <c r="S825" s="2">
        <v>63.95</v>
      </c>
      <c r="T825" s="2">
        <v>318.10000000000002</v>
      </c>
      <c r="U825" t="s">
        <v>24</v>
      </c>
      <c r="V825">
        <f>COUNTIF(Table1[[#This Row],[OnlineSecurity]:[StreamingMovies]], "Yes")</f>
        <v>3</v>
      </c>
      <c r="W825" t="str" cm="1">
        <f t="array" ref="W825">_xlfn.IFS(Table1[[#This Row],[tenure]]&lt;=12,"0-1 Years", Table1[[#This Row],[tenure]] &lt;=36, "1-3 Years",Table1[[#This Row],[tenure]]&lt;=60, "3-5 Years",Table1[[#This Row],[tenure]]&gt;60,"5+ Years")</f>
        <v>0-1 Years</v>
      </c>
      <c r="X825" t="str">
        <f>IF(AND(Table1[[#This Row],[Contract]]="Month-to-Month", Table1[[#This Row],[PaymentMethod]]= "Electronic check"), "High Risk", "Standard")</f>
        <v>Standard</v>
      </c>
      <c r="Y825" s="11">
        <f>IFERROR(Table1[[#This Row],[TotalCharges]]/Table1[[#This Row],[tenure]],"0")</f>
        <v>63.620000000000005</v>
      </c>
      <c r="Z825" t="str">
        <f>IF(Table1[[#This Row],[SeniorCitizen]]=1,"Yes","No")</f>
        <v>No</v>
      </c>
    </row>
    <row r="826" spans="1:26" x14ac:dyDescent="0.35">
      <c r="A826" t="s">
        <v>861</v>
      </c>
      <c r="B826" t="s">
        <v>22</v>
      </c>
      <c r="C826">
        <v>0</v>
      </c>
      <c r="D826" t="s">
        <v>24</v>
      </c>
      <c r="E826" t="s">
        <v>24</v>
      </c>
      <c r="F826">
        <v>62</v>
      </c>
      <c r="G826" t="s">
        <v>23</v>
      </c>
      <c r="H826" t="s">
        <v>23</v>
      </c>
      <c r="I826" t="s">
        <v>24</v>
      </c>
      <c r="J826" t="s">
        <v>24</v>
      </c>
      <c r="K826" t="s">
        <v>24</v>
      </c>
      <c r="L826" t="s">
        <v>24</v>
      </c>
      <c r="M826" t="s">
        <v>24</v>
      </c>
      <c r="N826" t="s">
        <v>24</v>
      </c>
      <c r="O826" t="s">
        <v>24</v>
      </c>
      <c r="P826" t="s">
        <v>47</v>
      </c>
      <c r="Q826" t="s">
        <v>23</v>
      </c>
      <c r="R826" t="s">
        <v>7105</v>
      </c>
      <c r="S826" s="2">
        <v>25.8</v>
      </c>
      <c r="T826" s="2">
        <v>1563.95</v>
      </c>
      <c r="U826" t="s">
        <v>24</v>
      </c>
      <c r="V826">
        <f>COUNTIF(Table1[[#This Row],[OnlineSecurity]:[StreamingMovies]], "Yes")</f>
        <v>0</v>
      </c>
      <c r="W826" t="str" cm="1">
        <f t="array" ref="W826">_xlfn.IFS(Table1[[#This Row],[tenure]]&lt;=12,"0-1 Years", Table1[[#This Row],[tenure]] &lt;=36, "1-3 Years",Table1[[#This Row],[tenure]]&lt;=60, "3-5 Years",Table1[[#This Row],[tenure]]&gt;60,"5+ Years")</f>
        <v>5+ Years</v>
      </c>
      <c r="X826" t="str">
        <f>IF(AND(Table1[[#This Row],[Contract]]="Month-to-Month", Table1[[#This Row],[PaymentMethod]]= "Electronic check"), "High Risk", "Standard")</f>
        <v>Standard</v>
      </c>
      <c r="Y826" s="11">
        <f>IFERROR(Table1[[#This Row],[TotalCharges]]/Table1[[#This Row],[tenure]],"0")</f>
        <v>25.225000000000001</v>
      </c>
      <c r="Z826" t="str">
        <f>IF(Table1[[#This Row],[SeniorCitizen]]=1,"Yes","No")</f>
        <v>No</v>
      </c>
    </row>
    <row r="827" spans="1:26" x14ac:dyDescent="0.3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7105</v>
      </c>
      <c r="S827" s="2">
        <v>89.45</v>
      </c>
      <c r="T827" s="2">
        <v>1430.25</v>
      </c>
      <c r="U827" t="s">
        <v>23</v>
      </c>
      <c r="V827">
        <f>COUNTIF(Table1[[#This Row],[OnlineSecurity]:[StreamingMovies]], "Yes")</f>
        <v>3</v>
      </c>
      <c r="W827" t="str" cm="1">
        <f t="array" ref="W827">_xlfn.IFS(Table1[[#This Row],[tenure]]&lt;=12,"0-1 Years", Table1[[#This Row],[tenure]] &lt;=36, "1-3 Years",Table1[[#This Row],[tenure]]&lt;=60, "3-5 Years",Table1[[#This Row],[tenure]]&gt;60,"5+ Years")</f>
        <v>1-3 Years</v>
      </c>
      <c r="X827" t="str">
        <f>IF(AND(Table1[[#This Row],[Contract]]="Month-to-Month", Table1[[#This Row],[PaymentMethod]]= "Electronic check"), "High Risk", "Standard")</f>
        <v>Standard</v>
      </c>
      <c r="Y827" s="11">
        <f>IFERROR(Table1[[#This Row],[TotalCharges]]/Table1[[#This Row],[tenure]],"0")</f>
        <v>89.390625</v>
      </c>
      <c r="Z827" t="str">
        <f>IF(Table1[[#This Row],[SeniorCitizen]]=1,"Yes","No")</f>
        <v>No</v>
      </c>
    </row>
    <row r="828" spans="1:26" x14ac:dyDescent="0.3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7104</v>
      </c>
      <c r="S828" s="2">
        <v>95.6</v>
      </c>
      <c r="T828" s="2">
        <v>644.35</v>
      </c>
      <c r="U828" t="s">
        <v>23</v>
      </c>
      <c r="V828">
        <f>COUNTIF(Table1[[#This Row],[OnlineSecurity]:[StreamingMovies]], "Yes")</f>
        <v>2</v>
      </c>
      <c r="W828" t="str" cm="1">
        <f t="array" ref="W828">_xlfn.IFS(Table1[[#This Row],[tenure]]&lt;=12,"0-1 Years", Table1[[#This Row],[tenure]] &lt;=36, "1-3 Years",Table1[[#This Row],[tenure]]&lt;=60, "3-5 Years",Table1[[#This Row],[tenure]]&gt;60,"5+ Years")</f>
        <v>0-1 Years</v>
      </c>
      <c r="X828" t="str">
        <f>IF(AND(Table1[[#This Row],[Contract]]="Month-to-Month", Table1[[#This Row],[PaymentMethod]]= "Electronic check"), "High Risk", "Standard")</f>
        <v>Standard</v>
      </c>
      <c r="Y828" s="11">
        <f>IFERROR(Table1[[#This Row],[TotalCharges]]/Table1[[#This Row],[tenure]],"0")</f>
        <v>92.05</v>
      </c>
      <c r="Z828" t="str">
        <f>IF(Table1[[#This Row],[SeniorCitizen]]=1,"Yes","No")</f>
        <v>Yes</v>
      </c>
    </row>
    <row r="829" spans="1:26" x14ac:dyDescent="0.35">
      <c r="A829" t="s">
        <v>864</v>
      </c>
      <c r="B829" t="s">
        <v>22</v>
      </c>
      <c r="C829">
        <v>0</v>
      </c>
      <c r="D829" t="s">
        <v>23</v>
      </c>
      <c r="E829" t="s">
        <v>23</v>
      </c>
      <c r="F829">
        <v>14</v>
      </c>
      <c r="G829" t="s">
        <v>23</v>
      </c>
      <c r="H829" t="s">
        <v>23</v>
      </c>
      <c r="I829" t="s">
        <v>24</v>
      </c>
      <c r="J829" t="s">
        <v>24</v>
      </c>
      <c r="K829" t="s">
        <v>24</v>
      </c>
      <c r="L829" t="s">
        <v>24</v>
      </c>
      <c r="M829" t="s">
        <v>24</v>
      </c>
      <c r="N829" t="s">
        <v>24</v>
      </c>
      <c r="O829" t="s">
        <v>24</v>
      </c>
      <c r="P829" t="s">
        <v>27</v>
      </c>
      <c r="Q829" t="s">
        <v>24</v>
      </c>
      <c r="R829" t="s">
        <v>32</v>
      </c>
      <c r="S829" s="2">
        <v>25.55</v>
      </c>
      <c r="T829" s="2">
        <v>372.45</v>
      </c>
      <c r="U829" t="s">
        <v>24</v>
      </c>
      <c r="V829">
        <f>COUNTIF(Table1[[#This Row],[OnlineSecurity]:[StreamingMovies]], "Yes")</f>
        <v>0</v>
      </c>
      <c r="W829" t="str" cm="1">
        <f t="array" ref="W829">_xlfn.IFS(Table1[[#This Row],[tenure]]&lt;=12,"0-1 Years", Table1[[#This Row],[tenure]] &lt;=36, "1-3 Years",Table1[[#This Row],[tenure]]&lt;=60, "3-5 Years",Table1[[#This Row],[tenure]]&gt;60,"5+ Years")</f>
        <v>1-3 Years</v>
      </c>
      <c r="X829" t="str">
        <f>IF(AND(Table1[[#This Row],[Contract]]="Month-to-Month", Table1[[#This Row],[PaymentMethod]]= "Electronic check"), "High Risk", "Standard")</f>
        <v>Standard</v>
      </c>
      <c r="Y829" s="11">
        <f>IFERROR(Table1[[#This Row],[TotalCharges]]/Table1[[#This Row],[tenure]],"0")</f>
        <v>26.603571428571428</v>
      </c>
      <c r="Z829" t="str">
        <f>IF(Table1[[#This Row],[SeniorCitizen]]=1,"Yes","No")</f>
        <v>No</v>
      </c>
    </row>
    <row r="830" spans="1:26" x14ac:dyDescent="0.3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s="2">
        <v>90.95</v>
      </c>
      <c r="T830" s="2">
        <v>5453.4</v>
      </c>
      <c r="U830" t="s">
        <v>23</v>
      </c>
      <c r="V830">
        <f>COUNTIF(Table1[[#This Row],[OnlineSecurity]:[StreamingMovies]], "Yes")</f>
        <v>3</v>
      </c>
      <c r="W830" t="str" cm="1">
        <f t="array" ref="W830">_xlfn.IFS(Table1[[#This Row],[tenure]]&lt;=12,"0-1 Years", Table1[[#This Row],[tenure]] &lt;=36, "1-3 Years",Table1[[#This Row],[tenure]]&lt;=60, "3-5 Years",Table1[[#This Row],[tenure]]&gt;60,"5+ Years")</f>
        <v>3-5 Years</v>
      </c>
      <c r="X830" t="str">
        <f>IF(AND(Table1[[#This Row],[Contract]]="Month-to-Month", Table1[[#This Row],[PaymentMethod]]= "Electronic check"), "High Risk", "Standard")</f>
        <v>Standard</v>
      </c>
      <c r="Y830" s="11">
        <f>IFERROR(Table1[[#This Row],[TotalCharges]]/Table1[[#This Row],[tenure]],"0")</f>
        <v>90.89</v>
      </c>
      <c r="Z830" t="str">
        <f>IF(Table1[[#This Row],[SeniorCitizen]]=1,"Yes","No")</f>
        <v>No</v>
      </c>
    </row>
    <row r="831" spans="1:26" x14ac:dyDescent="0.35">
      <c r="A831" t="s">
        <v>866</v>
      </c>
      <c r="B831" t="s">
        <v>30</v>
      </c>
      <c r="C831">
        <v>0</v>
      </c>
      <c r="D831" t="s">
        <v>23</v>
      </c>
      <c r="E831" t="s">
        <v>23</v>
      </c>
      <c r="F831">
        <v>34</v>
      </c>
      <c r="G831" t="s">
        <v>24</v>
      </c>
      <c r="H831" t="s">
        <v>24</v>
      </c>
      <c r="I831" t="s">
        <v>26</v>
      </c>
      <c r="J831" t="s">
        <v>24</v>
      </c>
      <c r="K831" t="s">
        <v>24</v>
      </c>
      <c r="L831" t="s">
        <v>23</v>
      </c>
      <c r="M831" t="s">
        <v>23</v>
      </c>
      <c r="N831" t="s">
        <v>23</v>
      </c>
      <c r="O831" t="s">
        <v>24</v>
      </c>
      <c r="P831" t="s">
        <v>27</v>
      </c>
      <c r="Q831" t="s">
        <v>23</v>
      </c>
      <c r="R831" t="s">
        <v>28</v>
      </c>
      <c r="S831" s="2">
        <v>44.85</v>
      </c>
      <c r="T831" s="2">
        <v>1442.6</v>
      </c>
      <c r="U831" t="s">
        <v>24</v>
      </c>
      <c r="V831">
        <f>COUNTIF(Table1[[#This Row],[OnlineSecurity]:[StreamingMovies]], "Yes")</f>
        <v>3</v>
      </c>
      <c r="W831" t="str" cm="1">
        <f t="array" ref="W831">_xlfn.IFS(Table1[[#This Row],[tenure]]&lt;=12,"0-1 Years", Table1[[#This Row],[tenure]] &lt;=36, "1-3 Years",Table1[[#This Row],[tenure]]&lt;=60, "3-5 Years",Table1[[#This Row],[tenure]]&gt;60,"5+ Years")</f>
        <v>1-3 Years</v>
      </c>
      <c r="X831" t="str">
        <f>IF(AND(Table1[[#This Row],[Contract]]="Month-to-Month", Table1[[#This Row],[PaymentMethod]]= "Electronic check"), "High Risk", "Standard")</f>
        <v>High Risk</v>
      </c>
      <c r="Y831" s="11">
        <f>IFERROR(Table1[[#This Row],[TotalCharges]]/Table1[[#This Row],[tenure]],"0")</f>
        <v>42.429411764705883</v>
      </c>
      <c r="Z831" t="str">
        <f>IF(Table1[[#This Row],[SeniorCitizen]]=1,"Yes","No")</f>
        <v>No</v>
      </c>
    </row>
    <row r="832" spans="1:26" x14ac:dyDescent="0.3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s="2">
        <v>108.55</v>
      </c>
      <c r="T832" s="2">
        <v>5610.7</v>
      </c>
      <c r="U832" t="s">
        <v>23</v>
      </c>
      <c r="V832">
        <f>COUNTIF(Table1[[#This Row],[OnlineSecurity]:[StreamingMovies]], "Yes")</f>
        <v>5</v>
      </c>
      <c r="W832" t="str" cm="1">
        <f t="array" ref="W832">_xlfn.IFS(Table1[[#This Row],[tenure]]&lt;=12,"0-1 Years", Table1[[#This Row],[tenure]] &lt;=36, "1-3 Years",Table1[[#This Row],[tenure]]&lt;=60, "3-5 Years",Table1[[#This Row],[tenure]]&gt;60,"5+ Years")</f>
        <v>3-5 Years</v>
      </c>
      <c r="X832" t="str">
        <f>IF(AND(Table1[[#This Row],[Contract]]="Month-to-Month", Table1[[#This Row],[PaymentMethod]]= "Electronic check"), "High Risk", "Standard")</f>
        <v>Standard</v>
      </c>
      <c r="Y832" s="11">
        <f>IFERROR(Table1[[#This Row],[TotalCharges]]/Table1[[#This Row],[tenure]],"0")</f>
        <v>112.214</v>
      </c>
      <c r="Z832" t="str">
        <f>IF(Table1[[#This Row],[SeniorCitizen]]=1,"Yes","No")</f>
        <v>No</v>
      </c>
    </row>
    <row r="833" spans="1:26" x14ac:dyDescent="0.35">
      <c r="A833" t="s">
        <v>868</v>
      </c>
      <c r="B833" t="s">
        <v>30</v>
      </c>
      <c r="C833">
        <v>0</v>
      </c>
      <c r="D833" t="s">
        <v>23</v>
      </c>
      <c r="E833" t="s">
        <v>23</v>
      </c>
      <c r="F833">
        <v>38</v>
      </c>
      <c r="G833" t="s">
        <v>23</v>
      </c>
      <c r="H833" t="s">
        <v>23</v>
      </c>
      <c r="I833" t="s">
        <v>24</v>
      </c>
      <c r="J833" t="s">
        <v>24</v>
      </c>
      <c r="K833" t="s">
        <v>24</v>
      </c>
      <c r="L833" t="s">
        <v>24</v>
      </c>
      <c r="M833" t="s">
        <v>24</v>
      </c>
      <c r="N833" t="s">
        <v>24</v>
      </c>
      <c r="O833" t="s">
        <v>24</v>
      </c>
      <c r="P833" t="s">
        <v>47</v>
      </c>
      <c r="Q833" t="s">
        <v>24</v>
      </c>
      <c r="R833" t="s">
        <v>7105</v>
      </c>
      <c r="S833" s="2">
        <v>25.05</v>
      </c>
      <c r="T833" s="2">
        <v>963.95</v>
      </c>
      <c r="U833" t="s">
        <v>24</v>
      </c>
      <c r="V833">
        <f>COUNTIF(Table1[[#This Row],[OnlineSecurity]:[StreamingMovies]], "Yes")</f>
        <v>0</v>
      </c>
      <c r="W833" t="str" cm="1">
        <f t="array" ref="W833">_xlfn.IFS(Table1[[#This Row],[tenure]]&lt;=12,"0-1 Years", Table1[[#This Row],[tenure]] &lt;=36, "1-3 Years",Table1[[#This Row],[tenure]]&lt;=60, "3-5 Years",Table1[[#This Row],[tenure]]&gt;60,"5+ Years")</f>
        <v>3-5 Years</v>
      </c>
      <c r="X833" t="str">
        <f>IF(AND(Table1[[#This Row],[Contract]]="Month-to-Month", Table1[[#This Row],[PaymentMethod]]= "Electronic check"), "High Risk", "Standard")</f>
        <v>Standard</v>
      </c>
      <c r="Y833" s="11">
        <f>IFERROR(Table1[[#This Row],[TotalCharges]]/Table1[[#This Row],[tenure]],"0")</f>
        <v>25.367105263157896</v>
      </c>
      <c r="Z833" t="str">
        <f>IF(Table1[[#This Row],[SeniorCitizen]]=1,"Yes","No")</f>
        <v>No</v>
      </c>
    </row>
    <row r="834" spans="1:26" x14ac:dyDescent="0.3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7105</v>
      </c>
      <c r="S834" s="2">
        <v>74.099999999999994</v>
      </c>
      <c r="T834" s="2">
        <v>5222.3</v>
      </c>
      <c r="U834" t="s">
        <v>24</v>
      </c>
      <c r="V834">
        <f>COUNTIF(Table1[[#This Row],[OnlineSecurity]:[StreamingMovies]], "Yes")</f>
        <v>5</v>
      </c>
      <c r="W834" t="str" cm="1">
        <f t="array" ref="W834">_xlfn.IFS(Table1[[#This Row],[tenure]]&lt;=12,"0-1 Years", Table1[[#This Row],[tenure]] &lt;=36, "1-3 Years",Table1[[#This Row],[tenure]]&lt;=60, "3-5 Years",Table1[[#This Row],[tenure]]&gt;60,"5+ Years")</f>
        <v>5+ Years</v>
      </c>
      <c r="X834" t="str">
        <f>IF(AND(Table1[[#This Row],[Contract]]="Month-to-Month", Table1[[#This Row],[PaymentMethod]]= "Electronic check"), "High Risk", "Standard")</f>
        <v>Standard</v>
      </c>
      <c r="Y834" s="11">
        <f>IFERROR(Table1[[#This Row],[TotalCharges]]/Table1[[#This Row],[tenure]],"0")</f>
        <v>74.604285714285723</v>
      </c>
      <c r="Z834" t="str">
        <f>IF(Table1[[#This Row],[SeniorCitizen]]=1,"Yes","No")</f>
        <v>No</v>
      </c>
    </row>
    <row r="835" spans="1:26" x14ac:dyDescent="0.3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s="2">
        <v>88.8</v>
      </c>
      <c r="T835" s="2">
        <v>3340.55</v>
      </c>
      <c r="U835" t="s">
        <v>24</v>
      </c>
      <c r="V835">
        <f>COUNTIF(Table1[[#This Row],[OnlineSecurity]:[StreamingMovies]], "Yes")</f>
        <v>2</v>
      </c>
      <c r="W835" t="str" cm="1">
        <f t="array" ref="W835">_xlfn.IFS(Table1[[#This Row],[tenure]]&lt;=12,"0-1 Years", Table1[[#This Row],[tenure]] &lt;=36, "1-3 Years",Table1[[#This Row],[tenure]]&lt;=60, "3-5 Years",Table1[[#This Row],[tenure]]&gt;60,"5+ Years")</f>
        <v>3-5 Years</v>
      </c>
      <c r="X835" t="str">
        <f>IF(AND(Table1[[#This Row],[Contract]]="Month-to-Month", Table1[[#This Row],[PaymentMethod]]= "Electronic check"), "High Risk", "Standard")</f>
        <v>High Risk</v>
      </c>
      <c r="Y835" s="11">
        <f>IFERROR(Table1[[#This Row],[TotalCharges]]/Table1[[#This Row],[tenure]],"0")</f>
        <v>90.285135135135135</v>
      </c>
      <c r="Z835" t="str">
        <f>IF(Table1[[#This Row],[SeniorCitizen]]=1,"Yes","No")</f>
        <v>No</v>
      </c>
    </row>
    <row r="836" spans="1:26" x14ac:dyDescent="0.3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s="2">
        <v>78.849999999999994</v>
      </c>
      <c r="T836" s="2">
        <v>292.8</v>
      </c>
      <c r="U836" t="s">
        <v>23</v>
      </c>
      <c r="V836">
        <f>COUNTIF(Table1[[#This Row],[OnlineSecurity]:[StreamingMovies]], "Yes")</f>
        <v>1</v>
      </c>
      <c r="W836" t="str" cm="1">
        <f t="array" ref="W836">_xlfn.IFS(Table1[[#This Row],[tenure]]&lt;=12,"0-1 Years", Table1[[#This Row],[tenure]] &lt;=36, "1-3 Years",Table1[[#This Row],[tenure]]&lt;=60, "3-5 Years",Table1[[#This Row],[tenure]]&gt;60,"5+ Years")</f>
        <v>0-1 Years</v>
      </c>
      <c r="X836" t="str">
        <f>IF(AND(Table1[[#This Row],[Contract]]="Month-to-Month", Table1[[#This Row],[PaymentMethod]]= "Electronic check"), "High Risk", "Standard")</f>
        <v>High Risk</v>
      </c>
      <c r="Y836" s="11">
        <f>IFERROR(Table1[[#This Row],[TotalCharges]]/Table1[[#This Row],[tenure]],"0")</f>
        <v>73.2</v>
      </c>
      <c r="Z836" t="str">
        <f>IF(Table1[[#This Row],[SeniorCitizen]]=1,"Yes","No")</f>
        <v>Yes</v>
      </c>
    </row>
    <row r="837" spans="1:26" x14ac:dyDescent="0.3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s="2">
        <v>93.25</v>
      </c>
      <c r="T837" s="2">
        <v>5774.55</v>
      </c>
      <c r="U837" t="s">
        <v>24</v>
      </c>
      <c r="V837">
        <f>COUNTIF(Table1[[#This Row],[OnlineSecurity]:[StreamingMovies]], "Yes")</f>
        <v>3</v>
      </c>
      <c r="W837" t="str" cm="1">
        <f t="array" ref="W837">_xlfn.IFS(Table1[[#This Row],[tenure]]&lt;=12,"0-1 Years", Table1[[#This Row],[tenure]] &lt;=36, "1-3 Years",Table1[[#This Row],[tenure]]&lt;=60, "3-5 Years",Table1[[#This Row],[tenure]]&gt;60,"5+ Years")</f>
        <v>3-5 Years</v>
      </c>
      <c r="X837" t="str">
        <f>IF(AND(Table1[[#This Row],[Contract]]="Month-to-Month", Table1[[#This Row],[PaymentMethod]]= "Electronic check"), "High Risk", "Standard")</f>
        <v>High Risk</v>
      </c>
      <c r="Y837" s="11">
        <f>IFERROR(Table1[[#This Row],[TotalCharges]]/Table1[[#This Row],[tenure]],"0")</f>
        <v>96.242500000000007</v>
      </c>
      <c r="Z837" t="str">
        <f>IF(Table1[[#This Row],[SeniorCitizen]]=1,"Yes","No")</f>
        <v>Yes</v>
      </c>
    </row>
    <row r="838" spans="1:26" x14ac:dyDescent="0.3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7105</v>
      </c>
      <c r="S838" s="2">
        <v>71.400000000000006</v>
      </c>
      <c r="T838" s="2">
        <v>4487.3</v>
      </c>
      <c r="U838" t="s">
        <v>24</v>
      </c>
      <c r="V838">
        <f>COUNTIF(Table1[[#This Row],[OnlineSecurity]:[StreamingMovies]], "Yes")</f>
        <v>4</v>
      </c>
      <c r="W838" t="str" cm="1">
        <f t="array" ref="W838">_xlfn.IFS(Table1[[#This Row],[tenure]]&lt;=12,"0-1 Years", Table1[[#This Row],[tenure]] &lt;=36, "1-3 Years",Table1[[#This Row],[tenure]]&lt;=60, "3-5 Years",Table1[[#This Row],[tenure]]&gt;60,"5+ Years")</f>
        <v>5+ Years</v>
      </c>
      <c r="X838" t="str">
        <f>IF(AND(Table1[[#This Row],[Contract]]="Month-to-Month", Table1[[#This Row],[PaymentMethod]]= "Electronic check"), "High Risk", "Standard")</f>
        <v>Standard</v>
      </c>
      <c r="Y838" s="11">
        <f>IFERROR(Table1[[#This Row],[TotalCharges]]/Table1[[#This Row],[tenure]],"0")</f>
        <v>72.375806451612902</v>
      </c>
      <c r="Z838" t="str">
        <f>IF(Table1[[#This Row],[SeniorCitizen]]=1,"Yes","No")</f>
        <v>No</v>
      </c>
    </row>
    <row r="839" spans="1:26" x14ac:dyDescent="0.3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s="2">
        <v>44.4</v>
      </c>
      <c r="T839" s="2">
        <v>44.4</v>
      </c>
      <c r="U839" t="s">
        <v>23</v>
      </c>
      <c r="V839">
        <f>COUNTIF(Table1[[#This Row],[OnlineSecurity]:[StreamingMovies]], "Yes")</f>
        <v>0</v>
      </c>
      <c r="W839" t="str" cm="1">
        <f t="array" ref="W839">_xlfn.IFS(Table1[[#This Row],[tenure]]&lt;=12,"0-1 Years", Table1[[#This Row],[tenure]] &lt;=36, "1-3 Years",Table1[[#This Row],[tenure]]&lt;=60, "3-5 Years",Table1[[#This Row],[tenure]]&gt;60,"5+ Years")</f>
        <v>0-1 Years</v>
      </c>
      <c r="X839" t="str">
        <f>IF(AND(Table1[[#This Row],[Contract]]="Month-to-Month", Table1[[#This Row],[PaymentMethod]]= "Electronic check"), "High Risk", "Standard")</f>
        <v>Standard</v>
      </c>
      <c r="Y839" s="11">
        <f>IFERROR(Table1[[#This Row],[TotalCharges]]/Table1[[#This Row],[tenure]],"0")</f>
        <v>44.4</v>
      </c>
      <c r="Z839" t="str">
        <f>IF(Table1[[#This Row],[SeniorCitizen]]=1,"Yes","No")</f>
        <v>No</v>
      </c>
    </row>
    <row r="840" spans="1:26" x14ac:dyDescent="0.3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7105</v>
      </c>
      <c r="S840" s="2">
        <v>79.2</v>
      </c>
      <c r="T840" s="2">
        <v>2854.95</v>
      </c>
      <c r="U840" t="s">
        <v>24</v>
      </c>
      <c r="V840">
        <f>COUNTIF(Table1[[#This Row],[OnlineSecurity]:[StreamingMovies]], "Yes")</f>
        <v>5</v>
      </c>
      <c r="W840" t="str" cm="1">
        <f t="array" ref="W840">_xlfn.IFS(Table1[[#This Row],[tenure]]&lt;=12,"0-1 Years", Table1[[#This Row],[tenure]] &lt;=36, "1-3 Years",Table1[[#This Row],[tenure]]&lt;=60, "3-5 Years",Table1[[#This Row],[tenure]]&gt;60,"5+ Years")</f>
        <v>1-3 Years</v>
      </c>
      <c r="X840" t="str">
        <f>IF(AND(Table1[[#This Row],[Contract]]="Month-to-Month", Table1[[#This Row],[PaymentMethod]]= "Electronic check"), "High Risk", "Standard")</f>
        <v>Standard</v>
      </c>
      <c r="Y840" s="11">
        <f>IFERROR(Table1[[#This Row],[TotalCharges]]/Table1[[#This Row],[tenure]],"0")</f>
        <v>79.30416666666666</v>
      </c>
      <c r="Z840" t="str">
        <f>IF(Table1[[#This Row],[SeniorCitizen]]=1,"Yes","No")</f>
        <v>No</v>
      </c>
    </row>
    <row r="841" spans="1:26" x14ac:dyDescent="0.35">
      <c r="A841" t="s">
        <v>876</v>
      </c>
      <c r="B841" t="s">
        <v>30</v>
      </c>
      <c r="C841">
        <v>0</v>
      </c>
      <c r="D841" t="s">
        <v>24</v>
      </c>
      <c r="E841" t="s">
        <v>24</v>
      </c>
      <c r="F841">
        <v>44</v>
      </c>
      <c r="G841" t="s">
        <v>23</v>
      </c>
      <c r="H841" t="s">
        <v>24</v>
      </c>
      <c r="I841" t="s">
        <v>24</v>
      </c>
      <c r="J841" t="s">
        <v>24</v>
      </c>
      <c r="K841" t="s">
        <v>24</v>
      </c>
      <c r="L841" t="s">
        <v>24</v>
      </c>
      <c r="M841" t="s">
        <v>24</v>
      </c>
      <c r="N841" t="s">
        <v>24</v>
      </c>
      <c r="O841" t="s">
        <v>24</v>
      </c>
      <c r="P841" t="s">
        <v>47</v>
      </c>
      <c r="Q841" t="s">
        <v>24</v>
      </c>
      <c r="R841" t="s">
        <v>7105</v>
      </c>
      <c r="S841" s="2">
        <v>20.399999999999999</v>
      </c>
      <c r="T841" s="2">
        <v>905.55</v>
      </c>
      <c r="U841" t="s">
        <v>24</v>
      </c>
      <c r="V841">
        <f>COUNTIF(Table1[[#This Row],[OnlineSecurity]:[StreamingMovies]], "Yes")</f>
        <v>0</v>
      </c>
      <c r="W841" t="str" cm="1">
        <f t="array" ref="W841">_xlfn.IFS(Table1[[#This Row],[tenure]]&lt;=12,"0-1 Years", Table1[[#This Row],[tenure]] &lt;=36, "1-3 Years",Table1[[#This Row],[tenure]]&lt;=60, "3-5 Years",Table1[[#This Row],[tenure]]&gt;60,"5+ Years")</f>
        <v>3-5 Years</v>
      </c>
      <c r="X841" t="str">
        <f>IF(AND(Table1[[#This Row],[Contract]]="Month-to-Month", Table1[[#This Row],[PaymentMethod]]= "Electronic check"), "High Risk", "Standard")</f>
        <v>Standard</v>
      </c>
      <c r="Y841" s="11">
        <f>IFERROR(Table1[[#This Row],[TotalCharges]]/Table1[[#This Row],[tenure]],"0")</f>
        <v>20.580681818181816</v>
      </c>
      <c r="Z841" t="str">
        <f>IF(Table1[[#This Row],[SeniorCitizen]]=1,"Yes","No")</f>
        <v>No</v>
      </c>
    </row>
    <row r="842" spans="1:26" x14ac:dyDescent="0.3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s="2">
        <v>100</v>
      </c>
      <c r="T842" s="2">
        <v>5509.3</v>
      </c>
      <c r="U842" t="s">
        <v>23</v>
      </c>
      <c r="V842">
        <f>COUNTIF(Table1[[#This Row],[OnlineSecurity]:[StreamingMovies]], "Yes")</f>
        <v>3</v>
      </c>
      <c r="W842" t="str" cm="1">
        <f t="array" ref="W842">_xlfn.IFS(Table1[[#This Row],[tenure]]&lt;=12,"0-1 Years", Table1[[#This Row],[tenure]] &lt;=36, "1-3 Years",Table1[[#This Row],[tenure]]&lt;=60, "3-5 Years",Table1[[#This Row],[tenure]]&gt;60,"5+ Years")</f>
        <v>3-5 Years</v>
      </c>
      <c r="X842" t="str">
        <f>IF(AND(Table1[[#This Row],[Contract]]="Month-to-Month", Table1[[#This Row],[PaymentMethod]]= "Electronic check"), "High Risk", "Standard")</f>
        <v>Standard</v>
      </c>
      <c r="Y842" s="11">
        <f>IFERROR(Table1[[#This Row],[TotalCharges]]/Table1[[#This Row],[tenure]],"0")</f>
        <v>100.16909090909091</v>
      </c>
      <c r="Z842" t="str">
        <f>IF(Table1[[#This Row],[SeniorCitizen]]=1,"Yes","No")</f>
        <v>Yes</v>
      </c>
    </row>
    <row r="843" spans="1:26" x14ac:dyDescent="0.3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7105</v>
      </c>
      <c r="S843" s="2">
        <v>105</v>
      </c>
      <c r="T843" s="2">
        <v>7589.8</v>
      </c>
      <c r="U843" t="s">
        <v>24</v>
      </c>
      <c r="V843">
        <f>COUNTIF(Table1[[#This Row],[OnlineSecurity]:[StreamingMovies]], "Yes")</f>
        <v>4</v>
      </c>
      <c r="W843" t="str" cm="1">
        <f t="array" ref="W843">_xlfn.IFS(Table1[[#This Row],[tenure]]&lt;=12,"0-1 Years", Table1[[#This Row],[tenure]] &lt;=36, "1-3 Years",Table1[[#This Row],[tenure]]&lt;=60, "3-5 Years",Table1[[#This Row],[tenure]]&gt;60,"5+ Years")</f>
        <v>5+ Years</v>
      </c>
      <c r="X843" t="str">
        <f>IF(AND(Table1[[#This Row],[Contract]]="Month-to-Month", Table1[[#This Row],[PaymentMethod]]= "Electronic check"), "High Risk", "Standard")</f>
        <v>Standard</v>
      </c>
      <c r="Y843" s="11">
        <f>IFERROR(Table1[[#This Row],[TotalCharges]]/Table1[[#This Row],[tenure]],"0")</f>
        <v>105.41388888888889</v>
      </c>
      <c r="Z843" t="str">
        <f>IF(Table1[[#This Row],[SeniorCitizen]]=1,"Yes","No")</f>
        <v>No</v>
      </c>
    </row>
    <row r="844" spans="1:26" x14ac:dyDescent="0.35">
      <c r="A844" t="s">
        <v>879</v>
      </c>
      <c r="B844" t="s">
        <v>22</v>
      </c>
      <c r="C844">
        <v>0</v>
      </c>
      <c r="D844" t="s">
        <v>23</v>
      </c>
      <c r="E844" t="s">
        <v>23</v>
      </c>
      <c r="F844">
        <v>12</v>
      </c>
      <c r="G844" t="s">
        <v>23</v>
      </c>
      <c r="H844" t="s">
        <v>24</v>
      </c>
      <c r="I844" t="s">
        <v>24</v>
      </c>
      <c r="J844" t="s">
        <v>24</v>
      </c>
      <c r="K844" t="s">
        <v>24</v>
      </c>
      <c r="L844" t="s">
        <v>24</v>
      </c>
      <c r="M844" t="s">
        <v>24</v>
      </c>
      <c r="N844" t="s">
        <v>24</v>
      </c>
      <c r="O844" t="s">
        <v>24</v>
      </c>
      <c r="P844" t="s">
        <v>31</v>
      </c>
      <c r="Q844" t="s">
        <v>24</v>
      </c>
      <c r="R844" t="s">
        <v>7104</v>
      </c>
      <c r="S844" s="2">
        <v>19.8</v>
      </c>
      <c r="T844" s="2">
        <v>229.6</v>
      </c>
      <c r="U844" t="s">
        <v>23</v>
      </c>
      <c r="V844">
        <f>COUNTIF(Table1[[#This Row],[OnlineSecurity]:[StreamingMovies]], "Yes")</f>
        <v>0</v>
      </c>
      <c r="W844" t="str" cm="1">
        <f t="array" ref="W844">_xlfn.IFS(Table1[[#This Row],[tenure]]&lt;=12,"0-1 Years", Table1[[#This Row],[tenure]] &lt;=36, "1-3 Years",Table1[[#This Row],[tenure]]&lt;=60, "3-5 Years",Table1[[#This Row],[tenure]]&gt;60,"5+ Years")</f>
        <v>0-1 Years</v>
      </c>
      <c r="X844" t="str">
        <f>IF(AND(Table1[[#This Row],[Contract]]="Month-to-Month", Table1[[#This Row],[PaymentMethod]]= "Electronic check"), "High Risk", "Standard")</f>
        <v>Standard</v>
      </c>
      <c r="Y844" s="11">
        <f>IFERROR(Table1[[#This Row],[TotalCharges]]/Table1[[#This Row],[tenure]],"0")</f>
        <v>19.133333333333333</v>
      </c>
      <c r="Z844" t="str">
        <f>IF(Table1[[#This Row],[SeniorCitizen]]=1,"Yes","No")</f>
        <v>No</v>
      </c>
    </row>
    <row r="845" spans="1:26" x14ac:dyDescent="0.35">
      <c r="A845" t="s">
        <v>880</v>
      </c>
      <c r="B845" t="s">
        <v>22</v>
      </c>
      <c r="C845">
        <v>0</v>
      </c>
      <c r="D845" t="s">
        <v>24</v>
      </c>
      <c r="E845" t="s">
        <v>24</v>
      </c>
      <c r="F845">
        <v>13</v>
      </c>
      <c r="G845" t="s">
        <v>24</v>
      </c>
      <c r="H845" t="s">
        <v>24</v>
      </c>
      <c r="I845" t="s">
        <v>26</v>
      </c>
      <c r="J845" t="s">
        <v>23</v>
      </c>
      <c r="K845" t="s">
        <v>24</v>
      </c>
      <c r="L845" t="s">
        <v>24</v>
      </c>
      <c r="M845" t="s">
        <v>24</v>
      </c>
      <c r="N845" t="s">
        <v>24</v>
      </c>
      <c r="O845" t="s">
        <v>24</v>
      </c>
      <c r="P845" t="s">
        <v>27</v>
      </c>
      <c r="Q845" t="s">
        <v>23</v>
      </c>
      <c r="R845" t="s">
        <v>7104</v>
      </c>
      <c r="S845" s="2">
        <v>30.85</v>
      </c>
      <c r="T845" s="2">
        <v>394.1</v>
      </c>
      <c r="U845" t="s">
        <v>24</v>
      </c>
      <c r="V845">
        <f>COUNTIF(Table1[[#This Row],[OnlineSecurity]:[StreamingMovies]], "Yes")</f>
        <v>1</v>
      </c>
      <c r="W845" t="str" cm="1">
        <f t="array" ref="W845">_xlfn.IFS(Table1[[#This Row],[tenure]]&lt;=12,"0-1 Years", Table1[[#This Row],[tenure]] &lt;=36, "1-3 Years",Table1[[#This Row],[tenure]]&lt;=60, "3-5 Years",Table1[[#This Row],[tenure]]&gt;60,"5+ Years")</f>
        <v>1-3 Years</v>
      </c>
      <c r="X845" t="str">
        <f>IF(AND(Table1[[#This Row],[Contract]]="Month-to-Month", Table1[[#This Row],[PaymentMethod]]= "Electronic check"), "High Risk", "Standard")</f>
        <v>Standard</v>
      </c>
      <c r="Y845" s="11">
        <f>IFERROR(Table1[[#This Row],[TotalCharges]]/Table1[[#This Row],[tenure]],"0")</f>
        <v>30.315384615384616</v>
      </c>
      <c r="Z845" t="str">
        <f>IF(Table1[[#This Row],[SeniorCitizen]]=1,"Yes","No")</f>
        <v>No</v>
      </c>
    </row>
    <row r="846" spans="1:26" x14ac:dyDescent="0.3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s="2">
        <v>89.9</v>
      </c>
      <c r="T846" s="2">
        <v>89.9</v>
      </c>
      <c r="U846" t="s">
        <v>23</v>
      </c>
      <c r="V846">
        <f>COUNTIF(Table1[[#This Row],[OnlineSecurity]:[StreamingMovies]], "Yes")</f>
        <v>2</v>
      </c>
      <c r="W846" t="str" cm="1">
        <f t="array" ref="W846">_xlfn.IFS(Table1[[#This Row],[tenure]]&lt;=12,"0-1 Years", Table1[[#This Row],[tenure]] &lt;=36, "1-3 Years",Table1[[#This Row],[tenure]]&lt;=60, "3-5 Years",Table1[[#This Row],[tenure]]&gt;60,"5+ Years")</f>
        <v>0-1 Years</v>
      </c>
      <c r="X846" t="str">
        <f>IF(AND(Table1[[#This Row],[Contract]]="Month-to-Month", Table1[[#This Row],[PaymentMethod]]= "Electronic check"), "High Risk", "Standard")</f>
        <v>High Risk</v>
      </c>
      <c r="Y846" s="11">
        <f>IFERROR(Table1[[#This Row],[TotalCharges]]/Table1[[#This Row],[tenure]],"0")</f>
        <v>89.9</v>
      </c>
      <c r="Z846" t="str">
        <f>IF(Table1[[#This Row],[SeniorCitizen]]=1,"Yes","No")</f>
        <v>No</v>
      </c>
    </row>
    <row r="847" spans="1:26" x14ac:dyDescent="0.35">
      <c r="A847" t="s">
        <v>882</v>
      </c>
      <c r="B847" t="s">
        <v>22</v>
      </c>
      <c r="C847">
        <v>0</v>
      </c>
      <c r="D847" t="s">
        <v>23</v>
      </c>
      <c r="E847" t="s">
        <v>23</v>
      </c>
      <c r="F847">
        <v>15</v>
      </c>
      <c r="G847" t="s">
        <v>23</v>
      </c>
      <c r="H847" t="s">
        <v>24</v>
      </c>
      <c r="I847" t="s">
        <v>24</v>
      </c>
      <c r="J847" t="s">
        <v>24</v>
      </c>
      <c r="K847" t="s">
        <v>24</v>
      </c>
      <c r="L847" t="s">
        <v>24</v>
      </c>
      <c r="M847" t="s">
        <v>24</v>
      </c>
      <c r="N847" t="s">
        <v>24</v>
      </c>
      <c r="O847" t="s">
        <v>24</v>
      </c>
      <c r="P847" t="s">
        <v>31</v>
      </c>
      <c r="Q847" t="s">
        <v>24</v>
      </c>
      <c r="R847" t="s">
        <v>32</v>
      </c>
      <c r="S847" s="2">
        <v>20.55</v>
      </c>
      <c r="T847" s="2">
        <v>295.95</v>
      </c>
      <c r="U847" t="s">
        <v>24</v>
      </c>
      <c r="V847">
        <f>COUNTIF(Table1[[#This Row],[OnlineSecurity]:[StreamingMovies]], "Yes")</f>
        <v>0</v>
      </c>
      <c r="W847" t="str" cm="1">
        <f t="array" ref="W847">_xlfn.IFS(Table1[[#This Row],[tenure]]&lt;=12,"0-1 Years", Table1[[#This Row],[tenure]] &lt;=36, "1-3 Years",Table1[[#This Row],[tenure]]&lt;=60, "3-5 Years",Table1[[#This Row],[tenure]]&gt;60,"5+ Years")</f>
        <v>1-3 Years</v>
      </c>
      <c r="X847" t="str">
        <f>IF(AND(Table1[[#This Row],[Contract]]="Month-to-Month", Table1[[#This Row],[PaymentMethod]]= "Electronic check"), "High Risk", "Standard")</f>
        <v>Standard</v>
      </c>
      <c r="Y847" s="11">
        <f>IFERROR(Table1[[#This Row],[TotalCharges]]/Table1[[#This Row],[tenure]],"0")</f>
        <v>19.73</v>
      </c>
      <c r="Z847" t="str">
        <f>IF(Table1[[#This Row],[SeniorCitizen]]=1,"Yes","No")</f>
        <v>No</v>
      </c>
    </row>
    <row r="848" spans="1:26" x14ac:dyDescent="0.3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7104</v>
      </c>
      <c r="S848" s="2">
        <v>84.85</v>
      </c>
      <c r="T848" s="2">
        <v>5459.2</v>
      </c>
      <c r="U848" t="s">
        <v>24</v>
      </c>
      <c r="V848">
        <f>COUNTIF(Table1[[#This Row],[OnlineSecurity]:[StreamingMovies]], "Yes")</f>
        <v>6</v>
      </c>
      <c r="W848" t="str" cm="1">
        <f t="array" ref="W848">_xlfn.IFS(Table1[[#This Row],[tenure]]&lt;=12,"0-1 Years", Table1[[#This Row],[tenure]] &lt;=36, "1-3 Years",Table1[[#This Row],[tenure]]&lt;=60, "3-5 Years",Table1[[#This Row],[tenure]]&gt;60,"5+ Years")</f>
        <v>5+ Years</v>
      </c>
      <c r="X848" t="str">
        <f>IF(AND(Table1[[#This Row],[Contract]]="Month-to-Month", Table1[[#This Row],[PaymentMethod]]= "Electronic check"), "High Risk", "Standard")</f>
        <v>Standard</v>
      </c>
      <c r="Y848" s="11">
        <f>IFERROR(Table1[[#This Row],[TotalCharges]]/Table1[[#This Row],[tenure]],"0")</f>
        <v>83.987692307692299</v>
      </c>
      <c r="Z848" t="str">
        <f>IF(Table1[[#This Row],[SeniorCitizen]]=1,"Yes","No")</f>
        <v>No</v>
      </c>
    </row>
    <row r="849" spans="1:26" x14ac:dyDescent="0.35">
      <c r="A849" t="s">
        <v>884</v>
      </c>
      <c r="B849" t="s">
        <v>22</v>
      </c>
      <c r="C849">
        <v>0</v>
      </c>
      <c r="D849" t="s">
        <v>23</v>
      </c>
      <c r="E849" t="s">
        <v>23</v>
      </c>
      <c r="F849">
        <v>12</v>
      </c>
      <c r="G849" t="s">
        <v>24</v>
      </c>
      <c r="H849" t="s">
        <v>24</v>
      </c>
      <c r="I849" t="s">
        <v>26</v>
      </c>
      <c r="J849" t="s">
        <v>23</v>
      </c>
      <c r="K849" t="s">
        <v>24</v>
      </c>
      <c r="L849" t="s">
        <v>24</v>
      </c>
      <c r="M849" t="s">
        <v>23</v>
      </c>
      <c r="N849" t="s">
        <v>24</v>
      </c>
      <c r="O849" t="s">
        <v>24</v>
      </c>
      <c r="P849" t="s">
        <v>31</v>
      </c>
      <c r="Q849" t="s">
        <v>24</v>
      </c>
      <c r="R849" t="s">
        <v>7105</v>
      </c>
      <c r="S849" s="2">
        <v>33.15</v>
      </c>
      <c r="T849" s="2">
        <v>444.75</v>
      </c>
      <c r="U849" t="s">
        <v>24</v>
      </c>
      <c r="V849">
        <f>COUNTIF(Table1[[#This Row],[OnlineSecurity]:[StreamingMovies]], "Yes")</f>
        <v>2</v>
      </c>
      <c r="W849" t="str" cm="1">
        <f t="array" ref="W849">_xlfn.IFS(Table1[[#This Row],[tenure]]&lt;=12,"0-1 Years", Table1[[#This Row],[tenure]] &lt;=36, "1-3 Years",Table1[[#This Row],[tenure]]&lt;=60, "3-5 Years",Table1[[#This Row],[tenure]]&gt;60,"5+ Years")</f>
        <v>0-1 Years</v>
      </c>
      <c r="X849" t="str">
        <f>IF(AND(Table1[[#This Row],[Contract]]="Month-to-Month", Table1[[#This Row],[PaymentMethod]]= "Electronic check"), "High Risk", "Standard")</f>
        <v>Standard</v>
      </c>
      <c r="Y849" s="11">
        <f>IFERROR(Table1[[#This Row],[TotalCharges]]/Table1[[#This Row],[tenure]],"0")</f>
        <v>37.0625</v>
      </c>
      <c r="Z849" t="str">
        <f>IF(Table1[[#This Row],[SeniorCitizen]]=1,"Yes","No")</f>
        <v>No</v>
      </c>
    </row>
    <row r="850" spans="1:26" x14ac:dyDescent="0.3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7105</v>
      </c>
      <c r="S850" s="2">
        <v>92</v>
      </c>
      <c r="T850" s="2">
        <v>6782.15</v>
      </c>
      <c r="U850" t="s">
        <v>24</v>
      </c>
      <c r="V850">
        <f>COUNTIF(Table1[[#This Row],[OnlineSecurity]:[StreamingMovies]], "Yes")</f>
        <v>6</v>
      </c>
      <c r="W850" t="str" cm="1">
        <f t="array" ref="W850">_xlfn.IFS(Table1[[#This Row],[tenure]]&lt;=12,"0-1 Years", Table1[[#This Row],[tenure]] &lt;=36, "1-3 Years",Table1[[#This Row],[tenure]]&lt;=60, "3-5 Years",Table1[[#This Row],[tenure]]&gt;60,"5+ Years")</f>
        <v>5+ Years</v>
      </c>
      <c r="X850" t="str">
        <f>IF(AND(Table1[[#This Row],[Contract]]="Month-to-Month", Table1[[#This Row],[PaymentMethod]]= "Electronic check"), "High Risk", "Standard")</f>
        <v>Standard</v>
      </c>
      <c r="Y850" s="11">
        <f>IFERROR(Table1[[#This Row],[TotalCharges]]/Table1[[#This Row],[tenure]],"0")</f>
        <v>94.196527777777774</v>
      </c>
      <c r="Z850" t="str">
        <f>IF(Table1[[#This Row],[SeniorCitizen]]=1,"Yes","No")</f>
        <v>No</v>
      </c>
    </row>
    <row r="851" spans="1:26" x14ac:dyDescent="0.3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7105</v>
      </c>
      <c r="S851" s="2">
        <v>89.8</v>
      </c>
      <c r="T851" s="2">
        <v>6510.45</v>
      </c>
      <c r="U851" t="s">
        <v>24</v>
      </c>
      <c r="V851">
        <f>COUNTIF(Table1[[#This Row],[OnlineSecurity]:[StreamingMovies]], "Yes")</f>
        <v>6</v>
      </c>
      <c r="W851" t="str" cm="1">
        <f t="array" ref="W851">_xlfn.IFS(Table1[[#This Row],[tenure]]&lt;=12,"0-1 Years", Table1[[#This Row],[tenure]] &lt;=36, "1-3 Years",Table1[[#This Row],[tenure]]&lt;=60, "3-5 Years",Table1[[#This Row],[tenure]]&gt;60,"5+ Years")</f>
        <v>5+ Years</v>
      </c>
      <c r="X851" t="str">
        <f>IF(AND(Table1[[#This Row],[Contract]]="Month-to-Month", Table1[[#This Row],[PaymentMethod]]= "Electronic check"), "High Risk", "Standard")</f>
        <v>Standard</v>
      </c>
      <c r="Y851" s="11">
        <f>IFERROR(Table1[[#This Row],[TotalCharges]]/Table1[[#This Row],[tenure]],"0")</f>
        <v>90.422916666666666</v>
      </c>
      <c r="Z851" t="str">
        <f>IF(Table1[[#This Row],[SeniorCitizen]]=1,"Yes","No")</f>
        <v>No</v>
      </c>
    </row>
    <row r="852" spans="1:26" x14ac:dyDescent="0.3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7104</v>
      </c>
      <c r="S852" s="2">
        <v>115.8</v>
      </c>
      <c r="T852" s="2">
        <v>8476.5</v>
      </c>
      <c r="U852" t="s">
        <v>24</v>
      </c>
      <c r="V852">
        <f>COUNTIF(Table1[[#This Row],[OnlineSecurity]:[StreamingMovies]], "Yes")</f>
        <v>6</v>
      </c>
      <c r="W852" t="str" cm="1">
        <f t="array" ref="W852">_xlfn.IFS(Table1[[#This Row],[tenure]]&lt;=12,"0-1 Years", Table1[[#This Row],[tenure]] &lt;=36, "1-3 Years",Table1[[#This Row],[tenure]]&lt;=60, "3-5 Years",Table1[[#This Row],[tenure]]&gt;60,"5+ Years")</f>
        <v>5+ Years</v>
      </c>
      <c r="X852" t="str">
        <f>IF(AND(Table1[[#This Row],[Contract]]="Month-to-Month", Table1[[#This Row],[PaymentMethod]]= "Electronic check"), "High Risk", "Standard")</f>
        <v>Standard</v>
      </c>
      <c r="Y852" s="11">
        <f>IFERROR(Table1[[#This Row],[TotalCharges]]/Table1[[#This Row],[tenure]],"0")</f>
        <v>117.72916666666667</v>
      </c>
      <c r="Z852" t="str">
        <f>IF(Table1[[#This Row],[SeniorCitizen]]=1,"Yes","No")</f>
        <v>No</v>
      </c>
    </row>
    <row r="853" spans="1:26" x14ac:dyDescent="0.3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s="2">
        <v>85.15</v>
      </c>
      <c r="T853" s="2">
        <v>4461.8500000000004</v>
      </c>
      <c r="U853" t="s">
        <v>24</v>
      </c>
      <c r="V853">
        <f>COUNTIF(Table1[[#This Row],[OnlineSecurity]:[StreamingMovies]], "Yes")</f>
        <v>5</v>
      </c>
      <c r="W853" t="str" cm="1">
        <f t="array" ref="W853">_xlfn.IFS(Table1[[#This Row],[tenure]]&lt;=12,"0-1 Years", Table1[[#This Row],[tenure]] &lt;=36, "1-3 Years",Table1[[#This Row],[tenure]]&lt;=60, "3-5 Years",Table1[[#This Row],[tenure]]&gt;60,"5+ Years")</f>
        <v>3-5 Years</v>
      </c>
      <c r="X853" t="str">
        <f>IF(AND(Table1[[#This Row],[Contract]]="Month-to-Month", Table1[[#This Row],[PaymentMethod]]= "Electronic check"), "High Risk", "Standard")</f>
        <v>Standard</v>
      </c>
      <c r="Y853" s="11">
        <f>IFERROR(Table1[[#This Row],[TotalCharges]]/Table1[[#This Row],[tenure]],"0")</f>
        <v>85.804807692307705</v>
      </c>
      <c r="Z853" t="str">
        <f>IF(Table1[[#This Row],[SeniorCitizen]]=1,"Yes","No")</f>
        <v>No</v>
      </c>
    </row>
    <row r="854" spans="1:26" x14ac:dyDescent="0.35">
      <c r="A854" t="s">
        <v>889</v>
      </c>
      <c r="B854" t="s">
        <v>30</v>
      </c>
      <c r="C854">
        <v>0</v>
      </c>
      <c r="D854" t="s">
        <v>24</v>
      </c>
      <c r="E854" t="s">
        <v>24</v>
      </c>
      <c r="F854">
        <v>2</v>
      </c>
      <c r="G854" t="s">
        <v>23</v>
      </c>
      <c r="H854" t="s">
        <v>23</v>
      </c>
      <c r="I854" t="s">
        <v>24</v>
      </c>
      <c r="J854" t="s">
        <v>24</v>
      </c>
      <c r="K854" t="s">
        <v>24</v>
      </c>
      <c r="L854" t="s">
        <v>24</v>
      </c>
      <c r="M854" t="s">
        <v>24</v>
      </c>
      <c r="N854" t="s">
        <v>24</v>
      </c>
      <c r="O854" t="s">
        <v>24</v>
      </c>
      <c r="P854" t="s">
        <v>27</v>
      </c>
      <c r="Q854" t="s">
        <v>24</v>
      </c>
      <c r="R854" t="s">
        <v>32</v>
      </c>
      <c r="S854" s="2">
        <v>24.85</v>
      </c>
      <c r="T854" s="2">
        <v>62</v>
      </c>
      <c r="U854" t="s">
        <v>24</v>
      </c>
      <c r="V854">
        <f>COUNTIF(Table1[[#This Row],[OnlineSecurity]:[StreamingMovies]], "Yes")</f>
        <v>0</v>
      </c>
      <c r="W854" t="str" cm="1">
        <f t="array" ref="W854">_xlfn.IFS(Table1[[#This Row],[tenure]]&lt;=12,"0-1 Years", Table1[[#This Row],[tenure]] &lt;=36, "1-3 Years",Table1[[#This Row],[tenure]]&lt;=60, "3-5 Years",Table1[[#This Row],[tenure]]&gt;60,"5+ Years")</f>
        <v>0-1 Years</v>
      </c>
      <c r="X854" t="str">
        <f>IF(AND(Table1[[#This Row],[Contract]]="Month-to-Month", Table1[[#This Row],[PaymentMethod]]= "Electronic check"), "High Risk", "Standard")</f>
        <v>Standard</v>
      </c>
      <c r="Y854" s="11">
        <f>IFERROR(Table1[[#This Row],[TotalCharges]]/Table1[[#This Row],[tenure]],"0")</f>
        <v>31</v>
      </c>
      <c r="Z854" t="str">
        <f>IF(Table1[[#This Row],[SeniorCitizen]]=1,"Yes","No")</f>
        <v>No</v>
      </c>
    </row>
    <row r="855" spans="1:26" x14ac:dyDescent="0.3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s="2">
        <v>64.349999999999994</v>
      </c>
      <c r="T855" s="2">
        <v>352.65</v>
      </c>
      <c r="U855" t="s">
        <v>24</v>
      </c>
      <c r="V855">
        <f>COUNTIF(Table1[[#This Row],[OnlineSecurity]:[StreamingMovies]], "Yes")</f>
        <v>3</v>
      </c>
      <c r="W855" t="str" cm="1">
        <f t="array" ref="W855">_xlfn.IFS(Table1[[#This Row],[tenure]]&lt;=12,"0-1 Years", Table1[[#This Row],[tenure]] &lt;=36, "1-3 Years",Table1[[#This Row],[tenure]]&lt;=60, "3-5 Years",Table1[[#This Row],[tenure]]&gt;60,"5+ Years")</f>
        <v>0-1 Years</v>
      </c>
      <c r="X855" t="str">
        <f>IF(AND(Table1[[#This Row],[Contract]]="Month-to-Month", Table1[[#This Row],[PaymentMethod]]= "Electronic check"), "High Risk", "Standard")</f>
        <v>High Risk</v>
      </c>
      <c r="Y855" s="11">
        <f>IFERROR(Table1[[#This Row],[TotalCharges]]/Table1[[#This Row],[tenure]],"0")</f>
        <v>70.53</v>
      </c>
      <c r="Z855" t="str">
        <f>IF(Table1[[#This Row],[SeniorCitizen]]=1,"Yes","No")</f>
        <v>No</v>
      </c>
    </row>
    <row r="856" spans="1:26" x14ac:dyDescent="0.35">
      <c r="A856" t="s">
        <v>891</v>
      </c>
      <c r="B856" t="s">
        <v>22</v>
      </c>
      <c r="C856">
        <v>0</v>
      </c>
      <c r="D856" t="s">
        <v>24</v>
      </c>
      <c r="E856" t="s">
        <v>24</v>
      </c>
      <c r="F856">
        <v>68</v>
      </c>
      <c r="G856" t="s">
        <v>23</v>
      </c>
      <c r="H856" t="s">
        <v>24</v>
      </c>
      <c r="I856" t="s">
        <v>24</v>
      </c>
      <c r="J856" t="s">
        <v>24</v>
      </c>
      <c r="K856" t="s">
        <v>24</v>
      </c>
      <c r="L856" t="s">
        <v>24</v>
      </c>
      <c r="M856" t="s">
        <v>24</v>
      </c>
      <c r="N856" t="s">
        <v>24</v>
      </c>
      <c r="O856" t="s">
        <v>24</v>
      </c>
      <c r="P856" t="s">
        <v>47</v>
      </c>
      <c r="Q856" t="s">
        <v>24</v>
      </c>
      <c r="R856" t="s">
        <v>7105</v>
      </c>
      <c r="S856" s="2">
        <v>20.5</v>
      </c>
      <c r="T856" s="2">
        <v>1424.9</v>
      </c>
      <c r="U856" t="s">
        <v>24</v>
      </c>
      <c r="V856">
        <f>COUNTIF(Table1[[#This Row],[OnlineSecurity]:[StreamingMovies]], "Yes")</f>
        <v>0</v>
      </c>
      <c r="W856" t="str" cm="1">
        <f t="array" ref="W856">_xlfn.IFS(Table1[[#This Row],[tenure]]&lt;=12,"0-1 Years", Table1[[#This Row],[tenure]] &lt;=36, "1-3 Years",Table1[[#This Row],[tenure]]&lt;=60, "3-5 Years",Table1[[#This Row],[tenure]]&gt;60,"5+ Years")</f>
        <v>5+ Years</v>
      </c>
      <c r="X856" t="str">
        <f>IF(AND(Table1[[#This Row],[Contract]]="Month-to-Month", Table1[[#This Row],[PaymentMethod]]= "Electronic check"), "High Risk", "Standard")</f>
        <v>Standard</v>
      </c>
      <c r="Y856" s="11">
        <f>IFERROR(Table1[[#This Row],[TotalCharges]]/Table1[[#This Row],[tenure]],"0")</f>
        <v>20.954411764705885</v>
      </c>
      <c r="Z856" t="str">
        <f>IF(Table1[[#This Row],[SeniorCitizen]]=1,"Yes","No")</f>
        <v>No</v>
      </c>
    </row>
    <row r="857" spans="1:26" x14ac:dyDescent="0.3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s="2">
        <v>100.15</v>
      </c>
      <c r="T857" s="2">
        <v>6413.65</v>
      </c>
      <c r="U857" t="s">
        <v>23</v>
      </c>
      <c r="V857">
        <f>COUNTIF(Table1[[#This Row],[OnlineSecurity]:[StreamingMovies]], "Yes")</f>
        <v>3</v>
      </c>
      <c r="W857" t="str" cm="1">
        <f t="array" ref="W857">_xlfn.IFS(Table1[[#This Row],[tenure]]&lt;=12,"0-1 Years", Table1[[#This Row],[tenure]] &lt;=36, "1-3 Years",Table1[[#This Row],[tenure]]&lt;=60, "3-5 Years",Table1[[#This Row],[tenure]]&gt;60,"5+ Years")</f>
        <v>5+ Years</v>
      </c>
      <c r="X857" t="str">
        <f>IF(AND(Table1[[#This Row],[Contract]]="Month-to-Month", Table1[[#This Row],[PaymentMethod]]= "Electronic check"), "High Risk", "Standard")</f>
        <v>Standard</v>
      </c>
      <c r="Y857" s="11">
        <f>IFERROR(Table1[[#This Row],[TotalCharges]]/Table1[[#This Row],[tenure]],"0")</f>
        <v>103.44596774193548</v>
      </c>
      <c r="Z857" t="str">
        <f>IF(Table1[[#This Row],[SeniorCitizen]]=1,"Yes","No")</f>
        <v>No</v>
      </c>
    </row>
    <row r="858" spans="1:26" x14ac:dyDescent="0.3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7105</v>
      </c>
      <c r="S858" s="2">
        <v>86.05</v>
      </c>
      <c r="T858" s="2">
        <v>6309.65</v>
      </c>
      <c r="U858" t="s">
        <v>24</v>
      </c>
      <c r="V858">
        <f>COUNTIF(Table1[[#This Row],[OnlineSecurity]:[StreamingMovies]], "Yes")</f>
        <v>5</v>
      </c>
      <c r="W858" t="str" cm="1">
        <f t="array" ref="W858">_xlfn.IFS(Table1[[#This Row],[tenure]]&lt;=12,"0-1 Years", Table1[[#This Row],[tenure]] &lt;=36, "1-3 Years",Table1[[#This Row],[tenure]]&lt;=60, "3-5 Years",Table1[[#This Row],[tenure]]&gt;60,"5+ Years")</f>
        <v>5+ Years</v>
      </c>
      <c r="X858" t="str">
        <f>IF(AND(Table1[[#This Row],[Contract]]="Month-to-Month", Table1[[#This Row],[PaymentMethod]]= "Electronic check"), "High Risk", "Standard")</f>
        <v>Standard</v>
      </c>
      <c r="Y858" s="11">
        <f>IFERROR(Table1[[#This Row],[TotalCharges]]/Table1[[#This Row],[tenure]],"0")</f>
        <v>87.634027777777774</v>
      </c>
      <c r="Z858" t="str">
        <f>IF(Table1[[#This Row],[SeniorCitizen]]=1,"Yes","No")</f>
        <v>No</v>
      </c>
    </row>
    <row r="859" spans="1:26" x14ac:dyDescent="0.3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s="2">
        <v>50.8</v>
      </c>
      <c r="T859" s="2">
        <v>50.8</v>
      </c>
      <c r="U859" t="s">
        <v>23</v>
      </c>
      <c r="V859">
        <f>COUNTIF(Table1[[#This Row],[OnlineSecurity]:[StreamingMovies]], "Yes")</f>
        <v>1</v>
      </c>
      <c r="W859" t="str" cm="1">
        <f t="array" ref="W859">_xlfn.IFS(Table1[[#This Row],[tenure]]&lt;=12,"0-1 Years", Table1[[#This Row],[tenure]] &lt;=36, "1-3 Years",Table1[[#This Row],[tenure]]&lt;=60, "3-5 Years",Table1[[#This Row],[tenure]]&gt;60,"5+ Years")</f>
        <v>0-1 Years</v>
      </c>
      <c r="X859" t="str">
        <f>IF(AND(Table1[[#This Row],[Contract]]="Month-to-Month", Table1[[#This Row],[PaymentMethod]]= "Electronic check"), "High Risk", "Standard")</f>
        <v>High Risk</v>
      </c>
      <c r="Y859" s="11">
        <f>IFERROR(Table1[[#This Row],[TotalCharges]]/Table1[[#This Row],[tenure]],"0")</f>
        <v>50.8</v>
      </c>
      <c r="Z859" t="str">
        <f>IF(Table1[[#This Row],[SeniorCitizen]]=1,"Yes","No")</f>
        <v>No</v>
      </c>
    </row>
    <row r="860" spans="1:26" x14ac:dyDescent="0.3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s="2">
        <v>89</v>
      </c>
      <c r="T860" s="2">
        <v>5898.6</v>
      </c>
      <c r="U860" t="s">
        <v>24</v>
      </c>
      <c r="V860">
        <f>COUNTIF(Table1[[#This Row],[OnlineSecurity]:[StreamingMovies]], "Yes")</f>
        <v>3</v>
      </c>
      <c r="W860" t="str" cm="1">
        <f t="array" ref="W860">_xlfn.IFS(Table1[[#This Row],[tenure]]&lt;=12,"0-1 Years", Table1[[#This Row],[tenure]] &lt;=36, "1-3 Years",Table1[[#This Row],[tenure]]&lt;=60, "3-5 Years",Table1[[#This Row],[tenure]]&gt;60,"5+ Years")</f>
        <v>5+ Years</v>
      </c>
      <c r="X860" t="str">
        <f>IF(AND(Table1[[#This Row],[Contract]]="Month-to-Month", Table1[[#This Row],[PaymentMethod]]= "Electronic check"), "High Risk", "Standard")</f>
        <v>Standard</v>
      </c>
      <c r="Y860" s="11">
        <f>IFERROR(Table1[[#This Row],[TotalCharges]]/Table1[[#This Row],[tenure]],"0")</f>
        <v>89.372727272727275</v>
      </c>
      <c r="Z860" t="str">
        <f>IF(Table1[[#This Row],[SeniorCitizen]]=1,"Yes","No")</f>
        <v>No</v>
      </c>
    </row>
    <row r="861" spans="1:26" x14ac:dyDescent="0.35">
      <c r="A861" t="s">
        <v>896</v>
      </c>
      <c r="B861" t="s">
        <v>30</v>
      </c>
      <c r="C861">
        <v>0</v>
      </c>
      <c r="D861" t="s">
        <v>23</v>
      </c>
      <c r="E861" t="s">
        <v>23</v>
      </c>
      <c r="F861">
        <v>72</v>
      </c>
      <c r="G861" t="s">
        <v>24</v>
      </c>
      <c r="H861" t="s">
        <v>24</v>
      </c>
      <c r="I861" t="s">
        <v>26</v>
      </c>
      <c r="J861" t="s">
        <v>23</v>
      </c>
      <c r="K861" t="s">
        <v>23</v>
      </c>
      <c r="L861" t="s">
        <v>23</v>
      </c>
      <c r="M861" t="s">
        <v>23</v>
      </c>
      <c r="N861" t="s">
        <v>23</v>
      </c>
      <c r="O861" t="s">
        <v>23</v>
      </c>
      <c r="P861" t="s">
        <v>47</v>
      </c>
      <c r="Q861" t="s">
        <v>23</v>
      </c>
      <c r="R861" t="s">
        <v>7105</v>
      </c>
      <c r="S861" s="2">
        <v>64.8</v>
      </c>
      <c r="T861" s="2">
        <v>4719.75</v>
      </c>
      <c r="U861" t="s">
        <v>24</v>
      </c>
      <c r="V861">
        <f>COUNTIF(Table1[[#This Row],[OnlineSecurity]:[StreamingMovies]], "Yes")</f>
        <v>6</v>
      </c>
      <c r="W861" t="str" cm="1">
        <f t="array" ref="W861">_xlfn.IFS(Table1[[#This Row],[tenure]]&lt;=12,"0-1 Years", Table1[[#This Row],[tenure]] &lt;=36, "1-3 Years",Table1[[#This Row],[tenure]]&lt;=60, "3-5 Years",Table1[[#This Row],[tenure]]&gt;60,"5+ Years")</f>
        <v>5+ Years</v>
      </c>
      <c r="X861" t="str">
        <f>IF(AND(Table1[[#This Row],[Contract]]="Month-to-Month", Table1[[#This Row],[PaymentMethod]]= "Electronic check"), "High Risk", "Standard")</f>
        <v>Standard</v>
      </c>
      <c r="Y861" s="11">
        <f>IFERROR(Table1[[#This Row],[TotalCharges]]/Table1[[#This Row],[tenure]],"0")</f>
        <v>65.552083333333329</v>
      </c>
      <c r="Z861" t="str">
        <f>IF(Table1[[#This Row],[SeniorCitizen]]=1,"Yes","No")</f>
        <v>No</v>
      </c>
    </row>
    <row r="862" spans="1:26" x14ac:dyDescent="0.35">
      <c r="A862" t="s">
        <v>897</v>
      </c>
      <c r="B862" t="s">
        <v>30</v>
      </c>
      <c r="C862">
        <v>0</v>
      </c>
      <c r="D862" t="s">
        <v>24</v>
      </c>
      <c r="E862" t="s">
        <v>24</v>
      </c>
      <c r="F862">
        <v>26</v>
      </c>
      <c r="G862" t="s">
        <v>23</v>
      </c>
      <c r="H862" t="s">
        <v>24</v>
      </c>
      <c r="I862" t="s">
        <v>24</v>
      </c>
      <c r="J862" t="s">
        <v>24</v>
      </c>
      <c r="K862" t="s">
        <v>24</v>
      </c>
      <c r="L862" t="s">
        <v>24</v>
      </c>
      <c r="M862" t="s">
        <v>24</v>
      </c>
      <c r="N862" t="s">
        <v>24</v>
      </c>
      <c r="O862" t="s">
        <v>24</v>
      </c>
      <c r="P862" t="s">
        <v>31</v>
      </c>
      <c r="Q862" t="s">
        <v>24</v>
      </c>
      <c r="R862" t="s">
        <v>7105</v>
      </c>
      <c r="S862" s="2">
        <v>19.8</v>
      </c>
      <c r="T862" s="2">
        <v>457.3</v>
      </c>
      <c r="U862" t="s">
        <v>24</v>
      </c>
      <c r="V862">
        <f>COUNTIF(Table1[[#This Row],[OnlineSecurity]:[StreamingMovies]], "Yes")</f>
        <v>0</v>
      </c>
      <c r="W862" t="str" cm="1">
        <f t="array" ref="W862">_xlfn.IFS(Table1[[#This Row],[tenure]]&lt;=12,"0-1 Years", Table1[[#This Row],[tenure]] &lt;=36, "1-3 Years",Table1[[#This Row],[tenure]]&lt;=60, "3-5 Years",Table1[[#This Row],[tenure]]&gt;60,"5+ Years")</f>
        <v>1-3 Years</v>
      </c>
      <c r="X862" t="str">
        <f>IF(AND(Table1[[#This Row],[Contract]]="Month-to-Month", Table1[[#This Row],[PaymentMethod]]= "Electronic check"), "High Risk", "Standard")</f>
        <v>Standard</v>
      </c>
      <c r="Y862" s="11">
        <f>IFERROR(Table1[[#This Row],[TotalCharges]]/Table1[[#This Row],[tenure]],"0")</f>
        <v>17.588461538461537</v>
      </c>
      <c r="Z862" t="str">
        <f>IF(Table1[[#This Row],[SeniorCitizen]]=1,"Yes","No")</f>
        <v>No</v>
      </c>
    </row>
    <row r="863" spans="1:26" x14ac:dyDescent="0.3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7104</v>
      </c>
      <c r="S863" s="2">
        <v>93.4</v>
      </c>
      <c r="T863" s="2">
        <v>5822.3</v>
      </c>
      <c r="U863" t="s">
        <v>24</v>
      </c>
      <c r="V863">
        <f>COUNTIF(Table1[[#This Row],[OnlineSecurity]:[StreamingMovies]], "Yes")</f>
        <v>3</v>
      </c>
      <c r="W863" t="str" cm="1">
        <f t="array" ref="W863">_xlfn.IFS(Table1[[#This Row],[tenure]]&lt;=12,"0-1 Years", Table1[[#This Row],[tenure]] &lt;=36, "1-3 Years",Table1[[#This Row],[tenure]]&lt;=60, "3-5 Years",Table1[[#This Row],[tenure]]&gt;60,"5+ Years")</f>
        <v>5+ Years</v>
      </c>
      <c r="X863" t="str">
        <f>IF(AND(Table1[[#This Row],[Contract]]="Month-to-Month", Table1[[#This Row],[PaymentMethod]]= "Electronic check"), "High Risk", "Standard")</f>
        <v>Standard</v>
      </c>
      <c r="Y863" s="11">
        <f>IFERROR(Table1[[#This Row],[TotalCharges]]/Table1[[#This Row],[tenure]],"0")</f>
        <v>90.973437500000003</v>
      </c>
      <c r="Z863" t="str">
        <f>IF(Table1[[#This Row],[SeniorCitizen]]=1,"Yes","No")</f>
        <v>No</v>
      </c>
    </row>
    <row r="864" spans="1:26" x14ac:dyDescent="0.3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s="2">
        <v>73.650000000000006</v>
      </c>
      <c r="T864" s="2">
        <v>1463.5</v>
      </c>
      <c r="U864" t="s">
        <v>23</v>
      </c>
      <c r="V864">
        <f>COUNTIF(Table1[[#This Row],[OnlineSecurity]:[StreamingMovies]], "Yes")</f>
        <v>1</v>
      </c>
      <c r="W864" t="str" cm="1">
        <f t="array" ref="W864">_xlfn.IFS(Table1[[#This Row],[tenure]]&lt;=12,"0-1 Years", Table1[[#This Row],[tenure]] &lt;=36, "1-3 Years",Table1[[#This Row],[tenure]]&lt;=60, "3-5 Years",Table1[[#This Row],[tenure]]&gt;60,"5+ Years")</f>
        <v>1-3 Years</v>
      </c>
      <c r="X864" t="str">
        <f>IF(AND(Table1[[#This Row],[Contract]]="Month-to-Month", Table1[[#This Row],[PaymentMethod]]= "Electronic check"), "High Risk", "Standard")</f>
        <v>High Risk</v>
      </c>
      <c r="Y864" s="11">
        <f>IFERROR(Table1[[#This Row],[TotalCharges]]/Table1[[#This Row],[tenure]],"0")</f>
        <v>73.174999999999997</v>
      </c>
      <c r="Z864" t="str">
        <f>IF(Table1[[#This Row],[SeniorCitizen]]=1,"Yes","No")</f>
        <v>Yes</v>
      </c>
    </row>
    <row r="865" spans="1:26" x14ac:dyDescent="0.3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s="2">
        <v>95.1</v>
      </c>
      <c r="T865" s="2">
        <v>307.39999999999998</v>
      </c>
      <c r="U865" t="s">
        <v>23</v>
      </c>
      <c r="V865">
        <f>COUNTIF(Table1[[#This Row],[OnlineSecurity]:[StreamingMovies]], "Yes")</f>
        <v>3</v>
      </c>
      <c r="W865" t="str" cm="1">
        <f t="array" ref="W865">_xlfn.IFS(Table1[[#This Row],[tenure]]&lt;=12,"0-1 Years", Table1[[#This Row],[tenure]] &lt;=36, "1-3 Years",Table1[[#This Row],[tenure]]&lt;=60, "3-5 Years",Table1[[#This Row],[tenure]]&gt;60,"5+ Years")</f>
        <v>0-1 Years</v>
      </c>
      <c r="X865" t="str">
        <f>IF(AND(Table1[[#This Row],[Contract]]="Month-to-Month", Table1[[#This Row],[PaymentMethod]]= "Electronic check"), "High Risk", "Standard")</f>
        <v>High Risk</v>
      </c>
      <c r="Y865" s="11">
        <f>IFERROR(Table1[[#This Row],[TotalCharges]]/Table1[[#This Row],[tenure]],"0")</f>
        <v>102.46666666666665</v>
      </c>
      <c r="Z865" t="str">
        <f>IF(Table1[[#This Row],[SeniorCitizen]]=1,"Yes","No")</f>
        <v>No</v>
      </c>
    </row>
    <row r="866" spans="1:26" x14ac:dyDescent="0.3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7105</v>
      </c>
      <c r="S866" s="2">
        <v>94.65</v>
      </c>
      <c r="T866" s="2">
        <v>2104.5500000000002</v>
      </c>
      <c r="U866" t="s">
        <v>23</v>
      </c>
      <c r="V866">
        <f>COUNTIF(Table1[[#This Row],[OnlineSecurity]:[StreamingMovies]], "Yes")</f>
        <v>2</v>
      </c>
      <c r="W866" t="str" cm="1">
        <f t="array" ref="W866">_xlfn.IFS(Table1[[#This Row],[tenure]]&lt;=12,"0-1 Years", Table1[[#This Row],[tenure]] &lt;=36, "1-3 Years",Table1[[#This Row],[tenure]]&lt;=60, "3-5 Years",Table1[[#This Row],[tenure]]&gt;60,"5+ Years")</f>
        <v>1-3 Years</v>
      </c>
      <c r="X866" t="str">
        <f>IF(AND(Table1[[#This Row],[Contract]]="Month-to-Month", Table1[[#This Row],[PaymentMethod]]= "Electronic check"), "High Risk", "Standard")</f>
        <v>Standard</v>
      </c>
      <c r="Y866" s="11">
        <f>IFERROR(Table1[[#This Row],[TotalCharges]]/Table1[[#This Row],[tenure]],"0")</f>
        <v>95.661363636363646</v>
      </c>
      <c r="Z866" t="str">
        <f>IF(Table1[[#This Row],[SeniorCitizen]]=1,"Yes","No")</f>
        <v>No</v>
      </c>
    </row>
    <row r="867" spans="1:26" x14ac:dyDescent="0.3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s="2">
        <v>80.599999999999994</v>
      </c>
      <c r="T867" s="2">
        <v>319.14999999999998</v>
      </c>
      <c r="U867" t="s">
        <v>23</v>
      </c>
      <c r="V867">
        <f>COUNTIF(Table1[[#This Row],[OnlineSecurity]:[StreamingMovies]], "Yes")</f>
        <v>2</v>
      </c>
      <c r="W867" t="str" cm="1">
        <f t="array" ref="W867">_xlfn.IFS(Table1[[#This Row],[tenure]]&lt;=12,"0-1 Years", Table1[[#This Row],[tenure]] &lt;=36, "1-3 Years",Table1[[#This Row],[tenure]]&lt;=60, "3-5 Years",Table1[[#This Row],[tenure]]&gt;60,"5+ Years")</f>
        <v>0-1 Years</v>
      </c>
      <c r="X867" t="str">
        <f>IF(AND(Table1[[#This Row],[Contract]]="Month-to-Month", Table1[[#This Row],[PaymentMethod]]= "Electronic check"), "High Risk", "Standard")</f>
        <v>Standard</v>
      </c>
      <c r="Y867" s="11">
        <f>IFERROR(Table1[[#This Row],[TotalCharges]]/Table1[[#This Row],[tenure]],"0")</f>
        <v>79.787499999999994</v>
      </c>
      <c r="Z867" t="str">
        <f>IF(Table1[[#This Row],[SeniorCitizen]]=1,"Yes","No")</f>
        <v>No</v>
      </c>
    </row>
    <row r="868" spans="1:26" x14ac:dyDescent="0.35">
      <c r="A868" t="s">
        <v>903</v>
      </c>
      <c r="B868" t="s">
        <v>30</v>
      </c>
      <c r="C868">
        <v>0</v>
      </c>
      <c r="D868" t="s">
        <v>23</v>
      </c>
      <c r="E868" t="s">
        <v>24</v>
      </c>
      <c r="F868">
        <v>62</v>
      </c>
      <c r="G868" t="s">
        <v>24</v>
      </c>
      <c r="H868" t="s">
        <v>24</v>
      </c>
      <c r="I868" t="s">
        <v>26</v>
      </c>
      <c r="J868" t="s">
        <v>24</v>
      </c>
      <c r="K868" t="s">
        <v>24</v>
      </c>
      <c r="L868" t="s">
        <v>24</v>
      </c>
      <c r="M868" t="s">
        <v>23</v>
      </c>
      <c r="N868" t="s">
        <v>23</v>
      </c>
      <c r="O868" t="s">
        <v>24</v>
      </c>
      <c r="P868" t="s">
        <v>47</v>
      </c>
      <c r="Q868" t="s">
        <v>23</v>
      </c>
      <c r="R868" t="s">
        <v>7104</v>
      </c>
      <c r="S868" s="2">
        <v>39</v>
      </c>
      <c r="T868" s="2">
        <v>2337.4499999999998</v>
      </c>
      <c r="U868" t="s">
        <v>24</v>
      </c>
      <c r="V868">
        <f>COUNTIF(Table1[[#This Row],[OnlineSecurity]:[StreamingMovies]], "Yes")</f>
        <v>2</v>
      </c>
      <c r="W868" t="str" cm="1">
        <f t="array" ref="W868">_xlfn.IFS(Table1[[#This Row],[tenure]]&lt;=12,"0-1 Years", Table1[[#This Row],[tenure]] &lt;=36, "1-3 Years",Table1[[#This Row],[tenure]]&lt;=60, "3-5 Years",Table1[[#This Row],[tenure]]&gt;60,"5+ Years")</f>
        <v>5+ Years</v>
      </c>
      <c r="X868" t="str">
        <f>IF(AND(Table1[[#This Row],[Contract]]="Month-to-Month", Table1[[#This Row],[PaymentMethod]]= "Electronic check"), "High Risk", "Standard")</f>
        <v>Standard</v>
      </c>
      <c r="Y868" s="11">
        <f>IFERROR(Table1[[#This Row],[TotalCharges]]/Table1[[#This Row],[tenure]],"0")</f>
        <v>37.700806451612898</v>
      </c>
      <c r="Z868" t="str">
        <f>IF(Table1[[#This Row],[SeniorCitizen]]=1,"Yes","No")</f>
        <v>No</v>
      </c>
    </row>
    <row r="869" spans="1:26" x14ac:dyDescent="0.35">
      <c r="A869" t="s">
        <v>904</v>
      </c>
      <c r="B869" t="s">
        <v>22</v>
      </c>
      <c r="C869">
        <v>0</v>
      </c>
      <c r="D869" t="s">
        <v>24</v>
      </c>
      <c r="E869" t="s">
        <v>24</v>
      </c>
      <c r="F869">
        <v>5</v>
      </c>
      <c r="G869" t="s">
        <v>23</v>
      </c>
      <c r="H869" t="s">
        <v>24</v>
      </c>
      <c r="I869" t="s">
        <v>24</v>
      </c>
      <c r="J869" t="s">
        <v>24</v>
      </c>
      <c r="K869" t="s">
        <v>24</v>
      </c>
      <c r="L869" t="s">
        <v>24</v>
      </c>
      <c r="M869" t="s">
        <v>24</v>
      </c>
      <c r="N869" t="s">
        <v>24</v>
      </c>
      <c r="O869" t="s">
        <v>24</v>
      </c>
      <c r="P869" t="s">
        <v>27</v>
      </c>
      <c r="Q869" t="s">
        <v>23</v>
      </c>
      <c r="R869" t="s">
        <v>32</v>
      </c>
      <c r="S869" s="2">
        <v>20.5</v>
      </c>
      <c r="T869" s="2">
        <v>104.3</v>
      </c>
      <c r="U869" t="s">
        <v>24</v>
      </c>
      <c r="V869">
        <f>COUNTIF(Table1[[#This Row],[OnlineSecurity]:[StreamingMovies]], "Yes")</f>
        <v>0</v>
      </c>
      <c r="W869" t="str" cm="1">
        <f t="array" ref="W869">_xlfn.IFS(Table1[[#This Row],[tenure]]&lt;=12,"0-1 Years", Table1[[#This Row],[tenure]] &lt;=36, "1-3 Years",Table1[[#This Row],[tenure]]&lt;=60, "3-5 Years",Table1[[#This Row],[tenure]]&gt;60,"5+ Years")</f>
        <v>0-1 Years</v>
      </c>
      <c r="X869" t="str">
        <f>IF(AND(Table1[[#This Row],[Contract]]="Month-to-Month", Table1[[#This Row],[PaymentMethod]]= "Electronic check"), "High Risk", "Standard")</f>
        <v>Standard</v>
      </c>
      <c r="Y869" s="11">
        <f>IFERROR(Table1[[#This Row],[TotalCharges]]/Table1[[#This Row],[tenure]],"0")</f>
        <v>20.86</v>
      </c>
      <c r="Z869" t="str">
        <f>IF(Table1[[#This Row],[SeniorCitizen]]=1,"Yes","No")</f>
        <v>No</v>
      </c>
    </row>
    <row r="870" spans="1:26" x14ac:dyDescent="0.3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s="2">
        <v>85.55</v>
      </c>
      <c r="T870" s="2">
        <v>5084.6499999999996</v>
      </c>
      <c r="U870" t="s">
        <v>23</v>
      </c>
      <c r="V870">
        <f>COUNTIF(Table1[[#This Row],[OnlineSecurity]:[StreamingMovies]], "Yes")</f>
        <v>1</v>
      </c>
      <c r="W870" t="str" cm="1">
        <f t="array" ref="W870">_xlfn.IFS(Table1[[#This Row],[tenure]]&lt;=12,"0-1 Years", Table1[[#This Row],[tenure]] &lt;=36, "1-3 Years",Table1[[#This Row],[tenure]]&lt;=60, "3-5 Years",Table1[[#This Row],[tenure]]&gt;60,"5+ Years")</f>
        <v>3-5 Years</v>
      </c>
      <c r="X870" t="str">
        <f>IF(AND(Table1[[#This Row],[Contract]]="Month-to-Month", Table1[[#This Row],[PaymentMethod]]= "Electronic check"), "High Risk", "Standard")</f>
        <v>Standard</v>
      </c>
      <c r="Y870" s="11">
        <f>IFERROR(Table1[[#This Row],[TotalCharges]]/Table1[[#This Row],[tenure]],"0")</f>
        <v>86.180508474576271</v>
      </c>
      <c r="Z870" t="str">
        <f>IF(Table1[[#This Row],[SeniorCitizen]]=1,"Yes","No")</f>
        <v>No</v>
      </c>
    </row>
    <row r="871" spans="1:26" x14ac:dyDescent="0.35">
      <c r="A871" t="s">
        <v>906</v>
      </c>
      <c r="B871" t="s">
        <v>30</v>
      </c>
      <c r="C871">
        <v>0</v>
      </c>
      <c r="D871" t="s">
        <v>24</v>
      </c>
      <c r="E871" t="s">
        <v>23</v>
      </c>
      <c r="F871">
        <v>3</v>
      </c>
      <c r="G871" t="s">
        <v>23</v>
      </c>
      <c r="H871" t="s">
        <v>23</v>
      </c>
      <c r="I871" t="s">
        <v>24</v>
      </c>
      <c r="J871" t="s">
        <v>24</v>
      </c>
      <c r="K871" t="s">
        <v>24</v>
      </c>
      <c r="L871" t="s">
        <v>24</v>
      </c>
      <c r="M871" t="s">
        <v>24</v>
      </c>
      <c r="N871" t="s">
        <v>24</v>
      </c>
      <c r="O871" t="s">
        <v>24</v>
      </c>
      <c r="P871" t="s">
        <v>47</v>
      </c>
      <c r="Q871" t="s">
        <v>23</v>
      </c>
      <c r="R871" t="s">
        <v>32</v>
      </c>
      <c r="S871" s="2">
        <v>26.4</v>
      </c>
      <c r="T871" s="2">
        <v>121.25</v>
      </c>
      <c r="U871" t="s">
        <v>24</v>
      </c>
      <c r="V871">
        <f>COUNTIF(Table1[[#This Row],[OnlineSecurity]:[StreamingMovies]], "Yes")</f>
        <v>0</v>
      </c>
      <c r="W871" t="str" cm="1">
        <f t="array" ref="W871">_xlfn.IFS(Table1[[#This Row],[tenure]]&lt;=12,"0-1 Years", Table1[[#This Row],[tenure]] &lt;=36, "1-3 Years",Table1[[#This Row],[tenure]]&lt;=60, "3-5 Years",Table1[[#This Row],[tenure]]&gt;60,"5+ Years")</f>
        <v>0-1 Years</v>
      </c>
      <c r="X871" t="str">
        <f>IF(AND(Table1[[#This Row],[Contract]]="Month-to-Month", Table1[[#This Row],[PaymentMethod]]= "Electronic check"), "High Risk", "Standard")</f>
        <v>Standard</v>
      </c>
      <c r="Y871" s="11">
        <f>IFERROR(Table1[[#This Row],[TotalCharges]]/Table1[[#This Row],[tenure]],"0")</f>
        <v>40.416666666666664</v>
      </c>
      <c r="Z871" t="str">
        <f>IF(Table1[[#This Row],[SeniorCitizen]]=1,"Yes","No")</f>
        <v>No</v>
      </c>
    </row>
    <row r="872" spans="1:26" x14ac:dyDescent="0.3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7104</v>
      </c>
      <c r="S872" s="2">
        <v>98.2</v>
      </c>
      <c r="T872" s="2">
        <v>7015.9</v>
      </c>
      <c r="U872" t="s">
        <v>24</v>
      </c>
      <c r="V872">
        <f>COUNTIF(Table1[[#This Row],[OnlineSecurity]:[StreamingMovies]], "Yes")</f>
        <v>4</v>
      </c>
      <c r="W872" t="str" cm="1">
        <f t="array" ref="W872">_xlfn.IFS(Table1[[#This Row],[tenure]]&lt;=12,"0-1 Years", Table1[[#This Row],[tenure]] &lt;=36, "1-3 Years",Table1[[#This Row],[tenure]]&lt;=60, "3-5 Years",Table1[[#This Row],[tenure]]&gt;60,"5+ Years")</f>
        <v>5+ Years</v>
      </c>
      <c r="X872" t="str">
        <f>IF(AND(Table1[[#This Row],[Contract]]="Month-to-Month", Table1[[#This Row],[PaymentMethod]]= "Electronic check"), "High Risk", "Standard")</f>
        <v>Standard</v>
      </c>
      <c r="Y872" s="11">
        <f>IFERROR(Table1[[#This Row],[TotalCharges]]/Table1[[#This Row],[tenure]],"0")</f>
        <v>97.443055555555546</v>
      </c>
      <c r="Z872" t="str">
        <f>IF(Table1[[#This Row],[SeniorCitizen]]=1,"Yes","No")</f>
        <v>No</v>
      </c>
    </row>
    <row r="873" spans="1:26" x14ac:dyDescent="0.3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7105</v>
      </c>
      <c r="S873" s="2">
        <v>97.55</v>
      </c>
      <c r="T873" s="2">
        <v>5598</v>
      </c>
      <c r="U873" t="s">
        <v>24</v>
      </c>
      <c r="V873">
        <f>COUNTIF(Table1[[#This Row],[OnlineSecurity]:[StreamingMovies]], "Yes")</f>
        <v>4</v>
      </c>
      <c r="W873" t="str" cm="1">
        <f t="array" ref="W873">_xlfn.IFS(Table1[[#This Row],[tenure]]&lt;=12,"0-1 Years", Table1[[#This Row],[tenure]] &lt;=36, "1-3 Years",Table1[[#This Row],[tenure]]&lt;=60, "3-5 Years",Table1[[#This Row],[tenure]]&gt;60,"5+ Years")</f>
        <v>3-5 Years</v>
      </c>
      <c r="X873" t="str">
        <f>IF(AND(Table1[[#This Row],[Contract]]="Month-to-Month", Table1[[#This Row],[PaymentMethod]]= "Electronic check"), "High Risk", "Standard")</f>
        <v>Standard</v>
      </c>
      <c r="Y873" s="11">
        <f>IFERROR(Table1[[#This Row],[TotalCharges]]/Table1[[#This Row],[tenure]],"0")</f>
        <v>98.21052631578948</v>
      </c>
      <c r="Z873" t="str">
        <f>IF(Table1[[#This Row],[SeniorCitizen]]=1,"Yes","No")</f>
        <v>No</v>
      </c>
    </row>
    <row r="874" spans="1:26" x14ac:dyDescent="0.35">
      <c r="A874" t="s">
        <v>909</v>
      </c>
      <c r="B874" t="s">
        <v>30</v>
      </c>
      <c r="C874">
        <v>0</v>
      </c>
      <c r="D874" t="s">
        <v>24</v>
      </c>
      <c r="E874" t="s">
        <v>23</v>
      </c>
      <c r="F874">
        <v>66</v>
      </c>
      <c r="G874" t="s">
        <v>23</v>
      </c>
      <c r="H874" t="s">
        <v>24</v>
      </c>
      <c r="I874" t="s">
        <v>24</v>
      </c>
      <c r="J874" t="s">
        <v>24</v>
      </c>
      <c r="K874" t="s">
        <v>24</v>
      </c>
      <c r="L874" t="s">
        <v>24</v>
      </c>
      <c r="M874" t="s">
        <v>24</v>
      </c>
      <c r="N874" t="s">
        <v>24</v>
      </c>
      <c r="O874" t="s">
        <v>24</v>
      </c>
      <c r="P874" t="s">
        <v>47</v>
      </c>
      <c r="Q874" t="s">
        <v>24</v>
      </c>
      <c r="R874" t="s">
        <v>7105</v>
      </c>
      <c r="S874" s="2">
        <v>19.95</v>
      </c>
      <c r="T874" s="2">
        <v>1269.0999999999999</v>
      </c>
      <c r="U874" t="s">
        <v>24</v>
      </c>
      <c r="V874">
        <f>COUNTIF(Table1[[#This Row],[OnlineSecurity]:[StreamingMovies]], "Yes")</f>
        <v>0</v>
      </c>
      <c r="W874" t="str" cm="1">
        <f t="array" ref="W874">_xlfn.IFS(Table1[[#This Row],[tenure]]&lt;=12,"0-1 Years", Table1[[#This Row],[tenure]] &lt;=36, "1-3 Years",Table1[[#This Row],[tenure]]&lt;=60, "3-5 Years",Table1[[#This Row],[tenure]]&gt;60,"5+ Years")</f>
        <v>5+ Years</v>
      </c>
      <c r="X874" t="str">
        <f>IF(AND(Table1[[#This Row],[Contract]]="Month-to-Month", Table1[[#This Row],[PaymentMethod]]= "Electronic check"), "High Risk", "Standard")</f>
        <v>Standard</v>
      </c>
      <c r="Y874" s="11">
        <f>IFERROR(Table1[[#This Row],[TotalCharges]]/Table1[[#This Row],[tenure]],"0")</f>
        <v>19.228787878787877</v>
      </c>
      <c r="Z874" t="str">
        <f>IF(Table1[[#This Row],[SeniorCitizen]]=1,"Yes","No")</f>
        <v>No</v>
      </c>
    </row>
    <row r="875" spans="1:26" x14ac:dyDescent="0.35">
      <c r="A875" t="s">
        <v>910</v>
      </c>
      <c r="B875" t="s">
        <v>22</v>
      </c>
      <c r="C875">
        <v>0</v>
      </c>
      <c r="D875" t="s">
        <v>24</v>
      </c>
      <c r="E875" t="s">
        <v>24</v>
      </c>
      <c r="F875">
        <v>60</v>
      </c>
      <c r="G875" t="s">
        <v>24</v>
      </c>
      <c r="H875" t="s">
        <v>24</v>
      </c>
      <c r="I875" t="s">
        <v>26</v>
      </c>
      <c r="J875" t="s">
        <v>24</v>
      </c>
      <c r="K875" t="s">
        <v>23</v>
      </c>
      <c r="L875" t="s">
        <v>24</v>
      </c>
      <c r="M875" t="s">
        <v>24</v>
      </c>
      <c r="N875" t="s">
        <v>23</v>
      </c>
      <c r="O875" t="s">
        <v>23</v>
      </c>
      <c r="P875" t="s">
        <v>27</v>
      </c>
      <c r="Q875" t="s">
        <v>23</v>
      </c>
      <c r="R875" t="s">
        <v>28</v>
      </c>
      <c r="S875" s="2">
        <v>50.8</v>
      </c>
      <c r="T875" s="2">
        <v>3027.4</v>
      </c>
      <c r="U875" t="s">
        <v>23</v>
      </c>
      <c r="V875">
        <f>COUNTIF(Table1[[#This Row],[OnlineSecurity]:[StreamingMovies]], "Yes")</f>
        <v>3</v>
      </c>
      <c r="W875" t="str" cm="1">
        <f t="array" ref="W875">_xlfn.IFS(Table1[[#This Row],[tenure]]&lt;=12,"0-1 Years", Table1[[#This Row],[tenure]] &lt;=36, "1-3 Years",Table1[[#This Row],[tenure]]&lt;=60, "3-5 Years",Table1[[#This Row],[tenure]]&gt;60,"5+ Years")</f>
        <v>3-5 Years</v>
      </c>
      <c r="X875" t="str">
        <f>IF(AND(Table1[[#This Row],[Contract]]="Month-to-Month", Table1[[#This Row],[PaymentMethod]]= "Electronic check"), "High Risk", "Standard")</f>
        <v>High Risk</v>
      </c>
      <c r="Y875" s="11">
        <f>IFERROR(Table1[[#This Row],[TotalCharges]]/Table1[[#This Row],[tenure]],"0")</f>
        <v>50.456666666666671</v>
      </c>
      <c r="Z875" t="str">
        <f>IF(Table1[[#This Row],[SeniorCitizen]]=1,"Yes","No")</f>
        <v>No</v>
      </c>
    </row>
    <row r="876" spans="1:26" x14ac:dyDescent="0.3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7104</v>
      </c>
      <c r="S876" s="2">
        <v>99.7</v>
      </c>
      <c r="T876" s="2">
        <v>4634.3500000000004</v>
      </c>
      <c r="U876" t="s">
        <v>24</v>
      </c>
      <c r="V876">
        <f>COUNTIF(Table1[[#This Row],[OnlineSecurity]:[StreamingMovies]], "Yes")</f>
        <v>3</v>
      </c>
      <c r="W876" t="str" cm="1">
        <f t="array" ref="W876">_xlfn.IFS(Table1[[#This Row],[tenure]]&lt;=12,"0-1 Years", Table1[[#This Row],[tenure]] &lt;=36, "1-3 Years",Table1[[#This Row],[tenure]]&lt;=60, "3-5 Years",Table1[[#This Row],[tenure]]&gt;60,"5+ Years")</f>
        <v>3-5 Years</v>
      </c>
      <c r="X876" t="str">
        <f>IF(AND(Table1[[#This Row],[Contract]]="Month-to-Month", Table1[[#This Row],[PaymentMethod]]= "Electronic check"), "High Risk", "Standard")</f>
        <v>Standard</v>
      </c>
      <c r="Y876" s="11">
        <f>IFERROR(Table1[[#This Row],[TotalCharges]]/Table1[[#This Row],[tenure]],"0")</f>
        <v>102.98555555555556</v>
      </c>
      <c r="Z876" t="str">
        <f>IF(Table1[[#This Row],[SeniorCitizen]]=1,"Yes","No")</f>
        <v>No</v>
      </c>
    </row>
    <row r="877" spans="1:26" x14ac:dyDescent="0.35">
      <c r="A877" t="s">
        <v>912</v>
      </c>
      <c r="B877" t="s">
        <v>22</v>
      </c>
      <c r="C877">
        <v>0</v>
      </c>
      <c r="D877" t="s">
        <v>24</v>
      </c>
      <c r="E877" t="s">
        <v>24</v>
      </c>
      <c r="F877">
        <v>3</v>
      </c>
      <c r="G877" t="s">
        <v>24</v>
      </c>
      <c r="H877" t="s">
        <v>24</v>
      </c>
      <c r="I877" t="s">
        <v>26</v>
      </c>
      <c r="J877" t="s">
        <v>24</v>
      </c>
      <c r="K877" t="s">
        <v>24</v>
      </c>
      <c r="L877" t="s">
        <v>24</v>
      </c>
      <c r="M877" t="s">
        <v>24</v>
      </c>
      <c r="N877" t="s">
        <v>23</v>
      </c>
      <c r="O877" t="s">
        <v>24</v>
      </c>
      <c r="P877" t="s">
        <v>27</v>
      </c>
      <c r="Q877" t="s">
        <v>23</v>
      </c>
      <c r="R877" t="s">
        <v>7105</v>
      </c>
      <c r="S877" s="2">
        <v>34.799999999999997</v>
      </c>
      <c r="T877" s="2">
        <v>113.95</v>
      </c>
      <c r="U877" t="s">
        <v>24</v>
      </c>
      <c r="V877">
        <f>COUNTIF(Table1[[#This Row],[OnlineSecurity]:[StreamingMovies]], "Yes")</f>
        <v>1</v>
      </c>
      <c r="W877" t="str" cm="1">
        <f t="array" ref="W877">_xlfn.IFS(Table1[[#This Row],[tenure]]&lt;=12,"0-1 Years", Table1[[#This Row],[tenure]] &lt;=36, "1-3 Years",Table1[[#This Row],[tenure]]&lt;=60, "3-5 Years",Table1[[#This Row],[tenure]]&gt;60,"5+ Years")</f>
        <v>0-1 Years</v>
      </c>
      <c r="X877" t="str">
        <f>IF(AND(Table1[[#This Row],[Contract]]="Month-to-Month", Table1[[#This Row],[PaymentMethod]]= "Electronic check"), "High Risk", "Standard")</f>
        <v>Standard</v>
      </c>
      <c r="Y877" s="11">
        <f>IFERROR(Table1[[#This Row],[TotalCharges]]/Table1[[#This Row],[tenure]],"0")</f>
        <v>37.983333333333334</v>
      </c>
      <c r="Z877" t="str">
        <f>IF(Table1[[#This Row],[SeniorCitizen]]=1,"Yes","No")</f>
        <v>No</v>
      </c>
    </row>
    <row r="878" spans="1:26" x14ac:dyDescent="0.3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s="2">
        <v>105.1</v>
      </c>
      <c r="T878" s="2">
        <v>1582.75</v>
      </c>
      <c r="U878" t="s">
        <v>23</v>
      </c>
      <c r="V878">
        <f>COUNTIF(Table1[[#This Row],[OnlineSecurity]:[StreamingMovies]], "Yes")</f>
        <v>5</v>
      </c>
      <c r="W878" t="str" cm="1">
        <f t="array" ref="W878">_xlfn.IFS(Table1[[#This Row],[tenure]]&lt;=12,"0-1 Years", Table1[[#This Row],[tenure]] &lt;=36, "1-3 Years",Table1[[#This Row],[tenure]]&lt;=60, "3-5 Years",Table1[[#This Row],[tenure]]&gt;60,"5+ Years")</f>
        <v>1-3 Years</v>
      </c>
      <c r="X878" t="str">
        <f>IF(AND(Table1[[#This Row],[Contract]]="Month-to-Month", Table1[[#This Row],[PaymentMethod]]= "Electronic check"), "High Risk", "Standard")</f>
        <v>High Risk</v>
      </c>
      <c r="Y878" s="11">
        <f>IFERROR(Table1[[#This Row],[TotalCharges]]/Table1[[#This Row],[tenure]],"0")</f>
        <v>105.51666666666667</v>
      </c>
      <c r="Z878" t="str">
        <f>IF(Table1[[#This Row],[SeniorCitizen]]=1,"Yes","No")</f>
        <v>No</v>
      </c>
    </row>
    <row r="879" spans="1:26" x14ac:dyDescent="0.35">
      <c r="A879" t="s">
        <v>914</v>
      </c>
      <c r="B879" t="s">
        <v>22</v>
      </c>
      <c r="C879">
        <v>0</v>
      </c>
      <c r="D879" t="s">
        <v>24</v>
      </c>
      <c r="E879" t="s">
        <v>23</v>
      </c>
      <c r="F879">
        <v>51</v>
      </c>
      <c r="G879" t="s">
        <v>24</v>
      </c>
      <c r="H879" t="s">
        <v>24</v>
      </c>
      <c r="I879" t="s">
        <v>26</v>
      </c>
      <c r="J879" t="s">
        <v>23</v>
      </c>
      <c r="K879" t="s">
        <v>24</v>
      </c>
      <c r="L879" t="s">
        <v>23</v>
      </c>
      <c r="M879" t="s">
        <v>23</v>
      </c>
      <c r="N879" t="s">
        <v>23</v>
      </c>
      <c r="O879" t="s">
        <v>23</v>
      </c>
      <c r="P879" t="s">
        <v>31</v>
      </c>
      <c r="Q879" t="s">
        <v>24</v>
      </c>
      <c r="R879" t="s">
        <v>7104</v>
      </c>
      <c r="S879" s="2">
        <v>60.15</v>
      </c>
      <c r="T879" s="2">
        <v>3077</v>
      </c>
      <c r="U879" t="s">
        <v>24</v>
      </c>
      <c r="V879">
        <f>COUNTIF(Table1[[#This Row],[OnlineSecurity]:[StreamingMovies]], "Yes")</f>
        <v>5</v>
      </c>
      <c r="W879" t="str" cm="1">
        <f t="array" ref="W879">_xlfn.IFS(Table1[[#This Row],[tenure]]&lt;=12,"0-1 Years", Table1[[#This Row],[tenure]] &lt;=36, "1-3 Years",Table1[[#This Row],[tenure]]&lt;=60, "3-5 Years",Table1[[#This Row],[tenure]]&gt;60,"5+ Years")</f>
        <v>3-5 Years</v>
      </c>
      <c r="X879" t="str">
        <f>IF(AND(Table1[[#This Row],[Contract]]="Month-to-Month", Table1[[#This Row],[PaymentMethod]]= "Electronic check"), "High Risk", "Standard")</f>
        <v>Standard</v>
      </c>
      <c r="Y879" s="11">
        <f>IFERROR(Table1[[#This Row],[TotalCharges]]/Table1[[#This Row],[tenure]],"0")</f>
        <v>60.333333333333336</v>
      </c>
      <c r="Z879" t="str">
        <f>IF(Table1[[#This Row],[SeniorCitizen]]=1,"Yes","No")</f>
        <v>No</v>
      </c>
    </row>
    <row r="880" spans="1:26" x14ac:dyDescent="0.3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s="2">
        <v>64.75</v>
      </c>
      <c r="T880" s="2">
        <v>4039.5</v>
      </c>
      <c r="U880" t="s">
        <v>24</v>
      </c>
      <c r="V880">
        <f>COUNTIF(Table1[[#This Row],[OnlineSecurity]:[StreamingMovies]], "Yes")</f>
        <v>3</v>
      </c>
      <c r="W880" t="str" cm="1">
        <f t="array" ref="W880">_xlfn.IFS(Table1[[#This Row],[tenure]]&lt;=12,"0-1 Years", Table1[[#This Row],[tenure]] &lt;=36, "1-3 Years",Table1[[#This Row],[tenure]]&lt;=60, "3-5 Years",Table1[[#This Row],[tenure]]&gt;60,"5+ Years")</f>
        <v>3-5 Years</v>
      </c>
      <c r="X880" t="str">
        <f>IF(AND(Table1[[#This Row],[Contract]]="Month-to-Month", Table1[[#This Row],[PaymentMethod]]= "Electronic check"), "High Risk", "Standard")</f>
        <v>Standard</v>
      </c>
      <c r="Y880" s="11">
        <f>IFERROR(Table1[[#This Row],[TotalCharges]]/Table1[[#This Row],[tenure]],"0")</f>
        <v>67.325000000000003</v>
      </c>
      <c r="Z880" t="str">
        <f>IF(Table1[[#This Row],[SeniorCitizen]]=1,"Yes","No")</f>
        <v>No</v>
      </c>
    </row>
    <row r="881" spans="1:26" x14ac:dyDescent="0.3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7104</v>
      </c>
      <c r="S881" s="2">
        <v>54.65</v>
      </c>
      <c r="T881" s="2">
        <v>1665.2</v>
      </c>
      <c r="U881" t="s">
        <v>24</v>
      </c>
      <c r="V881">
        <f>COUNTIF(Table1[[#This Row],[OnlineSecurity]:[StreamingMovies]], "Yes")</f>
        <v>1</v>
      </c>
      <c r="W881" t="str" cm="1">
        <f t="array" ref="W881">_xlfn.IFS(Table1[[#This Row],[tenure]]&lt;=12,"0-1 Years", Table1[[#This Row],[tenure]] &lt;=36, "1-3 Years",Table1[[#This Row],[tenure]]&lt;=60, "3-5 Years",Table1[[#This Row],[tenure]]&gt;60,"5+ Years")</f>
        <v>1-3 Years</v>
      </c>
      <c r="X881" t="str">
        <f>IF(AND(Table1[[#This Row],[Contract]]="Month-to-Month", Table1[[#This Row],[PaymentMethod]]= "Electronic check"), "High Risk", "Standard")</f>
        <v>Standard</v>
      </c>
      <c r="Y881" s="11">
        <f>IFERROR(Table1[[#This Row],[TotalCharges]]/Table1[[#This Row],[tenure]],"0")</f>
        <v>50.460606060606061</v>
      </c>
      <c r="Z881" t="str">
        <f>IF(Table1[[#This Row],[SeniorCitizen]]=1,"Yes","No")</f>
        <v>No</v>
      </c>
    </row>
    <row r="882" spans="1:26" x14ac:dyDescent="0.3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s="2">
        <v>110.1</v>
      </c>
      <c r="T882" s="2">
        <v>1043.3</v>
      </c>
      <c r="U882" t="s">
        <v>23</v>
      </c>
      <c r="V882">
        <f>COUNTIF(Table1[[#This Row],[OnlineSecurity]:[StreamingMovies]], "Yes")</f>
        <v>6</v>
      </c>
      <c r="W882" t="str" cm="1">
        <f t="array" ref="W882">_xlfn.IFS(Table1[[#This Row],[tenure]]&lt;=12,"0-1 Years", Table1[[#This Row],[tenure]] &lt;=36, "1-3 Years",Table1[[#This Row],[tenure]]&lt;=60, "3-5 Years",Table1[[#This Row],[tenure]]&gt;60,"5+ Years")</f>
        <v>0-1 Years</v>
      </c>
      <c r="X882" t="str">
        <f>IF(AND(Table1[[#This Row],[Contract]]="Month-to-Month", Table1[[#This Row],[PaymentMethod]]= "Electronic check"), "High Risk", "Standard")</f>
        <v>High Risk</v>
      </c>
      <c r="Y882" s="11">
        <f>IFERROR(Table1[[#This Row],[TotalCharges]]/Table1[[#This Row],[tenure]],"0")</f>
        <v>104.33</v>
      </c>
      <c r="Z882" t="str">
        <f>IF(Table1[[#This Row],[SeniorCitizen]]=1,"Yes","No")</f>
        <v>No</v>
      </c>
    </row>
    <row r="883" spans="1:26" x14ac:dyDescent="0.35">
      <c r="A883" t="s">
        <v>918</v>
      </c>
      <c r="B883" t="s">
        <v>30</v>
      </c>
      <c r="C883">
        <v>1</v>
      </c>
      <c r="D883" t="s">
        <v>24</v>
      </c>
      <c r="E883" t="s">
        <v>24</v>
      </c>
      <c r="F883">
        <v>26</v>
      </c>
      <c r="G883" t="s">
        <v>23</v>
      </c>
      <c r="H883" t="s">
        <v>24</v>
      </c>
      <c r="I883" t="s">
        <v>24</v>
      </c>
      <c r="J883" t="s">
        <v>24</v>
      </c>
      <c r="K883" t="s">
        <v>24</v>
      </c>
      <c r="L883" t="s">
        <v>24</v>
      </c>
      <c r="M883" t="s">
        <v>24</v>
      </c>
      <c r="N883" t="s">
        <v>24</v>
      </c>
      <c r="O883" t="s">
        <v>24</v>
      </c>
      <c r="P883" t="s">
        <v>31</v>
      </c>
      <c r="Q883" t="s">
        <v>24</v>
      </c>
      <c r="R883" t="s">
        <v>7105</v>
      </c>
      <c r="S883" s="2">
        <v>19.3</v>
      </c>
      <c r="T883" s="2">
        <v>504.2</v>
      </c>
      <c r="U883" t="s">
        <v>24</v>
      </c>
      <c r="V883">
        <f>COUNTIF(Table1[[#This Row],[OnlineSecurity]:[StreamingMovies]], "Yes")</f>
        <v>0</v>
      </c>
      <c r="W883" t="str" cm="1">
        <f t="array" ref="W883">_xlfn.IFS(Table1[[#This Row],[tenure]]&lt;=12,"0-1 Years", Table1[[#This Row],[tenure]] &lt;=36, "1-3 Years",Table1[[#This Row],[tenure]]&lt;=60, "3-5 Years",Table1[[#This Row],[tenure]]&gt;60,"5+ Years")</f>
        <v>1-3 Years</v>
      </c>
      <c r="X883" t="str">
        <f>IF(AND(Table1[[#This Row],[Contract]]="Month-to-Month", Table1[[#This Row],[PaymentMethod]]= "Electronic check"), "High Risk", "Standard")</f>
        <v>Standard</v>
      </c>
      <c r="Y883" s="11">
        <f>IFERROR(Table1[[#This Row],[TotalCharges]]/Table1[[#This Row],[tenure]],"0")</f>
        <v>19.392307692307693</v>
      </c>
      <c r="Z883" t="str">
        <f>IF(Table1[[#This Row],[SeniorCitizen]]=1,"Yes","No")</f>
        <v>Yes</v>
      </c>
    </row>
    <row r="884" spans="1:26" x14ac:dyDescent="0.3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s="2">
        <v>83.9</v>
      </c>
      <c r="T884" s="2">
        <v>497.55</v>
      </c>
      <c r="U884" t="s">
        <v>23</v>
      </c>
      <c r="V884">
        <f>COUNTIF(Table1[[#This Row],[OnlineSecurity]:[StreamingMovies]], "Yes")</f>
        <v>2</v>
      </c>
      <c r="W884" t="str" cm="1">
        <f t="array" ref="W884">_xlfn.IFS(Table1[[#This Row],[tenure]]&lt;=12,"0-1 Years", Table1[[#This Row],[tenure]] &lt;=36, "1-3 Years",Table1[[#This Row],[tenure]]&lt;=60, "3-5 Years",Table1[[#This Row],[tenure]]&gt;60,"5+ Years")</f>
        <v>0-1 Years</v>
      </c>
      <c r="X884" t="str">
        <f>IF(AND(Table1[[#This Row],[Contract]]="Month-to-Month", Table1[[#This Row],[PaymentMethod]]= "Electronic check"), "High Risk", "Standard")</f>
        <v>High Risk</v>
      </c>
      <c r="Y884" s="11">
        <f>IFERROR(Table1[[#This Row],[TotalCharges]]/Table1[[#This Row],[tenure]],"0")</f>
        <v>82.924999999999997</v>
      </c>
      <c r="Z884" t="str">
        <f>IF(Table1[[#This Row],[SeniorCitizen]]=1,"Yes","No")</f>
        <v>No</v>
      </c>
    </row>
    <row r="885" spans="1:26" x14ac:dyDescent="0.3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s="2">
        <v>111.25</v>
      </c>
      <c r="T885" s="2">
        <v>7511.65</v>
      </c>
      <c r="U885" t="s">
        <v>24</v>
      </c>
      <c r="V885">
        <f>COUNTIF(Table1[[#This Row],[OnlineSecurity]:[StreamingMovies]], "Yes")</f>
        <v>5</v>
      </c>
      <c r="W885" t="str" cm="1">
        <f t="array" ref="W885">_xlfn.IFS(Table1[[#This Row],[tenure]]&lt;=12,"0-1 Years", Table1[[#This Row],[tenure]] &lt;=36, "1-3 Years",Table1[[#This Row],[tenure]]&lt;=60, "3-5 Years",Table1[[#This Row],[tenure]]&gt;60,"5+ Years")</f>
        <v>5+ Years</v>
      </c>
      <c r="X885" t="str">
        <f>IF(AND(Table1[[#This Row],[Contract]]="Month-to-Month", Table1[[#This Row],[PaymentMethod]]= "Electronic check"), "High Risk", "Standard")</f>
        <v>Standard</v>
      </c>
      <c r="Y885" s="11">
        <f>IFERROR(Table1[[#This Row],[TotalCharges]]/Table1[[#This Row],[tenure]],"0")</f>
        <v>112.1141791044776</v>
      </c>
      <c r="Z885" t="str">
        <f>IF(Table1[[#This Row],[SeniorCitizen]]=1,"Yes","No")</f>
        <v>No</v>
      </c>
    </row>
    <row r="886" spans="1:26" x14ac:dyDescent="0.35">
      <c r="A886" t="s">
        <v>921</v>
      </c>
      <c r="B886" t="s">
        <v>22</v>
      </c>
      <c r="C886">
        <v>0</v>
      </c>
      <c r="D886" t="s">
        <v>23</v>
      </c>
      <c r="E886" t="s">
        <v>23</v>
      </c>
      <c r="F886">
        <v>49</v>
      </c>
      <c r="G886" t="s">
        <v>24</v>
      </c>
      <c r="H886" t="s">
        <v>24</v>
      </c>
      <c r="I886" t="s">
        <v>26</v>
      </c>
      <c r="J886" t="s">
        <v>23</v>
      </c>
      <c r="K886" t="s">
        <v>24</v>
      </c>
      <c r="L886" t="s">
        <v>24</v>
      </c>
      <c r="M886" t="s">
        <v>23</v>
      </c>
      <c r="N886" t="s">
        <v>24</v>
      </c>
      <c r="O886" t="s">
        <v>24</v>
      </c>
      <c r="P886" t="s">
        <v>31</v>
      </c>
      <c r="Q886" t="s">
        <v>23</v>
      </c>
      <c r="R886" t="s">
        <v>7105</v>
      </c>
      <c r="S886" s="2">
        <v>35.799999999999997</v>
      </c>
      <c r="T886" s="2">
        <v>1782</v>
      </c>
      <c r="U886" t="s">
        <v>24</v>
      </c>
      <c r="V886">
        <f>COUNTIF(Table1[[#This Row],[OnlineSecurity]:[StreamingMovies]], "Yes")</f>
        <v>2</v>
      </c>
      <c r="W886" t="str" cm="1">
        <f t="array" ref="W886">_xlfn.IFS(Table1[[#This Row],[tenure]]&lt;=12,"0-1 Years", Table1[[#This Row],[tenure]] &lt;=36, "1-3 Years",Table1[[#This Row],[tenure]]&lt;=60, "3-5 Years",Table1[[#This Row],[tenure]]&gt;60,"5+ Years")</f>
        <v>3-5 Years</v>
      </c>
      <c r="X886" t="str">
        <f>IF(AND(Table1[[#This Row],[Contract]]="Month-to-Month", Table1[[#This Row],[PaymentMethod]]= "Electronic check"), "High Risk", "Standard")</f>
        <v>Standard</v>
      </c>
      <c r="Y886" s="11">
        <f>IFERROR(Table1[[#This Row],[TotalCharges]]/Table1[[#This Row],[tenure]],"0")</f>
        <v>36.367346938775512</v>
      </c>
      <c r="Z886" t="str">
        <f>IF(Table1[[#This Row],[SeniorCitizen]]=1,"Yes","No")</f>
        <v>No</v>
      </c>
    </row>
    <row r="887" spans="1:26" x14ac:dyDescent="0.35">
      <c r="A887" t="s">
        <v>922</v>
      </c>
      <c r="B887" t="s">
        <v>30</v>
      </c>
      <c r="C887">
        <v>0</v>
      </c>
      <c r="D887" t="s">
        <v>24</v>
      </c>
      <c r="E887" t="s">
        <v>24</v>
      </c>
      <c r="F887">
        <v>1</v>
      </c>
      <c r="G887" t="s">
        <v>23</v>
      </c>
      <c r="H887" t="s">
        <v>24</v>
      </c>
      <c r="I887" t="s">
        <v>24</v>
      </c>
      <c r="J887" t="s">
        <v>24</v>
      </c>
      <c r="K887" t="s">
        <v>24</v>
      </c>
      <c r="L887" t="s">
        <v>24</v>
      </c>
      <c r="M887" t="s">
        <v>24</v>
      </c>
      <c r="N887" t="s">
        <v>24</v>
      </c>
      <c r="O887" t="s">
        <v>24</v>
      </c>
      <c r="P887" t="s">
        <v>27</v>
      </c>
      <c r="Q887" t="s">
        <v>23</v>
      </c>
      <c r="R887" t="s">
        <v>32</v>
      </c>
      <c r="S887" s="2">
        <v>20.05</v>
      </c>
      <c r="T887" s="2">
        <v>20.05</v>
      </c>
      <c r="U887" t="s">
        <v>24</v>
      </c>
      <c r="V887">
        <f>COUNTIF(Table1[[#This Row],[OnlineSecurity]:[StreamingMovies]], "Yes")</f>
        <v>0</v>
      </c>
      <c r="W887" t="str" cm="1">
        <f t="array" ref="W887">_xlfn.IFS(Table1[[#This Row],[tenure]]&lt;=12,"0-1 Years", Table1[[#This Row],[tenure]] &lt;=36, "1-3 Years",Table1[[#This Row],[tenure]]&lt;=60, "3-5 Years",Table1[[#This Row],[tenure]]&gt;60,"5+ Years")</f>
        <v>0-1 Years</v>
      </c>
      <c r="X887" t="str">
        <f>IF(AND(Table1[[#This Row],[Contract]]="Month-to-Month", Table1[[#This Row],[PaymentMethod]]= "Electronic check"), "High Risk", "Standard")</f>
        <v>Standard</v>
      </c>
      <c r="Y887" s="11">
        <f>IFERROR(Table1[[#This Row],[TotalCharges]]/Table1[[#This Row],[tenure]],"0")</f>
        <v>20.05</v>
      </c>
      <c r="Z887" t="str">
        <f>IF(Table1[[#This Row],[SeniorCitizen]]=1,"Yes","No")</f>
        <v>No</v>
      </c>
    </row>
    <row r="888" spans="1:26" x14ac:dyDescent="0.3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s="2">
        <v>84.35</v>
      </c>
      <c r="T888" s="2">
        <v>609.65</v>
      </c>
      <c r="U888" t="s">
        <v>24</v>
      </c>
      <c r="V888">
        <f>COUNTIF(Table1[[#This Row],[OnlineSecurity]:[StreamingMovies]], "Yes")</f>
        <v>2</v>
      </c>
      <c r="W888" t="str" cm="1">
        <f t="array" ref="W888">_xlfn.IFS(Table1[[#This Row],[tenure]]&lt;=12,"0-1 Years", Table1[[#This Row],[tenure]] &lt;=36, "1-3 Years",Table1[[#This Row],[tenure]]&lt;=60, "3-5 Years",Table1[[#This Row],[tenure]]&gt;60,"5+ Years")</f>
        <v>0-1 Years</v>
      </c>
      <c r="X888" t="str">
        <f>IF(AND(Table1[[#This Row],[Contract]]="Month-to-Month", Table1[[#This Row],[PaymentMethod]]= "Electronic check"), "High Risk", "Standard")</f>
        <v>High Risk</v>
      </c>
      <c r="Y888" s="11">
        <f>IFERROR(Table1[[#This Row],[TotalCharges]]/Table1[[#This Row],[tenure]],"0")</f>
        <v>87.092857142857142</v>
      </c>
      <c r="Z888" t="str">
        <f>IF(Table1[[#This Row],[SeniorCitizen]]=1,"Yes","No")</f>
        <v>Yes</v>
      </c>
    </row>
    <row r="889" spans="1:26" x14ac:dyDescent="0.3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7104</v>
      </c>
      <c r="S889" s="2">
        <v>110.5</v>
      </c>
      <c r="T889" s="2">
        <v>2857.6</v>
      </c>
      <c r="U889" t="s">
        <v>24</v>
      </c>
      <c r="V889">
        <f>COUNTIF(Table1[[#This Row],[OnlineSecurity]:[StreamingMovies]], "Yes")</f>
        <v>5</v>
      </c>
      <c r="W889" t="str" cm="1">
        <f t="array" ref="W889">_xlfn.IFS(Table1[[#This Row],[tenure]]&lt;=12,"0-1 Years", Table1[[#This Row],[tenure]] &lt;=36, "1-3 Years",Table1[[#This Row],[tenure]]&lt;=60, "3-5 Years",Table1[[#This Row],[tenure]]&gt;60,"5+ Years")</f>
        <v>1-3 Years</v>
      </c>
      <c r="X889" t="str">
        <f>IF(AND(Table1[[#This Row],[Contract]]="Month-to-Month", Table1[[#This Row],[PaymentMethod]]= "Electronic check"), "High Risk", "Standard")</f>
        <v>Standard</v>
      </c>
      <c r="Y889" s="11">
        <f>IFERROR(Table1[[#This Row],[TotalCharges]]/Table1[[#This Row],[tenure]],"0")</f>
        <v>105.83703703703704</v>
      </c>
      <c r="Z889" t="str">
        <f>IF(Table1[[#This Row],[SeniorCitizen]]=1,"Yes","No")</f>
        <v>Yes</v>
      </c>
    </row>
    <row r="890" spans="1:26" x14ac:dyDescent="0.3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7105</v>
      </c>
      <c r="S890" s="2">
        <v>91.2</v>
      </c>
      <c r="T890" s="2">
        <v>3247.55</v>
      </c>
      <c r="U890" t="s">
        <v>24</v>
      </c>
      <c r="V890">
        <f>COUNTIF(Table1[[#This Row],[OnlineSecurity]:[StreamingMovies]], "Yes")</f>
        <v>2</v>
      </c>
      <c r="W890" t="str" cm="1">
        <f t="array" ref="W890">_xlfn.IFS(Table1[[#This Row],[tenure]]&lt;=12,"0-1 Years", Table1[[#This Row],[tenure]] &lt;=36, "1-3 Years",Table1[[#This Row],[tenure]]&lt;=60, "3-5 Years",Table1[[#This Row],[tenure]]&gt;60,"5+ Years")</f>
        <v>3-5 Years</v>
      </c>
      <c r="X890" t="str">
        <f>IF(AND(Table1[[#This Row],[Contract]]="Month-to-Month", Table1[[#This Row],[PaymentMethod]]= "Electronic check"), "High Risk", "Standard")</f>
        <v>Standard</v>
      </c>
      <c r="Y890" s="11">
        <f>IFERROR(Table1[[#This Row],[TotalCharges]]/Table1[[#This Row],[tenure]],"0")</f>
        <v>87.77162162162162</v>
      </c>
      <c r="Z890" t="str">
        <f>IF(Table1[[#This Row],[SeniorCitizen]]=1,"Yes","No")</f>
        <v>No</v>
      </c>
    </row>
    <row r="891" spans="1:26" x14ac:dyDescent="0.3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s="2">
        <v>100.55</v>
      </c>
      <c r="T891" s="2">
        <v>6215.35</v>
      </c>
      <c r="U891" t="s">
        <v>23</v>
      </c>
      <c r="V891">
        <f>COUNTIF(Table1[[#This Row],[OnlineSecurity]:[StreamingMovies]], "Yes")</f>
        <v>4</v>
      </c>
      <c r="W891" t="str" cm="1">
        <f t="array" ref="W891">_xlfn.IFS(Table1[[#This Row],[tenure]]&lt;=12,"0-1 Years", Table1[[#This Row],[tenure]] &lt;=36, "1-3 Years",Table1[[#This Row],[tenure]]&lt;=60, "3-5 Years",Table1[[#This Row],[tenure]]&gt;60,"5+ Years")</f>
        <v>5+ Years</v>
      </c>
      <c r="X891" t="str">
        <f>IF(AND(Table1[[#This Row],[Contract]]="Month-to-Month", Table1[[#This Row],[PaymentMethod]]= "Electronic check"), "High Risk", "Standard")</f>
        <v>High Risk</v>
      </c>
      <c r="Y891" s="11">
        <f>IFERROR(Table1[[#This Row],[TotalCharges]]/Table1[[#This Row],[tenure]],"0")</f>
        <v>98.656349206349219</v>
      </c>
      <c r="Z891" t="str">
        <f>IF(Table1[[#This Row],[SeniorCitizen]]=1,"Yes","No")</f>
        <v>No</v>
      </c>
    </row>
    <row r="892" spans="1:26" x14ac:dyDescent="0.3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s="2">
        <v>89.3</v>
      </c>
      <c r="T892" s="2">
        <v>2823</v>
      </c>
      <c r="U892" t="s">
        <v>24</v>
      </c>
      <c r="V892">
        <f>COUNTIF(Table1[[#This Row],[OnlineSecurity]:[StreamingMovies]], "Yes")</f>
        <v>3</v>
      </c>
      <c r="W892" t="str" cm="1">
        <f t="array" ref="W892">_xlfn.IFS(Table1[[#This Row],[tenure]]&lt;=12,"0-1 Years", Table1[[#This Row],[tenure]] &lt;=36, "1-3 Years",Table1[[#This Row],[tenure]]&lt;=60, "3-5 Years",Table1[[#This Row],[tenure]]&gt;60,"5+ Years")</f>
        <v>1-3 Years</v>
      </c>
      <c r="X892" t="str">
        <f>IF(AND(Table1[[#This Row],[Contract]]="Month-to-Month", Table1[[#This Row],[PaymentMethod]]= "Electronic check"), "High Risk", "Standard")</f>
        <v>High Risk</v>
      </c>
      <c r="Y892" s="11">
        <f>IFERROR(Table1[[#This Row],[TotalCharges]]/Table1[[#This Row],[tenure]],"0")</f>
        <v>91.064516129032256</v>
      </c>
      <c r="Z892" t="str">
        <f>IF(Table1[[#This Row],[SeniorCitizen]]=1,"Yes","No")</f>
        <v>No</v>
      </c>
    </row>
    <row r="893" spans="1:26" x14ac:dyDescent="0.3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7104</v>
      </c>
      <c r="S893" s="2">
        <v>103.85</v>
      </c>
      <c r="T893" s="2">
        <v>5017.8999999999996</v>
      </c>
      <c r="U893" t="s">
        <v>23</v>
      </c>
      <c r="V893">
        <f>COUNTIF(Table1[[#This Row],[OnlineSecurity]:[StreamingMovies]], "Yes")</f>
        <v>4</v>
      </c>
      <c r="W893" t="str" cm="1">
        <f t="array" ref="W893">_xlfn.IFS(Table1[[#This Row],[tenure]]&lt;=12,"0-1 Years", Table1[[#This Row],[tenure]] &lt;=36, "1-3 Years",Table1[[#This Row],[tenure]]&lt;=60, "3-5 Years",Table1[[#This Row],[tenure]]&gt;60,"5+ Years")</f>
        <v>3-5 Years</v>
      </c>
      <c r="X893" t="str">
        <f>IF(AND(Table1[[#This Row],[Contract]]="Month-to-Month", Table1[[#This Row],[PaymentMethod]]= "Electronic check"), "High Risk", "Standard")</f>
        <v>Standard</v>
      </c>
      <c r="Y893" s="11">
        <f>IFERROR(Table1[[#This Row],[TotalCharges]]/Table1[[#This Row],[tenure]],"0")</f>
        <v>100.35799999999999</v>
      </c>
      <c r="Z893" t="str">
        <f>IF(Table1[[#This Row],[SeniorCitizen]]=1,"Yes","No")</f>
        <v>No</v>
      </c>
    </row>
    <row r="894" spans="1:26" x14ac:dyDescent="0.3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7105</v>
      </c>
      <c r="S894" s="2">
        <v>81.099999999999994</v>
      </c>
      <c r="T894" s="2">
        <v>2619.25</v>
      </c>
      <c r="U894" t="s">
        <v>24</v>
      </c>
      <c r="V894">
        <f>COUNTIF(Table1[[#This Row],[OnlineSecurity]:[StreamingMovies]], "Yes")</f>
        <v>1</v>
      </c>
      <c r="W894" t="str" cm="1">
        <f t="array" ref="W894">_xlfn.IFS(Table1[[#This Row],[tenure]]&lt;=12,"0-1 Years", Table1[[#This Row],[tenure]] &lt;=36, "1-3 Years",Table1[[#This Row],[tenure]]&lt;=60, "3-5 Years",Table1[[#This Row],[tenure]]&gt;60,"5+ Years")</f>
        <v>1-3 Years</v>
      </c>
      <c r="X894" t="str">
        <f>IF(AND(Table1[[#This Row],[Contract]]="Month-to-Month", Table1[[#This Row],[PaymentMethod]]= "Electronic check"), "High Risk", "Standard")</f>
        <v>Standard</v>
      </c>
      <c r="Y894" s="11">
        <f>IFERROR(Table1[[#This Row],[TotalCharges]]/Table1[[#This Row],[tenure]],"0")</f>
        <v>81.8515625</v>
      </c>
      <c r="Z894" t="str">
        <f>IF(Table1[[#This Row],[SeniorCitizen]]=1,"Yes","No")</f>
        <v>Yes</v>
      </c>
    </row>
    <row r="895" spans="1:26" x14ac:dyDescent="0.35">
      <c r="A895" t="s">
        <v>930</v>
      </c>
      <c r="B895" t="s">
        <v>22</v>
      </c>
      <c r="C895">
        <v>0</v>
      </c>
      <c r="D895" t="s">
        <v>24</v>
      </c>
      <c r="E895" t="s">
        <v>24</v>
      </c>
      <c r="F895">
        <v>1</v>
      </c>
      <c r="G895" t="s">
        <v>24</v>
      </c>
      <c r="H895" t="s">
        <v>24</v>
      </c>
      <c r="I895" t="s">
        <v>26</v>
      </c>
      <c r="J895" t="s">
        <v>24</v>
      </c>
      <c r="K895" t="s">
        <v>24</v>
      </c>
      <c r="L895" t="s">
        <v>24</v>
      </c>
      <c r="M895" t="s">
        <v>24</v>
      </c>
      <c r="N895" t="s">
        <v>24</v>
      </c>
      <c r="O895" t="s">
        <v>24</v>
      </c>
      <c r="P895" t="s">
        <v>27</v>
      </c>
      <c r="Q895" t="s">
        <v>24</v>
      </c>
      <c r="R895" t="s">
        <v>28</v>
      </c>
      <c r="S895" s="2">
        <v>24.6</v>
      </c>
      <c r="T895" s="2">
        <v>24.6</v>
      </c>
      <c r="U895" t="s">
        <v>23</v>
      </c>
      <c r="V895">
        <f>COUNTIF(Table1[[#This Row],[OnlineSecurity]:[StreamingMovies]], "Yes")</f>
        <v>0</v>
      </c>
      <c r="W895" t="str" cm="1">
        <f t="array" ref="W895">_xlfn.IFS(Table1[[#This Row],[tenure]]&lt;=12,"0-1 Years", Table1[[#This Row],[tenure]] &lt;=36, "1-3 Years",Table1[[#This Row],[tenure]]&lt;=60, "3-5 Years",Table1[[#This Row],[tenure]]&gt;60,"5+ Years")</f>
        <v>0-1 Years</v>
      </c>
      <c r="X895" t="str">
        <f>IF(AND(Table1[[#This Row],[Contract]]="Month-to-Month", Table1[[#This Row],[PaymentMethod]]= "Electronic check"), "High Risk", "Standard")</f>
        <v>High Risk</v>
      </c>
      <c r="Y895" s="11">
        <f>IFERROR(Table1[[#This Row],[TotalCharges]]/Table1[[#This Row],[tenure]],"0")</f>
        <v>24.6</v>
      </c>
      <c r="Z895" t="str">
        <f>IF(Table1[[#This Row],[SeniorCitizen]]=1,"Yes","No")</f>
        <v>No</v>
      </c>
    </row>
    <row r="896" spans="1:26" x14ac:dyDescent="0.3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7105</v>
      </c>
      <c r="S896" s="2">
        <v>81.2</v>
      </c>
      <c r="T896" s="2">
        <v>4965.1000000000004</v>
      </c>
      <c r="U896" t="s">
        <v>24</v>
      </c>
      <c r="V896">
        <f>COUNTIF(Table1[[#This Row],[OnlineSecurity]:[StreamingMovies]], "Yes")</f>
        <v>1</v>
      </c>
      <c r="W896" t="str" cm="1">
        <f t="array" ref="W896">_xlfn.IFS(Table1[[#This Row],[tenure]]&lt;=12,"0-1 Years", Table1[[#This Row],[tenure]] &lt;=36, "1-3 Years",Table1[[#This Row],[tenure]]&lt;=60, "3-5 Years",Table1[[#This Row],[tenure]]&gt;60,"5+ Years")</f>
        <v>5+ Years</v>
      </c>
      <c r="X896" t="str">
        <f>IF(AND(Table1[[#This Row],[Contract]]="Month-to-Month", Table1[[#This Row],[PaymentMethod]]= "Electronic check"), "High Risk", "Standard")</f>
        <v>Standard</v>
      </c>
      <c r="Y896" s="11">
        <f>IFERROR(Table1[[#This Row],[TotalCharges]]/Table1[[#This Row],[tenure]],"0")</f>
        <v>78.811111111111117</v>
      </c>
      <c r="Z896" t="str">
        <f>IF(Table1[[#This Row],[SeniorCitizen]]=1,"Yes","No")</f>
        <v>No</v>
      </c>
    </row>
    <row r="897" spans="1:26" x14ac:dyDescent="0.3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7105</v>
      </c>
      <c r="S897" s="2">
        <v>94.3</v>
      </c>
      <c r="T897" s="2">
        <v>2679.7</v>
      </c>
      <c r="U897" t="s">
        <v>24</v>
      </c>
      <c r="V897">
        <f>COUNTIF(Table1[[#This Row],[OnlineSecurity]:[StreamingMovies]], "Yes")</f>
        <v>3</v>
      </c>
      <c r="W897" t="str" cm="1">
        <f t="array" ref="W897">_xlfn.IFS(Table1[[#This Row],[tenure]]&lt;=12,"0-1 Years", Table1[[#This Row],[tenure]] &lt;=36, "1-3 Years",Table1[[#This Row],[tenure]]&lt;=60, "3-5 Years",Table1[[#This Row],[tenure]]&gt;60,"5+ Years")</f>
        <v>1-3 Years</v>
      </c>
      <c r="X897" t="str">
        <f>IF(AND(Table1[[#This Row],[Contract]]="Month-to-Month", Table1[[#This Row],[PaymentMethod]]= "Electronic check"), "High Risk", "Standard")</f>
        <v>Standard</v>
      </c>
      <c r="Y897" s="11">
        <f>IFERROR(Table1[[#This Row],[TotalCharges]]/Table1[[#This Row],[tenure]],"0")</f>
        <v>89.323333333333323</v>
      </c>
      <c r="Z897" t="str">
        <f>IF(Table1[[#This Row],[SeniorCitizen]]=1,"Yes","No")</f>
        <v>No</v>
      </c>
    </row>
    <row r="898" spans="1:26" x14ac:dyDescent="0.3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7104</v>
      </c>
      <c r="S898" s="2">
        <v>116.1</v>
      </c>
      <c r="T898" s="2">
        <v>8310.5499999999993</v>
      </c>
      <c r="U898" t="s">
        <v>24</v>
      </c>
      <c r="V898">
        <f>COUNTIF(Table1[[#This Row],[OnlineSecurity]:[StreamingMovies]], "Yes")</f>
        <v>6</v>
      </c>
      <c r="W898" t="str" cm="1">
        <f t="array" ref="W898">_xlfn.IFS(Table1[[#This Row],[tenure]]&lt;=12,"0-1 Years", Table1[[#This Row],[tenure]] &lt;=36, "1-3 Years",Table1[[#This Row],[tenure]]&lt;=60, "3-5 Years",Table1[[#This Row],[tenure]]&gt;60,"5+ Years")</f>
        <v>5+ Years</v>
      </c>
      <c r="X898" t="str">
        <f>IF(AND(Table1[[#This Row],[Contract]]="Month-to-Month", Table1[[#This Row],[PaymentMethod]]= "Electronic check"), "High Risk", "Standard")</f>
        <v>Standard</v>
      </c>
      <c r="Y898" s="11">
        <f>IFERROR(Table1[[#This Row],[TotalCharges]]/Table1[[#This Row],[tenure]],"0")</f>
        <v>117.04999999999998</v>
      </c>
      <c r="Z898" t="str">
        <f>IF(Table1[[#This Row],[SeniorCitizen]]=1,"Yes","No")</f>
        <v>No</v>
      </c>
    </row>
    <row r="899" spans="1:26" x14ac:dyDescent="0.3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s="2">
        <v>105.55</v>
      </c>
      <c r="T899" s="2">
        <v>5682.25</v>
      </c>
      <c r="U899" t="s">
        <v>24</v>
      </c>
      <c r="V899">
        <f>COUNTIF(Table1[[#This Row],[OnlineSecurity]:[StreamingMovies]], "Yes")</f>
        <v>4</v>
      </c>
      <c r="W899" t="str" cm="1">
        <f t="array" ref="W899">_xlfn.IFS(Table1[[#This Row],[tenure]]&lt;=12,"0-1 Years", Table1[[#This Row],[tenure]] &lt;=36, "1-3 Years",Table1[[#This Row],[tenure]]&lt;=60, "3-5 Years",Table1[[#This Row],[tenure]]&gt;60,"5+ Years")</f>
        <v>3-5 Years</v>
      </c>
      <c r="X899" t="str">
        <f>IF(AND(Table1[[#This Row],[Contract]]="Month-to-Month", Table1[[#This Row],[PaymentMethod]]= "Electronic check"), "High Risk", "Standard")</f>
        <v>Standard</v>
      </c>
      <c r="Y899" s="11">
        <f>IFERROR(Table1[[#This Row],[TotalCharges]]/Table1[[#This Row],[tenure]],"0")</f>
        <v>107.2122641509434</v>
      </c>
      <c r="Z899" t="str">
        <f>IF(Table1[[#This Row],[SeniorCitizen]]=1,"Yes","No")</f>
        <v>No</v>
      </c>
    </row>
    <row r="900" spans="1:26" x14ac:dyDescent="0.3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7104</v>
      </c>
      <c r="S900" s="2">
        <v>98.9</v>
      </c>
      <c r="T900" s="2">
        <v>1120.95</v>
      </c>
      <c r="U900" t="s">
        <v>23</v>
      </c>
      <c r="V900">
        <f>COUNTIF(Table1[[#This Row],[OnlineSecurity]:[StreamingMovies]], "Yes")</f>
        <v>4</v>
      </c>
      <c r="W900" t="str" cm="1">
        <f t="array" ref="W900">_xlfn.IFS(Table1[[#This Row],[tenure]]&lt;=12,"0-1 Years", Table1[[#This Row],[tenure]] &lt;=36, "1-3 Years",Table1[[#This Row],[tenure]]&lt;=60, "3-5 Years",Table1[[#This Row],[tenure]]&gt;60,"5+ Years")</f>
        <v>0-1 Years</v>
      </c>
      <c r="X900" t="str">
        <f>IF(AND(Table1[[#This Row],[Contract]]="Month-to-Month", Table1[[#This Row],[PaymentMethod]]= "Electronic check"), "High Risk", "Standard")</f>
        <v>Standard</v>
      </c>
      <c r="Y900" s="11">
        <f>IFERROR(Table1[[#This Row],[TotalCharges]]/Table1[[#This Row],[tenure]],"0")</f>
        <v>93.412500000000009</v>
      </c>
      <c r="Z900" t="str">
        <f>IF(Table1[[#This Row],[SeniorCitizen]]=1,"Yes","No")</f>
        <v>No</v>
      </c>
    </row>
    <row r="901" spans="1:26" x14ac:dyDescent="0.3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7105</v>
      </c>
      <c r="S901" s="2">
        <v>94.4</v>
      </c>
      <c r="T901" s="2">
        <v>4914.8999999999996</v>
      </c>
      <c r="U901" t="s">
        <v>24</v>
      </c>
      <c r="V901">
        <f>COUNTIF(Table1[[#This Row],[OnlineSecurity]:[StreamingMovies]], "Yes")</f>
        <v>3</v>
      </c>
      <c r="W901" t="str" cm="1">
        <f t="array" ref="W901">_xlfn.IFS(Table1[[#This Row],[tenure]]&lt;=12,"0-1 Years", Table1[[#This Row],[tenure]] &lt;=36, "1-3 Years",Table1[[#This Row],[tenure]]&lt;=60, "3-5 Years",Table1[[#This Row],[tenure]]&gt;60,"5+ Years")</f>
        <v>3-5 Years</v>
      </c>
      <c r="X901" t="str">
        <f>IF(AND(Table1[[#This Row],[Contract]]="Month-to-Month", Table1[[#This Row],[PaymentMethod]]= "Electronic check"), "High Risk", "Standard")</f>
        <v>Standard</v>
      </c>
      <c r="Y901" s="11">
        <f>IFERROR(Table1[[#This Row],[TotalCharges]]/Table1[[#This Row],[tenure]],"0")</f>
        <v>98.297999999999988</v>
      </c>
      <c r="Z901" t="str">
        <f>IF(Table1[[#This Row],[SeniorCitizen]]=1,"Yes","No")</f>
        <v>No</v>
      </c>
    </row>
    <row r="902" spans="1:26" x14ac:dyDescent="0.35">
      <c r="A902" t="s">
        <v>937</v>
      </c>
      <c r="B902" t="s">
        <v>22</v>
      </c>
      <c r="C902">
        <v>0</v>
      </c>
      <c r="D902" t="s">
        <v>24</v>
      </c>
      <c r="E902" t="s">
        <v>24</v>
      </c>
      <c r="F902">
        <v>2</v>
      </c>
      <c r="G902" t="s">
        <v>23</v>
      </c>
      <c r="H902" t="s">
        <v>24</v>
      </c>
      <c r="I902" t="s">
        <v>24</v>
      </c>
      <c r="J902" t="s">
        <v>24</v>
      </c>
      <c r="K902" t="s">
        <v>24</v>
      </c>
      <c r="L902" t="s">
        <v>24</v>
      </c>
      <c r="M902" t="s">
        <v>24</v>
      </c>
      <c r="N902" t="s">
        <v>24</v>
      </c>
      <c r="O902" t="s">
        <v>24</v>
      </c>
      <c r="P902" t="s">
        <v>27</v>
      </c>
      <c r="Q902" t="s">
        <v>24</v>
      </c>
      <c r="R902" t="s">
        <v>32</v>
      </c>
      <c r="S902" s="2">
        <v>19.5</v>
      </c>
      <c r="T902" s="2">
        <v>27.55</v>
      </c>
      <c r="U902" t="s">
        <v>24</v>
      </c>
      <c r="V902">
        <f>COUNTIF(Table1[[#This Row],[OnlineSecurity]:[StreamingMovies]], "Yes")</f>
        <v>0</v>
      </c>
      <c r="W902" t="str" cm="1">
        <f t="array" ref="W902">_xlfn.IFS(Table1[[#This Row],[tenure]]&lt;=12,"0-1 Years", Table1[[#This Row],[tenure]] &lt;=36, "1-3 Years",Table1[[#This Row],[tenure]]&lt;=60, "3-5 Years",Table1[[#This Row],[tenure]]&gt;60,"5+ Years")</f>
        <v>0-1 Years</v>
      </c>
      <c r="X902" t="str">
        <f>IF(AND(Table1[[#This Row],[Contract]]="Month-to-Month", Table1[[#This Row],[PaymentMethod]]= "Electronic check"), "High Risk", "Standard")</f>
        <v>Standard</v>
      </c>
      <c r="Y902" s="11">
        <f>IFERROR(Table1[[#This Row],[TotalCharges]]/Table1[[#This Row],[tenure]],"0")</f>
        <v>13.775</v>
      </c>
      <c r="Z902" t="str">
        <f>IF(Table1[[#This Row],[SeniorCitizen]]=1,"Yes","No")</f>
        <v>No</v>
      </c>
    </row>
    <row r="903" spans="1:26" x14ac:dyDescent="0.3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7105</v>
      </c>
      <c r="S903" s="2">
        <v>98.3</v>
      </c>
      <c r="T903" s="2">
        <v>923.5</v>
      </c>
      <c r="U903" t="s">
        <v>23</v>
      </c>
      <c r="V903">
        <f>COUNTIF(Table1[[#This Row],[OnlineSecurity]:[StreamingMovies]], "Yes")</f>
        <v>3</v>
      </c>
      <c r="W903" t="str" cm="1">
        <f t="array" ref="W903">_xlfn.IFS(Table1[[#This Row],[tenure]]&lt;=12,"0-1 Years", Table1[[#This Row],[tenure]] &lt;=36, "1-3 Years",Table1[[#This Row],[tenure]]&lt;=60, "3-5 Years",Table1[[#This Row],[tenure]]&gt;60,"5+ Years")</f>
        <v>0-1 Years</v>
      </c>
      <c r="X903" t="str">
        <f>IF(AND(Table1[[#This Row],[Contract]]="Month-to-Month", Table1[[#This Row],[PaymentMethod]]= "Electronic check"), "High Risk", "Standard")</f>
        <v>Standard</v>
      </c>
      <c r="Y903" s="11">
        <f>IFERROR(Table1[[#This Row],[TotalCharges]]/Table1[[#This Row],[tenure]],"0")</f>
        <v>102.61111111111111</v>
      </c>
      <c r="Z903" t="str">
        <f>IF(Table1[[#This Row],[SeniorCitizen]]=1,"Yes","No")</f>
        <v>No</v>
      </c>
    </row>
    <row r="904" spans="1:26" x14ac:dyDescent="0.3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s="2">
        <v>93.85</v>
      </c>
      <c r="T904" s="2">
        <v>1625.65</v>
      </c>
      <c r="U904" t="s">
        <v>23</v>
      </c>
      <c r="V904">
        <f>COUNTIF(Table1[[#This Row],[OnlineSecurity]:[StreamingMovies]], "Yes")</f>
        <v>3</v>
      </c>
      <c r="W904" t="str" cm="1">
        <f t="array" ref="W904">_xlfn.IFS(Table1[[#This Row],[tenure]]&lt;=12,"0-1 Years", Table1[[#This Row],[tenure]] &lt;=36, "1-3 Years",Table1[[#This Row],[tenure]]&lt;=60, "3-5 Years",Table1[[#This Row],[tenure]]&gt;60,"5+ Years")</f>
        <v>1-3 Years</v>
      </c>
      <c r="X904" t="str">
        <f>IF(AND(Table1[[#This Row],[Contract]]="Month-to-Month", Table1[[#This Row],[PaymentMethod]]= "Electronic check"), "High Risk", "Standard")</f>
        <v>High Risk</v>
      </c>
      <c r="Y904" s="11">
        <f>IFERROR(Table1[[#This Row],[TotalCharges]]/Table1[[#This Row],[tenure]],"0")</f>
        <v>95.626470588235293</v>
      </c>
      <c r="Z904" t="str">
        <f>IF(Table1[[#This Row],[SeniorCitizen]]=1,"Yes","No")</f>
        <v>No</v>
      </c>
    </row>
    <row r="905" spans="1:26" x14ac:dyDescent="0.3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7105</v>
      </c>
      <c r="S905" s="2">
        <v>105.6</v>
      </c>
      <c r="T905" s="2">
        <v>6068.65</v>
      </c>
      <c r="U905" t="s">
        <v>24</v>
      </c>
      <c r="V905">
        <f>COUNTIF(Table1[[#This Row],[OnlineSecurity]:[StreamingMovies]], "Yes")</f>
        <v>5</v>
      </c>
      <c r="W905" t="str" cm="1">
        <f t="array" ref="W905">_xlfn.IFS(Table1[[#This Row],[tenure]]&lt;=12,"0-1 Years", Table1[[#This Row],[tenure]] &lt;=36, "1-3 Years",Table1[[#This Row],[tenure]]&lt;=60, "3-5 Years",Table1[[#This Row],[tenure]]&gt;60,"5+ Years")</f>
        <v>3-5 Years</v>
      </c>
      <c r="X905" t="str">
        <f>IF(AND(Table1[[#This Row],[Contract]]="Month-to-Month", Table1[[#This Row],[PaymentMethod]]= "Electronic check"), "High Risk", "Standard")</f>
        <v>Standard</v>
      </c>
      <c r="Y905" s="11">
        <f>IFERROR(Table1[[#This Row],[TotalCharges]]/Table1[[#This Row],[tenure]],"0")</f>
        <v>108.36874999999999</v>
      </c>
      <c r="Z905" t="str">
        <f>IF(Table1[[#This Row],[SeniorCitizen]]=1,"Yes","No")</f>
        <v>No</v>
      </c>
    </row>
    <row r="906" spans="1:26" x14ac:dyDescent="0.3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7105</v>
      </c>
      <c r="S906" s="2">
        <v>81.349999999999994</v>
      </c>
      <c r="T906" s="2">
        <v>5398.6</v>
      </c>
      <c r="U906" t="s">
        <v>24</v>
      </c>
      <c r="V906">
        <f>COUNTIF(Table1[[#This Row],[OnlineSecurity]:[StreamingMovies]], "Yes")</f>
        <v>5</v>
      </c>
      <c r="W906" t="str" cm="1">
        <f t="array" ref="W906">_xlfn.IFS(Table1[[#This Row],[tenure]]&lt;=12,"0-1 Years", Table1[[#This Row],[tenure]] &lt;=36, "1-3 Years",Table1[[#This Row],[tenure]]&lt;=60, "3-5 Years",Table1[[#This Row],[tenure]]&gt;60,"5+ Years")</f>
        <v>5+ Years</v>
      </c>
      <c r="X906" t="str">
        <f>IF(AND(Table1[[#This Row],[Contract]]="Month-to-Month", Table1[[#This Row],[PaymentMethod]]= "Electronic check"), "High Risk", "Standard")</f>
        <v>Standard</v>
      </c>
      <c r="Y906" s="11">
        <f>IFERROR(Table1[[#This Row],[TotalCharges]]/Table1[[#This Row],[tenure]],"0")</f>
        <v>80.576119402985086</v>
      </c>
      <c r="Z906" t="str">
        <f>IF(Table1[[#This Row],[SeniorCitizen]]=1,"Yes","No")</f>
        <v>No</v>
      </c>
    </row>
    <row r="907" spans="1:26" x14ac:dyDescent="0.3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s="2">
        <v>100.5</v>
      </c>
      <c r="T907" s="2">
        <v>918.6</v>
      </c>
      <c r="U907" t="s">
        <v>23</v>
      </c>
      <c r="V907">
        <f>COUNTIF(Table1[[#This Row],[OnlineSecurity]:[StreamingMovies]], "Yes")</f>
        <v>3</v>
      </c>
      <c r="W907" t="str" cm="1">
        <f t="array" ref="W907">_xlfn.IFS(Table1[[#This Row],[tenure]]&lt;=12,"0-1 Years", Table1[[#This Row],[tenure]] &lt;=36, "1-3 Years",Table1[[#This Row],[tenure]]&lt;=60, "3-5 Years",Table1[[#This Row],[tenure]]&gt;60,"5+ Years")</f>
        <v>0-1 Years</v>
      </c>
      <c r="X907" t="str">
        <f>IF(AND(Table1[[#This Row],[Contract]]="Month-to-Month", Table1[[#This Row],[PaymentMethod]]= "Electronic check"), "High Risk", "Standard")</f>
        <v>High Risk</v>
      </c>
      <c r="Y907" s="11">
        <f>IFERROR(Table1[[#This Row],[TotalCharges]]/Table1[[#This Row],[tenure]],"0")</f>
        <v>102.06666666666666</v>
      </c>
      <c r="Z907" t="str">
        <f>IF(Table1[[#This Row],[SeniorCitizen]]=1,"Yes","No")</f>
        <v>Yes</v>
      </c>
    </row>
    <row r="908" spans="1:26" x14ac:dyDescent="0.3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s="2">
        <v>56.4</v>
      </c>
      <c r="T908" s="2">
        <v>234.85</v>
      </c>
      <c r="U908" t="s">
        <v>24</v>
      </c>
      <c r="V908">
        <f>COUNTIF(Table1[[#This Row],[OnlineSecurity]:[StreamingMovies]], "Yes")</f>
        <v>1</v>
      </c>
      <c r="W908" t="str" cm="1">
        <f t="array" ref="W908">_xlfn.IFS(Table1[[#This Row],[tenure]]&lt;=12,"0-1 Years", Table1[[#This Row],[tenure]] &lt;=36, "1-3 Years",Table1[[#This Row],[tenure]]&lt;=60, "3-5 Years",Table1[[#This Row],[tenure]]&gt;60,"5+ Years")</f>
        <v>0-1 Years</v>
      </c>
      <c r="X908" t="str">
        <f>IF(AND(Table1[[#This Row],[Contract]]="Month-to-Month", Table1[[#This Row],[PaymentMethod]]= "Electronic check"), "High Risk", "Standard")</f>
        <v>High Risk</v>
      </c>
      <c r="Y908" s="11">
        <f>IFERROR(Table1[[#This Row],[TotalCharges]]/Table1[[#This Row],[tenure]],"0")</f>
        <v>58.712499999999999</v>
      </c>
      <c r="Z908" t="str">
        <f>IF(Table1[[#This Row],[SeniorCitizen]]=1,"Yes","No")</f>
        <v>No</v>
      </c>
    </row>
    <row r="909" spans="1:26" x14ac:dyDescent="0.3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7104</v>
      </c>
      <c r="S909" s="2">
        <v>65.349999999999994</v>
      </c>
      <c r="T909" s="2">
        <v>1231.8499999999999</v>
      </c>
      <c r="U909" t="s">
        <v>24</v>
      </c>
      <c r="V909">
        <f>COUNTIF(Table1[[#This Row],[OnlineSecurity]:[StreamingMovies]], "Yes")</f>
        <v>3</v>
      </c>
      <c r="W909" t="str" cm="1">
        <f t="array" ref="W909">_xlfn.IFS(Table1[[#This Row],[tenure]]&lt;=12,"0-1 Years", Table1[[#This Row],[tenure]] &lt;=36, "1-3 Years",Table1[[#This Row],[tenure]]&lt;=60, "3-5 Years",Table1[[#This Row],[tenure]]&gt;60,"5+ Years")</f>
        <v>1-3 Years</v>
      </c>
      <c r="X909" t="str">
        <f>IF(AND(Table1[[#This Row],[Contract]]="Month-to-Month", Table1[[#This Row],[PaymentMethod]]= "Electronic check"), "High Risk", "Standard")</f>
        <v>Standard</v>
      </c>
      <c r="Y909" s="11">
        <f>IFERROR(Table1[[#This Row],[TotalCharges]]/Table1[[#This Row],[tenure]],"0")</f>
        <v>64.834210526315786</v>
      </c>
      <c r="Z909" t="str">
        <f>IF(Table1[[#This Row],[SeniorCitizen]]=1,"Yes","No")</f>
        <v>No</v>
      </c>
    </row>
    <row r="910" spans="1:26" x14ac:dyDescent="0.35">
      <c r="A910" t="s">
        <v>945</v>
      </c>
      <c r="B910" t="s">
        <v>22</v>
      </c>
      <c r="C910">
        <v>0</v>
      </c>
      <c r="D910" t="s">
        <v>24</v>
      </c>
      <c r="E910" t="s">
        <v>23</v>
      </c>
      <c r="F910">
        <v>8</v>
      </c>
      <c r="G910" t="s">
        <v>23</v>
      </c>
      <c r="H910" t="s">
        <v>24</v>
      </c>
      <c r="I910" t="s">
        <v>24</v>
      </c>
      <c r="J910" t="s">
        <v>24</v>
      </c>
      <c r="K910" t="s">
        <v>24</v>
      </c>
      <c r="L910" t="s">
        <v>24</v>
      </c>
      <c r="M910" t="s">
        <v>24</v>
      </c>
      <c r="N910" t="s">
        <v>24</v>
      </c>
      <c r="O910" t="s">
        <v>24</v>
      </c>
      <c r="P910" t="s">
        <v>27</v>
      </c>
      <c r="Q910" t="s">
        <v>24</v>
      </c>
      <c r="R910" t="s">
        <v>32</v>
      </c>
      <c r="S910" s="2">
        <v>19.95</v>
      </c>
      <c r="T910" s="2">
        <v>170.9</v>
      </c>
      <c r="U910" t="s">
        <v>24</v>
      </c>
      <c r="V910">
        <f>COUNTIF(Table1[[#This Row],[OnlineSecurity]:[StreamingMovies]], "Yes")</f>
        <v>0</v>
      </c>
      <c r="W910" t="str" cm="1">
        <f t="array" ref="W910">_xlfn.IFS(Table1[[#This Row],[tenure]]&lt;=12,"0-1 Years", Table1[[#This Row],[tenure]] &lt;=36, "1-3 Years",Table1[[#This Row],[tenure]]&lt;=60, "3-5 Years",Table1[[#This Row],[tenure]]&gt;60,"5+ Years")</f>
        <v>0-1 Years</v>
      </c>
      <c r="X910" t="str">
        <f>IF(AND(Table1[[#This Row],[Contract]]="Month-to-Month", Table1[[#This Row],[PaymentMethod]]= "Electronic check"), "High Risk", "Standard")</f>
        <v>Standard</v>
      </c>
      <c r="Y910" s="11">
        <f>IFERROR(Table1[[#This Row],[TotalCharges]]/Table1[[#This Row],[tenure]],"0")</f>
        <v>21.362500000000001</v>
      </c>
      <c r="Z910" t="str">
        <f>IF(Table1[[#This Row],[SeniorCitizen]]=1,"Yes","No")</f>
        <v>No</v>
      </c>
    </row>
    <row r="911" spans="1:26" x14ac:dyDescent="0.3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s="2">
        <v>111.25</v>
      </c>
      <c r="T911" s="2">
        <v>7984.15</v>
      </c>
      <c r="U911" t="s">
        <v>24</v>
      </c>
      <c r="V911">
        <f>COUNTIF(Table1[[#This Row],[OnlineSecurity]:[StreamingMovies]], "Yes")</f>
        <v>5</v>
      </c>
      <c r="W911" t="str" cm="1">
        <f t="array" ref="W911">_xlfn.IFS(Table1[[#This Row],[tenure]]&lt;=12,"0-1 Years", Table1[[#This Row],[tenure]] &lt;=36, "1-3 Years",Table1[[#This Row],[tenure]]&lt;=60, "3-5 Years",Table1[[#This Row],[tenure]]&gt;60,"5+ Years")</f>
        <v>5+ Years</v>
      </c>
      <c r="X911" t="str">
        <f>IF(AND(Table1[[#This Row],[Contract]]="Month-to-Month", Table1[[#This Row],[PaymentMethod]]= "Electronic check"), "High Risk", "Standard")</f>
        <v>Standard</v>
      </c>
      <c r="Y911" s="11">
        <f>IFERROR(Table1[[#This Row],[TotalCharges]]/Table1[[#This Row],[tenure]],"0")</f>
        <v>112.45281690140844</v>
      </c>
      <c r="Z911" t="str">
        <f>IF(Table1[[#This Row],[SeniorCitizen]]=1,"Yes","No")</f>
        <v>No</v>
      </c>
    </row>
    <row r="912" spans="1:26" x14ac:dyDescent="0.3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s="2">
        <v>72.849999999999994</v>
      </c>
      <c r="T912" s="2">
        <v>688.65</v>
      </c>
      <c r="U912" t="s">
        <v>23</v>
      </c>
      <c r="V912">
        <f>COUNTIF(Table1[[#This Row],[OnlineSecurity]:[StreamingMovies]], "Yes")</f>
        <v>1</v>
      </c>
      <c r="W912" t="str" cm="1">
        <f t="array" ref="W912">_xlfn.IFS(Table1[[#This Row],[tenure]]&lt;=12,"0-1 Years", Table1[[#This Row],[tenure]] &lt;=36, "1-3 Years",Table1[[#This Row],[tenure]]&lt;=60, "3-5 Years",Table1[[#This Row],[tenure]]&gt;60,"5+ Years")</f>
        <v>0-1 Years</v>
      </c>
      <c r="X912" t="str">
        <f>IF(AND(Table1[[#This Row],[Contract]]="Month-to-Month", Table1[[#This Row],[PaymentMethod]]= "Electronic check"), "High Risk", "Standard")</f>
        <v>High Risk</v>
      </c>
      <c r="Y912" s="11">
        <f>IFERROR(Table1[[#This Row],[TotalCharges]]/Table1[[#This Row],[tenure]],"0")</f>
        <v>68.864999999999995</v>
      </c>
      <c r="Z912" t="str">
        <f>IF(Table1[[#This Row],[SeniorCitizen]]=1,"Yes","No")</f>
        <v>Yes</v>
      </c>
    </row>
    <row r="913" spans="1:26" x14ac:dyDescent="0.3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7105</v>
      </c>
      <c r="S913" s="2">
        <v>89</v>
      </c>
      <c r="T913" s="2">
        <v>1288.3</v>
      </c>
      <c r="U913" t="s">
        <v>24</v>
      </c>
      <c r="V913">
        <f>COUNTIF(Table1[[#This Row],[OnlineSecurity]:[StreamingMovies]], "Yes")</f>
        <v>2</v>
      </c>
      <c r="W913" t="str" cm="1">
        <f t="array" ref="W913">_xlfn.IFS(Table1[[#This Row],[tenure]]&lt;=12,"0-1 Years", Table1[[#This Row],[tenure]] &lt;=36, "1-3 Years",Table1[[#This Row],[tenure]]&lt;=60, "3-5 Years",Table1[[#This Row],[tenure]]&gt;60,"5+ Years")</f>
        <v>1-3 Years</v>
      </c>
      <c r="X913" t="str">
        <f>IF(AND(Table1[[#This Row],[Contract]]="Month-to-Month", Table1[[#This Row],[PaymentMethod]]= "Electronic check"), "High Risk", "Standard")</f>
        <v>Standard</v>
      </c>
      <c r="Y913" s="11">
        <f>IFERROR(Table1[[#This Row],[TotalCharges]]/Table1[[#This Row],[tenure]],"0")</f>
        <v>85.88666666666667</v>
      </c>
      <c r="Z913" t="str">
        <f>IF(Table1[[#This Row],[SeniorCitizen]]=1,"Yes","No")</f>
        <v>Yes</v>
      </c>
    </row>
    <row r="914" spans="1:26" x14ac:dyDescent="0.3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7104</v>
      </c>
      <c r="S914" s="2">
        <v>106.1</v>
      </c>
      <c r="T914" s="2">
        <v>7848.5</v>
      </c>
      <c r="U914" t="s">
        <v>24</v>
      </c>
      <c r="V914">
        <f>COUNTIF(Table1[[#This Row],[OnlineSecurity]:[StreamingMovies]], "Yes")</f>
        <v>4</v>
      </c>
      <c r="W914" t="str" cm="1">
        <f t="array" ref="W914">_xlfn.IFS(Table1[[#This Row],[tenure]]&lt;=12,"0-1 Years", Table1[[#This Row],[tenure]] &lt;=36, "1-3 Years",Table1[[#This Row],[tenure]]&lt;=60, "3-5 Years",Table1[[#This Row],[tenure]]&gt;60,"5+ Years")</f>
        <v>5+ Years</v>
      </c>
      <c r="X914" t="str">
        <f>IF(AND(Table1[[#This Row],[Contract]]="Month-to-Month", Table1[[#This Row],[PaymentMethod]]= "Electronic check"), "High Risk", "Standard")</f>
        <v>Standard</v>
      </c>
      <c r="Y914" s="11">
        <f>IFERROR(Table1[[#This Row],[TotalCharges]]/Table1[[#This Row],[tenure]],"0")</f>
        <v>109.00694444444444</v>
      </c>
      <c r="Z914" t="str">
        <f>IF(Table1[[#This Row],[SeniorCitizen]]=1,"Yes","No")</f>
        <v>No</v>
      </c>
    </row>
    <row r="915" spans="1:26" x14ac:dyDescent="0.35">
      <c r="A915" t="s">
        <v>950</v>
      </c>
      <c r="B915" t="s">
        <v>30</v>
      </c>
      <c r="C915">
        <v>0</v>
      </c>
      <c r="D915" t="s">
        <v>24</v>
      </c>
      <c r="E915" t="s">
        <v>24</v>
      </c>
      <c r="F915">
        <v>12</v>
      </c>
      <c r="G915" t="s">
        <v>23</v>
      </c>
      <c r="H915" t="s">
        <v>24</v>
      </c>
      <c r="I915" t="s">
        <v>24</v>
      </c>
      <c r="J915" t="s">
        <v>24</v>
      </c>
      <c r="K915" t="s">
        <v>24</v>
      </c>
      <c r="L915" t="s">
        <v>24</v>
      </c>
      <c r="M915" t="s">
        <v>24</v>
      </c>
      <c r="N915" t="s">
        <v>24</v>
      </c>
      <c r="O915" t="s">
        <v>24</v>
      </c>
      <c r="P915" t="s">
        <v>31</v>
      </c>
      <c r="Q915" t="s">
        <v>24</v>
      </c>
      <c r="R915" t="s">
        <v>7105</v>
      </c>
      <c r="S915" s="2">
        <v>20.05</v>
      </c>
      <c r="T915" s="2">
        <v>267</v>
      </c>
      <c r="U915" t="s">
        <v>24</v>
      </c>
      <c r="V915">
        <f>COUNTIF(Table1[[#This Row],[OnlineSecurity]:[StreamingMovies]], "Yes")</f>
        <v>0</v>
      </c>
      <c r="W915" t="str" cm="1">
        <f t="array" ref="W915">_xlfn.IFS(Table1[[#This Row],[tenure]]&lt;=12,"0-1 Years", Table1[[#This Row],[tenure]] &lt;=36, "1-3 Years",Table1[[#This Row],[tenure]]&lt;=60, "3-5 Years",Table1[[#This Row],[tenure]]&gt;60,"5+ Years")</f>
        <v>0-1 Years</v>
      </c>
      <c r="X915" t="str">
        <f>IF(AND(Table1[[#This Row],[Contract]]="Month-to-Month", Table1[[#This Row],[PaymentMethod]]= "Electronic check"), "High Risk", "Standard")</f>
        <v>Standard</v>
      </c>
      <c r="Y915" s="11">
        <f>IFERROR(Table1[[#This Row],[TotalCharges]]/Table1[[#This Row],[tenure]],"0")</f>
        <v>22.25</v>
      </c>
      <c r="Z915" t="str">
        <f>IF(Table1[[#This Row],[SeniorCitizen]]=1,"Yes","No")</f>
        <v>No</v>
      </c>
    </row>
    <row r="916" spans="1:26" x14ac:dyDescent="0.35">
      <c r="A916" t="s">
        <v>951</v>
      </c>
      <c r="B916" t="s">
        <v>30</v>
      </c>
      <c r="C916">
        <v>0</v>
      </c>
      <c r="D916" t="s">
        <v>23</v>
      </c>
      <c r="E916" t="s">
        <v>23</v>
      </c>
      <c r="F916">
        <v>72</v>
      </c>
      <c r="G916" t="s">
        <v>23</v>
      </c>
      <c r="H916" t="s">
        <v>23</v>
      </c>
      <c r="I916" t="s">
        <v>24</v>
      </c>
      <c r="J916" t="s">
        <v>24</v>
      </c>
      <c r="K916" t="s">
        <v>24</v>
      </c>
      <c r="L916" t="s">
        <v>24</v>
      </c>
      <c r="M916" t="s">
        <v>24</v>
      </c>
      <c r="N916" t="s">
        <v>24</v>
      </c>
      <c r="O916" t="s">
        <v>24</v>
      </c>
      <c r="P916" t="s">
        <v>47</v>
      </c>
      <c r="Q916" t="s">
        <v>23</v>
      </c>
      <c r="R916" t="s">
        <v>7104</v>
      </c>
      <c r="S916" s="2">
        <v>25.2</v>
      </c>
      <c r="T916" s="2">
        <v>1798.9</v>
      </c>
      <c r="U916" t="s">
        <v>24</v>
      </c>
      <c r="V916">
        <f>COUNTIF(Table1[[#This Row],[OnlineSecurity]:[StreamingMovies]], "Yes")</f>
        <v>0</v>
      </c>
      <c r="W916" t="str" cm="1">
        <f t="array" ref="W916">_xlfn.IFS(Table1[[#This Row],[tenure]]&lt;=12,"0-1 Years", Table1[[#This Row],[tenure]] &lt;=36, "1-3 Years",Table1[[#This Row],[tenure]]&lt;=60, "3-5 Years",Table1[[#This Row],[tenure]]&gt;60,"5+ Years")</f>
        <v>5+ Years</v>
      </c>
      <c r="X916" t="str">
        <f>IF(AND(Table1[[#This Row],[Contract]]="Month-to-Month", Table1[[#This Row],[PaymentMethod]]= "Electronic check"), "High Risk", "Standard")</f>
        <v>Standard</v>
      </c>
      <c r="Y916" s="11">
        <f>IFERROR(Table1[[#This Row],[TotalCharges]]/Table1[[#This Row],[tenure]],"0")</f>
        <v>24.984722222222224</v>
      </c>
      <c r="Z916" t="str">
        <f>IF(Table1[[#This Row],[SeniorCitizen]]=1,"Yes","No")</f>
        <v>No</v>
      </c>
    </row>
    <row r="917" spans="1:26" x14ac:dyDescent="0.3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s="2">
        <v>73.55</v>
      </c>
      <c r="T917" s="2">
        <v>73.55</v>
      </c>
      <c r="U917" t="s">
        <v>23</v>
      </c>
      <c r="V917">
        <f>COUNTIF(Table1[[#This Row],[OnlineSecurity]:[StreamingMovies]], "Yes")</f>
        <v>0</v>
      </c>
      <c r="W917" t="str" cm="1">
        <f t="array" ref="W917">_xlfn.IFS(Table1[[#This Row],[tenure]]&lt;=12,"0-1 Years", Table1[[#This Row],[tenure]] &lt;=36, "1-3 Years",Table1[[#This Row],[tenure]]&lt;=60, "3-5 Years",Table1[[#This Row],[tenure]]&gt;60,"5+ Years")</f>
        <v>0-1 Years</v>
      </c>
      <c r="X917" t="str">
        <f>IF(AND(Table1[[#This Row],[Contract]]="Month-to-Month", Table1[[#This Row],[PaymentMethod]]= "Electronic check"), "High Risk", "Standard")</f>
        <v>High Risk</v>
      </c>
      <c r="Y917" s="11">
        <f>IFERROR(Table1[[#This Row],[TotalCharges]]/Table1[[#This Row],[tenure]],"0")</f>
        <v>73.55</v>
      </c>
      <c r="Z917" t="str">
        <f>IF(Table1[[#This Row],[SeniorCitizen]]=1,"Yes","No")</f>
        <v>Yes</v>
      </c>
    </row>
    <row r="918" spans="1:26" x14ac:dyDescent="0.3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7104</v>
      </c>
      <c r="S918" s="2">
        <v>75.400000000000006</v>
      </c>
      <c r="T918" s="2">
        <v>1643.55</v>
      </c>
      <c r="U918" t="s">
        <v>24</v>
      </c>
      <c r="V918">
        <f>COUNTIF(Table1[[#This Row],[OnlineSecurity]:[StreamingMovies]], "Yes")</f>
        <v>1</v>
      </c>
      <c r="W918" t="str" cm="1">
        <f t="array" ref="W918">_xlfn.IFS(Table1[[#This Row],[tenure]]&lt;=12,"0-1 Years", Table1[[#This Row],[tenure]] &lt;=36, "1-3 Years",Table1[[#This Row],[tenure]]&lt;=60, "3-5 Years",Table1[[#This Row],[tenure]]&gt;60,"5+ Years")</f>
        <v>1-3 Years</v>
      </c>
      <c r="X918" t="str">
        <f>IF(AND(Table1[[#This Row],[Contract]]="Month-to-Month", Table1[[#This Row],[PaymentMethod]]= "Electronic check"), "High Risk", "Standard")</f>
        <v>Standard</v>
      </c>
      <c r="Y918" s="11">
        <f>IFERROR(Table1[[#This Row],[TotalCharges]]/Table1[[#This Row],[tenure]],"0")</f>
        <v>71.458695652173915</v>
      </c>
      <c r="Z918" t="str">
        <f>IF(Table1[[#This Row],[SeniorCitizen]]=1,"Yes","No")</f>
        <v>Yes</v>
      </c>
    </row>
    <row r="919" spans="1:26" x14ac:dyDescent="0.35">
      <c r="A919" t="s">
        <v>954</v>
      </c>
      <c r="B919" t="s">
        <v>30</v>
      </c>
      <c r="C919">
        <v>0</v>
      </c>
      <c r="D919" t="s">
        <v>24</v>
      </c>
      <c r="E919" t="s">
        <v>24</v>
      </c>
      <c r="F919">
        <v>72</v>
      </c>
      <c r="G919" t="s">
        <v>24</v>
      </c>
      <c r="H919" t="s">
        <v>24</v>
      </c>
      <c r="I919" t="s">
        <v>26</v>
      </c>
      <c r="J919" t="s">
        <v>23</v>
      </c>
      <c r="K919" t="s">
        <v>23</v>
      </c>
      <c r="L919" t="s">
        <v>23</v>
      </c>
      <c r="M919" t="s">
        <v>23</v>
      </c>
      <c r="N919" t="s">
        <v>23</v>
      </c>
      <c r="O919" t="s">
        <v>23</v>
      </c>
      <c r="P919" t="s">
        <v>47</v>
      </c>
      <c r="Q919" t="s">
        <v>23</v>
      </c>
      <c r="R919" t="s">
        <v>7104</v>
      </c>
      <c r="S919" s="2">
        <v>65.55</v>
      </c>
      <c r="T919" s="2">
        <v>4807.45</v>
      </c>
      <c r="U919" t="s">
        <v>24</v>
      </c>
      <c r="V919">
        <f>COUNTIF(Table1[[#This Row],[OnlineSecurity]:[StreamingMovies]], "Yes")</f>
        <v>6</v>
      </c>
      <c r="W919" t="str" cm="1">
        <f t="array" ref="W919">_xlfn.IFS(Table1[[#This Row],[tenure]]&lt;=12,"0-1 Years", Table1[[#This Row],[tenure]] &lt;=36, "1-3 Years",Table1[[#This Row],[tenure]]&lt;=60, "3-5 Years",Table1[[#This Row],[tenure]]&gt;60,"5+ Years")</f>
        <v>5+ Years</v>
      </c>
      <c r="X919" t="str">
        <f>IF(AND(Table1[[#This Row],[Contract]]="Month-to-Month", Table1[[#This Row],[PaymentMethod]]= "Electronic check"), "High Risk", "Standard")</f>
        <v>Standard</v>
      </c>
      <c r="Y919" s="11">
        <f>IFERROR(Table1[[#This Row],[TotalCharges]]/Table1[[#This Row],[tenure]],"0")</f>
        <v>66.77013888888888</v>
      </c>
      <c r="Z919" t="str">
        <f>IF(Table1[[#This Row],[SeniorCitizen]]=1,"Yes","No")</f>
        <v>No</v>
      </c>
    </row>
    <row r="920" spans="1:26" x14ac:dyDescent="0.3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s="2">
        <v>80.7</v>
      </c>
      <c r="T920" s="2">
        <v>2193</v>
      </c>
      <c r="U920" t="s">
        <v>24</v>
      </c>
      <c r="V920">
        <f>COUNTIF(Table1[[#This Row],[OnlineSecurity]:[StreamingMovies]], "Yes")</f>
        <v>1</v>
      </c>
      <c r="W920" t="str" cm="1">
        <f t="array" ref="W920">_xlfn.IFS(Table1[[#This Row],[tenure]]&lt;=12,"0-1 Years", Table1[[#This Row],[tenure]] &lt;=36, "1-3 Years",Table1[[#This Row],[tenure]]&lt;=60, "3-5 Years",Table1[[#This Row],[tenure]]&gt;60,"5+ Years")</f>
        <v>1-3 Years</v>
      </c>
      <c r="X920" t="str">
        <f>IF(AND(Table1[[#This Row],[Contract]]="Month-to-Month", Table1[[#This Row],[PaymentMethod]]= "Electronic check"), "High Risk", "Standard")</f>
        <v>High Risk</v>
      </c>
      <c r="Y920" s="11">
        <f>IFERROR(Table1[[#This Row],[TotalCharges]]/Table1[[#This Row],[tenure]],"0")</f>
        <v>84.34615384615384</v>
      </c>
      <c r="Z920" t="str">
        <f>IF(Table1[[#This Row],[SeniorCitizen]]=1,"Yes","No")</f>
        <v>No</v>
      </c>
    </row>
    <row r="921" spans="1:26" x14ac:dyDescent="0.3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s="2">
        <v>104.55</v>
      </c>
      <c r="T921" s="2">
        <v>2239.4</v>
      </c>
      <c r="U921" t="s">
        <v>24</v>
      </c>
      <c r="V921">
        <f>COUNTIF(Table1[[#This Row],[OnlineSecurity]:[StreamingMovies]], "Yes")</f>
        <v>5</v>
      </c>
      <c r="W921" t="str" cm="1">
        <f t="array" ref="W921">_xlfn.IFS(Table1[[#This Row],[tenure]]&lt;=12,"0-1 Years", Table1[[#This Row],[tenure]] &lt;=36, "1-3 Years",Table1[[#This Row],[tenure]]&lt;=60, "3-5 Years",Table1[[#This Row],[tenure]]&gt;60,"5+ Years")</f>
        <v>1-3 Years</v>
      </c>
      <c r="X921" t="str">
        <f>IF(AND(Table1[[#This Row],[Contract]]="Month-to-Month", Table1[[#This Row],[PaymentMethod]]= "Electronic check"), "High Risk", "Standard")</f>
        <v>Standard</v>
      </c>
      <c r="Y921" s="11">
        <f>IFERROR(Table1[[#This Row],[TotalCharges]]/Table1[[#This Row],[tenure]],"0")</f>
        <v>106.63809523809525</v>
      </c>
      <c r="Z921" t="str">
        <f>IF(Table1[[#This Row],[SeniorCitizen]]=1,"Yes","No")</f>
        <v>No</v>
      </c>
    </row>
    <row r="922" spans="1:26" x14ac:dyDescent="0.35">
      <c r="A922" t="s">
        <v>957</v>
      </c>
      <c r="B922" t="s">
        <v>30</v>
      </c>
      <c r="C922">
        <v>0</v>
      </c>
      <c r="D922" t="s">
        <v>23</v>
      </c>
      <c r="E922" t="s">
        <v>24</v>
      </c>
      <c r="F922">
        <v>60</v>
      </c>
      <c r="G922" t="s">
        <v>23</v>
      </c>
      <c r="H922" t="s">
        <v>23</v>
      </c>
      <c r="I922" t="s">
        <v>24</v>
      </c>
      <c r="J922" t="s">
        <v>24</v>
      </c>
      <c r="K922" t="s">
        <v>24</v>
      </c>
      <c r="L922" t="s">
        <v>24</v>
      </c>
      <c r="M922" t="s">
        <v>24</v>
      </c>
      <c r="N922" t="s">
        <v>24</v>
      </c>
      <c r="O922" t="s">
        <v>24</v>
      </c>
      <c r="P922" t="s">
        <v>31</v>
      </c>
      <c r="Q922" t="s">
        <v>24</v>
      </c>
      <c r="R922" t="s">
        <v>7104</v>
      </c>
      <c r="S922" s="2">
        <v>24.15</v>
      </c>
      <c r="T922" s="2">
        <v>1505.9</v>
      </c>
      <c r="U922" t="s">
        <v>24</v>
      </c>
      <c r="V922">
        <f>COUNTIF(Table1[[#This Row],[OnlineSecurity]:[StreamingMovies]], "Yes")</f>
        <v>0</v>
      </c>
      <c r="W922" t="str" cm="1">
        <f t="array" ref="W922">_xlfn.IFS(Table1[[#This Row],[tenure]]&lt;=12,"0-1 Years", Table1[[#This Row],[tenure]] &lt;=36, "1-3 Years",Table1[[#This Row],[tenure]]&lt;=60, "3-5 Years",Table1[[#This Row],[tenure]]&gt;60,"5+ Years")</f>
        <v>3-5 Years</v>
      </c>
      <c r="X922" t="str">
        <f>IF(AND(Table1[[#This Row],[Contract]]="Month-to-Month", Table1[[#This Row],[PaymentMethod]]= "Electronic check"), "High Risk", "Standard")</f>
        <v>Standard</v>
      </c>
      <c r="Y922" s="11">
        <f>IFERROR(Table1[[#This Row],[TotalCharges]]/Table1[[#This Row],[tenure]],"0")</f>
        <v>25.098333333333336</v>
      </c>
      <c r="Z922" t="str">
        <f>IF(Table1[[#This Row],[SeniorCitizen]]=1,"Yes","No")</f>
        <v>No</v>
      </c>
    </row>
    <row r="923" spans="1:26" x14ac:dyDescent="0.35">
      <c r="A923" t="s">
        <v>958</v>
      </c>
      <c r="B923" t="s">
        <v>30</v>
      </c>
      <c r="C923">
        <v>0</v>
      </c>
      <c r="D923" t="s">
        <v>24</v>
      </c>
      <c r="E923" t="s">
        <v>24</v>
      </c>
      <c r="F923">
        <v>12</v>
      </c>
      <c r="G923" t="s">
        <v>23</v>
      </c>
      <c r="H923" t="s">
        <v>24</v>
      </c>
      <c r="I923" t="s">
        <v>24</v>
      </c>
      <c r="J923" t="s">
        <v>24</v>
      </c>
      <c r="K923" t="s">
        <v>24</v>
      </c>
      <c r="L923" t="s">
        <v>24</v>
      </c>
      <c r="M923" t="s">
        <v>24</v>
      </c>
      <c r="N923" t="s">
        <v>24</v>
      </c>
      <c r="O923" t="s">
        <v>24</v>
      </c>
      <c r="P923" t="s">
        <v>27</v>
      </c>
      <c r="Q923" t="s">
        <v>24</v>
      </c>
      <c r="R923" t="s">
        <v>32</v>
      </c>
      <c r="S923" s="2">
        <v>20.45</v>
      </c>
      <c r="T923" s="2">
        <v>255.35</v>
      </c>
      <c r="U923" t="s">
        <v>24</v>
      </c>
      <c r="V923">
        <f>COUNTIF(Table1[[#This Row],[OnlineSecurity]:[StreamingMovies]], "Yes")</f>
        <v>0</v>
      </c>
      <c r="W923" t="str" cm="1">
        <f t="array" ref="W923">_xlfn.IFS(Table1[[#This Row],[tenure]]&lt;=12,"0-1 Years", Table1[[#This Row],[tenure]] &lt;=36, "1-3 Years",Table1[[#This Row],[tenure]]&lt;=60, "3-5 Years",Table1[[#This Row],[tenure]]&gt;60,"5+ Years")</f>
        <v>0-1 Years</v>
      </c>
      <c r="X923" t="str">
        <f>IF(AND(Table1[[#This Row],[Contract]]="Month-to-Month", Table1[[#This Row],[PaymentMethod]]= "Electronic check"), "High Risk", "Standard")</f>
        <v>Standard</v>
      </c>
      <c r="Y923" s="11">
        <f>IFERROR(Table1[[#This Row],[TotalCharges]]/Table1[[#This Row],[tenure]],"0")</f>
        <v>21.279166666666665</v>
      </c>
      <c r="Z923" t="str">
        <f>IF(Table1[[#This Row],[SeniorCitizen]]=1,"Yes","No")</f>
        <v>No</v>
      </c>
    </row>
    <row r="924" spans="1:26" x14ac:dyDescent="0.3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s="2">
        <v>75.400000000000006</v>
      </c>
      <c r="T924" s="2">
        <v>1189.4000000000001</v>
      </c>
      <c r="U924" t="s">
        <v>24</v>
      </c>
      <c r="V924">
        <f>COUNTIF(Table1[[#This Row],[OnlineSecurity]:[StreamingMovies]], "Yes")</f>
        <v>0</v>
      </c>
      <c r="W924" t="str" cm="1">
        <f t="array" ref="W924">_xlfn.IFS(Table1[[#This Row],[tenure]]&lt;=12,"0-1 Years", Table1[[#This Row],[tenure]] &lt;=36, "1-3 Years",Table1[[#This Row],[tenure]]&lt;=60, "3-5 Years",Table1[[#This Row],[tenure]]&gt;60,"5+ Years")</f>
        <v>1-3 Years</v>
      </c>
      <c r="X924" t="str">
        <f>IF(AND(Table1[[#This Row],[Contract]]="Month-to-Month", Table1[[#This Row],[PaymentMethod]]= "Electronic check"), "High Risk", "Standard")</f>
        <v>High Risk</v>
      </c>
      <c r="Y924" s="11">
        <f>IFERROR(Table1[[#This Row],[TotalCharges]]/Table1[[#This Row],[tenure]],"0")</f>
        <v>74.337500000000006</v>
      </c>
      <c r="Z924" t="str">
        <f>IF(Table1[[#This Row],[SeniorCitizen]]=1,"Yes","No")</f>
        <v>No</v>
      </c>
    </row>
    <row r="925" spans="1:26" x14ac:dyDescent="0.3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7105</v>
      </c>
      <c r="S925" s="2">
        <v>79.7</v>
      </c>
      <c r="T925" s="2">
        <v>4786.1499999999996</v>
      </c>
      <c r="U925" t="s">
        <v>24</v>
      </c>
      <c r="V925">
        <f>COUNTIF(Table1[[#This Row],[OnlineSecurity]:[StreamingMovies]], "Yes")</f>
        <v>4</v>
      </c>
      <c r="W925" t="str" cm="1">
        <f t="array" ref="W925">_xlfn.IFS(Table1[[#This Row],[tenure]]&lt;=12,"0-1 Years", Table1[[#This Row],[tenure]] &lt;=36, "1-3 Years",Table1[[#This Row],[tenure]]&lt;=60, "3-5 Years",Table1[[#This Row],[tenure]]&gt;60,"5+ Years")</f>
        <v>5+ Years</v>
      </c>
      <c r="X925" t="str">
        <f>IF(AND(Table1[[#This Row],[Contract]]="Month-to-Month", Table1[[#This Row],[PaymentMethod]]= "Electronic check"), "High Risk", "Standard")</f>
        <v>Standard</v>
      </c>
      <c r="Y925" s="11">
        <f>IFERROR(Table1[[#This Row],[TotalCharges]]/Table1[[#This Row],[tenure]],"0")</f>
        <v>75.970634920634922</v>
      </c>
      <c r="Z925" t="str">
        <f>IF(Table1[[#This Row],[SeniorCitizen]]=1,"Yes","No")</f>
        <v>No</v>
      </c>
    </row>
    <row r="926" spans="1:26" x14ac:dyDescent="0.3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s="2">
        <v>81.7</v>
      </c>
      <c r="T926" s="2">
        <v>1820.9</v>
      </c>
      <c r="U926" t="s">
        <v>24</v>
      </c>
      <c r="V926">
        <f>COUNTIF(Table1[[#This Row],[OnlineSecurity]:[StreamingMovies]], "Yes")</f>
        <v>2</v>
      </c>
      <c r="W926" t="str" cm="1">
        <f t="array" ref="W926">_xlfn.IFS(Table1[[#This Row],[tenure]]&lt;=12,"0-1 Years", Table1[[#This Row],[tenure]] &lt;=36, "1-3 Years",Table1[[#This Row],[tenure]]&lt;=60, "3-5 Years",Table1[[#This Row],[tenure]]&gt;60,"5+ Years")</f>
        <v>1-3 Years</v>
      </c>
      <c r="X926" t="str">
        <f>IF(AND(Table1[[#This Row],[Contract]]="Month-to-Month", Table1[[#This Row],[PaymentMethod]]= "Electronic check"), "High Risk", "Standard")</f>
        <v>High Risk</v>
      </c>
      <c r="Y926" s="11">
        <f>IFERROR(Table1[[#This Row],[TotalCharges]]/Table1[[#This Row],[tenure]],"0")</f>
        <v>82.768181818181816</v>
      </c>
      <c r="Z926" t="str">
        <f>IF(Table1[[#This Row],[SeniorCitizen]]=1,"Yes","No")</f>
        <v>Yes</v>
      </c>
    </row>
    <row r="927" spans="1:26" x14ac:dyDescent="0.3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7104</v>
      </c>
      <c r="S927" s="2">
        <v>76.3</v>
      </c>
      <c r="T927" s="2">
        <v>2404.15</v>
      </c>
      <c r="U927" t="s">
        <v>24</v>
      </c>
      <c r="V927">
        <f>COUNTIF(Table1[[#This Row],[OnlineSecurity]:[StreamingMovies]], "Yes")</f>
        <v>5</v>
      </c>
      <c r="W927" t="str" cm="1">
        <f t="array" ref="W927">_xlfn.IFS(Table1[[#This Row],[tenure]]&lt;=12,"0-1 Years", Table1[[#This Row],[tenure]] &lt;=36, "1-3 Years",Table1[[#This Row],[tenure]]&lt;=60, "3-5 Years",Table1[[#This Row],[tenure]]&gt;60,"5+ Years")</f>
        <v>1-3 Years</v>
      </c>
      <c r="X927" t="str">
        <f>IF(AND(Table1[[#This Row],[Contract]]="Month-to-Month", Table1[[#This Row],[PaymentMethod]]= "Electronic check"), "High Risk", "Standard")</f>
        <v>Standard</v>
      </c>
      <c r="Y927" s="11">
        <f>IFERROR(Table1[[#This Row],[TotalCharges]]/Table1[[#This Row],[tenure]],"0")</f>
        <v>75.129687500000003</v>
      </c>
      <c r="Z927" t="str">
        <f>IF(Table1[[#This Row],[SeniorCitizen]]=1,"Yes","No")</f>
        <v>No</v>
      </c>
    </row>
    <row r="928" spans="1:26" x14ac:dyDescent="0.3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s="2">
        <v>79.400000000000006</v>
      </c>
      <c r="T928" s="2">
        <v>205.05</v>
      </c>
      <c r="U928" t="s">
        <v>23</v>
      </c>
      <c r="V928">
        <f>COUNTIF(Table1[[#This Row],[OnlineSecurity]:[StreamingMovies]], "Yes")</f>
        <v>1</v>
      </c>
      <c r="W928" t="str" cm="1">
        <f t="array" ref="W928">_xlfn.IFS(Table1[[#This Row],[tenure]]&lt;=12,"0-1 Years", Table1[[#This Row],[tenure]] &lt;=36, "1-3 Years",Table1[[#This Row],[tenure]]&lt;=60, "3-5 Years",Table1[[#This Row],[tenure]]&gt;60,"5+ Years")</f>
        <v>0-1 Years</v>
      </c>
      <c r="X928" t="str">
        <f>IF(AND(Table1[[#This Row],[Contract]]="Month-to-Month", Table1[[#This Row],[PaymentMethod]]= "Electronic check"), "High Risk", "Standard")</f>
        <v>High Risk</v>
      </c>
      <c r="Y928" s="11">
        <f>IFERROR(Table1[[#This Row],[TotalCharges]]/Table1[[#This Row],[tenure]],"0")</f>
        <v>68.350000000000009</v>
      </c>
      <c r="Z928" t="str">
        <f>IF(Table1[[#This Row],[SeniorCitizen]]=1,"Yes","No")</f>
        <v>Yes</v>
      </c>
    </row>
    <row r="929" spans="1:26" x14ac:dyDescent="0.3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s="2">
        <v>81.150000000000006</v>
      </c>
      <c r="T929" s="2">
        <v>952.3</v>
      </c>
      <c r="U929" t="s">
        <v>23</v>
      </c>
      <c r="V929">
        <f>COUNTIF(Table1[[#This Row],[OnlineSecurity]:[StreamingMovies]], "Yes")</f>
        <v>2</v>
      </c>
      <c r="W929" t="str" cm="1">
        <f t="array" ref="W929">_xlfn.IFS(Table1[[#This Row],[tenure]]&lt;=12,"0-1 Years", Table1[[#This Row],[tenure]] &lt;=36, "1-3 Years",Table1[[#This Row],[tenure]]&lt;=60, "3-5 Years",Table1[[#This Row],[tenure]]&gt;60,"5+ Years")</f>
        <v>1-3 Years</v>
      </c>
      <c r="X929" t="str">
        <f>IF(AND(Table1[[#This Row],[Contract]]="Month-to-Month", Table1[[#This Row],[PaymentMethod]]= "Electronic check"), "High Risk", "Standard")</f>
        <v>High Risk</v>
      </c>
      <c r="Y929" s="11">
        <f>IFERROR(Table1[[#This Row],[TotalCharges]]/Table1[[#This Row],[tenure]],"0")</f>
        <v>73.253846153846155</v>
      </c>
      <c r="Z929" t="str">
        <f>IF(Table1[[#This Row],[SeniorCitizen]]=1,"Yes","No")</f>
        <v>No</v>
      </c>
    </row>
    <row r="930" spans="1:26" x14ac:dyDescent="0.3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7105</v>
      </c>
      <c r="S930" s="2">
        <v>103.75</v>
      </c>
      <c r="T930" s="2">
        <v>7039.45</v>
      </c>
      <c r="U930" t="s">
        <v>24</v>
      </c>
      <c r="V930">
        <f>COUNTIF(Table1[[#This Row],[OnlineSecurity]:[StreamingMovies]], "Yes")</f>
        <v>4</v>
      </c>
      <c r="W930" t="str" cm="1">
        <f t="array" ref="W930">_xlfn.IFS(Table1[[#This Row],[tenure]]&lt;=12,"0-1 Years", Table1[[#This Row],[tenure]] &lt;=36, "1-3 Years",Table1[[#This Row],[tenure]]&lt;=60, "3-5 Years",Table1[[#This Row],[tenure]]&gt;60,"5+ Years")</f>
        <v>5+ Years</v>
      </c>
      <c r="X930" t="str">
        <f>IF(AND(Table1[[#This Row],[Contract]]="Month-to-Month", Table1[[#This Row],[PaymentMethod]]= "Electronic check"), "High Risk", "Standard")</f>
        <v>Standard</v>
      </c>
      <c r="Y930" s="11">
        <f>IFERROR(Table1[[#This Row],[TotalCharges]]/Table1[[#This Row],[tenure]],"0")</f>
        <v>103.52132352941176</v>
      </c>
      <c r="Z930" t="str">
        <f>IF(Table1[[#This Row],[SeniorCitizen]]=1,"Yes","No")</f>
        <v>No</v>
      </c>
    </row>
    <row r="931" spans="1:26" x14ac:dyDescent="0.3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s="2">
        <v>86.45</v>
      </c>
      <c r="T931" s="2">
        <v>2538.0500000000002</v>
      </c>
      <c r="U931" t="s">
        <v>24</v>
      </c>
      <c r="V931">
        <f>COUNTIF(Table1[[#This Row],[OnlineSecurity]:[StreamingMovies]], "Yes")</f>
        <v>2</v>
      </c>
      <c r="W931" t="str" cm="1">
        <f t="array" ref="W931">_xlfn.IFS(Table1[[#This Row],[tenure]]&lt;=12,"0-1 Years", Table1[[#This Row],[tenure]] &lt;=36, "1-3 Years",Table1[[#This Row],[tenure]]&lt;=60, "3-5 Years",Table1[[#This Row],[tenure]]&gt;60,"5+ Years")</f>
        <v>1-3 Years</v>
      </c>
      <c r="X931" t="str">
        <f>IF(AND(Table1[[#This Row],[Contract]]="Month-to-Month", Table1[[#This Row],[PaymentMethod]]= "Electronic check"), "High Risk", "Standard")</f>
        <v>Standard</v>
      </c>
      <c r="Y931" s="11">
        <f>IFERROR(Table1[[#This Row],[TotalCharges]]/Table1[[#This Row],[tenure]],"0")</f>
        <v>84.601666666666674</v>
      </c>
      <c r="Z931" t="str">
        <f>IF(Table1[[#This Row],[SeniorCitizen]]=1,"Yes","No")</f>
        <v>No</v>
      </c>
    </row>
    <row r="932" spans="1:26" x14ac:dyDescent="0.3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7104</v>
      </c>
      <c r="S932" s="2">
        <v>75.099999999999994</v>
      </c>
      <c r="T932" s="2">
        <v>1212.8499999999999</v>
      </c>
      <c r="U932" t="s">
        <v>24</v>
      </c>
      <c r="V932">
        <f>COUNTIF(Table1[[#This Row],[OnlineSecurity]:[StreamingMovies]], "Yes")</f>
        <v>1</v>
      </c>
      <c r="W932" t="str" cm="1">
        <f t="array" ref="W932">_xlfn.IFS(Table1[[#This Row],[tenure]]&lt;=12,"0-1 Years", Table1[[#This Row],[tenure]] &lt;=36, "1-3 Years",Table1[[#This Row],[tenure]]&lt;=60, "3-5 Years",Table1[[#This Row],[tenure]]&gt;60,"5+ Years")</f>
        <v>1-3 Years</v>
      </c>
      <c r="X932" t="str">
        <f>IF(AND(Table1[[#This Row],[Contract]]="Month-to-Month", Table1[[#This Row],[PaymentMethod]]= "Electronic check"), "High Risk", "Standard")</f>
        <v>Standard</v>
      </c>
      <c r="Y932" s="11">
        <f>IFERROR(Table1[[#This Row],[TotalCharges]]/Table1[[#This Row],[tenure]],"0")</f>
        <v>75.803124999999994</v>
      </c>
      <c r="Z932" t="str">
        <f>IF(Table1[[#This Row],[SeniorCitizen]]=1,"Yes","No")</f>
        <v>No</v>
      </c>
    </row>
    <row r="933" spans="1:26" x14ac:dyDescent="0.3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7104</v>
      </c>
      <c r="S933" s="2">
        <v>80.599999999999994</v>
      </c>
      <c r="T933" s="2">
        <v>2651.1</v>
      </c>
      <c r="U933" t="s">
        <v>24</v>
      </c>
      <c r="V933">
        <f>COUNTIF(Table1[[#This Row],[OnlineSecurity]:[StreamingMovies]], "Yes")</f>
        <v>2</v>
      </c>
      <c r="W933" t="str" cm="1">
        <f t="array" ref="W933">_xlfn.IFS(Table1[[#This Row],[tenure]]&lt;=12,"0-1 Years", Table1[[#This Row],[tenure]] &lt;=36, "1-3 Years",Table1[[#This Row],[tenure]]&lt;=60, "3-5 Years",Table1[[#This Row],[tenure]]&gt;60,"5+ Years")</f>
        <v>1-3 Years</v>
      </c>
      <c r="X933" t="str">
        <f>IF(AND(Table1[[#This Row],[Contract]]="Month-to-Month", Table1[[#This Row],[PaymentMethod]]= "Electronic check"), "High Risk", "Standard")</f>
        <v>Standard</v>
      </c>
      <c r="Y933" s="11">
        <f>IFERROR(Table1[[#This Row],[TotalCharges]]/Table1[[#This Row],[tenure]],"0")</f>
        <v>80.336363636363629</v>
      </c>
      <c r="Z933" t="str">
        <f>IF(Table1[[#This Row],[SeniorCitizen]]=1,"Yes","No")</f>
        <v>No</v>
      </c>
    </row>
    <row r="934" spans="1:26" x14ac:dyDescent="0.35">
      <c r="A934" t="s">
        <v>969</v>
      </c>
      <c r="B934" t="s">
        <v>30</v>
      </c>
      <c r="C934">
        <v>0</v>
      </c>
      <c r="D934" t="s">
        <v>23</v>
      </c>
      <c r="E934" t="s">
        <v>24</v>
      </c>
      <c r="F934">
        <v>72</v>
      </c>
      <c r="G934" t="s">
        <v>23</v>
      </c>
      <c r="H934" t="s">
        <v>24</v>
      </c>
      <c r="I934" t="s">
        <v>24</v>
      </c>
      <c r="J934" t="s">
        <v>24</v>
      </c>
      <c r="K934" t="s">
        <v>24</v>
      </c>
      <c r="L934" t="s">
        <v>24</v>
      </c>
      <c r="M934" t="s">
        <v>24</v>
      </c>
      <c r="N934" t="s">
        <v>24</v>
      </c>
      <c r="O934" t="s">
        <v>24</v>
      </c>
      <c r="P934" t="s">
        <v>47</v>
      </c>
      <c r="Q934" t="s">
        <v>24</v>
      </c>
      <c r="R934" t="s">
        <v>7105</v>
      </c>
      <c r="S934" s="2">
        <v>19.3</v>
      </c>
      <c r="T934" s="2">
        <v>1304.8</v>
      </c>
      <c r="U934" t="s">
        <v>24</v>
      </c>
      <c r="V934">
        <f>COUNTIF(Table1[[#This Row],[OnlineSecurity]:[StreamingMovies]], "Yes")</f>
        <v>0</v>
      </c>
      <c r="W934" t="str" cm="1">
        <f t="array" ref="W934">_xlfn.IFS(Table1[[#This Row],[tenure]]&lt;=12,"0-1 Years", Table1[[#This Row],[tenure]] &lt;=36, "1-3 Years",Table1[[#This Row],[tenure]]&lt;=60, "3-5 Years",Table1[[#This Row],[tenure]]&gt;60,"5+ Years")</f>
        <v>5+ Years</v>
      </c>
      <c r="X934" t="str">
        <f>IF(AND(Table1[[#This Row],[Contract]]="Month-to-Month", Table1[[#This Row],[PaymentMethod]]= "Electronic check"), "High Risk", "Standard")</f>
        <v>Standard</v>
      </c>
      <c r="Y934" s="11">
        <f>IFERROR(Table1[[#This Row],[TotalCharges]]/Table1[[#This Row],[tenure]],"0")</f>
        <v>18.12222222222222</v>
      </c>
      <c r="Z934" t="str">
        <f>IF(Table1[[#This Row],[SeniorCitizen]]=1,"Yes","No")</f>
        <v>No</v>
      </c>
    </row>
    <row r="935" spans="1:26" x14ac:dyDescent="0.3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s="2">
        <v>84.6</v>
      </c>
      <c r="T935" s="2">
        <v>360.1</v>
      </c>
      <c r="U935" t="s">
        <v>23</v>
      </c>
      <c r="V935">
        <f>COUNTIF(Table1[[#This Row],[OnlineSecurity]:[StreamingMovies]], "Yes")</f>
        <v>1</v>
      </c>
      <c r="W935" t="str" cm="1">
        <f t="array" ref="W935">_xlfn.IFS(Table1[[#This Row],[tenure]]&lt;=12,"0-1 Years", Table1[[#This Row],[tenure]] &lt;=36, "1-3 Years",Table1[[#This Row],[tenure]]&lt;=60, "3-5 Years",Table1[[#This Row],[tenure]]&gt;60,"5+ Years")</f>
        <v>0-1 Years</v>
      </c>
      <c r="X935" t="str">
        <f>IF(AND(Table1[[#This Row],[Contract]]="Month-to-Month", Table1[[#This Row],[PaymentMethod]]= "Electronic check"), "High Risk", "Standard")</f>
        <v>High Risk</v>
      </c>
      <c r="Y935" s="11">
        <f>IFERROR(Table1[[#This Row],[TotalCharges]]/Table1[[#This Row],[tenure]],"0")</f>
        <v>90.025000000000006</v>
      </c>
      <c r="Z935" t="str">
        <f>IF(Table1[[#This Row],[SeniorCitizen]]=1,"Yes","No")</f>
        <v>Yes</v>
      </c>
    </row>
    <row r="936" spans="1:26" x14ac:dyDescent="0.35">
      <c r="A936" t="s">
        <v>971</v>
      </c>
      <c r="B936" t="s">
        <v>22</v>
      </c>
      <c r="C936">
        <v>0</v>
      </c>
      <c r="D936" t="s">
        <v>24</v>
      </c>
      <c r="E936" t="s">
        <v>24</v>
      </c>
      <c r="F936">
        <v>12</v>
      </c>
      <c r="G936" t="s">
        <v>24</v>
      </c>
      <c r="H936" t="s">
        <v>24</v>
      </c>
      <c r="I936" t="s">
        <v>26</v>
      </c>
      <c r="J936" t="s">
        <v>23</v>
      </c>
      <c r="K936" t="s">
        <v>24</v>
      </c>
      <c r="L936" t="s">
        <v>24</v>
      </c>
      <c r="M936" t="s">
        <v>23</v>
      </c>
      <c r="N936" t="s">
        <v>24</v>
      </c>
      <c r="O936" t="s">
        <v>24</v>
      </c>
      <c r="P936" t="s">
        <v>31</v>
      </c>
      <c r="Q936" t="s">
        <v>23</v>
      </c>
      <c r="R936" t="s">
        <v>32</v>
      </c>
      <c r="S936" s="2">
        <v>33.6</v>
      </c>
      <c r="T936" s="2">
        <v>435.45</v>
      </c>
      <c r="U936" t="s">
        <v>24</v>
      </c>
      <c r="V936">
        <f>COUNTIF(Table1[[#This Row],[OnlineSecurity]:[StreamingMovies]], "Yes")</f>
        <v>2</v>
      </c>
      <c r="W936" t="str" cm="1">
        <f t="array" ref="W936">_xlfn.IFS(Table1[[#This Row],[tenure]]&lt;=12,"0-1 Years", Table1[[#This Row],[tenure]] &lt;=36, "1-3 Years",Table1[[#This Row],[tenure]]&lt;=60, "3-5 Years",Table1[[#This Row],[tenure]]&gt;60,"5+ Years")</f>
        <v>0-1 Years</v>
      </c>
      <c r="X936" t="str">
        <f>IF(AND(Table1[[#This Row],[Contract]]="Month-to-Month", Table1[[#This Row],[PaymentMethod]]= "Electronic check"), "High Risk", "Standard")</f>
        <v>Standard</v>
      </c>
      <c r="Y936" s="11">
        <f>IFERROR(Table1[[#This Row],[TotalCharges]]/Table1[[#This Row],[tenure]],"0")</f>
        <v>36.287500000000001</v>
      </c>
      <c r="Z936" t="str">
        <f>IF(Table1[[#This Row],[SeniorCitizen]]=1,"Yes","No")</f>
        <v>No</v>
      </c>
    </row>
    <row r="937" spans="1:26" x14ac:dyDescent="0.3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s="2">
        <v>83.25</v>
      </c>
      <c r="T937" s="2">
        <v>308.05</v>
      </c>
      <c r="U937" t="s">
        <v>24</v>
      </c>
      <c r="V937">
        <f>COUNTIF(Table1[[#This Row],[OnlineSecurity]:[StreamingMovies]], "Yes")</f>
        <v>1</v>
      </c>
      <c r="W937" t="str" cm="1">
        <f t="array" ref="W937">_xlfn.IFS(Table1[[#This Row],[tenure]]&lt;=12,"0-1 Years", Table1[[#This Row],[tenure]] &lt;=36, "1-3 Years",Table1[[#This Row],[tenure]]&lt;=60, "3-5 Years",Table1[[#This Row],[tenure]]&gt;60,"5+ Years")</f>
        <v>0-1 Years</v>
      </c>
      <c r="X937" t="str">
        <f>IF(AND(Table1[[#This Row],[Contract]]="Month-to-Month", Table1[[#This Row],[PaymentMethod]]= "Electronic check"), "High Risk", "Standard")</f>
        <v>High Risk</v>
      </c>
      <c r="Y937" s="11">
        <f>IFERROR(Table1[[#This Row],[TotalCharges]]/Table1[[#This Row],[tenure]],"0")</f>
        <v>77.012500000000003</v>
      </c>
      <c r="Z937" t="str">
        <f>IF(Table1[[#This Row],[SeniorCitizen]]=1,"Yes","No")</f>
        <v>Yes</v>
      </c>
    </row>
    <row r="938" spans="1:26" x14ac:dyDescent="0.3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s="2">
        <v>80.849999999999994</v>
      </c>
      <c r="T938" s="2">
        <v>0</v>
      </c>
      <c r="U938" t="s">
        <v>24</v>
      </c>
      <c r="V938">
        <f>COUNTIF(Table1[[#This Row],[OnlineSecurity]:[StreamingMovies]], "Yes")</f>
        <v>5</v>
      </c>
      <c r="W938" t="str" cm="1">
        <f t="array" ref="W938">_xlfn.IFS(Table1[[#This Row],[tenure]]&lt;=12,"0-1 Years", Table1[[#This Row],[tenure]] &lt;=36, "1-3 Years",Table1[[#This Row],[tenure]]&lt;=60, "3-5 Years",Table1[[#This Row],[tenure]]&gt;60,"5+ Years")</f>
        <v>0-1 Years</v>
      </c>
      <c r="X938" t="str">
        <f>IF(AND(Table1[[#This Row],[Contract]]="Month-to-Month", Table1[[#This Row],[PaymentMethod]]= "Electronic check"), "High Risk", "Standard")</f>
        <v>Standard</v>
      </c>
      <c r="Y938" s="11" t="str">
        <f>IFERROR(Table1[[#This Row],[TotalCharges]]/Table1[[#This Row],[tenure]],"0")</f>
        <v>0</v>
      </c>
      <c r="Z938" t="str">
        <f>IF(Table1[[#This Row],[SeniorCitizen]]=1,"Yes","No")</f>
        <v>No</v>
      </c>
    </row>
    <row r="939" spans="1:26" x14ac:dyDescent="0.3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s="2">
        <v>79.05</v>
      </c>
      <c r="T939" s="2">
        <v>434.5</v>
      </c>
      <c r="U939" t="s">
        <v>23</v>
      </c>
      <c r="V939">
        <f>COUNTIF(Table1[[#This Row],[OnlineSecurity]:[StreamingMovies]], "Yes")</f>
        <v>1</v>
      </c>
      <c r="W939" t="str" cm="1">
        <f t="array" ref="W939">_xlfn.IFS(Table1[[#This Row],[tenure]]&lt;=12,"0-1 Years", Table1[[#This Row],[tenure]] &lt;=36, "1-3 Years",Table1[[#This Row],[tenure]]&lt;=60, "3-5 Years",Table1[[#This Row],[tenure]]&gt;60,"5+ Years")</f>
        <v>0-1 Years</v>
      </c>
      <c r="X939" t="str">
        <f>IF(AND(Table1[[#This Row],[Contract]]="Month-to-Month", Table1[[#This Row],[PaymentMethod]]= "Electronic check"), "High Risk", "Standard")</f>
        <v>High Risk</v>
      </c>
      <c r="Y939" s="11">
        <f>IFERROR(Table1[[#This Row],[TotalCharges]]/Table1[[#This Row],[tenure]],"0")</f>
        <v>72.416666666666671</v>
      </c>
      <c r="Z939" t="str">
        <f>IF(Table1[[#This Row],[SeniorCitizen]]=1,"Yes","No")</f>
        <v>No</v>
      </c>
    </row>
    <row r="940" spans="1:26" x14ac:dyDescent="0.3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7105</v>
      </c>
      <c r="S940" s="2">
        <v>108.05</v>
      </c>
      <c r="T940" s="2">
        <v>7118.9</v>
      </c>
      <c r="U940" t="s">
        <v>24</v>
      </c>
      <c r="V940">
        <f>COUNTIF(Table1[[#This Row],[OnlineSecurity]:[StreamingMovies]], "Yes")</f>
        <v>5</v>
      </c>
      <c r="W940" t="str" cm="1">
        <f t="array" ref="W940">_xlfn.IFS(Table1[[#This Row],[tenure]]&lt;=12,"0-1 Years", Table1[[#This Row],[tenure]] &lt;=36, "1-3 Years",Table1[[#This Row],[tenure]]&lt;=60, "3-5 Years",Table1[[#This Row],[tenure]]&gt;60,"5+ Years")</f>
        <v>5+ Years</v>
      </c>
      <c r="X940" t="str">
        <f>IF(AND(Table1[[#This Row],[Contract]]="Month-to-Month", Table1[[#This Row],[PaymentMethod]]= "Electronic check"), "High Risk", "Standard")</f>
        <v>Standard</v>
      </c>
      <c r="Y940" s="11">
        <f>IFERROR(Table1[[#This Row],[TotalCharges]]/Table1[[#This Row],[tenure]],"0")</f>
        <v>109.52153846153846</v>
      </c>
      <c r="Z940" t="str">
        <f>IF(Table1[[#This Row],[SeniorCitizen]]=1,"Yes","No")</f>
        <v>No</v>
      </c>
    </row>
    <row r="941" spans="1:26" x14ac:dyDescent="0.35">
      <c r="A941" t="s">
        <v>976</v>
      </c>
      <c r="B941" t="s">
        <v>22</v>
      </c>
      <c r="C941">
        <v>0</v>
      </c>
      <c r="D941" t="s">
        <v>24</v>
      </c>
      <c r="E941" t="s">
        <v>24</v>
      </c>
      <c r="F941">
        <v>15</v>
      </c>
      <c r="G941" t="s">
        <v>23</v>
      </c>
      <c r="H941" t="s">
        <v>24</v>
      </c>
      <c r="I941" t="s">
        <v>24</v>
      </c>
      <c r="J941" t="s">
        <v>24</v>
      </c>
      <c r="K941" t="s">
        <v>24</v>
      </c>
      <c r="L941" t="s">
        <v>24</v>
      </c>
      <c r="M941" t="s">
        <v>24</v>
      </c>
      <c r="N941" t="s">
        <v>24</v>
      </c>
      <c r="O941" t="s">
        <v>24</v>
      </c>
      <c r="P941" t="s">
        <v>27</v>
      </c>
      <c r="Q941" t="s">
        <v>24</v>
      </c>
      <c r="R941" t="s">
        <v>32</v>
      </c>
      <c r="S941" s="2">
        <v>19.899999999999999</v>
      </c>
      <c r="T941" s="2">
        <v>320.45</v>
      </c>
      <c r="U941" t="s">
        <v>24</v>
      </c>
      <c r="V941">
        <f>COUNTIF(Table1[[#This Row],[OnlineSecurity]:[StreamingMovies]], "Yes")</f>
        <v>0</v>
      </c>
      <c r="W941" t="str" cm="1">
        <f t="array" ref="W941">_xlfn.IFS(Table1[[#This Row],[tenure]]&lt;=12,"0-1 Years", Table1[[#This Row],[tenure]] &lt;=36, "1-3 Years",Table1[[#This Row],[tenure]]&lt;=60, "3-5 Years",Table1[[#This Row],[tenure]]&gt;60,"5+ Years")</f>
        <v>1-3 Years</v>
      </c>
      <c r="X941" t="str">
        <f>IF(AND(Table1[[#This Row],[Contract]]="Month-to-Month", Table1[[#This Row],[PaymentMethod]]= "Electronic check"), "High Risk", "Standard")</f>
        <v>Standard</v>
      </c>
      <c r="Y941" s="11">
        <f>IFERROR(Table1[[#This Row],[TotalCharges]]/Table1[[#This Row],[tenure]],"0")</f>
        <v>21.363333333333333</v>
      </c>
      <c r="Z941" t="str">
        <f>IF(Table1[[#This Row],[SeniorCitizen]]=1,"Yes","No")</f>
        <v>No</v>
      </c>
    </row>
    <row r="942" spans="1:26" x14ac:dyDescent="0.35">
      <c r="A942" t="s">
        <v>977</v>
      </c>
      <c r="B942" t="s">
        <v>22</v>
      </c>
      <c r="C942">
        <v>0</v>
      </c>
      <c r="D942" t="s">
        <v>24</v>
      </c>
      <c r="E942" t="s">
        <v>23</v>
      </c>
      <c r="F942">
        <v>24</v>
      </c>
      <c r="G942" t="s">
        <v>23</v>
      </c>
      <c r="H942" t="s">
        <v>24</v>
      </c>
      <c r="I942" t="s">
        <v>24</v>
      </c>
      <c r="J942" t="s">
        <v>24</v>
      </c>
      <c r="K942" t="s">
        <v>24</v>
      </c>
      <c r="L942" t="s">
        <v>24</v>
      </c>
      <c r="M942" t="s">
        <v>24</v>
      </c>
      <c r="N942" t="s">
        <v>24</v>
      </c>
      <c r="O942" t="s">
        <v>24</v>
      </c>
      <c r="P942" t="s">
        <v>31</v>
      </c>
      <c r="Q942" t="s">
        <v>24</v>
      </c>
      <c r="R942" t="s">
        <v>7104</v>
      </c>
      <c r="S942" s="2">
        <v>21.05</v>
      </c>
      <c r="T942" s="2">
        <v>531.54999999999995</v>
      </c>
      <c r="U942" t="s">
        <v>24</v>
      </c>
      <c r="V942">
        <f>COUNTIF(Table1[[#This Row],[OnlineSecurity]:[StreamingMovies]], "Yes")</f>
        <v>0</v>
      </c>
      <c r="W942" t="str" cm="1">
        <f t="array" ref="W942">_xlfn.IFS(Table1[[#This Row],[tenure]]&lt;=12,"0-1 Years", Table1[[#This Row],[tenure]] &lt;=36, "1-3 Years",Table1[[#This Row],[tenure]]&lt;=60, "3-5 Years",Table1[[#This Row],[tenure]]&gt;60,"5+ Years")</f>
        <v>1-3 Years</v>
      </c>
      <c r="X942" t="str">
        <f>IF(AND(Table1[[#This Row],[Contract]]="Month-to-Month", Table1[[#This Row],[PaymentMethod]]= "Electronic check"), "High Risk", "Standard")</f>
        <v>Standard</v>
      </c>
      <c r="Y942" s="11">
        <f>IFERROR(Table1[[#This Row],[TotalCharges]]/Table1[[#This Row],[tenure]],"0")</f>
        <v>22.147916666666664</v>
      </c>
      <c r="Z942" t="str">
        <f>IF(Table1[[#This Row],[SeniorCitizen]]=1,"Yes","No")</f>
        <v>No</v>
      </c>
    </row>
    <row r="943" spans="1:26" x14ac:dyDescent="0.35">
      <c r="A943" t="s">
        <v>978</v>
      </c>
      <c r="B943" t="s">
        <v>22</v>
      </c>
      <c r="C943">
        <v>0</v>
      </c>
      <c r="D943" t="s">
        <v>24</v>
      </c>
      <c r="E943" t="s">
        <v>23</v>
      </c>
      <c r="F943">
        <v>13</v>
      </c>
      <c r="G943" t="s">
        <v>24</v>
      </c>
      <c r="H943" t="s">
        <v>24</v>
      </c>
      <c r="I943" t="s">
        <v>26</v>
      </c>
      <c r="J943" t="s">
        <v>24</v>
      </c>
      <c r="K943" t="s">
        <v>23</v>
      </c>
      <c r="L943" t="s">
        <v>24</v>
      </c>
      <c r="M943" t="s">
        <v>24</v>
      </c>
      <c r="N943" t="s">
        <v>24</v>
      </c>
      <c r="O943" t="s">
        <v>24</v>
      </c>
      <c r="P943" t="s">
        <v>27</v>
      </c>
      <c r="Q943" t="s">
        <v>24</v>
      </c>
      <c r="R943" t="s">
        <v>28</v>
      </c>
      <c r="S943" s="2">
        <v>30.15</v>
      </c>
      <c r="T943" s="2">
        <v>382.2</v>
      </c>
      <c r="U943" t="s">
        <v>24</v>
      </c>
      <c r="V943">
        <f>COUNTIF(Table1[[#This Row],[OnlineSecurity]:[StreamingMovies]], "Yes")</f>
        <v>1</v>
      </c>
      <c r="W943" t="str" cm="1">
        <f t="array" ref="W943">_xlfn.IFS(Table1[[#This Row],[tenure]]&lt;=12,"0-1 Years", Table1[[#This Row],[tenure]] &lt;=36, "1-3 Years",Table1[[#This Row],[tenure]]&lt;=60, "3-5 Years",Table1[[#This Row],[tenure]]&gt;60,"5+ Years")</f>
        <v>1-3 Years</v>
      </c>
      <c r="X943" t="str">
        <f>IF(AND(Table1[[#This Row],[Contract]]="Month-to-Month", Table1[[#This Row],[PaymentMethod]]= "Electronic check"), "High Risk", "Standard")</f>
        <v>High Risk</v>
      </c>
      <c r="Y943" s="11">
        <f>IFERROR(Table1[[#This Row],[TotalCharges]]/Table1[[#This Row],[tenure]],"0")</f>
        <v>29.4</v>
      </c>
      <c r="Z943" t="str">
        <f>IF(Table1[[#This Row],[SeniorCitizen]]=1,"Yes","No")</f>
        <v>No</v>
      </c>
    </row>
    <row r="944" spans="1:26" x14ac:dyDescent="0.3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7105</v>
      </c>
      <c r="S944" s="2">
        <v>79.849999999999994</v>
      </c>
      <c r="T944" s="2">
        <v>2001</v>
      </c>
      <c r="U944" t="s">
        <v>24</v>
      </c>
      <c r="V944">
        <f>COUNTIF(Table1[[#This Row],[OnlineSecurity]:[StreamingMovies]], "Yes")</f>
        <v>1</v>
      </c>
      <c r="W944" t="str" cm="1">
        <f t="array" ref="W944">_xlfn.IFS(Table1[[#This Row],[tenure]]&lt;=12,"0-1 Years", Table1[[#This Row],[tenure]] &lt;=36, "1-3 Years",Table1[[#This Row],[tenure]]&lt;=60, "3-5 Years",Table1[[#This Row],[tenure]]&gt;60,"5+ Years")</f>
        <v>1-3 Years</v>
      </c>
      <c r="X944" t="str">
        <f>IF(AND(Table1[[#This Row],[Contract]]="Month-to-Month", Table1[[#This Row],[PaymentMethod]]= "Electronic check"), "High Risk", "Standard")</f>
        <v>Standard</v>
      </c>
      <c r="Y944" s="11">
        <f>IFERROR(Table1[[#This Row],[TotalCharges]]/Table1[[#This Row],[tenure]],"0")</f>
        <v>83.375</v>
      </c>
      <c r="Z944" t="str">
        <f>IF(Table1[[#This Row],[SeniorCitizen]]=1,"Yes","No")</f>
        <v>No</v>
      </c>
    </row>
    <row r="945" spans="1:26" x14ac:dyDescent="0.35">
      <c r="A945" t="s">
        <v>980</v>
      </c>
      <c r="B945" t="s">
        <v>22</v>
      </c>
      <c r="C945">
        <v>0</v>
      </c>
      <c r="D945" t="s">
        <v>23</v>
      </c>
      <c r="E945" t="s">
        <v>24</v>
      </c>
      <c r="F945">
        <v>72</v>
      </c>
      <c r="G945" t="s">
        <v>24</v>
      </c>
      <c r="H945" t="s">
        <v>24</v>
      </c>
      <c r="I945" t="s">
        <v>26</v>
      </c>
      <c r="J945" t="s">
        <v>23</v>
      </c>
      <c r="K945" t="s">
        <v>23</v>
      </c>
      <c r="L945" t="s">
        <v>23</v>
      </c>
      <c r="M945" t="s">
        <v>23</v>
      </c>
      <c r="N945" t="s">
        <v>23</v>
      </c>
      <c r="O945" t="s">
        <v>23</v>
      </c>
      <c r="P945" t="s">
        <v>47</v>
      </c>
      <c r="Q945" t="s">
        <v>24</v>
      </c>
      <c r="R945" t="s">
        <v>7104</v>
      </c>
      <c r="S945" s="2">
        <v>65.5</v>
      </c>
      <c r="T945" s="2">
        <v>4919.7</v>
      </c>
      <c r="U945" t="s">
        <v>24</v>
      </c>
      <c r="V945">
        <f>COUNTIF(Table1[[#This Row],[OnlineSecurity]:[StreamingMovies]], "Yes")</f>
        <v>6</v>
      </c>
      <c r="W945" t="str" cm="1">
        <f t="array" ref="W945">_xlfn.IFS(Table1[[#This Row],[tenure]]&lt;=12,"0-1 Years", Table1[[#This Row],[tenure]] &lt;=36, "1-3 Years",Table1[[#This Row],[tenure]]&lt;=60, "3-5 Years",Table1[[#This Row],[tenure]]&gt;60,"5+ Years")</f>
        <v>5+ Years</v>
      </c>
      <c r="X945" t="str">
        <f>IF(AND(Table1[[#This Row],[Contract]]="Month-to-Month", Table1[[#This Row],[PaymentMethod]]= "Electronic check"), "High Risk", "Standard")</f>
        <v>Standard</v>
      </c>
      <c r="Y945" s="11">
        <f>IFERROR(Table1[[#This Row],[TotalCharges]]/Table1[[#This Row],[tenure]],"0")</f>
        <v>68.329166666666666</v>
      </c>
      <c r="Z945" t="str">
        <f>IF(Table1[[#This Row],[SeniorCitizen]]=1,"Yes","No")</f>
        <v>No</v>
      </c>
    </row>
    <row r="946" spans="1:26" x14ac:dyDescent="0.3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7104</v>
      </c>
      <c r="S946" s="2">
        <v>104.1</v>
      </c>
      <c r="T946" s="2">
        <v>5645.8</v>
      </c>
      <c r="U946" t="s">
        <v>24</v>
      </c>
      <c r="V946">
        <f>COUNTIF(Table1[[#This Row],[OnlineSecurity]:[StreamingMovies]], "Yes")</f>
        <v>4</v>
      </c>
      <c r="W946" t="str" cm="1">
        <f t="array" ref="W946">_xlfn.IFS(Table1[[#This Row],[tenure]]&lt;=12,"0-1 Years", Table1[[#This Row],[tenure]] &lt;=36, "1-3 Years",Table1[[#This Row],[tenure]]&lt;=60, "3-5 Years",Table1[[#This Row],[tenure]]&gt;60,"5+ Years")</f>
        <v>3-5 Years</v>
      </c>
      <c r="X946" t="str">
        <f>IF(AND(Table1[[#This Row],[Contract]]="Month-to-Month", Table1[[#This Row],[PaymentMethod]]= "Electronic check"), "High Risk", "Standard")</f>
        <v>Standard</v>
      </c>
      <c r="Y946" s="11">
        <f>IFERROR(Table1[[#This Row],[TotalCharges]]/Table1[[#This Row],[tenure]],"0")</f>
        <v>104.55185185185185</v>
      </c>
      <c r="Z946" t="str">
        <f>IF(Table1[[#This Row],[SeniorCitizen]]=1,"Yes","No")</f>
        <v>No</v>
      </c>
    </row>
    <row r="947" spans="1:26" x14ac:dyDescent="0.3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7104</v>
      </c>
      <c r="S947" s="2">
        <v>74.400000000000006</v>
      </c>
      <c r="T947" s="2">
        <v>215.8</v>
      </c>
      <c r="U947" t="s">
        <v>23</v>
      </c>
      <c r="V947">
        <f>COUNTIF(Table1[[#This Row],[OnlineSecurity]:[StreamingMovies]], "Yes")</f>
        <v>0</v>
      </c>
      <c r="W947" t="str" cm="1">
        <f t="array" ref="W947">_xlfn.IFS(Table1[[#This Row],[tenure]]&lt;=12,"0-1 Years", Table1[[#This Row],[tenure]] &lt;=36, "1-3 Years",Table1[[#This Row],[tenure]]&lt;=60, "3-5 Years",Table1[[#This Row],[tenure]]&gt;60,"5+ Years")</f>
        <v>0-1 Years</v>
      </c>
      <c r="X947" t="str">
        <f>IF(AND(Table1[[#This Row],[Contract]]="Month-to-Month", Table1[[#This Row],[PaymentMethod]]= "Electronic check"), "High Risk", "Standard")</f>
        <v>Standard</v>
      </c>
      <c r="Y947" s="11">
        <f>IFERROR(Table1[[#This Row],[TotalCharges]]/Table1[[#This Row],[tenure]],"0")</f>
        <v>71.933333333333337</v>
      </c>
      <c r="Z947" t="str">
        <f>IF(Table1[[#This Row],[SeniorCitizen]]=1,"Yes","No")</f>
        <v>No</v>
      </c>
    </row>
    <row r="948" spans="1:26" x14ac:dyDescent="0.35">
      <c r="A948" t="s">
        <v>983</v>
      </c>
      <c r="B948" t="s">
        <v>30</v>
      </c>
      <c r="C948">
        <v>0</v>
      </c>
      <c r="D948" t="s">
        <v>23</v>
      </c>
      <c r="E948" t="s">
        <v>23</v>
      </c>
      <c r="F948">
        <v>4</v>
      </c>
      <c r="G948" t="s">
        <v>23</v>
      </c>
      <c r="H948" t="s">
        <v>24</v>
      </c>
      <c r="I948" t="s">
        <v>24</v>
      </c>
      <c r="J948" t="s">
        <v>24</v>
      </c>
      <c r="K948" t="s">
        <v>24</v>
      </c>
      <c r="L948" t="s">
        <v>24</v>
      </c>
      <c r="M948" t="s">
        <v>24</v>
      </c>
      <c r="N948" t="s">
        <v>24</v>
      </c>
      <c r="O948" t="s">
        <v>24</v>
      </c>
      <c r="P948" t="s">
        <v>27</v>
      </c>
      <c r="Q948" t="s">
        <v>23</v>
      </c>
      <c r="R948" t="s">
        <v>32</v>
      </c>
      <c r="S948" s="2">
        <v>20.5</v>
      </c>
      <c r="T948" s="2">
        <v>77.599999999999994</v>
      </c>
      <c r="U948" t="s">
        <v>24</v>
      </c>
      <c r="V948">
        <f>COUNTIF(Table1[[#This Row],[OnlineSecurity]:[StreamingMovies]], "Yes")</f>
        <v>0</v>
      </c>
      <c r="W948" t="str" cm="1">
        <f t="array" ref="W948">_xlfn.IFS(Table1[[#This Row],[tenure]]&lt;=12,"0-1 Years", Table1[[#This Row],[tenure]] &lt;=36, "1-3 Years",Table1[[#This Row],[tenure]]&lt;=60, "3-5 Years",Table1[[#This Row],[tenure]]&gt;60,"5+ Years")</f>
        <v>0-1 Years</v>
      </c>
      <c r="X948" t="str">
        <f>IF(AND(Table1[[#This Row],[Contract]]="Month-to-Month", Table1[[#This Row],[PaymentMethod]]= "Electronic check"), "High Risk", "Standard")</f>
        <v>Standard</v>
      </c>
      <c r="Y948" s="11">
        <f>IFERROR(Table1[[#This Row],[TotalCharges]]/Table1[[#This Row],[tenure]],"0")</f>
        <v>19.399999999999999</v>
      </c>
      <c r="Z948" t="str">
        <f>IF(Table1[[#This Row],[SeniorCitizen]]=1,"Yes","No")</f>
        <v>No</v>
      </c>
    </row>
    <row r="949" spans="1:26" x14ac:dyDescent="0.3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s="2">
        <v>91.35</v>
      </c>
      <c r="T949" s="2">
        <v>2896.55</v>
      </c>
      <c r="U949" t="s">
        <v>24</v>
      </c>
      <c r="V949">
        <f>COUNTIF(Table1[[#This Row],[OnlineSecurity]:[StreamingMovies]], "Yes")</f>
        <v>2</v>
      </c>
      <c r="W949" t="str" cm="1">
        <f t="array" ref="W949">_xlfn.IFS(Table1[[#This Row],[tenure]]&lt;=12,"0-1 Years", Table1[[#This Row],[tenure]] &lt;=36, "1-3 Years",Table1[[#This Row],[tenure]]&lt;=60, "3-5 Years",Table1[[#This Row],[tenure]]&gt;60,"5+ Years")</f>
        <v>1-3 Years</v>
      </c>
      <c r="X949" t="str">
        <f>IF(AND(Table1[[#This Row],[Contract]]="Month-to-Month", Table1[[#This Row],[PaymentMethod]]= "Electronic check"), "High Risk", "Standard")</f>
        <v>Standard</v>
      </c>
      <c r="Y949" s="11">
        <f>IFERROR(Table1[[#This Row],[TotalCharges]]/Table1[[#This Row],[tenure]],"0")</f>
        <v>90.517187500000006</v>
      </c>
      <c r="Z949" t="str">
        <f>IF(Table1[[#This Row],[SeniorCitizen]]=1,"Yes","No")</f>
        <v>Yes</v>
      </c>
    </row>
    <row r="950" spans="1:26" x14ac:dyDescent="0.3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s="2">
        <v>99.05</v>
      </c>
      <c r="T950" s="2">
        <v>3395.8</v>
      </c>
      <c r="U950" t="s">
        <v>23</v>
      </c>
      <c r="V950">
        <f>COUNTIF(Table1[[#This Row],[OnlineSecurity]:[StreamingMovies]], "Yes")</f>
        <v>3</v>
      </c>
      <c r="W950" t="str" cm="1">
        <f t="array" ref="W950">_xlfn.IFS(Table1[[#This Row],[tenure]]&lt;=12,"0-1 Years", Table1[[#This Row],[tenure]] &lt;=36, "1-3 Years",Table1[[#This Row],[tenure]]&lt;=60, "3-5 Years",Table1[[#This Row],[tenure]]&gt;60,"5+ Years")</f>
        <v>1-3 Years</v>
      </c>
      <c r="X950" t="str">
        <f>IF(AND(Table1[[#This Row],[Contract]]="Month-to-Month", Table1[[#This Row],[PaymentMethod]]= "Electronic check"), "High Risk", "Standard")</f>
        <v>High Risk</v>
      </c>
      <c r="Y950" s="11">
        <f>IFERROR(Table1[[#This Row],[TotalCharges]]/Table1[[#This Row],[tenure]],"0")</f>
        <v>97.022857142857148</v>
      </c>
      <c r="Z950" t="str">
        <f>IF(Table1[[#This Row],[SeniorCitizen]]=1,"Yes","No")</f>
        <v>Yes</v>
      </c>
    </row>
    <row r="951" spans="1:26" x14ac:dyDescent="0.35">
      <c r="A951" t="s">
        <v>986</v>
      </c>
      <c r="B951" t="s">
        <v>30</v>
      </c>
      <c r="C951">
        <v>0</v>
      </c>
      <c r="D951" t="s">
        <v>23</v>
      </c>
      <c r="E951" t="s">
        <v>23</v>
      </c>
      <c r="F951">
        <v>35</v>
      </c>
      <c r="G951" t="s">
        <v>23</v>
      </c>
      <c r="H951" t="s">
        <v>24</v>
      </c>
      <c r="I951" t="s">
        <v>24</v>
      </c>
      <c r="J951" t="s">
        <v>24</v>
      </c>
      <c r="K951" t="s">
        <v>24</v>
      </c>
      <c r="L951" t="s">
        <v>24</v>
      </c>
      <c r="M951" t="s">
        <v>24</v>
      </c>
      <c r="N951" t="s">
        <v>24</v>
      </c>
      <c r="O951" t="s">
        <v>24</v>
      </c>
      <c r="P951" t="s">
        <v>47</v>
      </c>
      <c r="Q951" t="s">
        <v>24</v>
      </c>
      <c r="R951" t="s">
        <v>7104</v>
      </c>
      <c r="S951" s="2">
        <v>20.5</v>
      </c>
      <c r="T951" s="2">
        <v>759.35</v>
      </c>
      <c r="U951" t="s">
        <v>24</v>
      </c>
      <c r="V951">
        <f>COUNTIF(Table1[[#This Row],[OnlineSecurity]:[StreamingMovies]], "Yes")</f>
        <v>0</v>
      </c>
      <c r="W951" t="str" cm="1">
        <f t="array" ref="W951">_xlfn.IFS(Table1[[#This Row],[tenure]]&lt;=12,"0-1 Years", Table1[[#This Row],[tenure]] &lt;=36, "1-3 Years",Table1[[#This Row],[tenure]]&lt;=60, "3-5 Years",Table1[[#This Row],[tenure]]&gt;60,"5+ Years")</f>
        <v>1-3 Years</v>
      </c>
      <c r="X951" t="str">
        <f>IF(AND(Table1[[#This Row],[Contract]]="Month-to-Month", Table1[[#This Row],[PaymentMethod]]= "Electronic check"), "High Risk", "Standard")</f>
        <v>Standard</v>
      </c>
      <c r="Y951" s="11">
        <f>IFERROR(Table1[[#This Row],[TotalCharges]]/Table1[[#This Row],[tenure]],"0")</f>
        <v>21.695714285714285</v>
      </c>
      <c r="Z951" t="str">
        <f>IF(Table1[[#This Row],[SeniorCitizen]]=1,"Yes","No")</f>
        <v>No</v>
      </c>
    </row>
    <row r="952" spans="1:26" x14ac:dyDescent="0.3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s="2">
        <v>44.95</v>
      </c>
      <c r="T952" s="2">
        <v>85.15</v>
      </c>
      <c r="U952" t="s">
        <v>23</v>
      </c>
      <c r="V952">
        <f>COUNTIF(Table1[[#This Row],[OnlineSecurity]:[StreamingMovies]], "Yes")</f>
        <v>0</v>
      </c>
      <c r="W952" t="str" cm="1">
        <f t="array" ref="W952">_xlfn.IFS(Table1[[#This Row],[tenure]]&lt;=12,"0-1 Years", Table1[[#This Row],[tenure]] &lt;=36, "1-3 Years",Table1[[#This Row],[tenure]]&lt;=60, "3-5 Years",Table1[[#This Row],[tenure]]&gt;60,"5+ Years")</f>
        <v>0-1 Years</v>
      </c>
      <c r="X952" t="str">
        <f>IF(AND(Table1[[#This Row],[Contract]]="Month-to-Month", Table1[[#This Row],[PaymentMethod]]= "Electronic check"), "High Risk", "Standard")</f>
        <v>Standard</v>
      </c>
      <c r="Y952" s="11">
        <f>IFERROR(Table1[[#This Row],[TotalCharges]]/Table1[[#This Row],[tenure]],"0")</f>
        <v>42.575000000000003</v>
      </c>
      <c r="Z952" t="str">
        <f>IF(Table1[[#This Row],[SeniorCitizen]]=1,"Yes","No")</f>
        <v>Yes</v>
      </c>
    </row>
    <row r="953" spans="1:26" x14ac:dyDescent="0.3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s="2">
        <v>75.599999999999994</v>
      </c>
      <c r="T953" s="2">
        <v>535.54999999999995</v>
      </c>
      <c r="U953" t="s">
        <v>24</v>
      </c>
      <c r="V953">
        <f>COUNTIF(Table1[[#This Row],[OnlineSecurity]:[StreamingMovies]], "Yes")</f>
        <v>1</v>
      </c>
      <c r="W953" t="str" cm="1">
        <f t="array" ref="W953">_xlfn.IFS(Table1[[#This Row],[tenure]]&lt;=12,"0-1 Years", Table1[[#This Row],[tenure]] &lt;=36, "1-3 Years",Table1[[#This Row],[tenure]]&lt;=60, "3-5 Years",Table1[[#This Row],[tenure]]&gt;60,"5+ Years")</f>
        <v>0-1 Years</v>
      </c>
      <c r="X953" t="str">
        <f>IF(AND(Table1[[#This Row],[Contract]]="Month-to-Month", Table1[[#This Row],[PaymentMethod]]= "Electronic check"), "High Risk", "Standard")</f>
        <v>High Risk</v>
      </c>
      <c r="Y953" s="11">
        <f>IFERROR(Table1[[#This Row],[TotalCharges]]/Table1[[#This Row],[tenure]],"0")</f>
        <v>66.943749999999994</v>
      </c>
      <c r="Z953" t="str">
        <f>IF(Table1[[#This Row],[SeniorCitizen]]=1,"Yes","No")</f>
        <v>No</v>
      </c>
    </row>
    <row r="954" spans="1:26" x14ac:dyDescent="0.3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s="2">
        <v>55.1</v>
      </c>
      <c r="T954" s="2">
        <v>1253.1500000000001</v>
      </c>
      <c r="U954" t="s">
        <v>24</v>
      </c>
      <c r="V954">
        <f>COUNTIF(Table1[[#This Row],[OnlineSecurity]:[StreamingMovies]], "Yes")</f>
        <v>2</v>
      </c>
      <c r="W954" t="str" cm="1">
        <f t="array" ref="W954">_xlfn.IFS(Table1[[#This Row],[tenure]]&lt;=12,"0-1 Years", Table1[[#This Row],[tenure]] &lt;=36, "1-3 Years",Table1[[#This Row],[tenure]]&lt;=60, "3-5 Years",Table1[[#This Row],[tenure]]&gt;60,"5+ Years")</f>
        <v>1-3 Years</v>
      </c>
      <c r="X954" t="str">
        <f>IF(AND(Table1[[#This Row],[Contract]]="Month-to-Month", Table1[[#This Row],[PaymentMethod]]= "Electronic check"), "High Risk", "Standard")</f>
        <v>Standard</v>
      </c>
      <c r="Y954" s="11">
        <f>IFERROR(Table1[[#This Row],[TotalCharges]]/Table1[[#This Row],[tenure]],"0")</f>
        <v>56.961363636363643</v>
      </c>
      <c r="Z954" t="str">
        <f>IF(Table1[[#This Row],[SeniorCitizen]]=1,"Yes","No")</f>
        <v>No</v>
      </c>
    </row>
    <row r="955" spans="1:26" x14ac:dyDescent="0.3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s="2">
        <v>58.95</v>
      </c>
      <c r="T955" s="2">
        <v>955.15</v>
      </c>
      <c r="U955" t="s">
        <v>24</v>
      </c>
      <c r="V955">
        <f>COUNTIF(Table1[[#This Row],[OnlineSecurity]:[StreamingMovies]], "Yes")</f>
        <v>3</v>
      </c>
      <c r="W955" t="str" cm="1">
        <f t="array" ref="W955">_xlfn.IFS(Table1[[#This Row],[tenure]]&lt;=12,"0-1 Years", Table1[[#This Row],[tenure]] &lt;=36, "1-3 Years",Table1[[#This Row],[tenure]]&lt;=60, "3-5 Years",Table1[[#This Row],[tenure]]&gt;60,"5+ Years")</f>
        <v>1-3 Years</v>
      </c>
      <c r="X955" t="str">
        <f>IF(AND(Table1[[#This Row],[Contract]]="Month-to-Month", Table1[[#This Row],[PaymentMethod]]= "Electronic check"), "High Risk", "Standard")</f>
        <v>High Risk</v>
      </c>
      <c r="Y955" s="11">
        <f>IFERROR(Table1[[#This Row],[TotalCharges]]/Table1[[#This Row],[tenure]],"0")</f>
        <v>63.676666666666662</v>
      </c>
      <c r="Z955" t="str">
        <f>IF(Table1[[#This Row],[SeniorCitizen]]=1,"Yes","No")</f>
        <v>No</v>
      </c>
    </row>
    <row r="956" spans="1:26" x14ac:dyDescent="0.3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s="2">
        <v>95.1</v>
      </c>
      <c r="T956" s="2">
        <v>2162.6</v>
      </c>
      <c r="U956" t="s">
        <v>24</v>
      </c>
      <c r="V956">
        <f>COUNTIF(Table1[[#This Row],[OnlineSecurity]:[StreamingMovies]], "Yes")</f>
        <v>2</v>
      </c>
      <c r="W956" t="str" cm="1">
        <f t="array" ref="W956">_xlfn.IFS(Table1[[#This Row],[tenure]]&lt;=12,"0-1 Years", Table1[[#This Row],[tenure]] &lt;=36, "1-3 Years",Table1[[#This Row],[tenure]]&lt;=60, "3-5 Years",Table1[[#This Row],[tenure]]&gt;60,"5+ Years")</f>
        <v>1-3 Years</v>
      </c>
      <c r="X956" t="str">
        <f>IF(AND(Table1[[#This Row],[Contract]]="Month-to-Month", Table1[[#This Row],[PaymentMethod]]= "Electronic check"), "High Risk", "Standard")</f>
        <v>High Risk</v>
      </c>
      <c r="Y956" s="11">
        <f>IFERROR(Table1[[#This Row],[TotalCharges]]/Table1[[#This Row],[tenure]],"0")</f>
        <v>98.3</v>
      </c>
      <c r="Z956" t="str">
        <f>IF(Table1[[#This Row],[SeniorCitizen]]=1,"Yes","No")</f>
        <v>No</v>
      </c>
    </row>
    <row r="957" spans="1:26" x14ac:dyDescent="0.3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7105</v>
      </c>
      <c r="S957" s="2">
        <v>44.7</v>
      </c>
      <c r="T957" s="2">
        <v>44.7</v>
      </c>
      <c r="U957" t="s">
        <v>23</v>
      </c>
      <c r="V957">
        <f>COUNTIF(Table1[[#This Row],[OnlineSecurity]:[StreamingMovies]], "Yes")</f>
        <v>0</v>
      </c>
      <c r="W957" t="str" cm="1">
        <f t="array" ref="W957">_xlfn.IFS(Table1[[#This Row],[tenure]]&lt;=12,"0-1 Years", Table1[[#This Row],[tenure]] &lt;=36, "1-3 Years",Table1[[#This Row],[tenure]]&lt;=60, "3-5 Years",Table1[[#This Row],[tenure]]&gt;60,"5+ Years")</f>
        <v>0-1 Years</v>
      </c>
      <c r="X957" t="str">
        <f>IF(AND(Table1[[#This Row],[Contract]]="Month-to-Month", Table1[[#This Row],[PaymentMethod]]= "Electronic check"), "High Risk", "Standard")</f>
        <v>Standard</v>
      </c>
      <c r="Y957" s="11">
        <f>IFERROR(Table1[[#This Row],[TotalCharges]]/Table1[[#This Row],[tenure]],"0")</f>
        <v>44.7</v>
      </c>
      <c r="Z957" t="str">
        <f>IF(Table1[[#This Row],[SeniorCitizen]]=1,"Yes","No")</f>
        <v>No</v>
      </c>
    </row>
    <row r="958" spans="1:26" x14ac:dyDescent="0.35">
      <c r="A958" t="s">
        <v>993</v>
      </c>
      <c r="B958" t="s">
        <v>22</v>
      </c>
      <c r="C958">
        <v>0</v>
      </c>
      <c r="D958" t="s">
        <v>23</v>
      </c>
      <c r="E958" t="s">
        <v>23</v>
      </c>
      <c r="F958">
        <v>71</v>
      </c>
      <c r="G958" t="s">
        <v>23</v>
      </c>
      <c r="H958" t="s">
        <v>23</v>
      </c>
      <c r="I958" t="s">
        <v>24</v>
      </c>
      <c r="J958" t="s">
        <v>24</v>
      </c>
      <c r="K958" t="s">
        <v>24</v>
      </c>
      <c r="L958" t="s">
        <v>24</v>
      </c>
      <c r="M958" t="s">
        <v>24</v>
      </c>
      <c r="N958" t="s">
        <v>24</v>
      </c>
      <c r="O958" t="s">
        <v>24</v>
      </c>
      <c r="P958" t="s">
        <v>47</v>
      </c>
      <c r="Q958" t="s">
        <v>24</v>
      </c>
      <c r="R958" t="s">
        <v>7104</v>
      </c>
      <c r="S958" s="2">
        <v>25.45</v>
      </c>
      <c r="T958" s="2">
        <v>1813.35</v>
      </c>
      <c r="U958" t="s">
        <v>24</v>
      </c>
      <c r="V958">
        <f>COUNTIF(Table1[[#This Row],[OnlineSecurity]:[StreamingMovies]], "Yes")</f>
        <v>0</v>
      </c>
      <c r="W958" t="str" cm="1">
        <f t="array" ref="W958">_xlfn.IFS(Table1[[#This Row],[tenure]]&lt;=12,"0-1 Years", Table1[[#This Row],[tenure]] &lt;=36, "1-3 Years",Table1[[#This Row],[tenure]]&lt;=60, "3-5 Years",Table1[[#This Row],[tenure]]&gt;60,"5+ Years")</f>
        <v>5+ Years</v>
      </c>
      <c r="X958" t="str">
        <f>IF(AND(Table1[[#This Row],[Contract]]="Month-to-Month", Table1[[#This Row],[PaymentMethod]]= "Electronic check"), "High Risk", "Standard")</f>
        <v>Standard</v>
      </c>
      <c r="Y958" s="11">
        <f>IFERROR(Table1[[#This Row],[TotalCharges]]/Table1[[#This Row],[tenure]],"0")</f>
        <v>25.540140845070422</v>
      </c>
      <c r="Z958" t="str">
        <f>IF(Table1[[#This Row],[SeniorCitizen]]=1,"Yes","No")</f>
        <v>No</v>
      </c>
    </row>
    <row r="959" spans="1:26" x14ac:dyDescent="0.3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s="2">
        <v>56.75</v>
      </c>
      <c r="T959" s="2">
        <v>245.15</v>
      </c>
      <c r="U959" t="s">
        <v>24</v>
      </c>
      <c r="V959">
        <f>COUNTIF(Table1[[#This Row],[OnlineSecurity]:[StreamingMovies]], "Yes")</f>
        <v>2</v>
      </c>
      <c r="W959" t="str" cm="1">
        <f t="array" ref="W959">_xlfn.IFS(Table1[[#This Row],[tenure]]&lt;=12,"0-1 Years", Table1[[#This Row],[tenure]] &lt;=36, "1-3 Years",Table1[[#This Row],[tenure]]&lt;=60, "3-5 Years",Table1[[#This Row],[tenure]]&gt;60,"5+ Years")</f>
        <v>0-1 Years</v>
      </c>
      <c r="X959" t="str">
        <f>IF(AND(Table1[[#This Row],[Contract]]="Month-to-Month", Table1[[#This Row],[PaymentMethod]]= "Electronic check"), "High Risk", "Standard")</f>
        <v>High Risk</v>
      </c>
      <c r="Y959" s="11">
        <f>IFERROR(Table1[[#This Row],[TotalCharges]]/Table1[[#This Row],[tenure]],"0")</f>
        <v>61.287500000000001</v>
      </c>
      <c r="Z959" t="str">
        <f>IF(Table1[[#This Row],[SeniorCitizen]]=1,"Yes","No")</f>
        <v>No</v>
      </c>
    </row>
    <row r="960" spans="1:26" x14ac:dyDescent="0.3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7104</v>
      </c>
      <c r="S960" s="2">
        <v>81.75</v>
      </c>
      <c r="T960" s="2">
        <v>2028.8</v>
      </c>
      <c r="U960" t="s">
        <v>24</v>
      </c>
      <c r="V960">
        <f>COUNTIF(Table1[[#This Row],[OnlineSecurity]:[StreamingMovies]], "Yes")</f>
        <v>5</v>
      </c>
      <c r="W960" t="str" cm="1">
        <f t="array" ref="W960">_xlfn.IFS(Table1[[#This Row],[tenure]]&lt;=12,"0-1 Years", Table1[[#This Row],[tenure]] &lt;=36, "1-3 Years",Table1[[#This Row],[tenure]]&lt;=60, "3-5 Years",Table1[[#This Row],[tenure]]&gt;60,"5+ Years")</f>
        <v>1-3 Years</v>
      </c>
      <c r="X960" t="str">
        <f>IF(AND(Table1[[#This Row],[Contract]]="Month-to-Month", Table1[[#This Row],[PaymentMethod]]= "Electronic check"), "High Risk", "Standard")</f>
        <v>Standard</v>
      </c>
      <c r="Y960" s="11">
        <f>IFERROR(Table1[[#This Row],[TotalCharges]]/Table1[[#This Row],[tenure]],"0")</f>
        <v>81.152000000000001</v>
      </c>
      <c r="Z960" t="str">
        <f>IF(Table1[[#This Row],[SeniorCitizen]]=1,"Yes","No")</f>
        <v>No</v>
      </c>
    </row>
    <row r="961" spans="1:26" x14ac:dyDescent="0.3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s="2">
        <v>86.1</v>
      </c>
      <c r="T961" s="2">
        <v>2723.75</v>
      </c>
      <c r="U961" t="s">
        <v>24</v>
      </c>
      <c r="V961">
        <f>COUNTIF(Table1[[#This Row],[OnlineSecurity]:[StreamingMovies]], "Yes")</f>
        <v>2</v>
      </c>
      <c r="W961" t="str" cm="1">
        <f t="array" ref="W961">_xlfn.IFS(Table1[[#This Row],[tenure]]&lt;=12,"0-1 Years", Table1[[#This Row],[tenure]] &lt;=36, "1-3 Years",Table1[[#This Row],[tenure]]&lt;=60, "3-5 Years",Table1[[#This Row],[tenure]]&gt;60,"5+ Years")</f>
        <v>1-3 Years</v>
      </c>
      <c r="X961" t="str">
        <f>IF(AND(Table1[[#This Row],[Contract]]="Month-to-Month", Table1[[#This Row],[PaymentMethod]]= "Electronic check"), "High Risk", "Standard")</f>
        <v>High Risk</v>
      </c>
      <c r="Y961" s="11">
        <f>IFERROR(Table1[[#This Row],[TotalCharges]]/Table1[[#This Row],[tenure]],"0")</f>
        <v>85.1171875</v>
      </c>
      <c r="Z961" t="str">
        <f>IF(Table1[[#This Row],[SeniorCitizen]]=1,"Yes","No")</f>
        <v>No</v>
      </c>
    </row>
    <row r="962" spans="1:26" x14ac:dyDescent="0.35">
      <c r="A962" t="s">
        <v>997</v>
      </c>
      <c r="B962" t="s">
        <v>30</v>
      </c>
      <c r="C962">
        <v>1</v>
      </c>
      <c r="D962" t="s">
        <v>23</v>
      </c>
      <c r="E962" t="s">
        <v>24</v>
      </c>
      <c r="F962">
        <v>7</v>
      </c>
      <c r="G962" t="s">
        <v>24</v>
      </c>
      <c r="H962" t="s">
        <v>24</v>
      </c>
      <c r="I962" t="s">
        <v>26</v>
      </c>
      <c r="J962" t="s">
        <v>23</v>
      </c>
      <c r="K962" t="s">
        <v>24</v>
      </c>
      <c r="L962" t="s">
        <v>24</v>
      </c>
      <c r="M962" t="s">
        <v>24</v>
      </c>
      <c r="N962" t="s">
        <v>24</v>
      </c>
      <c r="O962" t="s">
        <v>24</v>
      </c>
      <c r="P962" t="s">
        <v>27</v>
      </c>
      <c r="Q962" t="s">
        <v>24</v>
      </c>
      <c r="R962" t="s">
        <v>7104</v>
      </c>
      <c r="S962" s="2">
        <v>29.8</v>
      </c>
      <c r="T962" s="2">
        <v>220.45</v>
      </c>
      <c r="U962" t="s">
        <v>24</v>
      </c>
      <c r="V962">
        <f>COUNTIF(Table1[[#This Row],[OnlineSecurity]:[StreamingMovies]], "Yes")</f>
        <v>1</v>
      </c>
      <c r="W962" t="str" cm="1">
        <f t="array" ref="W962">_xlfn.IFS(Table1[[#This Row],[tenure]]&lt;=12,"0-1 Years", Table1[[#This Row],[tenure]] &lt;=36, "1-3 Years",Table1[[#This Row],[tenure]]&lt;=60, "3-5 Years",Table1[[#This Row],[tenure]]&gt;60,"5+ Years")</f>
        <v>0-1 Years</v>
      </c>
      <c r="X962" t="str">
        <f>IF(AND(Table1[[#This Row],[Contract]]="Month-to-Month", Table1[[#This Row],[PaymentMethod]]= "Electronic check"), "High Risk", "Standard")</f>
        <v>Standard</v>
      </c>
      <c r="Y962" s="11">
        <f>IFERROR(Table1[[#This Row],[TotalCharges]]/Table1[[#This Row],[tenure]],"0")</f>
        <v>31.49285714285714</v>
      </c>
      <c r="Z962" t="str">
        <f>IF(Table1[[#This Row],[SeniorCitizen]]=1,"Yes","No")</f>
        <v>Yes</v>
      </c>
    </row>
    <row r="963" spans="1:26" x14ac:dyDescent="0.35">
      <c r="A963" t="s">
        <v>998</v>
      </c>
      <c r="B963" t="s">
        <v>30</v>
      </c>
      <c r="C963">
        <v>0</v>
      </c>
      <c r="D963" t="s">
        <v>24</v>
      </c>
      <c r="E963" t="s">
        <v>24</v>
      </c>
      <c r="F963">
        <v>17</v>
      </c>
      <c r="G963" t="s">
        <v>23</v>
      </c>
      <c r="H963" t="s">
        <v>24</v>
      </c>
      <c r="I963" t="s">
        <v>24</v>
      </c>
      <c r="J963" t="s">
        <v>24</v>
      </c>
      <c r="K963" t="s">
        <v>24</v>
      </c>
      <c r="L963" t="s">
        <v>24</v>
      </c>
      <c r="M963" t="s">
        <v>24</v>
      </c>
      <c r="N963" t="s">
        <v>24</v>
      </c>
      <c r="O963" t="s">
        <v>24</v>
      </c>
      <c r="P963" t="s">
        <v>31</v>
      </c>
      <c r="Q963" t="s">
        <v>23</v>
      </c>
      <c r="R963" t="s">
        <v>32</v>
      </c>
      <c r="S963" s="2">
        <v>20.5</v>
      </c>
      <c r="T963" s="2">
        <v>365.8</v>
      </c>
      <c r="U963" t="s">
        <v>24</v>
      </c>
      <c r="V963">
        <f>COUNTIF(Table1[[#This Row],[OnlineSecurity]:[StreamingMovies]], "Yes")</f>
        <v>0</v>
      </c>
      <c r="W963" t="str" cm="1">
        <f t="array" ref="W963">_xlfn.IFS(Table1[[#This Row],[tenure]]&lt;=12,"0-1 Years", Table1[[#This Row],[tenure]] &lt;=36, "1-3 Years",Table1[[#This Row],[tenure]]&lt;=60, "3-5 Years",Table1[[#This Row],[tenure]]&gt;60,"5+ Years")</f>
        <v>1-3 Years</v>
      </c>
      <c r="X963" t="str">
        <f>IF(AND(Table1[[#This Row],[Contract]]="Month-to-Month", Table1[[#This Row],[PaymentMethod]]= "Electronic check"), "High Risk", "Standard")</f>
        <v>Standard</v>
      </c>
      <c r="Y963" s="11">
        <f>IFERROR(Table1[[#This Row],[TotalCharges]]/Table1[[#This Row],[tenure]],"0")</f>
        <v>21.517647058823531</v>
      </c>
      <c r="Z963" t="str">
        <f>IF(Table1[[#This Row],[SeniorCitizen]]=1,"Yes","No")</f>
        <v>No</v>
      </c>
    </row>
    <row r="964" spans="1:26" x14ac:dyDescent="0.3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7104</v>
      </c>
      <c r="S964" s="2">
        <v>60.9</v>
      </c>
      <c r="T964" s="2">
        <v>551.95000000000005</v>
      </c>
      <c r="U964" t="s">
        <v>24</v>
      </c>
      <c r="V964">
        <f>COUNTIF(Table1[[#This Row],[OnlineSecurity]:[StreamingMovies]], "Yes")</f>
        <v>2</v>
      </c>
      <c r="W964" t="str" cm="1">
        <f t="array" ref="W964">_xlfn.IFS(Table1[[#This Row],[tenure]]&lt;=12,"0-1 Years", Table1[[#This Row],[tenure]] &lt;=36, "1-3 Years",Table1[[#This Row],[tenure]]&lt;=60, "3-5 Years",Table1[[#This Row],[tenure]]&gt;60,"5+ Years")</f>
        <v>0-1 Years</v>
      </c>
      <c r="X964" t="str">
        <f>IF(AND(Table1[[#This Row],[Contract]]="Month-to-Month", Table1[[#This Row],[PaymentMethod]]= "Electronic check"), "High Risk", "Standard")</f>
        <v>Standard</v>
      </c>
      <c r="Y964" s="11">
        <f>IFERROR(Table1[[#This Row],[TotalCharges]]/Table1[[#This Row],[tenure]],"0")</f>
        <v>68.993750000000006</v>
      </c>
      <c r="Z964" t="str">
        <f>IF(Table1[[#This Row],[SeniorCitizen]]=1,"Yes","No")</f>
        <v>Yes</v>
      </c>
    </row>
    <row r="965" spans="1:26" x14ac:dyDescent="0.3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7104</v>
      </c>
      <c r="S965" s="2">
        <v>73.25</v>
      </c>
      <c r="T965" s="2">
        <v>4054.2</v>
      </c>
      <c r="U965" t="s">
        <v>24</v>
      </c>
      <c r="V965">
        <f>COUNTIF(Table1[[#This Row],[OnlineSecurity]:[StreamingMovies]], "Yes")</f>
        <v>4</v>
      </c>
      <c r="W965" t="str" cm="1">
        <f t="array" ref="W965">_xlfn.IFS(Table1[[#This Row],[tenure]]&lt;=12,"0-1 Years", Table1[[#This Row],[tenure]] &lt;=36, "1-3 Years",Table1[[#This Row],[tenure]]&lt;=60, "3-5 Years",Table1[[#This Row],[tenure]]&gt;60,"5+ Years")</f>
        <v>3-5 Years</v>
      </c>
      <c r="X965" t="str">
        <f>IF(AND(Table1[[#This Row],[Contract]]="Month-to-Month", Table1[[#This Row],[PaymentMethod]]= "Electronic check"), "High Risk", "Standard")</f>
        <v>Standard</v>
      </c>
      <c r="Y965" s="11">
        <f>IFERROR(Table1[[#This Row],[TotalCharges]]/Table1[[#This Row],[tenure]],"0")</f>
        <v>72.396428571428572</v>
      </c>
      <c r="Z965" t="str">
        <f>IF(Table1[[#This Row],[SeniorCitizen]]=1,"Yes","No")</f>
        <v>Yes</v>
      </c>
    </row>
    <row r="966" spans="1:26" x14ac:dyDescent="0.3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s="2">
        <v>45.7</v>
      </c>
      <c r="T966" s="2">
        <v>45.7</v>
      </c>
      <c r="U966" t="s">
        <v>23</v>
      </c>
      <c r="V966">
        <f>COUNTIF(Table1[[#This Row],[OnlineSecurity]:[StreamingMovies]], "Yes")</f>
        <v>0</v>
      </c>
      <c r="W966" t="str" cm="1">
        <f t="array" ref="W966">_xlfn.IFS(Table1[[#This Row],[tenure]]&lt;=12,"0-1 Years", Table1[[#This Row],[tenure]] &lt;=36, "1-3 Years",Table1[[#This Row],[tenure]]&lt;=60, "3-5 Years",Table1[[#This Row],[tenure]]&gt;60,"5+ Years")</f>
        <v>0-1 Years</v>
      </c>
      <c r="X966" t="str">
        <f>IF(AND(Table1[[#This Row],[Contract]]="Month-to-Month", Table1[[#This Row],[PaymentMethod]]= "Electronic check"), "High Risk", "Standard")</f>
        <v>Standard</v>
      </c>
      <c r="Y966" s="11">
        <f>IFERROR(Table1[[#This Row],[TotalCharges]]/Table1[[#This Row],[tenure]],"0")</f>
        <v>45.7</v>
      </c>
      <c r="Z966" t="str">
        <f>IF(Table1[[#This Row],[SeniorCitizen]]=1,"Yes","No")</f>
        <v>No</v>
      </c>
    </row>
    <row r="967" spans="1:26" x14ac:dyDescent="0.3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7105</v>
      </c>
      <c r="S967" s="2">
        <v>100.3</v>
      </c>
      <c r="T967" s="2">
        <v>832.35</v>
      </c>
      <c r="U967" t="s">
        <v>23</v>
      </c>
      <c r="V967">
        <f>COUNTIF(Table1[[#This Row],[OnlineSecurity]:[StreamingMovies]], "Yes")</f>
        <v>4</v>
      </c>
      <c r="W967" t="str" cm="1">
        <f t="array" ref="W967">_xlfn.IFS(Table1[[#This Row],[tenure]]&lt;=12,"0-1 Years", Table1[[#This Row],[tenure]] &lt;=36, "1-3 Years",Table1[[#This Row],[tenure]]&lt;=60, "3-5 Years",Table1[[#This Row],[tenure]]&gt;60,"5+ Years")</f>
        <v>0-1 Years</v>
      </c>
      <c r="X967" t="str">
        <f>IF(AND(Table1[[#This Row],[Contract]]="Month-to-Month", Table1[[#This Row],[PaymentMethod]]= "Electronic check"), "High Risk", "Standard")</f>
        <v>Standard</v>
      </c>
      <c r="Y967" s="11">
        <f>IFERROR(Table1[[#This Row],[TotalCharges]]/Table1[[#This Row],[tenure]],"0")</f>
        <v>104.04375</v>
      </c>
      <c r="Z967" t="str">
        <f>IF(Table1[[#This Row],[SeniorCitizen]]=1,"Yes","No")</f>
        <v>Yes</v>
      </c>
    </row>
    <row r="968" spans="1:26" x14ac:dyDescent="0.35">
      <c r="A968" t="s">
        <v>1003</v>
      </c>
      <c r="B968" t="s">
        <v>30</v>
      </c>
      <c r="C968">
        <v>0</v>
      </c>
      <c r="D968" t="s">
        <v>24</v>
      </c>
      <c r="E968" t="s">
        <v>24</v>
      </c>
      <c r="F968">
        <v>7</v>
      </c>
      <c r="G968" t="s">
        <v>23</v>
      </c>
      <c r="H968" t="s">
        <v>24</v>
      </c>
      <c r="I968" t="s">
        <v>24</v>
      </c>
      <c r="J968" t="s">
        <v>24</v>
      </c>
      <c r="K968" t="s">
        <v>24</v>
      </c>
      <c r="L968" t="s">
        <v>24</v>
      </c>
      <c r="M968" t="s">
        <v>24</v>
      </c>
      <c r="N968" t="s">
        <v>24</v>
      </c>
      <c r="O968" t="s">
        <v>24</v>
      </c>
      <c r="P968" t="s">
        <v>27</v>
      </c>
      <c r="Q968" t="s">
        <v>24</v>
      </c>
      <c r="R968" t="s">
        <v>28</v>
      </c>
      <c r="S968" s="2">
        <v>19.25</v>
      </c>
      <c r="T968" s="2">
        <v>112.3</v>
      </c>
      <c r="U968" t="s">
        <v>23</v>
      </c>
      <c r="V968">
        <f>COUNTIF(Table1[[#This Row],[OnlineSecurity]:[StreamingMovies]], "Yes")</f>
        <v>0</v>
      </c>
      <c r="W968" t="str" cm="1">
        <f t="array" ref="W968">_xlfn.IFS(Table1[[#This Row],[tenure]]&lt;=12,"0-1 Years", Table1[[#This Row],[tenure]] &lt;=36, "1-3 Years",Table1[[#This Row],[tenure]]&lt;=60, "3-5 Years",Table1[[#This Row],[tenure]]&gt;60,"5+ Years")</f>
        <v>0-1 Years</v>
      </c>
      <c r="X968" t="str">
        <f>IF(AND(Table1[[#This Row],[Contract]]="Month-to-Month", Table1[[#This Row],[PaymentMethod]]= "Electronic check"), "High Risk", "Standard")</f>
        <v>High Risk</v>
      </c>
      <c r="Y968" s="11">
        <f>IFERROR(Table1[[#This Row],[TotalCharges]]/Table1[[#This Row],[tenure]],"0")</f>
        <v>16.042857142857141</v>
      </c>
      <c r="Z968" t="str">
        <f>IF(Table1[[#This Row],[SeniorCitizen]]=1,"Yes","No")</f>
        <v>No</v>
      </c>
    </row>
    <row r="969" spans="1:26" x14ac:dyDescent="0.35">
      <c r="A969" t="s">
        <v>1004</v>
      </c>
      <c r="B969" t="s">
        <v>30</v>
      </c>
      <c r="C969">
        <v>0</v>
      </c>
      <c r="D969" t="s">
        <v>24</v>
      </c>
      <c r="E969" t="s">
        <v>23</v>
      </c>
      <c r="F969">
        <v>3</v>
      </c>
      <c r="G969" t="s">
        <v>23</v>
      </c>
      <c r="H969" t="s">
        <v>24</v>
      </c>
      <c r="I969" t="s">
        <v>24</v>
      </c>
      <c r="J969" t="s">
        <v>24</v>
      </c>
      <c r="K969" t="s">
        <v>24</v>
      </c>
      <c r="L969" t="s">
        <v>24</v>
      </c>
      <c r="M969" t="s">
        <v>24</v>
      </c>
      <c r="N969" t="s">
        <v>24</v>
      </c>
      <c r="O969" t="s">
        <v>24</v>
      </c>
      <c r="P969" t="s">
        <v>27</v>
      </c>
      <c r="Q969" t="s">
        <v>24</v>
      </c>
      <c r="R969" t="s">
        <v>32</v>
      </c>
      <c r="S969" s="2">
        <v>20.85</v>
      </c>
      <c r="T969" s="2">
        <v>60.65</v>
      </c>
      <c r="U969" t="s">
        <v>24</v>
      </c>
      <c r="V969">
        <f>COUNTIF(Table1[[#This Row],[OnlineSecurity]:[StreamingMovies]], "Yes")</f>
        <v>0</v>
      </c>
      <c r="W969" t="str" cm="1">
        <f t="array" ref="W969">_xlfn.IFS(Table1[[#This Row],[tenure]]&lt;=12,"0-1 Years", Table1[[#This Row],[tenure]] &lt;=36, "1-3 Years",Table1[[#This Row],[tenure]]&lt;=60, "3-5 Years",Table1[[#This Row],[tenure]]&gt;60,"5+ Years")</f>
        <v>0-1 Years</v>
      </c>
      <c r="X969" t="str">
        <f>IF(AND(Table1[[#This Row],[Contract]]="Month-to-Month", Table1[[#This Row],[PaymentMethod]]= "Electronic check"), "High Risk", "Standard")</f>
        <v>Standard</v>
      </c>
      <c r="Y969" s="11">
        <f>IFERROR(Table1[[#This Row],[TotalCharges]]/Table1[[#This Row],[tenure]],"0")</f>
        <v>20.216666666666665</v>
      </c>
      <c r="Z969" t="str">
        <f>IF(Table1[[#This Row],[SeniorCitizen]]=1,"Yes","No")</f>
        <v>No</v>
      </c>
    </row>
    <row r="970" spans="1:26" x14ac:dyDescent="0.3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7105</v>
      </c>
      <c r="S970" s="2">
        <v>77.349999999999994</v>
      </c>
      <c r="T970" s="2">
        <v>5550.1</v>
      </c>
      <c r="U970" t="s">
        <v>24</v>
      </c>
      <c r="V970">
        <f>COUNTIF(Table1[[#This Row],[OnlineSecurity]:[StreamingMovies]], "Yes")</f>
        <v>5</v>
      </c>
      <c r="W970" t="str" cm="1">
        <f t="array" ref="W970">_xlfn.IFS(Table1[[#This Row],[tenure]]&lt;=12,"0-1 Years", Table1[[#This Row],[tenure]] &lt;=36, "1-3 Years",Table1[[#This Row],[tenure]]&lt;=60, "3-5 Years",Table1[[#This Row],[tenure]]&gt;60,"5+ Years")</f>
        <v>5+ Years</v>
      </c>
      <c r="X970" t="str">
        <f>IF(AND(Table1[[#This Row],[Contract]]="Month-to-Month", Table1[[#This Row],[PaymentMethod]]= "Electronic check"), "High Risk", "Standard")</f>
        <v>Standard</v>
      </c>
      <c r="Y970" s="11">
        <f>IFERROR(Table1[[#This Row],[TotalCharges]]/Table1[[#This Row],[tenure]],"0")</f>
        <v>78.170422535211273</v>
      </c>
      <c r="Z970" t="str">
        <f>IF(Table1[[#This Row],[SeniorCitizen]]=1,"Yes","No")</f>
        <v>No</v>
      </c>
    </row>
    <row r="971" spans="1:26" x14ac:dyDescent="0.3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s="2">
        <v>96</v>
      </c>
      <c r="T971" s="2">
        <v>174.8</v>
      </c>
      <c r="U971" t="s">
        <v>23</v>
      </c>
      <c r="V971">
        <f>COUNTIF(Table1[[#This Row],[OnlineSecurity]:[StreamingMovies]], "Yes")</f>
        <v>2</v>
      </c>
      <c r="W971" t="str" cm="1">
        <f t="array" ref="W971">_xlfn.IFS(Table1[[#This Row],[tenure]]&lt;=12,"0-1 Years", Table1[[#This Row],[tenure]] &lt;=36, "1-3 Years",Table1[[#This Row],[tenure]]&lt;=60, "3-5 Years",Table1[[#This Row],[tenure]]&gt;60,"5+ Years")</f>
        <v>0-1 Years</v>
      </c>
      <c r="X971" t="str">
        <f>IF(AND(Table1[[#This Row],[Contract]]="Month-to-Month", Table1[[#This Row],[PaymentMethod]]= "Electronic check"), "High Risk", "Standard")</f>
        <v>High Risk</v>
      </c>
      <c r="Y971" s="11">
        <f>IFERROR(Table1[[#This Row],[TotalCharges]]/Table1[[#This Row],[tenure]],"0")</f>
        <v>87.4</v>
      </c>
      <c r="Z971" t="str">
        <f>IF(Table1[[#This Row],[SeniorCitizen]]=1,"Yes","No")</f>
        <v>No</v>
      </c>
    </row>
    <row r="972" spans="1:26" x14ac:dyDescent="0.3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s="2">
        <v>90.55</v>
      </c>
      <c r="T972" s="2">
        <v>90.55</v>
      </c>
      <c r="U972" t="s">
        <v>23</v>
      </c>
      <c r="V972">
        <f>COUNTIF(Table1[[#This Row],[OnlineSecurity]:[StreamingMovies]], "Yes")</f>
        <v>2</v>
      </c>
      <c r="W972" t="str" cm="1">
        <f t="array" ref="W972">_xlfn.IFS(Table1[[#This Row],[tenure]]&lt;=12,"0-1 Years", Table1[[#This Row],[tenure]] &lt;=36, "1-3 Years",Table1[[#This Row],[tenure]]&lt;=60, "3-5 Years",Table1[[#This Row],[tenure]]&gt;60,"5+ Years")</f>
        <v>0-1 Years</v>
      </c>
      <c r="X972" t="str">
        <f>IF(AND(Table1[[#This Row],[Contract]]="Month-to-Month", Table1[[#This Row],[PaymentMethod]]= "Electronic check"), "High Risk", "Standard")</f>
        <v>High Risk</v>
      </c>
      <c r="Y972" s="11">
        <f>IFERROR(Table1[[#This Row],[TotalCharges]]/Table1[[#This Row],[tenure]],"0")</f>
        <v>90.55</v>
      </c>
      <c r="Z972" t="str">
        <f>IF(Table1[[#This Row],[SeniorCitizen]]=1,"Yes","No")</f>
        <v>No</v>
      </c>
    </row>
    <row r="973" spans="1:26" x14ac:dyDescent="0.3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7104</v>
      </c>
      <c r="S973" s="2">
        <v>93.85</v>
      </c>
      <c r="T973" s="2">
        <v>4733.1000000000004</v>
      </c>
      <c r="U973" t="s">
        <v>24</v>
      </c>
      <c r="V973">
        <f>COUNTIF(Table1[[#This Row],[OnlineSecurity]:[StreamingMovies]], "Yes")</f>
        <v>3</v>
      </c>
      <c r="W973" t="str" cm="1">
        <f t="array" ref="W973">_xlfn.IFS(Table1[[#This Row],[tenure]]&lt;=12,"0-1 Years", Table1[[#This Row],[tenure]] &lt;=36, "1-3 Years",Table1[[#This Row],[tenure]]&lt;=60, "3-5 Years",Table1[[#This Row],[tenure]]&gt;60,"5+ Years")</f>
        <v>3-5 Years</v>
      </c>
      <c r="X973" t="str">
        <f>IF(AND(Table1[[#This Row],[Contract]]="Month-to-Month", Table1[[#This Row],[PaymentMethod]]= "Electronic check"), "High Risk", "Standard")</f>
        <v>Standard</v>
      </c>
      <c r="Y973" s="11">
        <f>IFERROR(Table1[[#This Row],[TotalCharges]]/Table1[[#This Row],[tenure]],"0")</f>
        <v>96.593877551020412</v>
      </c>
      <c r="Z973" t="str">
        <f>IF(Table1[[#This Row],[SeniorCitizen]]=1,"Yes","No")</f>
        <v>No</v>
      </c>
    </row>
    <row r="974" spans="1:26" x14ac:dyDescent="0.3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7104</v>
      </c>
      <c r="S974" s="2">
        <v>70.099999999999994</v>
      </c>
      <c r="T974" s="2">
        <v>4048.95</v>
      </c>
      <c r="U974" t="s">
        <v>24</v>
      </c>
      <c r="V974">
        <f>COUNTIF(Table1[[#This Row],[OnlineSecurity]:[StreamingMovies]], "Yes")</f>
        <v>4</v>
      </c>
      <c r="W974" t="str" cm="1">
        <f t="array" ref="W974">_xlfn.IFS(Table1[[#This Row],[tenure]]&lt;=12,"0-1 Years", Table1[[#This Row],[tenure]] &lt;=36, "1-3 Years",Table1[[#This Row],[tenure]]&lt;=60, "3-5 Years",Table1[[#This Row],[tenure]]&gt;60,"5+ Years")</f>
        <v>3-5 Years</v>
      </c>
      <c r="X974" t="str">
        <f>IF(AND(Table1[[#This Row],[Contract]]="Month-to-Month", Table1[[#This Row],[PaymentMethod]]= "Electronic check"), "High Risk", "Standard")</f>
        <v>Standard</v>
      </c>
      <c r="Y974" s="11">
        <f>IFERROR(Table1[[#This Row],[TotalCharges]]/Table1[[#This Row],[tenure]],"0")</f>
        <v>69.809482758620689</v>
      </c>
      <c r="Z974" t="str">
        <f>IF(Table1[[#This Row],[SeniorCitizen]]=1,"Yes","No")</f>
        <v>No</v>
      </c>
    </row>
    <row r="975" spans="1:26" x14ac:dyDescent="0.35">
      <c r="A975" t="s">
        <v>1010</v>
      </c>
      <c r="B975" t="s">
        <v>30</v>
      </c>
      <c r="C975">
        <v>1</v>
      </c>
      <c r="D975" t="s">
        <v>23</v>
      </c>
      <c r="E975" t="s">
        <v>24</v>
      </c>
      <c r="F975">
        <v>44</v>
      </c>
      <c r="G975" t="s">
        <v>24</v>
      </c>
      <c r="H975" t="s">
        <v>24</v>
      </c>
      <c r="I975" t="s">
        <v>26</v>
      </c>
      <c r="J975" t="s">
        <v>24</v>
      </c>
      <c r="K975" t="s">
        <v>23</v>
      </c>
      <c r="L975" t="s">
        <v>24</v>
      </c>
      <c r="M975" t="s">
        <v>24</v>
      </c>
      <c r="N975" t="s">
        <v>24</v>
      </c>
      <c r="O975" t="s">
        <v>24</v>
      </c>
      <c r="P975" t="s">
        <v>27</v>
      </c>
      <c r="Q975" t="s">
        <v>23</v>
      </c>
      <c r="R975" t="s">
        <v>28</v>
      </c>
      <c r="S975" s="2">
        <v>30.35</v>
      </c>
      <c r="T975" s="2">
        <v>1359.7</v>
      </c>
      <c r="U975" t="s">
        <v>23</v>
      </c>
      <c r="V975">
        <f>COUNTIF(Table1[[#This Row],[OnlineSecurity]:[StreamingMovies]], "Yes")</f>
        <v>1</v>
      </c>
      <c r="W975" t="str" cm="1">
        <f t="array" ref="W975">_xlfn.IFS(Table1[[#This Row],[tenure]]&lt;=12,"0-1 Years", Table1[[#This Row],[tenure]] &lt;=36, "1-3 Years",Table1[[#This Row],[tenure]]&lt;=60, "3-5 Years",Table1[[#This Row],[tenure]]&gt;60,"5+ Years")</f>
        <v>3-5 Years</v>
      </c>
      <c r="X975" t="str">
        <f>IF(AND(Table1[[#This Row],[Contract]]="Month-to-Month", Table1[[#This Row],[PaymentMethod]]= "Electronic check"), "High Risk", "Standard")</f>
        <v>High Risk</v>
      </c>
      <c r="Y975" s="11">
        <f>IFERROR(Table1[[#This Row],[TotalCharges]]/Table1[[#This Row],[tenure]],"0")</f>
        <v>30.902272727272727</v>
      </c>
      <c r="Z975" t="str">
        <f>IF(Table1[[#This Row],[SeniorCitizen]]=1,"Yes","No")</f>
        <v>Yes</v>
      </c>
    </row>
    <row r="976" spans="1:26" x14ac:dyDescent="0.3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7105</v>
      </c>
      <c r="S976" s="2">
        <v>75.95</v>
      </c>
      <c r="T976" s="2">
        <v>4542.3500000000004</v>
      </c>
      <c r="U976" t="s">
        <v>24</v>
      </c>
      <c r="V976">
        <f>COUNTIF(Table1[[#This Row],[OnlineSecurity]:[StreamingMovies]], "Yes")</f>
        <v>4</v>
      </c>
      <c r="W976" t="str" cm="1">
        <f t="array" ref="W976">_xlfn.IFS(Table1[[#This Row],[tenure]]&lt;=12,"0-1 Years", Table1[[#This Row],[tenure]] &lt;=36, "1-3 Years",Table1[[#This Row],[tenure]]&lt;=60, "3-5 Years",Table1[[#This Row],[tenure]]&gt;60,"5+ Years")</f>
        <v>3-5 Years</v>
      </c>
      <c r="X976" t="str">
        <f>IF(AND(Table1[[#This Row],[Contract]]="Month-to-Month", Table1[[#This Row],[PaymentMethod]]= "Electronic check"), "High Risk", "Standard")</f>
        <v>Standard</v>
      </c>
      <c r="Y976" s="11">
        <f>IFERROR(Table1[[#This Row],[TotalCharges]]/Table1[[#This Row],[tenure]],"0")</f>
        <v>76.988983050847466</v>
      </c>
      <c r="Z976" t="str">
        <f>IF(Table1[[#This Row],[SeniorCitizen]]=1,"Yes","No")</f>
        <v>No</v>
      </c>
    </row>
    <row r="977" spans="1:26" x14ac:dyDescent="0.3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s="2">
        <v>108.05</v>
      </c>
      <c r="T977" s="2">
        <v>7532.15</v>
      </c>
      <c r="U977" t="s">
        <v>23</v>
      </c>
      <c r="V977">
        <f>COUNTIF(Table1[[#This Row],[OnlineSecurity]:[StreamingMovies]], "Yes")</f>
        <v>5</v>
      </c>
      <c r="W977" t="str" cm="1">
        <f t="array" ref="W977">_xlfn.IFS(Table1[[#This Row],[tenure]]&lt;=12,"0-1 Years", Table1[[#This Row],[tenure]] &lt;=36, "1-3 Years",Table1[[#This Row],[tenure]]&lt;=60, "3-5 Years",Table1[[#This Row],[tenure]]&gt;60,"5+ Years")</f>
        <v>5+ Years</v>
      </c>
      <c r="X977" t="str">
        <f>IF(AND(Table1[[#This Row],[Contract]]="Month-to-Month", Table1[[#This Row],[PaymentMethod]]= "Electronic check"), "High Risk", "Standard")</f>
        <v>Standard</v>
      </c>
      <c r="Y977" s="11">
        <f>IFERROR(Table1[[#This Row],[TotalCharges]]/Table1[[#This Row],[tenure]],"0")</f>
        <v>106.08661971830985</v>
      </c>
      <c r="Z977" t="str">
        <f>IF(Table1[[#This Row],[SeniorCitizen]]=1,"Yes","No")</f>
        <v>No</v>
      </c>
    </row>
    <row r="978" spans="1:26" x14ac:dyDescent="0.3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s="2">
        <v>69.900000000000006</v>
      </c>
      <c r="T978" s="2">
        <v>69.900000000000006</v>
      </c>
      <c r="U978" t="s">
        <v>23</v>
      </c>
      <c r="V978">
        <f>COUNTIF(Table1[[#This Row],[OnlineSecurity]:[StreamingMovies]], "Yes")</f>
        <v>0</v>
      </c>
      <c r="W978" t="str" cm="1">
        <f t="array" ref="W978">_xlfn.IFS(Table1[[#This Row],[tenure]]&lt;=12,"0-1 Years", Table1[[#This Row],[tenure]] &lt;=36, "1-3 Years",Table1[[#This Row],[tenure]]&lt;=60, "3-5 Years",Table1[[#This Row],[tenure]]&gt;60,"5+ Years")</f>
        <v>0-1 Years</v>
      </c>
      <c r="X978" t="str">
        <f>IF(AND(Table1[[#This Row],[Contract]]="Month-to-Month", Table1[[#This Row],[PaymentMethod]]= "Electronic check"), "High Risk", "Standard")</f>
        <v>High Risk</v>
      </c>
      <c r="Y978" s="11">
        <f>IFERROR(Table1[[#This Row],[TotalCharges]]/Table1[[#This Row],[tenure]],"0")</f>
        <v>69.900000000000006</v>
      </c>
      <c r="Z978" t="str">
        <f>IF(Table1[[#This Row],[SeniorCitizen]]=1,"Yes","No")</f>
        <v>No</v>
      </c>
    </row>
    <row r="979" spans="1:26" x14ac:dyDescent="0.3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s="2">
        <v>75.25</v>
      </c>
      <c r="T979" s="2">
        <v>888.65</v>
      </c>
      <c r="U979" t="s">
        <v>24</v>
      </c>
      <c r="V979">
        <f>COUNTIF(Table1[[#This Row],[OnlineSecurity]:[StreamingMovies]], "Yes")</f>
        <v>0</v>
      </c>
      <c r="W979" t="str" cm="1">
        <f t="array" ref="W979">_xlfn.IFS(Table1[[#This Row],[tenure]]&lt;=12,"0-1 Years", Table1[[#This Row],[tenure]] &lt;=36, "1-3 Years",Table1[[#This Row],[tenure]]&lt;=60, "3-5 Years",Table1[[#This Row],[tenure]]&gt;60,"5+ Years")</f>
        <v>0-1 Years</v>
      </c>
      <c r="X979" t="str">
        <f>IF(AND(Table1[[#This Row],[Contract]]="Month-to-Month", Table1[[#This Row],[PaymentMethod]]= "Electronic check"), "High Risk", "Standard")</f>
        <v>High Risk</v>
      </c>
      <c r="Y979" s="11">
        <f>IFERROR(Table1[[#This Row],[TotalCharges]]/Table1[[#This Row],[tenure]],"0")</f>
        <v>80.786363636363632</v>
      </c>
      <c r="Z979" t="str">
        <f>IF(Table1[[#This Row],[SeniorCitizen]]=1,"Yes","No")</f>
        <v>No</v>
      </c>
    </row>
    <row r="980" spans="1:26" x14ac:dyDescent="0.3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s="2">
        <v>103.75</v>
      </c>
      <c r="T980" s="2">
        <v>6383.35</v>
      </c>
      <c r="U980" t="s">
        <v>23</v>
      </c>
      <c r="V980">
        <f>COUNTIF(Table1[[#This Row],[OnlineSecurity]:[StreamingMovies]], "Yes")</f>
        <v>4</v>
      </c>
      <c r="W980" t="str" cm="1">
        <f t="array" ref="W980">_xlfn.IFS(Table1[[#This Row],[tenure]]&lt;=12,"0-1 Years", Table1[[#This Row],[tenure]] &lt;=36, "1-3 Years",Table1[[#This Row],[tenure]]&lt;=60, "3-5 Years",Table1[[#This Row],[tenure]]&gt;60,"5+ Years")</f>
        <v>5+ Years</v>
      </c>
      <c r="X980" t="str">
        <f>IF(AND(Table1[[#This Row],[Contract]]="Month-to-Month", Table1[[#This Row],[PaymentMethod]]= "Electronic check"), "High Risk", "Standard")</f>
        <v>Standard</v>
      </c>
      <c r="Y980" s="11">
        <f>IFERROR(Table1[[#This Row],[TotalCharges]]/Table1[[#This Row],[tenure]],"0")</f>
        <v>102.95725806451614</v>
      </c>
      <c r="Z980" t="str">
        <f>IF(Table1[[#This Row],[SeniorCitizen]]=1,"Yes","No")</f>
        <v>Yes</v>
      </c>
    </row>
    <row r="981" spans="1:26" x14ac:dyDescent="0.3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7104</v>
      </c>
      <c r="S981" s="2">
        <v>54.95</v>
      </c>
      <c r="T981" s="2">
        <v>1916</v>
      </c>
      <c r="U981" t="s">
        <v>24</v>
      </c>
      <c r="V981">
        <f>COUNTIF(Table1[[#This Row],[OnlineSecurity]:[StreamingMovies]], "Yes")</f>
        <v>2</v>
      </c>
      <c r="W981" t="str" cm="1">
        <f t="array" ref="W981">_xlfn.IFS(Table1[[#This Row],[tenure]]&lt;=12,"0-1 Years", Table1[[#This Row],[tenure]] &lt;=36, "1-3 Years",Table1[[#This Row],[tenure]]&lt;=60, "3-5 Years",Table1[[#This Row],[tenure]]&gt;60,"5+ Years")</f>
        <v>1-3 Years</v>
      </c>
      <c r="X981" t="str">
        <f>IF(AND(Table1[[#This Row],[Contract]]="Month-to-Month", Table1[[#This Row],[PaymentMethod]]= "Electronic check"), "High Risk", "Standard")</f>
        <v>Standard</v>
      </c>
      <c r="Y981" s="11">
        <f>IFERROR(Table1[[#This Row],[TotalCharges]]/Table1[[#This Row],[tenure]],"0")</f>
        <v>54.74285714285714</v>
      </c>
      <c r="Z981" t="str">
        <f>IF(Table1[[#This Row],[SeniorCitizen]]=1,"Yes","No")</f>
        <v>No</v>
      </c>
    </row>
    <row r="982" spans="1:26" x14ac:dyDescent="0.35">
      <c r="A982" t="s">
        <v>1017</v>
      </c>
      <c r="B982" t="s">
        <v>22</v>
      </c>
      <c r="C982">
        <v>0</v>
      </c>
      <c r="D982" t="s">
        <v>24</v>
      </c>
      <c r="E982" t="s">
        <v>24</v>
      </c>
      <c r="F982">
        <v>20</v>
      </c>
      <c r="G982" t="s">
        <v>23</v>
      </c>
      <c r="H982" t="s">
        <v>24</v>
      </c>
      <c r="I982" t="s">
        <v>24</v>
      </c>
      <c r="J982" t="s">
        <v>24</v>
      </c>
      <c r="K982" t="s">
        <v>24</v>
      </c>
      <c r="L982" t="s">
        <v>24</v>
      </c>
      <c r="M982" t="s">
        <v>24</v>
      </c>
      <c r="N982" t="s">
        <v>24</v>
      </c>
      <c r="O982" t="s">
        <v>24</v>
      </c>
      <c r="P982" t="s">
        <v>27</v>
      </c>
      <c r="Q982" t="s">
        <v>23</v>
      </c>
      <c r="R982" t="s">
        <v>7104</v>
      </c>
      <c r="S982" s="2">
        <v>19.5</v>
      </c>
      <c r="T982" s="2">
        <v>413</v>
      </c>
      <c r="U982" t="s">
        <v>24</v>
      </c>
      <c r="V982">
        <f>COUNTIF(Table1[[#This Row],[OnlineSecurity]:[StreamingMovies]], "Yes")</f>
        <v>0</v>
      </c>
      <c r="W982" t="str" cm="1">
        <f t="array" ref="W982">_xlfn.IFS(Table1[[#This Row],[tenure]]&lt;=12,"0-1 Years", Table1[[#This Row],[tenure]] &lt;=36, "1-3 Years",Table1[[#This Row],[tenure]]&lt;=60, "3-5 Years",Table1[[#This Row],[tenure]]&gt;60,"5+ Years")</f>
        <v>1-3 Years</v>
      </c>
      <c r="X982" t="str">
        <f>IF(AND(Table1[[#This Row],[Contract]]="Month-to-Month", Table1[[#This Row],[PaymentMethod]]= "Electronic check"), "High Risk", "Standard")</f>
        <v>Standard</v>
      </c>
      <c r="Y982" s="11">
        <f>IFERROR(Table1[[#This Row],[TotalCharges]]/Table1[[#This Row],[tenure]],"0")</f>
        <v>20.65</v>
      </c>
      <c r="Z982" t="str">
        <f>IF(Table1[[#This Row],[SeniorCitizen]]=1,"Yes","No")</f>
        <v>No</v>
      </c>
    </row>
    <row r="983" spans="1:26" x14ac:dyDescent="0.35">
      <c r="A983" t="s">
        <v>1018</v>
      </c>
      <c r="B983" t="s">
        <v>30</v>
      </c>
      <c r="C983">
        <v>0</v>
      </c>
      <c r="D983" t="s">
        <v>23</v>
      </c>
      <c r="E983" t="s">
        <v>23</v>
      </c>
      <c r="F983">
        <v>40</v>
      </c>
      <c r="G983" t="s">
        <v>23</v>
      </c>
      <c r="H983" t="s">
        <v>24</v>
      </c>
      <c r="I983" t="s">
        <v>24</v>
      </c>
      <c r="J983" t="s">
        <v>24</v>
      </c>
      <c r="K983" t="s">
        <v>24</v>
      </c>
      <c r="L983" t="s">
        <v>24</v>
      </c>
      <c r="M983" t="s">
        <v>24</v>
      </c>
      <c r="N983" t="s">
        <v>24</v>
      </c>
      <c r="O983" t="s">
        <v>24</v>
      </c>
      <c r="P983" t="s">
        <v>47</v>
      </c>
      <c r="Q983" t="s">
        <v>24</v>
      </c>
      <c r="R983" t="s">
        <v>32</v>
      </c>
      <c r="S983" s="2">
        <v>19.600000000000001</v>
      </c>
      <c r="T983" s="2">
        <v>808.95</v>
      </c>
      <c r="U983" t="s">
        <v>24</v>
      </c>
      <c r="V983">
        <f>COUNTIF(Table1[[#This Row],[OnlineSecurity]:[StreamingMovies]], "Yes")</f>
        <v>0</v>
      </c>
      <c r="W983" t="str" cm="1">
        <f t="array" ref="W983">_xlfn.IFS(Table1[[#This Row],[tenure]]&lt;=12,"0-1 Years", Table1[[#This Row],[tenure]] &lt;=36, "1-3 Years",Table1[[#This Row],[tenure]]&lt;=60, "3-5 Years",Table1[[#This Row],[tenure]]&gt;60,"5+ Years")</f>
        <v>3-5 Years</v>
      </c>
      <c r="X983" t="str">
        <f>IF(AND(Table1[[#This Row],[Contract]]="Month-to-Month", Table1[[#This Row],[PaymentMethod]]= "Electronic check"), "High Risk", "Standard")</f>
        <v>Standard</v>
      </c>
      <c r="Y983" s="11">
        <f>IFERROR(Table1[[#This Row],[TotalCharges]]/Table1[[#This Row],[tenure]],"0")</f>
        <v>20.223750000000003</v>
      </c>
      <c r="Z983" t="str">
        <f>IF(Table1[[#This Row],[SeniorCitizen]]=1,"Yes","No")</f>
        <v>No</v>
      </c>
    </row>
    <row r="984" spans="1:26" x14ac:dyDescent="0.3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s="2">
        <v>47.85</v>
      </c>
      <c r="T984" s="2">
        <v>1886.4</v>
      </c>
      <c r="U984" t="s">
        <v>24</v>
      </c>
      <c r="V984">
        <f>COUNTIF(Table1[[#This Row],[OnlineSecurity]:[StreamingMovies]], "Yes")</f>
        <v>1</v>
      </c>
      <c r="W984" t="str" cm="1">
        <f t="array" ref="W984">_xlfn.IFS(Table1[[#This Row],[tenure]]&lt;=12,"0-1 Years", Table1[[#This Row],[tenure]] &lt;=36, "1-3 Years",Table1[[#This Row],[tenure]]&lt;=60, "3-5 Years",Table1[[#This Row],[tenure]]&gt;60,"5+ Years")</f>
        <v>3-5 Years</v>
      </c>
      <c r="X984" t="str">
        <f>IF(AND(Table1[[#This Row],[Contract]]="Month-to-Month", Table1[[#This Row],[PaymentMethod]]= "Electronic check"), "High Risk", "Standard")</f>
        <v>Standard</v>
      </c>
      <c r="Y984" s="11">
        <f>IFERROR(Table1[[#This Row],[TotalCharges]]/Table1[[#This Row],[tenure]],"0")</f>
        <v>48.369230769230775</v>
      </c>
      <c r="Z984" t="str">
        <f>IF(Table1[[#This Row],[SeniorCitizen]]=1,"Yes","No")</f>
        <v>No</v>
      </c>
    </row>
    <row r="985" spans="1:26" x14ac:dyDescent="0.3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s="2">
        <v>86.6</v>
      </c>
      <c r="T985" s="2">
        <v>86.6</v>
      </c>
      <c r="U985" t="s">
        <v>23</v>
      </c>
      <c r="V985">
        <f>COUNTIF(Table1[[#This Row],[OnlineSecurity]:[StreamingMovies]], "Yes")</f>
        <v>1</v>
      </c>
      <c r="W985" t="str" cm="1">
        <f t="array" ref="W985">_xlfn.IFS(Table1[[#This Row],[tenure]]&lt;=12,"0-1 Years", Table1[[#This Row],[tenure]] &lt;=36, "1-3 Years",Table1[[#This Row],[tenure]]&lt;=60, "3-5 Years",Table1[[#This Row],[tenure]]&gt;60,"5+ Years")</f>
        <v>0-1 Years</v>
      </c>
      <c r="X985" t="str">
        <f>IF(AND(Table1[[#This Row],[Contract]]="Month-to-Month", Table1[[#This Row],[PaymentMethod]]= "Electronic check"), "High Risk", "Standard")</f>
        <v>High Risk</v>
      </c>
      <c r="Y985" s="11">
        <f>IFERROR(Table1[[#This Row],[TotalCharges]]/Table1[[#This Row],[tenure]],"0")</f>
        <v>86.6</v>
      </c>
      <c r="Z985" t="str">
        <f>IF(Table1[[#This Row],[SeniorCitizen]]=1,"Yes","No")</f>
        <v>No</v>
      </c>
    </row>
    <row r="986" spans="1:26" x14ac:dyDescent="0.35">
      <c r="A986" t="s">
        <v>1021</v>
      </c>
      <c r="B986" t="s">
        <v>22</v>
      </c>
      <c r="C986">
        <v>0</v>
      </c>
      <c r="D986" t="s">
        <v>23</v>
      </c>
      <c r="E986" t="s">
        <v>23</v>
      </c>
      <c r="F986">
        <v>72</v>
      </c>
      <c r="G986" t="s">
        <v>23</v>
      </c>
      <c r="H986" t="s">
        <v>23</v>
      </c>
      <c r="I986" t="s">
        <v>24</v>
      </c>
      <c r="J986" t="s">
        <v>24</v>
      </c>
      <c r="K986" t="s">
        <v>24</v>
      </c>
      <c r="L986" t="s">
        <v>24</v>
      </c>
      <c r="M986" t="s">
        <v>24</v>
      </c>
      <c r="N986" t="s">
        <v>24</v>
      </c>
      <c r="O986" t="s">
        <v>24</v>
      </c>
      <c r="P986" t="s">
        <v>47</v>
      </c>
      <c r="Q986" t="s">
        <v>24</v>
      </c>
      <c r="R986" t="s">
        <v>7104</v>
      </c>
      <c r="S986" s="2">
        <v>23.75</v>
      </c>
      <c r="T986" s="2">
        <v>1679.25</v>
      </c>
      <c r="U986" t="s">
        <v>24</v>
      </c>
      <c r="V986">
        <f>COUNTIF(Table1[[#This Row],[OnlineSecurity]:[StreamingMovies]], "Yes")</f>
        <v>0</v>
      </c>
      <c r="W986" t="str" cm="1">
        <f t="array" ref="W986">_xlfn.IFS(Table1[[#This Row],[tenure]]&lt;=12,"0-1 Years", Table1[[#This Row],[tenure]] &lt;=36, "1-3 Years",Table1[[#This Row],[tenure]]&lt;=60, "3-5 Years",Table1[[#This Row],[tenure]]&gt;60,"5+ Years")</f>
        <v>5+ Years</v>
      </c>
      <c r="X986" t="str">
        <f>IF(AND(Table1[[#This Row],[Contract]]="Month-to-Month", Table1[[#This Row],[PaymentMethod]]= "Electronic check"), "High Risk", "Standard")</f>
        <v>Standard</v>
      </c>
      <c r="Y986" s="11">
        <f>IFERROR(Table1[[#This Row],[TotalCharges]]/Table1[[#This Row],[tenure]],"0")</f>
        <v>23.322916666666668</v>
      </c>
      <c r="Z986" t="str">
        <f>IF(Table1[[#This Row],[SeniorCitizen]]=1,"Yes","No")</f>
        <v>No</v>
      </c>
    </row>
    <row r="987" spans="1:26" x14ac:dyDescent="0.3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7104</v>
      </c>
      <c r="S987" s="2">
        <v>80.599999999999994</v>
      </c>
      <c r="T987" s="2">
        <v>2656.5</v>
      </c>
      <c r="U987" t="s">
        <v>23</v>
      </c>
      <c r="V987">
        <f>COUNTIF(Table1[[#This Row],[OnlineSecurity]:[StreamingMovies]], "Yes")</f>
        <v>1</v>
      </c>
      <c r="W987" t="str" cm="1">
        <f t="array" ref="W987">_xlfn.IFS(Table1[[#This Row],[tenure]]&lt;=12,"0-1 Years", Table1[[#This Row],[tenure]] &lt;=36, "1-3 Years",Table1[[#This Row],[tenure]]&lt;=60, "3-5 Years",Table1[[#This Row],[tenure]]&gt;60,"5+ Years")</f>
        <v>1-3 Years</v>
      </c>
      <c r="X987" t="str">
        <f>IF(AND(Table1[[#This Row],[Contract]]="Month-to-Month", Table1[[#This Row],[PaymentMethod]]= "Electronic check"), "High Risk", "Standard")</f>
        <v>Standard</v>
      </c>
      <c r="Y987" s="11">
        <f>IFERROR(Table1[[#This Row],[TotalCharges]]/Table1[[#This Row],[tenure]],"0")</f>
        <v>80.5</v>
      </c>
      <c r="Z987" t="str">
        <f>IF(Table1[[#This Row],[SeniorCitizen]]=1,"Yes","No")</f>
        <v>Yes</v>
      </c>
    </row>
    <row r="988" spans="1:26" x14ac:dyDescent="0.3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7104</v>
      </c>
      <c r="S988" s="2">
        <v>43.8</v>
      </c>
      <c r="T988" s="2">
        <v>540.95000000000005</v>
      </c>
      <c r="U988" t="s">
        <v>24</v>
      </c>
      <c r="V988">
        <f>COUNTIF(Table1[[#This Row],[OnlineSecurity]:[StreamingMovies]], "Yes")</f>
        <v>0</v>
      </c>
      <c r="W988" t="str" cm="1">
        <f t="array" ref="W988">_xlfn.IFS(Table1[[#This Row],[tenure]]&lt;=12,"0-1 Years", Table1[[#This Row],[tenure]] &lt;=36, "1-3 Years",Table1[[#This Row],[tenure]]&lt;=60, "3-5 Years",Table1[[#This Row],[tenure]]&gt;60,"5+ Years")</f>
        <v>0-1 Years</v>
      </c>
      <c r="X988" t="str">
        <f>IF(AND(Table1[[#This Row],[Contract]]="Month-to-Month", Table1[[#This Row],[PaymentMethod]]= "Electronic check"), "High Risk", "Standard")</f>
        <v>Standard</v>
      </c>
      <c r="Y988" s="11">
        <f>IFERROR(Table1[[#This Row],[TotalCharges]]/Table1[[#This Row],[tenure]],"0")</f>
        <v>45.079166666666673</v>
      </c>
      <c r="Z988" t="str">
        <f>IF(Table1[[#This Row],[SeniorCitizen]]=1,"Yes","No")</f>
        <v>No</v>
      </c>
    </row>
    <row r="989" spans="1:26" x14ac:dyDescent="0.35">
      <c r="A989" t="s">
        <v>1024</v>
      </c>
      <c r="B989" t="s">
        <v>30</v>
      </c>
      <c r="C989">
        <v>0</v>
      </c>
      <c r="D989" t="s">
        <v>24</v>
      </c>
      <c r="E989" t="s">
        <v>24</v>
      </c>
      <c r="F989">
        <v>1</v>
      </c>
      <c r="G989" t="s">
        <v>23</v>
      </c>
      <c r="H989" t="s">
        <v>24</v>
      </c>
      <c r="I989" t="s">
        <v>24</v>
      </c>
      <c r="J989" t="s">
        <v>24</v>
      </c>
      <c r="K989" t="s">
        <v>24</v>
      </c>
      <c r="L989" t="s">
        <v>24</v>
      </c>
      <c r="M989" t="s">
        <v>24</v>
      </c>
      <c r="N989" t="s">
        <v>24</v>
      </c>
      <c r="O989" t="s">
        <v>24</v>
      </c>
      <c r="P989" t="s">
        <v>27</v>
      </c>
      <c r="Q989" t="s">
        <v>24</v>
      </c>
      <c r="R989" t="s">
        <v>7104</v>
      </c>
      <c r="S989" s="2">
        <v>19.75</v>
      </c>
      <c r="T989" s="2">
        <v>19.75</v>
      </c>
      <c r="U989" t="s">
        <v>24</v>
      </c>
      <c r="V989">
        <f>COUNTIF(Table1[[#This Row],[OnlineSecurity]:[StreamingMovies]], "Yes")</f>
        <v>0</v>
      </c>
      <c r="W989" t="str" cm="1">
        <f t="array" ref="W989">_xlfn.IFS(Table1[[#This Row],[tenure]]&lt;=12,"0-1 Years", Table1[[#This Row],[tenure]] &lt;=36, "1-3 Years",Table1[[#This Row],[tenure]]&lt;=60, "3-5 Years",Table1[[#This Row],[tenure]]&gt;60,"5+ Years")</f>
        <v>0-1 Years</v>
      </c>
      <c r="X989" t="str">
        <f>IF(AND(Table1[[#This Row],[Contract]]="Month-to-Month", Table1[[#This Row],[PaymentMethod]]= "Electronic check"), "High Risk", "Standard")</f>
        <v>Standard</v>
      </c>
      <c r="Y989" s="11">
        <f>IFERROR(Table1[[#This Row],[TotalCharges]]/Table1[[#This Row],[tenure]],"0")</f>
        <v>19.75</v>
      </c>
      <c r="Z989" t="str">
        <f>IF(Table1[[#This Row],[SeniorCitizen]]=1,"Yes","No")</f>
        <v>No</v>
      </c>
    </row>
    <row r="990" spans="1:26" x14ac:dyDescent="0.35">
      <c r="A990" t="s">
        <v>1025</v>
      </c>
      <c r="B990" t="s">
        <v>30</v>
      </c>
      <c r="C990">
        <v>0</v>
      </c>
      <c r="D990" t="s">
        <v>24</v>
      </c>
      <c r="E990" t="s">
        <v>23</v>
      </c>
      <c r="F990">
        <v>27</v>
      </c>
      <c r="G990" t="s">
        <v>23</v>
      </c>
      <c r="H990" t="s">
        <v>24</v>
      </c>
      <c r="I990" t="s">
        <v>24</v>
      </c>
      <c r="J990" t="s">
        <v>24</v>
      </c>
      <c r="K990" t="s">
        <v>24</v>
      </c>
      <c r="L990" t="s">
        <v>24</v>
      </c>
      <c r="M990" t="s">
        <v>24</v>
      </c>
      <c r="N990" t="s">
        <v>24</v>
      </c>
      <c r="O990" t="s">
        <v>24</v>
      </c>
      <c r="P990" t="s">
        <v>27</v>
      </c>
      <c r="Q990" t="s">
        <v>24</v>
      </c>
      <c r="R990" t="s">
        <v>32</v>
      </c>
      <c r="S990" s="2">
        <v>19.149999999999999</v>
      </c>
      <c r="T990" s="2">
        <v>537.35</v>
      </c>
      <c r="U990" t="s">
        <v>24</v>
      </c>
      <c r="V990">
        <f>COUNTIF(Table1[[#This Row],[OnlineSecurity]:[StreamingMovies]], "Yes")</f>
        <v>0</v>
      </c>
      <c r="W990" t="str" cm="1">
        <f t="array" ref="W990">_xlfn.IFS(Table1[[#This Row],[tenure]]&lt;=12,"0-1 Years", Table1[[#This Row],[tenure]] &lt;=36, "1-3 Years",Table1[[#This Row],[tenure]]&lt;=60, "3-5 Years",Table1[[#This Row],[tenure]]&gt;60,"5+ Years")</f>
        <v>1-3 Years</v>
      </c>
      <c r="X990" t="str">
        <f>IF(AND(Table1[[#This Row],[Contract]]="Month-to-Month", Table1[[#This Row],[PaymentMethod]]= "Electronic check"), "High Risk", "Standard")</f>
        <v>Standard</v>
      </c>
      <c r="Y990" s="11">
        <f>IFERROR(Table1[[#This Row],[TotalCharges]]/Table1[[#This Row],[tenure]],"0")</f>
        <v>19.901851851851852</v>
      </c>
      <c r="Z990" t="str">
        <f>IF(Table1[[#This Row],[SeniorCitizen]]=1,"Yes","No")</f>
        <v>No</v>
      </c>
    </row>
    <row r="991" spans="1:26" x14ac:dyDescent="0.35">
      <c r="A991" t="s">
        <v>1026</v>
      </c>
      <c r="B991" t="s">
        <v>30</v>
      </c>
      <c r="C991">
        <v>0</v>
      </c>
      <c r="D991" t="s">
        <v>23</v>
      </c>
      <c r="E991" t="s">
        <v>23</v>
      </c>
      <c r="F991">
        <v>34</v>
      </c>
      <c r="G991" t="s">
        <v>23</v>
      </c>
      <c r="H991" t="s">
        <v>24</v>
      </c>
      <c r="I991" t="s">
        <v>24</v>
      </c>
      <c r="J991" t="s">
        <v>24</v>
      </c>
      <c r="K991" t="s">
        <v>24</v>
      </c>
      <c r="L991" t="s">
        <v>24</v>
      </c>
      <c r="M991" t="s">
        <v>24</v>
      </c>
      <c r="N991" t="s">
        <v>24</v>
      </c>
      <c r="O991" t="s">
        <v>24</v>
      </c>
      <c r="P991" t="s">
        <v>31</v>
      </c>
      <c r="Q991" t="s">
        <v>24</v>
      </c>
      <c r="R991" t="s">
        <v>7105</v>
      </c>
      <c r="S991" s="2">
        <v>19.600000000000001</v>
      </c>
      <c r="T991" s="2">
        <v>678.8</v>
      </c>
      <c r="U991" t="s">
        <v>24</v>
      </c>
      <c r="V991">
        <f>COUNTIF(Table1[[#This Row],[OnlineSecurity]:[StreamingMovies]], "Yes")</f>
        <v>0</v>
      </c>
      <c r="W991" t="str" cm="1">
        <f t="array" ref="W991">_xlfn.IFS(Table1[[#This Row],[tenure]]&lt;=12,"0-1 Years", Table1[[#This Row],[tenure]] &lt;=36, "1-3 Years",Table1[[#This Row],[tenure]]&lt;=60, "3-5 Years",Table1[[#This Row],[tenure]]&gt;60,"5+ Years")</f>
        <v>1-3 Years</v>
      </c>
      <c r="X991" t="str">
        <f>IF(AND(Table1[[#This Row],[Contract]]="Month-to-Month", Table1[[#This Row],[PaymentMethod]]= "Electronic check"), "High Risk", "Standard")</f>
        <v>Standard</v>
      </c>
      <c r="Y991" s="11">
        <f>IFERROR(Table1[[#This Row],[TotalCharges]]/Table1[[#This Row],[tenure]],"0")</f>
        <v>19.964705882352941</v>
      </c>
      <c r="Z991" t="str">
        <f>IF(Table1[[#This Row],[SeniorCitizen]]=1,"Yes","No")</f>
        <v>No</v>
      </c>
    </row>
    <row r="992" spans="1:26" x14ac:dyDescent="0.3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7104</v>
      </c>
      <c r="S992" s="2">
        <v>80.3</v>
      </c>
      <c r="T992" s="2">
        <v>4513.6499999999996</v>
      </c>
      <c r="U992" t="s">
        <v>24</v>
      </c>
      <c r="V992">
        <f>COUNTIF(Table1[[#This Row],[OnlineSecurity]:[StreamingMovies]], "Yes")</f>
        <v>2</v>
      </c>
      <c r="W992" t="str" cm="1">
        <f t="array" ref="W992">_xlfn.IFS(Table1[[#This Row],[tenure]]&lt;=12,"0-1 Years", Table1[[#This Row],[tenure]] &lt;=36, "1-3 Years",Table1[[#This Row],[tenure]]&lt;=60, "3-5 Years",Table1[[#This Row],[tenure]]&gt;60,"5+ Years")</f>
        <v>3-5 Years</v>
      </c>
      <c r="X992" t="str">
        <f>IF(AND(Table1[[#This Row],[Contract]]="Month-to-Month", Table1[[#This Row],[PaymentMethod]]= "Electronic check"), "High Risk", "Standard")</f>
        <v>Standard</v>
      </c>
      <c r="Y992" s="11">
        <f>IFERROR(Table1[[#This Row],[TotalCharges]]/Table1[[#This Row],[tenure]],"0")</f>
        <v>80.600892857142853</v>
      </c>
      <c r="Z992" t="str">
        <f>IF(Table1[[#This Row],[SeniorCitizen]]=1,"Yes","No")</f>
        <v>No</v>
      </c>
    </row>
    <row r="993" spans="1:26" x14ac:dyDescent="0.35">
      <c r="A993" t="s">
        <v>1028</v>
      </c>
      <c r="B993" t="s">
        <v>22</v>
      </c>
      <c r="C993">
        <v>0</v>
      </c>
      <c r="D993" t="s">
        <v>24</v>
      </c>
      <c r="E993" t="s">
        <v>24</v>
      </c>
      <c r="F993">
        <v>58</v>
      </c>
      <c r="G993" t="s">
        <v>23</v>
      </c>
      <c r="H993" t="s">
        <v>23</v>
      </c>
      <c r="I993" t="s">
        <v>24</v>
      </c>
      <c r="J993" t="s">
        <v>24</v>
      </c>
      <c r="K993" t="s">
        <v>24</v>
      </c>
      <c r="L993" t="s">
        <v>24</v>
      </c>
      <c r="M993" t="s">
        <v>24</v>
      </c>
      <c r="N993" t="s">
        <v>24</v>
      </c>
      <c r="O993" t="s">
        <v>24</v>
      </c>
      <c r="P993" t="s">
        <v>47</v>
      </c>
      <c r="Q993" t="s">
        <v>24</v>
      </c>
      <c r="R993" t="s">
        <v>7105</v>
      </c>
      <c r="S993" s="2">
        <v>24.35</v>
      </c>
      <c r="T993" s="2">
        <v>1423.85</v>
      </c>
      <c r="U993" t="s">
        <v>24</v>
      </c>
      <c r="V993">
        <f>COUNTIF(Table1[[#This Row],[OnlineSecurity]:[StreamingMovies]], "Yes")</f>
        <v>0</v>
      </c>
      <c r="W993" t="str" cm="1">
        <f t="array" ref="W993">_xlfn.IFS(Table1[[#This Row],[tenure]]&lt;=12,"0-1 Years", Table1[[#This Row],[tenure]] &lt;=36, "1-3 Years",Table1[[#This Row],[tenure]]&lt;=60, "3-5 Years",Table1[[#This Row],[tenure]]&gt;60,"5+ Years")</f>
        <v>3-5 Years</v>
      </c>
      <c r="X993" t="str">
        <f>IF(AND(Table1[[#This Row],[Contract]]="Month-to-Month", Table1[[#This Row],[PaymentMethod]]= "Electronic check"), "High Risk", "Standard")</f>
        <v>Standard</v>
      </c>
      <c r="Y993" s="11">
        <f>IFERROR(Table1[[#This Row],[TotalCharges]]/Table1[[#This Row],[tenure]],"0")</f>
        <v>24.54913793103448</v>
      </c>
      <c r="Z993" t="str">
        <f>IF(Table1[[#This Row],[SeniorCitizen]]=1,"Yes","No")</f>
        <v>No</v>
      </c>
    </row>
    <row r="994" spans="1:26" x14ac:dyDescent="0.35">
      <c r="A994" t="s">
        <v>1029</v>
      </c>
      <c r="B994" t="s">
        <v>22</v>
      </c>
      <c r="C994">
        <v>0</v>
      </c>
      <c r="D994" t="s">
        <v>23</v>
      </c>
      <c r="E994" t="s">
        <v>23</v>
      </c>
      <c r="F994">
        <v>22</v>
      </c>
      <c r="G994" t="s">
        <v>23</v>
      </c>
      <c r="H994" t="s">
        <v>23</v>
      </c>
      <c r="I994" t="s">
        <v>24</v>
      </c>
      <c r="J994" t="s">
        <v>24</v>
      </c>
      <c r="K994" t="s">
        <v>24</v>
      </c>
      <c r="L994" t="s">
        <v>24</v>
      </c>
      <c r="M994" t="s">
        <v>24</v>
      </c>
      <c r="N994" t="s">
        <v>24</v>
      </c>
      <c r="O994" t="s">
        <v>24</v>
      </c>
      <c r="P994" t="s">
        <v>47</v>
      </c>
      <c r="Q994" t="s">
        <v>24</v>
      </c>
      <c r="R994" t="s">
        <v>7105</v>
      </c>
      <c r="S994" s="2">
        <v>25.25</v>
      </c>
      <c r="T994" s="2">
        <v>555.4</v>
      </c>
      <c r="U994" t="s">
        <v>24</v>
      </c>
      <c r="V994">
        <f>COUNTIF(Table1[[#This Row],[OnlineSecurity]:[StreamingMovies]], "Yes")</f>
        <v>0</v>
      </c>
      <c r="W994" t="str" cm="1">
        <f t="array" ref="W994">_xlfn.IFS(Table1[[#This Row],[tenure]]&lt;=12,"0-1 Years", Table1[[#This Row],[tenure]] &lt;=36, "1-3 Years",Table1[[#This Row],[tenure]]&lt;=60, "3-5 Years",Table1[[#This Row],[tenure]]&gt;60,"5+ Years")</f>
        <v>1-3 Years</v>
      </c>
      <c r="X994" t="str">
        <f>IF(AND(Table1[[#This Row],[Contract]]="Month-to-Month", Table1[[#This Row],[PaymentMethod]]= "Electronic check"), "High Risk", "Standard")</f>
        <v>Standard</v>
      </c>
      <c r="Y994" s="11">
        <f>IFERROR(Table1[[#This Row],[TotalCharges]]/Table1[[#This Row],[tenure]],"0")</f>
        <v>25.245454545454546</v>
      </c>
      <c r="Z994" t="str">
        <f>IF(Table1[[#This Row],[SeniorCitizen]]=1,"Yes","No")</f>
        <v>No</v>
      </c>
    </row>
    <row r="995" spans="1:26" x14ac:dyDescent="0.35">
      <c r="A995" t="s">
        <v>1030</v>
      </c>
      <c r="B995" t="s">
        <v>22</v>
      </c>
      <c r="C995">
        <v>0</v>
      </c>
      <c r="D995" t="s">
        <v>23</v>
      </c>
      <c r="E995" t="s">
        <v>23</v>
      </c>
      <c r="F995">
        <v>10</v>
      </c>
      <c r="G995" t="s">
        <v>23</v>
      </c>
      <c r="H995" t="s">
        <v>23</v>
      </c>
      <c r="I995" t="s">
        <v>24</v>
      </c>
      <c r="J995" t="s">
        <v>24</v>
      </c>
      <c r="K995" t="s">
        <v>24</v>
      </c>
      <c r="L995" t="s">
        <v>24</v>
      </c>
      <c r="M995" t="s">
        <v>24</v>
      </c>
      <c r="N995" t="s">
        <v>24</v>
      </c>
      <c r="O995" t="s">
        <v>24</v>
      </c>
      <c r="P995" t="s">
        <v>47</v>
      </c>
      <c r="Q995" t="s">
        <v>24</v>
      </c>
      <c r="R995" t="s">
        <v>7105</v>
      </c>
      <c r="S995" s="2">
        <v>26.1</v>
      </c>
      <c r="T995" s="2">
        <v>225.55</v>
      </c>
      <c r="U995" t="s">
        <v>24</v>
      </c>
      <c r="V995">
        <f>COUNTIF(Table1[[#This Row],[OnlineSecurity]:[StreamingMovies]], "Yes")</f>
        <v>0</v>
      </c>
      <c r="W995" t="str" cm="1">
        <f t="array" ref="W995">_xlfn.IFS(Table1[[#This Row],[tenure]]&lt;=12,"0-1 Years", Table1[[#This Row],[tenure]] &lt;=36, "1-3 Years",Table1[[#This Row],[tenure]]&lt;=60, "3-5 Years",Table1[[#This Row],[tenure]]&gt;60,"5+ Years")</f>
        <v>0-1 Years</v>
      </c>
      <c r="X995" t="str">
        <f>IF(AND(Table1[[#This Row],[Contract]]="Month-to-Month", Table1[[#This Row],[PaymentMethod]]= "Electronic check"), "High Risk", "Standard")</f>
        <v>Standard</v>
      </c>
      <c r="Y995" s="11">
        <f>IFERROR(Table1[[#This Row],[TotalCharges]]/Table1[[#This Row],[tenure]],"0")</f>
        <v>22.555</v>
      </c>
      <c r="Z995" t="str">
        <f>IF(Table1[[#This Row],[SeniorCitizen]]=1,"Yes","No")</f>
        <v>No</v>
      </c>
    </row>
    <row r="996" spans="1:26" x14ac:dyDescent="0.35">
      <c r="A996" t="s">
        <v>1031</v>
      </c>
      <c r="B996" t="s">
        <v>30</v>
      </c>
      <c r="C996">
        <v>0</v>
      </c>
      <c r="D996" t="s">
        <v>24</v>
      </c>
      <c r="E996" t="s">
        <v>24</v>
      </c>
      <c r="F996">
        <v>13</v>
      </c>
      <c r="G996" t="s">
        <v>23</v>
      </c>
      <c r="H996" t="s">
        <v>24</v>
      </c>
      <c r="I996" t="s">
        <v>24</v>
      </c>
      <c r="J996" t="s">
        <v>24</v>
      </c>
      <c r="K996" t="s">
        <v>24</v>
      </c>
      <c r="L996" t="s">
        <v>24</v>
      </c>
      <c r="M996" t="s">
        <v>24</v>
      </c>
      <c r="N996" t="s">
        <v>24</v>
      </c>
      <c r="O996" t="s">
        <v>24</v>
      </c>
      <c r="P996" t="s">
        <v>47</v>
      </c>
      <c r="Q996" t="s">
        <v>24</v>
      </c>
      <c r="R996" t="s">
        <v>7105</v>
      </c>
      <c r="S996" s="2">
        <v>20</v>
      </c>
      <c r="T996" s="2">
        <v>268.45</v>
      </c>
      <c r="U996" t="s">
        <v>24</v>
      </c>
      <c r="V996">
        <f>COUNTIF(Table1[[#This Row],[OnlineSecurity]:[StreamingMovies]], "Yes")</f>
        <v>0</v>
      </c>
      <c r="W996" t="str" cm="1">
        <f t="array" ref="W996">_xlfn.IFS(Table1[[#This Row],[tenure]]&lt;=12,"0-1 Years", Table1[[#This Row],[tenure]] &lt;=36, "1-3 Years",Table1[[#This Row],[tenure]]&lt;=60, "3-5 Years",Table1[[#This Row],[tenure]]&gt;60,"5+ Years")</f>
        <v>1-3 Years</v>
      </c>
      <c r="X996" t="str">
        <f>IF(AND(Table1[[#This Row],[Contract]]="Month-to-Month", Table1[[#This Row],[PaymentMethod]]= "Electronic check"), "High Risk", "Standard")</f>
        <v>Standard</v>
      </c>
      <c r="Y996" s="11">
        <f>IFERROR(Table1[[#This Row],[TotalCharges]]/Table1[[#This Row],[tenure]],"0")</f>
        <v>20.65</v>
      </c>
      <c r="Z996" t="str">
        <f>IF(Table1[[#This Row],[SeniorCitizen]]=1,"Yes","No")</f>
        <v>No</v>
      </c>
    </row>
    <row r="997" spans="1:26" x14ac:dyDescent="0.3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7105</v>
      </c>
      <c r="S997" s="2">
        <v>85.3</v>
      </c>
      <c r="T997" s="2">
        <v>2917.5</v>
      </c>
      <c r="U997" t="s">
        <v>23</v>
      </c>
      <c r="V997">
        <f>COUNTIF(Table1[[#This Row],[OnlineSecurity]:[StreamingMovies]], "Yes")</f>
        <v>2</v>
      </c>
      <c r="W997" t="str" cm="1">
        <f t="array" ref="W997">_xlfn.IFS(Table1[[#This Row],[tenure]]&lt;=12,"0-1 Years", Table1[[#This Row],[tenure]] &lt;=36, "1-3 Years",Table1[[#This Row],[tenure]]&lt;=60, "3-5 Years",Table1[[#This Row],[tenure]]&gt;60,"5+ Years")</f>
        <v>1-3 Years</v>
      </c>
      <c r="X997" t="str">
        <f>IF(AND(Table1[[#This Row],[Contract]]="Month-to-Month", Table1[[#This Row],[PaymentMethod]]= "Electronic check"), "High Risk", "Standard")</f>
        <v>Standard</v>
      </c>
      <c r="Y997" s="11">
        <f>IFERROR(Table1[[#This Row],[TotalCharges]]/Table1[[#This Row],[tenure]],"0")</f>
        <v>83.357142857142861</v>
      </c>
      <c r="Z997" t="str">
        <f>IF(Table1[[#This Row],[SeniorCitizen]]=1,"Yes","No")</f>
        <v>No</v>
      </c>
    </row>
    <row r="998" spans="1:26" x14ac:dyDescent="0.3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7105</v>
      </c>
      <c r="S998" s="2">
        <v>70</v>
      </c>
      <c r="T998" s="2">
        <v>2416.1</v>
      </c>
      <c r="U998" t="s">
        <v>23</v>
      </c>
      <c r="V998">
        <f>COUNTIF(Table1[[#This Row],[OnlineSecurity]:[StreamingMovies]], "Yes")</f>
        <v>0</v>
      </c>
      <c r="W998" t="str" cm="1">
        <f t="array" ref="W998">_xlfn.IFS(Table1[[#This Row],[tenure]]&lt;=12,"0-1 Years", Table1[[#This Row],[tenure]] &lt;=36, "1-3 Years",Table1[[#This Row],[tenure]]&lt;=60, "3-5 Years",Table1[[#This Row],[tenure]]&gt;60,"5+ Years")</f>
        <v>1-3 Years</v>
      </c>
      <c r="X998" t="str">
        <f>IF(AND(Table1[[#This Row],[Contract]]="Month-to-Month", Table1[[#This Row],[PaymentMethod]]= "Electronic check"), "High Risk", "Standard")</f>
        <v>Standard</v>
      </c>
      <c r="Y998" s="11">
        <f>IFERROR(Table1[[#This Row],[TotalCharges]]/Table1[[#This Row],[tenure]],"0")</f>
        <v>71.061764705882354</v>
      </c>
      <c r="Z998" t="str">
        <f>IF(Table1[[#This Row],[SeniorCitizen]]=1,"Yes","No")</f>
        <v>No</v>
      </c>
    </row>
    <row r="999" spans="1:26" x14ac:dyDescent="0.3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s="2">
        <v>94.3</v>
      </c>
      <c r="T999" s="2">
        <v>424.45</v>
      </c>
      <c r="U999" t="s">
        <v>23</v>
      </c>
      <c r="V999">
        <f>COUNTIF(Table1[[#This Row],[OnlineSecurity]:[StreamingMovies]], "Yes")</f>
        <v>2</v>
      </c>
      <c r="W999" t="str" cm="1">
        <f t="array" ref="W999">_xlfn.IFS(Table1[[#This Row],[tenure]]&lt;=12,"0-1 Years", Table1[[#This Row],[tenure]] &lt;=36, "1-3 Years",Table1[[#This Row],[tenure]]&lt;=60, "3-5 Years",Table1[[#This Row],[tenure]]&gt;60,"5+ Years")</f>
        <v>0-1 Years</v>
      </c>
      <c r="X999" t="str">
        <f>IF(AND(Table1[[#This Row],[Contract]]="Month-to-Month", Table1[[#This Row],[PaymentMethod]]= "Electronic check"), "High Risk", "Standard")</f>
        <v>High Risk</v>
      </c>
      <c r="Y999" s="11">
        <f>IFERROR(Table1[[#This Row],[TotalCharges]]/Table1[[#This Row],[tenure]],"0")</f>
        <v>106.1125</v>
      </c>
      <c r="Z999" t="str">
        <f>IF(Table1[[#This Row],[SeniorCitizen]]=1,"Yes","No")</f>
        <v>Yes</v>
      </c>
    </row>
    <row r="1000" spans="1:26" x14ac:dyDescent="0.35">
      <c r="A1000" t="s">
        <v>1035</v>
      </c>
      <c r="B1000" t="s">
        <v>30</v>
      </c>
      <c r="C1000">
        <v>0</v>
      </c>
      <c r="D1000" t="s">
        <v>23</v>
      </c>
      <c r="E1000" t="s">
        <v>24</v>
      </c>
      <c r="F1000">
        <v>72</v>
      </c>
      <c r="G1000" t="s">
        <v>23</v>
      </c>
      <c r="H1000" t="s">
        <v>24</v>
      </c>
      <c r="I1000" t="s">
        <v>24</v>
      </c>
      <c r="J1000" t="s">
        <v>24</v>
      </c>
      <c r="K1000" t="s">
        <v>24</v>
      </c>
      <c r="L1000" t="s">
        <v>24</v>
      </c>
      <c r="M1000" t="s">
        <v>24</v>
      </c>
      <c r="N1000" t="s">
        <v>24</v>
      </c>
      <c r="O1000" t="s">
        <v>24</v>
      </c>
      <c r="P1000" t="s">
        <v>47</v>
      </c>
      <c r="Q1000" t="s">
        <v>24</v>
      </c>
      <c r="R1000" t="s">
        <v>7104</v>
      </c>
      <c r="S1000" s="2">
        <v>20.7</v>
      </c>
      <c r="T1000" s="2">
        <v>1492.1</v>
      </c>
      <c r="U1000" t="s">
        <v>24</v>
      </c>
      <c r="V1000">
        <f>COUNTIF(Table1[[#This Row],[OnlineSecurity]:[StreamingMovies]], "Yes")</f>
        <v>0</v>
      </c>
      <c r="W1000" t="str" cm="1">
        <f t="array" ref="W1000">_xlfn.IFS(Table1[[#This Row],[tenure]]&lt;=12,"0-1 Years", Table1[[#This Row],[tenure]] &lt;=36, "1-3 Years",Table1[[#This Row],[tenure]]&lt;=60, "3-5 Years",Table1[[#This Row],[tenure]]&gt;60,"5+ Years")</f>
        <v>5+ Years</v>
      </c>
      <c r="X1000" t="str">
        <f>IF(AND(Table1[[#This Row],[Contract]]="Month-to-Month", Table1[[#This Row],[PaymentMethod]]= "Electronic check"), "High Risk", "Standard")</f>
        <v>Standard</v>
      </c>
      <c r="Y1000" s="11">
        <f>IFERROR(Table1[[#This Row],[TotalCharges]]/Table1[[#This Row],[tenure]],"0")</f>
        <v>20.723611111111111</v>
      </c>
      <c r="Z1000" t="str">
        <f>IF(Table1[[#This Row],[SeniorCitizen]]=1,"Yes","No")</f>
        <v>No</v>
      </c>
    </row>
    <row r="1001" spans="1:26" x14ac:dyDescent="0.3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s="2">
        <v>70.3</v>
      </c>
      <c r="T1001" s="2">
        <v>132.4</v>
      </c>
      <c r="U1001" t="s">
        <v>24</v>
      </c>
      <c r="V1001">
        <f>COUNTIF(Table1[[#This Row],[OnlineSecurity]:[StreamingMovies]], "Yes")</f>
        <v>3</v>
      </c>
      <c r="W1001" t="str" cm="1">
        <f t="array" ref="W1001">_xlfn.IFS(Table1[[#This Row],[tenure]]&lt;=12,"0-1 Years", Table1[[#This Row],[tenure]] &lt;=36, "1-3 Years",Table1[[#This Row],[tenure]]&lt;=60, "3-5 Years",Table1[[#This Row],[tenure]]&gt;60,"5+ Years")</f>
        <v>0-1 Years</v>
      </c>
      <c r="X1001" t="str">
        <f>IF(AND(Table1[[#This Row],[Contract]]="Month-to-Month", Table1[[#This Row],[PaymentMethod]]= "Electronic check"), "High Risk", "Standard")</f>
        <v>High Risk</v>
      </c>
      <c r="Y1001" s="11">
        <f>IFERROR(Table1[[#This Row],[TotalCharges]]/Table1[[#This Row],[tenure]],"0")</f>
        <v>66.2</v>
      </c>
      <c r="Z1001" t="str">
        <f>IF(Table1[[#This Row],[SeniorCitizen]]=1,"Yes","No")</f>
        <v>No</v>
      </c>
    </row>
    <row r="1002" spans="1:26" x14ac:dyDescent="0.3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s="2">
        <v>95.35</v>
      </c>
      <c r="T1002" s="2">
        <v>660.9</v>
      </c>
      <c r="U1002" t="s">
        <v>23</v>
      </c>
      <c r="V1002">
        <f>COUNTIF(Table1[[#This Row],[OnlineSecurity]:[StreamingMovies]], "Yes")</f>
        <v>3</v>
      </c>
      <c r="W1002" t="str" cm="1">
        <f t="array" ref="W1002">_xlfn.IFS(Table1[[#This Row],[tenure]]&lt;=12,"0-1 Years", Table1[[#This Row],[tenure]] &lt;=36, "1-3 Years",Table1[[#This Row],[tenure]]&lt;=60, "3-5 Years",Table1[[#This Row],[tenure]]&gt;60,"5+ Years")</f>
        <v>0-1 Years</v>
      </c>
      <c r="X1002" t="str">
        <f>IF(AND(Table1[[#This Row],[Contract]]="Month-to-Month", Table1[[#This Row],[PaymentMethod]]= "Electronic check"), "High Risk", "Standard")</f>
        <v>High Risk</v>
      </c>
      <c r="Y1002" s="11">
        <f>IFERROR(Table1[[#This Row],[TotalCharges]]/Table1[[#This Row],[tenure]],"0")</f>
        <v>94.414285714285711</v>
      </c>
      <c r="Z1002" t="str">
        <f>IF(Table1[[#This Row],[SeniorCitizen]]=1,"Yes","No")</f>
        <v>No</v>
      </c>
    </row>
    <row r="1003" spans="1:26" x14ac:dyDescent="0.3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s="2">
        <v>75.5</v>
      </c>
      <c r="T1003" s="2">
        <v>1893.95</v>
      </c>
      <c r="U1003" t="s">
        <v>23</v>
      </c>
      <c r="V1003">
        <f>COUNTIF(Table1[[#This Row],[OnlineSecurity]:[StreamingMovies]], "Yes")</f>
        <v>0</v>
      </c>
      <c r="W1003" t="str" cm="1">
        <f t="array" ref="W1003">_xlfn.IFS(Table1[[#This Row],[tenure]]&lt;=12,"0-1 Years", Table1[[#This Row],[tenure]] &lt;=36, "1-3 Years",Table1[[#This Row],[tenure]]&lt;=60, "3-5 Years",Table1[[#This Row],[tenure]]&gt;60,"5+ Years")</f>
        <v>1-3 Years</v>
      </c>
      <c r="X1003" t="str">
        <f>IF(AND(Table1[[#This Row],[Contract]]="Month-to-Month", Table1[[#This Row],[PaymentMethod]]= "Electronic check"), "High Risk", "Standard")</f>
        <v>High Risk</v>
      </c>
      <c r="Y1003" s="11">
        <f>IFERROR(Table1[[#This Row],[TotalCharges]]/Table1[[#This Row],[tenure]],"0")</f>
        <v>70.146296296296299</v>
      </c>
      <c r="Z1003" t="str">
        <f>IF(Table1[[#This Row],[SeniorCitizen]]=1,"Yes","No")</f>
        <v>Yes</v>
      </c>
    </row>
    <row r="1004" spans="1:26" x14ac:dyDescent="0.3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s="2">
        <v>69.55</v>
      </c>
      <c r="T1004" s="2">
        <v>284.89999999999998</v>
      </c>
      <c r="U1004" t="s">
        <v>24</v>
      </c>
      <c r="V1004">
        <f>COUNTIF(Table1[[#This Row],[OnlineSecurity]:[StreamingMovies]], "Yes")</f>
        <v>0</v>
      </c>
      <c r="W1004" t="str" cm="1">
        <f t="array" ref="W1004">_xlfn.IFS(Table1[[#This Row],[tenure]]&lt;=12,"0-1 Years", Table1[[#This Row],[tenure]] &lt;=36, "1-3 Years",Table1[[#This Row],[tenure]]&lt;=60, "3-5 Years",Table1[[#This Row],[tenure]]&gt;60,"5+ Years")</f>
        <v>0-1 Years</v>
      </c>
      <c r="X1004" t="str">
        <f>IF(AND(Table1[[#This Row],[Contract]]="Month-to-Month", Table1[[#This Row],[PaymentMethod]]= "Electronic check"), "High Risk", "Standard")</f>
        <v>Standard</v>
      </c>
      <c r="Y1004" s="11">
        <f>IFERROR(Table1[[#This Row],[TotalCharges]]/Table1[[#This Row],[tenure]],"0")</f>
        <v>71.224999999999994</v>
      </c>
      <c r="Z1004" t="str">
        <f>IF(Table1[[#This Row],[SeniorCitizen]]=1,"Yes","No")</f>
        <v>No</v>
      </c>
    </row>
    <row r="1005" spans="1:26" x14ac:dyDescent="0.35">
      <c r="A1005" t="s">
        <v>1040</v>
      </c>
      <c r="B1005" t="s">
        <v>22</v>
      </c>
      <c r="C1005">
        <v>0</v>
      </c>
      <c r="D1005" t="s">
        <v>24</v>
      </c>
      <c r="E1005" t="s">
        <v>24</v>
      </c>
      <c r="F1005">
        <v>37</v>
      </c>
      <c r="G1005" t="s">
        <v>23</v>
      </c>
      <c r="H1005" t="s">
        <v>24</v>
      </c>
      <c r="I1005" t="s">
        <v>24</v>
      </c>
      <c r="J1005" t="s">
        <v>24</v>
      </c>
      <c r="K1005" t="s">
        <v>24</v>
      </c>
      <c r="L1005" t="s">
        <v>24</v>
      </c>
      <c r="M1005" t="s">
        <v>24</v>
      </c>
      <c r="N1005" t="s">
        <v>24</v>
      </c>
      <c r="O1005" t="s">
        <v>24</v>
      </c>
      <c r="P1005" t="s">
        <v>47</v>
      </c>
      <c r="Q1005" t="s">
        <v>24</v>
      </c>
      <c r="R1005" t="s">
        <v>32</v>
      </c>
      <c r="S1005" s="2">
        <v>19.850000000000001</v>
      </c>
      <c r="T1005" s="2">
        <v>784.25</v>
      </c>
      <c r="U1005" t="s">
        <v>24</v>
      </c>
      <c r="V1005">
        <f>COUNTIF(Table1[[#This Row],[OnlineSecurity]:[StreamingMovies]], "Yes")</f>
        <v>0</v>
      </c>
      <c r="W1005" t="str" cm="1">
        <f t="array" ref="W1005">_xlfn.IFS(Table1[[#This Row],[tenure]]&lt;=12,"0-1 Years", Table1[[#This Row],[tenure]] &lt;=36, "1-3 Years",Table1[[#This Row],[tenure]]&lt;=60, "3-5 Years",Table1[[#This Row],[tenure]]&gt;60,"5+ Years")</f>
        <v>3-5 Years</v>
      </c>
      <c r="X1005" t="str">
        <f>IF(AND(Table1[[#This Row],[Contract]]="Month-to-Month", Table1[[#This Row],[PaymentMethod]]= "Electronic check"), "High Risk", "Standard")</f>
        <v>Standard</v>
      </c>
      <c r="Y1005" s="11">
        <f>IFERROR(Table1[[#This Row],[TotalCharges]]/Table1[[#This Row],[tenure]],"0")</f>
        <v>21.195945945945947</v>
      </c>
      <c r="Z1005" t="str">
        <f>IF(Table1[[#This Row],[SeniorCitizen]]=1,"Yes","No")</f>
        <v>No</v>
      </c>
    </row>
    <row r="1006" spans="1:26" x14ac:dyDescent="0.35">
      <c r="A1006" t="s">
        <v>1041</v>
      </c>
      <c r="B1006" t="s">
        <v>30</v>
      </c>
      <c r="C1006">
        <v>0</v>
      </c>
      <c r="D1006" t="s">
        <v>24</v>
      </c>
      <c r="E1006" t="s">
        <v>24</v>
      </c>
      <c r="F1006">
        <v>21</v>
      </c>
      <c r="G1006" t="s">
        <v>23</v>
      </c>
      <c r="H1006" t="s">
        <v>24</v>
      </c>
      <c r="I1006" t="s">
        <v>24</v>
      </c>
      <c r="J1006" t="s">
        <v>24</v>
      </c>
      <c r="K1006" t="s">
        <v>24</v>
      </c>
      <c r="L1006" t="s">
        <v>24</v>
      </c>
      <c r="M1006" t="s">
        <v>24</v>
      </c>
      <c r="N1006" t="s">
        <v>24</v>
      </c>
      <c r="O1006" t="s">
        <v>24</v>
      </c>
      <c r="P1006" t="s">
        <v>27</v>
      </c>
      <c r="Q1006" t="s">
        <v>24</v>
      </c>
      <c r="R1006" t="s">
        <v>32</v>
      </c>
      <c r="S1006" s="2">
        <v>20</v>
      </c>
      <c r="T1006" s="2">
        <v>417.7</v>
      </c>
      <c r="U1006" t="s">
        <v>24</v>
      </c>
      <c r="V1006">
        <f>COUNTIF(Table1[[#This Row],[OnlineSecurity]:[StreamingMovies]], "Yes")</f>
        <v>0</v>
      </c>
      <c r="W1006" t="str" cm="1">
        <f t="array" ref="W1006">_xlfn.IFS(Table1[[#This Row],[tenure]]&lt;=12,"0-1 Years", Table1[[#This Row],[tenure]] &lt;=36, "1-3 Years",Table1[[#This Row],[tenure]]&lt;=60, "3-5 Years",Table1[[#This Row],[tenure]]&gt;60,"5+ Years")</f>
        <v>1-3 Years</v>
      </c>
      <c r="X1006" t="str">
        <f>IF(AND(Table1[[#This Row],[Contract]]="Month-to-Month", Table1[[#This Row],[PaymentMethod]]= "Electronic check"), "High Risk", "Standard")</f>
        <v>Standard</v>
      </c>
      <c r="Y1006" s="11">
        <f>IFERROR(Table1[[#This Row],[TotalCharges]]/Table1[[#This Row],[tenure]],"0")</f>
        <v>19.890476190476189</v>
      </c>
      <c r="Z1006" t="str">
        <f>IF(Table1[[#This Row],[SeniorCitizen]]=1,"Yes","No")</f>
        <v>No</v>
      </c>
    </row>
    <row r="1007" spans="1:26" x14ac:dyDescent="0.3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7105</v>
      </c>
      <c r="S1007" s="2">
        <v>95.85</v>
      </c>
      <c r="T1007" s="2">
        <v>5016.25</v>
      </c>
      <c r="U1007" t="s">
        <v>24</v>
      </c>
      <c r="V1007">
        <f>COUNTIF(Table1[[#This Row],[OnlineSecurity]:[StreamingMovies]], "Yes")</f>
        <v>2</v>
      </c>
      <c r="W1007" t="str" cm="1">
        <f t="array" ref="W1007">_xlfn.IFS(Table1[[#This Row],[tenure]]&lt;=12,"0-1 Years", Table1[[#This Row],[tenure]] &lt;=36, "1-3 Years",Table1[[#This Row],[tenure]]&lt;=60, "3-5 Years",Table1[[#This Row],[tenure]]&gt;60,"5+ Years")</f>
        <v>3-5 Years</v>
      </c>
      <c r="X1007" t="str">
        <f>IF(AND(Table1[[#This Row],[Contract]]="Month-to-Month", Table1[[#This Row],[PaymentMethod]]= "Electronic check"), "High Risk", "Standard")</f>
        <v>Standard</v>
      </c>
      <c r="Y1007" s="11">
        <f>IFERROR(Table1[[#This Row],[TotalCharges]]/Table1[[#This Row],[tenure]],"0")</f>
        <v>94.646226415094333</v>
      </c>
      <c r="Z1007" t="str">
        <f>IF(Table1[[#This Row],[SeniorCitizen]]=1,"Yes","No")</f>
        <v>Yes</v>
      </c>
    </row>
    <row r="1008" spans="1:26" x14ac:dyDescent="0.3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s="2">
        <v>90.1</v>
      </c>
      <c r="T1008" s="2">
        <v>1612.75</v>
      </c>
      <c r="U1008" t="s">
        <v>23</v>
      </c>
      <c r="V1008">
        <f>COUNTIF(Table1[[#This Row],[OnlineSecurity]:[StreamingMovies]], "Yes")</f>
        <v>2</v>
      </c>
      <c r="W1008" t="str" cm="1">
        <f t="array" ref="W1008">_xlfn.IFS(Table1[[#This Row],[tenure]]&lt;=12,"0-1 Years", Table1[[#This Row],[tenure]] &lt;=36, "1-3 Years",Table1[[#This Row],[tenure]]&lt;=60, "3-5 Years",Table1[[#This Row],[tenure]]&gt;60,"5+ Years")</f>
        <v>1-3 Years</v>
      </c>
      <c r="X1008" t="str">
        <f>IF(AND(Table1[[#This Row],[Contract]]="Month-to-Month", Table1[[#This Row],[PaymentMethod]]= "Electronic check"), "High Risk", "Standard")</f>
        <v>High Risk</v>
      </c>
      <c r="Y1008" s="11">
        <f>IFERROR(Table1[[#This Row],[TotalCharges]]/Table1[[#This Row],[tenure]],"0")</f>
        <v>89.597222222222229</v>
      </c>
      <c r="Z1008" t="str">
        <f>IF(Table1[[#This Row],[SeniorCitizen]]=1,"Yes","No")</f>
        <v>No</v>
      </c>
    </row>
    <row r="1009" spans="1:26" x14ac:dyDescent="0.3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s="2">
        <v>68.95</v>
      </c>
      <c r="T1009" s="2">
        <v>119.75</v>
      </c>
      <c r="U1009" t="s">
        <v>23</v>
      </c>
      <c r="V1009">
        <f>COUNTIF(Table1[[#This Row],[OnlineSecurity]:[StreamingMovies]], "Yes")</f>
        <v>0</v>
      </c>
      <c r="W1009" t="str" cm="1">
        <f t="array" ref="W1009">_xlfn.IFS(Table1[[#This Row],[tenure]]&lt;=12,"0-1 Years", Table1[[#This Row],[tenure]] &lt;=36, "1-3 Years",Table1[[#This Row],[tenure]]&lt;=60, "3-5 Years",Table1[[#This Row],[tenure]]&gt;60,"5+ Years")</f>
        <v>0-1 Years</v>
      </c>
      <c r="X1009" t="str">
        <f>IF(AND(Table1[[#This Row],[Contract]]="Month-to-Month", Table1[[#This Row],[PaymentMethod]]= "Electronic check"), "High Risk", "Standard")</f>
        <v>High Risk</v>
      </c>
      <c r="Y1009" s="11">
        <f>IFERROR(Table1[[#This Row],[TotalCharges]]/Table1[[#This Row],[tenure]],"0")</f>
        <v>59.875</v>
      </c>
      <c r="Z1009" t="str">
        <f>IF(Table1[[#This Row],[SeniorCitizen]]=1,"Yes","No")</f>
        <v>No</v>
      </c>
    </row>
    <row r="1010" spans="1:26" x14ac:dyDescent="0.3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7105</v>
      </c>
      <c r="S1010" s="2">
        <v>99.55</v>
      </c>
      <c r="T1010" s="2">
        <v>3204.65</v>
      </c>
      <c r="U1010" t="s">
        <v>23</v>
      </c>
      <c r="V1010">
        <f>COUNTIF(Table1[[#This Row],[OnlineSecurity]:[StreamingMovies]], "Yes")</f>
        <v>3</v>
      </c>
      <c r="W1010" t="str" cm="1">
        <f t="array" ref="W1010">_xlfn.IFS(Table1[[#This Row],[tenure]]&lt;=12,"0-1 Years", Table1[[#This Row],[tenure]] &lt;=36, "1-3 Years",Table1[[#This Row],[tenure]]&lt;=60, "3-5 Years",Table1[[#This Row],[tenure]]&gt;60,"5+ Years")</f>
        <v>1-3 Years</v>
      </c>
      <c r="X1010" t="str">
        <f>IF(AND(Table1[[#This Row],[Contract]]="Month-to-Month", Table1[[#This Row],[PaymentMethod]]= "Electronic check"), "High Risk", "Standard")</f>
        <v>Standard</v>
      </c>
      <c r="Y1010" s="11">
        <f>IFERROR(Table1[[#This Row],[TotalCharges]]/Table1[[#This Row],[tenure]],"0")</f>
        <v>100.1453125</v>
      </c>
      <c r="Z1010" t="str">
        <f>IF(Table1[[#This Row],[SeniorCitizen]]=1,"Yes","No")</f>
        <v>No</v>
      </c>
    </row>
    <row r="1011" spans="1:26" x14ac:dyDescent="0.35">
      <c r="A1011" t="s">
        <v>1046</v>
      </c>
      <c r="B1011" t="s">
        <v>30</v>
      </c>
      <c r="C1011">
        <v>1</v>
      </c>
      <c r="D1011" t="s">
        <v>23</v>
      </c>
      <c r="E1011" t="s">
        <v>24</v>
      </c>
      <c r="F1011">
        <v>23</v>
      </c>
      <c r="G1011" t="s">
        <v>23</v>
      </c>
      <c r="H1011" t="s">
        <v>24</v>
      </c>
      <c r="I1011" t="s">
        <v>24</v>
      </c>
      <c r="J1011" t="s">
        <v>24</v>
      </c>
      <c r="K1011" t="s">
        <v>24</v>
      </c>
      <c r="L1011" t="s">
        <v>24</v>
      </c>
      <c r="M1011" t="s">
        <v>24</v>
      </c>
      <c r="N1011" t="s">
        <v>24</v>
      </c>
      <c r="O1011" t="s">
        <v>24</v>
      </c>
      <c r="P1011" t="s">
        <v>31</v>
      </c>
      <c r="Q1011" t="s">
        <v>23</v>
      </c>
      <c r="R1011" t="s">
        <v>28</v>
      </c>
      <c r="S1011" s="2">
        <v>20.75</v>
      </c>
      <c r="T1011" s="2">
        <v>485.2</v>
      </c>
      <c r="U1011" t="s">
        <v>24</v>
      </c>
      <c r="V1011">
        <f>COUNTIF(Table1[[#This Row],[OnlineSecurity]:[StreamingMovies]], "Yes")</f>
        <v>0</v>
      </c>
      <c r="W1011" t="str" cm="1">
        <f t="array" ref="W1011">_xlfn.IFS(Table1[[#This Row],[tenure]]&lt;=12,"0-1 Years", Table1[[#This Row],[tenure]] &lt;=36, "1-3 Years",Table1[[#This Row],[tenure]]&lt;=60, "3-5 Years",Table1[[#This Row],[tenure]]&gt;60,"5+ Years")</f>
        <v>1-3 Years</v>
      </c>
      <c r="X1011" t="str">
        <f>IF(AND(Table1[[#This Row],[Contract]]="Month-to-Month", Table1[[#This Row],[PaymentMethod]]= "Electronic check"), "High Risk", "Standard")</f>
        <v>Standard</v>
      </c>
      <c r="Y1011" s="11">
        <f>IFERROR(Table1[[#This Row],[TotalCharges]]/Table1[[#This Row],[tenure]],"0")</f>
        <v>21.095652173913042</v>
      </c>
      <c r="Z1011" t="str">
        <f>IF(Table1[[#This Row],[SeniorCitizen]]=1,"Yes","No")</f>
        <v>Yes</v>
      </c>
    </row>
    <row r="1012" spans="1:26" x14ac:dyDescent="0.3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s="2">
        <v>50.15</v>
      </c>
      <c r="T1012" s="2">
        <v>160.85</v>
      </c>
      <c r="U1012" t="s">
        <v>24</v>
      </c>
      <c r="V1012">
        <f>COUNTIF(Table1[[#This Row],[OnlineSecurity]:[StreamingMovies]], "Yes")</f>
        <v>1</v>
      </c>
      <c r="W1012" t="str" cm="1">
        <f t="array" ref="W1012">_xlfn.IFS(Table1[[#This Row],[tenure]]&lt;=12,"0-1 Years", Table1[[#This Row],[tenure]] &lt;=36, "1-3 Years",Table1[[#This Row],[tenure]]&lt;=60, "3-5 Years",Table1[[#This Row],[tenure]]&gt;60,"5+ Years")</f>
        <v>0-1 Years</v>
      </c>
      <c r="X1012" t="str">
        <f>IF(AND(Table1[[#This Row],[Contract]]="Month-to-Month", Table1[[#This Row],[PaymentMethod]]= "Electronic check"), "High Risk", "Standard")</f>
        <v>Standard</v>
      </c>
      <c r="Y1012" s="11">
        <f>IFERROR(Table1[[#This Row],[TotalCharges]]/Table1[[#This Row],[tenure]],"0")</f>
        <v>53.616666666666667</v>
      </c>
      <c r="Z1012" t="str">
        <f>IF(Table1[[#This Row],[SeniorCitizen]]=1,"Yes","No")</f>
        <v>No</v>
      </c>
    </row>
    <row r="1013" spans="1:26" x14ac:dyDescent="0.35">
      <c r="A1013" t="s">
        <v>1048</v>
      </c>
      <c r="B1013" t="s">
        <v>22</v>
      </c>
      <c r="C1013">
        <v>0</v>
      </c>
      <c r="D1013" t="s">
        <v>23</v>
      </c>
      <c r="E1013" t="s">
        <v>23</v>
      </c>
      <c r="F1013">
        <v>71</v>
      </c>
      <c r="G1013" t="s">
        <v>24</v>
      </c>
      <c r="H1013" t="s">
        <v>24</v>
      </c>
      <c r="I1013" t="s">
        <v>26</v>
      </c>
      <c r="J1013" t="s">
        <v>23</v>
      </c>
      <c r="K1013" t="s">
        <v>23</v>
      </c>
      <c r="L1013" t="s">
        <v>24</v>
      </c>
      <c r="M1013" t="s">
        <v>23</v>
      </c>
      <c r="N1013" t="s">
        <v>23</v>
      </c>
      <c r="O1013" t="s">
        <v>23</v>
      </c>
      <c r="P1013" t="s">
        <v>47</v>
      </c>
      <c r="Q1013" t="s">
        <v>24</v>
      </c>
      <c r="R1013" t="s">
        <v>32</v>
      </c>
      <c r="S1013" s="2">
        <v>58.65</v>
      </c>
      <c r="T1013" s="2">
        <v>4145.25</v>
      </c>
      <c r="U1013" t="s">
        <v>24</v>
      </c>
      <c r="V1013">
        <f>COUNTIF(Table1[[#This Row],[OnlineSecurity]:[StreamingMovies]], "Yes")</f>
        <v>5</v>
      </c>
      <c r="W1013" t="str" cm="1">
        <f t="array" ref="W1013">_xlfn.IFS(Table1[[#This Row],[tenure]]&lt;=12,"0-1 Years", Table1[[#This Row],[tenure]] &lt;=36, "1-3 Years",Table1[[#This Row],[tenure]]&lt;=60, "3-5 Years",Table1[[#This Row],[tenure]]&gt;60,"5+ Years")</f>
        <v>5+ Years</v>
      </c>
      <c r="X1013" t="str">
        <f>IF(AND(Table1[[#This Row],[Contract]]="Month-to-Month", Table1[[#This Row],[PaymentMethod]]= "Electronic check"), "High Risk", "Standard")</f>
        <v>Standard</v>
      </c>
      <c r="Y1013" s="11">
        <f>IFERROR(Table1[[#This Row],[TotalCharges]]/Table1[[#This Row],[tenure]],"0")</f>
        <v>58.383802816901408</v>
      </c>
      <c r="Z1013" t="str">
        <f>IF(Table1[[#This Row],[SeniorCitizen]]=1,"Yes","No")</f>
        <v>No</v>
      </c>
    </row>
    <row r="1014" spans="1:26" x14ac:dyDescent="0.3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7104</v>
      </c>
      <c r="S1014" s="2">
        <v>95.9</v>
      </c>
      <c r="T1014" s="2">
        <v>827.45</v>
      </c>
      <c r="U1014" t="s">
        <v>24</v>
      </c>
      <c r="V1014">
        <f>COUNTIF(Table1[[#This Row],[OnlineSecurity]:[StreamingMovies]], "Yes")</f>
        <v>3</v>
      </c>
      <c r="W1014" t="str" cm="1">
        <f t="array" ref="W1014">_xlfn.IFS(Table1[[#This Row],[tenure]]&lt;=12,"0-1 Years", Table1[[#This Row],[tenure]] &lt;=36, "1-3 Years",Table1[[#This Row],[tenure]]&lt;=60, "3-5 Years",Table1[[#This Row],[tenure]]&gt;60,"5+ Years")</f>
        <v>0-1 Years</v>
      </c>
      <c r="X1014" t="str">
        <f>IF(AND(Table1[[#This Row],[Contract]]="Month-to-Month", Table1[[#This Row],[PaymentMethod]]= "Electronic check"), "High Risk", "Standard")</f>
        <v>Standard</v>
      </c>
      <c r="Y1014" s="11">
        <f>IFERROR(Table1[[#This Row],[TotalCharges]]/Table1[[#This Row],[tenure]],"0")</f>
        <v>91.938888888888897</v>
      </c>
      <c r="Z1014" t="str">
        <f>IF(Table1[[#This Row],[SeniorCitizen]]=1,"Yes","No")</f>
        <v>No</v>
      </c>
    </row>
    <row r="1015" spans="1:26" x14ac:dyDescent="0.3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s="2">
        <v>49.5</v>
      </c>
      <c r="T1015" s="2">
        <v>49.5</v>
      </c>
      <c r="U1015" t="s">
        <v>24</v>
      </c>
      <c r="V1015">
        <f>COUNTIF(Table1[[#This Row],[OnlineSecurity]:[StreamingMovies]], "Yes")</f>
        <v>1</v>
      </c>
      <c r="W1015" t="str" cm="1">
        <f t="array" ref="W1015">_xlfn.IFS(Table1[[#This Row],[tenure]]&lt;=12,"0-1 Years", Table1[[#This Row],[tenure]] &lt;=36, "1-3 Years",Table1[[#This Row],[tenure]]&lt;=60, "3-5 Years",Table1[[#This Row],[tenure]]&gt;60,"5+ Years")</f>
        <v>0-1 Years</v>
      </c>
      <c r="X1015" t="str">
        <f>IF(AND(Table1[[#This Row],[Contract]]="Month-to-Month", Table1[[#This Row],[PaymentMethod]]= "Electronic check"), "High Risk", "Standard")</f>
        <v>High Risk</v>
      </c>
      <c r="Y1015" s="11">
        <f>IFERROR(Table1[[#This Row],[TotalCharges]]/Table1[[#This Row],[tenure]],"0")</f>
        <v>49.5</v>
      </c>
      <c r="Z1015" t="str">
        <f>IF(Table1[[#This Row],[SeniorCitizen]]=1,"Yes","No")</f>
        <v>No</v>
      </c>
    </row>
    <row r="1016" spans="1:26" x14ac:dyDescent="0.3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s="2">
        <v>57.45</v>
      </c>
      <c r="T1016" s="2">
        <v>990.85</v>
      </c>
      <c r="U1016" t="s">
        <v>23</v>
      </c>
      <c r="V1016">
        <f>COUNTIF(Table1[[#This Row],[OnlineSecurity]:[StreamingMovies]], "Yes")</f>
        <v>2</v>
      </c>
      <c r="W1016" t="str" cm="1">
        <f t="array" ref="W1016">_xlfn.IFS(Table1[[#This Row],[tenure]]&lt;=12,"0-1 Years", Table1[[#This Row],[tenure]] &lt;=36, "1-3 Years",Table1[[#This Row],[tenure]]&lt;=60, "3-5 Years",Table1[[#This Row],[tenure]]&gt;60,"5+ Years")</f>
        <v>1-3 Years</v>
      </c>
      <c r="X1016" t="str">
        <f>IF(AND(Table1[[#This Row],[Contract]]="Month-to-Month", Table1[[#This Row],[PaymentMethod]]= "Electronic check"), "High Risk", "Standard")</f>
        <v>High Risk</v>
      </c>
      <c r="Y1016" s="11">
        <f>IFERROR(Table1[[#This Row],[TotalCharges]]/Table1[[#This Row],[tenure]],"0")</f>
        <v>55.047222222222224</v>
      </c>
      <c r="Z1016" t="str">
        <f>IF(Table1[[#This Row],[SeniorCitizen]]=1,"Yes","No")</f>
        <v>No</v>
      </c>
    </row>
    <row r="1017" spans="1:26" x14ac:dyDescent="0.3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7105</v>
      </c>
      <c r="S1017" s="2">
        <v>53.65</v>
      </c>
      <c r="T1017" s="2">
        <v>696.35</v>
      </c>
      <c r="U1017" t="s">
        <v>23</v>
      </c>
      <c r="V1017">
        <f>COUNTIF(Table1[[#This Row],[OnlineSecurity]:[StreamingMovies]], "Yes")</f>
        <v>1</v>
      </c>
      <c r="W1017" t="str" cm="1">
        <f t="array" ref="W1017">_xlfn.IFS(Table1[[#This Row],[tenure]]&lt;=12,"0-1 Years", Table1[[#This Row],[tenure]] &lt;=36, "1-3 Years",Table1[[#This Row],[tenure]]&lt;=60, "3-5 Years",Table1[[#This Row],[tenure]]&gt;60,"5+ Years")</f>
        <v>0-1 Years</v>
      </c>
      <c r="X1017" t="str">
        <f>IF(AND(Table1[[#This Row],[Contract]]="Month-to-Month", Table1[[#This Row],[PaymentMethod]]= "Electronic check"), "High Risk", "Standard")</f>
        <v>Standard</v>
      </c>
      <c r="Y1017" s="11">
        <f>IFERROR(Table1[[#This Row],[TotalCharges]]/Table1[[#This Row],[tenure]],"0")</f>
        <v>58.029166666666669</v>
      </c>
      <c r="Z1017" t="str">
        <f>IF(Table1[[#This Row],[SeniorCitizen]]=1,"Yes","No")</f>
        <v>No</v>
      </c>
    </row>
    <row r="1018" spans="1:26" x14ac:dyDescent="0.3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s="2">
        <v>80.099999999999994</v>
      </c>
      <c r="T1018" s="2">
        <v>5585.4</v>
      </c>
      <c r="U1018" t="s">
        <v>24</v>
      </c>
      <c r="V1018">
        <f>COUNTIF(Table1[[#This Row],[OnlineSecurity]:[StreamingMovies]], "Yes")</f>
        <v>5</v>
      </c>
      <c r="W1018" t="str" cm="1">
        <f t="array" ref="W1018">_xlfn.IFS(Table1[[#This Row],[tenure]]&lt;=12,"0-1 Years", Table1[[#This Row],[tenure]] &lt;=36, "1-3 Years",Table1[[#This Row],[tenure]]&lt;=60, "3-5 Years",Table1[[#This Row],[tenure]]&gt;60,"5+ Years")</f>
        <v>5+ Years</v>
      </c>
      <c r="X1018" t="str">
        <f>IF(AND(Table1[[#This Row],[Contract]]="Month-to-Month", Table1[[#This Row],[PaymentMethod]]= "Electronic check"), "High Risk", "Standard")</f>
        <v>Standard</v>
      </c>
      <c r="Y1018" s="11">
        <f>IFERROR(Table1[[#This Row],[TotalCharges]]/Table1[[#This Row],[tenure]],"0")</f>
        <v>78.667605633802808</v>
      </c>
      <c r="Z1018" t="str">
        <f>IF(Table1[[#This Row],[SeniorCitizen]]=1,"Yes","No")</f>
        <v>No</v>
      </c>
    </row>
    <row r="1019" spans="1:26" x14ac:dyDescent="0.35">
      <c r="A1019" t="s">
        <v>1054</v>
      </c>
      <c r="B1019" t="s">
        <v>22</v>
      </c>
      <c r="C1019">
        <v>0</v>
      </c>
      <c r="D1019" t="s">
        <v>24</v>
      </c>
      <c r="E1019" t="s">
        <v>24</v>
      </c>
      <c r="F1019">
        <v>64</v>
      </c>
      <c r="G1019" t="s">
        <v>23</v>
      </c>
      <c r="H1019" t="s">
        <v>23</v>
      </c>
      <c r="I1019" t="s">
        <v>24</v>
      </c>
      <c r="J1019" t="s">
        <v>24</v>
      </c>
      <c r="K1019" t="s">
        <v>24</v>
      </c>
      <c r="L1019" t="s">
        <v>24</v>
      </c>
      <c r="M1019" t="s">
        <v>24</v>
      </c>
      <c r="N1019" t="s">
        <v>24</v>
      </c>
      <c r="O1019" t="s">
        <v>24</v>
      </c>
      <c r="P1019" t="s">
        <v>31</v>
      </c>
      <c r="Q1019" t="s">
        <v>23</v>
      </c>
      <c r="R1019" t="s">
        <v>7104</v>
      </c>
      <c r="S1019" s="2">
        <v>24.4</v>
      </c>
      <c r="T1019" s="2">
        <v>1601.2</v>
      </c>
      <c r="U1019" t="s">
        <v>24</v>
      </c>
      <c r="V1019">
        <f>COUNTIF(Table1[[#This Row],[OnlineSecurity]:[StreamingMovies]], "Yes")</f>
        <v>0</v>
      </c>
      <c r="W1019" t="str" cm="1">
        <f t="array" ref="W1019">_xlfn.IFS(Table1[[#This Row],[tenure]]&lt;=12,"0-1 Years", Table1[[#This Row],[tenure]] &lt;=36, "1-3 Years",Table1[[#This Row],[tenure]]&lt;=60, "3-5 Years",Table1[[#This Row],[tenure]]&gt;60,"5+ Years")</f>
        <v>5+ Years</v>
      </c>
      <c r="X1019" t="str">
        <f>IF(AND(Table1[[#This Row],[Contract]]="Month-to-Month", Table1[[#This Row],[PaymentMethod]]= "Electronic check"), "High Risk", "Standard")</f>
        <v>Standard</v>
      </c>
      <c r="Y1019" s="11">
        <f>IFERROR(Table1[[#This Row],[TotalCharges]]/Table1[[#This Row],[tenure]],"0")</f>
        <v>25.018750000000001</v>
      </c>
      <c r="Z1019" t="str">
        <f>IF(Table1[[#This Row],[SeniorCitizen]]=1,"Yes","No")</f>
        <v>No</v>
      </c>
    </row>
    <row r="1020" spans="1:26" x14ac:dyDescent="0.35">
      <c r="A1020" t="s">
        <v>1055</v>
      </c>
      <c r="B1020" t="s">
        <v>30</v>
      </c>
      <c r="C1020">
        <v>0</v>
      </c>
      <c r="D1020" t="s">
        <v>24</v>
      </c>
      <c r="E1020" t="s">
        <v>24</v>
      </c>
      <c r="F1020">
        <v>4</v>
      </c>
      <c r="G1020" t="s">
        <v>24</v>
      </c>
      <c r="H1020" t="s">
        <v>24</v>
      </c>
      <c r="I1020" t="s">
        <v>26</v>
      </c>
      <c r="J1020" t="s">
        <v>24</v>
      </c>
      <c r="K1020" t="s">
        <v>24</v>
      </c>
      <c r="L1020" t="s">
        <v>24</v>
      </c>
      <c r="M1020" t="s">
        <v>23</v>
      </c>
      <c r="N1020" t="s">
        <v>24</v>
      </c>
      <c r="O1020" t="s">
        <v>23</v>
      </c>
      <c r="P1020" t="s">
        <v>27</v>
      </c>
      <c r="Q1020" t="s">
        <v>23</v>
      </c>
      <c r="R1020" t="s">
        <v>28</v>
      </c>
      <c r="S1020" s="2">
        <v>40.049999999999997</v>
      </c>
      <c r="T1020" s="2">
        <v>162.44999999999999</v>
      </c>
      <c r="U1020" t="s">
        <v>24</v>
      </c>
      <c r="V1020">
        <f>COUNTIF(Table1[[#This Row],[OnlineSecurity]:[StreamingMovies]], "Yes")</f>
        <v>2</v>
      </c>
      <c r="W1020" t="str" cm="1">
        <f t="array" ref="W1020">_xlfn.IFS(Table1[[#This Row],[tenure]]&lt;=12,"0-1 Years", Table1[[#This Row],[tenure]] &lt;=36, "1-3 Years",Table1[[#This Row],[tenure]]&lt;=60, "3-5 Years",Table1[[#This Row],[tenure]]&gt;60,"5+ Years")</f>
        <v>0-1 Years</v>
      </c>
      <c r="X1020" t="str">
        <f>IF(AND(Table1[[#This Row],[Contract]]="Month-to-Month", Table1[[#This Row],[PaymentMethod]]= "Electronic check"), "High Risk", "Standard")</f>
        <v>High Risk</v>
      </c>
      <c r="Y1020" s="11">
        <f>IFERROR(Table1[[#This Row],[TotalCharges]]/Table1[[#This Row],[tenure]],"0")</f>
        <v>40.612499999999997</v>
      </c>
      <c r="Z1020" t="str">
        <f>IF(Table1[[#This Row],[SeniorCitizen]]=1,"Yes","No")</f>
        <v>No</v>
      </c>
    </row>
    <row r="1021" spans="1:26" x14ac:dyDescent="0.35">
      <c r="A1021" t="s">
        <v>1056</v>
      </c>
      <c r="B1021" t="s">
        <v>22</v>
      </c>
      <c r="C1021">
        <v>0</v>
      </c>
      <c r="D1021" t="s">
        <v>24</v>
      </c>
      <c r="E1021" t="s">
        <v>24</v>
      </c>
      <c r="F1021">
        <v>23</v>
      </c>
      <c r="G1021" t="s">
        <v>23</v>
      </c>
      <c r="H1021" t="s">
        <v>24</v>
      </c>
      <c r="I1021" t="s">
        <v>24</v>
      </c>
      <c r="J1021" t="s">
        <v>24</v>
      </c>
      <c r="K1021" t="s">
        <v>24</v>
      </c>
      <c r="L1021" t="s">
        <v>24</v>
      </c>
      <c r="M1021" t="s">
        <v>24</v>
      </c>
      <c r="N1021" t="s">
        <v>24</v>
      </c>
      <c r="O1021" t="s">
        <v>24</v>
      </c>
      <c r="P1021" t="s">
        <v>27</v>
      </c>
      <c r="Q1021" t="s">
        <v>23</v>
      </c>
      <c r="R1021" t="s">
        <v>32</v>
      </c>
      <c r="S1021" s="2">
        <v>19.5</v>
      </c>
      <c r="T1021" s="2">
        <v>470.2</v>
      </c>
      <c r="U1021" t="s">
        <v>24</v>
      </c>
      <c r="V1021">
        <f>COUNTIF(Table1[[#This Row],[OnlineSecurity]:[StreamingMovies]], "Yes")</f>
        <v>0</v>
      </c>
      <c r="W1021" t="str" cm="1">
        <f t="array" ref="W1021">_xlfn.IFS(Table1[[#This Row],[tenure]]&lt;=12,"0-1 Years", Table1[[#This Row],[tenure]] &lt;=36, "1-3 Years",Table1[[#This Row],[tenure]]&lt;=60, "3-5 Years",Table1[[#This Row],[tenure]]&gt;60,"5+ Years")</f>
        <v>1-3 Years</v>
      </c>
      <c r="X1021" t="str">
        <f>IF(AND(Table1[[#This Row],[Contract]]="Month-to-Month", Table1[[#This Row],[PaymentMethod]]= "Electronic check"), "High Risk", "Standard")</f>
        <v>Standard</v>
      </c>
      <c r="Y1021" s="11">
        <f>IFERROR(Table1[[#This Row],[TotalCharges]]/Table1[[#This Row],[tenure]],"0")</f>
        <v>20.443478260869565</v>
      </c>
      <c r="Z1021" t="str">
        <f>IF(Table1[[#This Row],[SeniorCitizen]]=1,"Yes","No")</f>
        <v>No</v>
      </c>
    </row>
    <row r="1022" spans="1:26" x14ac:dyDescent="0.3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7105</v>
      </c>
      <c r="S1022" s="2">
        <v>51.05</v>
      </c>
      <c r="T1022" s="2">
        <v>2066</v>
      </c>
      <c r="U1022" t="s">
        <v>24</v>
      </c>
      <c r="V1022">
        <f>COUNTIF(Table1[[#This Row],[OnlineSecurity]:[StreamingMovies]], "Yes")</f>
        <v>1</v>
      </c>
      <c r="W1022" t="str" cm="1">
        <f t="array" ref="W1022">_xlfn.IFS(Table1[[#This Row],[tenure]]&lt;=12,"0-1 Years", Table1[[#This Row],[tenure]] &lt;=36, "1-3 Years",Table1[[#This Row],[tenure]]&lt;=60, "3-5 Years",Table1[[#This Row],[tenure]]&gt;60,"5+ Years")</f>
        <v>3-5 Years</v>
      </c>
      <c r="X1022" t="str">
        <f>IF(AND(Table1[[#This Row],[Contract]]="Month-to-Month", Table1[[#This Row],[PaymentMethod]]= "Electronic check"), "High Risk", "Standard")</f>
        <v>Standard</v>
      </c>
      <c r="Y1022" s="11">
        <f>IFERROR(Table1[[#This Row],[TotalCharges]]/Table1[[#This Row],[tenure]],"0")</f>
        <v>52.974358974358971</v>
      </c>
      <c r="Z1022" t="str">
        <f>IF(Table1[[#This Row],[SeniorCitizen]]=1,"Yes","No")</f>
        <v>No</v>
      </c>
    </row>
    <row r="1023" spans="1:26" x14ac:dyDescent="0.3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s="2">
        <v>54.35</v>
      </c>
      <c r="T1023" s="2">
        <v>1426.45</v>
      </c>
      <c r="U1023" t="s">
        <v>24</v>
      </c>
      <c r="V1023">
        <f>COUNTIF(Table1[[#This Row],[OnlineSecurity]:[StreamingMovies]], "Yes")</f>
        <v>2</v>
      </c>
      <c r="W1023" t="str" cm="1">
        <f t="array" ref="W1023">_xlfn.IFS(Table1[[#This Row],[tenure]]&lt;=12,"0-1 Years", Table1[[#This Row],[tenure]] &lt;=36, "1-3 Years",Table1[[#This Row],[tenure]]&lt;=60, "3-5 Years",Table1[[#This Row],[tenure]]&gt;60,"5+ Years")</f>
        <v>1-3 Years</v>
      </c>
      <c r="X1023" t="str">
        <f>IF(AND(Table1[[#This Row],[Contract]]="Month-to-Month", Table1[[#This Row],[PaymentMethod]]= "Electronic check"), "High Risk", "Standard")</f>
        <v>Standard</v>
      </c>
      <c r="Y1023" s="11">
        <f>IFERROR(Table1[[#This Row],[TotalCharges]]/Table1[[#This Row],[tenure]],"0")</f>
        <v>50.94464285714286</v>
      </c>
      <c r="Z1023" t="str">
        <f>IF(Table1[[#This Row],[SeniorCitizen]]=1,"Yes","No")</f>
        <v>No</v>
      </c>
    </row>
    <row r="1024" spans="1:26" x14ac:dyDescent="0.3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s="2">
        <v>84.7</v>
      </c>
      <c r="T1024" s="2">
        <v>392.5</v>
      </c>
      <c r="U1024" t="s">
        <v>24</v>
      </c>
      <c r="V1024">
        <f>COUNTIF(Table1[[#This Row],[OnlineSecurity]:[StreamingMovies]], "Yes")</f>
        <v>2</v>
      </c>
      <c r="W1024" t="str" cm="1">
        <f t="array" ref="W1024">_xlfn.IFS(Table1[[#This Row],[tenure]]&lt;=12,"0-1 Years", Table1[[#This Row],[tenure]] &lt;=36, "1-3 Years",Table1[[#This Row],[tenure]]&lt;=60, "3-5 Years",Table1[[#This Row],[tenure]]&gt;60,"5+ Years")</f>
        <v>0-1 Years</v>
      </c>
      <c r="X1024" t="str">
        <f>IF(AND(Table1[[#This Row],[Contract]]="Month-to-Month", Table1[[#This Row],[PaymentMethod]]= "Electronic check"), "High Risk", "Standard")</f>
        <v>High Risk</v>
      </c>
      <c r="Y1024" s="11">
        <f>IFERROR(Table1[[#This Row],[TotalCharges]]/Table1[[#This Row],[tenure]],"0")</f>
        <v>78.5</v>
      </c>
      <c r="Z1024" t="str">
        <f>IF(Table1[[#This Row],[SeniorCitizen]]=1,"Yes","No")</f>
        <v>Yes</v>
      </c>
    </row>
    <row r="1025" spans="1:26" x14ac:dyDescent="0.3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s="2">
        <v>86.1</v>
      </c>
      <c r="T1025" s="2">
        <v>3861.45</v>
      </c>
      <c r="U1025" t="s">
        <v>24</v>
      </c>
      <c r="V1025">
        <f>COUNTIF(Table1[[#This Row],[OnlineSecurity]:[StreamingMovies]], "Yes")</f>
        <v>2</v>
      </c>
      <c r="W1025" t="str" cm="1">
        <f t="array" ref="W1025">_xlfn.IFS(Table1[[#This Row],[tenure]]&lt;=12,"0-1 Years", Table1[[#This Row],[tenure]] &lt;=36, "1-3 Years",Table1[[#This Row],[tenure]]&lt;=60, "3-5 Years",Table1[[#This Row],[tenure]]&gt;60,"5+ Years")</f>
        <v>3-5 Years</v>
      </c>
      <c r="X1025" t="str">
        <f>IF(AND(Table1[[#This Row],[Contract]]="Month-to-Month", Table1[[#This Row],[PaymentMethod]]= "Electronic check"), "High Risk", "Standard")</f>
        <v>High Risk</v>
      </c>
      <c r="Y1025" s="11">
        <f>IFERROR(Table1[[#This Row],[TotalCharges]]/Table1[[#This Row],[tenure]],"0")</f>
        <v>85.81</v>
      </c>
      <c r="Z1025" t="str">
        <f>IF(Table1[[#This Row],[SeniorCitizen]]=1,"Yes","No")</f>
        <v>Yes</v>
      </c>
    </row>
    <row r="1026" spans="1:26" x14ac:dyDescent="0.3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s="2">
        <v>70.349999999999994</v>
      </c>
      <c r="T1026" s="2">
        <v>2552.9</v>
      </c>
      <c r="U1026" t="s">
        <v>24</v>
      </c>
      <c r="V1026">
        <f>COUNTIF(Table1[[#This Row],[OnlineSecurity]:[StreamingMovies]], "Yes")</f>
        <v>0</v>
      </c>
      <c r="W1026" t="str" cm="1">
        <f t="array" ref="W1026">_xlfn.IFS(Table1[[#This Row],[tenure]]&lt;=12,"0-1 Years", Table1[[#This Row],[tenure]] &lt;=36, "1-3 Years",Table1[[#This Row],[tenure]]&lt;=60, "3-5 Years",Table1[[#This Row],[tenure]]&gt;60,"5+ Years")</f>
        <v>3-5 Years</v>
      </c>
      <c r="X1026" t="str">
        <f>IF(AND(Table1[[#This Row],[Contract]]="Month-to-Month", Table1[[#This Row],[PaymentMethod]]= "Electronic check"), "High Risk", "Standard")</f>
        <v>Standard</v>
      </c>
      <c r="Y1026" s="11">
        <f>IFERROR(Table1[[#This Row],[TotalCharges]]/Table1[[#This Row],[tenure]],"0")</f>
        <v>68.997297297297294</v>
      </c>
      <c r="Z1026" t="str">
        <f>IF(Table1[[#This Row],[SeniorCitizen]]=1,"Yes","No")</f>
        <v>No</v>
      </c>
    </row>
    <row r="1027" spans="1:26" x14ac:dyDescent="0.3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7104</v>
      </c>
      <c r="S1027" s="2">
        <v>110</v>
      </c>
      <c r="T1027" s="2">
        <v>6668.35</v>
      </c>
      <c r="U1027" t="s">
        <v>24</v>
      </c>
      <c r="V1027">
        <f>COUNTIF(Table1[[#This Row],[OnlineSecurity]:[StreamingMovies]], "Yes")</f>
        <v>6</v>
      </c>
      <c r="W1027" t="str" cm="1">
        <f t="array" ref="W1027">_xlfn.IFS(Table1[[#This Row],[tenure]]&lt;=12,"0-1 Years", Table1[[#This Row],[tenure]] &lt;=36, "1-3 Years",Table1[[#This Row],[tenure]]&lt;=60, "3-5 Years",Table1[[#This Row],[tenure]]&gt;60,"5+ Years")</f>
        <v>3-5 Years</v>
      </c>
      <c r="X1027" t="str">
        <f>IF(AND(Table1[[#This Row],[Contract]]="Month-to-Month", Table1[[#This Row],[PaymentMethod]]= "Electronic check"), "High Risk", "Standard")</f>
        <v>Standard</v>
      </c>
      <c r="Y1027" s="11">
        <f>IFERROR(Table1[[#This Row],[TotalCharges]]/Table1[[#This Row],[tenure]],"0")</f>
        <v>111.13916666666667</v>
      </c>
      <c r="Z1027" t="str">
        <f>IF(Table1[[#This Row],[SeniorCitizen]]=1,"Yes","No")</f>
        <v>Yes</v>
      </c>
    </row>
    <row r="1028" spans="1:26" x14ac:dyDescent="0.3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s="2">
        <v>100.6</v>
      </c>
      <c r="T1028" s="2">
        <v>819.4</v>
      </c>
      <c r="U1028" t="s">
        <v>23</v>
      </c>
      <c r="V1028">
        <f>COUNTIF(Table1[[#This Row],[OnlineSecurity]:[StreamingMovies]], "Yes")</f>
        <v>3</v>
      </c>
      <c r="W1028" t="str" cm="1">
        <f t="array" ref="W1028">_xlfn.IFS(Table1[[#This Row],[tenure]]&lt;=12,"0-1 Years", Table1[[#This Row],[tenure]] &lt;=36, "1-3 Years",Table1[[#This Row],[tenure]]&lt;=60, "3-5 Years",Table1[[#This Row],[tenure]]&gt;60,"5+ Years")</f>
        <v>0-1 Years</v>
      </c>
      <c r="X1028" t="str">
        <f>IF(AND(Table1[[#This Row],[Contract]]="Month-to-Month", Table1[[#This Row],[PaymentMethod]]= "Electronic check"), "High Risk", "Standard")</f>
        <v>High Risk</v>
      </c>
      <c r="Y1028" s="11">
        <f>IFERROR(Table1[[#This Row],[TotalCharges]]/Table1[[#This Row],[tenure]],"0")</f>
        <v>102.425</v>
      </c>
      <c r="Z1028" t="str">
        <f>IF(Table1[[#This Row],[SeniorCitizen]]=1,"Yes","No")</f>
        <v>Yes</v>
      </c>
    </row>
    <row r="1029" spans="1:26" x14ac:dyDescent="0.3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7105</v>
      </c>
      <c r="S1029" s="2">
        <v>94.9</v>
      </c>
      <c r="T1029" s="2">
        <v>4615.25</v>
      </c>
      <c r="U1029" t="s">
        <v>24</v>
      </c>
      <c r="V1029">
        <f>COUNTIF(Table1[[#This Row],[OnlineSecurity]:[StreamingMovies]], "Yes")</f>
        <v>3</v>
      </c>
      <c r="W1029" t="str" cm="1">
        <f t="array" ref="W1029">_xlfn.IFS(Table1[[#This Row],[tenure]]&lt;=12,"0-1 Years", Table1[[#This Row],[tenure]] &lt;=36, "1-3 Years",Table1[[#This Row],[tenure]]&lt;=60, "3-5 Years",Table1[[#This Row],[tenure]]&gt;60,"5+ Years")</f>
        <v>3-5 Years</v>
      </c>
      <c r="X1029" t="str">
        <f>IF(AND(Table1[[#This Row],[Contract]]="Month-to-Month", Table1[[#This Row],[PaymentMethod]]= "Electronic check"), "High Risk", "Standard")</f>
        <v>Standard</v>
      </c>
      <c r="Y1029" s="11">
        <f>IFERROR(Table1[[#This Row],[TotalCharges]]/Table1[[#This Row],[tenure]],"0")</f>
        <v>98.196808510638292</v>
      </c>
      <c r="Z1029" t="str">
        <f>IF(Table1[[#This Row],[SeniorCitizen]]=1,"Yes","No")</f>
        <v>No</v>
      </c>
    </row>
    <row r="1030" spans="1:26" x14ac:dyDescent="0.3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s="2">
        <v>83.75</v>
      </c>
      <c r="T1030" s="2">
        <v>2070.6</v>
      </c>
      <c r="U1030" t="s">
        <v>23</v>
      </c>
      <c r="V1030">
        <f>COUNTIF(Table1[[#This Row],[OnlineSecurity]:[StreamingMovies]], "Yes")</f>
        <v>1</v>
      </c>
      <c r="W1030" t="str" cm="1">
        <f t="array" ref="W1030">_xlfn.IFS(Table1[[#This Row],[tenure]]&lt;=12,"0-1 Years", Table1[[#This Row],[tenure]] &lt;=36, "1-3 Years",Table1[[#This Row],[tenure]]&lt;=60, "3-5 Years",Table1[[#This Row],[tenure]]&gt;60,"5+ Years")</f>
        <v>1-3 Years</v>
      </c>
      <c r="X1030" t="str">
        <f>IF(AND(Table1[[#This Row],[Contract]]="Month-to-Month", Table1[[#This Row],[PaymentMethod]]= "Electronic check"), "High Risk", "Standard")</f>
        <v>High Risk</v>
      </c>
      <c r="Y1030" s="11">
        <f>IFERROR(Table1[[#This Row],[TotalCharges]]/Table1[[#This Row],[tenure]],"0")</f>
        <v>79.638461538461542</v>
      </c>
      <c r="Z1030" t="str">
        <f>IF(Table1[[#This Row],[SeniorCitizen]]=1,"Yes","No")</f>
        <v>No</v>
      </c>
    </row>
    <row r="1031" spans="1:26" x14ac:dyDescent="0.3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s="2">
        <v>88.3</v>
      </c>
      <c r="T1031" s="2">
        <v>273.75</v>
      </c>
      <c r="U1031" t="s">
        <v>23</v>
      </c>
      <c r="V1031">
        <f>COUNTIF(Table1[[#This Row],[OnlineSecurity]:[StreamingMovies]], "Yes")</f>
        <v>3</v>
      </c>
      <c r="W1031" t="str" cm="1">
        <f t="array" ref="W1031">_xlfn.IFS(Table1[[#This Row],[tenure]]&lt;=12,"0-1 Years", Table1[[#This Row],[tenure]] &lt;=36, "1-3 Years",Table1[[#This Row],[tenure]]&lt;=60, "3-5 Years",Table1[[#This Row],[tenure]]&gt;60,"5+ Years")</f>
        <v>0-1 Years</v>
      </c>
      <c r="X1031" t="str">
        <f>IF(AND(Table1[[#This Row],[Contract]]="Month-to-Month", Table1[[#This Row],[PaymentMethod]]= "Electronic check"), "High Risk", "Standard")</f>
        <v>Standard</v>
      </c>
      <c r="Y1031" s="11">
        <f>IFERROR(Table1[[#This Row],[TotalCharges]]/Table1[[#This Row],[tenure]],"0")</f>
        <v>91.25</v>
      </c>
      <c r="Z1031" t="str">
        <f>IF(Table1[[#This Row],[SeniorCitizen]]=1,"Yes","No")</f>
        <v>Yes</v>
      </c>
    </row>
    <row r="1032" spans="1:26" x14ac:dyDescent="0.3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7104</v>
      </c>
      <c r="S1032" s="2">
        <v>69.75</v>
      </c>
      <c r="T1032" s="2">
        <v>3557.7</v>
      </c>
      <c r="U1032" t="s">
        <v>24</v>
      </c>
      <c r="V1032">
        <f>COUNTIF(Table1[[#This Row],[OnlineSecurity]:[StreamingMovies]], "Yes")</f>
        <v>0</v>
      </c>
      <c r="W1032" t="str" cm="1">
        <f t="array" ref="W1032">_xlfn.IFS(Table1[[#This Row],[tenure]]&lt;=12,"0-1 Years", Table1[[#This Row],[tenure]] &lt;=36, "1-3 Years",Table1[[#This Row],[tenure]]&lt;=60, "3-5 Years",Table1[[#This Row],[tenure]]&gt;60,"5+ Years")</f>
        <v>3-5 Years</v>
      </c>
      <c r="X1032" t="str">
        <f>IF(AND(Table1[[#This Row],[Contract]]="Month-to-Month", Table1[[#This Row],[PaymentMethod]]= "Electronic check"), "High Risk", "Standard")</f>
        <v>Standard</v>
      </c>
      <c r="Y1032" s="11">
        <f>IFERROR(Table1[[#This Row],[TotalCharges]]/Table1[[#This Row],[tenure]],"0")</f>
        <v>71.153999999999996</v>
      </c>
      <c r="Z1032" t="str">
        <f>IF(Table1[[#This Row],[SeniorCitizen]]=1,"Yes","No")</f>
        <v>No</v>
      </c>
    </row>
    <row r="1033" spans="1:26" x14ac:dyDescent="0.3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7104</v>
      </c>
      <c r="S1033" s="2">
        <v>71.599999999999994</v>
      </c>
      <c r="T1033" s="2">
        <v>1957.1</v>
      </c>
      <c r="U1033" t="s">
        <v>24</v>
      </c>
      <c r="V1033">
        <f>COUNTIF(Table1[[#This Row],[OnlineSecurity]:[StreamingMovies]], "Yes")</f>
        <v>3</v>
      </c>
      <c r="W1033" t="str" cm="1">
        <f t="array" ref="W1033">_xlfn.IFS(Table1[[#This Row],[tenure]]&lt;=12,"0-1 Years", Table1[[#This Row],[tenure]] &lt;=36, "1-3 Years",Table1[[#This Row],[tenure]]&lt;=60, "3-5 Years",Table1[[#This Row],[tenure]]&gt;60,"5+ Years")</f>
        <v>1-3 Years</v>
      </c>
      <c r="X1033" t="str">
        <f>IF(AND(Table1[[#This Row],[Contract]]="Month-to-Month", Table1[[#This Row],[PaymentMethod]]= "Electronic check"), "High Risk", "Standard")</f>
        <v>Standard</v>
      </c>
      <c r="Y1033" s="11">
        <f>IFERROR(Table1[[#This Row],[TotalCharges]]/Table1[[#This Row],[tenure]],"0")</f>
        <v>72.485185185185188</v>
      </c>
      <c r="Z1033" t="str">
        <f>IF(Table1[[#This Row],[SeniorCitizen]]=1,"Yes","No")</f>
        <v>No</v>
      </c>
    </row>
    <row r="1034" spans="1:26" x14ac:dyDescent="0.3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s="2">
        <v>92.1</v>
      </c>
      <c r="T1034" s="2">
        <v>729.95</v>
      </c>
      <c r="U1034" t="s">
        <v>23</v>
      </c>
      <c r="V1034">
        <f>COUNTIF(Table1[[#This Row],[OnlineSecurity]:[StreamingMovies]], "Yes")</f>
        <v>3</v>
      </c>
      <c r="W1034" t="str" cm="1">
        <f t="array" ref="W1034">_xlfn.IFS(Table1[[#This Row],[tenure]]&lt;=12,"0-1 Years", Table1[[#This Row],[tenure]] &lt;=36, "1-3 Years",Table1[[#This Row],[tenure]]&lt;=60, "3-5 Years",Table1[[#This Row],[tenure]]&gt;60,"5+ Years")</f>
        <v>0-1 Years</v>
      </c>
      <c r="X1034" t="str">
        <f>IF(AND(Table1[[#This Row],[Contract]]="Month-to-Month", Table1[[#This Row],[PaymentMethod]]= "Electronic check"), "High Risk", "Standard")</f>
        <v>High Risk</v>
      </c>
      <c r="Y1034" s="11">
        <f>IFERROR(Table1[[#This Row],[TotalCharges]]/Table1[[#This Row],[tenure]],"0")</f>
        <v>91.243750000000006</v>
      </c>
      <c r="Z1034" t="str">
        <f>IF(Table1[[#This Row],[SeniorCitizen]]=1,"Yes","No")</f>
        <v>Yes</v>
      </c>
    </row>
    <row r="1035" spans="1:26" x14ac:dyDescent="0.35">
      <c r="A1035" t="s">
        <v>1070</v>
      </c>
      <c r="B1035" t="s">
        <v>22</v>
      </c>
      <c r="C1035">
        <v>0</v>
      </c>
      <c r="D1035" t="s">
        <v>23</v>
      </c>
      <c r="E1035" t="s">
        <v>24</v>
      </c>
      <c r="F1035">
        <v>62</v>
      </c>
      <c r="G1035" t="s">
        <v>23</v>
      </c>
      <c r="H1035" t="s">
        <v>23</v>
      </c>
      <c r="I1035" t="s">
        <v>24</v>
      </c>
      <c r="J1035" t="s">
        <v>24</v>
      </c>
      <c r="K1035" t="s">
        <v>24</v>
      </c>
      <c r="L1035" t="s">
        <v>24</v>
      </c>
      <c r="M1035" t="s">
        <v>24</v>
      </c>
      <c r="N1035" t="s">
        <v>24</v>
      </c>
      <c r="O1035" t="s">
        <v>24</v>
      </c>
      <c r="P1035" t="s">
        <v>47</v>
      </c>
      <c r="Q1035" t="s">
        <v>24</v>
      </c>
      <c r="R1035" t="s">
        <v>7104</v>
      </c>
      <c r="S1035" s="2">
        <v>23.65</v>
      </c>
      <c r="T1035" s="2">
        <v>1416.75</v>
      </c>
      <c r="U1035" t="s">
        <v>24</v>
      </c>
      <c r="V1035">
        <f>COUNTIF(Table1[[#This Row],[OnlineSecurity]:[StreamingMovies]], "Yes")</f>
        <v>0</v>
      </c>
      <c r="W1035" t="str" cm="1">
        <f t="array" ref="W1035">_xlfn.IFS(Table1[[#This Row],[tenure]]&lt;=12,"0-1 Years", Table1[[#This Row],[tenure]] &lt;=36, "1-3 Years",Table1[[#This Row],[tenure]]&lt;=60, "3-5 Years",Table1[[#This Row],[tenure]]&gt;60,"5+ Years")</f>
        <v>5+ Years</v>
      </c>
      <c r="X1035" t="str">
        <f>IF(AND(Table1[[#This Row],[Contract]]="Month-to-Month", Table1[[#This Row],[PaymentMethod]]= "Electronic check"), "High Risk", "Standard")</f>
        <v>Standard</v>
      </c>
      <c r="Y1035" s="11">
        <f>IFERROR(Table1[[#This Row],[TotalCharges]]/Table1[[#This Row],[tenure]],"0")</f>
        <v>22.850806451612904</v>
      </c>
      <c r="Z1035" t="str">
        <f>IF(Table1[[#This Row],[SeniorCitizen]]=1,"Yes","No")</f>
        <v>No</v>
      </c>
    </row>
    <row r="1036" spans="1:26" x14ac:dyDescent="0.3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7104</v>
      </c>
      <c r="S1036" s="2">
        <v>81.849999999999994</v>
      </c>
      <c r="T1036" s="2">
        <v>5924.4</v>
      </c>
      <c r="U1036" t="s">
        <v>24</v>
      </c>
      <c r="V1036">
        <f>COUNTIF(Table1[[#This Row],[OnlineSecurity]:[StreamingMovies]], "Yes")</f>
        <v>5</v>
      </c>
      <c r="W1036" t="str" cm="1">
        <f t="array" ref="W1036">_xlfn.IFS(Table1[[#This Row],[tenure]]&lt;=12,"0-1 Years", Table1[[#This Row],[tenure]] &lt;=36, "1-3 Years",Table1[[#This Row],[tenure]]&lt;=60, "3-5 Years",Table1[[#This Row],[tenure]]&gt;60,"5+ Years")</f>
        <v>5+ Years</v>
      </c>
      <c r="X1036" t="str">
        <f>IF(AND(Table1[[#This Row],[Contract]]="Month-to-Month", Table1[[#This Row],[PaymentMethod]]= "Electronic check"), "High Risk", "Standard")</f>
        <v>Standard</v>
      </c>
      <c r="Y1036" s="11">
        <f>IFERROR(Table1[[#This Row],[TotalCharges]]/Table1[[#This Row],[tenure]],"0")</f>
        <v>83.442253521126759</v>
      </c>
      <c r="Z1036" t="str">
        <f>IF(Table1[[#This Row],[SeniorCitizen]]=1,"Yes","No")</f>
        <v>No</v>
      </c>
    </row>
    <row r="1037" spans="1:26" x14ac:dyDescent="0.35">
      <c r="A1037" t="s">
        <v>1072</v>
      </c>
      <c r="B1037" t="s">
        <v>30</v>
      </c>
      <c r="C1037">
        <v>0</v>
      </c>
      <c r="D1037" t="s">
        <v>24</v>
      </c>
      <c r="E1037" t="s">
        <v>24</v>
      </c>
      <c r="F1037">
        <v>66</v>
      </c>
      <c r="G1037" t="s">
        <v>23</v>
      </c>
      <c r="H1037" t="s">
        <v>23</v>
      </c>
      <c r="I1037" t="s">
        <v>24</v>
      </c>
      <c r="J1037" t="s">
        <v>24</v>
      </c>
      <c r="K1037" t="s">
        <v>24</v>
      </c>
      <c r="L1037" t="s">
        <v>24</v>
      </c>
      <c r="M1037" t="s">
        <v>24</v>
      </c>
      <c r="N1037" t="s">
        <v>24</v>
      </c>
      <c r="O1037" t="s">
        <v>24</v>
      </c>
      <c r="P1037" t="s">
        <v>47</v>
      </c>
      <c r="Q1037" t="s">
        <v>24</v>
      </c>
      <c r="R1037" t="s">
        <v>32</v>
      </c>
      <c r="S1037" s="2">
        <v>25.1</v>
      </c>
      <c r="T1037" s="2">
        <v>1697.7</v>
      </c>
      <c r="U1037" t="s">
        <v>24</v>
      </c>
      <c r="V1037">
        <f>COUNTIF(Table1[[#This Row],[OnlineSecurity]:[StreamingMovies]], "Yes")</f>
        <v>0</v>
      </c>
      <c r="W1037" t="str" cm="1">
        <f t="array" ref="W1037">_xlfn.IFS(Table1[[#This Row],[tenure]]&lt;=12,"0-1 Years", Table1[[#This Row],[tenure]] &lt;=36, "1-3 Years",Table1[[#This Row],[tenure]]&lt;=60, "3-5 Years",Table1[[#This Row],[tenure]]&gt;60,"5+ Years")</f>
        <v>5+ Years</v>
      </c>
      <c r="X1037" t="str">
        <f>IF(AND(Table1[[#This Row],[Contract]]="Month-to-Month", Table1[[#This Row],[PaymentMethod]]= "Electronic check"), "High Risk", "Standard")</f>
        <v>Standard</v>
      </c>
      <c r="Y1037" s="11">
        <f>IFERROR(Table1[[#This Row],[TotalCharges]]/Table1[[#This Row],[tenure]],"0")</f>
        <v>25.722727272727273</v>
      </c>
      <c r="Z1037" t="str">
        <f>IF(Table1[[#This Row],[SeniorCitizen]]=1,"Yes","No")</f>
        <v>No</v>
      </c>
    </row>
    <row r="1038" spans="1:26" x14ac:dyDescent="0.3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7104</v>
      </c>
      <c r="S1038" s="2">
        <v>114.7</v>
      </c>
      <c r="T1038" s="2">
        <v>7849.85</v>
      </c>
      <c r="U1038" t="s">
        <v>24</v>
      </c>
      <c r="V1038">
        <f>COUNTIF(Table1[[#This Row],[OnlineSecurity]:[StreamingMovies]], "Yes")</f>
        <v>6</v>
      </c>
      <c r="W1038" t="str" cm="1">
        <f t="array" ref="W1038">_xlfn.IFS(Table1[[#This Row],[tenure]]&lt;=12,"0-1 Years", Table1[[#This Row],[tenure]] &lt;=36, "1-3 Years",Table1[[#This Row],[tenure]]&lt;=60, "3-5 Years",Table1[[#This Row],[tenure]]&gt;60,"5+ Years")</f>
        <v>5+ Years</v>
      </c>
      <c r="X1038" t="str">
        <f>IF(AND(Table1[[#This Row],[Contract]]="Month-to-Month", Table1[[#This Row],[PaymentMethod]]= "Electronic check"), "High Risk", "Standard")</f>
        <v>Standard</v>
      </c>
      <c r="Y1038" s="11">
        <f>IFERROR(Table1[[#This Row],[TotalCharges]]/Table1[[#This Row],[tenure]],"0")</f>
        <v>115.43897058823529</v>
      </c>
      <c r="Z1038" t="str">
        <f>IF(Table1[[#This Row],[SeniorCitizen]]=1,"Yes","No")</f>
        <v>No</v>
      </c>
    </row>
    <row r="1039" spans="1:26" x14ac:dyDescent="0.35">
      <c r="A1039" t="s">
        <v>1074</v>
      </c>
      <c r="B1039" t="s">
        <v>22</v>
      </c>
      <c r="C1039">
        <v>0</v>
      </c>
      <c r="D1039" t="s">
        <v>24</v>
      </c>
      <c r="E1039" t="s">
        <v>24</v>
      </c>
      <c r="F1039">
        <v>13</v>
      </c>
      <c r="G1039" t="s">
        <v>24</v>
      </c>
      <c r="H1039" t="s">
        <v>24</v>
      </c>
      <c r="I1039" t="s">
        <v>26</v>
      </c>
      <c r="J1039" t="s">
        <v>24</v>
      </c>
      <c r="K1039" t="s">
        <v>24</v>
      </c>
      <c r="L1039" t="s">
        <v>23</v>
      </c>
      <c r="M1039" t="s">
        <v>24</v>
      </c>
      <c r="N1039" t="s">
        <v>23</v>
      </c>
      <c r="O1039" t="s">
        <v>23</v>
      </c>
      <c r="P1039" t="s">
        <v>27</v>
      </c>
      <c r="Q1039" t="s">
        <v>24</v>
      </c>
      <c r="R1039" t="s">
        <v>28</v>
      </c>
      <c r="S1039" s="2">
        <v>49.15</v>
      </c>
      <c r="T1039" s="2">
        <v>649.4</v>
      </c>
      <c r="U1039" t="s">
        <v>24</v>
      </c>
      <c r="V1039">
        <f>COUNTIF(Table1[[#This Row],[OnlineSecurity]:[StreamingMovies]], "Yes")</f>
        <v>3</v>
      </c>
      <c r="W1039" t="str" cm="1">
        <f t="array" ref="W1039">_xlfn.IFS(Table1[[#This Row],[tenure]]&lt;=12,"0-1 Years", Table1[[#This Row],[tenure]] &lt;=36, "1-3 Years",Table1[[#This Row],[tenure]]&lt;=60, "3-5 Years",Table1[[#This Row],[tenure]]&gt;60,"5+ Years")</f>
        <v>1-3 Years</v>
      </c>
      <c r="X1039" t="str">
        <f>IF(AND(Table1[[#This Row],[Contract]]="Month-to-Month", Table1[[#This Row],[PaymentMethod]]= "Electronic check"), "High Risk", "Standard")</f>
        <v>High Risk</v>
      </c>
      <c r="Y1039" s="11">
        <f>IFERROR(Table1[[#This Row],[TotalCharges]]/Table1[[#This Row],[tenure]],"0")</f>
        <v>49.95384615384615</v>
      </c>
      <c r="Z1039" t="str">
        <f>IF(Table1[[#This Row],[SeniorCitizen]]=1,"Yes","No")</f>
        <v>No</v>
      </c>
    </row>
    <row r="1040" spans="1:26" x14ac:dyDescent="0.3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s="2">
        <v>80.900000000000006</v>
      </c>
      <c r="T1040" s="2">
        <v>4557.5</v>
      </c>
      <c r="U1040" t="s">
        <v>24</v>
      </c>
      <c r="V1040">
        <f>COUNTIF(Table1[[#This Row],[OnlineSecurity]:[StreamingMovies]], "Yes")</f>
        <v>1</v>
      </c>
      <c r="W1040" t="str" cm="1">
        <f t="array" ref="W1040">_xlfn.IFS(Table1[[#This Row],[tenure]]&lt;=12,"0-1 Years", Table1[[#This Row],[tenure]] &lt;=36, "1-3 Years",Table1[[#This Row],[tenure]]&lt;=60, "3-5 Years",Table1[[#This Row],[tenure]]&gt;60,"5+ Years")</f>
        <v>3-5 Years</v>
      </c>
      <c r="X1040" t="str">
        <f>IF(AND(Table1[[#This Row],[Contract]]="Month-to-Month", Table1[[#This Row],[PaymentMethod]]= "Electronic check"), "High Risk", "Standard")</f>
        <v>Standard</v>
      </c>
      <c r="Y1040" s="11">
        <f>IFERROR(Table1[[#This Row],[TotalCharges]]/Table1[[#This Row],[tenure]],"0")</f>
        <v>81.383928571428569</v>
      </c>
      <c r="Z1040" t="str">
        <f>IF(Table1[[#This Row],[SeniorCitizen]]=1,"Yes","No")</f>
        <v>No</v>
      </c>
    </row>
    <row r="1041" spans="1:26" x14ac:dyDescent="0.3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s="2">
        <v>79.45</v>
      </c>
      <c r="T1041" s="2">
        <v>3013.05</v>
      </c>
      <c r="U1041" t="s">
        <v>23</v>
      </c>
      <c r="V1041">
        <f>COUNTIF(Table1[[#This Row],[OnlineSecurity]:[StreamingMovies]], "Yes")</f>
        <v>2</v>
      </c>
      <c r="W1041" t="str" cm="1">
        <f t="array" ref="W1041">_xlfn.IFS(Table1[[#This Row],[tenure]]&lt;=12,"0-1 Years", Table1[[#This Row],[tenure]] &lt;=36, "1-3 Years",Table1[[#This Row],[tenure]]&lt;=60, "3-5 Years",Table1[[#This Row],[tenure]]&gt;60,"5+ Years")</f>
        <v>3-5 Years</v>
      </c>
      <c r="X1041" t="str">
        <f>IF(AND(Table1[[#This Row],[Contract]]="Month-to-Month", Table1[[#This Row],[PaymentMethod]]= "Electronic check"), "High Risk", "Standard")</f>
        <v>High Risk</v>
      </c>
      <c r="Y1041" s="11">
        <f>IFERROR(Table1[[#This Row],[TotalCharges]]/Table1[[#This Row],[tenure]],"0")</f>
        <v>79.290789473684214</v>
      </c>
      <c r="Z1041" t="str">
        <f>IF(Table1[[#This Row],[SeniorCitizen]]=1,"Yes","No")</f>
        <v>No</v>
      </c>
    </row>
    <row r="1042" spans="1:26" x14ac:dyDescent="0.3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7105</v>
      </c>
      <c r="S1042" s="2">
        <v>90.45</v>
      </c>
      <c r="T1042" s="2">
        <v>1266.0999999999999</v>
      </c>
      <c r="U1042" t="s">
        <v>23</v>
      </c>
      <c r="V1042">
        <f>COUNTIF(Table1[[#This Row],[OnlineSecurity]:[StreamingMovies]], "Yes")</f>
        <v>2</v>
      </c>
      <c r="W1042" t="str" cm="1">
        <f t="array" ref="W1042">_xlfn.IFS(Table1[[#This Row],[tenure]]&lt;=12,"0-1 Years", Table1[[#This Row],[tenure]] &lt;=36, "1-3 Years",Table1[[#This Row],[tenure]]&lt;=60, "3-5 Years",Table1[[#This Row],[tenure]]&gt;60,"5+ Years")</f>
        <v>1-3 Years</v>
      </c>
      <c r="X1042" t="str">
        <f>IF(AND(Table1[[#This Row],[Contract]]="Month-to-Month", Table1[[#This Row],[PaymentMethod]]= "Electronic check"), "High Risk", "Standard")</f>
        <v>Standard</v>
      </c>
      <c r="Y1042" s="11">
        <f>IFERROR(Table1[[#This Row],[TotalCharges]]/Table1[[#This Row],[tenure]],"0")</f>
        <v>90.435714285714283</v>
      </c>
      <c r="Z1042" t="str">
        <f>IF(Table1[[#This Row],[SeniorCitizen]]=1,"Yes","No")</f>
        <v>Yes</v>
      </c>
    </row>
    <row r="1043" spans="1:26" x14ac:dyDescent="0.35">
      <c r="A1043" t="s">
        <v>1078</v>
      </c>
      <c r="B1043" t="s">
        <v>22</v>
      </c>
      <c r="C1043">
        <v>0</v>
      </c>
      <c r="D1043" t="s">
        <v>24</v>
      </c>
      <c r="E1043" t="s">
        <v>23</v>
      </c>
      <c r="F1043">
        <v>16</v>
      </c>
      <c r="G1043" t="s">
        <v>23</v>
      </c>
      <c r="H1043" t="s">
        <v>24</v>
      </c>
      <c r="I1043" t="s">
        <v>24</v>
      </c>
      <c r="J1043" t="s">
        <v>24</v>
      </c>
      <c r="K1043" t="s">
        <v>24</v>
      </c>
      <c r="L1043" t="s">
        <v>24</v>
      </c>
      <c r="M1043" t="s">
        <v>24</v>
      </c>
      <c r="N1043" t="s">
        <v>24</v>
      </c>
      <c r="O1043" t="s">
        <v>24</v>
      </c>
      <c r="P1043" t="s">
        <v>31</v>
      </c>
      <c r="Q1043" t="s">
        <v>23</v>
      </c>
      <c r="R1043" t="s">
        <v>7104</v>
      </c>
      <c r="S1043" s="2">
        <v>19.3</v>
      </c>
      <c r="T1043" s="2">
        <v>360.35</v>
      </c>
      <c r="U1043" t="s">
        <v>24</v>
      </c>
      <c r="V1043">
        <f>COUNTIF(Table1[[#This Row],[OnlineSecurity]:[StreamingMovies]], "Yes")</f>
        <v>0</v>
      </c>
      <c r="W1043" t="str" cm="1">
        <f t="array" ref="W1043">_xlfn.IFS(Table1[[#This Row],[tenure]]&lt;=12,"0-1 Years", Table1[[#This Row],[tenure]] &lt;=36, "1-3 Years",Table1[[#This Row],[tenure]]&lt;=60, "3-5 Years",Table1[[#This Row],[tenure]]&gt;60,"5+ Years")</f>
        <v>1-3 Years</v>
      </c>
      <c r="X1043" t="str">
        <f>IF(AND(Table1[[#This Row],[Contract]]="Month-to-Month", Table1[[#This Row],[PaymentMethod]]= "Electronic check"), "High Risk", "Standard")</f>
        <v>Standard</v>
      </c>
      <c r="Y1043" s="11">
        <f>IFERROR(Table1[[#This Row],[TotalCharges]]/Table1[[#This Row],[tenure]],"0")</f>
        <v>22.521875000000001</v>
      </c>
      <c r="Z1043" t="str">
        <f>IF(Table1[[#This Row],[SeniorCitizen]]=1,"Yes","No")</f>
        <v>No</v>
      </c>
    </row>
    <row r="1044" spans="1:26" x14ac:dyDescent="0.3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s="2">
        <v>70.2</v>
      </c>
      <c r="T1044" s="2">
        <v>1046.5</v>
      </c>
      <c r="U1044" t="s">
        <v>24</v>
      </c>
      <c r="V1044">
        <f>COUNTIF(Table1[[#This Row],[OnlineSecurity]:[StreamingMovies]], "Yes")</f>
        <v>0</v>
      </c>
      <c r="W1044" t="str" cm="1">
        <f t="array" ref="W1044">_xlfn.IFS(Table1[[#This Row],[tenure]]&lt;=12,"0-1 Years", Table1[[#This Row],[tenure]] &lt;=36, "1-3 Years",Table1[[#This Row],[tenure]]&lt;=60, "3-5 Years",Table1[[#This Row],[tenure]]&gt;60,"5+ Years")</f>
        <v>1-3 Years</v>
      </c>
      <c r="X1044" t="str">
        <f>IF(AND(Table1[[#This Row],[Contract]]="Month-to-Month", Table1[[#This Row],[PaymentMethod]]= "Electronic check"), "High Risk", "Standard")</f>
        <v>High Risk</v>
      </c>
      <c r="Y1044" s="11">
        <f>IFERROR(Table1[[#This Row],[TotalCharges]]/Table1[[#This Row],[tenure]],"0")</f>
        <v>74.75</v>
      </c>
      <c r="Z1044" t="str">
        <f>IF(Table1[[#This Row],[SeniorCitizen]]=1,"Yes","No")</f>
        <v>No</v>
      </c>
    </row>
    <row r="1045" spans="1:26" x14ac:dyDescent="0.3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7104</v>
      </c>
      <c r="S1045" s="2">
        <v>69.75</v>
      </c>
      <c r="T1045" s="2">
        <v>2347.9</v>
      </c>
      <c r="U1045" t="s">
        <v>23</v>
      </c>
      <c r="V1045">
        <f>COUNTIF(Table1[[#This Row],[OnlineSecurity]:[StreamingMovies]], "Yes")</f>
        <v>0</v>
      </c>
      <c r="W1045" t="str" cm="1">
        <f t="array" ref="W1045">_xlfn.IFS(Table1[[#This Row],[tenure]]&lt;=12,"0-1 Years", Table1[[#This Row],[tenure]] &lt;=36, "1-3 Years",Table1[[#This Row],[tenure]]&lt;=60, "3-5 Years",Table1[[#This Row],[tenure]]&gt;60,"5+ Years")</f>
        <v>1-3 Years</v>
      </c>
      <c r="X1045" t="str">
        <f>IF(AND(Table1[[#This Row],[Contract]]="Month-to-Month", Table1[[#This Row],[PaymentMethod]]= "Electronic check"), "High Risk", "Standard")</f>
        <v>Standard</v>
      </c>
      <c r="Y1045" s="11">
        <f>IFERROR(Table1[[#This Row],[TotalCharges]]/Table1[[#This Row],[tenure]],"0")</f>
        <v>73.371875000000003</v>
      </c>
      <c r="Z1045" t="str">
        <f>IF(Table1[[#This Row],[SeniorCitizen]]=1,"Yes","No")</f>
        <v>No</v>
      </c>
    </row>
    <row r="1046" spans="1:26" x14ac:dyDescent="0.3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7104</v>
      </c>
      <c r="S1046" s="2">
        <v>54.25</v>
      </c>
      <c r="T1046" s="2">
        <v>447.75</v>
      </c>
      <c r="U1046" t="s">
        <v>24</v>
      </c>
      <c r="V1046">
        <f>COUNTIF(Table1[[#This Row],[OnlineSecurity]:[StreamingMovies]], "Yes")</f>
        <v>2</v>
      </c>
      <c r="W1046" t="str" cm="1">
        <f t="array" ref="W1046">_xlfn.IFS(Table1[[#This Row],[tenure]]&lt;=12,"0-1 Years", Table1[[#This Row],[tenure]] &lt;=36, "1-3 Years",Table1[[#This Row],[tenure]]&lt;=60, "3-5 Years",Table1[[#This Row],[tenure]]&gt;60,"5+ Years")</f>
        <v>0-1 Years</v>
      </c>
      <c r="X1046" t="str">
        <f>IF(AND(Table1[[#This Row],[Contract]]="Month-to-Month", Table1[[#This Row],[PaymentMethod]]= "Electronic check"), "High Risk", "Standard")</f>
        <v>Standard</v>
      </c>
      <c r="Y1046" s="11">
        <f>IFERROR(Table1[[#This Row],[TotalCharges]]/Table1[[#This Row],[tenure]],"0")</f>
        <v>55.96875</v>
      </c>
      <c r="Z1046" t="str">
        <f>IF(Table1[[#This Row],[SeniorCitizen]]=1,"Yes","No")</f>
        <v>No</v>
      </c>
    </row>
    <row r="1047" spans="1:26" x14ac:dyDescent="0.3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7104</v>
      </c>
      <c r="S1047" s="2">
        <v>99.3</v>
      </c>
      <c r="T1047" s="2">
        <v>4209.95</v>
      </c>
      <c r="U1047" t="s">
        <v>24</v>
      </c>
      <c r="V1047">
        <f>COUNTIF(Table1[[#This Row],[OnlineSecurity]:[StreamingMovies]], "Yes")</f>
        <v>3</v>
      </c>
      <c r="W1047" t="str" cm="1">
        <f t="array" ref="W1047">_xlfn.IFS(Table1[[#This Row],[tenure]]&lt;=12,"0-1 Years", Table1[[#This Row],[tenure]] &lt;=36, "1-3 Years",Table1[[#This Row],[tenure]]&lt;=60, "3-5 Years",Table1[[#This Row],[tenure]]&gt;60,"5+ Years")</f>
        <v>3-5 Years</v>
      </c>
      <c r="X1047" t="str">
        <f>IF(AND(Table1[[#This Row],[Contract]]="Month-to-Month", Table1[[#This Row],[PaymentMethod]]= "Electronic check"), "High Risk", "Standard")</f>
        <v>Standard</v>
      </c>
      <c r="Y1047" s="11">
        <f>IFERROR(Table1[[#This Row],[TotalCharges]]/Table1[[#This Row],[tenure]],"0")</f>
        <v>97.905813953488362</v>
      </c>
      <c r="Z1047" t="str">
        <f>IF(Table1[[#This Row],[SeniorCitizen]]=1,"Yes","No")</f>
        <v>No</v>
      </c>
    </row>
    <row r="1048" spans="1:26" x14ac:dyDescent="0.3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7105</v>
      </c>
      <c r="S1048" s="2">
        <v>74</v>
      </c>
      <c r="T1048" s="2">
        <v>3877.65</v>
      </c>
      <c r="U1048" t="s">
        <v>24</v>
      </c>
      <c r="V1048">
        <f>COUNTIF(Table1[[#This Row],[OnlineSecurity]:[StreamingMovies]], "Yes")</f>
        <v>4</v>
      </c>
      <c r="W1048" t="str" cm="1">
        <f t="array" ref="W1048">_xlfn.IFS(Table1[[#This Row],[tenure]]&lt;=12,"0-1 Years", Table1[[#This Row],[tenure]] &lt;=36, "1-3 Years",Table1[[#This Row],[tenure]]&lt;=60, "3-5 Years",Table1[[#This Row],[tenure]]&gt;60,"5+ Years")</f>
        <v>3-5 Years</v>
      </c>
      <c r="X1048" t="str">
        <f>IF(AND(Table1[[#This Row],[Contract]]="Month-to-Month", Table1[[#This Row],[PaymentMethod]]= "Electronic check"), "High Risk", "Standard")</f>
        <v>Standard</v>
      </c>
      <c r="Y1048" s="11">
        <f>IFERROR(Table1[[#This Row],[TotalCharges]]/Table1[[#This Row],[tenure]],"0")</f>
        <v>74.570192307692309</v>
      </c>
      <c r="Z1048" t="str">
        <f>IF(Table1[[#This Row],[SeniorCitizen]]=1,"Yes","No")</f>
        <v>No</v>
      </c>
    </row>
    <row r="1049" spans="1:26" x14ac:dyDescent="0.3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s="2">
        <v>50.25</v>
      </c>
      <c r="T1049" s="2">
        <v>152.30000000000001</v>
      </c>
      <c r="U1049" t="s">
        <v>24</v>
      </c>
      <c r="V1049">
        <f>COUNTIF(Table1[[#This Row],[OnlineSecurity]:[StreamingMovies]], "Yes")</f>
        <v>1</v>
      </c>
      <c r="W1049" t="str" cm="1">
        <f t="array" ref="W1049">_xlfn.IFS(Table1[[#This Row],[tenure]]&lt;=12,"0-1 Years", Table1[[#This Row],[tenure]] &lt;=36, "1-3 Years",Table1[[#This Row],[tenure]]&lt;=60, "3-5 Years",Table1[[#This Row],[tenure]]&gt;60,"5+ Years")</f>
        <v>0-1 Years</v>
      </c>
      <c r="X1049" t="str">
        <f>IF(AND(Table1[[#This Row],[Contract]]="Month-to-Month", Table1[[#This Row],[PaymentMethod]]= "Electronic check"), "High Risk", "Standard")</f>
        <v>Standard</v>
      </c>
      <c r="Y1049" s="11">
        <f>IFERROR(Table1[[#This Row],[TotalCharges]]/Table1[[#This Row],[tenure]],"0")</f>
        <v>50.766666666666673</v>
      </c>
      <c r="Z1049" t="str">
        <f>IF(Table1[[#This Row],[SeniorCitizen]]=1,"Yes","No")</f>
        <v>No</v>
      </c>
    </row>
    <row r="1050" spans="1:26" x14ac:dyDescent="0.35">
      <c r="A1050" t="s">
        <v>1085</v>
      </c>
      <c r="B1050" t="s">
        <v>30</v>
      </c>
      <c r="C1050">
        <v>0</v>
      </c>
      <c r="D1050" t="s">
        <v>24</v>
      </c>
      <c r="E1050" t="s">
        <v>24</v>
      </c>
      <c r="F1050">
        <v>29</v>
      </c>
      <c r="G1050" t="s">
        <v>23</v>
      </c>
      <c r="H1050" t="s">
        <v>24</v>
      </c>
      <c r="I1050" t="s">
        <v>24</v>
      </c>
      <c r="J1050" t="s">
        <v>24</v>
      </c>
      <c r="K1050" t="s">
        <v>24</v>
      </c>
      <c r="L1050" t="s">
        <v>24</v>
      </c>
      <c r="M1050" t="s">
        <v>24</v>
      </c>
      <c r="N1050" t="s">
        <v>24</v>
      </c>
      <c r="O1050" t="s">
        <v>24</v>
      </c>
      <c r="P1050" t="s">
        <v>31</v>
      </c>
      <c r="Q1050" t="s">
        <v>23</v>
      </c>
      <c r="R1050" t="s">
        <v>32</v>
      </c>
      <c r="S1050" s="2">
        <v>19.8</v>
      </c>
      <c r="T1050" s="2">
        <v>572.20000000000005</v>
      </c>
      <c r="U1050" t="s">
        <v>24</v>
      </c>
      <c r="V1050">
        <f>COUNTIF(Table1[[#This Row],[OnlineSecurity]:[StreamingMovies]], "Yes")</f>
        <v>0</v>
      </c>
      <c r="W1050" t="str" cm="1">
        <f t="array" ref="W1050">_xlfn.IFS(Table1[[#This Row],[tenure]]&lt;=12,"0-1 Years", Table1[[#This Row],[tenure]] &lt;=36, "1-3 Years",Table1[[#This Row],[tenure]]&lt;=60, "3-5 Years",Table1[[#This Row],[tenure]]&gt;60,"5+ Years")</f>
        <v>1-3 Years</v>
      </c>
      <c r="X1050" t="str">
        <f>IF(AND(Table1[[#This Row],[Contract]]="Month-to-Month", Table1[[#This Row],[PaymentMethod]]= "Electronic check"), "High Risk", "Standard")</f>
        <v>Standard</v>
      </c>
      <c r="Y1050" s="11">
        <f>IFERROR(Table1[[#This Row],[TotalCharges]]/Table1[[#This Row],[tenure]],"0")</f>
        <v>19.731034482758623</v>
      </c>
      <c r="Z1050" t="str">
        <f>IF(Table1[[#This Row],[SeniorCitizen]]=1,"Yes","No")</f>
        <v>No</v>
      </c>
    </row>
    <row r="1051" spans="1:26" x14ac:dyDescent="0.35">
      <c r="A1051" t="s">
        <v>1086</v>
      </c>
      <c r="B1051" t="s">
        <v>22</v>
      </c>
      <c r="C1051">
        <v>0</v>
      </c>
      <c r="D1051" t="s">
        <v>24</v>
      </c>
      <c r="E1051" t="s">
        <v>24</v>
      </c>
      <c r="F1051">
        <v>1</v>
      </c>
      <c r="G1051" t="s">
        <v>23</v>
      </c>
      <c r="H1051" t="s">
        <v>24</v>
      </c>
      <c r="I1051" t="s">
        <v>24</v>
      </c>
      <c r="J1051" t="s">
        <v>24</v>
      </c>
      <c r="K1051" t="s">
        <v>24</v>
      </c>
      <c r="L1051" t="s">
        <v>24</v>
      </c>
      <c r="M1051" t="s">
        <v>24</v>
      </c>
      <c r="N1051" t="s">
        <v>24</v>
      </c>
      <c r="O1051" t="s">
        <v>24</v>
      </c>
      <c r="P1051" t="s">
        <v>27</v>
      </c>
      <c r="Q1051" t="s">
        <v>24</v>
      </c>
      <c r="R1051" t="s">
        <v>32</v>
      </c>
      <c r="S1051" s="2">
        <v>19.649999999999999</v>
      </c>
      <c r="T1051" s="2">
        <v>19.649999999999999</v>
      </c>
      <c r="U1051" t="s">
        <v>23</v>
      </c>
      <c r="V1051">
        <f>COUNTIF(Table1[[#This Row],[OnlineSecurity]:[StreamingMovies]], "Yes")</f>
        <v>0</v>
      </c>
      <c r="W1051" t="str" cm="1">
        <f t="array" ref="W1051">_xlfn.IFS(Table1[[#This Row],[tenure]]&lt;=12,"0-1 Years", Table1[[#This Row],[tenure]] &lt;=36, "1-3 Years",Table1[[#This Row],[tenure]]&lt;=60, "3-5 Years",Table1[[#This Row],[tenure]]&gt;60,"5+ Years")</f>
        <v>0-1 Years</v>
      </c>
      <c r="X1051" t="str">
        <f>IF(AND(Table1[[#This Row],[Contract]]="Month-to-Month", Table1[[#This Row],[PaymentMethod]]= "Electronic check"), "High Risk", "Standard")</f>
        <v>Standard</v>
      </c>
      <c r="Y1051" s="11">
        <f>IFERROR(Table1[[#This Row],[TotalCharges]]/Table1[[#This Row],[tenure]],"0")</f>
        <v>19.649999999999999</v>
      </c>
      <c r="Z1051" t="str">
        <f>IF(Table1[[#This Row],[SeniorCitizen]]=1,"Yes","No")</f>
        <v>No</v>
      </c>
    </row>
    <row r="1052" spans="1:26" x14ac:dyDescent="0.35">
      <c r="A1052" t="s">
        <v>1087</v>
      </c>
      <c r="B1052" t="s">
        <v>30</v>
      </c>
      <c r="C1052">
        <v>1</v>
      </c>
      <c r="D1052" t="s">
        <v>24</v>
      </c>
      <c r="E1052" t="s">
        <v>24</v>
      </c>
      <c r="F1052">
        <v>12</v>
      </c>
      <c r="G1052" t="s">
        <v>24</v>
      </c>
      <c r="H1052" t="s">
        <v>24</v>
      </c>
      <c r="I1052" t="s">
        <v>26</v>
      </c>
      <c r="J1052" t="s">
        <v>24</v>
      </c>
      <c r="K1052" t="s">
        <v>24</v>
      </c>
      <c r="L1052" t="s">
        <v>23</v>
      </c>
      <c r="M1052" t="s">
        <v>23</v>
      </c>
      <c r="N1052" t="s">
        <v>24</v>
      </c>
      <c r="O1052" t="s">
        <v>23</v>
      </c>
      <c r="P1052" t="s">
        <v>27</v>
      </c>
      <c r="Q1052" t="s">
        <v>23</v>
      </c>
      <c r="R1052" t="s">
        <v>28</v>
      </c>
      <c r="S1052" s="2">
        <v>43.65</v>
      </c>
      <c r="T1052" s="2">
        <v>526.95000000000005</v>
      </c>
      <c r="U1052" t="s">
        <v>23</v>
      </c>
      <c r="V1052">
        <f>COUNTIF(Table1[[#This Row],[OnlineSecurity]:[StreamingMovies]], "Yes")</f>
        <v>3</v>
      </c>
      <c r="W1052" t="str" cm="1">
        <f t="array" ref="W1052">_xlfn.IFS(Table1[[#This Row],[tenure]]&lt;=12,"0-1 Years", Table1[[#This Row],[tenure]] &lt;=36, "1-3 Years",Table1[[#This Row],[tenure]]&lt;=60, "3-5 Years",Table1[[#This Row],[tenure]]&gt;60,"5+ Years")</f>
        <v>0-1 Years</v>
      </c>
      <c r="X1052" t="str">
        <f>IF(AND(Table1[[#This Row],[Contract]]="Month-to-Month", Table1[[#This Row],[PaymentMethod]]= "Electronic check"), "High Risk", "Standard")</f>
        <v>High Risk</v>
      </c>
      <c r="Y1052" s="11">
        <f>IFERROR(Table1[[#This Row],[TotalCharges]]/Table1[[#This Row],[tenure]],"0")</f>
        <v>43.912500000000001</v>
      </c>
      <c r="Z1052" t="str">
        <f>IF(Table1[[#This Row],[SeniorCitizen]]=1,"Yes","No")</f>
        <v>Yes</v>
      </c>
    </row>
    <row r="1053" spans="1:26" x14ac:dyDescent="0.35">
      <c r="A1053" t="s">
        <v>1088</v>
      </c>
      <c r="B1053" t="s">
        <v>22</v>
      </c>
      <c r="C1053">
        <v>0</v>
      </c>
      <c r="D1053" t="s">
        <v>23</v>
      </c>
      <c r="E1053" t="s">
        <v>23</v>
      </c>
      <c r="F1053">
        <v>16</v>
      </c>
      <c r="G1053" t="s">
        <v>24</v>
      </c>
      <c r="H1053" t="s">
        <v>24</v>
      </c>
      <c r="I1053" t="s">
        <v>26</v>
      </c>
      <c r="J1053" t="s">
        <v>24</v>
      </c>
      <c r="K1053" t="s">
        <v>24</v>
      </c>
      <c r="L1053" t="s">
        <v>24</v>
      </c>
      <c r="M1053" t="s">
        <v>24</v>
      </c>
      <c r="N1053" t="s">
        <v>24</v>
      </c>
      <c r="O1053" t="s">
        <v>23</v>
      </c>
      <c r="P1053" t="s">
        <v>27</v>
      </c>
      <c r="Q1053" t="s">
        <v>23</v>
      </c>
      <c r="R1053" t="s">
        <v>7105</v>
      </c>
      <c r="S1053" s="2">
        <v>35.5</v>
      </c>
      <c r="T1053" s="2">
        <v>552.70000000000005</v>
      </c>
      <c r="U1053" t="s">
        <v>24</v>
      </c>
      <c r="V1053">
        <f>COUNTIF(Table1[[#This Row],[OnlineSecurity]:[StreamingMovies]], "Yes")</f>
        <v>1</v>
      </c>
      <c r="W1053" t="str" cm="1">
        <f t="array" ref="W1053">_xlfn.IFS(Table1[[#This Row],[tenure]]&lt;=12,"0-1 Years", Table1[[#This Row],[tenure]] &lt;=36, "1-3 Years",Table1[[#This Row],[tenure]]&lt;=60, "3-5 Years",Table1[[#This Row],[tenure]]&gt;60,"5+ Years")</f>
        <v>1-3 Years</v>
      </c>
      <c r="X1053" t="str">
        <f>IF(AND(Table1[[#This Row],[Contract]]="Month-to-Month", Table1[[#This Row],[PaymentMethod]]= "Electronic check"), "High Risk", "Standard")</f>
        <v>Standard</v>
      </c>
      <c r="Y1053" s="11">
        <f>IFERROR(Table1[[#This Row],[TotalCharges]]/Table1[[#This Row],[tenure]],"0")</f>
        <v>34.543750000000003</v>
      </c>
      <c r="Z1053" t="str">
        <f>IF(Table1[[#This Row],[SeniorCitizen]]=1,"Yes","No")</f>
        <v>No</v>
      </c>
    </row>
    <row r="1054" spans="1:26" x14ac:dyDescent="0.3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s="2">
        <v>80.75</v>
      </c>
      <c r="T1054" s="2">
        <v>3208.65</v>
      </c>
      <c r="U1054" t="s">
        <v>24</v>
      </c>
      <c r="V1054">
        <f>COUNTIF(Table1[[#This Row],[OnlineSecurity]:[StreamingMovies]], "Yes")</f>
        <v>4</v>
      </c>
      <c r="W1054" t="str" cm="1">
        <f t="array" ref="W1054">_xlfn.IFS(Table1[[#This Row],[tenure]]&lt;=12,"0-1 Years", Table1[[#This Row],[tenure]] &lt;=36, "1-3 Years",Table1[[#This Row],[tenure]]&lt;=60, "3-5 Years",Table1[[#This Row],[tenure]]&gt;60,"5+ Years")</f>
        <v>3-5 Years</v>
      </c>
      <c r="X1054" t="str">
        <f>IF(AND(Table1[[#This Row],[Contract]]="Month-to-Month", Table1[[#This Row],[PaymentMethod]]= "Electronic check"), "High Risk", "Standard")</f>
        <v>Standard</v>
      </c>
      <c r="Y1054" s="11">
        <f>IFERROR(Table1[[#This Row],[TotalCharges]]/Table1[[#This Row],[tenure]],"0")</f>
        <v>80.216250000000002</v>
      </c>
      <c r="Z1054" t="str">
        <f>IF(Table1[[#This Row],[SeniorCitizen]]=1,"Yes","No")</f>
        <v>No</v>
      </c>
    </row>
    <row r="1055" spans="1:26" x14ac:dyDescent="0.35">
      <c r="A1055" t="s">
        <v>1090</v>
      </c>
      <c r="B1055" t="s">
        <v>22</v>
      </c>
      <c r="C1055">
        <v>0</v>
      </c>
      <c r="D1055" t="s">
        <v>24</v>
      </c>
      <c r="E1055" t="s">
        <v>24</v>
      </c>
      <c r="F1055">
        <v>5</v>
      </c>
      <c r="G1055" t="s">
        <v>24</v>
      </c>
      <c r="H1055" t="s">
        <v>24</v>
      </c>
      <c r="I1055" t="s">
        <v>26</v>
      </c>
      <c r="J1055" t="s">
        <v>24</v>
      </c>
      <c r="K1055" t="s">
        <v>24</v>
      </c>
      <c r="L1055" t="s">
        <v>23</v>
      </c>
      <c r="M1055" t="s">
        <v>24</v>
      </c>
      <c r="N1055" t="s">
        <v>24</v>
      </c>
      <c r="O1055" t="s">
        <v>23</v>
      </c>
      <c r="P1055" t="s">
        <v>27</v>
      </c>
      <c r="Q1055" t="s">
        <v>24</v>
      </c>
      <c r="R1055" t="s">
        <v>28</v>
      </c>
      <c r="S1055" s="2">
        <v>39.5</v>
      </c>
      <c r="T1055" s="2">
        <v>210.75</v>
      </c>
      <c r="U1055" t="s">
        <v>23</v>
      </c>
      <c r="V1055">
        <f>COUNTIF(Table1[[#This Row],[OnlineSecurity]:[StreamingMovies]], "Yes")</f>
        <v>2</v>
      </c>
      <c r="W1055" t="str" cm="1">
        <f t="array" ref="W1055">_xlfn.IFS(Table1[[#This Row],[tenure]]&lt;=12,"0-1 Years", Table1[[#This Row],[tenure]] &lt;=36, "1-3 Years",Table1[[#This Row],[tenure]]&lt;=60, "3-5 Years",Table1[[#This Row],[tenure]]&gt;60,"5+ Years")</f>
        <v>0-1 Years</v>
      </c>
      <c r="X1055" t="str">
        <f>IF(AND(Table1[[#This Row],[Contract]]="Month-to-Month", Table1[[#This Row],[PaymentMethod]]= "Electronic check"), "High Risk", "Standard")</f>
        <v>High Risk</v>
      </c>
      <c r="Y1055" s="11">
        <f>IFERROR(Table1[[#This Row],[TotalCharges]]/Table1[[#This Row],[tenure]],"0")</f>
        <v>42.15</v>
      </c>
      <c r="Z1055" t="str">
        <f>IF(Table1[[#This Row],[SeniorCitizen]]=1,"Yes","No")</f>
        <v>No</v>
      </c>
    </row>
    <row r="1056" spans="1:26" x14ac:dyDescent="0.3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7104</v>
      </c>
      <c r="S1056" s="2">
        <v>97.1</v>
      </c>
      <c r="T1056" s="2">
        <v>3706.95</v>
      </c>
      <c r="U1056" t="s">
        <v>23</v>
      </c>
      <c r="V1056">
        <f>COUNTIF(Table1[[#This Row],[OnlineSecurity]:[StreamingMovies]], "Yes")</f>
        <v>2</v>
      </c>
      <c r="W1056" t="str" cm="1">
        <f t="array" ref="W1056">_xlfn.IFS(Table1[[#This Row],[tenure]]&lt;=12,"0-1 Years", Table1[[#This Row],[tenure]] &lt;=36, "1-3 Years",Table1[[#This Row],[tenure]]&lt;=60, "3-5 Years",Table1[[#This Row],[tenure]]&gt;60,"5+ Years")</f>
        <v>3-5 Years</v>
      </c>
      <c r="X1056" t="str">
        <f>IF(AND(Table1[[#This Row],[Contract]]="Month-to-Month", Table1[[#This Row],[PaymentMethod]]= "Electronic check"), "High Risk", "Standard")</f>
        <v>Standard</v>
      </c>
      <c r="Y1056" s="11">
        <f>IFERROR(Table1[[#This Row],[TotalCharges]]/Table1[[#This Row],[tenure]],"0")</f>
        <v>92.673749999999998</v>
      </c>
      <c r="Z1056" t="str">
        <f>IF(Table1[[#This Row],[SeniorCitizen]]=1,"Yes","No")</f>
        <v>No</v>
      </c>
    </row>
    <row r="1057" spans="1:26" x14ac:dyDescent="0.35">
      <c r="A1057" t="s">
        <v>1092</v>
      </c>
      <c r="B1057" t="s">
        <v>22</v>
      </c>
      <c r="C1057">
        <v>0</v>
      </c>
      <c r="D1057" t="s">
        <v>24</v>
      </c>
      <c r="E1057" t="s">
        <v>24</v>
      </c>
      <c r="F1057">
        <v>36</v>
      </c>
      <c r="G1057" t="s">
        <v>23</v>
      </c>
      <c r="H1057" t="s">
        <v>24</v>
      </c>
      <c r="I1057" t="s">
        <v>24</v>
      </c>
      <c r="J1057" t="s">
        <v>24</v>
      </c>
      <c r="K1057" t="s">
        <v>24</v>
      </c>
      <c r="L1057" t="s">
        <v>24</v>
      </c>
      <c r="M1057" t="s">
        <v>24</v>
      </c>
      <c r="N1057" t="s">
        <v>24</v>
      </c>
      <c r="O1057" t="s">
        <v>24</v>
      </c>
      <c r="P1057" t="s">
        <v>31</v>
      </c>
      <c r="Q1057" t="s">
        <v>24</v>
      </c>
      <c r="R1057" t="s">
        <v>32</v>
      </c>
      <c r="S1057" s="2">
        <v>19.55</v>
      </c>
      <c r="T1057" s="2">
        <v>620.75</v>
      </c>
      <c r="U1057" t="s">
        <v>24</v>
      </c>
      <c r="V1057">
        <f>COUNTIF(Table1[[#This Row],[OnlineSecurity]:[StreamingMovies]], "Yes")</f>
        <v>0</v>
      </c>
      <c r="W1057" t="str" cm="1">
        <f t="array" ref="W1057">_xlfn.IFS(Table1[[#This Row],[tenure]]&lt;=12,"0-1 Years", Table1[[#This Row],[tenure]] &lt;=36, "1-3 Years",Table1[[#This Row],[tenure]]&lt;=60, "3-5 Years",Table1[[#This Row],[tenure]]&gt;60,"5+ Years")</f>
        <v>1-3 Years</v>
      </c>
      <c r="X1057" t="str">
        <f>IF(AND(Table1[[#This Row],[Contract]]="Month-to-Month", Table1[[#This Row],[PaymentMethod]]= "Electronic check"), "High Risk", "Standard")</f>
        <v>Standard</v>
      </c>
      <c r="Y1057" s="11">
        <f>IFERROR(Table1[[#This Row],[TotalCharges]]/Table1[[#This Row],[tenure]],"0")</f>
        <v>17.243055555555557</v>
      </c>
      <c r="Z1057" t="str">
        <f>IF(Table1[[#This Row],[SeniorCitizen]]=1,"Yes","No")</f>
        <v>No</v>
      </c>
    </row>
    <row r="1058" spans="1:26" x14ac:dyDescent="0.3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s="2">
        <v>80</v>
      </c>
      <c r="T1058" s="2">
        <v>412.5</v>
      </c>
      <c r="U1058" t="s">
        <v>23</v>
      </c>
      <c r="V1058">
        <f>COUNTIF(Table1[[#This Row],[OnlineSecurity]:[StreamingMovies]], "Yes")</f>
        <v>1</v>
      </c>
      <c r="W1058" t="str" cm="1">
        <f t="array" ref="W1058">_xlfn.IFS(Table1[[#This Row],[tenure]]&lt;=12,"0-1 Years", Table1[[#This Row],[tenure]] &lt;=36, "1-3 Years",Table1[[#This Row],[tenure]]&lt;=60, "3-5 Years",Table1[[#This Row],[tenure]]&gt;60,"5+ Years")</f>
        <v>0-1 Years</v>
      </c>
      <c r="X1058" t="str">
        <f>IF(AND(Table1[[#This Row],[Contract]]="Month-to-Month", Table1[[#This Row],[PaymentMethod]]= "Electronic check"), "High Risk", "Standard")</f>
        <v>High Risk</v>
      </c>
      <c r="Y1058" s="11">
        <f>IFERROR(Table1[[#This Row],[TotalCharges]]/Table1[[#This Row],[tenure]],"0")</f>
        <v>82.5</v>
      </c>
      <c r="Z1058" t="str">
        <f>IF(Table1[[#This Row],[SeniorCitizen]]=1,"Yes","No")</f>
        <v>No</v>
      </c>
    </row>
    <row r="1059" spans="1:26" x14ac:dyDescent="0.3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s="2">
        <v>84.7</v>
      </c>
      <c r="T1059" s="2">
        <v>832.05</v>
      </c>
      <c r="U1059" t="s">
        <v>23</v>
      </c>
      <c r="V1059">
        <f>COUNTIF(Table1[[#This Row],[OnlineSecurity]:[StreamingMovies]], "Yes")</f>
        <v>2</v>
      </c>
      <c r="W1059" t="str" cm="1">
        <f t="array" ref="W1059">_xlfn.IFS(Table1[[#This Row],[tenure]]&lt;=12,"0-1 Years", Table1[[#This Row],[tenure]] &lt;=36, "1-3 Years",Table1[[#This Row],[tenure]]&lt;=60, "3-5 Years",Table1[[#This Row],[tenure]]&gt;60,"5+ Years")</f>
        <v>0-1 Years</v>
      </c>
      <c r="X1059" t="str">
        <f>IF(AND(Table1[[#This Row],[Contract]]="Month-to-Month", Table1[[#This Row],[PaymentMethod]]= "Electronic check"), "High Risk", "Standard")</f>
        <v>Standard</v>
      </c>
      <c r="Y1059" s="11">
        <f>IFERROR(Table1[[#This Row],[TotalCharges]]/Table1[[#This Row],[tenure]],"0")</f>
        <v>83.204999999999998</v>
      </c>
      <c r="Z1059" t="str">
        <f>IF(Table1[[#This Row],[SeniorCitizen]]=1,"Yes","No")</f>
        <v>No</v>
      </c>
    </row>
    <row r="1060" spans="1:26" x14ac:dyDescent="0.3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7104</v>
      </c>
      <c r="S1060" s="2">
        <v>89.55</v>
      </c>
      <c r="T1060" s="2">
        <v>185.55</v>
      </c>
      <c r="U1060" t="s">
        <v>23</v>
      </c>
      <c r="V1060">
        <f>COUNTIF(Table1[[#This Row],[OnlineSecurity]:[StreamingMovies]], "Yes")</f>
        <v>2</v>
      </c>
      <c r="W1060" t="str" cm="1">
        <f t="array" ref="W1060">_xlfn.IFS(Table1[[#This Row],[tenure]]&lt;=12,"0-1 Years", Table1[[#This Row],[tenure]] &lt;=36, "1-3 Years",Table1[[#This Row],[tenure]]&lt;=60, "3-5 Years",Table1[[#This Row],[tenure]]&gt;60,"5+ Years")</f>
        <v>0-1 Years</v>
      </c>
      <c r="X1060" t="str">
        <f>IF(AND(Table1[[#This Row],[Contract]]="Month-to-Month", Table1[[#This Row],[PaymentMethod]]= "Electronic check"), "High Risk", "Standard")</f>
        <v>Standard</v>
      </c>
      <c r="Y1060" s="11">
        <f>IFERROR(Table1[[#This Row],[TotalCharges]]/Table1[[#This Row],[tenure]],"0")</f>
        <v>92.775000000000006</v>
      </c>
      <c r="Z1060" t="str">
        <f>IF(Table1[[#This Row],[SeniorCitizen]]=1,"Yes","No")</f>
        <v>No</v>
      </c>
    </row>
    <row r="1061" spans="1:26" x14ac:dyDescent="0.3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s="2">
        <v>90.6</v>
      </c>
      <c r="T1061" s="2">
        <v>1943.2</v>
      </c>
      <c r="U1061" t="s">
        <v>23</v>
      </c>
      <c r="V1061">
        <f>COUNTIF(Table1[[#This Row],[OnlineSecurity]:[StreamingMovies]], "Yes")</f>
        <v>2</v>
      </c>
      <c r="W1061" t="str" cm="1">
        <f t="array" ref="W1061">_xlfn.IFS(Table1[[#This Row],[tenure]]&lt;=12,"0-1 Years", Table1[[#This Row],[tenure]] &lt;=36, "1-3 Years",Table1[[#This Row],[tenure]]&lt;=60, "3-5 Years",Table1[[#This Row],[tenure]]&gt;60,"5+ Years")</f>
        <v>1-3 Years</v>
      </c>
      <c r="X1061" t="str">
        <f>IF(AND(Table1[[#This Row],[Contract]]="Month-to-Month", Table1[[#This Row],[PaymentMethod]]= "Electronic check"), "High Risk", "Standard")</f>
        <v>High Risk</v>
      </c>
      <c r="Y1061" s="11">
        <f>IFERROR(Table1[[#This Row],[TotalCharges]]/Table1[[#This Row],[tenure]],"0")</f>
        <v>84.486956521739131</v>
      </c>
      <c r="Z1061" t="str">
        <f>IF(Table1[[#This Row],[SeniorCitizen]]=1,"Yes","No")</f>
        <v>No</v>
      </c>
    </row>
    <row r="1062" spans="1:26" x14ac:dyDescent="0.35">
      <c r="A1062" t="s">
        <v>1097</v>
      </c>
      <c r="B1062" t="s">
        <v>30</v>
      </c>
      <c r="C1062">
        <v>0</v>
      </c>
      <c r="D1062" t="s">
        <v>23</v>
      </c>
      <c r="E1062" t="s">
        <v>23</v>
      </c>
      <c r="F1062">
        <v>26</v>
      </c>
      <c r="G1062" t="s">
        <v>23</v>
      </c>
      <c r="H1062" t="s">
        <v>24</v>
      </c>
      <c r="I1062" t="s">
        <v>24</v>
      </c>
      <c r="J1062" t="s">
        <v>24</v>
      </c>
      <c r="K1062" t="s">
        <v>24</v>
      </c>
      <c r="L1062" t="s">
        <v>24</v>
      </c>
      <c r="M1062" t="s">
        <v>24</v>
      </c>
      <c r="N1062" t="s">
        <v>24</v>
      </c>
      <c r="O1062" t="s">
        <v>24</v>
      </c>
      <c r="P1062" t="s">
        <v>31</v>
      </c>
      <c r="Q1062" t="s">
        <v>23</v>
      </c>
      <c r="R1062" t="s">
        <v>7104</v>
      </c>
      <c r="S1062" s="2">
        <v>20.05</v>
      </c>
      <c r="T1062" s="2">
        <v>505.9</v>
      </c>
      <c r="U1062" t="s">
        <v>24</v>
      </c>
      <c r="V1062">
        <f>COUNTIF(Table1[[#This Row],[OnlineSecurity]:[StreamingMovies]], "Yes")</f>
        <v>0</v>
      </c>
      <c r="W1062" t="str" cm="1">
        <f t="array" ref="W1062">_xlfn.IFS(Table1[[#This Row],[tenure]]&lt;=12,"0-1 Years", Table1[[#This Row],[tenure]] &lt;=36, "1-3 Years",Table1[[#This Row],[tenure]]&lt;=60, "3-5 Years",Table1[[#This Row],[tenure]]&gt;60,"5+ Years")</f>
        <v>1-3 Years</v>
      </c>
      <c r="X1062" t="str">
        <f>IF(AND(Table1[[#This Row],[Contract]]="Month-to-Month", Table1[[#This Row],[PaymentMethod]]= "Electronic check"), "High Risk", "Standard")</f>
        <v>Standard</v>
      </c>
      <c r="Y1062" s="11">
        <f>IFERROR(Table1[[#This Row],[TotalCharges]]/Table1[[#This Row],[tenure]],"0")</f>
        <v>19.457692307692305</v>
      </c>
      <c r="Z1062" t="str">
        <f>IF(Table1[[#This Row],[SeniorCitizen]]=1,"Yes","No")</f>
        <v>No</v>
      </c>
    </row>
    <row r="1063" spans="1:26" x14ac:dyDescent="0.3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s="2">
        <v>112.4</v>
      </c>
      <c r="T1063" s="2">
        <v>8046.85</v>
      </c>
      <c r="U1063" t="s">
        <v>24</v>
      </c>
      <c r="V1063">
        <f>COUNTIF(Table1[[#This Row],[OnlineSecurity]:[StreamingMovies]], "Yes")</f>
        <v>5</v>
      </c>
      <c r="W1063" t="str" cm="1">
        <f t="array" ref="W1063">_xlfn.IFS(Table1[[#This Row],[tenure]]&lt;=12,"0-1 Years", Table1[[#This Row],[tenure]] &lt;=36, "1-3 Years",Table1[[#This Row],[tenure]]&lt;=60, "3-5 Years",Table1[[#This Row],[tenure]]&gt;60,"5+ Years")</f>
        <v>5+ Years</v>
      </c>
      <c r="X1063" t="str">
        <f>IF(AND(Table1[[#This Row],[Contract]]="Month-to-Month", Table1[[#This Row],[PaymentMethod]]= "Electronic check"), "High Risk", "Standard")</f>
        <v>Standard</v>
      </c>
      <c r="Y1063" s="11">
        <f>IFERROR(Table1[[#This Row],[TotalCharges]]/Table1[[#This Row],[tenure]],"0")</f>
        <v>111.76180555555555</v>
      </c>
      <c r="Z1063" t="str">
        <f>IF(Table1[[#This Row],[SeniorCitizen]]=1,"Yes","No")</f>
        <v>Yes</v>
      </c>
    </row>
    <row r="1064" spans="1:26" x14ac:dyDescent="0.3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7104</v>
      </c>
      <c r="S1064" s="2">
        <v>50.2</v>
      </c>
      <c r="T1064" s="2">
        <v>1815.3</v>
      </c>
      <c r="U1064" t="s">
        <v>24</v>
      </c>
      <c r="V1064">
        <f>COUNTIF(Table1[[#This Row],[OnlineSecurity]:[StreamingMovies]], "Yes")</f>
        <v>1</v>
      </c>
      <c r="W1064" t="str" cm="1">
        <f t="array" ref="W1064">_xlfn.IFS(Table1[[#This Row],[tenure]]&lt;=12,"0-1 Years", Table1[[#This Row],[tenure]] &lt;=36, "1-3 Years",Table1[[#This Row],[tenure]]&lt;=60, "3-5 Years",Table1[[#This Row],[tenure]]&gt;60,"5+ Years")</f>
        <v>1-3 Years</v>
      </c>
      <c r="X1064" t="str">
        <f>IF(AND(Table1[[#This Row],[Contract]]="Month-to-Month", Table1[[#This Row],[PaymentMethod]]= "Electronic check"), "High Risk", "Standard")</f>
        <v>Standard</v>
      </c>
      <c r="Y1064" s="11">
        <f>IFERROR(Table1[[#This Row],[TotalCharges]]/Table1[[#This Row],[tenure]],"0")</f>
        <v>53.391176470588235</v>
      </c>
      <c r="Z1064" t="str">
        <f>IF(Table1[[#This Row],[SeniorCitizen]]=1,"Yes","No")</f>
        <v>No</v>
      </c>
    </row>
    <row r="1065" spans="1:26" x14ac:dyDescent="0.3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7104</v>
      </c>
      <c r="S1065" s="2">
        <v>62.25</v>
      </c>
      <c r="T1065" s="2">
        <v>612.95000000000005</v>
      </c>
      <c r="U1065" t="s">
        <v>24</v>
      </c>
      <c r="V1065">
        <f>COUNTIF(Table1[[#This Row],[OnlineSecurity]:[StreamingMovies]], "Yes")</f>
        <v>3</v>
      </c>
      <c r="W1065" t="str" cm="1">
        <f t="array" ref="W1065">_xlfn.IFS(Table1[[#This Row],[tenure]]&lt;=12,"0-1 Years", Table1[[#This Row],[tenure]] &lt;=36, "1-3 Years",Table1[[#This Row],[tenure]]&lt;=60, "3-5 Years",Table1[[#This Row],[tenure]]&gt;60,"5+ Years")</f>
        <v>0-1 Years</v>
      </c>
      <c r="X1065" t="str">
        <f>IF(AND(Table1[[#This Row],[Contract]]="Month-to-Month", Table1[[#This Row],[PaymentMethod]]= "Electronic check"), "High Risk", "Standard")</f>
        <v>Standard</v>
      </c>
      <c r="Y1065" s="11">
        <f>IFERROR(Table1[[#This Row],[TotalCharges]]/Table1[[#This Row],[tenure]],"0")</f>
        <v>61.295000000000002</v>
      </c>
      <c r="Z1065" t="str">
        <f>IF(Table1[[#This Row],[SeniorCitizen]]=1,"Yes","No")</f>
        <v>No</v>
      </c>
    </row>
    <row r="1066" spans="1:26" x14ac:dyDescent="0.3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s="2">
        <v>55.7</v>
      </c>
      <c r="T1066" s="2">
        <v>795.15</v>
      </c>
      <c r="U1066" t="s">
        <v>24</v>
      </c>
      <c r="V1066">
        <f>COUNTIF(Table1[[#This Row],[OnlineSecurity]:[StreamingMovies]], "Yes")</f>
        <v>2</v>
      </c>
      <c r="W1066" t="str" cm="1">
        <f t="array" ref="W1066">_xlfn.IFS(Table1[[#This Row],[tenure]]&lt;=12,"0-1 Years", Table1[[#This Row],[tenure]] &lt;=36, "1-3 Years",Table1[[#This Row],[tenure]]&lt;=60, "3-5 Years",Table1[[#This Row],[tenure]]&gt;60,"5+ Years")</f>
        <v>1-3 Years</v>
      </c>
      <c r="X1066" t="str">
        <f>IF(AND(Table1[[#This Row],[Contract]]="Month-to-Month", Table1[[#This Row],[PaymentMethod]]= "Electronic check"), "High Risk", "Standard")</f>
        <v>Standard</v>
      </c>
      <c r="Y1066" s="11">
        <f>IFERROR(Table1[[#This Row],[TotalCharges]]/Table1[[#This Row],[tenure]],"0")</f>
        <v>56.796428571428571</v>
      </c>
      <c r="Z1066" t="str">
        <f>IF(Table1[[#This Row],[SeniorCitizen]]=1,"Yes","No")</f>
        <v>No</v>
      </c>
    </row>
    <row r="1067" spans="1:26" x14ac:dyDescent="0.3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7104</v>
      </c>
      <c r="S1067" s="2">
        <v>90.05</v>
      </c>
      <c r="T1067" s="2">
        <v>2169.8000000000002</v>
      </c>
      <c r="U1067" t="s">
        <v>23</v>
      </c>
      <c r="V1067">
        <f>COUNTIF(Table1[[#This Row],[OnlineSecurity]:[StreamingMovies]], "Yes")</f>
        <v>2</v>
      </c>
      <c r="W1067" t="str" cm="1">
        <f t="array" ref="W1067">_xlfn.IFS(Table1[[#This Row],[tenure]]&lt;=12,"0-1 Years", Table1[[#This Row],[tenure]] &lt;=36, "1-3 Years",Table1[[#This Row],[tenure]]&lt;=60, "3-5 Years",Table1[[#This Row],[tenure]]&gt;60,"5+ Years")</f>
        <v>1-3 Years</v>
      </c>
      <c r="X1067" t="str">
        <f>IF(AND(Table1[[#This Row],[Contract]]="Month-to-Month", Table1[[#This Row],[PaymentMethod]]= "Electronic check"), "High Risk", "Standard")</f>
        <v>Standard</v>
      </c>
      <c r="Y1067" s="11">
        <f>IFERROR(Table1[[#This Row],[TotalCharges]]/Table1[[#This Row],[tenure]],"0")</f>
        <v>94.339130434782618</v>
      </c>
      <c r="Z1067" t="str">
        <f>IF(Table1[[#This Row],[SeniorCitizen]]=1,"Yes","No")</f>
        <v>No</v>
      </c>
    </row>
    <row r="1068" spans="1:26" x14ac:dyDescent="0.35">
      <c r="A1068" t="s">
        <v>1103</v>
      </c>
      <c r="B1068" t="s">
        <v>30</v>
      </c>
      <c r="C1068">
        <v>0</v>
      </c>
      <c r="D1068" t="s">
        <v>23</v>
      </c>
      <c r="E1068" t="s">
        <v>24</v>
      </c>
      <c r="F1068">
        <v>47</v>
      </c>
      <c r="G1068" t="s">
        <v>23</v>
      </c>
      <c r="H1068" t="s">
        <v>24</v>
      </c>
      <c r="I1068" t="s">
        <v>24</v>
      </c>
      <c r="J1068" t="s">
        <v>24</v>
      </c>
      <c r="K1068" t="s">
        <v>24</v>
      </c>
      <c r="L1068" t="s">
        <v>24</v>
      </c>
      <c r="M1068" t="s">
        <v>24</v>
      </c>
      <c r="N1068" t="s">
        <v>24</v>
      </c>
      <c r="O1068" t="s">
        <v>24</v>
      </c>
      <c r="P1068" t="s">
        <v>47</v>
      </c>
      <c r="Q1068" t="s">
        <v>24</v>
      </c>
      <c r="R1068" t="s">
        <v>32</v>
      </c>
      <c r="S1068" s="2">
        <v>19.649999999999999</v>
      </c>
      <c r="T1068" s="2">
        <v>973.1</v>
      </c>
      <c r="U1068" t="s">
        <v>24</v>
      </c>
      <c r="V1068">
        <f>COUNTIF(Table1[[#This Row],[OnlineSecurity]:[StreamingMovies]], "Yes")</f>
        <v>0</v>
      </c>
      <c r="W1068" t="str" cm="1">
        <f t="array" ref="W1068">_xlfn.IFS(Table1[[#This Row],[tenure]]&lt;=12,"0-1 Years", Table1[[#This Row],[tenure]] &lt;=36, "1-3 Years",Table1[[#This Row],[tenure]]&lt;=60, "3-5 Years",Table1[[#This Row],[tenure]]&gt;60,"5+ Years")</f>
        <v>3-5 Years</v>
      </c>
      <c r="X1068" t="str">
        <f>IF(AND(Table1[[#This Row],[Contract]]="Month-to-Month", Table1[[#This Row],[PaymentMethod]]= "Electronic check"), "High Risk", "Standard")</f>
        <v>Standard</v>
      </c>
      <c r="Y1068" s="11">
        <f>IFERROR(Table1[[#This Row],[TotalCharges]]/Table1[[#This Row],[tenure]],"0")</f>
        <v>20.704255319148938</v>
      </c>
      <c r="Z1068" t="str">
        <f>IF(Table1[[#This Row],[SeniorCitizen]]=1,"Yes","No")</f>
        <v>No</v>
      </c>
    </row>
    <row r="1069" spans="1:26" x14ac:dyDescent="0.3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s="2">
        <v>89.25</v>
      </c>
      <c r="T1069" s="2">
        <v>2210.1999999999998</v>
      </c>
      <c r="U1069" t="s">
        <v>24</v>
      </c>
      <c r="V1069">
        <f>COUNTIF(Table1[[#This Row],[OnlineSecurity]:[StreamingMovies]], "Yes")</f>
        <v>3</v>
      </c>
      <c r="W1069" t="str" cm="1">
        <f t="array" ref="W1069">_xlfn.IFS(Table1[[#This Row],[tenure]]&lt;=12,"0-1 Years", Table1[[#This Row],[tenure]] &lt;=36, "1-3 Years",Table1[[#This Row],[tenure]]&lt;=60, "3-5 Years",Table1[[#This Row],[tenure]]&gt;60,"5+ Years")</f>
        <v>1-3 Years</v>
      </c>
      <c r="X1069" t="str">
        <f>IF(AND(Table1[[#This Row],[Contract]]="Month-to-Month", Table1[[#This Row],[PaymentMethod]]= "Electronic check"), "High Risk", "Standard")</f>
        <v>High Risk</v>
      </c>
      <c r="Y1069" s="11">
        <f>IFERROR(Table1[[#This Row],[TotalCharges]]/Table1[[#This Row],[tenure]],"0")</f>
        <v>92.091666666666654</v>
      </c>
      <c r="Z1069" t="str">
        <f>IF(Table1[[#This Row],[SeniorCitizen]]=1,"Yes","No")</f>
        <v>No</v>
      </c>
    </row>
    <row r="1070" spans="1:26" x14ac:dyDescent="0.3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7104</v>
      </c>
      <c r="S1070" s="2">
        <v>99.05</v>
      </c>
      <c r="T1070" s="2">
        <v>4853.75</v>
      </c>
      <c r="U1070" t="s">
        <v>23</v>
      </c>
      <c r="V1070">
        <f>COUNTIF(Table1[[#This Row],[OnlineSecurity]:[StreamingMovies]], "Yes")</f>
        <v>3</v>
      </c>
      <c r="W1070" t="str" cm="1">
        <f t="array" ref="W1070">_xlfn.IFS(Table1[[#This Row],[tenure]]&lt;=12,"0-1 Years", Table1[[#This Row],[tenure]] &lt;=36, "1-3 Years",Table1[[#This Row],[tenure]]&lt;=60, "3-5 Years",Table1[[#This Row],[tenure]]&gt;60,"5+ Years")</f>
        <v>3-5 Years</v>
      </c>
      <c r="X1070" t="str">
        <f>IF(AND(Table1[[#This Row],[Contract]]="Month-to-Month", Table1[[#This Row],[PaymentMethod]]= "Electronic check"), "High Risk", "Standard")</f>
        <v>Standard</v>
      </c>
      <c r="Y1070" s="11">
        <f>IFERROR(Table1[[#This Row],[TotalCharges]]/Table1[[#This Row],[tenure]],"0")</f>
        <v>99.056122448979593</v>
      </c>
      <c r="Z1070" t="str">
        <f>IF(Table1[[#This Row],[SeniorCitizen]]=1,"Yes","No")</f>
        <v>No</v>
      </c>
    </row>
    <row r="1071" spans="1:26" x14ac:dyDescent="0.3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s="2">
        <v>54</v>
      </c>
      <c r="T1071" s="2">
        <v>1055.9000000000001</v>
      </c>
      <c r="U1071" t="s">
        <v>24</v>
      </c>
      <c r="V1071">
        <f>COUNTIF(Table1[[#This Row],[OnlineSecurity]:[StreamingMovies]], "Yes")</f>
        <v>2</v>
      </c>
      <c r="W1071" t="str" cm="1">
        <f t="array" ref="W1071">_xlfn.IFS(Table1[[#This Row],[tenure]]&lt;=12,"0-1 Years", Table1[[#This Row],[tenure]] &lt;=36, "1-3 Years",Table1[[#This Row],[tenure]]&lt;=60, "3-5 Years",Table1[[#This Row],[tenure]]&gt;60,"5+ Years")</f>
        <v>1-3 Years</v>
      </c>
      <c r="X1071" t="str">
        <f>IF(AND(Table1[[#This Row],[Contract]]="Month-to-Month", Table1[[#This Row],[PaymentMethod]]= "Electronic check"), "High Risk", "Standard")</f>
        <v>Standard</v>
      </c>
      <c r="Y1071" s="11">
        <f>IFERROR(Table1[[#This Row],[TotalCharges]]/Table1[[#This Row],[tenure]],"0")</f>
        <v>52.795000000000002</v>
      </c>
      <c r="Z1071" t="str">
        <f>IF(Table1[[#This Row],[SeniorCitizen]]=1,"Yes","No")</f>
        <v>Yes</v>
      </c>
    </row>
    <row r="1072" spans="1:26" x14ac:dyDescent="0.3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7104</v>
      </c>
      <c r="S1072" s="2">
        <v>69.75</v>
      </c>
      <c r="T1072" s="2">
        <v>144.55000000000001</v>
      </c>
      <c r="U1072" t="s">
        <v>23</v>
      </c>
      <c r="V1072">
        <f>COUNTIF(Table1[[#This Row],[OnlineSecurity]:[StreamingMovies]], "Yes")</f>
        <v>0</v>
      </c>
      <c r="W1072" t="str" cm="1">
        <f t="array" ref="W1072">_xlfn.IFS(Table1[[#This Row],[tenure]]&lt;=12,"0-1 Years", Table1[[#This Row],[tenure]] &lt;=36, "1-3 Years",Table1[[#This Row],[tenure]]&lt;=60, "3-5 Years",Table1[[#This Row],[tenure]]&gt;60,"5+ Years")</f>
        <v>0-1 Years</v>
      </c>
      <c r="X1072" t="str">
        <f>IF(AND(Table1[[#This Row],[Contract]]="Month-to-Month", Table1[[#This Row],[PaymentMethod]]= "Electronic check"), "High Risk", "Standard")</f>
        <v>Standard</v>
      </c>
      <c r="Y1072" s="11">
        <f>IFERROR(Table1[[#This Row],[TotalCharges]]/Table1[[#This Row],[tenure]],"0")</f>
        <v>72.275000000000006</v>
      </c>
      <c r="Z1072" t="str">
        <f>IF(Table1[[#This Row],[SeniorCitizen]]=1,"Yes","No")</f>
        <v>No</v>
      </c>
    </row>
    <row r="1073" spans="1:26" x14ac:dyDescent="0.3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7105</v>
      </c>
      <c r="S1073" s="2">
        <v>49.05</v>
      </c>
      <c r="T1073" s="2">
        <v>91.1</v>
      </c>
      <c r="U1073" t="s">
        <v>23</v>
      </c>
      <c r="V1073">
        <f>COUNTIF(Table1[[#This Row],[OnlineSecurity]:[StreamingMovies]], "Yes")</f>
        <v>1</v>
      </c>
      <c r="W1073" t="str" cm="1">
        <f t="array" ref="W1073">_xlfn.IFS(Table1[[#This Row],[tenure]]&lt;=12,"0-1 Years", Table1[[#This Row],[tenure]] &lt;=36, "1-3 Years",Table1[[#This Row],[tenure]]&lt;=60, "3-5 Years",Table1[[#This Row],[tenure]]&gt;60,"5+ Years")</f>
        <v>0-1 Years</v>
      </c>
      <c r="X1073" t="str">
        <f>IF(AND(Table1[[#This Row],[Contract]]="Month-to-Month", Table1[[#This Row],[PaymentMethod]]= "Electronic check"), "High Risk", "Standard")</f>
        <v>Standard</v>
      </c>
      <c r="Y1073" s="11">
        <f>IFERROR(Table1[[#This Row],[TotalCharges]]/Table1[[#This Row],[tenure]],"0")</f>
        <v>45.55</v>
      </c>
      <c r="Z1073" t="str">
        <f>IF(Table1[[#This Row],[SeniorCitizen]]=1,"Yes","No")</f>
        <v>No</v>
      </c>
    </row>
    <row r="1074" spans="1:26" x14ac:dyDescent="0.35">
      <c r="A1074" t="s">
        <v>1109</v>
      </c>
      <c r="B1074" t="s">
        <v>30</v>
      </c>
      <c r="C1074">
        <v>0</v>
      </c>
      <c r="D1074" t="s">
        <v>24</v>
      </c>
      <c r="E1074" t="s">
        <v>24</v>
      </c>
      <c r="F1074">
        <v>22</v>
      </c>
      <c r="G1074" t="s">
        <v>24</v>
      </c>
      <c r="H1074" t="s">
        <v>24</v>
      </c>
      <c r="I1074" t="s">
        <v>26</v>
      </c>
      <c r="J1074" t="s">
        <v>24</v>
      </c>
      <c r="K1074" t="s">
        <v>24</v>
      </c>
      <c r="L1074" t="s">
        <v>23</v>
      </c>
      <c r="M1074" t="s">
        <v>23</v>
      </c>
      <c r="N1074" t="s">
        <v>23</v>
      </c>
      <c r="O1074" t="s">
        <v>23</v>
      </c>
      <c r="P1074" t="s">
        <v>47</v>
      </c>
      <c r="Q1074" t="s">
        <v>24</v>
      </c>
      <c r="R1074" t="s">
        <v>7104</v>
      </c>
      <c r="S1074" s="2">
        <v>56.75</v>
      </c>
      <c r="T1074" s="2">
        <v>1304.8499999999999</v>
      </c>
      <c r="U1074" t="s">
        <v>24</v>
      </c>
      <c r="V1074">
        <f>COUNTIF(Table1[[#This Row],[OnlineSecurity]:[StreamingMovies]], "Yes")</f>
        <v>4</v>
      </c>
      <c r="W1074" t="str" cm="1">
        <f t="array" ref="W1074">_xlfn.IFS(Table1[[#This Row],[tenure]]&lt;=12,"0-1 Years", Table1[[#This Row],[tenure]] &lt;=36, "1-3 Years",Table1[[#This Row],[tenure]]&lt;=60, "3-5 Years",Table1[[#This Row],[tenure]]&gt;60,"5+ Years")</f>
        <v>1-3 Years</v>
      </c>
      <c r="X1074" t="str">
        <f>IF(AND(Table1[[#This Row],[Contract]]="Month-to-Month", Table1[[#This Row],[PaymentMethod]]= "Electronic check"), "High Risk", "Standard")</f>
        <v>Standard</v>
      </c>
      <c r="Y1074" s="11">
        <f>IFERROR(Table1[[#This Row],[TotalCharges]]/Table1[[#This Row],[tenure]],"0")</f>
        <v>59.31136363636363</v>
      </c>
      <c r="Z1074" t="str">
        <f>IF(Table1[[#This Row],[SeniorCitizen]]=1,"Yes","No")</f>
        <v>No</v>
      </c>
    </row>
    <row r="1075" spans="1:26" x14ac:dyDescent="0.3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7104</v>
      </c>
      <c r="S1075" s="2">
        <v>98.05</v>
      </c>
      <c r="T1075" s="2">
        <v>713</v>
      </c>
      <c r="U1075" t="s">
        <v>23</v>
      </c>
      <c r="V1075">
        <f>COUNTIF(Table1[[#This Row],[OnlineSecurity]:[StreamingMovies]], "Yes")</f>
        <v>3</v>
      </c>
      <c r="W1075" t="str" cm="1">
        <f t="array" ref="W1075">_xlfn.IFS(Table1[[#This Row],[tenure]]&lt;=12,"0-1 Years", Table1[[#This Row],[tenure]] &lt;=36, "1-3 Years",Table1[[#This Row],[tenure]]&lt;=60, "3-5 Years",Table1[[#This Row],[tenure]]&gt;60,"5+ Years")</f>
        <v>0-1 Years</v>
      </c>
      <c r="X1075" t="str">
        <f>IF(AND(Table1[[#This Row],[Contract]]="Month-to-Month", Table1[[#This Row],[PaymentMethod]]= "Electronic check"), "High Risk", "Standard")</f>
        <v>Standard</v>
      </c>
      <c r="Y1075" s="11">
        <f>IFERROR(Table1[[#This Row],[TotalCharges]]/Table1[[#This Row],[tenure]],"0")</f>
        <v>101.85714285714286</v>
      </c>
      <c r="Z1075" t="str">
        <f>IF(Table1[[#This Row],[SeniorCitizen]]=1,"Yes","No")</f>
        <v>No</v>
      </c>
    </row>
    <row r="1076" spans="1:26" x14ac:dyDescent="0.35">
      <c r="A1076" t="s">
        <v>1111</v>
      </c>
      <c r="B1076" t="s">
        <v>30</v>
      </c>
      <c r="C1076">
        <v>0</v>
      </c>
      <c r="D1076" t="s">
        <v>24</v>
      </c>
      <c r="E1076" t="s">
        <v>24</v>
      </c>
      <c r="F1076">
        <v>1</v>
      </c>
      <c r="G1076" t="s">
        <v>23</v>
      </c>
      <c r="H1076" t="s">
        <v>24</v>
      </c>
      <c r="I1076" t="s">
        <v>24</v>
      </c>
      <c r="J1076" t="s">
        <v>24</v>
      </c>
      <c r="K1076" t="s">
        <v>24</v>
      </c>
      <c r="L1076" t="s">
        <v>24</v>
      </c>
      <c r="M1076" t="s">
        <v>24</v>
      </c>
      <c r="N1076" t="s">
        <v>24</v>
      </c>
      <c r="O1076" t="s">
        <v>24</v>
      </c>
      <c r="P1076" t="s">
        <v>27</v>
      </c>
      <c r="Q1076" t="s">
        <v>24</v>
      </c>
      <c r="R1076" t="s">
        <v>32</v>
      </c>
      <c r="S1076" s="2">
        <v>21.1</v>
      </c>
      <c r="T1076" s="2">
        <v>21.1</v>
      </c>
      <c r="U1076" t="s">
        <v>24</v>
      </c>
      <c r="V1076">
        <f>COUNTIF(Table1[[#This Row],[OnlineSecurity]:[StreamingMovies]], "Yes")</f>
        <v>0</v>
      </c>
      <c r="W1076" t="str" cm="1">
        <f t="array" ref="W1076">_xlfn.IFS(Table1[[#This Row],[tenure]]&lt;=12,"0-1 Years", Table1[[#This Row],[tenure]] &lt;=36, "1-3 Years",Table1[[#This Row],[tenure]]&lt;=60, "3-5 Years",Table1[[#This Row],[tenure]]&gt;60,"5+ Years")</f>
        <v>0-1 Years</v>
      </c>
      <c r="X1076" t="str">
        <f>IF(AND(Table1[[#This Row],[Contract]]="Month-to-Month", Table1[[#This Row],[PaymentMethod]]= "Electronic check"), "High Risk", "Standard")</f>
        <v>Standard</v>
      </c>
      <c r="Y1076" s="11">
        <f>IFERROR(Table1[[#This Row],[TotalCharges]]/Table1[[#This Row],[tenure]],"0")</f>
        <v>21.1</v>
      </c>
      <c r="Z1076" t="str">
        <f>IF(Table1[[#This Row],[SeniorCitizen]]=1,"Yes","No")</f>
        <v>No</v>
      </c>
    </row>
    <row r="1077" spans="1:26" x14ac:dyDescent="0.3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7104</v>
      </c>
      <c r="S1077" s="2">
        <v>96.65</v>
      </c>
      <c r="T1077" s="2">
        <v>5580.8</v>
      </c>
      <c r="U1077" t="s">
        <v>24</v>
      </c>
      <c r="V1077">
        <f>COUNTIF(Table1[[#This Row],[OnlineSecurity]:[StreamingMovies]], "Yes")</f>
        <v>3</v>
      </c>
      <c r="W1077" t="str" cm="1">
        <f t="array" ref="W1077">_xlfn.IFS(Table1[[#This Row],[tenure]]&lt;=12,"0-1 Years", Table1[[#This Row],[tenure]] &lt;=36, "1-3 Years",Table1[[#This Row],[tenure]]&lt;=60, "3-5 Years",Table1[[#This Row],[tenure]]&gt;60,"5+ Years")</f>
        <v>3-5 Years</v>
      </c>
      <c r="X1077" t="str">
        <f>IF(AND(Table1[[#This Row],[Contract]]="Month-to-Month", Table1[[#This Row],[PaymentMethod]]= "Electronic check"), "High Risk", "Standard")</f>
        <v>Standard</v>
      </c>
      <c r="Y1077" s="11">
        <f>IFERROR(Table1[[#This Row],[TotalCharges]]/Table1[[#This Row],[tenure]],"0")</f>
        <v>94.589830508474577</v>
      </c>
      <c r="Z1077" t="str">
        <f>IF(Table1[[#This Row],[SeniorCitizen]]=1,"Yes","No")</f>
        <v>No</v>
      </c>
    </row>
    <row r="1078" spans="1:26" x14ac:dyDescent="0.35">
      <c r="A1078" t="s">
        <v>1113</v>
      </c>
      <c r="B1078" t="s">
        <v>22</v>
      </c>
      <c r="C1078">
        <v>0</v>
      </c>
      <c r="D1078" t="s">
        <v>23</v>
      </c>
      <c r="E1078" t="s">
        <v>23</v>
      </c>
      <c r="F1078">
        <v>58</v>
      </c>
      <c r="G1078" t="s">
        <v>23</v>
      </c>
      <c r="H1078" t="s">
        <v>23</v>
      </c>
      <c r="I1078" t="s">
        <v>24</v>
      </c>
      <c r="J1078" t="s">
        <v>24</v>
      </c>
      <c r="K1078" t="s">
        <v>24</v>
      </c>
      <c r="L1078" t="s">
        <v>24</v>
      </c>
      <c r="M1078" t="s">
        <v>24</v>
      </c>
      <c r="N1078" t="s">
        <v>24</v>
      </c>
      <c r="O1078" t="s">
        <v>24</v>
      </c>
      <c r="P1078" t="s">
        <v>31</v>
      </c>
      <c r="Q1078" t="s">
        <v>23</v>
      </c>
      <c r="R1078" t="s">
        <v>7105</v>
      </c>
      <c r="S1078" s="2">
        <v>24.5</v>
      </c>
      <c r="T1078" s="2">
        <v>1497.9</v>
      </c>
      <c r="U1078" t="s">
        <v>24</v>
      </c>
      <c r="V1078">
        <f>COUNTIF(Table1[[#This Row],[OnlineSecurity]:[StreamingMovies]], "Yes")</f>
        <v>0</v>
      </c>
      <c r="W1078" t="str" cm="1">
        <f t="array" ref="W1078">_xlfn.IFS(Table1[[#This Row],[tenure]]&lt;=12,"0-1 Years", Table1[[#This Row],[tenure]] &lt;=36, "1-3 Years",Table1[[#This Row],[tenure]]&lt;=60, "3-5 Years",Table1[[#This Row],[tenure]]&gt;60,"5+ Years")</f>
        <v>3-5 Years</v>
      </c>
      <c r="X1078" t="str">
        <f>IF(AND(Table1[[#This Row],[Contract]]="Month-to-Month", Table1[[#This Row],[PaymentMethod]]= "Electronic check"), "High Risk", "Standard")</f>
        <v>Standard</v>
      </c>
      <c r="Y1078" s="11">
        <f>IFERROR(Table1[[#This Row],[TotalCharges]]/Table1[[#This Row],[tenure]],"0")</f>
        <v>25.82586206896552</v>
      </c>
      <c r="Z1078" t="str">
        <f>IF(Table1[[#This Row],[SeniorCitizen]]=1,"Yes","No")</f>
        <v>No</v>
      </c>
    </row>
    <row r="1079" spans="1:26" x14ac:dyDescent="0.3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7104</v>
      </c>
      <c r="S1079" s="2">
        <v>114.5</v>
      </c>
      <c r="T1079" s="2">
        <v>4527.45</v>
      </c>
      <c r="U1079" t="s">
        <v>23</v>
      </c>
      <c r="V1079">
        <f>COUNTIF(Table1[[#This Row],[OnlineSecurity]:[StreamingMovies]], "Yes")</f>
        <v>6</v>
      </c>
      <c r="W1079" t="str" cm="1">
        <f t="array" ref="W1079">_xlfn.IFS(Table1[[#This Row],[tenure]]&lt;=12,"0-1 Years", Table1[[#This Row],[tenure]] &lt;=36, "1-3 Years",Table1[[#This Row],[tenure]]&lt;=60, "3-5 Years",Table1[[#This Row],[tenure]]&gt;60,"5+ Years")</f>
        <v>3-5 Years</v>
      </c>
      <c r="X1079" t="str">
        <f>IF(AND(Table1[[#This Row],[Contract]]="Month-to-Month", Table1[[#This Row],[PaymentMethod]]= "Electronic check"), "High Risk", "Standard")</f>
        <v>Standard</v>
      </c>
      <c r="Y1079" s="11">
        <f>IFERROR(Table1[[#This Row],[TotalCharges]]/Table1[[#This Row],[tenure]],"0")</f>
        <v>110.42560975609756</v>
      </c>
      <c r="Z1079" t="str">
        <f>IF(Table1[[#This Row],[SeniorCitizen]]=1,"Yes","No")</f>
        <v>No</v>
      </c>
    </row>
    <row r="1080" spans="1:26" x14ac:dyDescent="0.3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7105</v>
      </c>
      <c r="S1080" s="2">
        <v>79.2</v>
      </c>
      <c r="T1080" s="2">
        <v>4590.3500000000004</v>
      </c>
      <c r="U1080" t="s">
        <v>24</v>
      </c>
      <c r="V1080">
        <f>COUNTIF(Table1[[#This Row],[OnlineSecurity]:[StreamingMovies]], "Yes")</f>
        <v>1</v>
      </c>
      <c r="W1080" t="str" cm="1">
        <f t="array" ref="W1080">_xlfn.IFS(Table1[[#This Row],[tenure]]&lt;=12,"0-1 Years", Table1[[#This Row],[tenure]] &lt;=36, "1-3 Years",Table1[[#This Row],[tenure]]&lt;=60, "3-5 Years",Table1[[#This Row],[tenure]]&gt;60,"5+ Years")</f>
        <v>3-5 Years</v>
      </c>
      <c r="X1080" t="str">
        <f>IF(AND(Table1[[#This Row],[Contract]]="Month-to-Month", Table1[[#This Row],[PaymentMethod]]= "Electronic check"), "High Risk", "Standard")</f>
        <v>Standard</v>
      </c>
      <c r="Y1080" s="11">
        <f>IFERROR(Table1[[#This Row],[TotalCharges]]/Table1[[#This Row],[tenure]],"0")</f>
        <v>77.802542372881362</v>
      </c>
      <c r="Z1080" t="str">
        <f>IF(Table1[[#This Row],[SeniorCitizen]]=1,"Yes","No")</f>
        <v>Yes</v>
      </c>
    </row>
    <row r="1081" spans="1:26" x14ac:dyDescent="0.3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s="2">
        <v>69.55</v>
      </c>
      <c r="T1081" s="2">
        <v>200.2</v>
      </c>
      <c r="U1081" t="s">
        <v>24</v>
      </c>
      <c r="V1081">
        <f>COUNTIF(Table1[[#This Row],[OnlineSecurity]:[StreamingMovies]], "Yes")</f>
        <v>0</v>
      </c>
      <c r="W1081" t="str" cm="1">
        <f t="array" ref="W1081">_xlfn.IFS(Table1[[#This Row],[tenure]]&lt;=12,"0-1 Years", Table1[[#This Row],[tenure]] &lt;=36, "1-3 Years",Table1[[#This Row],[tenure]]&lt;=60, "3-5 Years",Table1[[#This Row],[tenure]]&gt;60,"5+ Years")</f>
        <v>0-1 Years</v>
      </c>
      <c r="X1081" t="str">
        <f>IF(AND(Table1[[#This Row],[Contract]]="Month-to-Month", Table1[[#This Row],[PaymentMethod]]= "Electronic check"), "High Risk", "Standard")</f>
        <v>High Risk</v>
      </c>
      <c r="Y1081" s="11">
        <f>IFERROR(Table1[[#This Row],[TotalCharges]]/Table1[[#This Row],[tenure]],"0")</f>
        <v>66.733333333333334</v>
      </c>
      <c r="Z1081" t="str">
        <f>IF(Table1[[#This Row],[SeniorCitizen]]=1,"Yes","No")</f>
        <v>No</v>
      </c>
    </row>
    <row r="1082" spans="1:26" x14ac:dyDescent="0.35">
      <c r="A1082" t="s">
        <v>1117</v>
      </c>
      <c r="B1082" t="s">
        <v>30</v>
      </c>
      <c r="C1082">
        <v>0</v>
      </c>
      <c r="D1082" t="s">
        <v>24</v>
      </c>
      <c r="E1082" t="s">
        <v>24</v>
      </c>
      <c r="F1082">
        <v>32</v>
      </c>
      <c r="G1082" t="s">
        <v>23</v>
      </c>
      <c r="H1082" t="s">
        <v>24</v>
      </c>
      <c r="I1082" t="s">
        <v>24</v>
      </c>
      <c r="J1082" t="s">
        <v>24</v>
      </c>
      <c r="K1082" t="s">
        <v>24</v>
      </c>
      <c r="L1082" t="s">
        <v>24</v>
      </c>
      <c r="M1082" t="s">
        <v>24</v>
      </c>
      <c r="N1082" t="s">
        <v>24</v>
      </c>
      <c r="O1082" t="s">
        <v>24</v>
      </c>
      <c r="P1082" t="s">
        <v>47</v>
      </c>
      <c r="Q1082" t="s">
        <v>23</v>
      </c>
      <c r="R1082" t="s">
        <v>7104</v>
      </c>
      <c r="S1082" s="2">
        <v>20.05</v>
      </c>
      <c r="T1082" s="2">
        <v>614.45000000000005</v>
      </c>
      <c r="U1082" t="s">
        <v>24</v>
      </c>
      <c r="V1082">
        <f>COUNTIF(Table1[[#This Row],[OnlineSecurity]:[StreamingMovies]], "Yes")</f>
        <v>0</v>
      </c>
      <c r="W1082" t="str" cm="1">
        <f t="array" ref="W1082">_xlfn.IFS(Table1[[#This Row],[tenure]]&lt;=12,"0-1 Years", Table1[[#This Row],[tenure]] &lt;=36, "1-3 Years",Table1[[#This Row],[tenure]]&lt;=60, "3-5 Years",Table1[[#This Row],[tenure]]&gt;60,"5+ Years")</f>
        <v>1-3 Years</v>
      </c>
      <c r="X1082" t="str">
        <f>IF(AND(Table1[[#This Row],[Contract]]="Month-to-Month", Table1[[#This Row],[PaymentMethod]]= "Electronic check"), "High Risk", "Standard")</f>
        <v>Standard</v>
      </c>
      <c r="Y1082" s="11">
        <f>IFERROR(Table1[[#This Row],[TotalCharges]]/Table1[[#This Row],[tenure]],"0")</f>
        <v>19.201562500000001</v>
      </c>
      <c r="Z1082" t="str">
        <f>IF(Table1[[#This Row],[SeniorCitizen]]=1,"Yes","No")</f>
        <v>No</v>
      </c>
    </row>
    <row r="1083" spans="1:26" x14ac:dyDescent="0.3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s="2">
        <v>98.85</v>
      </c>
      <c r="T1083" s="2">
        <v>4564.8999999999996</v>
      </c>
      <c r="U1083" t="s">
        <v>24</v>
      </c>
      <c r="V1083">
        <f>COUNTIF(Table1[[#This Row],[OnlineSecurity]:[StreamingMovies]], "Yes")</f>
        <v>3</v>
      </c>
      <c r="W1083" t="str" cm="1">
        <f t="array" ref="W1083">_xlfn.IFS(Table1[[#This Row],[tenure]]&lt;=12,"0-1 Years", Table1[[#This Row],[tenure]] &lt;=36, "1-3 Years",Table1[[#This Row],[tenure]]&lt;=60, "3-5 Years",Table1[[#This Row],[tenure]]&gt;60,"5+ Years")</f>
        <v>3-5 Years</v>
      </c>
      <c r="X1083" t="str">
        <f>IF(AND(Table1[[#This Row],[Contract]]="Month-to-Month", Table1[[#This Row],[PaymentMethod]]= "Electronic check"), "High Risk", "Standard")</f>
        <v>High Risk</v>
      </c>
      <c r="Y1083" s="11">
        <f>IFERROR(Table1[[#This Row],[TotalCharges]]/Table1[[#This Row],[tenure]],"0")</f>
        <v>99.236956521739117</v>
      </c>
      <c r="Z1083" t="str">
        <f>IF(Table1[[#This Row],[SeniorCitizen]]=1,"Yes","No")</f>
        <v>Yes</v>
      </c>
    </row>
    <row r="1084" spans="1:26" x14ac:dyDescent="0.35">
      <c r="A1084" t="s">
        <v>1119</v>
      </c>
      <c r="B1084" t="s">
        <v>30</v>
      </c>
      <c r="C1084">
        <v>0</v>
      </c>
      <c r="D1084" t="s">
        <v>23</v>
      </c>
      <c r="E1084" t="s">
        <v>23</v>
      </c>
      <c r="F1084">
        <v>0</v>
      </c>
      <c r="G1084" t="s">
        <v>23</v>
      </c>
      <c r="H1084" t="s">
        <v>23</v>
      </c>
      <c r="I1084" t="s">
        <v>24</v>
      </c>
      <c r="J1084" t="s">
        <v>24</v>
      </c>
      <c r="K1084" t="s">
        <v>24</v>
      </c>
      <c r="L1084" t="s">
        <v>24</v>
      </c>
      <c r="M1084" t="s">
        <v>24</v>
      </c>
      <c r="N1084" t="s">
        <v>24</v>
      </c>
      <c r="O1084" t="s">
        <v>24</v>
      </c>
      <c r="P1084" t="s">
        <v>47</v>
      </c>
      <c r="Q1084" t="s">
        <v>24</v>
      </c>
      <c r="R1084" t="s">
        <v>32</v>
      </c>
      <c r="S1084" s="2">
        <v>25.75</v>
      </c>
      <c r="T1084" s="2">
        <v>0</v>
      </c>
      <c r="U1084" t="s">
        <v>24</v>
      </c>
      <c r="V1084">
        <f>COUNTIF(Table1[[#This Row],[OnlineSecurity]:[StreamingMovies]], "Yes")</f>
        <v>0</v>
      </c>
      <c r="W1084" t="str" cm="1">
        <f t="array" ref="W1084">_xlfn.IFS(Table1[[#This Row],[tenure]]&lt;=12,"0-1 Years", Table1[[#This Row],[tenure]] &lt;=36, "1-3 Years",Table1[[#This Row],[tenure]]&lt;=60, "3-5 Years",Table1[[#This Row],[tenure]]&gt;60,"5+ Years")</f>
        <v>0-1 Years</v>
      </c>
      <c r="X1084" t="str">
        <f>IF(AND(Table1[[#This Row],[Contract]]="Month-to-Month", Table1[[#This Row],[PaymentMethod]]= "Electronic check"), "High Risk", "Standard")</f>
        <v>Standard</v>
      </c>
      <c r="Y1084" s="11" t="str">
        <f>IFERROR(Table1[[#This Row],[TotalCharges]]/Table1[[#This Row],[tenure]],"0")</f>
        <v>0</v>
      </c>
      <c r="Z1084" t="str">
        <f>IF(Table1[[#This Row],[SeniorCitizen]]=1,"Yes","No")</f>
        <v>No</v>
      </c>
    </row>
    <row r="1085" spans="1:26" x14ac:dyDescent="0.3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s="2">
        <v>80.95</v>
      </c>
      <c r="T1085" s="2">
        <v>171.15</v>
      </c>
      <c r="U1085" t="s">
        <v>23</v>
      </c>
      <c r="V1085">
        <f>COUNTIF(Table1[[#This Row],[OnlineSecurity]:[StreamingMovies]], "Yes")</f>
        <v>1</v>
      </c>
      <c r="W1085" t="str" cm="1">
        <f t="array" ref="W1085">_xlfn.IFS(Table1[[#This Row],[tenure]]&lt;=12,"0-1 Years", Table1[[#This Row],[tenure]] &lt;=36, "1-3 Years",Table1[[#This Row],[tenure]]&lt;=60, "3-5 Years",Table1[[#This Row],[tenure]]&gt;60,"5+ Years")</f>
        <v>0-1 Years</v>
      </c>
      <c r="X1085" t="str">
        <f>IF(AND(Table1[[#This Row],[Contract]]="Month-to-Month", Table1[[#This Row],[PaymentMethod]]= "Electronic check"), "High Risk", "Standard")</f>
        <v>High Risk</v>
      </c>
      <c r="Y1085" s="11">
        <f>IFERROR(Table1[[#This Row],[TotalCharges]]/Table1[[#This Row],[tenure]],"0")</f>
        <v>85.575000000000003</v>
      </c>
      <c r="Z1085" t="str">
        <f>IF(Table1[[#This Row],[SeniorCitizen]]=1,"Yes","No")</f>
        <v>No</v>
      </c>
    </row>
    <row r="1086" spans="1:26" x14ac:dyDescent="0.35">
      <c r="A1086" t="s">
        <v>1121</v>
      </c>
      <c r="B1086" t="s">
        <v>22</v>
      </c>
      <c r="C1086">
        <v>0</v>
      </c>
      <c r="D1086" t="s">
        <v>23</v>
      </c>
      <c r="E1086" t="s">
        <v>23</v>
      </c>
      <c r="F1086">
        <v>52</v>
      </c>
      <c r="G1086" t="s">
        <v>23</v>
      </c>
      <c r="H1086" t="s">
        <v>24</v>
      </c>
      <c r="I1086" t="s">
        <v>24</v>
      </c>
      <c r="J1086" t="s">
        <v>24</v>
      </c>
      <c r="K1086" t="s">
        <v>24</v>
      </c>
      <c r="L1086" t="s">
        <v>24</v>
      </c>
      <c r="M1086" t="s">
        <v>24</v>
      </c>
      <c r="N1086" t="s">
        <v>24</v>
      </c>
      <c r="O1086" t="s">
        <v>24</v>
      </c>
      <c r="P1086" t="s">
        <v>31</v>
      </c>
      <c r="Q1086" t="s">
        <v>24</v>
      </c>
      <c r="R1086" t="s">
        <v>7105</v>
      </c>
      <c r="S1086" s="2">
        <v>19.600000000000001</v>
      </c>
      <c r="T1086" s="2">
        <v>1012.4</v>
      </c>
      <c r="U1086" t="s">
        <v>24</v>
      </c>
      <c r="V1086">
        <f>COUNTIF(Table1[[#This Row],[OnlineSecurity]:[StreamingMovies]], "Yes")</f>
        <v>0</v>
      </c>
      <c r="W1086" t="str" cm="1">
        <f t="array" ref="W1086">_xlfn.IFS(Table1[[#This Row],[tenure]]&lt;=12,"0-1 Years", Table1[[#This Row],[tenure]] &lt;=36, "1-3 Years",Table1[[#This Row],[tenure]]&lt;=60, "3-5 Years",Table1[[#This Row],[tenure]]&gt;60,"5+ Years")</f>
        <v>3-5 Years</v>
      </c>
      <c r="X1086" t="str">
        <f>IF(AND(Table1[[#This Row],[Contract]]="Month-to-Month", Table1[[#This Row],[PaymentMethod]]= "Electronic check"), "High Risk", "Standard")</f>
        <v>Standard</v>
      </c>
      <c r="Y1086" s="11">
        <f>IFERROR(Table1[[#This Row],[TotalCharges]]/Table1[[#This Row],[tenure]],"0")</f>
        <v>19.469230769230769</v>
      </c>
      <c r="Z1086" t="str">
        <f>IF(Table1[[#This Row],[SeniorCitizen]]=1,"Yes","No")</f>
        <v>No</v>
      </c>
    </row>
    <row r="1087" spans="1:26" x14ac:dyDescent="0.3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s="2">
        <v>74.3</v>
      </c>
      <c r="T1087" s="2">
        <v>940.35</v>
      </c>
      <c r="U1087" t="s">
        <v>23</v>
      </c>
      <c r="V1087">
        <f>COUNTIF(Table1[[#This Row],[OnlineSecurity]:[StreamingMovies]], "Yes")</f>
        <v>1</v>
      </c>
      <c r="W1087" t="str" cm="1">
        <f t="array" ref="W1087">_xlfn.IFS(Table1[[#This Row],[tenure]]&lt;=12,"0-1 Years", Table1[[#This Row],[tenure]] &lt;=36, "1-3 Years",Table1[[#This Row],[tenure]]&lt;=60, "3-5 Years",Table1[[#This Row],[tenure]]&gt;60,"5+ Years")</f>
        <v>1-3 Years</v>
      </c>
      <c r="X1087" t="str">
        <f>IF(AND(Table1[[#This Row],[Contract]]="Month-to-Month", Table1[[#This Row],[PaymentMethod]]= "Electronic check"), "High Risk", "Standard")</f>
        <v>High Risk</v>
      </c>
      <c r="Y1087" s="11">
        <f>IFERROR(Table1[[#This Row],[TotalCharges]]/Table1[[#This Row],[tenure]],"0")</f>
        <v>72.33461538461539</v>
      </c>
      <c r="Z1087" t="str">
        <f>IF(Table1[[#This Row],[SeniorCitizen]]=1,"Yes","No")</f>
        <v>Yes</v>
      </c>
    </row>
    <row r="1088" spans="1:26" x14ac:dyDescent="0.3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7104</v>
      </c>
      <c r="S1088" s="2">
        <v>89.7</v>
      </c>
      <c r="T1088" s="2">
        <v>1047.7</v>
      </c>
      <c r="U1088" t="s">
        <v>23</v>
      </c>
      <c r="V1088">
        <f>COUNTIF(Table1[[#This Row],[OnlineSecurity]:[StreamingMovies]], "Yes")</f>
        <v>2</v>
      </c>
      <c r="W1088" t="str" cm="1">
        <f t="array" ref="W1088">_xlfn.IFS(Table1[[#This Row],[tenure]]&lt;=12,"0-1 Years", Table1[[#This Row],[tenure]] &lt;=36, "1-3 Years",Table1[[#This Row],[tenure]]&lt;=60, "3-5 Years",Table1[[#This Row],[tenure]]&gt;60,"5+ Years")</f>
        <v>0-1 Years</v>
      </c>
      <c r="X1088" t="str">
        <f>IF(AND(Table1[[#This Row],[Contract]]="Month-to-Month", Table1[[#This Row],[PaymentMethod]]= "Electronic check"), "High Risk", "Standard")</f>
        <v>Standard</v>
      </c>
      <c r="Y1088" s="11">
        <f>IFERROR(Table1[[#This Row],[TotalCharges]]/Table1[[#This Row],[tenure]],"0")</f>
        <v>95.24545454545455</v>
      </c>
      <c r="Z1088" t="str">
        <f>IF(Table1[[#This Row],[SeniorCitizen]]=1,"Yes","No")</f>
        <v>Yes</v>
      </c>
    </row>
    <row r="1089" spans="1:26" x14ac:dyDescent="0.3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7104</v>
      </c>
      <c r="S1089" s="2">
        <v>87.65</v>
      </c>
      <c r="T1089" s="2">
        <v>2766.4</v>
      </c>
      <c r="U1089" t="s">
        <v>24</v>
      </c>
      <c r="V1089">
        <f>COUNTIF(Table1[[#This Row],[OnlineSecurity]:[StreamingMovies]], "Yes")</f>
        <v>2</v>
      </c>
      <c r="W1089" t="str" cm="1">
        <f t="array" ref="W1089">_xlfn.IFS(Table1[[#This Row],[tenure]]&lt;=12,"0-1 Years", Table1[[#This Row],[tenure]] &lt;=36, "1-3 Years",Table1[[#This Row],[tenure]]&lt;=60, "3-5 Years",Table1[[#This Row],[tenure]]&gt;60,"5+ Years")</f>
        <v>1-3 Years</v>
      </c>
      <c r="X1089" t="str">
        <f>IF(AND(Table1[[#This Row],[Contract]]="Month-to-Month", Table1[[#This Row],[PaymentMethod]]= "Electronic check"), "High Risk", "Standard")</f>
        <v>Standard</v>
      </c>
      <c r="Y1089" s="11">
        <f>IFERROR(Table1[[#This Row],[TotalCharges]]/Table1[[#This Row],[tenure]],"0")</f>
        <v>86.45</v>
      </c>
      <c r="Z1089" t="str">
        <f>IF(Table1[[#This Row],[SeniorCitizen]]=1,"Yes","No")</f>
        <v>No</v>
      </c>
    </row>
    <row r="1090" spans="1:26" x14ac:dyDescent="0.3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7105</v>
      </c>
      <c r="S1090" s="2">
        <v>100.45</v>
      </c>
      <c r="T1090" s="2">
        <v>1622.45</v>
      </c>
      <c r="U1090" t="s">
        <v>23</v>
      </c>
      <c r="V1090">
        <f>COUNTIF(Table1[[#This Row],[OnlineSecurity]:[StreamingMovies]], "Yes")</f>
        <v>3</v>
      </c>
      <c r="W1090" t="str" cm="1">
        <f t="array" ref="W1090">_xlfn.IFS(Table1[[#This Row],[tenure]]&lt;=12,"0-1 Years", Table1[[#This Row],[tenure]] &lt;=36, "1-3 Years",Table1[[#This Row],[tenure]]&lt;=60, "3-5 Years",Table1[[#This Row],[tenure]]&gt;60,"5+ Years")</f>
        <v>1-3 Years</v>
      </c>
      <c r="X1090" t="str">
        <f>IF(AND(Table1[[#This Row],[Contract]]="Month-to-Month", Table1[[#This Row],[PaymentMethod]]= "Electronic check"), "High Risk", "Standard")</f>
        <v>Standard</v>
      </c>
      <c r="Y1090" s="11">
        <f>IFERROR(Table1[[#This Row],[TotalCharges]]/Table1[[#This Row],[tenure]],"0")</f>
        <v>95.438235294117646</v>
      </c>
      <c r="Z1090" t="str">
        <f>IF(Table1[[#This Row],[SeniorCitizen]]=1,"Yes","No")</f>
        <v>Yes</v>
      </c>
    </row>
    <row r="1091" spans="1:26" x14ac:dyDescent="0.3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7105</v>
      </c>
      <c r="S1091" s="2">
        <v>74.75</v>
      </c>
      <c r="T1091" s="2">
        <v>1129.3499999999999</v>
      </c>
      <c r="U1091" t="s">
        <v>24</v>
      </c>
      <c r="V1091">
        <f>COUNTIF(Table1[[#This Row],[OnlineSecurity]:[StreamingMovies]], "Yes")</f>
        <v>0</v>
      </c>
      <c r="W1091" t="str" cm="1">
        <f t="array" ref="W1091">_xlfn.IFS(Table1[[#This Row],[tenure]]&lt;=12,"0-1 Years", Table1[[#This Row],[tenure]] &lt;=36, "1-3 Years",Table1[[#This Row],[tenure]]&lt;=60, "3-5 Years",Table1[[#This Row],[tenure]]&gt;60,"5+ Years")</f>
        <v>1-3 Years</v>
      </c>
      <c r="X1091" t="str">
        <f>IF(AND(Table1[[#This Row],[Contract]]="Month-to-Month", Table1[[#This Row],[PaymentMethod]]= "Electronic check"), "High Risk", "Standard")</f>
        <v>Standard</v>
      </c>
      <c r="Y1091" s="11">
        <f>IFERROR(Table1[[#This Row],[TotalCharges]]/Table1[[#This Row],[tenure]],"0")</f>
        <v>70.584374999999994</v>
      </c>
      <c r="Z1091" t="str">
        <f>IF(Table1[[#This Row],[SeniorCitizen]]=1,"Yes","No")</f>
        <v>No</v>
      </c>
    </row>
    <row r="1092" spans="1:26" x14ac:dyDescent="0.3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7104</v>
      </c>
      <c r="S1092" s="2">
        <v>107.45</v>
      </c>
      <c r="T1092" s="2">
        <v>5680.9</v>
      </c>
      <c r="U1092" t="s">
        <v>24</v>
      </c>
      <c r="V1092">
        <f>COUNTIF(Table1[[#This Row],[OnlineSecurity]:[StreamingMovies]], "Yes")</f>
        <v>5</v>
      </c>
      <c r="W1092" t="str" cm="1">
        <f t="array" ref="W1092">_xlfn.IFS(Table1[[#This Row],[tenure]]&lt;=12,"0-1 Years", Table1[[#This Row],[tenure]] &lt;=36, "1-3 Years",Table1[[#This Row],[tenure]]&lt;=60, "3-5 Years",Table1[[#This Row],[tenure]]&gt;60,"5+ Years")</f>
        <v>3-5 Years</v>
      </c>
      <c r="X1092" t="str">
        <f>IF(AND(Table1[[#This Row],[Contract]]="Month-to-Month", Table1[[#This Row],[PaymentMethod]]= "Electronic check"), "High Risk", "Standard")</f>
        <v>Standard</v>
      </c>
      <c r="Y1092" s="11">
        <f>IFERROR(Table1[[#This Row],[TotalCharges]]/Table1[[#This Row],[tenure]],"0")</f>
        <v>111.39019607843136</v>
      </c>
      <c r="Z1092" t="str">
        <f>IF(Table1[[#This Row],[SeniorCitizen]]=1,"Yes","No")</f>
        <v>No</v>
      </c>
    </row>
    <row r="1093" spans="1:26" x14ac:dyDescent="0.3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7104</v>
      </c>
      <c r="S1093" s="2">
        <v>75.349999999999994</v>
      </c>
      <c r="T1093" s="2">
        <v>2243.9</v>
      </c>
      <c r="U1093" t="s">
        <v>24</v>
      </c>
      <c r="V1093">
        <f>COUNTIF(Table1[[#This Row],[OnlineSecurity]:[StreamingMovies]], "Yes")</f>
        <v>4</v>
      </c>
      <c r="W1093" t="str" cm="1">
        <f t="array" ref="W1093">_xlfn.IFS(Table1[[#This Row],[tenure]]&lt;=12,"0-1 Years", Table1[[#This Row],[tenure]] &lt;=36, "1-3 Years",Table1[[#This Row],[tenure]]&lt;=60, "3-5 Years",Table1[[#This Row],[tenure]]&gt;60,"5+ Years")</f>
        <v>1-3 Years</v>
      </c>
      <c r="X1093" t="str">
        <f>IF(AND(Table1[[#This Row],[Contract]]="Month-to-Month", Table1[[#This Row],[PaymentMethod]]= "Electronic check"), "High Risk", "Standard")</f>
        <v>Standard</v>
      </c>
      <c r="Y1093" s="11">
        <f>IFERROR(Table1[[#This Row],[TotalCharges]]/Table1[[#This Row],[tenure]],"0")</f>
        <v>77.375862068965517</v>
      </c>
      <c r="Z1093" t="str">
        <f>IF(Table1[[#This Row],[SeniorCitizen]]=1,"Yes","No")</f>
        <v>No</v>
      </c>
    </row>
    <row r="1094" spans="1:26" x14ac:dyDescent="0.3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7105</v>
      </c>
      <c r="S1094" s="2">
        <v>64.95</v>
      </c>
      <c r="T1094" s="2">
        <v>4523.25</v>
      </c>
      <c r="U1094" t="s">
        <v>24</v>
      </c>
      <c r="V1094">
        <f>COUNTIF(Table1[[#This Row],[OnlineSecurity]:[StreamingMovies]], "Yes")</f>
        <v>4</v>
      </c>
      <c r="W1094" t="str" cm="1">
        <f t="array" ref="W1094">_xlfn.IFS(Table1[[#This Row],[tenure]]&lt;=12,"0-1 Years", Table1[[#This Row],[tenure]] &lt;=36, "1-3 Years",Table1[[#This Row],[tenure]]&lt;=60, "3-5 Years",Table1[[#This Row],[tenure]]&gt;60,"5+ Years")</f>
        <v>5+ Years</v>
      </c>
      <c r="X1094" t="str">
        <f>IF(AND(Table1[[#This Row],[Contract]]="Month-to-Month", Table1[[#This Row],[PaymentMethod]]= "Electronic check"), "High Risk", "Standard")</f>
        <v>Standard</v>
      </c>
      <c r="Y1094" s="11">
        <f>IFERROR(Table1[[#This Row],[TotalCharges]]/Table1[[#This Row],[tenure]],"0")</f>
        <v>64.617857142857147</v>
      </c>
      <c r="Z1094" t="str">
        <f>IF(Table1[[#This Row],[SeniorCitizen]]=1,"Yes","No")</f>
        <v>No</v>
      </c>
    </row>
    <row r="1095" spans="1:26" x14ac:dyDescent="0.3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s="2">
        <v>100.45</v>
      </c>
      <c r="T1095" s="2">
        <v>7159.7</v>
      </c>
      <c r="U1095" t="s">
        <v>24</v>
      </c>
      <c r="V1095">
        <f>COUNTIF(Table1[[#This Row],[OnlineSecurity]:[StreamingMovies]], "Yes")</f>
        <v>4</v>
      </c>
      <c r="W1095" t="str" cm="1">
        <f t="array" ref="W1095">_xlfn.IFS(Table1[[#This Row],[tenure]]&lt;=12,"0-1 Years", Table1[[#This Row],[tenure]] &lt;=36, "1-3 Years",Table1[[#This Row],[tenure]]&lt;=60, "3-5 Years",Table1[[#This Row],[tenure]]&gt;60,"5+ Years")</f>
        <v>5+ Years</v>
      </c>
      <c r="X1095" t="str">
        <f>IF(AND(Table1[[#This Row],[Contract]]="Month-to-Month", Table1[[#This Row],[PaymentMethod]]= "Electronic check"), "High Risk", "Standard")</f>
        <v>Standard</v>
      </c>
      <c r="Y1095" s="11">
        <f>IFERROR(Table1[[#This Row],[TotalCharges]]/Table1[[#This Row],[tenure]],"0")</f>
        <v>100.84084507042253</v>
      </c>
      <c r="Z1095" t="str">
        <f>IF(Table1[[#This Row],[SeniorCitizen]]=1,"Yes","No")</f>
        <v>No</v>
      </c>
    </row>
    <row r="1096" spans="1:26" x14ac:dyDescent="0.3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7104</v>
      </c>
      <c r="S1096" s="2">
        <v>68.5</v>
      </c>
      <c r="T1096" s="2">
        <v>2839.95</v>
      </c>
      <c r="U1096" t="s">
        <v>24</v>
      </c>
      <c r="V1096">
        <f>COUNTIF(Table1[[#This Row],[OnlineSecurity]:[StreamingMovies]], "Yes")</f>
        <v>3</v>
      </c>
      <c r="W1096" t="str" cm="1">
        <f t="array" ref="W1096">_xlfn.IFS(Table1[[#This Row],[tenure]]&lt;=12,"0-1 Years", Table1[[#This Row],[tenure]] &lt;=36, "1-3 Years",Table1[[#This Row],[tenure]]&lt;=60, "3-5 Years",Table1[[#This Row],[tenure]]&gt;60,"5+ Years")</f>
        <v>3-5 Years</v>
      </c>
      <c r="X1096" t="str">
        <f>IF(AND(Table1[[#This Row],[Contract]]="Month-to-Month", Table1[[#This Row],[PaymentMethod]]= "Electronic check"), "High Risk", "Standard")</f>
        <v>Standard</v>
      </c>
      <c r="Y1096" s="11">
        <f>IFERROR(Table1[[#This Row],[TotalCharges]]/Table1[[#This Row],[tenure]],"0")</f>
        <v>69.267073170731706</v>
      </c>
      <c r="Z1096" t="str">
        <f>IF(Table1[[#This Row],[SeniorCitizen]]=1,"Yes","No")</f>
        <v>No</v>
      </c>
    </row>
    <row r="1097" spans="1:26" x14ac:dyDescent="0.3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s="2">
        <v>80.55</v>
      </c>
      <c r="T1097" s="2">
        <v>80.55</v>
      </c>
      <c r="U1097" t="s">
        <v>24</v>
      </c>
      <c r="V1097">
        <f>COUNTIF(Table1[[#This Row],[OnlineSecurity]:[StreamingMovies]], "Yes")</f>
        <v>1</v>
      </c>
      <c r="W1097" t="str" cm="1">
        <f t="array" ref="W1097">_xlfn.IFS(Table1[[#This Row],[tenure]]&lt;=12,"0-1 Years", Table1[[#This Row],[tenure]] &lt;=36, "1-3 Years",Table1[[#This Row],[tenure]]&lt;=60, "3-5 Years",Table1[[#This Row],[tenure]]&gt;60,"5+ Years")</f>
        <v>0-1 Years</v>
      </c>
      <c r="X1097" t="str">
        <f>IF(AND(Table1[[#This Row],[Contract]]="Month-to-Month", Table1[[#This Row],[PaymentMethod]]= "Electronic check"), "High Risk", "Standard")</f>
        <v>High Risk</v>
      </c>
      <c r="Y1097" s="11">
        <f>IFERROR(Table1[[#This Row],[TotalCharges]]/Table1[[#This Row],[tenure]],"0")</f>
        <v>80.55</v>
      </c>
      <c r="Z1097" t="str">
        <f>IF(Table1[[#This Row],[SeniorCitizen]]=1,"Yes","No")</f>
        <v>No</v>
      </c>
    </row>
    <row r="1098" spans="1:26" x14ac:dyDescent="0.3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7104</v>
      </c>
      <c r="S1098" s="2">
        <v>81.25</v>
      </c>
      <c r="T1098" s="2">
        <v>580.1</v>
      </c>
      <c r="U1098" t="s">
        <v>24</v>
      </c>
      <c r="V1098">
        <f>COUNTIF(Table1[[#This Row],[OnlineSecurity]:[StreamingMovies]], "Yes")</f>
        <v>5</v>
      </c>
      <c r="W1098" t="str" cm="1">
        <f t="array" ref="W1098">_xlfn.IFS(Table1[[#This Row],[tenure]]&lt;=12,"0-1 Years", Table1[[#This Row],[tenure]] &lt;=36, "1-3 Years",Table1[[#This Row],[tenure]]&lt;=60, "3-5 Years",Table1[[#This Row],[tenure]]&gt;60,"5+ Years")</f>
        <v>0-1 Years</v>
      </c>
      <c r="X1098" t="str">
        <f>IF(AND(Table1[[#This Row],[Contract]]="Month-to-Month", Table1[[#This Row],[PaymentMethod]]= "Electronic check"), "High Risk", "Standard")</f>
        <v>Standard</v>
      </c>
      <c r="Y1098" s="11">
        <f>IFERROR(Table1[[#This Row],[TotalCharges]]/Table1[[#This Row],[tenure]],"0")</f>
        <v>82.871428571428581</v>
      </c>
      <c r="Z1098" t="str">
        <f>IF(Table1[[#This Row],[SeniorCitizen]]=1,"Yes","No")</f>
        <v>No</v>
      </c>
    </row>
    <row r="1099" spans="1:26" x14ac:dyDescent="0.3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s="2">
        <v>90.4</v>
      </c>
      <c r="T1099" s="2">
        <v>2178.6</v>
      </c>
      <c r="U1099" t="s">
        <v>23</v>
      </c>
      <c r="V1099">
        <f>COUNTIF(Table1[[#This Row],[OnlineSecurity]:[StreamingMovies]], "Yes")</f>
        <v>2</v>
      </c>
      <c r="W1099" t="str" cm="1">
        <f t="array" ref="W1099">_xlfn.IFS(Table1[[#This Row],[tenure]]&lt;=12,"0-1 Years", Table1[[#This Row],[tenure]] &lt;=36, "1-3 Years",Table1[[#This Row],[tenure]]&lt;=60, "3-5 Years",Table1[[#This Row],[tenure]]&gt;60,"5+ Years")</f>
        <v>1-3 Years</v>
      </c>
      <c r="X1099" t="str">
        <f>IF(AND(Table1[[#This Row],[Contract]]="Month-to-Month", Table1[[#This Row],[PaymentMethod]]= "Electronic check"), "High Risk", "Standard")</f>
        <v>Standard</v>
      </c>
      <c r="Y1099" s="11">
        <f>IFERROR(Table1[[#This Row],[TotalCharges]]/Table1[[#This Row],[tenure]],"0")</f>
        <v>87.143999999999991</v>
      </c>
      <c r="Z1099" t="str">
        <f>IF(Table1[[#This Row],[SeniorCitizen]]=1,"Yes","No")</f>
        <v>No</v>
      </c>
    </row>
    <row r="1100" spans="1:26" x14ac:dyDescent="0.3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s="2">
        <v>89.55</v>
      </c>
      <c r="T1100" s="2">
        <v>6038.55</v>
      </c>
      <c r="U1100" t="s">
        <v>24</v>
      </c>
      <c r="V1100">
        <f>COUNTIF(Table1[[#This Row],[OnlineSecurity]:[StreamingMovies]], "Yes")</f>
        <v>3</v>
      </c>
      <c r="W1100" t="str" cm="1">
        <f t="array" ref="W1100">_xlfn.IFS(Table1[[#This Row],[tenure]]&lt;=12,"0-1 Years", Table1[[#This Row],[tenure]] &lt;=36, "1-3 Years",Table1[[#This Row],[tenure]]&lt;=60, "3-5 Years",Table1[[#This Row],[tenure]]&gt;60,"5+ Years")</f>
        <v>5+ Years</v>
      </c>
      <c r="X1100" t="str">
        <f>IF(AND(Table1[[#This Row],[Contract]]="Month-to-Month", Table1[[#This Row],[PaymentMethod]]= "Electronic check"), "High Risk", "Standard")</f>
        <v>Standard</v>
      </c>
      <c r="Y1100" s="11">
        <f>IFERROR(Table1[[#This Row],[TotalCharges]]/Table1[[#This Row],[tenure]],"0")</f>
        <v>90.127611940298507</v>
      </c>
      <c r="Z1100" t="str">
        <f>IF(Table1[[#This Row],[SeniorCitizen]]=1,"Yes","No")</f>
        <v>No</v>
      </c>
    </row>
    <row r="1101" spans="1:26" x14ac:dyDescent="0.3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s="2">
        <v>55.7</v>
      </c>
      <c r="T1101" s="2">
        <v>259.39999999999998</v>
      </c>
      <c r="U1101" t="s">
        <v>24</v>
      </c>
      <c r="V1101">
        <f>COUNTIF(Table1[[#This Row],[OnlineSecurity]:[StreamingMovies]], "Yes")</f>
        <v>1</v>
      </c>
      <c r="W1101" t="str" cm="1">
        <f t="array" ref="W1101">_xlfn.IFS(Table1[[#This Row],[tenure]]&lt;=12,"0-1 Years", Table1[[#This Row],[tenure]] &lt;=36, "1-3 Years",Table1[[#This Row],[tenure]]&lt;=60, "3-5 Years",Table1[[#This Row],[tenure]]&gt;60,"5+ Years")</f>
        <v>0-1 Years</v>
      </c>
      <c r="X1101" t="str">
        <f>IF(AND(Table1[[#This Row],[Contract]]="Month-to-Month", Table1[[#This Row],[PaymentMethod]]= "Electronic check"), "High Risk", "Standard")</f>
        <v>Standard</v>
      </c>
      <c r="Y1101" s="11">
        <f>IFERROR(Table1[[#This Row],[TotalCharges]]/Table1[[#This Row],[tenure]],"0")</f>
        <v>51.879999999999995</v>
      </c>
      <c r="Z1101" t="str">
        <f>IF(Table1[[#This Row],[SeniorCitizen]]=1,"Yes","No")</f>
        <v>No</v>
      </c>
    </row>
    <row r="1102" spans="1:26" x14ac:dyDescent="0.35">
      <c r="A1102" t="s">
        <v>1137</v>
      </c>
      <c r="B1102" t="s">
        <v>30</v>
      </c>
      <c r="C1102">
        <v>0</v>
      </c>
      <c r="D1102" t="s">
        <v>24</v>
      </c>
      <c r="E1102" t="s">
        <v>23</v>
      </c>
      <c r="F1102">
        <v>15</v>
      </c>
      <c r="G1102" t="s">
        <v>23</v>
      </c>
      <c r="H1102" t="s">
        <v>23</v>
      </c>
      <c r="I1102" t="s">
        <v>24</v>
      </c>
      <c r="J1102" t="s">
        <v>24</v>
      </c>
      <c r="K1102" t="s">
        <v>24</v>
      </c>
      <c r="L1102" t="s">
        <v>24</v>
      </c>
      <c r="M1102" t="s">
        <v>24</v>
      </c>
      <c r="N1102" t="s">
        <v>24</v>
      </c>
      <c r="O1102" t="s">
        <v>24</v>
      </c>
      <c r="P1102" t="s">
        <v>27</v>
      </c>
      <c r="Q1102" t="s">
        <v>23</v>
      </c>
      <c r="R1102" t="s">
        <v>28</v>
      </c>
      <c r="S1102" s="2">
        <v>24.8</v>
      </c>
      <c r="T1102" s="2">
        <v>324.14999999999998</v>
      </c>
      <c r="U1102" t="s">
        <v>24</v>
      </c>
      <c r="V1102">
        <f>COUNTIF(Table1[[#This Row],[OnlineSecurity]:[StreamingMovies]], "Yes")</f>
        <v>0</v>
      </c>
      <c r="W1102" t="str" cm="1">
        <f t="array" ref="W1102">_xlfn.IFS(Table1[[#This Row],[tenure]]&lt;=12,"0-1 Years", Table1[[#This Row],[tenure]] &lt;=36, "1-3 Years",Table1[[#This Row],[tenure]]&lt;=60, "3-5 Years",Table1[[#This Row],[tenure]]&gt;60,"5+ Years")</f>
        <v>1-3 Years</v>
      </c>
      <c r="X1102" t="str">
        <f>IF(AND(Table1[[#This Row],[Contract]]="Month-to-Month", Table1[[#This Row],[PaymentMethod]]= "Electronic check"), "High Risk", "Standard")</f>
        <v>High Risk</v>
      </c>
      <c r="Y1102" s="11">
        <f>IFERROR(Table1[[#This Row],[TotalCharges]]/Table1[[#This Row],[tenure]],"0")</f>
        <v>21.61</v>
      </c>
      <c r="Z1102" t="str">
        <f>IF(Table1[[#This Row],[SeniorCitizen]]=1,"Yes","No")</f>
        <v>No</v>
      </c>
    </row>
    <row r="1103" spans="1:26" x14ac:dyDescent="0.35">
      <c r="A1103" t="s">
        <v>1138</v>
      </c>
      <c r="B1103" t="s">
        <v>22</v>
      </c>
      <c r="C1103">
        <v>0</v>
      </c>
      <c r="D1103" t="s">
        <v>23</v>
      </c>
      <c r="E1103" t="s">
        <v>23</v>
      </c>
      <c r="F1103">
        <v>20</v>
      </c>
      <c r="G1103" t="s">
        <v>23</v>
      </c>
      <c r="H1103" t="s">
        <v>24</v>
      </c>
      <c r="I1103" t="s">
        <v>24</v>
      </c>
      <c r="J1103" t="s">
        <v>24</v>
      </c>
      <c r="K1103" t="s">
        <v>24</v>
      </c>
      <c r="L1103" t="s">
        <v>24</v>
      </c>
      <c r="M1103" t="s">
        <v>24</v>
      </c>
      <c r="N1103" t="s">
        <v>24</v>
      </c>
      <c r="O1103" t="s">
        <v>24</v>
      </c>
      <c r="P1103" t="s">
        <v>27</v>
      </c>
      <c r="Q1103" t="s">
        <v>24</v>
      </c>
      <c r="R1103" t="s">
        <v>28</v>
      </c>
      <c r="S1103" s="2">
        <v>20</v>
      </c>
      <c r="T1103" s="2">
        <v>417.65</v>
      </c>
      <c r="U1103" t="s">
        <v>24</v>
      </c>
      <c r="V1103">
        <f>COUNTIF(Table1[[#This Row],[OnlineSecurity]:[StreamingMovies]], "Yes")</f>
        <v>0</v>
      </c>
      <c r="W1103" t="str" cm="1">
        <f t="array" ref="W1103">_xlfn.IFS(Table1[[#This Row],[tenure]]&lt;=12,"0-1 Years", Table1[[#This Row],[tenure]] &lt;=36, "1-3 Years",Table1[[#This Row],[tenure]]&lt;=60, "3-5 Years",Table1[[#This Row],[tenure]]&gt;60,"5+ Years")</f>
        <v>1-3 Years</v>
      </c>
      <c r="X1103" t="str">
        <f>IF(AND(Table1[[#This Row],[Contract]]="Month-to-Month", Table1[[#This Row],[PaymentMethod]]= "Electronic check"), "High Risk", "Standard")</f>
        <v>High Risk</v>
      </c>
      <c r="Y1103" s="11">
        <f>IFERROR(Table1[[#This Row],[TotalCharges]]/Table1[[#This Row],[tenure]],"0")</f>
        <v>20.8825</v>
      </c>
      <c r="Z1103" t="str">
        <f>IF(Table1[[#This Row],[SeniorCitizen]]=1,"Yes","No")</f>
        <v>No</v>
      </c>
    </row>
    <row r="1104" spans="1:26" x14ac:dyDescent="0.3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s="2">
        <v>56.15</v>
      </c>
      <c r="T1104" s="2">
        <v>168.15</v>
      </c>
      <c r="U1104" t="s">
        <v>23</v>
      </c>
      <c r="V1104">
        <f>COUNTIF(Table1[[#This Row],[OnlineSecurity]:[StreamingMovies]], "Yes")</f>
        <v>2</v>
      </c>
      <c r="W1104" t="str" cm="1">
        <f t="array" ref="W1104">_xlfn.IFS(Table1[[#This Row],[tenure]]&lt;=12,"0-1 Years", Table1[[#This Row],[tenure]] &lt;=36, "1-3 Years",Table1[[#This Row],[tenure]]&lt;=60, "3-5 Years",Table1[[#This Row],[tenure]]&gt;60,"5+ Years")</f>
        <v>0-1 Years</v>
      </c>
      <c r="X1104" t="str">
        <f>IF(AND(Table1[[#This Row],[Contract]]="Month-to-Month", Table1[[#This Row],[PaymentMethod]]= "Electronic check"), "High Risk", "Standard")</f>
        <v>Standard</v>
      </c>
      <c r="Y1104" s="11">
        <f>IFERROR(Table1[[#This Row],[TotalCharges]]/Table1[[#This Row],[tenure]],"0")</f>
        <v>56.050000000000004</v>
      </c>
      <c r="Z1104" t="str">
        <f>IF(Table1[[#This Row],[SeniorCitizen]]=1,"Yes","No")</f>
        <v>No</v>
      </c>
    </row>
    <row r="1105" spans="1:26" x14ac:dyDescent="0.3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s="2">
        <v>105.2</v>
      </c>
      <c r="T1105" s="2">
        <v>5637.85</v>
      </c>
      <c r="U1105" t="s">
        <v>24</v>
      </c>
      <c r="V1105">
        <f>COUNTIF(Table1[[#This Row],[OnlineSecurity]:[StreamingMovies]], "Yes")</f>
        <v>4</v>
      </c>
      <c r="W1105" t="str" cm="1">
        <f t="array" ref="W1105">_xlfn.IFS(Table1[[#This Row],[tenure]]&lt;=12,"0-1 Years", Table1[[#This Row],[tenure]] &lt;=36, "1-3 Years",Table1[[#This Row],[tenure]]&lt;=60, "3-5 Years",Table1[[#This Row],[tenure]]&gt;60,"5+ Years")</f>
        <v>3-5 Years</v>
      </c>
      <c r="X1105" t="str">
        <f>IF(AND(Table1[[#This Row],[Contract]]="Month-to-Month", Table1[[#This Row],[PaymentMethod]]= "Electronic check"), "High Risk", "Standard")</f>
        <v>Standard</v>
      </c>
      <c r="Y1105" s="11">
        <f>IFERROR(Table1[[#This Row],[TotalCharges]]/Table1[[#This Row],[tenure]],"0")</f>
        <v>104.40462962962964</v>
      </c>
      <c r="Z1105" t="str">
        <f>IF(Table1[[#This Row],[SeniorCitizen]]=1,"Yes","No")</f>
        <v>No</v>
      </c>
    </row>
    <row r="1106" spans="1:26" x14ac:dyDescent="0.35">
      <c r="A1106" t="s">
        <v>1141</v>
      </c>
      <c r="B1106" t="s">
        <v>30</v>
      </c>
      <c r="C1106">
        <v>0</v>
      </c>
      <c r="D1106" t="s">
        <v>24</v>
      </c>
      <c r="E1106" t="s">
        <v>24</v>
      </c>
      <c r="F1106">
        <v>42</v>
      </c>
      <c r="G1106" t="s">
        <v>23</v>
      </c>
      <c r="H1106" t="s">
        <v>24</v>
      </c>
      <c r="I1106" t="s">
        <v>24</v>
      </c>
      <c r="J1106" t="s">
        <v>24</v>
      </c>
      <c r="K1106" t="s">
        <v>24</v>
      </c>
      <c r="L1106" t="s">
        <v>24</v>
      </c>
      <c r="M1106" t="s">
        <v>24</v>
      </c>
      <c r="N1106" t="s">
        <v>24</v>
      </c>
      <c r="O1106" t="s">
        <v>24</v>
      </c>
      <c r="P1106" t="s">
        <v>31</v>
      </c>
      <c r="Q1106" t="s">
        <v>23</v>
      </c>
      <c r="R1106" t="s">
        <v>32</v>
      </c>
      <c r="S1106" s="2">
        <v>19.55</v>
      </c>
      <c r="T1106" s="2">
        <v>839.4</v>
      </c>
      <c r="U1106" t="s">
        <v>24</v>
      </c>
      <c r="V1106">
        <f>COUNTIF(Table1[[#This Row],[OnlineSecurity]:[StreamingMovies]], "Yes")</f>
        <v>0</v>
      </c>
      <c r="W1106" t="str" cm="1">
        <f t="array" ref="W1106">_xlfn.IFS(Table1[[#This Row],[tenure]]&lt;=12,"0-1 Years", Table1[[#This Row],[tenure]] &lt;=36, "1-3 Years",Table1[[#This Row],[tenure]]&lt;=60, "3-5 Years",Table1[[#This Row],[tenure]]&gt;60,"5+ Years")</f>
        <v>3-5 Years</v>
      </c>
      <c r="X1106" t="str">
        <f>IF(AND(Table1[[#This Row],[Contract]]="Month-to-Month", Table1[[#This Row],[PaymentMethod]]= "Electronic check"), "High Risk", "Standard")</f>
        <v>Standard</v>
      </c>
      <c r="Y1106" s="11">
        <f>IFERROR(Table1[[#This Row],[TotalCharges]]/Table1[[#This Row],[tenure]],"0")</f>
        <v>19.985714285714284</v>
      </c>
      <c r="Z1106" t="str">
        <f>IF(Table1[[#This Row],[SeniorCitizen]]=1,"Yes","No")</f>
        <v>No</v>
      </c>
    </row>
    <row r="1107" spans="1:26" x14ac:dyDescent="0.3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s="2">
        <v>79.75</v>
      </c>
      <c r="T1107" s="2">
        <v>769.1</v>
      </c>
      <c r="U1107" t="s">
        <v>24</v>
      </c>
      <c r="V1107">
        <f>COUNTIF(Table1[[#This Row],[OnlineSecurity]:[StreamingMovies]], "Yes")</f>
        <v>1</v>
      </c>
      <c r="W1107" t="str" cm="1">
        <f t="array" ref="W1107">_xlfn.IFS(Table1[[#This Row],[tenure]]&lt;=12,"0-1 Years", Table1[[#This Row],[tenure]] &lt;=36, "1-3 Years",Table1[[#This Row],[tenure]]&lt;=60, "3-5 Years",Table1[[#This Row],[tenure]]&gt;60,"5+ Years")</f>
        <v>0-1 Years</v>
      </c>
      <c r="X1107" t="str">
        <f>IF(AND(Table1[[#This Row],[Contract]]="Month-to-Month", Table1[[#This Row],[PaymentMethod]]= "Electronic check"), "High Risk", "Standard")</f>
        <v>High Risk</v>
      </c>
      <c r="Y1107" s="11">
        <f>IFERROR(Table1[[#This Row],[TotalCharges]]/Table1[[#This Row],[tenure]],"0")</f>
        <v>85.455555555555563</v>
      </c>
      <c r="Z1107" t="str">
        <f>IF(Table1[[#This Row],[SeniorCitizen]]=1,"Yes","No")</f>
        <v>No</v>
      </c>
    </row>
    <row r="1108" spans="1:26" x14ac:dyDescent="0.3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7104</v>
      </c>
      <c r="S1108" s="2">
        <v>97.45</v>
      </c>
      <c r="T1108" s="2">
        <v>6253</v>
      </c>
      <c r="U1108" t="s">
        <v>24</v>
      </c>
      <c r="V1108">
        <f>COUNTIF(Table1[[#This Row],[OnlineSecurity]:[StreamingMovies]], "Yes")</f>
        <v>3</v>
      </c>
      <c r="W1108" t="str" cm="1">
        <f t="array" ref="W1108">_xlfn.IFS(Table1[[#This Row],[tenure]]&lt;=12,"0-1 Years", Table1[[#This Row],[tenure]] &lt;=36, "1-3 Years",Table1[[#This Row],[tenure]]&lt;=60, "3-5 Years",Table1[[#This Row],[tenure]]&gt;60,"5+ Years")</f>
        <v>5+ Years</v>
      </c>
      <c r="X1108" t="str">
        <f>IF(AND(Table1[[#This Row],[Contract]]="Month-to-Month", Table1[[#This Row],[PaymentMethod]]= "Electronic check"), "High Risk", "Standard")</f>
        <v>Standard</v>
      </c>
      <c r="Y1108" s="11">
        <f>IFERROR(Table1[[#This Row],[TotalCharges]]/Table1[[#This Row],[tenure]],"0")</f>
        <v>99.253968253968253</v>
      </c>
      <c r="Z1108" t="str">
        <f>IF(Table1[[#This Row],[SeniorCitizen]]=1,"Yes","No")</f>
        <v>No</v>
      </c>
    </row>
    <row r="1109" spans="1:26" x14ac:dyDescent="0.35">
      <c r="A1109" t="s">
        <v>1144</v>
      </c>
      <c r="B1109" t="s">
        <v>22</v>
      </c>
      <c r="C1109">
        <v>0</v>
      </c>
      <c r="D1109" t="s">
        <v>23</v>
      </c>
      <c r="E1109" t="s">
        <v>24</v>
      </c>
      <c r="F1109">
        <v>69</v>
      </c>
      <c r="G1109" t="s">
        <v>23</v>
      </c>
      <c r="H1109" t="s">
        <v>23</v>
      </c>
      <c r="I1109" t="s">
        <v>24</v>
      </c>
      <c r="J1109" t="s">
        <v>24</v>
      </c>
      <c r="K1109" t="s">
        <v>24</v>
      </c>
      <c r="L1109" t="s">
        <v>24</v>
      </c>
      <c r="M1109" t="s">
        <v>24</v>
      </c>
      <c r="N1109" t="s">
        <v>24</v>
      </c>
      <c r="O1109" t="s">
        <v>24</v>
      </c>
      <c r="P1109" t="s">
        <v>47</v>
      </c>
      <c r="Q1109" t="s">
        <v>24</v>
      </c>
      <c r="R1109" t="s">
        <v>7104</v>
      </c>
      <c r="S1109" s="2">
        <v>24.25</v>
      </c>
      <c r="T1109" s="2">
        <v>1641.8</v>
      </c>
      <c r="U1109" t="s">
        <v>24</v>
      </c>
      <c r="V1109">
        <f>COUNTIF(Table1[[#This Row],[OnlineSecurity]:[StreamingMovies]], "Yes")</f>
        <v>0</v>
      </c>
      <c r="W1109" t="str" cm="1">
        <f t="array" ref="W1109">_xlfn.IFS(Table1[[#This Row],[tenure]]&lt;=12,"0-1 Years", Table1[[#This Row],[tenure]] &lt;=36, "1-3 Years",Table1[[#This Row],[tenure]]&lt;=60, "3-5 Years",Table1[[#This Row],[tenure]]&gt;60,"5+ Years")</f>
        <v>5+ Years</v>
      </c>
      <c r="X1109" t="str">
        <f>IF(AND(Table1[[#This Row],[Contract]]="Month-to-Month", Table1[[#This Row],[PaymentMethod]]= "Electronic check"), "High Risk", "Standard")</f>
        <v>Standard</v>
      </c>
      <c r="Y1109" s="11">
        <f>IFERROR(Table1[[#This Row],[TotalCharges]]/Table1[[#This Row],[tenure]],"0")</f>
        <v>23.794202898550726</v>
      </c>
      <c r="Z1109" t="str">
        <f>IF(Table1[[#This Row],[SeniorCitizen]]=1,"Yes","No")</f>
        <v>No</v>
      </c>
    </row>
    <row r="1110" spans="1:26" x14ac:dyDescent="0.35">
      <c r="A1110" t="s">
        <v>1145</v>
      </c>
      <c r="B1110" t="s">
        <v>22</v>
      </c>
      <c r="C1110">
        <v>0</v>
      </c>
      <c r="D1110" t="s">
        <v>24</v>
      </c>
      <c r="E1110" t="s">
        <v>24</v>
      </c>
      <c r="F1110">
        <v>69</v>
      </c>
      <c r="G1110" t="s">
        <v>23</v>
      </c>
      <c r="H1110" t="s">
        <v>23</v>
      </c>
      <c r="I1110" t="s">
        <v>24</v>
      </c>
      <c r="J1110" t="s">
        <v>24</v>
      </c>
      <c r="K1110" t="s">
        <v>24</v>
      </c>
      <c r="L1110" t="s">
        <v>24</v>
      </c>
      <c r="M1110" t="s">
        <v>24</v>
      </c>
      <c r="N1110" t="s">
        <v>24</v>
      </c>
      <c r="O1110" t="s">
        <v>24</v>
      </c>
      <c r="P1110" t="s">
        <v>47</v>
      </c>
      <c r="Q1110" t="s">
        <v>24</v>
      </c>
      <c r="R1110" t="s">
        <v>7105</v>
      </c>
      <c r="S1110" s="2">
        <v>24.6</v>
      </c>
      <c r="T1110" s="2">
        <v>1678.05</v>
      </c>
      <c r="U1110" t="s">
        <v>24</v>
      </c>
      <c r="V1110">
        <f>COUNTIF(Table1[[#This Row],[OnlineSecurity]:[StreamingMovies]], "Yes")</f>
        <v>0</v>
      </c>
      <c r="W1110" t="str" cm="1">
        <f t="array" ref="W1110">_xlfn.IFS(Table1[[#This Row],[tenure]]&lt;=12,"0-1 Years", Table1[[#This Row],[tenure]] &lt;=36, "1-3 Years",Table1[[#This Row],[tenure]]&lt;=60, "3-5 Years",Table1[[#This Row],[tenure]]&gt;60,"5+ Years")</f>
        <v>5+ Years</v>
      </c>
      <c r="X1110" t="str">
        <f>IF(AND(Table1[[#This Row],[Contract]]="Month-to-Month", Table1[[#This Row],[PaymentMethod]]= "Electronic check"), "High Risk", "Standard")</f>
        <v>Standard</v>
      </c>
      <c r="Y1110" s="11">
        <f>IFERROR(Table1[[#This Row],[TotalCharges]]/Table1[[#This Row],[tenure]],"0")</f>
        <v>24.319565217391304</v>
      </c>
      <c r="Z1110" t="str">
        <f>IF(Table1[[#This Row],[SeniorCitizen]]=1,"Yes","No")</f>
        <v>No</v>
      </c>
    </row>
    <row r="1111" spans="1:26" x14ac:dyDescent="0.3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s="2">
        <v>50.15</v>
      </c>
      <c r="T1111" s="2">
        <v>2058.5</v>
      </c>
      <c r="U1111" t="s">
        <v>24</v>
      </c>
      <c r="V1111">
        <f>COUNTIF(Table1[[#This Row],[OnlineSecurity]:[StreamingMovies]], "Yes")</f>
        <v>1</v>
      </c>
      <c r="W1111" t="str" cm="1">
        <f t="array" ref="W1111">_xlfn.IFS(Table1[[#This Row],[tenure]]&lt;=12,"0-1 Years", Table1[[#This Row],[tenure]] &lt;=36, "1-3 Years",Table1[[#This Row],[tenure]]&lt;=60, "3-5 Years",Table1[[#This Row],[tenure]]&gt;60,"5+ Years")</f>
        <v>3-5 Years</v>
      </c>
      <c r="X1111" t="str">
        <f>IF(AND(Table1[[#This Row],[Contract]]="Month-to-Month", Table1[[#This Row],[PaymentMethod]]= "Electronic check"), "High Risk", "Standard")</f>
        <v>Standard</v>
      </c>
      <c r="Y1111" s="11">
        <f>IFERROR(Table1[[#This Row],[TotalCharges]]/Table1[[#This Row],[tenure]],"0")</f>
        <v>51.462499999999999</v>
      </c>
      <c r="Z1111" t="str">
        <f>IF(Table1[[#This Row],[SeniorCitizen]]=1,"Yes","No")</f>
        <v>No</v>
      </c>
    </row>
    <row r="1112" spans="1:26" x14ac:dyDescent="0.35">
      <c r="A1112" t="s">
        <v>1147</v>
      </c>
      <c r="B1112" t="s">
        <v>30</v>
      </c>
      <c r="C1112">
        <v>0</v>
      </c>
      <c r="D1112" t="s">
        <v>24</v>
      </c>
      <c r="E1112" t="s">
        <v>24</v>
      </c>
      <c r="F1112">
        <v>60</v>
      </c>
      <c r="G1112" t="s">
        <v>24</v>
      </c>
      <c r="H1112" t="s">
        <v>24</v>
      </c>
      <c r="I1112" t="s">
        <v>26</v>
      </c>
      <c r="J1112" t="s">
        <v>23</v>
      </c>
      <c r="K1112" t="s">
        <v>23</v>
      </c>
      <c r="L1112" t="s">
        <v>23</v>
      </c>
      <c r="M1112" t="s">
        <v>24</v>
      </c>
      <c r="N1112" t="s">
        <v>24</v>
      </c>
      <c r="O1112" t="s">
        <v>24</v>
      </c>
      <c r="P1112" t="s">
        <v>47</v>
      </c>
      <c r="Q1112" t="s">
        <v>24</v>
      </c>
      <c r="R1112" t="s">
        <v>7104</v>
      </c>
      <c r="S1112" s="2">
        <v>39.6</v>
      </c>
      <c r="T1112" s="2">
        <v>2424.5</v>
      </c>
      <c r="U1112" t="s">
        <v>24</v>
      </c>
      <c r="V1112">
        <f>COUNTIF(Table1[[#This Row],[OnlineSecurity]:[StreamingMovies]], "Yes")</f>
        <v>3</v>
      </c>
      <c r="W1112" t="str" cm="1">
        <f t="array" ref="W1112">_xlfn.IFS(Table1[[#This Row],[tenure]]&lt;=12,"0-1 Years", Table1[[#This Row],[tenure]] &lt;=36, "1-3 Years",Table1[[#This Row],[tenure]]&lt;=60, "3-5 Years",Table1[[#This Row],[tenure]]&gt;60,"5+ Years")</f>
        <v>3-5 Years</v>
      </c>
      <c r="X1112" t="str">
        <f>IF(AND(Table1[[#This Row],[Contract]]="Month-to-Month", Table1[[#This Row],[PaymentMethod]]= "Electronic check"), "High Risk", "Standard")</f>
        <v>Standard</v>
      </c>
      <c r="Y1112" s="11">
        <f>IFERROR(Table1[[#This Row],[TotalCharges]]/Table1[[#This Row],[tenure]],"0")</f>
        <v>40.408333333333331</v>
      </c>
      <c r="Z1112" t="str">
        <f>IF(Table1[[#This Row],[SeniorCitizen]]=1,"Yes","No")</f>
        <v>No</v>
      </c>
    </row>
    <row r="1113" spans="1:26" x14ac:dyDescent="0.3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7104</v>
      </c>
      <c r="S1113" s="2">
        <v>94.4</v>
      </c>
      <c r="T1113" s="2">
        <v>387.2</v>
      </c>
      <c r="U1113" t="s">
        <v>23</v>
      </c>
      <c r="V1113">
        <f>COUNTIF(Table1[[#This Row],[OnlineSecurity]:[StreamingMovies]], "Yes")</f>
        <v>4</v>
      </c>
      <c r="W1113" t="str" cm="1">
        <f t="array" ref="W1113">_xlfn.IFS(Table1[[#This Row],[tenure]]&lt;=12,"0-1 Years", Table1[[#This Row],[tenure]] &lt;=36, "1-3 Years",Table1[[#This Row],[tenure]]&lt;=60, "3-5 Years",Table1[[#This Row],[tenure]]&gt;60,"5+ Years")</f>
        <v>0-1 Years</v>
      </c>
      <c r="X1113" t="str">
        <f>IF(AND(Table1[[#This Row],[Contract]]="Month-to-Month", Table1[[#This Row],[PaymentMethod]]= "Electronic check"), "High Risk", "Standard")</f>
        <v>Standard</v>
      </c>
      <c r="Y1113" s="11">
        <f>IFERROR(Table1[[#This Row],[TotalCharges]]/Table1[[#This Row],[tenure]],"0")</f>
        <v>96.8</v>
      </c>
      <c r="Z1113" t="str">
        <f>IF(Table1[[#This Row],[SeniorCitizen]]=1,"Yes","No")</f>
        <v>No</v>
      </c>
    </row>
    <row r="1114" spans="1:26" x14ac:dyDescent="0.3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s="2">
        <v>89.85</v>
      </c>
      <c r="T1114" s="2">
        <v>6293.45</v>
      </c>
      <c r="U1114" t="s">
        <v>24</v>
      </c>
      <c r="V1114">
        <f>COUNTIF(Table1[[#This Row],[OnlineSecurity]:[StreamingMovies]], "Yes")</f>
        <v>6</v>
      </c>
      <c r="W1114" t="str" cm="1">
        <f t="array" ref="W1114">_xlfn.IFS(Table1[[#This Row],[tenure]]&lt;=12,"0-1 Years", Table1[[#This Row],[tenure]] &lt;=36, "1-3 Years",Table1[[#This Row],[tenure]]&lt;=60, "3-5 Years",Table1[[#This Row],[tenure]]&gt;60,"5+ Years")</f>
        <v>5+ Years</v>
      </c>
      <c r="X1114" t="str">
        <f>IF(AND(Table1[[#This Row],[Contract]]="Month-to-Month", Table1[[#This Row],[PaymentMethod]]= "Electronic check"), "High Risk", "Standard")</f>
        <v>Standard</v>
      </c>
      <c r="Y1114" s="11">
        <f>IFERROR(Table1[[#This Row],[TotalCharges]]/Table1[[#This Row],[tenure]],"0")</f>
        <v>88.64014084507042</v>
      </c>
      <c r="Z1114" t="str">
        <f>IF(Table1[[#This Row],[SeniorCitizen]]=1,"Yes","No")</f>
        <v>Yes</v>
      </c>
    </row>
    <row r="1115" spans="1:26" x14ac:dyDescent="0.3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7105</v>
      </c>
      <c r="S1115" s="2">
        <v>78.95</v>
      </c>
      <c r="T1115" s="2">
        <v>2839.65</v>
      </c>
      <c r="U1115" t="s">
        <v>23</v>
      </c>
      <c r="V1115">
        <f>COUNTIF(Table1[[#This Row],[OnlineSecurity]:[StreamingMovies]], "Yes")</f>
        <v>1</v>
      </c>
      <c r="W1115" t="str" cm="1">
        <f t="array" ref="W1115">_xlfn.IFS(Table1[[#This Row],[tenure]]&lt;=12,"0-1 Years", Table1[[#This Row],[tenure]] &lt;=36, "1-3 Years",Table1[[#This Row],[tenure]]&lt;=60, "3-5 Years",Table1[[#This Row],[tenure]]&gt;60,"5+ Years")</f>
        <v>3-5 Years</v>
      </c>
      <c r="X1115" t="str">
        <f>IF(AND(Table1[[#This Row],[Contract]]="Month-to-Month", Table1[[#This Row],[PaymentMethod]]= "Electronic check"), "High Risk", "Standard")</f>
        <v>Standard</v>
      </c>
      <c r="Y1115" s="11">
        <f>IFERROR(Table1[[#This Row],[TotalCharges]]/Table1[[#This Row],[tenure]],"0")</f>
        <v>76.747297297297294</v>
      </c>
      <c r="Z1115" t="str">
        <f>IF(Table1[[#This Row],[SeniorCitizen]]=1,"Yes","No")</f>
        <v>No</v>
      </c>
    </row>
    <row r="1116" spans="1:26" x14ac:dyDescent="0.3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7105</v>
      </c>
      <c r="S1116" s="2">
        <v>98.85</v>
      </c>
      <c r="T1116" s="2">
        <v>3145.9</v>
      </c>
      <c r="U1116" t="s">
        <v>24</v>
      </c>
      <c r="V1116">
        <f>COUNTIF(Table1[[#This Row],[OnlineSecurity]:[StreamingMovies]], "Yes")</f>
        <v>3</v>
      </c>
      <c r="W1116" t="str" cm="1">
        <f t="array" ref="W1116">_xlfn.IFS(Table1[[#This Row],[tenure]]&lt;=12,"0-1 Years", Table1[[#This Row],[tenure]] &lt;=36, "1-3 Years",Table1[[#This Row],[tenure]]&lt;=60, "3-5 Years",Table1[[#This Row],[tenure]]&gt;60,"5+ Years")</f>
        <v>1-3 Years</v>
      </c>
      <c r="X1116" t="str">
        <f>IF(AND(Table1[[#This Row],[Contract]]="Month-to-Month", Table1[[#This Row],[PaymentMethod]]= "Electronic check"), "High Risk", "Standard")</f>
        <v>Standard</v>
      </c>
      <c r="Y1116" s="11">
        <f>IFERROR(Table1[[#This Row],[TotalCharges]]/Table1[[#This Row],[tenure]],"0")</f>
        <v>98.309375000000003</v>
      </c>
      <c r="Z1116" t="str">
        <f>IF(Table1[[#This Row],[SeniorCitizen]]=1,"Yes","No")</f>
        <v>No</v>
      </c>
    </row>
    <row r="1117" spans="1:26" x14ac:dyDescent="0.3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7105</v>
      </c>
      <c r="S1117" s="2">
        <v>53.85</v>
      </c>
      <c r="T1117" s="2">
        <v>2200.6999999999998</v>
      </c>
      <c r="U1117" t="s">
        <v>24</v>
      </c>
      <c r="V1117">
        <f>COUNTIF(Table1[[#This Row],[OnlineSecurity]:[StreamingMovies]], "Yes")</f>
        <v>1</v>
      </c>
      <c r="W1117" t="str" cm="1">
        <f t="array" ref="W1117">_xlfn.IFS(Table1[[#This Row],[tenure]]&lt;=12,"0-1 Years", Table1[[#This Row],[tenure]] &lt;=36, "1-3 Years",Table1[[#This Row],[tenure]]&lt;=60, "3-5 Years",Table1[[#This Row],[tenure]]&gt;60,"5+ Years")</f>
        <v>3-5 Years</v>
      </c>
      <c r="X1117" t="str">
        <f>IF(AND(Table1[[#This Row],[Contract]]="Month-to-Month", Table1[[#This Row],[PaymentMethod]]= "Electronic check"), "High Risk", "Standard")</f>
        <v>Standard</v>
      </c>
      <c r="Y1117" s="11">
        <f>IFERROR(Table1[[#This Row],[TotalCharges]]/Table1[[#This Row],[tenure]],"0")</f>
        <v>56.428205128205121</v>
      </c>
      <c r="Z1117" t="str">
        <f>IF(Table1[[#This Row],[SeniorCitizen]]=1,"Yes","No")</f>
        <v>No</v>
      </c>
    </row>
    <row r="1118" spans="1:26" x14ac:dyDescent="0.35">
      <c r="A1118" t="s">
        <v>1153</v>
      </c>
      <c r="B1118" t="s">
        <v>22</v>
      </c>
      <c r="C1118">
        <v>0</v>
      </c>
      <c r="D1118" t="s">
        <v>24</v>
      </c>
      <c r="E1118" t="s">
        <v>24</v>
      </c>
      <c r="F1118">
        <v>38</v>
      </c>
      <c r="G1118" t="s">
        <v>23</v>
      </c>
      <c r="H1118" t="s">
        <v>23</v>
      </c>
      <c r="I1118" t="s">
        <v>24</v>
      </c>
      <c r="J1118" t="s">
        <v>24</v>
      </c>
      <c r="K1118" t="s">
        <v>24</v>
      </c>
      <c r="L1118" t="s">
        <v>24</v>
      </c>
      <c r="M1118" t="s">
        <v>24</v>
      </c>
      <c r="N1118" t="s">
        <v>24</v>
      </c>
      <c r="O1118" t="s">
        <v>24</v>
      </c>
      <c r="P1118" t="s">
        <v>31</v>
      </c>
      <c r="Q1118" t="s">
        <v>23</v>
      </c>
      <c r="R1118" t="s">
        <v>28</v>
      </c>
      <c r="S1118" s="2">
        <v>24.25</v>
      </c>
      <c r="T1118" s="2">
        <v>914.4</v>
      </c>
      <c r="U1118" t="s">
        <v>24</v>
      </c>
      <c r="V1118">
        <f>COUNTIF(Table1[[#This Row],[OnlineSecurity]:[StreamingMovies]], "Yes")</f>
        <v>0</v>
      </c>
      <c r="W1118" t="str" cm="1">
        <f t="array" ref="W1118">_xlfn.IFS(Table1[[#This Row],[tenure]]&lt;=12,"0-1 Years", Table1[[#This Row],[tenure]] &lt;=36, "1-3 Years",Table1[[#This Row],[tenure]]&lt;=60, "3-5 Years",Table1[[#This Row],[tenure]]&gt;60,"5+ Years")</f>
        <v>3-5 Years</v>
      </c>
      <c r="X1118" t="str">
        <f>IF(AND(Table1[[#This Row],[Contract]]="Month-to-Month", Table1[[#This Row],[PaymentMethod]]= "Electronic check"), "High Risk", "Standard")</f>
        <v>Standard</v>
      </c>
      <c r="Y1118" s="11">
        <f>IFERROR(Table1[[#This Row],[TotalCharges]]/Table1[[#This Row],[tenure]],"0")</f>
        <v>24.063157894736843</v>
      </c>
      <c r="Z1118" t="str">
        <f>IF(Table1[[#This Row],[SeniorCitizen]]=1,"Yes","No")</f>
        <v>No</v>
      </c>
    </row>
    <row r="1119" spans="1:26" x14ac:dyDescent="0.3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7105</v>
      </c>
      <c r="S1119" s="2">
        <v>89.45</v>
      </c>
      <c r="T1119" s="2">
        <v>4577.75</v>
      </c>
      <c r="U1119" t="s">
        <v>24</v>
      </c>
      <c r="V1119">
        <f>COUNTIF(Table1[[#This Row],[OnlineSecurity]:[StreamingMovies]], "Yes")</f>
        <v>2</v>
      </c>
      <c r="W1119" t="str" cm="1">
        <f t="array" ref="W1119">_xlfn.IFS(Table1[[#This Row],[tenure]]&lt;=12,"0-1 Years", Table1[[#This Row],[tenure]] &lt;=36, "1-3 Years",Table1[[#This Row],[tenure]]&lt;=60, "3-5 Years",Table1[[#This Row],[tenure]]&gt;60,"5+ Years")</f>
        <v>3-5 Years</v>
      </c>
      <c r="X1119" t="str">
        <f>IF(AND(Table1[[#This Row],[Contract]]="Month-to-Month", Table1[[#This Row],[PaymentMethod]]= "Electronic check"), "High Risk", "Standard")</f>
        <v>Standard</v>
      </c>
      <c r="Y1119" s="11">
        <f>IFERROR(Table1[[#This Row],[TotalCharges]]/Table1[[#This Row],[tenure]],"0")</f>
        <v>88.03365384615384</v>
      </c>
      <c r="Z1119" t="str">
        <f>IF(Table1[[#This Row],[SeniorCitizen]]=1,"Yes","No")</f>
        <v>No</v>
      </c>
    </row>
    <row r="1120" spans="1:26" x14ac:dyDescent="0.3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7105</v>
      </c>
      <c r="S1120" s="2">
        <v>105.25</v>
      </c>
      <c r="T1120" s="2">
        <v>4997.5</v>
      </c>
      <c r="U1120" t="s">
        <v>24</v>
      </c>
      <c r="V1120">
        <f>COUNTIF(Table1[[#This Row],[OnlineSecurity]:[StreamingMovies]], "Yes")</f>
        <v>4</v>
      </c>
      <c r="W1120" t="str" cm="1">
        <f t="array" ref="W1120">_xlfn.IFS(Table1[[#This Row],[tenure]]&lt;=12,"0-1 Years", Table1[[#This Row],[tenure]] &lt;=36, "1-3 Years",Table1[[#This Row],[tenure]]&lt;=60, "3-5 Years",Table1[[#This Row],[tenure]]&gt;60,"5+ Years")</f>
        <v>3-5 Years</v>
      </c>
      <c r="X1120" t="str">
        <f>IF(AND(Table1[[#This Row],[Contract]]="Month-to-Month", Table1[[#This Row],[PaymentMethod]]= "Electronic check"), "High Risk", "Standard")</f>
        <v>Standard</v>
      </c>
      <c r="Y1120" s="11">
        <f>IFERROR(Table1[[#This Row],[TotalCharges]]/Table1[[#This Row],[tenure]],"0")</f>
        <v>104.11458333333333</v>
      </c>
      <c r="Z1120" t="str">
        <f>IF(Table1[[#This Row],[SeniorCitizen]]=1,"Yes","No")</f>
        <v>No</v>
      </c>
    </row>
    <row r="1121" spans="1:26" x14ac:dyDescent="0.35">
      <c r="A1121" t="s">
        <v>1156</v>
      </c>
      <c r="B1121" t="s">
        <v>30</v>
      </c>
      <c r="C1121">
        <v>0</v>
      </c>
      <c r="D1121" t="s">
        <v>23</v>
      </c>
      <c r="E1121" t="s">
        <v>23</v>
      </c>
      <c r="F1121">
        <v>70</v>
      </c>
      <c r="G1121" t="s">
        <v>24</v>
      </c>
      <c r="H1121" t="s">
        <v>24</v>
      </c>
      <c r="I1121" t="s">
        <v>26</v>
      </c>
      <c r="J1121" t="s">
        <v>23</v>
      </c>
      <c r="K1121" t="s">
        <v>24</v>
      </c>
      <c r="L1121" t="s">
        <v>23</v>
      </c>
      <c r="M1121" t="s">
        <v>23</v>
      </c>
      <c r="N1121" t="s">
        <v>23</v>
      </c>
      <c r="O1121" t="s">
        <v>23</v>
      </c>
      <c r="P1121" t="s">
        <v>47</v>
      </c>
      <c r="Q1121" t="s">
        <v>24</v>
      </c>
      <c r="R1121" t="s">
        <v>7104</v>
      </c>
      <c r="S1121" s="2">
        <v>59.5</v>
      </c>
      <c r="T1121" s="2">
        <v>4144.8</v>
      </c>
      <c r="U1121" t="s">
        <v>24</v>
      </c>
      <c r="V1121">
        <f>COUNTIF(Table1[[#This Row],[OnlineSecurity]:[StreamingMovies]], "Yes")</f>
        <v>5</v>
      </c>
      <c r="W1121" t="str" cm="1">
        <f t="array" ref="W1121">_xlfn.IFS(Table1[[#This Row],[tenure]]&lt;=12,"0-1 Years", Table1[[#This Row],[tenure]] &lt;=36, "1-3 Years",Table1[[#This Row],[tenure]]&lt;=60, "3-5 Years",Table1[[#This Row],[tenure]]&gt;60,"5+ Years")</f>
        <v>5+ Years</v>
      </c>
      <c r="X1121" t="str">
        <f>IF(AND(Table1[[#This Row],[Contract]]="Month-to-Month", Table1[[#This Row],[PaymentMethod]]= "Electronic check"), "High Risk", "Standard")</f>
        <v>Standard</v>
      </c>
      <c r="Y1121" s="11">
        <f>IFERROR(Table1[[#This Row],[TotalCharges]]/Table1[[#This Row],[tenure]],"0")</f>
        <v>59.211428571428577</v>
      </c>
      <c r="Z1121" t="str">
        <f>IF(Table1[[#This Row],[SeniorCitizen]]=1,"Yes","No")</f>
        <v>No</v>
      </c>
    </row>
    <row r="1122" spans="1:26" x14ac:dyDescent="0.3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7105</v>
      </c>
      <c r="S1122" s="2">
        <v>70.55</v>
      </c>
      <c r="T1122" s="2">
        <v>1493.55</v>
      </c>
      <c r="U1122" t="s">
        <v>24</v>
      </c>
      <c r="V1122">
        <f>COUNTIF(Table1[[#This Row],[OnlineSecurity]:[StreamingMovies]], "Yes")</f>
        <v>0</v>
      </c>
      <c r="W1122" t="str" cm="1">
        <f t="array" ref="W1122">_xlfn.IFS(Table1[[#This Row],[tenure]]&lt;=12,"0-1 Years", Table1[[#This Row],[tenure]] &lt;=36, "1-3 Years",Table1[[#This Row],[tenure]]&lt;=60, "3-5 Years",Table1[[#This Row],[tenure]]&gt;60,"5+ Years")</f>
        <v>1-3 Years</v>
      </c>
      <c r="X1122" t="str">
        <f>IF(AND(Table1[[#This Row],[Contract]]="Month-to-Month", Table1[[#This Row],[PaymentMethod]]= "Electronic check"), "High Risk", "Standard")</f>
        <v>Standard</v>
      </c>
      <c r="Y1122" s="11">
        <f>IFERROR(Table1[[#This Row],[TotalCharges]]/Table1[[#This Row],[tenure]],"0")</f>
        <v>74.677499999999995</v>
      </c>
      <c r="Z1122" t="str">
        <f>IF(Table1[[#This Row],[SeniorCitizen]]=1,"Yes","No")</f>
        <v>No</v>
      </c>
    </row>
    <row r="1123" spans="1:26" x14ac:dyDescent="0.3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7105</v>
      </c>
      <c r="S1123" s="2">
        <v>82.5</v>
      </c>
      <c r="T1123" s="2">
        <v>4179.1000000000004</v>
      </c>
      <c r="U1123" t="s">
        <v>24</v>
      </c>
      <c r="V1123">
        <f>COUNTIF(Table1[[#This Row],[OnlineSecurity]:[StreamingMovies]], "Yes")</f>
        <v>5</v>
      </c>
      <c r="W1123" t="str" cm="1">
        <f t="array" ref="W1123">_xlfn.IFS(Table1[[#This Row],[tenure]]&lt;=12,"0-1 Years", Table1[[#This Row],[tenure]] &lt;=36, "1-3 Years",Table1[[#This Row],[tenure]]&lt;=60, "3-5 Years",Table1[[#This Row],[tenure]]&gt;60,"5+ Years")</f>
        <v>3-5 Years</v>
      </c>
      <c r="X1123" t="str">
        <f>IF(AND(Table1[[#This Row],[Contract]]="Month-to-Month", Table1[[#This Row],[PaymentMethod]]= "Electronic check"), "High Risk", "Standard")</f>
        <v>Standard</v>
      </c>
      <c r="Y1123" s="11">
        <f>IFERROR(Table1[[#This Row],[TotalCharges]]/Table1[[#This Row],[tenure]],"0")</f>
        <v>83.582000000000008</v>
      </c>
      <c r="Z1123" t="str">
        <f>IF(Table1[[#This Row],[SeniorCitizen]]=1,"Yes","No")</f>
        <v>No</v>
      </c>
    </row>
    <row r="1124" spans="1:26" x14ac:dyDescent="0.35">
      <c r="A1124" t="s">
        <v>1159</v>
      </c>
      <c r="B1124" t="s">
        <v>22</v>
      </c>
      <c r="C1124">
        <v>0</v>
      </c>
      <c r="D1124" t="s">
        <v>24</v>
      </c>
      <c r="E1124" t="s">
        <v>24</v>
      </c>
      <c r="F1124">
        <v>19</v>
      </c>
      <c r="G1124" t="s">
        <v>24</v>
      </c>
      <c r="H1124" t="s">
        <v>24</v>
      </c>
      <c r="I1124" t="s">
        <v>26</v>
      </c>
      <c r="J1124" t="s">
        <v>24</v>
      </c>
      <c r="K1124" t="s">
        <v>24</v>
      </c>
      <c r="L1124" t="s">
        <v>24</v>
      </c>
      <c r="M1124" t="s">
        <v>24</v>
      </c>
      <c r="N1124" t="s">
        <v>23</v>
      </c>
      <c r="O1124" t="s">
        <v>23</v>
      </c>
      <c r="P1124" t="s">
        <v>31</v>
      </c>
      <c r="Q1124" t="s">
        <v>23</v>
      </c>
      <c r="R1124" t="s">
        <v>7105</v>
      </c>
      <c r="S1124" s="2">
        <v>44.85</v>
      </c>
      <c r="T1124" s="2">
        <v>893.55</v>
      </c>
      <c r="U1124" t="s">
        <v>23</v>
      </c>
      <c r="V1124">
        <f>COUNTIF(Table1[[#This Row],[OnlineSecurity]:[StreamingMovies]], "Yes")</f>
        <v>2</v>
      </c>
      <c r="W1124" t="str" cm="1">
        <f t="array" ref="W1124">_xlfn.IFS(Table1[[#This Row],[tenure]]&lt;=12,"0-1 Years", Table1[[#This Row],[tenure]] &lt;=36, "1-3 Years",Table1[[#This Row],[tenure]]&lt;=60, "3-5 Years",Table1[[#This Row],[tenure]]&gt;60,"5+ Years")</f>
        <v>1-3 Years</v>
      </c>
      <c r="X1124" t="str">
        <f>IF(AND(Table1[[#This Row],[Contract]]="Month-to-Month", Table1[[#This Row],[PaymentMethod]]= "Electronic check"), "High Risk", "Standard")</f>
        <v>Standard</v>
      </c>
      <c r="Y1124" s="11">
        <f>IFERROR(Table1[[#This Row],[TotalCharges]]/Table1[[#This Row],[tenure]],"0")</f>
        <v>47.028947368421051</v>
      </c>
      <c r="Z1124" t="str">
        <f>IF(Table1[[#This Row],[SeniorCitizen]]=1,"Yes","No")</f>
        <v>No</v>
      </c>
    </row>
    <row r="1125" spans="1:26" x14ac:dyDescent="0.3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7104</v>
      </c>
      <c r="S1125" s="2">
        <v>61.6</v>
      </c>
      <c r="T1125" s="2">
        <v>1611</v>
      </c>
      <c r="U1125" t="s">
        <v>24</v>
      </c>
      <c r="V1125">
        <f>COUNTIF(Table1[[#This Row],[OnlineSecurity]:[StreamingMovies]], "Yes")</f>
        <v>3</v>
      </c>
      <c r="W1125" t="str" cm="1">
        <f t="array" ref="W1125">_xlfn.IFS(Table1[[#This Row],[tenure]]&lt;=12,"0-1 Years", Table1[[#This Row],[tenure]] &lt;=36, "1-3 Years",Table1[[#This Row],[tenure]]&lt;=60, "3-5 Years",Table1[[#This Row],[tenure]]&gt;60,"5+ Years")</f>
        <v>1-3 Years</v>
      </c>
      <c r="X1125" t="str">
        <f>IF(AND(Table1[[#This Row],[Contract]]="Month-to-Month", Table1[[#This Row],[PaymentMethod]]= "Electronic check"), "High Risk", "Standard")</f>
        <v>Standard</v>
      </c>
      <c r="Y1125" s="11">
        <f>IFERROR(Table1[[#This Row],[TotalCharges]]/Table1[[#This Row],[tenure]],"0")</f>
        <v>64.44</v>
      </c>
      <c r="Z1125" t="str">
        <f>IF(Table1[[#This Row],[SeniorCitizen]]=1,"Yes","No")</f>
        <v>No</v>
      </c>
    </row>
    <row r="1126" spans="1:26" x14ac:dyDescent="0.3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7104</v>
      </c>
      <c r="S1126" s="2">
        <v>49.05</v>
      </c>
      <c r="T1126" s="2">
        <v>593.04999999999995</v>
      </c>
      <c r="U1126" t="s">
        <v>24</v>
      </c>
      <c r="V1126">
        <f>COUNTIF(Table1[[#This Row],[OnlineSecurity]:[StreamingMovies]], "Yes")</f>
        <v>1</v>
      </c>
      <c r="W1126" t="str" cm="1">
        <f t="array" ref="W1126">_xlfn.IFS(Table1[[#This Row],[tenure]]&lt;=12,"0-1 Years", Table1[[#This Row],[tenure]] &lt;=36, "1-3 Years",Table1[[#This Row],[tenure]]&lt;=60, "3-5 Years",Table1[[#This Row],[tenure]]&gt;60,"5+ Years")</f>
        <v>0-1 Years</v>
      </c>
      <c r="X1126" t="str">
        <f>IF(AND(Table1[[#This Row],[Contract]]="Month-to-Month", Table1[[#This Row],[PaymentMethod]]= "Electronic check"), "High Risk", "Standard")</f>
        <v>Standard</v>
      </c>
      <c r="Y1126" s="11">
        <f>IFERROR(Table1[[#This Row],[TotalCharges]]/Table1[[#This Row],[tenure]],"0")</f>
        <v>49.420833333333327</v>
      </c>
      <c r="Z1126" t="str">
        <f>IF(Table1[[#This Row],[SeniorCitizen]]=1,"Yes","No")</f>
        <v>No</v>
      </c>
    </row>
    <row r="1127" spans="1:26" x14ac:dyDescent="0.3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s="2">
        <v>105.65</v>
      </c>
      <c r="T1127" s="2">
        <v>4284.8</v>
      </c>
      <c r="U1127" t="s">
        <v>23</v>
      </c>
      <c r="V1127">
        <f>COUNTIF(Table1[[#This Row],[OnlineSecurity]:[StreamingMovies]], "Yes")</f>
        <v>4</v>
      </c>
      <c r="W1127" t="str" cm="1">
        <f t="array" ref="W1127">_xlfn.IFS(Table1[[#This Row],[tenure]]&lt;=12,"0-1 Years", Table1[[#This Row],[tenure]] &lt;=36, "1-3 Years",Table1[[#This Row],[tenure]]&lt;=60, "3-5 Years",Table1[[#This Row],[tenure]]&gt;60,"5+ Years")</f>
        <v>3-5 Years</v>
      </c>
      <c r="X1127" t="str">
        <f>IF(AND(Table1[[#This Row],[Contract]]="Month-to-Month", Table1[[#This Row],[PaymentMethod]]= "Electronic check"), "High Risk", "Standard")</f>
        <v>High Risk</v>
      </c>
      <c r="Y1127" s="11">
        <f>IFERROR(Table1[[#This Row],[TotalCharges]]/Table1[[#This Row],[tenure]],"0")</f>
        <v>109.86666666666667</v>
      </c>
      <c r="Z1127" t="str">
        <f>IF(Table1[[#This Row],[SeniorCitizen]]=1,"Yes","No")</f>
        <v>Yes</v>
      </c>
    </row>
    <row r="1128" spans="1:26" x14ac:dyDescent="0.3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s="2">
        <v>74.650000000000006</v>
      </c>
      <c r="T1128" s="2">
        <v>544.54999999999995</v>
      </c>
      <c r="U1128" t="s">
        <v>23</v>
      </c>
      <c r="V1128">
        <f>COUNTIF(Table1[[#This Row],[OnlineSecurity]:[StreamingMovies]], "Yes")</f>
        <v>1</v>
      </c>
      <c r="W1128" t="str" cm="1">
        <f t="array" ref="W1128">_xlfn.IFS(Table1[[#This Row],[tenure]]&lt;=12,"0-1 Years", Table1[[#This Row],[tenure]] &lt;=36, "1-3 Years",Table1[[#This Row],[tenure]]&lt;=60, "3-5 Years",Table1[[#This Row],[tenure]]&gt;60,"5+ Years")</f>
        <v>0-1 Years</v>
      </c>
      <c r="X1128" t="str">
        <f>IF(AND(Table1[[#This Row],[Contract]]="Month-to-Month", Table1[[#This Row],[PaymentMethod]]= "Electronic check"), "High Risk", "Standard")</f>
        <v>Standard</v>
      </c>
      <c r="Y1128" s="11">
        <f>IFERROR(Table1[[#This Row],[TotalCharges]]/Table1[[#This Row],[tenure]],"0")</f>
        <v>77.79285714285713</v>
      </c>
      <c r="Z1128" t="str">
        <f>IF(Table1[[#This Row],[SeniorCitizen]]=1,"Yes","No")</f>
        <v>No</v>
      </c>
    </row>
    <row r="1129" spans="1:26" x14ac:dyDescent="0.3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s="2">
        <v>66.25</v>
      </c>
      <c r="T1129" s="2">
        <v>1533.8</v>
      </c>
      <c r="U1129" t="s">
        <v>24</v>
      </c>
      <c r="V1129">
        <f>COUNTIF(Table1[[#This Row],[OnlineSecurity]:[StreamingMovies]], "Yes")</f>
        <v>4</v>
      </c>
      <c r="W1129" t="str" cm="1">
        <f t="array" ref="W1129">_xlfn.IFS(Table1[[#This Row],[tenure]]&lt;=12,"0-1 Years", Table1[[#This Row],[tenure]] &lt;=36, "1-3 Years",Table1[[#This Row],[tenure]]&lt;=60, "3-5 Years",Table1[[#This Row],[tenure]]&gt;60,"5+ Years")</f>
        <v>1-3 Years</v>
      </c>
      <c r="X1129" t="str">
        <f>IF(AND(Table1[[#This Row],[Contract]]="Month-to-Month", Table1[[#This Row],[PaymentMethod]]= "Electronic check"), "High Risk", "Standard")</f>
        <v>Standard</v>
      </c>
      <c r="Y1129" s="11">
        <f>IFERROR(Table1[[#This Row],[TotalCharges]]/Table1[[#This Row],[tenure]],"0")</f>
        <v>66.686956521739134</v>
      </c>
      <c r="Z1129" t="str">
        <f>IF(Table1[[#This Row],[SeniorCitizen]]=1,"Yes","No")</f>
        <v>No</v>
      </c>
    </row>
    <row r="1130" spans="1:26" x14ac:dyDescent="0.35">
      <c r="A1130" t="s">
        <v>1165</v>
      </c>
      <c r="B1130" t="s">
        <v>30</v>
      </c>
      <c r="C1130">
        <v>0</v>
      </c>
      <c r="D1130" t="s">
        <v>24</v>
      </c>
      <c r="E1130" t="s">
        <v>24</v>
      </c>
      <c r="F1130">
        <v>27</v>
      </c>
      <c r="G1130" t="s">
        <v>23</v>
      </c>
      <c r="H1130" t="s">
        <v>24</v>
      </c>
      <c r="I1130" t="s">
        <v>24</v>
      </c>
      <c r="J1130" t="s">
        <v>24</v>
      </c>
      <c r="K1130" t="s">
        <v>24</v>
      </c>
      <c r="L1130" t="s">
        <v>24</v>
      </c>
      <c r="M1130" t="s">
        <v>24</v>
      </c>
      <c r="N1130" t="s">
        <v>24</v>
      </c>
      <c r="O1130" t="s">
        <v>24</v>
      </c>
      <c r="P1130" t="s">
        <v>27</v>
      </c>
      <c r="Q1130" t="s">
        <v>23</v>
      </c>
      <c r="R1130" t="s">
        <v>28</v>
      </c>
      <c r="S1130" s="2">
        <v>19.399999999999999</v>
      </c>
      <c r="T1130" s="2">
        <v>529.79999999999995</v>
      </c>
      <c r="U1130" t="s">
        <v>24</v>
      </c>
      <c r="V1130">
        <f>COUNTIF(Table1[[#This Row],[OnlineSecurity]:[StreamingMovies]], "Yes")</f>
        <v>0</v>
      </c>
      <c r="W1130" t="str" cm="1">
        <f t="array" ref="W1130">_xlfn.IFS(Table1[[#This Row],[tenure]]&lt;=12,"0-1 Years", Table1[[#This Row],[tenure]] &lt;=36, "1-3 Years",Table1[[#This Row],[tenure]]&lt;=60, "3-5 Years",Table1[[#This Row],[tenure]]&gt;60,"5+ Years")</f>
        <v>1-3 Years</v>
      </c>
      <c r="X1130" t="str">
        <f>IF(AND(Table1[[#This Row],[Contract]]="Month-to-Month", Table1[[#This Row],[PaymentMethod]]= "Electronic check"), "High Risk", "Standard")</f>
        <v>High Risk</v>
      </c>
      <c r="Y1130" s="11">
        <f>IFERROR(Table1[[#This Row],[TotalCharges]]/Table1[[#This Row],[tenure]],"0")</f>
        <v>19.62222222222222</v>
      </c>
      <c r="Z1130" t="str">
        <f>IF(Table1[[#This Row],[SeniorCitizen]]=1,"Yes","No")</f>
        <v>No</v>
      </c>
    </row>
    <row r="1131" spans="1:26" x14ac:dyDescent="0.3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7105</v>
      </c>
      <c r="S1131" s="2">
        <v>86.05</v>
      </c>
      <c r="T1131" s="2">
        <v>3865.6</v>
      </c>
      <c r="U1131" t="s">
        <v>24</v>
      </c>
      <c r="V1131">
        <f>COUNTIF(Table1[[#This Row],[OnlineSecurity]:[StreamingMovies]], "Yes")</f>
        <v>1</v>
      </c>
      <c r="W1131" t="str" cm="1">
        <f t="array" ref="W1131">_xlfn.IFS(Table1[[#This Row],[tenure]]&lt;=12,"0-1 Years", Table1[[#This Row],[tenure]] &lt;=36, "1-3 Years",Table1[[#This Row],[tenure]]&lt;=60, "3-5 Years",Table1[[#This Row],[tenure]]&gt;60,"5+ Years")</f>
        <v>3-5 Years</v>
      </c>
      <c r="X1131" t="str">
        <f>IF(AND(Table1[[#This Row],[Contract]]="Month-to-Month", Table1[[#This Row],[PaymentMethod]]= "Electronic check"), "High Risk", "Standard")</f>
        <v>Standard</v>
      </c>
      <c r="Y1131" s="11">
        <f>IFERROR(Table1[[#This Row],[TotalCharges]]/Table1[[#This Row],[tenure]],"0")</f>
        <v>82.246808510638303</v>
      </c>
      <c r="Z1131" t="str">
        <f>IF(Table1[[#This Row],[SeniorCitizen]]=1,"Yes","No")</f>
        <v>Yes</v>
      </c>
    </row>
    <row r="1132" spans="1:26" x14ac:dyDescent="0.35">
      <c r="A1132" t="s">
        <v>1167</v>
      </c>
      <c r="B1132" t="s">
        <v>30</v>
      </c>
      <c r="C1132">
        <v>0</v>
      </c>
      <c r="D1132" t="s">
        <v>23</v>
      </c>
      <c r="E1132" t="s">
        <v>23</v>
      </c>
      <c r="F1132">
        <v>26</v>
      </c>
      <c r="G1132" t="s">
        <v>23</v>
      </c>
      <c r="H1132" t="s">
        <v>24</v>
      </c>
      <c r="I1132" t="s">
        <v>24</v>
      </c>
      <c r="J1132" t="s">
        <v>24</v>
      </c>
      <c r="K1132" t="s">
        <v>24</v>
      </c>
      <c r="L1132" t="s">
        <v>24</v>
      </c>
      <c r="M1132" t="s">
        <v>24</v>
      </c>
      <c r="N1132" t="s">
        <v>24</v>
      </c>
      <c r="O1132" t="s">
        <v>24</v>
      </c>
      <c r="P1132" t="s">
        <v>47</v>
      </c>
      <c r="Q1132" t="s">
        <v>23</v>
      </c>
      <c r="R1132" t="s">
        <v>7105</v>
      </c>
      <c r="S1132" s="2">
        <v>19.149999999999999</v>
      </c>
      <c r="T1132" s="2">
        <v>515.75</v>
      </c>
      <c r="U1132" t="s">
        <v>24</v>
      </c>
      <c r="V1132">
        <f>COUNTIF(Table1[[#This Row],[OnlineSecurity]:[StreamingMovies]], "Yes")</f>
        <v>0</v>
      </c>
      <c r="W1132" t="str" cm="1">
        <f t="array" ref="W1132">_xlfn.IFS(Table1[[#This Row],[tenure]]&lt;=12,"0-1 Years", Table1[[#This Row],[tenure]] &lt;=36, "1-3 Years",Table1[[#This Row],[tenure]]&lt;=60, "3-5 Years",Table1[[#This Row],[tenure]]&gt;60,"5+ Years")</f>
        <v>1-3 Years</v>
      </c>
      <c r="X1132" t="str">
        <f>IF(AND(Table1[[#This Row],[Contract]]="Month-to-Month", Table1[[#This Row],[PaymentMethod]]= "Electronic check"), "High Risk", "Standard")</f>
        <v>Standard</v>
      </c>
      <c r="Y1132" s="11">
        <f>IFERROR(Table1[[#This Row],[TotalCharges]]/Table1[[#This Row],[tenure]],"0")</f>
        <v>19.83653846153846</v>
      </c>
      <c r="Z1132" t="str">
        <f>IF(Table1[[#This Row],[SeniorCitizen]]=1,"Yes","No")</f>
        <v>No</v>
      </c>
    </row>
    <row r="1133" spans="1:26" x14ac:dyDescent="0.3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7104</v>
      </c>
      <c r="S1133" s="2">
        <v>64.7</v>
      </c>
      <c r="T1133" s="2">
        <v>941</v>
      </c>
      <c r="U1133" t="s">
        <v>23</v>
      </c>
      <c r="V1133">
        <f>COUNTIF(Table1[[#This Row],[OnlineSecurity]:[StreamingMovies]], "Yes")</f>
        <v>2</v>
      </c>
      <c r="W1133" t="str" cm="1">
        <f t="array" ref="W1133">_xlfn.IFS(Table1[[#This Row],[tenure]]&lt;=12,"0-1 Years", Table1[[#This Row],[tenure]] &lt;=36, "1-3 Years",Table1[[#This Row],[tenure]]&lt;=60, "3-5 Years",Table1[[#This Row],[tenure]]&gt;60,"5+ Years")</f>
        <v>1-3 Years</v>
      </c>
      <c r="X1133" t="str">
        <f>IF(AND(Table1[[#This Row],[Contract]]="Month-to-Month", Table1[[#This Row],[PaymentMethod]]= "Electronic check"), "High Risk", "Standard")</f>
        <v>Standard</v>
      </c>
      <c r="Y1133" s="11">
        <f>IFERROR(Table1[[#This Row],[TotalCharges]]/Table1[[#This Row],[tenure]],"0")</f>
        <v>67.214285714285708</v>
      </c>
      <c r="Z1133" t="str">
        <f>IF(Table1[[#This Row],[SeniorCitizen]]=1,"Yes","No")</f>
        <v>No</v>
      </c>
    </row>
    <row r="1134" spans="1:26" x14ac:dyDescent="0.3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7104</v>
      </c>
      <c r="S1134" s="2">
        <v>104.05</v>
      </c>
      <c r="T1134" s="2">
        <v>1133.6500000000001</v>
      </c>
      <c r="U1134" t="s">
        <v>23</v>
      </c>
      <c r="V1134">
        <f>COUNTIF(Table1[[#This Row],[OnlineSecurity]:[StreamingMovies]], "Yes")</f>
        <v>4</v>
      </c>
      <c r="W1134" t="str" cm="1">
        <f t="array" ref="W1134">_xlfn.IFS(Table1[[#This Row],[tenure]]&lt;=12,"0-1 Years", Table1[[#This Row],[tenure]] &lt;=36, "1-3 Years",Table1[[#This Row],[tenure]]&lt;=60, "3-5 Years",Table1[[#This Row],[tenure]]&gt;60,"5+ Years")</f>
        <v>0-1 Years</v>
      </c>
      <c r="X1134" t="str">
        <f>IF(AND(Table1[[#This Row],[Contract]]="Month-to-Month", Table1[[#This Row],[PaymentMethod]]= "Electronic check"), "High Risk", "Standard")</f>
        <v>Standard</v>
      </c>
      <c r="Y1134" s="11">
        <f>IFERROR(Table1[[#This Row],[TotalCharges]]/Table1[[#This Row],[tenure]],"0")</f>
        <v>103.05909090909091</v>
      </c>
      <c r="Z1134" t="str">
        <f>IF(Table1[[#This Row],[SeniorCitizen]]=1,"Yes","No")</f>
        <v>Yes</v>
      </c>
    </row>
    <row r="1135" spans="1:26" x14ac:dyDescent="0.35">
      <c r="A1135" t="s">
        <v>1170</v>
      </c>
      <c r="B1135" t="s">
        <v>30</v>
      </c>
      <c r="C1135">
        <v>0</v>
      </c>
      <c r="D1135" t="s">
        <v>24</v>
      </c>
      <c r="E1135" t="s">
        <v>23</v>
      </c>
      <c r="F1135">
        <v>2</v>
      </c>
      <c r="G1135" t="s">
        <v>23</v>
      </c>
      <c r="H1135" t="s">
        <v>24</v>
      </c>
      <c r="I1135" t="s">
        <v>24</v>
      </c>
      <c r="J1135" t="s">
        <v>24</v>
      </c>
      <c r="K1135" t="s">
        <v>24</v>
      </c>
      <c r="L1135" t="s">
        <v>24</v>
      </c>
      <c r="M1135" t="s">
        <v>24</v>
      </c>
      <c r="N1135" t="s">
        <v>24</v>
      </c>
      <c r="O1135" t="s">
        <v>24</v>
      </c>
      <c r="P1135" t="s">
        <v>27</v>
      </c>
      <c r="Q1135" t="s">
        <v>24</v>
      </c>
      <c r="R1135" t="s">
        <v>32</v>
      </c>
      <c r="S1135" s="2">
        <v>19.25</v>
      </c>
      <c r="T1135" s="2">
        <v>48.35</v>
      </c>
      <c r="U1135" t="s">
        <v>24</v>
      </c>
      <c r="V1135">
        <f>COUNTIF(Table1[[#This Row],[OnlineSecurity]:[StreamingMovies]], "Yes")</f>
        <v>0</v>
      </c>
      <c r="W1135" t="str" cm="1">
        <f t="array" ref="W1135">_xlfn.IFS(Table1[[#This Row],[tenure]]&lt;=12,"0-1 Years", Table1[[#This Row],[tenure]] &lt;=36, "1-3 Years",Table1[[#This Row],[tenure]]&lt;=60, "3-5 Years",Table1[[#This Row],[tenure]]&gt;60,"5+ Years")</f>
        <v>0-1 Years</v>
      </c>
      <c r="X1135" t="str">
        <f>IF(AND(Table1[[#This Row],[Contract]]="Month-to-Month", Table1[[#This Row],[PaymentMethod]]= "Electronic check"), "High Risk", "Standard")</f>
        <v>Standard</v>
      </c>
      <c r="Y1135" s="11">
        <f>IFERROR(Table1[[#This Row],[TotalCharges]]/Table1[[#This Row],[tenure]],"0")</f>
        <v>24.175000000000001</v>
      </c>
      <c r="Z1135" t="str">
        <f>IF(Table1[[#This Row],[SeniorCitizen]]=1,"Yes","No")</f>
        <v>No</v>
      </c>
    </row>
    <row r="1136" spans="1:26" x14ac:dyDescent="0.3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s="2">
        <v>81.95</v>
      </c>
      <c r="T1136" s="2">
        <v>2070.0500000000002</v>
      </c>
      <c r="U1136" t="s">
        <v>24</v>
      </c>
      <c r="V1136">
        <f>COUNTIF(Table1[[#This Row],[OnlineSecurity]:[StreamingMovies]], "Yes")</f>
        <v>2</v>
      </c>
      <c r="W1136" t="str" cm="1">
        <f t="array" ref="W1136">_xlfn.IFS(Table1[[#This Row],[tenure]]&lt;=12,"0-1 Years", Table1[[#This Row],[tenure]] &lt;=36, "1-3 Years",Table1[[#This Row],[tenure]]&lt;=60, "3-5 Years",Table1[[#This Row],[tenure]]&gt;60,"5+ Years")</f>
        <v>1-3 Years</v>
      </c>
      <c r="X1136" t="str">
        <f>IF(AND(Table1[[#This Row],[Contract]]="Month-to-Month", Table1[[#This Row],[PaymentMethod]]= "Electronic check"), "High Risk", "Standard")</f>
        <v>High Risk</v>
      </c>
      <c r="Y1136" s="11">
        <f>IFERROR(Table1[[#This Row],[TotalCharges]]/Table1[[#This Row],[tenure]],"0")</f>
        <v>79.617307692307705</v>
      </c>
      <c r="Z1136" t="str">
        <f>IF(Table1[[#This Row],[SeniorCitizen]]=1,"Yes","No")</f>
        <v>No</v>
      </c>
    </row>
    <row r="1137" spans="1:26" x14ac:dyDescent="0.3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7104</v>
      </c>
      <c r="S1137" s="2">
        <v>114.65</v>
      </c>
      <c r="T1137" s="2">
        <v>8333.9500000000007</v>
      </c>
      <c r="U1137" t="s">
        <v>24</v>
      </c>
      <c r="V1137">
        <f>COUNTIF(Table1[[#This Row],[OnlineSecurity]:[StreamingMovies]], "Yes")</f>
        <v>6</v>
      </c>
      <c r="W1137" t="str" cm="1">
        <f t="array" ref="W1137">_xlfn.IFS(Table1[[#This Row],[tenure]]&lt;=12,"0-1 Years", Table1[[#This Row],[tenure]] &lt;=36, "1-3 Years",Table1[[#This Row],[tenure]]&lt;=60, "3-5 Years",Table1[[#This Row],[tenure]]&gt;60,"5+ Years")</f>
        <v>5+ Years</v>
      </c>
      <c r="X1137" t="str">
        <f>IF(AND(Table1[[#This Row],[Contract]]="Month-to-Month", Table1[[#This Row],[PaymentMethod]]= "Electronic check"), "High Risk", "Standard")</f>
        <v>Standard</v>
      </c>
      <c r="Y1137" s="11">
        <f>IFERROR(Table1[[#This Row],[TotalCharges]]/Table1[[#This Row],[tenure]],"0")</f>
        <v>115.74930555555557</v>
      </c>
      <c r="Z1137" t="str">
        <f>IF(Table1[[#This Row],[SeniorCitizen]]=1,"Yes","No")</f>
        <v>Yes</v>
      </c>
    </row>
    <row r="1138" spans="1:26" x14ac:dyDescent="0.35">
      <c r="A1138" t="s">
        <v>1173</v>
      </c>
      <c r="B1138" t="s">
        <v>22</v>
      </c>
      <c r="C1138">
        <v>0</v>
      </c>
      <c r="D1138" t="s">
        <v>23</v>
      </c>
      <c r="E1138" t="s">
        <v>23</v>
      </c>
      <c r="F1138">
        <v>63</v>
      </c>
      <c r="G1138" t="s">
        <v>23</v>
      </c>
      <c r="H1138" t="s">
        <v>24</v>
      </c>
      <c r="I1138" t="s">
        <v>24</v>
      </c>
      <c r="J1138" t="s">
        <v>24</v>
      </c>
      <c r="K1138" t="s">
        <v>24</v>
      </c>
      <c r="L1138" t="s">
        <v>24</v>
      </c>
      <c r="M1138" t="s">
        <v>24</v>
      </c>
      <c r="N1138" t="s">
        <v>24</v>
      </c>
      <c r="O1138" t="s">
        <v>24</v>
      </c>
      <c r="P1138" t="s">
        <v>47</v>
      </c>
      <c r="Q1138" t="s">
        <v>24</v>
      </c>
      <c r="R1138" t="s">
        <v>7105</v>
      </c>
      <c r="S1138" s="2">
        <v>20</v>
      </c>
      <c r="T1138" s="2">
        <v>1209.25</v>
      </c>
      <c r="U1138" t="s">
        <v>24</v>
      </c>
      <c r="V1138">
        <f>COUNTIF(Table1[[#This Row],[OnlineSecurity]:[StreamingMovies]], "Yes")</f>
        <v>0</v>
      </c>
      <c r="W1138" t="str" cm="1">
        <f t="array" ref="W1138">_xlfn.IFS(Table1[[#This Row],[tenure]]&lt;=12,"0-1 Years", Table1[[#This Row],[tenure]] &lt;=36, "1-3 Years",Table1[[#This Row],[tenure]]&lt;=60, "3-5 Years",Table1[[#This Row],[tenure]]&gt;60,"5+ Years")</f>
        <v>5+ Years</v>
      </c>
      <c r="X1138" t="str">
        <f>IF(AND(Table1[[#This Row],[Contract]]="Month-to-Month", Table1[[#This Row],[PaymentMethod]]= "Electronic check"), "High Risk", "Standard")</f>
        <v>Standard</v>
      </c>
      <c r="Y1138" s="11">
        <f>IFERROR(Table1[[#This Row],[TotalCharges]]/Table1[[#This Row],[tenure]],"0")</f>
        <v>19.194444444444443</v>
      </c>
      <c r="Z1138" t="str">
        <f>IF(Table1[[#This Row],[SeniorCitizen]]=1,"Yes","No")</f>
        <v>No</v>
      </c>
    </row>
    <row r="1139" spans="1:26" x14ac:dyDescent="0.35">
      <c r="A1139" t="s">
        <v>1174</v>
      </c>
      <c r="B1139" t="s">
        <v>30</v>
      </c>
      <c r="C1139">
        <v>0</v>
      </c>
      <c r="D1139" t="s">
        <v>23</v>
      </c>
      <c r="E1139" t="s">
        <v>23</v>
      </c>
      <c r="F1139">
        <v>71</v>
      </c>
      <c r="G1139" t="s">
        <v>23</v>
      </c>
      <c r="H1139" t="s">
        <v>24</v>
      </c>
      <c r="I1139" t="s">
        <v>24</v>
      </c>
      <c r="J1139" t="s">
        <v>24</v>
      </c>
      <c r="K1139" t="s">
        <v>24</v>
      </c>
      <c r="L1139" t="s">
        <v>24</v>
      </c>
      <c r="M1139" t="s">
        <v>24</v>
      </c>
      <c r="N1139" t="s">
        <v>24</v>
      </c>
      <c r="O1139" t="s">
        <v>24</v>
      </c>
      <c r="P1139" t="s">
        <v>47</v>
      </c>
      <c r="Q1139" t="s">
        <v>24</v>
      </c>
      <c r="R1139" t="s">
        <v>32</v>
      </c>
      <c r="S1139" s="2">
        <v>19.8</v>
      </c>
      <c r="T1139" s="2">
        <v>1396.25</v>
      </c>
      <c r="U1139" t="s">
        <v>24</v>
      </c>
      <c r="V1139">
        <f>COUNTIF(Table1[[#This Row],[OnlineSecurity]:[StreamingMovies]], "Yes")</f>
        <v>0</v>
      </c>
      <c r="W1139" t="str" cm="1">
        <f t="array" ref="W1139">_xlfn.IFS(Table1[[#This Row],[tenure]]&lt;=12,"0-1 Years", Table1[[#This Row],[tenure]] &lt;=36, "1-3 Years",Table1[[#This Row],[tenure]]&lt;=60, "3-5 Years",Table1[[#This Row],[tenure]]&gt;60,"5+ Years")</f>
        <v>5+ Years</v>
      </c>
      <c r="X1139" t="str">
        <f>IF(AND(Table1[[#This Row],[Contract]]="Month-to-Month", Table1[[#This Row],[PaymentMethod]]= "Electronic check"), "High Risk", "Standard")</f>
        <v>Standard</v>
      </c>
      <c r="Y1139" s="11">
        <f>IFERROR(Table1[[#This Row],[TotalCharges]]/Table1[[#This Row],[tenure]],"0")</f>
        <v>19.66549295774648</v>
      </c>
      <c r="Z1139" t="str">
        <f>IF(Table1[[#This Row],[SeniorCitizen]]=1,"Yes","No")</f>
        <v>No</v>
      </c>
    </row>
    <row r="1140" spans="1:26" x14ac:dyDescent="0.3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7104</v>
      </c>
      <c r="S1140" s="2">
        <v>65.150000000000006</v>
      </c>
      <c r="T1140" s="2">
        <v>723.35</v>
      </c>
      <c r="U1140" t="s">
        <v>24</v>
      </c>
      <c r="V1140">
        <f>COUNTIF(Table1[[#This Row],[OnlineSecurity]:[StreamingMovies]], "Yes")</f>
        <v>2</v>
      </c>
      <c r="W1140" t="str" cm="1">
        <f t="array" ref="W1140">_xlfn.IFS(Table1[[#This Row],[tenure]]&lt;=12,"0-1 Years", Table1[[#This Row],[tenure]] &lt;=36, "1-3 Years",Table1[[#This Row],[tenure]]&lt;=60, "3-5 Years",Table1[[#This Row],[tenure]]&gt;60,"5+ Years")</f>
        <v>0-1 Years</v>
      </c>
      <c r="X1140" t="str">
        <f>IF(AND(Table1[[#This Row],[Contract]]="Month-to-Month", Table1[[#This Row],[PaymentMethod]]= "Electronic check"), "High Risk", "Standard")</f>
        <v>Standard</v>
      </c>
      <c r="Y1140" s="11">
        <f>IFERROR(Table1[[#This Row],[TotalCharges]]/Table1[[#This Row],[tenure]],"0")</f>
        <v>65.759090909090915</v>
      </c>
      <c r="Z1140" t="str">
        <f>IF(Table1[[#This Row],[SeniorCitizen]]=1,"Yes","No")</f>
        <v>No</v>
      </c>
    </row>
    <row r="1141" spans="1:26" x14ac:dyDescent="0.35">
      <c r="A1141" t="s">
        <v>1176</v>
      </c>
      <c r="B1141" t="s">
        <v>30</v>
      </c>
      <c r="C1141">
        <v>1</v>
      </c>
      <c r="D1141" t="s">
        <v>23</v>
      </c>
      <c r="E1141" t="s">
        <v>24</v>
      </c>
      <c r="F1141">
        <v>14</v>
      </c>
      <c r="G1141" t="s">
        <v>23</v>
      </c>
      <c r="H1141" t="s">
        <v>24</v>
      </c>
      <c r="I1141" t="s">
        <v>24</v>
      </c>
      <c r="J1141" t="s">
        <v>24</v>
      </c>
      <c r="K1141" t="s">
        <v>24</v>
      </c>
      <c r="L1141" t="s">
        <v>24</v>
      </c>
      <c r="M1141" t="s">
        <v>24</v>
      </c>
      <c r="N1141" t="s">
        <v>24</v>
      </c>
      <c r="O1141" t="s">
        <v>24</v>
      </c>
      <c r="P1141" t="s">
        <v>31</v>
      </c>
      <c r="Q1141" t="s">
        <v>24</v>
      </c>
      <c r="R1141" t="s">
        <v>32</v>
      </c>
      <c r="S1141" s="2">
        <v>19.649999999999999</v>
      </c>
      <c r="T1141" s="2">
        <v>228.65</v>
      </c>
      <c r="U1141" t="s">
        <v>24</v>
      </c>
      <c r="V1141">
        <f>COUNTIF(Table1[[#This Row],[OnlineSecurity]:[StreamingMovies]], "Yes")</f>
        <v>0</v>
      </c>
      <c r="W1141" t="str" cm="1">
        <f t="array" ref="W1141">_xlfn.IFS(Table1[[#This Row],[tenure]]&lt;=12,"0-1 Years", Table1[[#This Row],[tenure]] &lt;=36, "1-3 Years",Table1[[#This Row],[tenure]]&lt;=60, "3-5 Years",Table1[[#This Row],[tenure]]&gt;60,"5+ Years")</f>
        <v>1-3 Years</v>
      </c>
      <c r="X1141" t="str">
        <f>IF(AND(Table1[[#This Row],[Contract]]="Month-to-Month", Table1[[#This Row],[PaymentMethod]]= "Electronic check"), "High Risk", "Standard")</f>
        <v>Standard</v>
      </c>
      <c r="Y1141" s="11">
        <f>IFERROR(Table1[[#This Row],[TotalCharges]]/Table1[[#This Row],[tenure]],"0")</f>
        <v>16.332142857142859</v>
      </c>
      <c r="Z1141" t="str">
        <f>IF(Table1[[#This Row],[SeniorCitizen]]=1,"Yes","No")</f>
        <v>Yes</v>
      </c>
    </row>
    <row r="1142" spans="1:26" x14ac:dyDescent="0.3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7105</v>
      </c>
      <c r="S1142" s="2">
        <v>88.95</v>
      </c>
      <c r="T1142" s="2">
        <v>1161.75</v>
      </c>
      <c r="U1142" t="s">
        <v>24</v>
      </c>
      <c r="V1142">
        <f>COUNTIF(Table1[[#This Row],[OnlineSecurity]:[StreamingMovies]], "Yes")</f>
        <v>6</v>
      </c>
      <c r="W1142" t="str" cm="1">
        <f t="array" ref="W1142">_xlfn.IFS(Table1[[#This Row],[tenure]]&lt;=12,"0-1 Years", Table1[[#This Row],[tenure]] &lt;=36, "1-3 Years",Table1[[#This Row],[tenure]]&lt;=60, "3-5 Years",Table1[[#This Row],[tenure]]&gt;60,"5+ Years")</f>
        <v>1-3 Years</v>
      </c>
      <c r="X1142" t="str">
        <f>IF(AND(Table1[[#This Row],[Contract]]="Month-to-Month", Table1[[#This Row],[PaymentMethod]]= "Electronic check"), "High Risk", "Standard")</f>
        <v>Standard</v>
      </c>
      <c r="Y1142" s="11">
        <f>IFERROR(Table1[[#This Row],[TotalCharges]]/Table1[[#This Row],[tenure]],"0")</f>
        <v>89.365384615384613</v>
      </c>
      <c r="Z1142" t="str">
        <f>IF(Table1[[#This Row],[SeniorCitizen]]=1,"Yes","No")</f>
        <v>No</v>
      </c>
    </row>
    <row r="1143" spans="1:26" x14ac:dyDescent="0.35">
      <c r="A1143" t="s">
        <v>1178</v>
      </c>
      <c r="B1143" t="s">
        <v>30</v>
      </c>
      <c r="C1143">
        <v>0</v>
      </c>
      <c r="D1143" t="s">
        <v>24</v>
      </c>
      <c r="E1143" t="s">
        <v>23</v>
      </c>
      <c r="F1143">
        <v>6</v>
      </c>
      <c r="G1143" t="s">
        <v>23</v>
      </c>
      <c r="H1143" t="s">
        <v>24</v>
      </c>
      <c r="I1143" t="s">
        <v>24</v>
      </c>
      <c r="J1143" t="s">
        <v>24</v>
      </c>
      <c r="K1143" t="s">
        <v>24</v>
      </c>
      <c r="L1143" t="s">
        <v>24</v>
      </c>
      <c r="M1143" t="s">
        <v>24</v>
      </c>
      <c r="N1143" t="s">
        <v>24</v>
      </c>
      <c r="O1143" t="s">
        <v>24</v>
      </c>
      <c r="P1143" t="s">
        <v>27</v>
      </c>
      <c r="Q1143" t="s">
        <v>23</v>
      </c>
      <c r="R1143" t="s">
        <v>32</v>
      </c>
      <c r="S1143" s="2">
        <v>20.2</v>
      </c>
      <c r="T1143" s="2">
        <v>98.35</v>
      </c>
      <c r="U1143" t="s">
        <v>24</v>
      </c>
      <c r="V1143">
        <f>COUNTIF(Table1[[#This Row],[OnlineSecurity]:[StreamingMovies]], "Yes")</f>
        <v>0</v>
      </c>
      <c r="W1143" t="str" cm="1">
        <f t="array" ref="W1143">_xlfn.IFS(Table1[[#This Row],[tenure]]&lt;=12,"0-1 Years", Table1[[#This Row],[tenure]] &lt;=36, "1-3 Years",Table1[[#This Row],[tenure]]&lt;=60, "3-5 Years",Table1[[#This Row],[tenure]]&gt;60,"5+ Years")</f>
        <v>0-1 Years</v>
      </c>
      <c r="X1143" t="str">
        <f>IF(AND(Table1[[#This Row],[Contract]]="Month-to-Month", Table1[[#This Row],[PaymentMethod]]= "Electronic check"), "High Risk", "Standard")</f>
        <v>Standard</v>
      </c>
      <c r="Y1143" s="11">
        <f>IFERROR(Table1[[#This Row],[TotalCharges]]/Table1[[#This Row],[tenure]],"0")</f>
        <v>16.391666666666666</v>
      </c>
      <c r="Z1143" t="str">
        <f>IF(Table1[[#This Row],[SeniorCitizen]]=1,"Yes","No")</f>
        <v>No</v>
      </c>
    </row>
    <row r="1144" spans="1:26" x14ac:dyDescent="0.3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7105</v>
      </c>
      <c r="S1144" s="2">
        <v>75.2</v>
      </c>
      <c r="T1144" s="2">
        <v>775.3</v>
      </c>
      <c r="U1144" t="s">
        <v>24</v>
      </c>
      <c r="V1144">
        <f>COUNTIF(Table1[[#This Row],[OnlineSecurity]:[StreamingMovies]], "Yes")</f>
        <v>0</v>
      </c>
      <c r="W1144" t="str" cm="1">
        <f t="array" ref="W1144">_xlfn.IFS(Table1[[#This Row],[tenure]]&lt;=12,"0-1 Years", Table1[[#This Row],[tenure]] &lt;=36, "1-3 Years",Table1[[#This Row],[tenure]]&lt;=60, "3-5 Years",Table1[[#This Row],[tenure]]&gt;60,"5+ Years")</f>
        <v>0-1 Years</v>
      </c>
      <c r="X1144" t="str">
        <f>IF(AND(Table1[[#This Row],[Contract]]="Month-to-Month", Table1[[#This Row],[PaymentMethod]]= "Electronic check"), "High Risk", "Standard")</f>
        <v>Standard</v>
      </c>
      <c r="Y1144" s="11">
        <f>IFERROR(Table1[[#This Row],[TotalCharges]]/Table1[[#This Row],[tenure]],"0")</f>
        <v>70.481818181818184</v>
      </c>
      <c r="Z1144" t="str">
        <f>IF(Table1[[#This Row],[SeniorCitizen]]=1,"Yes","No")</f>
        <v>Yes</v>
      </c>
    </row>
    <row r="1145" spans="1:26" x14ac:dyDescent="0.3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7105</v>
      </c>
      <c r="S1145" s="2">
        <v>56.8</v>
      </c>
      <c r="T1145" s="2">
        <v>1074.6500000000001</v>
      </c>
      <c r="U1145" t="s">
        <v>24</v>
      </c>
      <c r="V1145">
        <f>COUNTIF(Table1[[#This Row],[OnlineSecurity]:[StreamingMovies]], "Yes")</f>
        <v>1</v>
      </c>
      <c r="W1145" t="str" cm="1">
        <f t="array" ref="W1145">_xlfn.IFS(Table1[[#This Row],[tenure]]&lt;=12,"0-1 Years", Table1[[#This Row],[tenure]] &lt;=36, "1-3 Years",Table1[[#This Row],[tenure]]&lt;=60, "3-5 Years",Table1[[#This Row],[tenure]]&gt;60,"5+ Years")</f>
        <v>1-3 Years</v>
      </c>
      <c r="X1145" t="str">
        <f>IF(AND(Table1[[#This Row],[Contract]]="Month-to-Month", Table1[[#This Row],[PaymentMethod]]= "Electronic check"), "High Risk", "Standard")</f>
        <v>Standard</v>
      </c>
      <c r="Y1145" s="11">
        <f>IFERROR(Table1[[#This Row],[TotalCharges]]/Table1[[#This Row],[tenure]],"0")</f>
        <v>59.702777777777783</v>
      </c>
      <c r="Z1145" t="str">
        <f>IF(Table1[[#This Row],[SeniorCitizen]]=1,"Yes","No")</f>
        <v>No</v>
      </c>
    </row>
    <row r="1146" spans="1:26" x14ac:dyDescent="0.35">
      <c r="A1146" t="s">
        <v>1181</v>
      </c>
      <c r="B1146" t="s">
        <v>30</v>
      </c>
      <c r="C1146">
        <v>0</v>
      </c>
      <c r="D1146" t="s">
        <v>24</v>
      </c>
      <c r="E1146" t="s">
        <v>24</v>
      </c>
      <c r="F1146">
        <v>1</v>
      </c>
      <c r="G1146" t="s">
        <v>24</v>
      </c>
      <c r="H1146" t="s">
        <v>24</v>
      </c>
      <c r="I1146" t="s">
        <v>26</v>
      </c>
      <c r="J1146" t="s">
        <v>24</v>
      </c>
      <c r="K1146" t="s">
        <v>24</v>
      </c>
      <c r="L1146" t="s">
        <v>24</v>
      </c>
      <c r="M1146" t="s">
        <v>24</v>
      </c>
      <c r="N1146" t="s">
        <v>24</v>
      </c>
      <c r="O1146" t="s">
        <v>23</v>
      </c>
      <c r="P1146" t="s">
        <v>27</v>
      </c>
      <c r="Q1146" t="s">
        <v>23</v>
      </c>
      <c r="R1146" t="s">
        <v>28</v>
      </c>
      <c r="S1146" s="2">
        <v>35.549999999999997</v>
      </c>
      <c r="T1146" s="2">
        <v>35.549999999999997</v>
      </c>
      <c r="U1146" t="s">
        <v>23</v>
      </c>
      <c r="V1146">
        <f>COUNTIF(Table1[[#This Row],[OnlineSecurity]:[StreamingMovies]], "Yes")</f>
        <v>1</v>
      </c>
      <c r="W1146" t="str" cm="1">
        <f t="array" ref="W1146">_xlfn.IFS(Table1[[#This Row],[tenure]]&lt;=12,"0-1 Years", Table1[[#This Row],[tenure]] &lt;=36, "1-3 Years",Table1[[#This Row],[tenure]]&lt;=60, "3-5 Years",Table1[[#This Row],[tenure]]&gt;60,"5+ Years")</f>
        <v>0-1 Years</v>
      </c>
      <c r="X1146" t="str">
        <f>IF(AND(Table1[[#This Row],[Contract]]="Month-to-Month", Table1[[#This Row],[PaymentMethod]]= "Electronic check"), "High Risk", "Standard")</f>
        <v>High Risk</v>
      </c>
      <c r="Y1146" s="11">
        <f>IFERROR(Table1[[#This Row],[TotalCharges]]/Table1[[#This Row],[tenure]],"0")</f>
        <v>35.549999999999997</v>
      </c>
      <c r="Z1146" t="str">
        <f>IF(Table1[[#This Row],[SeniorCitizen]]=1,"Yes","No")</f>
        <v>No</v>
      </c>
    </row>
    <row r="1147" spans="1:26" x14ac:dyDescent="0.3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7104</v>
      </c>
      <c r="S1147" s="2">
        <v>75.5</v>
      </c>
      <c r="T1147" s="2">
        <v>2324.6999999999998</v>
      </c>
      <c r="U1147" t="s">
        <v>24</v>
      </c>
      <c r="V1147">
        <f>COUNTIF(Table1[[#This Row],[OnlineSecurity]:[StreamingMovies]], "Yes")</f>
        <v>1</v>
      </c>
      <c r="W1147" t="str" cm="1">
        <f t="array" ref="W1147">_xlfn.IFS(Table1[[#This Row],[tenure]]&lt;=12,"0-1 Years", Table1[[#This Row],[tenure]] &lt;=36, "1-3 Years",Table1[[#This Row],[tenure]]&lt;=60, "3-5 Years",Table1[[#This Row],[tenure]]&gt;60,"5+ Years")</f>
        <v>1-3 Years</v>
      </c>
      <c r="X1147" t="str">
        <f>IF(AND(Table1[[#This Row],[Contract]]="Month-to-Month", Table1[[#This Row],[PaymentMethod]]= "Electronic check"), "High Risk", "Standard")</f>
        <v>Standard</v>
      </c>
      <c r="Y1147" s="11">
        <f>IFERROR(Table1[[#This Row],[TotalCharges]]/Table1[[#This Row],[tenure]],"0")</f>
        <v>72.646874999999994</v>
      </c>
      <c r="Z1147" t="str">
        <f>IF(Table1[[#This Row],[SeniorCitizen]]=1,"Yes","No")</f>
        <v>No</v>
      </c>
    </row>
    <row r="1148" spans="1:26" x14ac:dyDescent="0.35">
      <c r="A1148" t="s">
        <v>1183</v>
      </c>
      <c r="B1148" t="s">
        <v>30</v>
      </c>
      <c r="C1148">
        <v>0</v>
      </c>
      <c r="D1148" t="s">
        <v>24</v>
      </c>
      <c r="E1148" t="s">
        <v>24</v>
      </c>
      <c r="F1148">
        <v>29</v>
      </c>
      <c r="G1148" t="s">
        <v>24</v>
      </c>
      <c r="H1148" t="s">
        <v>24</v>
      </c>
      <c r="I1148" t="s">
        <v>26</v>
      </c>
      <c r="J1148" t="s">
        <v>23</v>
      </c>
      <c r="K1148" t="s">
        <v>24</v>
      </c>
      <c r="L1148" t="s">
        <v>24</v>
      </c>
      <c r="M1148" t="s">
        <v>23</v>
      </c>
      <c r="N1148" t="s">
        <v>24</v>
      </c>
      <c r="O1148" t="s">
        <v>24</v>
      </c>
      <c r="P1148" t="s">
        <v>31</v>
      </c>
      <c r="Q1148" t="s">
        <v>24</v>
      </c>
      <c r="R1148" t="s">
        <v>32</v>
      </c>
      <c r="S1148" s="2">
        <v>35.6</v>
      </c>
      <c r="T1148" s="2">
        <v>1072.5999999999999</v>
      </c>
      <c r="U1148" t="s">
        <v>24</v>
      </c>
      <c r="V1148">
        <f>COUNTIF(Table1[[#This Row],[OnlineSecurity]:[StreamingMovies]], "Yes")</f>
        <v>2</v>
      </c>
      <c r="W1148" t="str" cm="1">
        <f t="array" ref="W1148">_xlfn.IFS(Table1[[#This Row],[tenure]]&lt;=12,"0-1 Years", Table1[[#This Row],[tenure]] &lt;=36, "1-3 Years",Table1[[#This Row],[tenure]]&lt;=60, "3-5 Years",Table1[[#This Row],[tenure]]&gt;60,"5+ Years")</f>
        <v>1-3 Years</v>
      </c>
      <c r="X1148" t="str">
        <f>IF(AND(Table1[[#This Row],[Contract]]="Month-to-Month", Table1[[#This Row],[PaymentMethod]]= "Electronic check"), "High Risk", "Standard")</f>
        <v>Standard</v>
      </c>
      <c r="Y1148" s="11">
        <f>IFERROR(Table1[[#This Row],[TotalCharges]]/Table1[[#This Row],[tenure]],"0")</f>
        <v>36.986206896551721</v>
      </c>
      <c r="Z1148" t="str">
        <f>IF(Table1[[#This Row],[SeniorCitizen]]=1,"Yes","No")</f>
        <v>No</v>
      </c>
    </row>
    <row r="1149" spans="1:26" x14ac:dyDescent="0.3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s="2">
        <v>60.25</v>
      </c>
      <c r="T1149" s="2">
        <v>170.5</v>
      </c>
      <c r="U1149" t="s">
        <v>24</v>
      </c>
      <c r="V1149">
        <f>COUNTIF(Table1[[#This Row],[OnlineSecurity]:[StreamingMovies]], "Yes")</f>
        <v>1</v>
      </c>
      <c r="W1149" t="str" cm="1">
        <f t="array" ref="W1149">_xlfn.IFS(Table1[[#This Row],[tenure]]&lt;=12,"0-1 Years", Table1[[#This Row],[tenure]] &lt;=36, "1-3 Years",Table1[[#This Row],[tenure]]&lt;=60, "3-5 Years",Table1[[#This Row],[tenure]]&gt;60,"5+ Years")</f>
        <v>0-1 Years</v>
      </c>
      <c r="X1149" t="str">
        <f>IF(AND(Table1[[#This Row],[Contract]]="Month-to-Month", Table1[[#This Row],[PaymentMethod]]= "Electronic check"), "High Risk", "Standard")</f>
        <v>High Risk</v>
      </c>
      <c r="Y1149" s="11">
        <f>IFERROR(Table1[[#This Row],[TotalCharges]]/Table1[[#This Row],[tenure]],"0")</f>
        <v>56.833333333333336</v>
      </c>
      <c r="Z1149" t="str">
        <f>IF(Table1[[#This Row],[SeniorCitizen]]=1,"Yes","No")</f>
        <v>No</v>
      </c>
    </row>
    <row r="1150" spans="1:26" x14ac:dyDescent="0.3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s="2">
        <v>95.15</v>
      </c>
      <c r="T1150" s="2">
        <v>196.9</v>
      </c>
      <c r="U1150" t="s">
        <v>23</v>
      </c>
      <c r="V1150">
        <f>COUNTIF(Table1[[#This Row],[OnlineSecurity]:[StreamingMovies]], "Yes")</f>
        <v>2</v>
      </c>
      <c r="W1150" t="str" cm="1">
        <f t="array" ref="W1150">_xlfn.IFS(Table1[[#This Row],[tenure]]&lt;=12,"0-1 Years", Table1[[#This Row],[tenure]] &lt;=36, "1-3 Years",Table1[[#This Row],[tenure]]&lt;=60, "3-5 Years",Table1[[#This Row],[tenure]]&gt;60,"5+ Years")</f>
        <v>0-1 Years</v>
      </c>
      <c r="X1150" t="str">
        <f>IF(AND(Table1[[#This Row],[Contract]]="Month-to-Month", Table1[[#This Row],[PaymentMethod]]= "Electronic check"), "High Risk", "Standard")</f>
        <v>High Risk</v>
      </c>
      <c r="Y1150" s="11">
        <f>IFERROR(Table1[[#This Row],[TotalCharges]]/Table1[[#This Row],[tenure]],"0")</f>
        <v>98.45</v>
      </c>
      <c r="Z1150" t="str">
        <f>IF(Table1[[#This Row],[SeniorCitizen]]=1,"Yes","No")</f>
        <v>No</v>
      </c>
    </row>
    <row r="1151" spans="1:26" x14ac:dyDescent="0.3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s="2">
        <v>96.65</v>
      </c>
      <c r="T1151" s="2">
        <v>1162.8499999999999</v>
      </c>
      <c r="U1151" t="s">
        <v>23</v>
      </c>
      <c r="V1151">
        <f>COUNTIF(Table1[[#This Row],[OnlineSecurity]:[StreamingMovies]], "Yes")</f>
        <v>3</v>
      </c>
      <c r="W1151" t="str" cm="1">
        <f t="array" ref="W1151">_xlfn.IFS(Table1[[#This Row],[tenure]]&lt;=12,"0-1 Years", Table1[[#This Row],[tenure]] &lt;=36, "1-3 Years",Table1[[#This Row],[tenure]]&lt;=60, "3-5 Years",Table1[[#This Row],[tenure]]&gt;60,"5+ Years")</f>
        <v>1-3 Years</v>
      </c>
      <c r="X1151" t="str">
        <f>IF(AND(Table1[[#This Row],[Contract]]="Month-to-Month", Table1[[#This Row],[PaymentMethod]]= "Electronic check"), "High Risk", "Standard")</f>
        <v>Standard</v>
      </c>
      <c r="Y1151" s="11">
        <f>IFERROR(Table1[[#This Row],[TotalCharges]]/Table1[[#This Row],[tenure]],"0")</f>
        <v>89.449999999999989</v>
      </c>
      <c r="Z1151" t="str">
        <f>IF(Table1[[#This Row],[SeniorCitizen]]=1,"Yes","No")</f>
        <v>No</v>
      </c>
    </row>
    <row r="1152" spans="1:26" x14ac:dyDescent="0.35">
      <c r="A1152" t="s">
        <v>1187</v>
      </c>
      <c r="B1152" t="s">
        <v>22</v>
      </c>
      <c r="C1152">
        <v>0</v>
      </c>
      <c r="D1152" t="s">
        <v>24</v>
      </c>
      <c r="E1152" t="s">
        <v>24</v>
      </c>
      <c r="F1152">
        <v>41</v>
      </c>
      <c r="G1152" t="s">
        <v>24</v>
      </c>
      <c r="H1152" t="s">
        <v>24</v>
      </c>
      <c r="I1152" t="s">
        <v>26</v>
      </c>
      <c r="J1152" t="s">
        <v>24</v>
      </c>
      <c r="K1152" t="s">
        <v>23</v>
      </c>
      <c r="L1152" t="s">
        <v>24</v>
      </c>
      <c r="M1152" t="s">
        <v>24</v>
      </c>
      <c r="N1152" t="s">
        <v>24</v>
      </c>
      <c r="O1152" t="s">
        <v>23</v>
      </c>
      <c r="P1152" t="s">
        <v>27</v>
      </c>
      <c r="Q1152" t="s">
        <v>23</v>
      </c>
      <c r="R1152" t="s">
        <v>28</v>
      </c>
      <c r="S1152" s="2">
        <v>40.35</v>
      </c>
      <c r="T1152" s="2">
        <v>1677.85</v>
      </c>
      <c r="U1152" t="s">
        <v>24</v>
      </c>
      <c r="V1152">
        <f>COUNTIF(Table1[[#This Row],[OnlineSecurity]:[StreamingMovies]], "Yes")</f>
        <v>2</v>
      </c>
      <c r="W1152" t="str" cm="1">
        <f t="array" ref="W1152">_xlfn.IFS(Table1[[#This Row],[tenure]]&lt;=12,"0-1 Years", Table1[[#This Row],[tenure]] &lt;=36, "1-3 Years",Table1[[#This Row],[tenure]]&lt;=60, "3-5 Years",Table1[[#This Row],[tenure]]&gt;60,"5+ Years")</f>
        <v>3-5 Years</v>
      </c>
      <c r="X1152" t="str">
        <f>IF(AND(Table1[[#This Row],[Contract]]="Month-to-Month", Table1[[#This Row],[PaymentMethod]]= "Electronic check"), "High Risk", "Standard")</f>
        <v>High Risk</v>
      </c>
      <c r="Y1152" s="11">
        <f>IFERROR(Table1[[#This Row],[TotalCharges]]/Table1[[#This Row],[tenure]],"0")</f>
        <v>40.923170731707316</v>
      </c>
      <c r="Z1152" t="str">
        <f>IF(Table1[[#This Row],[SeniorCitizen]]=1,"Yes","No")</f>
        <v>No</v>
      </c>
    </row>
    <row r="1153" spans="1:26" x14ac:dyDescent="0.35">
      <c r="A1153" t="s">
        <v>1188</v>
      </c>
      <c r="B1153" t="s">
        <v>22</v>
      </c>
      <c r="C1153">
        <v>0</v>
      </c>
      <c r="D1153" t="s">
        <v>24</v>
      </c>
      <c r="E1153" t="s">
        <v>24</v>
      </c>
      <c r="F1153">
        <v>1</v>
      </c>
      <c r="G1153" t="s">
        <v>23</v>
      </c>
      <c r="H1153" t="s">
        <v>24</v>
      </c>
      <c r="I1153" t="s">
        <v>24</v>
      </c>
      <c r="J1153" t="s">
        <v>24</v>
      </c>
      <c r="K1153" t="s">
        <v>24</v>
      </c>
      <c r="L1153" t="s">
        <v>24</v>
      </c>
      <c r="M1153" t="s">
        <v>24</v>
      </c>
      <c r="N1153" t="s">
        <v>24</v>
      </c>
      <c r="O1153" t="s">
        <v>24</v>
      </c>
      <c r="P1153" t="s">
        <v>27</v>
      </c>
      <c r="Q1153" t="s">
        <v>24</v>
      </c>
      <c r="R1153" t="s">
        <v>28</v>
      </c>
      <c r="S1153" s="2">
        <v>18.850000000000001</v>
      </c>
      <c r="T1153" s="2">
        <v>18.850000000000001</v>
      </c>
      <c r="U1153" t="s">
        <v>24</v>
      </c>
      <c r="V1153">
        <f>COUNTIF(Table1[[#This Row],[OnlineSecurity]:[StreamingMovies]], "Yes")</f>
        <v>0</v>
      </c>
      <c r="W1153" t="str" cm="1">
        <f t="array" ref="W1153">_xlfn.IFS(Table1[[#This Row],[tenure]]&lt;=12,"0-1 Years", Table1[[#This Row],[tenure]] &lt;=36, "1-3 Years",Table1[[#This Row],[tenure]]&lt;=60, "3-5 Years",Table1[[#This Row],[tenure]]&gt;60,"5+ Years")</f>
        <v>0-1 Years</v>
      </c>
      <c r="X1153" t="str">
        <f>IF(AND(Table1[[#This Row],[Contract]]="Month-to-Month", Table1[[#This Row],[PaymentMethod]]= "Electronic check"), "High Risk", "Standard")</f>
        <v>High Risk</v>
      </c>
      <c r="Y1153" s="11">
        <f>IFERROR(Table1[[#This Row],[TotalCharges]]/Table1[[#This Row],[tenure]],"0")</f>
        <v>18.850000000000001</v>
      </c>
      <c r="Z1153" t="str">
        <f>IF(Table1[[#This Row],[SeniorCitizen]]=1,"Yes","No")</f>
        <v>No</v>
      </c>
    </row>
    <row r="1154" spans="1:26" x14ac:dyDescent="0.3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s="2">
        <v>54.85</v>
      </c>
      <c r="T1154" s="2">
        <v>370.4</v>
      </c>
      <c r="U1154" t="s">
        <v>24</v>
      </c>
      <c r="V1154">
        <f>COUNTIF(Table1[[#This Row],[OnlineSecurity]:[StreamingMovies]], "Yes")</f>
        <v>1</v>
      </c>
      <c r="W1154" t="str" cm="1">
        <f t="array" ref="W1154">_xlfn.IFS(Table1[[#This Row],[tenure]]&lt;=12,"0-1 Years", Table1[[#This Row],[tenure]] &lt;=36, "1-3 Years",Table1[[#This Row],[tenure]]&lt;=60, "3-5 Years",Table1[[#This Row],[tenure]]&gt;60,"5+ Years")</f>
        <v>0-1 Years</v>
      </c>
      <c r="X1154" t="str">
        <f>IF(AND(Table1[[#This Row],[Contract]]="Month-to-Month", Table1[[#This Row],[PaymentMethod]]= "Electronic check"), "High Risk", "Standard")</f>
        <v>Standard</v>
      </c>
      <c r="Y1154" s="11">
        <f>IFERROR(Table1[[#This Row],[TotalCharges]]/Table1[[#This Row],[tenure]],"0")</f>
        <v>52.914285714285711</v>
      </c>
      <c r="Z1154" t="str">
        <f>IF(Table1[[#This Row],[SeniorCitizen]]=1,"Yes","No")</f>
        <v>No</v>
      </c>
    </row>
    <row r="1155" spans="1:26" x14ac:dyDescent="0.3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s="2">
        <v>64.3</v>
      </c>
      <c r="T1155" s="2">
        <v>3410.6</v>
      </c>
      <c r="U1155" t="s">
        <v>24</v>
      </c>
      <c r="V1155">
        <f>COUNTIF(Table1[[#This Row],[OnlineSecurity]:[StreamingMovies]], "Yes")</f>
        <v>3</v>
      </c>
      <c r="W1155" t="str" cm="1">
        <f t="array" ref="W1155">_xlfn.IFS(Table1[[#This Row],[tenure]]&lt;=12,"0-1 Years", Table1[[#This Row],[tenure]] &lt;=36, "1-3 Years",Table1[[#This Row],[tenure]]&lt;=60, "3-5 Years",Table1[[#This Row],[tenure]]&gt;60,"5+ Years")</f>
        <v>3-5 Years</v>
      </c>
      <c r="X1155" t="str">
        <f>IF(AND(Table1[[#This Row],[Contract]]="Month-to-Month", Table1[[#This Row],[PaymentMethod]]= "Electronic check"), "High Risk", "Standard")</f>
        <v>Standard</v>
      </c>
      <c r="Y1155" s="11">
        <f>IFERROR(Table1[[#This Row],[TotalCharges]]/Table1[[#This Row],[tenure]],"0")</f>
        <v>65.58846153846153</v>
      </c>
      <c r="Z1155" t="str">
        <f>IF(Table1[[#This Row],[SeniorCitizen]]=1,"Yes","No")</f>
        <v>No</v>
      </c>
    </row>
    <row r="1156" spans="1:26" x14ac:dyDescent="0.35">
      <c r="A1156" t="s">
        <v>1191</v>
      </c>
      <c r="B1156" t="s">
        <v>22</v>
      </c>
      <c r="C1156">
        <v>0</v>
      </c>
      <c r="D1156" t="s">
        <v>23</v>
      </c>
      <c r="E1156" t="s">
        <v>23</v>
      </c>
      <c r="F1156">
        <v>45</v>
      </c>
      <c r="G1156" t="s">
        <v>23</v>
      </c>
      <c r="H1156" t="s">
        <v>23</v>
      </c>
      <c r="I1156" t="s">
        <v>24</v>
      </c>
      <c r="J1156" t="s">
        <v>24</v>
      </c>
      <c r="K1156" t="s">
        <v>24</v>
      </c>
      <c r="L1156" t="s">
        <v>24</v>
      </c>
      <c r="M1156" t="s">
        <v>24</v>
      </c>
      <c r="N1156" t="s">
        <v>24</v>
      </c>
      <c r="O1156" t="s">
        <v>24</v>
      </c>
      <c r="P1156" t="s">
        <v>47</v>
      </c>
      <c r="Q1156" t="s">
        <v>23</v>
      </c>
      <c r="R1156" t="s">
        <v>7104</v>
      </c>
      <c r="S1156" s="2">
        <v>24.65</v>
      </c>
      <c r="T1156" s="2">
        <v>1138.8</v>
      </c>
      <c r="U1156" t="s">
        <v>24</v>
      </c>
      <c r="V1156">
        <f>COUNTIF(Table1[[#This Row],[OnlineSecurity]:[StreamingMovies]], "Yes")</f>
        <v>0</v>
      </c>
      <c r="W1156" t="str" cm="1">
        <f t="array" ref="W1156">_xlfn.IFS(Table1[[#This Row],[tenure]]&lt;=12,"0-1 Years", Table1[[#This Row],[tenure]] &lt;=36, "1-3 Years",Table1[[#This Row],[tenure]]&lt;=60, "3-5 Years",Table1[[#This Row],[tenure]]&gt;60,"5+ Years")</f>
        <v>3-5 Years</v>
      </c>
      <c r="X1156" t="str">
        <f>IF(AND(Table1[[#This Row],[Contract]]="Month-to-Month", Table1[[#This Row],[PaymentMethod]]= "Electronic check"), "High Risk", "Standard")</f>
        <v>Standard</v>
      </c>
      <c r="Y1156" s="11">
        <f>IFERROR(Table1[[#This Row],[TotalCharges]]/Table1[[#This Row],[tenure]],"0")</f>
        <v>25.306666666666665</v>
      </c>
      <c r="Z1156" t="str">
        <f>IF(Table1[[#This Row],[SeniorCitizen]]=1,"Yes","No")</f>
        <v>No</v>
      </c>
    </row>
    <row r="1157" spans="1:26" x14ac:dyDescent="0.3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7105</v>
      </c>
      <c r="S1157" s="2">
        <v>76.099999999999994</v>
      </c>
      <c r="T1157" s="2">
        <v>5264.25</v>
      </c>
      <c r="U1157" t="s">
        <v>24</v>
      </c>
      <c r="V1157">
        <f>COUNTIF(Table1[[#This Row],[OnlineSecurity]:[StreamingMovies]], "Yes")</f>
        <v>4</v>
      </c>
      <c r="W1157" t="str" cm="1">
        <f t="array" ref="W1157">_xlfn.IFS(Table1[[#This Row],[tenure]]&lt;=12,"0-1 Years", Table1[[#This Row],[tenure]] &lt;=36, "1-3 Years",Table1[[#This Row],[tenure]]&lt;=60, "3-5 Years",Table1[[#This Row],[tenure]]&gt;60,"5+ Years")</f>
        <v>5+ Years</v>
      </c>
      <c r="X1157" t="str">
        <f>IF(AND(Table1[[#This Row],[Contract]]="Month-to-Month", Table1[[#This Row],[PaymentMethod]]= "Electronic check"), "High Risk", "Standard")</f>
        <v>Standard</v>
      </c>
      <c r="Y1157" s="11">
        <f>IFERROR(Table1[[#This Row],[TotalCharges]]/Table1[[#This Row],[tenure]],"0")</f>
        <v>75.203571428571422</v>
      </c>
      <c r="Z1157" t="str">
        <f>IF(Table1[[#This Row],[SeniorCitizen]]=1,"Yes","No")</f>
        <v>No</v>
      </c>
    </row>
    <row r="1158" spans="1:26" x14ac:dyDescent="0.35">
      <c r="A1158" t="s">
        <v>1193</v>
      </c>
      <c r="B1158" t="s">
        <v>22</v>
      </c>
      <c r="C1158">
        <v>0</v>
      </c>
      <c r="D1158" t="s">
        <v>24</v>
      </c>
      <c r="E1158" t="s">
        <v>24</v>
      </c>
      <c r="F1158">
        <v>53</v>
      </c>
      <c r="G1158" t="s">
        <v>23</v>
      </c>
      <c r="H1158" t="s">
        <v>24</v>
      </c>
      <c r="I1158" t="s">
        <v>24</v>
      </c>
      <c r="J1158" t="s">
        <v>24</v>
      </c>
      <c r="K1158" t="s">
        <v>24</v>
      </c>
      <c r="L1158" t="s">
        <v>24</v>
      </c>
      <c r="M1158" t="s">
        <v>24</v>
      </c>
      <c r="N1158" t="s">
        <v>24</v>
      </c>
      <c r="O1158" t="s">
        <v>24</v>
      </c>
      <c r="P1158" t="s">
        <v>47</v>
      </c>
      <c r="Q1158" t="s">
        <v>24</v>
      </c>
      <c r="R1158" t="s">
        <v>32</v>
      </c>
      <c r="S1158" s="2">
        <v>18.7</v>
      </c>
      <c r="T1158" s="2">
        <v>1005.7</v>
      </c>
      <c r="U1158" t="s">
        <v>24</v>
      </c>
      <c r="V1158">
        <f>COUNTIF(Table1[[#This Row],[OnlineSecurity]:[StreamingMovies]], "Yes")</f>
        <v>0</v>
      </c>
      <c r="W1158" t="str" cm="1">
        <f t="array" ref="W1158">_xlfn.IFS(Table1[[#This Row],[tenure]]&lt;=12,"0-1 Years", Table1[[#This Row],[tenure]] &lt;=36, "1-3 Years",Table1[[#This Row],[tenure]]&lt;=60, "3-5 Years",Table1[[#This Row],[tenure]]&gt;60,"5+ Years")</f>
        <v>3-5 Years</v>
      </c>
      <c r="X1158" t="str">
        <f>IF(AND(Table1[[#This Row],[Contract]]="Month-to-Month", Table1[[#This Row],[PaymentMethod]]= "Electronic check"), "High Risk", "Standard")</f>
        <v>Standard</v>
      </c>
      <c r="Y1158" s="11">
        <f>IFERROR(Table1[[#This Row],[TotalCharges]]/Table1[[#This Row],[tenure]],"0")</f>
        <v>18.975471698113207</v>
      </c>
      <c r="Z1158" t="str">
        <f>IF(Table1[[#This Row],[SeniorCitizen]]=1,"Yes","No")</f>
        <v>No</v>
      </c>
    </row>
    <row r="1159" spans="1:26" x14ac:dyDescent="0.3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7105</v>
      </c>
      <c r="S1159" s="2">
        <v>97.95</v>
      </c>
      <c r="T1159" s="2">
        <v>5936.55</v>
      </c>
      <c r="U1159" t="s">
        <v>24</v>
      </c>
      <c r="V1159">
        <f>COUNTIF(Table1[[#This Row],[OnlineSecurity]:[StreamingMovies]], "Yes")</f>
        <v>3</v>
      </c>
      <c r="W1159" t="str" cm="1">
        <f t="array" ref="W1159">_xlfn.IFS(Table1[[#This Row],[tenure]]&lt;=12,"0-1 Years", Table1[[#This Row],[tenure]] &lt;=36, "1-3 Years",Table1[[#This Row],[tenure]]&lt;=60, "3-5 Years",Table1[[#This Row],[tenure]]&gt;60,"5+ Years")</f>
        <v>5+ Years</v>
      </c>
      <c r="X1159" t="str">
        <f>IF(AND(Table1[[#This Row],[Contract]]="Month-to-Month", Table1[[#This Row],[PaymentMethod]]= "Electronic check"), "High Risk", "Standard")</f>
        <v>Standard</v>
      </c>
      <c r="Y1159" s="11">
        <f>IFERROR(Table1[[#This Row],[TotalCharges]]/Table1[[#This Row],[tenure]],"0")</f>
        <v>95.750806451612902</v>
      </c>
      <c r="Z1159" t="str">
        <f>IF(Table1[[#This Row],[SeniorCitizen]]=1,"Yes","No")</f>
        <v>Yes</v>
      </c>
    </row>
    <row r="1160" spans="1:26" x14ac:dyDescent="0.3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7105</v>
      </c>
      <c r="S1160" s="2">
        <v>94.1</v>
      </c>
      <c r="T1160" s="2">
        <v>5475.9</v>
      </c>
      <c r="U1160" t="s">
        <v>24</v>
      </c>
      <c r="V1160">
        <f>COUNTIF(Table1[[#This Row],[OnlineSecurity]:[StreamingMovies]], "Yes")</f>
        <v>3</v>
      </c>
      <c r="W1160" t="str" cm="1">
        <f t="array" ref="W1160">_xlfn.IFS(Table1[[#This Row],[tenure]]&lt;=12,"0-1 Years", Table1[[#This Row],[tenure]] &lt;=36, "1-3 Years",Table1[[#This Row],[tenure]]&lt;=60, "3-5 Years",Table1[[#This Row],[tenure]]&gt;60,"5+ Years")</f>
        <v>3-5 Years</v>
      </c>
      <c r="X1160" t="str">
        <f>IF(AND(Table1[[#This Row],[Contract]]="Month-to-Month", Table1[[#This Row],[PaymentMethod]]= "Electronic check"), "High Risk", "Standard")</f>
        <v>Standard</v>
      </c>
      <c r="Y1160" s="11">
        <f>IFERROR(Table1[[#This Row],[TotalCharges]]/Table1[[#This Row],[tenure]],"0")</f>
        <v>91.265000000000001</v>
      </c>
      <c r="Z1160" t="str">
        <f>IF(Table1[[#This Row],[SeniorCitizen]]=1,"Yes","No")</f>
        <v>No</v>
      </c>
    </row>
    <row r="1161" spans="1:26" x14ac:dyDescent="0.3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s="2">
        <v>80.400000000000006</v>
      </c>
      <c r="T1161" s="2">
        <v>224.05</v>
      </c>
      <c r="U1161" t="s">
        <v>23</v>
      </c>
      <c r="V1161">
        <f>COUNTIF(Table1[[#This Row],[OnlineSecurity]:[StreamingMovies]], "Yes")</f>
        <v>1</v>
      </c>
      <c r="W1161" t="str" cm="1">
        <f t="array" ref="W1161">_xlfn.IFS(Table1[[#This Row],[tenure]]&lt;=12,"0-1 Years", Table1[[#This Row],[tenure]] &lt;=36, "1-3 Years",Table1[[#This Row],[tenure]]&lt;=60, "3-5 Years",Table1[[#This Row],[tenure]]&gt;60,"5+ Years")</f>
        <v>0-1 Years</v>
      </c>
      <c r="X1161" t="str">
        <f>IF(AND(Table1[[#This Row],[Contract]]="Month-to-Month", Table1[[#This Row],[PaymentMethod]]= "Electronic check"), "High Risk", "Standard")</f>
        <v>High Risk</v>
      </c>
      <c r="Y1161" s="11">
        <f>IFERROR(Table1[[#This Row],[TotalCharges]]/Table1[[#This Row],[tenure]],"0")</f>
        <v>74.683333333333337</v>
      </c>
      <c r="Z1161" t="str">
        <f>IF(Table1[[#This Row],[SeniorCitizen]]=1,"Yes","No")</f>
        <v>Yes</v>
      </c>
    </row>
    <row r="1162" spans="1:26" x14ac:dyDescent="0.3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s="2">
        <v>95.1</v>
      </c>
      <c r="T1162" s="2">
        <v>2326.0500000000002</v>
      </c>
      <c r="U1162" t="s">
        <v>24</v>
      </c>
      <c r="V1162">
        <f>COUNTIF(Table1[[#This Row],[OnlineSecurity]:[StreamingMovies]], "Yes")</f>
        <v>3</v>
      </c>
      <c r="W1162" t="str" cm="1">
        <f t="array" ref="W1162">_xlfn.IFS(Table1[[#This Row],[tenure]]&lt;=12,"0-1 Years", Table1[[#This Row],[tenure]] &lt;=36, "1-3 Years",Table1[[#This Row],[tenure]]&lt;=60, "3-5 Years",Table1[[#This Row],[tenure]]&gt;60,"5+ Years")</f>
        <v>1-3 Years</v>
      </c>
      <c r="X1162" t="str">
        <f>IF(AND(Table1[[#This Row],[Contract]]="Month-to-Month", Table1[[#This Row],[PaymentMethod]]= "Electronic check"), "High Risk", "Standard")</f>
        <v>High Risk</v>
      </c>
      <c r="Y1162" s="11">
        <f>IFERROR(Table1[[#This Row],[TotalCharges]]/Table1[[#This Row],[tenure]],"0")</f>
        <v>101.13260869565218</v>
      </c>
      <c r="Z1162" t="str">
        <f>IF(Table1[[#This Row],[SeniorCitizen]]=1,"Yes","No")</f>
        <v>Yes</v>
      </c>
    </row>
    <row r="1163" spans="1:26" x14ac:dyDescent="0.35">
      <c r="A1163" t="s">
        <v>1198</v>
      </c>
      <c r="B1163" t="s">
        <v>30</v>
      </c>
      <c r="C1163">
        <v>0</v>
      </c>
      <c r="D1163" t="s">
        <v>24</v>
      </c>
      <c r="E1163" t="s">
        <v>23</v>
      </c>
      <c r="F1163">
        <v>1</v>
      </c>
      <c r="G1163" t="s">
        <v>24</v>
      </c>
      <c r="H1163" t="s">
        <v>24</v>
      </c>
      <c r="I1163" t="s">
        <v>26</v>
      </c>
      <c r="J1163" t="s">
        <v>24</v>
      </c>
      <c r="K1163" t="s">
        <v>23</v>
      </c>
      <c r="L1163" t="s">
        <v>24</v>
      </c>
      <c r="M1163" t="s">
        <v>24</v>
      </c>
      <c r="N1163" t="s">
        <v>24</v>
      </c>
      <c r="O1163" t="s">
        <v>24</v>
      </c>
      <c r="P1163" t="s">
        <v>27</v>
      </c>
      <c r="Q1163" t="s">
        <v>23</v>
      </c>
      <c r="R1163" t="s">
        <v>32</v>
      </c>
      <c r="S1163" s="2">
        <v>31.35</v>
      </c>
      <c r="T1163" s="2">
        <v>31.35</v>
      </c>
      <c r="U1163" t="s">
        <v>23</v>
      </c>
      <c r="V1163">
        <f>COUNTIF(Table1[[#This Row],[OnlineSecurity]:[StreamingMovies]], "Yes")</f>
        <v>1</v>
      </c>
      <c r="W1163" t="str" cm="1">
        <f t="array" ref="W1163">_xlfn.IFS(Table1[[#This Row],[tenure]]&lt;=12,"0-1 Years", Table1[[#This Row],[tenure]] &lt;=36, "1-3 Years",Table1[[#This Row],[tenure]]&lt;=60, "3-5 Years",Table1[[#This Row],[tenure]]&gt;60,"5+ Years")</f>
        <v>0-1 Years</v>
      </c>
      <c r="X1163" t="str">
        <f>IF(AND(Table1[[#This Row],[Contract]]="Month-to-Month", Table1[[#This Row],[PaymentMethod]]= "Electronic check"), "High Risk", "Standard")</f>
        <v>Standard</v>
      </c>
      <c r="Y1163" s="11">
        <f>IFERROR(Table1[[#This Row],[TotalCharges]]/Table1[[#This Row],[tenure]],"0")</f>
        <v>31.35</v>
      </c>
      <c r="Z1163" t="str">
        <f>IF(Table1[[#This Row],[SeniorCitizen]]=1,"Yes","No")</f>
        <v>No</v>
      </c>
    </row>
    <row r="1164" spans="1:26" x14ac:dyDescent="0.3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7104</v>
      </c>
      <c r="S1164" s="2">
        <v>72.349999999999994</v>
      </c>
      <c r="T1164" s="2">
        <v>4991.5</v>
      </c>
      <c r="U1164" t="s">
        <v>24</v>
      </c>
      <c r="V1164">
        <f>COUNTIF(Table1[[#This Row],[OnlineSecurity]:[StreamingMovies]], "Yes")</f>
        <v>4</v>
      </c>
      <c r="W1164" t="str" cm="1">
        <f t="array" ref="W1164">_xlfn.IFS(Table1[[#This Row],[tenure]]&lt;=12,"0-1 Years", Table1[[#This Row],[tenure]] &lt;=36, "1-3 Years",Table1[[#This Row],[tenure]]&lt;=60, "3-5 Years",Table1[[#This Row],[tenure]]&gt;60,"5+ Years")</f>
        <v>5+ Years</v>
      </c>
      <c r="X1164" t="str">
        <f>IF(AND(Table1[[#This Row],[Contract]]="Month-to-Month", Table1[[#This Row],[PaymentMethod]]= "Electronic check"), "High Risk", "Standard")</f>
        <v>Standard</v>
      </c>
      <c r="Y1164" s="11">
        <f>IFERROR(Table1[[#This Row],[TotalCharges]]/Table1[[#This Row],[tenure]],"0")</f>
        <v>74.5</v>
      </c>
      <c r="Z1164" t="str">
        <f>IF(Table1[[#This Row],[SeniorCitizen]]=1,"Yes","No")</f>
        <v>No</v>
      </c>
    </row>
    <row r="1165" spans="1:26" x14ac:dyDescent="0.3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7104</v>
      </c>
      <c r="S1165" s="2">
        <v>89.75</v>
      </c>
      <c r="T1165" s="2">
        <v>1052.4000000000001</v>
      </c>
      <c r="U1165" t="s">
        <v>23</v>
      </c>
      <c r="V1165">
        <f>COUNTIF(Table1[[#This Row],[OnlineSecurity]:[StreamingMovies]], "Yes")</f>
        <v>2</v>
      </c>
      <c r="W1165" t="str" cm="1">
        <f t="array" ref="W1165">_xlfn.IFS(Table1[[#This Row],[tenure]]&lt;=12,"0-1 Years", Table1[[#This Row],[tenure]] &lt;=36, "1-3 Years",Table1[[#This Row],[tenure]]&lt;=60, "3-5 Years",Table1[[#This Row],[tenure]]&gt;60,"5+ Years")</f>
        <v>0-1 Years</v>
      </c>
      <c r="X1165" t="str">
        <f>IF(AND(Table1[[#This Row],[Contract]]="Month-to-Month", Table1[[#This Row],[PaymentMethod]]= "Electronic check"), "High Risk", "Standard")</f>
        <v>Standard</v>
      </c>
      <c r="Y1165" s="11">
        <f>IFERROR(Table1[[#This Row],[TotalCharges]]/Table1[[#This Row],[tenure]],"0")</f>
        <v>87.7</v>
      </c>
      <c r="Z1165" t="str">
        <f>IF(Table1[[#This Row],[SeniorCitizen]]=1,"Yes","No")</f>
        <v>No</v>
      </c>
    </row>
    <row r="1166" spans="1:26" x14ac:dyDescent="0.3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7104</v>
      </c>
      <c r="S1166" s="2">
        <v>82.7</v>
      </c>
      <c r="T1166" s="2">
        <v>5831.2</v>
      </c>
      <c r="U1166" t="s">
        <v>24</v>
      </c>
      <c r="V1166">
        <f>COUNTIF(Table1[[#This Row],[OnlineSecurity]:[StreamingMovies]], "Yes")</f>
        <v>5</v>
      </c>
      <c r="W1166" t="str" cm="1">
        <f t="array" ref="W1166">_xlfn.IFS(Table1[[#This Row],[tenure]]&lt;=12,"0-1 Years", Table1[[#This Row],[tenure]] &lt;=36, "1-3 Years",Table1[[#This Row],[tenure]]&lt;=60, "3-5 Years",Table1[[#This Row],[tenure]]&gt;60,"5+ Years")</f>
        <v>5+ Years</v>
      </c>
      <c r="X1166" t="str">
        <f>IF(AND(Table1[[#This Row],[Contract]]="Month-to-Month", Table1[[#This Row],[PaymentMethod]]= "Electronic check"), "High Risk", "Standard")</f>
        <v>Standard</v>
      </c>
      <c r="Y1166" s="11">
        <f>IFERROR(Table1[[#This Row],[TotalCharges]]/Table1[[#This Row],[tenure]],"0")</f>
        <v>82.129577464788724</v>
      </c>
      <c r="Z1166" t="str">
        <f>IF(Table1[[#This Row],[SeniorCitizen]]=1,"Yes","No")</f>
        <v>Yes</v>
      </c>
    </row>
    <row r="1167" spans="1:26" x14ac:dyDescent="0.35">
      <c r="A1167" t="s">
        <v>1202</v>
      </c>
      <c r="B1167" t="s">
        <v>30</v>
      </c>
      <c r="C1167">
        <v>0</v>
      </c>
      <c r="D1167" t="s">
        <v>24</v>
      </c>
      <c r="E1167" t="s">
        <v>24</v>
      </c>
      <c r="F1167">
        <v>25</v>
      </c>
      <c r="G1167" t="s">
        <v>23</v>
      </c>
      <c r="H1167" t="s">
        <v>24</v>
      </c>
      <c r="I1167" t="s">
        <v>24</v>
      </c>
      <c r="J1167" t="s">
        <v>24</v>
      </c>
      <c r="K1167" t="s">
        <v>24</v>
      </c>
      <c r="L1167" t="s">
        <v>24</v>
      </c>
      <c r="M1167" t="s">
        <v>24</v>
      </c>
      <c r="N1167" t="s">
        <v>24</v>
      </c>
      <c r="O1167" t="s">
        <v>24</v>
      </c>
      <c r="P1167" t="s">
        <v>31</v>
      </c>
      <c r="Q1167" t="s">
        <v>24</v>
      </c>
      <c r="R1167" t="s">
        <v>7105</v>
      </c>
      <c r="S1167" s="2">
        <v>19.899999999999999</v>
      </c>
      <c r="T1167" s="2">
        <v>510.8</v>
      </c>
      <c r="U1167" t="s">
        <v>24</v>
      </c>
      <c r="V1167">
        <f>COUNTIF(Table1[[#This Row],[OnlineSecurity]:[StreamingMovies]], "Yes")</f>
        <v>0</v>
      </c>
      <c r="W1167" t="str" cm="1">
        <f t="array" ref="W1167">_xlfn.IFS(Table1[[#This Row],[tenure]]&lt;=12,"0-1 Years", Table1[[#This Row],[tenure]] &lt;=36, "1-3 Years",Table1[[#This Row],[tenure]]&lt;=60, "3-5 Years",Table1[[#This Row],[tenure]]&gt;60,"5+ Years")</f>
        <v>1-3 Years</v>
      </c>
      <c r="X1167" t="str">
        <f>IF(AND(Table1[[#This Row],[Contract]]="Month-to-Month", Table1[[#This Row],[PaymentMethod]]= "Electronic check"), "High Risk", "Standard")</f>
        <v>Standard</v>
      </c>
      <c r="Y1167" s="11">
        <f>IFERROR(Table1[[#This Row],[TotalCharges]]/Table1[[#This Row],[tenure]],"0")</f>
        <v>20.432000000000002</v>
      </c>
      <c r="Z1167" t="str">
        <f>IF(Table1[[#This Row],[SeniorCitizen]]=1,"Yes","No")</f>
        <v>No</v>
      </c>
    </row>
    <row r="1168" spans="1:26" x14ac:dyDescent="0.3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s="2">
        <v>53.8</v>
      </c>
      <c r="T1168" s="2">
        <v>283.95</v>
      </c>
      <c r="U1168" t="s">
        <v>24</v>
      </c>
      <c r="V1168">
        <f>COUNTIF(Table1[[#This Row],[OnlineSecurity]:[StreamingMovies]], "Yes")</f>
        <v>1</v>
      </c>
      <c r="W1168" t="str" cm="1">
        <f t="array" ref="W1168">_xlfn.IFS(Table1[[#This Row],[tenure]]&lt;=12,"0-1 Years", Table1[[#This Row],[tenure]] &lt;=36, "1-3 Years",Table1[[#This Row],[tenure]]&lt;=60, "3-5 Years",Table1[[#This Row],[tenure]]&gt;60,"5+ Years")</f>
        <v>0-1 Years</v>
      </c>
      <c r="X1168" t="str">
        <f>IF(AND(Table1[[#This Row],[Contract]]="Month-to-Month", Table1[[#This Row],[PaymentMethod]]= "Electronic check"), "High Risk", "Standard")</f>
        <v>High Risk</v>
      </c>
      <c r="Y1168" s="11">
        <f>IFERROR(Table1[[#This Row],[TotalCharges]]/Table1[[#This Row],[tenure]],"0")</f>
        <v>56.79</v>
      </c>
      <c r="Z1168" t="str">
        <f>IF(Table1[[#This Row],[SeniorCitizen]]=1,"Yes","No")</f>
        <v>No</v>
      </c>
    </row>
    <row r="1169" spans="1:26" x14ac:dyDescent="0.3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7105</v>
      </c>
      <c r="S1169" s="2">
        <v>51.55</v>
      </c>
      <c r="T1169" s="2">
        <v>1295.4000000000001</v>
      </c>
      <c r="U1169" t="s">
        <v>24</v>
      </c>
      <c r="V1169">
        <f>COUNTIF(Table1[[#This Row],[OnlineSecurity]:[StreamingMovies]], "Yes")</f>
        <v>0</v>
      </c>
      <c r="W1169" t="str" cm="1">
        <f t="array" ref="W1169">_xlfn.IFS(Table1[[#This Row],[tenure]]&lt;=12,"0-1 Years", Table1[[#This Row],[tenure]] &lt;=36, "1-3 Years",Table1[[#This Row],[tenure]]&lt;=60, "3-5 Years",Table1[[#This Row],[tenure]]&gt;60,"5+ Years")</f>
        <v>1-3 Years</v>
      </c>
      <c r="X1169" t="str">
        <f>IF(AND(Table1[[#This Row],[Contract]]="Month-to-Month", Table1[[#This Row],[PaymentMethod]]= "Electronic check"), "High Risk", "Standard")</f>
        <v>Standard</v>
      </c>
      <c r="Y1169" s="11">
        <f>IFERROR(Table1[[#This Row],[TotalCharges]]/Table1[[#This Row],[tenure]],"0")</f>
        <v>49.823076923076925</v>
      </c>
      <c r="Z1169" t="str">
        <f>IF(Table1[[#This Row],[SeniorCitizen]]=1,"Yes","No")</f>
        <v>No</v>
      </c>
    </row>
    <row r="1170" spans="1:26" x14ac:dyDescent="0.35">
      <c r="A1170" t="s">
        <v>1205</v>
      </c>
      <c r="B1170" t="s">
        <v>30</v>
      </c>
      <c r="C1170">
        <v>0</v>
      </c>
      <c r="D1170" t="s">
        <v>23</v>
      </c>
      <c r="E1170" t="s">
        <v>23</v>
      </c>
      <c r="F1170">
        <v>1</v>
      </c>
      <c r="G1170" t="s">
        <v>23</v>
      </c>
      <c r="H1170" t="s">
        <v>24</v>
      </c>
      <c r="I1170" t="s">
        <v>24</v>
      </c>
      <c r="J1170" t="s">
        <v>24</v>
      </c>
      <c r="K1170" t="s">
        <v>24</v>
      </c>
      <c r="L1170" t="s">
        <v>24</v>
      </c>
      <c r="M1170" t="s">
        <v>24</v>
      </c>
      <c r="N1170" t="s">
        <v>24</v>
      </c>
      <c r="O1170" t="s">
        <v>24</v>
      </c>
      <c r="P1170" t="s">
        <v>31</v>
      </c>
      <c r="Q1170" t="s">
        <v>24</v>
      </c>
      <c r="R1170" t="s">
        <v>32</v>
      </c>
      <c r="S1170" s="2">
        <v>19.649999999999999</v>
      </c>
      <c r="T1170" s="2">
        <v>19.649999999999999</v>
      </c>
      <c r="U1170" t="s">
        <v>24</v>
      </c>
      <c r="V1170">
        <f>COUNTIF(Table1[[#This Row],[OnlineSecurity]:[StreamingMovies]], "Yes")</f>
        <v>0</v>
      </c>
      <c r="W1170" t="str" cm="1">
        <f t="array" ref="W1170">_xlfn.IFS(Table1[[#This Row],[tenure]]&lt;=12,"0-1 Years", Table1[[#This Row],[tenure]] &lt;=36, "1-3 Years",Table1[[#This Row],[tenure]]&lt;=60, "3-5 Years",Table1[[#This Row],[tenure]]&gt;60,"5+ Years")</f>
        <v>0-1 Years</v>
      </c>
      <c r="X1170" t="str">
        <f>IF(AND(Table1[[#This Row],[Contract]]="Month-to-Month", Table1[[#This Row],[PaymentMethod]]= "Electronic check"), "High Risk", "Standard")</f>
        <v>Standard</v>
      </c>
      <c r="Y1170" s="11">
        <f>IFERROR(Table1[[#This Row],[TotalCharges]]/Table1[[#This Row],[tenure]],"0")</f>
        <v>19.649999999999999</v>
      </c>
      <c r="Z1170" t="str">
        <f>IF(Table1[[#This Row],[SeniorCitizen]]=1,"Yes","No")</f>
        <v>No</v>
      </c>
    </row>
    <row r="1171" spans="1:26" x14ac:dyDescent="0.35">
      <c r="A1171" t="s">
        <v>1206</v>
      </c>
      <c r="B1171" t="s">
        <v>30</v>
      </c>
      <c r="C1171">
        <v>1</v>
      </c>
      <c r="D1171" t="s">
        <v>24</v>
      </c>
      <c r="E1171" t="s">
        <v>24</v>
      </c>
      <c r="F1171">
        <v>70</v>
      </c>
      <c r="G1171" t="s">
        <v>24</v>
      </c>
      <c r="H1171" t="s">
        <v>24</v>
      </c>
      <c r="I1171" t="s">
        <v>26</v>
      </c>
      <c r="J1171" t="s">
        <v>24</v>
      </c>
      <c r="K1171" t="s">
        <v>23</v>
      </c>
      <c r="L1171" t="s">
        <v>23</v>
      </c>
      <c r="M1171" t="s">
        <v>24</v>
      </c>
      <c r="N1171" t="s">
        <v>23</v>
      </c>
      <c r="O1171" t="s">
        <v>24</v>
      </c>
      <c r="P1171" t="s">
        <v>31</v>
      </c>
      <c r="Q1171" t="s">
        <v>23</v>
      </c>
      <c r="R1171" t="s">
        <v>7105</v>
      </c>
      <c r="S1171" s="2">
        <v>44.05</v>
      </c>
      <c r="T1171" s="2">
        <v>3011.65</v>
      </c>
      <c r="U1171" t="s">
        <v>24</v>
      </c>
      <c r="V1171">
        <f>COUNTIF(Table1[[#This Row],[OnlineSecurity]:[StreamingMovies]], "Yes")</f>
        <v>3</v>
      </c>
      <c r="W1171" t="str" cm="1">
        <f t="array" ref="W1171">_xlfn.IFS(Table1[[#This Row],[tenure]]&lt;=12,"0-1 Years", Table1[[#This Row],[tenure]] &lt;=36, "1-3 Years",Table1[[#This Row],[tenure]]&lt;=60, "3-5 Years",Table1[[#This Row],[tenure]]&gt;60,"5+ Years")</f>
        <v>5+ Years</v>
      </c>
      <c r="X1171" t="str">
        <f>IF(AND(Table1[[#This Row],[Contract]]="Month-to-Month", Table1[[#This Row],[PaymentMethod]]= "Electronic check"), "High Risk", "Standard")</f>
        <v>Standard</v>
      </c>
      <c r="Y1171" s="11">
        <f>IFERROR(Table1[[#This Row],[TotalCharges]]/Table1[[#This Row],[tenure]],"0")</f>
        <v>43.023571428571429</v>
      </c>
      <c r="Z1171" t="str">
        <f>IF(Table1[[#This Row],[SeniorCitizen]]=1,"Yes","No")</f>
        <v>Yes</v>
      </c>
    </row>
    <row r="1172" spans="1:26" x14ac:dyDescent="0.3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s="2">
        <v>114</v>
      </c>
      <c r="T1172" s="2">
        <v>8093.15</v>
      </c>
      <c r="U1172" t="s">
        <v>24</v>
      </c>
      <c r="V1172">
        <f>COUNTIF(Table1[[#This Row],[OnlineSecurity]:[StreamingMovies]], "Yes")</f>
        <v>6</v>
      </c>
      <c r="W1172" t="str" cm="1">
        <f t="array" ref="W1172">_xlfn.IFS(Table1[[#This Row],[tenure]]&lt;=12,"0-1 Years", Table1[[#This Row],[tenure]] &lt;=36, "1-3 Years",Table1[[#This Row],[tenure]]&lt;=60, "3-5 Years",Table1[[#This Row],[tenure]]&gt;60,"5+ Years")</f>
        <v>5+ Years</v>
      </c>
      <c r="X1172" t="str">
        <f>IF(AND(Table1[[#This Row],[Contract]]="Month-to-Month", Table1[[#This Row],[PaymentMethod]]= "Electronic check"), "High Risk", "Standard")</f>
        <v>Standard</v>
      </c>
      <c r="Y1172" s="11">
        <f>IFERROR(Table1[[#This Row],[TotalCharges]]/Table1[[#This Row],[tenure]],"0")</f>
        <v>112.4048611111111</v>
      </c>
      <c r="Z1172" t="str">
        <f>IF(Table1[[#This Row],[SeniorCitizen]]=1,"Yes","No")</f>
        <v>No</v>
      </c>
    </row>
    <row r="1173" spans="1:26" x14ac:dyDescent="0.3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s="2">
        <v>94.4</v>
      </c>
      <c r="T1173" s="2">
        <v>5610.25</v>
      </c>
      <c r="U1173" t="s">
        <v>23</v>
      </c>
      <c r="V1173">
        <f>COUNTIF(Table1[[#This Row],[OnlineSecurity]:[StreamingMovies]], "Yes")</f>
        <v>3</v>
      </c>
      <c r="W1173" t="str" cm="1">
        <f t="array" ref="W1173">_xlfn.IFS(Table1[[#This Row],[tenure]]&lt;=12,"0-1 Years", Table1[[#This Row],[tenure]] &lt;=36, "1-3 Years",Table1[[#This Row],[tenure]]&lt;=60, "3-5 Years",Table1[[#This Row],[tenure]]&gt;60,"5+ Years")</f>
        <v>3-5 Years</v>
      </c>
      <c r="X1173" t="str">
        <f>IF(AND(Table1[[#This Row],[Contract]]="Month-to-Month", Table1[[#This Row],[PaymentMethod]]= "Electronic check"), "High Risk", "Standard")</f>
        <v>Standard</v>
      </c>
      <c r="Y1173" s="11">
        <f>IFERROR(Table1[[#This Row],[TotalCharges]]/Table1[[#This Row],[tenure]],"0")</f>
        <v>93.504166666666663</v>
      </c>
      <c r="Z1173" t="str">
        <f>IF(Table1[[#This Row],[SeniorCitizen]]=1,"Yes","No")</f>
        <v>No</v>
      </c>
    </row>
    <row r="1174" spans="1:26" x14ac:dyDescent="0.3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s="2">
        <v>100.4</v>
      </c>
      <c r="T1174" s="2">
        <v>3217.65</v>
      </c>
      <c r="U1174" t="s">
        <v>24</v>
      </c>
      <c r="V1174">
        <f>COUNTIF(Table1[[#This Row],[OnlineSecurity]:[StreamingMovies]], "Yes")</f>
        <v>3</v>
      </c>
      <c r="W1174" t="str" cm="1">
        <f t="array" ref="W1174">_xlfn.IFS(Table1[[#This Row],[tenure]]&lt;=12,"0-1 Years", Table1[[#This Row],[tenure]] &lt;=36, "1-3 Years",Table1[[#This Row],[tenure]]&lt;=60, "3-5 Years",Table1[[#This Row],[tenure]]&gt;60,"5+ Years")</f>
        <v>1-3 Years</v>
      </c>
      <c r="X1174" t="str">
        <f>IF(AND(Table1[[#This Row],[Contract]]="Month-to-Month", Table1[[#This Row],[PaymentMethod]]= "Electronic check"), "High Risk", "Standard")</f>
        <v>High Risk</v>
      </c>
      <c r="Y1174" s="11">
        <f>IFERROR(Table1[[#This Row],[TotalCharges]]/Table1[[#This Row],[tenure]],"0")</f>
        <v>100.5515625</v>
      </c>
      <c r="Z1174" t="str">
        <f>IF(Table1[[#This Row],[SeniorCitizen]]=1,"Yes","No")</f>
        <v>Yes</v>
      </c>
    </row>
    <row r="1175" spans="1:26" x14ac:dyDescent="0.35">
      <c r="A1175" t="s">
        <v>1210</v>
      </c>
      <c r="B1175" t="s">
        <v>30</v>
      </c>
      <c r="C1175">
        <v>0</v>
      </c>
      <c r="D1175" t="s">
        <v>24</v>
      </c>
      <c r="E1175" t="s">
        <v>24</v>
      </c>
      <c r="F1175">
        <v>1</v>
      </c>
      <c r="G1175" t="s">
        <v>23</v>
      </c>
      <c r="H1175" t="s">
        <v>24</v>
      </c>
      <c r="I1175" t="s">
        <v>24</v>
      </c>
      <c r="J1175" t="s">
        <v>24</v>
      </c>
      <c r="K1175" t="s">
        <v>24</v>
      </c>
      <c r="L1175" t="s">
        <v>24</v>
      </c>
      <c r="M1175" t="s">
        <v>24</v>
      </c>
      <c r="N1175" t="s">
        <v>24</v>
      </c>
      <c r="O1175" t="s">
        <v>24</v>
      </c>
      <c r="P1175" t="s">
        <v>27</v>
      </c>
      <c r="Q1175" t="s">
        <v>23</v>
      </c>
      <c r="R1175" t="s">
        <v>28</v>
      </c>
      <c r="S1175" s="2">
        <v>19.850000000000001</v>
      </c>
      <c r="T1175" s="2">
        <v>19.850000000000001</v>
      </c>
      <c r="U1175" t="s">
        <v>23</v>
      </c>
      <c r="V1175">
        <f>COUNTIF(Table1[[#This Row],[OnlineSecurity]:[StreamingMovies]], "Yes")</f>
        <v>0</v>
      </c>
      <c r="W1175" t="str" cm="1">
        <f t="array" ref="W1175">_xlfn.IFS(Table1[[#This Row],[tenure]]&lt;=12,"0-1 Years", Table1[[#This Row],[tenure]] &lt;=36, "1-3 Years",Table1[[#This Row],[tenure]]&lt;=60, "3-5 Years",Table1[[#This Row],[tenure]]&gt;60,"5+ Years")</f>
        <v>0-1 Years</v>
      </c>
      <c r="X1175" t="str">
        <f>IF(AND(Table1[[#This Row],[Contract]]="Month-to-Month", Table1[[#This Row],[PaymentMethod]]= "Electronic check"), "High Risk", "Standard")</f>
        <v>High Risk</v>
      </c>
      <c r="Y1175" s="11">
        <f>IFERROR(Table1[[#This Row],[TotalCharges]]/Table1[[#This Row],[tenure]],"0")</f>
        <v>19.850000000000001</v>
      </c>
      <c r="Z1175" t="str">
        <f>IF(Table1[[#This Row],[SeniorCitizen]]=1,"Yes","No")</f>
        <v>No</v>
      </c>
    </row>
    <row r="1176" spans="1:26" x14ac:dyDescent="0.3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s="2">
        <v>54.25</v>
      </c>
      <c r="T1176" s="2">
        <v>773.2</v>
      </c>
      <c r="U1176" t="s">
        <v>24</v>
      </c>
      <c r="V1176">
        <f>COUNTIF(Table1[[#This Row],[OnlineSecurity]:[StreamingMovies]], "Yes")</f>
        <v>1</v>
      </c>
      <c r="W1176" t="str" cm="1">
        <f t="array" ref="W1176">_xlfn.IFS(Table1[[#This Row],[tenure]]&lt;=12,"0-1 Years", Table1[[#This Row],[tenure]] &lt;=36, "1-3 Years",Table1[[#This Row],[tenure]]&lt;=60, "3-5 Years",Table1[[#This Row],[tenure]]&gt;60,"5+ Years")</f>
        <v>1-3 Years</v>
      </c>
      <c r="X1176" t="str">
        <f>IF(AND(Table1[[#This Row],[Contract]]="Month-to-Month", Table1[[#This Row],[PaymentMethod]]= "Electronic check"), "High Risk", "Standard")</f>
        <v>Standard</v>
      </c>
      <c r="Y1176" s="11">
        <f>IFERROR(Table1[[#This Row],[TotalCharges]]/Table1[[#This Row],[tenure]],"0")</f>
        <v>55.228571428571435</v>
      </c>
      <c r="Z1176" t="str">
        <f>IF(Table1[[#This Row],[SeniorCitizen]]=1,"Yes","No")</f>
        <v>No</v>
      </c>
    </row>
    <row r="1177" spans="1:26" x14ac:dyDescent="0.3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7105</v>
      </c>
      <c r="S1177" s="2">
        <v>80</v>
      </c>
      <c r="T1177" s="2">
        <v>1029.3499999999999</v>
      </c>
      <c r="U1177" t="s">
        <v>24</v>
      </c>
      <c r="V1177">
        <f>COUNTIF(Table1[[#This Row],[OnlineSecurity]:[StreamingMovies]], "Yes")</f>
        <v>1</v>
      </c>
      <c r="W1177" t="str" cm="1">
        <f t="array" ref="W1177">_xlfn.IFS(Table1[[#This Row],[tenure]]&lt;=12,"0-1 Years", Table1[[#This Row],[tenure]] &lt;=36, "1-3 Years",Table1[[#This Row],[tenure]]&lt;=60, "3-5 Years",Table1[[#This Row],[tenure]]&gt;60,"5+ Years")</f>
        <v>1-3 Years</v>
      </c>
      <c r="X1177" t="str">
        <f>IF(AND(Table1[[#This Row],[Contract]]="Month-to-Month", Table1[[#This Row],[PaymentMethod]]= "Electronic check"), "High Risk", "Standard")</f>
        <v>Standard</v>
      </c>
      <c r="Y1177" s="11">
        <f>IFERROR(Table1[[#This Row],[TotalCharges]]/Table1[[#This Row],[tenure]],"0")</f>
        <v>79.180769230769229</v>
      </c>
      <c r="Z1177" t="str">
        <f>IF(Table1[[#This Row],[SeniorCitizen]]=1,"Yes","No")</f>
        <v>No</v>
      </c>
    </row>
    <row r="1178" spans="1:26" x14ac:dyDescent="0.3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7105</v>
      </c>
      <c r="S1178" s="2">
        <v>109.9</v>
      </c>
      <c r="T1178" s="2">
        <v>669.45</v>
      </c>
      <c r="U1178" t="s">
        <v>23</v>
      </c>
      <c r="V1178">
        <f>COUNTIF(Table1[[#This Row],[OnlineSecurity]:[StreamingMovies]], "Yes")</f>
        <v>5</v>
      </c>
      <c r="W1178" t="str" cm="1">
        <f t="array" ref="W1178">_xlfn.IFS(Table1[[#This Row],[tenure]]&lt;=12,"0-1 Years", Table1[[#This Row],[tenure]] &lt;=36, "1-3 Years",Table1[[#This Row],[tenure]]&lt;=60, "3-5 Years",Table1[[#This Row],[tenure]]&gt;60,"5+ Years")</f>
        <v>0-1 Years</v>
      </c>
      <c r="X1178" t="str">
        <f>IF(AND(Table1[[#This Row],[Contract]]="Month-to-Month", Table1[[#This Row],[PaymentMethod]]= "Electronic check"), "High Risk", "Standard")</f>
        <v>Standard</v>
      </c>
      <c r="Y1178" s="11">
        <f>IFERROR(Table1[[#This Row],[TotalCharges]]/Table1[[#This Row],[tenure]],"0")</f>
        <v>111.575</v>
      </c>
      <c r="Z1178" t="str">
        <f>IF(Table1[[#This Row],[SeniorCitizen]]=1,"Yes","No")</f>
        <v>No</v>
      </c>
    </row>
    <row r="1179" spans="1:26" x14ac:dyDescent="0.3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s="2">
        <v>79.2</v>
      </c>
      <c r="T1179" s="2">
        <v>3593.8</v>
      </c>
      <c r="U1179" t="s">
        <v>24</v>
      </c>
      <c r="V1179">
        <f>COUNTIF(Table1[[#This Row],[OnlineSecurity]:[StreamingMovies]], "Yes")</f>
        <v>4</v>
      </c>
      <c r="W1179" t="str" cm="1">
        <f t="array" ref="W1179">_xlfn.IFS(Table1[[#This Row],[tenure]]&lt;=12,"0-1 Years", Table1[[#This Row],[tenure]] &lt;=36, "1-3 Years",Table1[[#This Row],[tenure]]&lt;=60, "3-5 Years",Table1[[#This Row],[tenure]]&gt;60,"5+ Years")</f>
        <v>3-5 Years</v>
      </c>
      <c r="X1179" t="str">
        <f>IF(AND(Table1[[#This Row],[Contract]]="Month-to-Month", Table1[[#This Row],[PaymentMethod]]= "Electronic check"), "High Risk", "Standard")</f>
        <v>Standard</v>
      </c>
      <c r="Y1179" s="11">
        <f>IFERROR(Table1[[#This Row],[TotalCharges]]/Table1[[#This Row],[tenure]],"0")</f>
        <v>78.126086956521746</v>
      </c>
      <c r="Z1179" t="str">
        <f>IF(Table1[[#This Row],[SeniorCitizen]]=1,"Yes","No")</f>
        <v>No</v>
      </c>
    </row>
    <row r="1180" spans="1:26" x14ac:dyDescent="0.3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s="2">
        <v>101.35</v>
      </c>
      <c r="T1180" s="2">
        <v>1553.95</v>
      </c>
      <c r="U1180" t="s">
        <v>23</v>
      </c>
      <c r="V1180">
        <f>COUNTIF(Table1[[#This Row],[OnlineSecurity]:[StreamingMovies]], "Yes")</f>
        <v>4</v>
      </c>
      <c r="W1180" t="str" cm="1">
        <f t="array" ref="W1180">_xlfn.IFS(Table1[[#This Row],[tenure]]&lt;=12,"0-1 Years", Table1[[#This Row],[tenure]] &lt;=36, "1-3 Years",Table1[[#This Row],[tenure]]&lt;=60, "3-5 Years",Table1[[#This Row],[tenure]]&gt;60,"5+ Years")</f>
        <v>1-3 Years</v>
      </c>
      <c r="X1180" t="str">
        <f>IF(AND(Table1[[#This Row],[Contract]]="Month-to-Month", Table1[[#This Row],[PaymentMethod]]= "Electronic check"), "High Risk", "Standard")</f>
        <v>High Risk</v>
      </c>
      <c r="Y1180" s="11">
        <f>IFERROR(Table1[[#This Row],[TotalCharges]]/Table1[[#This Row],[tenure]],"0")</f>
        <v>103.59666666666666</v>
      </c>
      <c r="Z1180" t="str">
        <f>IF(Table1[[#This Row],[SeniorCitizen]]=1,"Yes","No")</f>
        <v>No</v>
      </c>
    </row>
    <row r="1181" spans="1:26" x14ac:dyDescent="0.3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s="2">
        <v>94.3</v>
      </c>
      <c r="T1181" s="2">
        <v>3953.15</v>
      </c>
      <c r="U1181" t="s">
        <v>24</v>
      </c>
      <c r="V1181">
        <f>COUNTIF(Table1[[#This Row],[OnlineSecurity]:[StreamingMovies]], "Yes")</f>
        <v>3</v>
      </c>
      <c r="W1181" t="str" cm="1">
        <f t="array" ref="W1181">_xlfn.IFS(Table1[[#This Row],[tenure]]&lt;=12,"0-1 Years", Table1[[#This Row],[tenure]] &lt;=36, "1-3 Years",Table1[[#This Row],[tenure]]&lt;=60, "3-5 Years",Table1[[#This Row],[tenure]]&gt;60,"5+ Years")</f>
        <v>3-5 Years</v>
      </c>
      <c r="X1181" t="str">
        <f>IF(AND(Table1[[#This Row],[Contract]]="Month-to-Month", Table1[[#This Row],[PaymentMethod]]= "Electronic check"), "High Risk", "Standard")</f>
        <v>High Risk</v>
      </c>
      <c r="Y1181" s="11">
        <f>IFERROR(Table1[[#This Row],[TotalCharges]]/Table1[[#This Row],[tenure]],"0")</f>
        <v>91.933720930232553</v>
      </c>
      <c r="Z1181" t="str">
        <f>IF(Table1[[#This Row],[SeniorCitizen]]=1,"Yes","No")</f>
        <v>Yes</v>
      </c>
    </row>
    <row r="1182" spans="1:26" x14ac:dyDescent="0.3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7104</v>
      </c>
      <c r="S1182" s="2">
        <v>49.8</v>
      </c>
      <c r="T1182" s="2">
        <v>1971.15</v>
      </c>
      <c r="U1182" t="s">
        <v>24</v>
      </c>
      <c r="V1182">
        <f>COUNTIF(Table1[[#This Row],[OnlineSecurity]:[StreamingMovies]], "Yes")</f>
        <v>1</v>
      </c>
      <c r="W1182" t="str" cm="1">
        <f t="array" ref="W1182">_xlfn.IFS(Table1[[#This Row],[tenure]]&lt;=12,"0-1 Years", Table1[[#This Row],[tenure]] &lt;=36, "1-3 Years",Table1[[#This Row],[tenure]]&lt;=60, "3-5 Years",Table1[[#This Row],[tenure]]&gt;60,"5+ Years")</f>
        <v>3-5 Years</v>
      </c>
      <c r="X1182" t="str">
        <f>IF(AND(Table1[[#This Row],[Contract]]="Month-to-Month", Table1[[#This Row],[PaymentMethod]]= "Electronic check"), "High Risk", "Standard")</f>
        <v>Standard</v>
      </c>
      <c r="Y1182" s="11">
        <f>IFERROR(Table1[[#This Row],[TotalCharges]]/Table1[[#This Row],[tenure]],"0")</f>
        <v>50.542307692307695</v>
      </c>
      <c r="Z1182" t="str">
        <f>IF(Table1[[#This Row],[SeniorCitizen]]=1,"Yes","No")</f>
        <v>No</v>
      </c>
    </row>
    <row r="1183" spans="1:26" x14ac:dyDescent="0.3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7104</v>
      </c>
      <c r="S1183" s="2">
        <v>60.05</v>
      </c>
      <c r="T1183" s="2">
        <v>1236.1500000000001</v>
      </c>
      <c r="U1183" t="s">
        <v>23</v>
      </c>
      <c r="V1183">
        <f>COUNTIF(Table1[[#This Row],[OnlineSecurity]:[StreamingMovies]], "Yes")</f>
        <v>2</v>
      </c>
      <c r="W1183" t="str" cm="1">
        <f t="array" ref="W1183">_xlfn.IFS(Table1[[#This Row],[tenure]]&lt;=12,"0-1 Years", Table1[[#This Row],[tenure]] &lt;=36, "1-3 Years",Table1[[#This Row],[tenure]]&lt;=60, "3-5 Years",Table1[[#This Row],[tenure]]&gt;60,"5+ Years")</f>
        <v>1-3 Years</v>
      </c>
      <c r="X1183" t="str">
        <f>IF(AND(Table1[[#This Row],[Contract]]="Month-to-Month", Table1[[#This Row],[PaymentMethod]]= "Electronic check"), "High Risk", "Standard")</f>
        <v>Standard</v>
      </c>
      <c r="Y1183" s="11">
        <f>IFERROR(Table1[[#This Row],[TotalCharges]]/Table1[[#This Row],[tenure]],"0")</f>
        <v>58.864285714285721</v>
      </c>
      <c r="Z1183" t="str">
        <f>IF(Table1[[#This Row],[SeniorCitizen]]=1,"Yes","No")</f>
        <v>Yes</v>
      </c>
    </row>
    <row r="1184" spans="1:26" x14ac:dyDescent="0.35">
      <c r="A1184" t="s">
        <v>1219</v>
      </c>
      <c r="B1184" t="s">
        <v>30</v>
      </c>
      <c r="C1184">
        <v>0</v>
      </c>
      <c r="D1184" t="s">
        <v>24</v>
      </c>
      <c r="E1184" t="s">
        <v>24</v>
      </c>
      <c r="F1184">
        <v>57</v>
      </c>
      <c r="G1184" t="s">
        <v>24</v>
      </c>
      <c r="H1184" t="s">
        <v>24</v>
      </c>
      <c r="I1184" t="s">
        <v>26</v>
      </c>
      <c r="J1184" t="s">
        <v>23</v>
      </c>
      <c r="K1184" t="s">
        <v>24</v>
      </c>
      <c r="L1184" t="s">
        <v>23</v>
      </c>
      <c r="M1184" t="s">
        <v>24</v>
      </c>
      <c r="N1184" t="s">
        <v>23</v>
      </c>
      <c r="O1184" t="s">
        <v>23</v>
      </c>
      <c r="P1184" t="s">
        <v>27</v>
      </c>
      <c r="Q1184" t="s">
        <v>23</v>
      </c>
      <c r="R1184" t="s">
        <v>28</v>
      </c>
      <c r="S1184" s="2">
        <v>53.75</v>
      </c>
      <c r="T1184" s="2">
        <v>3196</v>
      </c>
      <c r="U1184" t="s">
        <v>24</v>
      </c>
      <c r="V1184">
        <f>COUNTIF(Table1[[#This Row],[OnlineSecurity]:[StreamingMovies]], "Yes")</f>
        <v>4</v>
      </c>
      <c r="W1184" t="str" cm="1">
        <f t="array" ref="W1184">_xlfn.IFS(Table1[[#This Row],[tenure]]&lt;=12,"0-1 Years", Table1[[#This Row],[tenure]] &lt;=36, "1-3 Years",Table1[[#This Row],[tenure]]&lt;=60, "3-5 Years",Table1[[#This Row],[tenure]]&gt;60,"5+ Years")</f>
        <v>3-5 Years</v>
      </c>
      <c r="X1184" t="str">
        <f>IF(AND(Table1[[#This Row],[Contract]]="Month-to-Month", Table1[[#This Row],[PaymentMethod]]= "Electronic check"), "High Risk", "Standard")</f>
        <v>High Risk</v>
      </c>
      <c r="Y1184" s="11">
        <f>IFERROR(Table1[[#This Row],[TotalCharges]]/Table1[[#This Row],[tenure]],"0")</f>
        <v>56.070175438596493</v>
      </c>
      <c r="Z1184" t="str">
        <f>IF(Table1[[#This Row],[SeniorCitizen]]=1,"Yes","No")</f>
        <v>No</v>
      </c>
    </row>
    <row r="1185" spans="1:26" x14ac:dyDescent="0.3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s="2">
        <v>93.45</v>
      </c>
      <c r="T1185" s="2">
        <v>4872.2</v>
      </c>
      <c r="U1185" t="s">
        <v>24</v>
      </c>
      <c r="V1185">
        <f>COUNTIF(Table1[[#This Row],[OnlineSecurity]:[StreamingMovies]], "Yes")</f>
        <v>3</v>
      </c>
      <c r="W1185" t="str" cm="1">
        <f t="array" ref="W1185">_xlfn.IFS(Table1[[#This Row],[tenure]]&lt;=12,"0-1 Years", Table1[[#This Row],[tenure]] &lt;=36, "1-3 Years",Table1[[#This Row],[tenure]]&lt;=60, "3-5 Years",Table1[[#This Row],[tenure]]&gt;60,"5+ Years")</f>
        <v>3-5 Years</v>
      </c>
      <c r="X1185" t="str">
        <f>IF(AND(Table1[[#This Row],[Contract]]="Month-to-Month", Table1[[#This Row],[PaymentMethod]]= "Electronic check"), "High Risk", "Standard")</f>
        <v>Standard</v>
      </c>
      <c r="Y1185" s="11">
        <f>IFERROR(Table1[[#This Row],[TotalCharges]]/Table1[[#This Row],[tenure]],"0")</f>
        <v>91.928301886792454</v>
      </c>
      <c r="Z1185" t="str">
        <f>IF(Table1[[#This Row],[SeniorCitizen]]=1,"Yes","No")</f>
        <v>No</v>
      </c>
    </row>
    <row r="1186" spans="1:26" x14ac:dyDescent="0.3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s="2">
        <v>87.9</v>
      </c>
      <c r="T1186" s="2">
        <v>1500.5</v>
      </c>
      <c r="U1186" t="s">
        <v>24</v>
      </c>
      <c r="V1186">
        <f>COUNTIF(Table1[[#This Row],[OnlineSecurity]:[StreamingMovies]], "Yes")</f>
        <v>3</v>
      </c>
      <c r="W1186" t="str" cm="1">
        <f t="array" ref="W1186">_xlfn.IFS(Table1[[#This Row],[tenure]]&lt;=12,"0-1 Years", Table1[[#This Row],[tenure]] &lt;=36, "1-3 Years",Table1[[#This Row],[tenure]]&lt;=60, "3-5 Years",Table1[[#This Row],[tenure]]&gt;60,"5+ Years")</f>
        <v>1-3 Years</v>
      </c>
      <c r="X1186" t="str">
        <f>IF(AND(Table1[[#This Row],[Contract]]="Month-to-Month", Table1[[#This Row],[PaymentMethod]]= "Electronic check"), "High Risk", "Standard")</f>
        <v>Standard</v>
      </c>
      <c r="Y1186" s="11">
        <f>IFERROR(Table1[[#This Row],[TotalCharges]]/Table1[[#This Row],[tenure]],"0")</f>
        <v>83.361111111111114</v>
      </c>
      <c r="Z1186" t="str">
        <f>IF(Table1[[#This Row],[SeniorCitizen]]=1,"Yes","No")</f>
        <v>No</v>
      </c>
    </row>
    <row r="1187" spans="1:26" x14ac:dyDescent="0.3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s="2">
        <v>60.15</v>
      </c>
      <c r="T1187" s="2">
        <v>60.15</v>
      </c>
      <c r="U1187" t="s">
        <v>23</v>
      </c>
      <c r="V1187">
        <f>COUNTIF(Table1[[#This Row],[OnlineSecurity]:[StreamingMovies]], "Yes")</f>
        <v>1</v>
      </c>
      <c r="W1187" t="str" cm="1">
        <f t="array" ref="W1187">_xlfn.IFS(Table1[[#This Row],[tenure]]&lt;=12,"0-1 Years", Table1[[#This Row],[tenure]] &lt;=36, "1-3 Years",Table1[[#This Row],[tenure]]&lt;=60, "3-5 Years",Table1[[#This Row],[tenure]]&gt;60,"5+ Years")</f>
        <v>0-1 Years</v>
      </c>
      <c r="X1187" t="str">
        <f>IF(AND(Table1[[#This Row],[Contract]]="Month-to-Month", Table1[[#This Row],[PaymentMethod]]= "Electronic check"), "High Risk", "Standard")</f>
        <v>High Risk</v>
      </c>
      <c r="Y1187" s="11">
        <f>IFERROR(Table1[[#This Row],[TotalCharges]]/Table1[[#This Row],[tenure]],"0")</f>
        <v>60.15</v>
      </c>
      <c r="Z1187" t="str">
        <f>IF(Table1[[#This Row],[SeniorCitizen]]=1,"Yes","No")</f>
        <v>No</v>
      </c>
    </row>
    <row r="1188" spans="1:26" x14ac:dyDescent="0.3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7104</v>
      </c>
      <c r="S1188" s="2">
        <v>61.05</v>
      </c>
      <c r="T1188" s="2">
        <v>3478.75</v>
      </c>
      <c r="U1188" t="s">
        <v>24</v>
      </c>
      <c r="V1188">
        <f>COUNTIF(Table1[[#This Row],[OnlineSecurity]:[StreamingMovies]], "Yes")</f>
        <v>2</v>
      </c>
      <c r="W1188" t="str" cm="1">
        <f t="array" ref="W1188">_xlfn.IFS(Table1[[#This Row],[tenure]]&lt;=12,"0-1 Years", Table1[[#This Row],[tenure]] &lt;=36, "1-3 Years",Table1[[#This Row],[tenure]]&lt;=60, "3-5 Years",Table1[[#This Row],[tenure]]&gt;60,"5+ Years")</f>
        <v>3-5 Years</v>
      </c>
      <c r="X1188" t="str">
        <f>IF(AND(Table1[[#This Row],[Contract]]="Month-to-Month", Table1[[#This Row],[PaymentMethod]]= "Electronic check"), "High Risk", "Standard")</f>
        <v>Standard</v>
      </c>
      <c r="Y1188" s="11">
        <f>IFERROR(Table1[[#This Row],[TotalCharges]]/Table1[[#This Row],[tenure]],"0")</f>
        <v>59.978448275862071</v>
      </c>
      <c r="Z1188" t="str">
        <f>IF(Table1[[#This Row],[SeniorCitizen]]=1,"Yes","No")</f>
        <v>No</v>
      </c>
    </row>
    <row r="1189" spans="1:26" x14ac:dyDescent="0.3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7104</v>
      </c>
      <c r="S1189" s="2">
        <v>104.05</v>
      </c>
      <c r="T1189" s="2">
        <v>7413.55</v>
      </c>
      <c r="U1189" t="s">
        <v>24</v>
      </c>
      <c r="V1189">
        <f>COUNTIF(Table1[[#This Row],[OnlineSecurity]:[StreamingMovies]], "Yes")</f>
        <v>3</v>
      </c>
      <c r="W1189" t="str" cm="1">
        <f t="array" ref="W1189">_xlfn.IFS(Table1[[#This Row],[tenure]]&lt;=12,"0-1 Years", Table1[[#This Row],[tenure]] &lt;=36, "1-3 Years",Table1[[#This Row],[tenure]]&lt;=60, "3-5 Years",Table1[[#This Row],[tenure]]&gt;60,"5+ Years")</f>
        <v>5+ Years</v>
      </c>
      <c r="X1189" t="str">
        <f>IF(AND(Table1[[#This Row],[Contract]]="Month-to-Month", Table1[[#This Row],[PaymentMethod]]= "Electronic check"), "High Risk", "Standard")</f>
        <v>Standard</v>
      </c>
      <c r="Y1189" s="11">
        <f>IFERROR(Table1[[#This Row],[TotalCharges]]/Table1[[#This Row],[tenure]],"0")</f>
        <v>104.41619718309859</v>
      </c>
      <c r="Z1189" t="str">
        <f>IF(Table1[[#This Row],[SeniorCitizen]]=1,"Yes","No")</f>
        <v>Yes</v>
      </c>
    </row>
    <row r="1190" spans="1:26" x14ac:dyDescent="0.3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s="2">
        <v>99.25</v>
      </c>
      <c r="T1190" s="2">
        <v>3532</v>
      </c>
      <c r="U1190" t="s">
        <v>24</v>
      </c>
      <c r="V1190">
        <f>COUNTIF(Table1[[#This Row],[OnlineSecurity]:[StreamingMovies]], "Yes")</f>
        <v>4</v>
      </c>
      <c r="W1190" t="str" cm="1">
        <f t="array" ref="W1190">_xlfn.IFS(Table1[[#This Row],[tenure]]&lt;=12,"0-1 Years", Table1[[#This Row],[tenure]] &lt;=36, "1-3 Years",Table1[[#This Row],[tenure]]&lt;=60, "3-5 Years",Table1[[#This Row],[tenure]]&gt;60,"5+ Years")</f>
        <v>1-3 Years</v>
      </c>
      <c r="X1190" t="str">
        <f>IF(AND(Table1[[#This Row],[Contract]]="Month-to-Month", Table1[[#This Row],[PaymentMethod]]= "Electronic check"), "High Risk", "Standard")</f>
        <v>Standard</v>
      </c>
      <c r="Y1190" s="11">
        <f>IFERROR(Table1[[#This Row],[TotalCharges]]/Table1[[#This Row],[tenure]],"0")</f>
        <v>100.91428571428571</v>
      </c>
      <c r="Z1190" t="str">
        <f>IF(Table1[[#This Row],[SeniorCitizen]]=1,"Yes","No")</f>
        <v>No</v>
      </c>
    </row>
    <row r="1191" spans="1:26" x14ac:dyDescent="0.3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7105</v>
      </c>
      <c r="S1191" s="2">
        <v>85.7</v>
      </c>
      <c r="T1191" s="2">
        <v>256.75</v>
      </c>
      <c r="U1191" t="s">
        <v>24</v>
      </c>
      <c r="V1191">
        <f>COUNTIF(Table1[[#This Row],[OnlineSecurity]:[StreamingMovies]], "Yes")</f>
        <v>2</v>
      </c>
      <c r="W1191" t="str" cm="1">
        <f t="array" ref="W1191">_xlfn.IFS(Table1[[#This Row],[tenure]]&lt;=12,"0-1 Years", Table1[[#This Row],[tenure]] &lt;=36, "1-3 Years",Table1[[#This Row],[tenure]]&lt;=60, "3-5 Years",Table1[[#This Row],[tenure]]&gt;60,"5+ Years")</f>
        <v>0-1 Years</v>
      </c>
      <c r="X1191" t="str">
        <f>IF(AND(Table1[[#This Row],[Contract]]="Month-to-Month", Table1[[#This Row],[PaymentMethod]]= "Electronic check"), "High Risk", "Standard")</f>
        <v>Standard</v>
      </c>
      <c r="Y1191" s="11">
        <f>IFERROR(Table1[[#This Row],[TotalCharges]]/Table1[[#This Row],[tenure]],"0")</f>
        <v>85.583333333333329</v>
      </c>
      <c r="Z1191" t="str">
        <f>IF(Table1[[#This Row],[SeniorCitizen]]=1,"Yes","No")</f>
        <v>No</v>
      </c>
    </row>
    <row r="1192" spans="1:26" x14ac:dyDescent="0.3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s="2">
        <v>104.85</v>
      </c>
      <c r="T1192" s="2">
        <v>3887.25</v>
      </c>
      <c r="U1192" t="s">
        <v>24</v>
      </c>
      <c r="V1192">
        <f>COUNTIF(Table1[[#This Row],[OnlineSecurity]:[StreamingMovies]], "Yes")</f>
        <v>4</v>
      </c>
      <c r="W1192" t="str" cm="1">
        <f t="array" ref="W1192">_xlfn.IFS(Table1[[#This Row],[tenure]]&lt;=12,"0-1 Years", Table1[[#This Row],[tenure]] &lt;=36, "1-3 Years",Table1[[#This Row],[tenure]]&lt;=60, "3-5 Years",Table1[[#This Row],[tenure]]&gt;60,"5+ Years")</f>
        <v>3-5 Years</v>
      </c>
      <c r="X1192" t="str">
        <f>IF(AND(Table1[[#This Row],[Contract]]="Month-to-Month", Table1[[#This Row],[PaymentMethod]]= "Electronic check"), "High Risk", "Standard")</f>
        <v>Standard</v>
      </c>
      <c r="Y1192" s="11">
        <f>IFERROR(Table1[[#This Row],[TotalCharges]]/Table1[[#This Row],[tenure]],"0")</f>
        <v>102.29605263157895</v>
      </c>
      <c r="Z1192" t="str">
        <f>IF(Table1[[#This Row],[SeniorCitizen]]=1,"Yes","No")</f>
        <v>No</v>
      </c>
    </row>
    <row r="1193" spans="1:26" x14ac:dyDescent="0.3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7105</v>
      </c>
      <c r="S1193" s="2">
        <v>69.150000000000006</v>
      </c>
      <c r="T1193" s="2">
        <v>2490.15</v>
      </c>
      <c r="U1193" t="s">
        <v>24</v>
      </c>
      <c r="V1193">
        <f>COUNTIF(Table1[[#This Row],[OnlineSecurity]:[StreamingMovies]], "Yes")</f>
        <v>4</v>
      </c>
      <c r="W1193" t="str" cm="1">
        <f t="array" ref="W1193">_xlfn.IFS(Table1[[#This Row],[tenure]]&lt;=12,"0-1 Years", Table1[[#This Row],[tenure]] &lt;=36, "1-3 Years",Table1[[#This Row],[tenure]]&lt;=60, "3-5 Years",Table1[[#This Row],[tenure]]&gt;60,"5+ Years")</f>
        <v>1-3 Years</v>
      </c>
      <c r="X1193" t="str">
        <f>IF(AND(Table1[[#This Row],[Contract]]="Month-to-Month", Table1[[#This Row],[PaymentMethod]]= "Electronic check"), "High Risk", "Standard")</f>
        <v>Standard</v>
      </c>
      <c r="Y1193" s="11">
        <f>IFERROR(Table1[[#This Row],[TotalCharges]]/Table1[[#This Row],[tenure]],"0")</f>
        <v>71.147142857142853</v>
      </c>
      <c r="Z1193" t="str">
        <f>IF(Table1[[#This Row],[SeniorCitizen]]=1,"Yes","No")</f>
        <v>No</v>
      </c>
    </row>
    <row r="1194" spans="1:26" x14ac:dyDescent="0.3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s="2">
        <v>90.45</v>
      </c>
      <c r="T1194" s="2">
        <v>593.45000000000005</v>
      </c>
      <c r="U1194" t="s">
        <v>23</v>
      </c>
      <c r="V1194">
        <f>COUNTIF(Table1[[#This Row],[OnlineSecurity]:[StreamingMovies]], "Yes")</f>
        <v>2</v>
      </c>
      <c r="W1194" t="str" cm="1">
        <f t="array" ref="W1194">_xlfn.IFS(Table1[[#This Row],[tenure]]&lt;=12,"0-1 Years", Table1[[#This Row],[tenure]] &lt;=36, "1-3 Years",Table1[[#This Row],[tenure]]&lt;=60, "3-5 Years",Table1[[#This Row],[tenure]]&gt;60,"5+ Years")</f>
        <v>0-1 Years</v>
      </c>
      <c r="X1194" t="str">
        <f>IF(AND(Table1[[#This Row],[Contract]]="Month-to-Month", Table1[[#This Row],[PaymentMethod]]= "Electronic check"), "High Risk", "Standard")</f>
        <v>High Risk</v>
      </c>
      <c r="Y1194" s="11">
        <f>IFERROR(Table1[[#This Row],[TotalCharges]]/Table1[[#This Row],[tenure]],"0")</f>
        <v>84.778571428571439</v>
      </c>
      <c r="Z1194" t="str">
        <f>IF(Table1[[#This Row],[SeniorCitizen]]=1,"Yes","No")</f>
        <v>No</v>
      </c>
    </row>
    <row r="1195" spans="1:26" x14ac:dyDescent="0.3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s="2">
        <v>74.45</v>
      </c>
      <c r="T1195" s="2">
        <v>3510.3</v>
      </c>
      <c r="U1195" t="s">
        <v>24</v>
      </c>
      <c r="V1195">
        <f>COUNTIF(Table1[[#This Row],[OnlineSecurity]:[StreamingMovies]], "Yes")</f>
        <v>4</v>
      </c>
      <c r="W1195" t="str" cm="1">
        <f t="array" ref="W1195">_xlfn.IFS(Table1[[#This Row],[tenure]]&lt;=12,"0-1 Years", Table1[[#This Row],[tenure]] &lt;=36, "1-3 Years",Table1[[#This Row],[tenure]]&lt;=60, "3-5 Years",Table1[[#This Row],[tenure]]&gt;60,"5+ Years")</f>
        <v>3-5 Years</v>
      </c>
      <c r="X1195" t="str">
        <f>IF(AND(Table1[[#This Row],[Contract]]="Month-to-Month", Table1[[#This Row],[PaymentMethod]]= "Electronic check"), "High Risk", "Standard")</f>
        <v>Standard</v>
      </c>
      <c r="Y1195" s="11">
        <f>IFERROR(Table1[[#This Row],[TotalCharges]]/Table1[[#This Row],[tenure]],"0")</f>
        <v>74.6872340425532</v>
      </c>
      <c r="Z1195" t="str">
        <f>IF(Table1[[#This Row],[SeniorCitizen]]=1,"Yes","No")</f>
        <v>No</v>
      </c>
    </row>
    <row r="1196" spans="1:26" x14ac:dyDescent="0.3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s="2">
        <v>50.45</v>
      </c>
      <c r="T1196" s="2">
        <v>765.45</v>
      </c>
      <c r="U1196" t="s">
        <v>24</v>
      </c>
      <c r="V1196">
        <f>COUNTIF(Table1[[#This Row],[OnlineSecurity]:[StreamingMovies]], "Yes")</f>
        <v>1</v>
      </c>
      <c r="W1196" t="str" cm="1">
        <f t="array" ref="W1196">_xlfn.IFS(Table1[[#This Row],[tenure]]&lt;=12,"0-1 Years", Table1[[#This Row],[tenure]] &lt;=36, "1-3 Years",Table1[[#This Row],[tenure]]&lt;=60, "3-5 Years",Table1[[#This Row],[tenure]]&gt;60,"5+ Years")</f>
        <v>1-3 Years</v>
      </c>
      <c r="X1196" t="str">
        <f>IF(AND(Table1[[#This Row],[Contract]]="Month-to-Month", Table1[[#This Row],[PaymentMethod]]= "Electronic check"), "High Risk", "Standard")</f>
        <v>High Risk</v>
      </c>
      <c r="Y1196" s="11">
        <f>IFERROR(Table1[[#This Row],[TotalCharges]]/Table1[[#This Row],[tenure]],"0")</f>
        <v>54.675000000000004</v>
      </c>
      <c r="Z1196" t="str">
        <f>IF(Table1[[#This Row],[SeniorCitizen]]=1,"Yes","No")</f>
        <v>No</v>
      </c>
    </row>
    <row r="1197" spans="1:26" x14ac:dyDescent="0.3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s="2">
        <v>60</v>
      </c>
      <c r="T1197" s="2">
        <v>1259.3499999999999</v>
      </c>
      <c r="U1197" t="s">
        <v>24</v>
      </c>
      <c r="V1197">
        <f>COUNTIF(Table1[[#This Row],[OnlineSecurity]:[StreamingMovies]], "Yes")</f>
        <v>2</v>
      </c>
      <c r="W1197" t="str" cm="1">
        <f t="array" ref="W1197">_xlfn.IFS(Table1[[#This Row],[tenure]]&lt;=12,"0-1 Years", Table1[[#This Row],[tenure]] &lt;=36, "1-3 Years",Table1[[#This Row],[tenure]]&lt;=60, "3-5 Years",Table1[[#This Row],[tenure]]&gt;60,"5+ Years")</f>
        <v>1-3 Years</v>
      </c>
      <c r="X1197" t="str">
        <f>IF(AND(Table1[[#This Row],[Contract]]="Month-to-Month", Table1[[#This Row],[PaymentMethod]]= "Electronic check"), "High Risk", "Standard")</f>
        <v>High Risk</v>
      </c>
      <c r="Y1197" s="11">
        <f>IFERROR(Table1[[#This Row],[TotalCharges]]/Table1[[#This Row],[tenure]],"0")</f>
        <v>62.967499999999994</v>
      </c>
      <c r="Z1197" t="str">
        <f>IF(Table1[[#This Row],[SeniorCitizen]]=1,"Yes","No")</f>
        <v>Yes</v>
      </c>
    </row>
    <row r="1198" spans="1:26" x14ac:dyDescent="0.3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s="2">
        <v>85.25</v>
      </c>
      <c r="T1198" s="2">
        <v>5538.35</v>
      </c>
      <c r="U1198" t="s">
        <v>24</v>
      </c>
      <c r="V1198">
        <f>COUNTIF(Table1[[#This Row],[OnlineSecurity]:[StreamingMovies]], "Yes")</f>
        <v>5</v>
      </c>
      <c r="W1198" t="str" cm="1">
        <f t="array" ref="W1198">_xlfn.IFS(Table1[[#This Row],[tenure]]&lt;=12,"0-1 Years", Table1[[#This Row],[tenure]] &lt;=36, "1-3 Years",Table1[[#This Row],[tenure]]&lt;=60, "3-5 Years",Table1[[#This Row],[tenure]]&gt;60,"5+ Years")</f>
        <v>5+ Years</v>
      </c>
      <c r="X1198" t="str">
        <f>IF(AND(Table1[[#This Row],[Contract]]="Month-to-Month", Table1[[#This Row],[PaymentMethod]]= "Electronic check"), "High Risk", "Standard")</f>
        <v>Standard</v>
      </c>
      <c r="Y1198" s="11">
        <f>IFERROR(Table1[[#This Row],[TotalCharges]]/Table1[[#This Row],[tenure]],"0")</f>
        <v>83.914393939393946</v>
      </c>
      <c r="Z1198" t="str">
        <f>IF(Table1[[#This Row],[SeniorCitizen]]=1,"Yes","No")</f>
        <v>No</v>
      </c>
    </row>
    <row r="1199" spans="1:26" x14ac:dyDescent="0.35">
      <c r="A1199" t="s">
        <v>1234</v>
      </c>
      <c r="B1199" t="s">
        <v>30</v>
      </c>
      <c r="C1199">
        <v>0</v>
      </c>
      <c r="D1199" t="s">
        <v>23</v>
      </c>
      <c r="E1199" t="s">
        <v>24</v>
      </c>
      <c r="F1199">
        <v>15</v>
      </c>
      <c r="G1199" t="s">
        <v>23</v>
      </c>
      <c r="H1199" t="s">
        <v>24</v>
      </c>
      <c r="I1199" t="s">
        <v>24</v>
      </c>
      <c r="J1199" t="s">
        <v>24</v>
      </c>
      <c r="K1199" t="s">
        <v>24</v>
      </c>
      <c r="L1199" t="s">
        <v>24</v>
      </c>
      <c r="M1199" t="s">
        <v>24</v>
      </c>
      <c r="N1199" t="s">
        <v>24</v>
      </c>
      <c r="O1199" t="s">
        <v>24</v>
      </c>
      <c r="P1199" t="s">
        <v>27</v>
      </c>
      <c r="Q1199" t="s">
        <v>23</v>
      </c>
      <c r="R1199" t="s">
        <v>7105</v>
      </c>
      <c r="S1199" s="2">
        <v>19.45</v>
      </c>
      <c r="T1199" s="2">
        <v>340.85</v>
      </c>
      <c r="U1199" t="s">
        <v>24</v>
      </c>
      <c r="V1199">
        <f>COUNTIF(Table1[[#This Row],[OnlineSecurity]:[StreamingMovies]], "Yes")</f>
        <v>0</v>
      </c>
      <c r="W1199" t="str" cm="1">
        <f t="array" ref="W1199">_xlfn.IFS(Table1[[#This Row],[tenure]]&lt;=12,"0-1 Years", Table1[[#This Row],[tenure]] &lt;=36, "1-3 Years",Table1[[#This Row],[tenure]]&lt;=60, "3-5 Years",Table1[[#This Row],[tenure]]&gt;60,"5+ Years")</f>
        <v>1-3 Years</v>
      </c>
      <c r="X1199" t="str">
        <f>IF(AND(Table1[[#This Row],[Contract]]="Month-to-Month", Table1[[#This Row],[PaymentMethod]]= "Electronic check"), "High Risk", "Standard")</f>
        <v>Standard</v>
      </c>
      <c r="Y1199" s="11">
        <f>IFERROR(Table1[[#This Row],[TotalCharges]]/Table1[[#This Row],[tenure]],"0")</f>
        <v>22.723333333333336</v>
      </c>
      <c r="Z1199" t="str">
        <f>IF(Table1[[#This Row],[SeniorCitizen]]=1,"Yes","No")</f>
        <v>No</v>
      </c>
    </row>
    <row r="1200" spans="1:26" x14ac:dyDescent="0.35">
      <c r="A1200" t="s">
        <v>1235</v>
      </c>
      <c r="B1200" t="s">
        <v>22</v>
      </c>
      <c r="C1200">
        <v>0</v>
      </c>
      <c r="D1200" t="s">
        <v>24</v>
      </c>
      <c r="E1200" t="s">
        <v>24</v>
      </c>
      <c r="F1200">
        <v>42</v>
      </c>
      <c r="G1200" t="s">
        <v>23</v>
      </c>
      <c r="H1200" t="s">
        <v>24</v>
      </c>
      <c r="I1200" t="s">
        <v>24</v>
      </c>
      <c r="J1200" t="s">
        <v>24</v>
      </c>
      <c r="K1200" t="s">
        <v>24</v>
      </c>
      <c r="L1200" t="s">
        <v>24</v>
      </c>
      <c r="M1200" t="s">
        <v>24</v>
      </c>
      <c r="N1200" t="s">
        <v>24</v>
      </c>
      <c r="O1200" t="s">
        <v>24</v>
      </c>
      <c r="P1200" t="s">
        <v>47</v>
      </c>
      <c r="Q1200" t="s">
        <v>23</v>
      </c>
      <c r="R1200" t="s">
        <v>7104</v>
      </c>
      <c r="S1200" s="2">
        <v>20.75</v>
      </c>
      <c r="T1200" s="2">
        <v>844.45</v>
      </c>
      <c r="U1200" t="s">
        <v>24</v>
      </c>
      <c r="V1200">
        <f>COUNTIF(Table1[[#This Row],[OnlineSecurity]:[StreamingMovies]], "Yes")</f>
        <v>0</v>
      </c>
      <c r="W1200" t="str" cm="1">
        <f t="array" ref="W1200">_xlfn.IFS(Table1[[#This Row],[tenure]]&lt;=12,"0-1 Years", Table1[[#This Row],[tenure]] &lt;=36, "1-3 Years",Table1[[#This Row],[tenure]]&lt;=60, "3-5 Years",Table1[[#This Row],[tenure]]&gt;60,"5+ Years")</f>
        <v>3-5 Years</v>
      </c>
      <c r="X1200" t="str">
        <f>IF(AND(Table1[[#This Row],[Contract]]="Month-to-Month", Table1[[#This Row],[PaymentMethod]]= "Electronic check"), "High Risk", "Standard")</f>
        <v>Standard</v>
      </c>
      <c r="Y1200" s="11">
        <f>IFERROR(Table1[[#This Row],[TotalCharges]]/Table1[[#This Row],[tenure]],"0")</f>
        <v>20.105952380952381</v>
      </c>
      <c r="Z1200" t="str">
        <f>IF(Table1[[#This Row],[SeniorCitizen]]=1,"Yes","No")</f>
        <v>No</v>
      </c>
    </row>
    <row r="1201" spans="1:26" x14ac:dyDescent="0.3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s="2">
        <v>78.900000000000006</v>
      </c>
      <c r="T1201" s="2">
        <v>1348.95</v>
      </c>
      <c r="U1201" t="s">
        <v>24</v>
      </c>
      <c r="V1201">
        <f>COUNTIF(Table1[[#This Row],[OnlineSecurity]:[StreamingMovies]], "Yes")</f>
        <v>1</v>
      </c>
      <c r="W1201" t="str" cm="1">
        <f t="array" ref="W1201">_xlfn.IFS(Table1[[#This Row],[tenure]]&lt;=12,"0-1 Years", Table1[[#This Row],[tenure]] &lt;=36, "1-3 Years",Table1[[#This Row],[tenure]]&lt;=60, "3-5 Years",Table1[[#This Row],[tenure]]&gt;60,"5+ Years")</f>
        <v>1-3 Years</v>
      </c>
      <c r="X1201" t="str">
        <f>IF(AND(Table1[[#This Row],[Contract]]="Month-to-Month", Table1[[#This Row],[PaymentMethod]]= "Electronic check"), "High Risk", "Standard")</f>
        <v>High Risk</v>
      </c>
      <c r="Y1201" s="11">
        <f>IFERROR(Table1[[#This Row],[TotalCharges]]/Table1[[#This Row],[tenure]],"0")</f>
        <v>79.350000000000009</v>
      </c>
      <c r="Z1201" t="str">
        <f>IF(Table1[[#This Row],[SeniorCitizen]]=1,"Yes","No")</f>
        <v>No</v>
      </c>
    </row>
    <row r="1202" spans="1:26" x14ac:dyDescent="0.3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7105</v>
      </c>
      <c r="S1202" s="2">
        <v>104.5</v>
      </c>
      <c r="T1202" s="2">
        <v>3778</v>
      </c>
      <c r="U1202" t="s">
        <v>24</v>
      </c>
      <c r="V1202">
        <f>COUNTIF(Table1[[#This Row],[OnlineSecurity]:[StreamingMovies]], "Yes")</f>
        <v>4</v>
      </c>
      <c r="W1202" t="str" cm="1">
        <f t="array" ref="W1202">_xlfn.IFS(Table1[[#This Row],[tenure]]&lt;=12,"0-1 Years", Table1[[#This Row],[tenure]] &lt;=36, "1-3 Years",Table1[[#This Row],[tenure]]&lt;=60, "3-5 Years",Table1[[#This Row],[tenure]]&gt;60,"5+ Years")</f>
        <v>3-5 Years</v>
      </c>
      <c r="X1202" t="str">
        <f>IF(AND(Table1[[#This Row],[Contract]]="Month-to-Month", Table1[[#This Row],[PaymentMethod]]= "Electronic check"), "High Risk", "Standard")</f>
        <v>Standard</v>
      </c>
      <c r="Y1202" s="11">
        <f>IFERROR(Table1[[#This Row],[TotalCharges]]/Table1[[#This Row],[tenure]],"0")</f>
        <v>102.10810810810811</v>
      </c>
      <c r="Z1202" t="str">
        <f>IF(Table1[[#This Row],[SeniorCitizen]]=1,"Yes","No")</f>
        <v>No</v>
      </c>
    </row>
    <row r="1203" spans="1:26" x14ac:dyDescent="0.3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s="2">
        <v>49.4</v>
      </c>
      <c r="T1203" s="2">
        <v>611.65</v>
      </c>
      <c r="U1203" t="s">
        <v>24</v>
      </c>
      <c r="V1203">
        <f>COUNTIF(Table1[[#This Row],[OnlineSecurity]:[StreamingMovies]], "Yes")</f>
        <v>1</v>
      </c>
      <c r="W1203" t="str" cm="1">
        <f t="array" ref="W1203">_xlfn.IFS(Table1[[#This Row],[tenure]]&lt;=12,"0-1 Years", Table1[[#This Row],[tenure]] &lt;=36, "1-3 Years",Table1[[#This Row],[tenure]]&lt;=60, "3-5 Years",Table1[[#This Row],[tenure]]&gt;60,"5+ Years")</f>
        <v>0-1 Years</v>
      </c>
      <c r="X1203" t="str">
        <f>IF(AND(Table1[[#This Row],[Contract]]="Month-to-Month", Table1[[#This Row],[PaymentMethod]]= "Electronic check"), "High Risk", "Standard")</f>
        <v>High Risk</v>
      </c>
      <c r="Y1203" s="11">
        <f>IFERROR(Table1[[#This Row],[TotalCharges]]/Table1[[#This Row],[tenure]],"0")</f>
        <v>50.970833333333331</v>
      </c>
      <c r="Z1203" t="str">
        <f>IF(Table1[[#This Row],[SeniorCitizen]]=1,"Yes","No")</f>
        <v>No</v>
      </c>
    </row>
    <row r="1204" spans="1:26" x14ac:dyDescent="0.3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7104</v>
      </c>
      <c r="S1204" s="2">
        <v>94.25</v>
      </c>
      <c r="T1204" s="2">
        <v>4867.95</v>
      </c>
      <c r="U1204" t="s">
        <v>23</v>
      </c>
      <c r="V1204">
        <f>COUNTIF(Table1[[#This Row],[OnlineSecurity]:[StreamingMovies]], "Yes")</f>
        <v>3</v>
      </c>
      <c r="W1204" t="str" cm="1">
        <f t="array" ref="W1204">_xlfn.IFS(Table1[[#This Row],[tenure]]&lt;=12,"0-1 Years", Table1[[#This Row],[tenure]] &lt;=36, "1-3 Years",Table1[[#This Row],[tenure]]&lt;=60, "3-5 Years",Table1[[#This Row],[tenure]]&gt;60,"5+ Years")</f>
        <v>3-5 Years</v>
      </c>
      <c r="X1204" t="str">
        <f>IF(AND(Table1[[#This Row],[Contract]]="Month-to-Month", Table1[[#This Row],[PaymentMethod]]= "Electronic check"), "High Risk", "Standard")</f>
        <v>Standard</v>
      </c>
      <c r="Y1204" s="11">
        <f>IFERROR(Table1[[#This Row],[TotalCharges]]/Table1[[#This Row],[tenure]],"0")</f>
        <v>91.848113207547172</v>
      </c>
      <c r="Z1204" t="str">
        <f>IF(Table1[[#This Row],[SeniorCitizen]]=1,"Yes","No")</f>
        <v>No</v>
      </c>
    </row>
    <row r="1205" spans="1:26" x14ac:dyDescent="0.35">
      <c r="A1205" t="s">
        <v>1240</v>
      </c>
      <c r="B1205" t="s">
        <v>22</v>
      </c>
      <c r="C1205">
        <v>0</v>
      </c>
      <c r="D1205" t="s">
        <v>24</v>
      </c>
      <c r="E1205" t="s">
        <v>24</v>
      </c>
      <c r="F1205">
        <v>60</v>
      </c>
      <c r="G1205" t="s">
        <v>23</v>
      </c>
      <c r="H1205" t="s">
        <v>23</v>
      </c>
      <c r="I1205" t="s">
        <v>24</v>
      </c>
      <c r="J1205" t="s">
        <v>24</v>
      </c>
      <c r="K1205" t="s">
        <v>24</v>
      </c>
      <c r="L1205" t="s">
        <v>24</v>
      </c>
      <c r="M1205" t="s">
        <v>24</v>
      </c>
      <c r="N1205" t="s">
        <v>24</v>
      </c>
      <c r="O1205" t="s">
        <v>24</v>
      </c>
      <c r="P1205" t="s">
        <v>47</v>
      </c>
      <c r="Q1205" t="s">
        <v>24</v>
      </c>
      <c r="R1205" t="s">
        <v>32</v>
      </c>
      <c r="S1205" s="2">
        <v>25</v>
      </c>
      <c r="T1205" s="2">
        <v>1505.05</v>
      </c>
      <c r="U1205" t="s">
        <v>24</v>
      </c>
      <c r="V1205">
        <f>COUNTIF(Table1[[#This Row],[OnlineSecurity]:[StreamingMovies]], "Yes")</f>
        <v>0</v>
      </c>
      <c r="W1205" t="str" cm="1">
        <f t="array" ref="W1205">_xlfn.IFS(Table1[[#This Row],[tenure]]&lt;=12,"0-1 Years", Table1[[#This Row],[tenure]] &lt;=36, "1-3 Years",Table1[[#This Row],[tenure]]&lt;=60, "3-5 Years",Table1[[#This Row],[tenure]]&gt;60,"5+ Years")</f>
        <v>3-5 Years</v>
      </c>
      <c r="X1205" t="str">
        <f>IF(AND(Table1[[#This Row],[Contract]]="Month-to-Month", Table1[[#This Row],[PaymentMethod]]= "Electronic check"), "High Risk", "Standard")</f>
        <v>Standard</v>
      </c>
      <c r="Y1205" s="11">
        <f>IFERROR(Table1[[#This Row],[TotalCharges]]/Table1[[#This Row],[tenure]],"0")</f>
        <v>25.084166666666665</v>
      </c>
      <c r="Z1205" t="str">
        <f>IF(Table1[[#This Row],[SeniorCitizen]]=1,"Yes","No")</f>
        <v>No</v>
      </c>
    </row>
    <row r="1206" spans="1:26" x14ac:dyDescent="0.35">
      <c r="A1206" t="s">
        <v>1241</v>
      </c>
      <c r="B1206" t="s">
        <v>30</v>
      </c>
      <c r="C1206">
        <v>0</v>
      </c>
      <c r="D1206" t="s">
        <v>23</v>
      </c>
      <c r="E1206" t="s">
        <v>23</v>
      </c>
      <c r="F1206">
        <v>18</v>
      </c>
      <c r="G1206" t="s">
        <v>24</v>
      </c>
      <c r="H1206" t="s">
        <v>24</v>
      </c>
      <c r="I1206" t="s">
        <v>26</v>
      </c>
      <c r="J1206" t="s">
        <v>24</v>
      </c>
      <c r="K1206" t="s">
        <v>24</v>
      </c>
      <c r="L1206" t="s">
        <v>24</v>
      </c>
      <c r="M1206" t="s">
        <v>24</v>
      </c>
      <c r="N1206" t="s">
        <v>24</v>
      </c>
      <c r="O1206" t="s">
        <v>24</v>
      </c>
      <c r="P1206" t="s">
        <v>27</v>
      </c>
      <c r="Q1206" t="s">
        <v>24</v>
      </c>
      <c r="R1206" t="s">
        <v>7105</v>
      </c>
      <c r="S1206" s="2">
        <v>25.55</v>
      </c>
      <c r="T1206" s="2">
        <v>467.85</v>
      </c>
      <c r="U1206" t="s">
        <v>24</v>
      </c>
      <c r="V1206">
        <f>COUNTIF(Table1[[#This Row],[OnlineSecurity]:[StreamingMovies]], "Yes")</f>
        <v>0</v>
      </c>
      <c r="W1206" t="str" cm="1">
        <f t="array" ref="W1206">_xlfn.IFS(Table1[[#This Row],[tenure]]&lt;=12,"0-1 Years", Table1[[#This Row],[tenure]] &lt;=36, "1-3 Years",Table1[[#This Row],[tenure]]&lt;=60, "3-5 Years",Table1[[#This Row],[tenure]]&gt;60,"5+ Years")</f>
        <v>1-3 Years</v>
      </c>
      <c r="X1206" t="str">
        <f>IF(AND(Table1[[#This Row],[Contract]]="Month-to-Month", Table1[[#This Row],[PaymentMethod]]= "Electronic check"), "High Risk", "Standard")</f>
        <v>Standard</v>
      </c>
      <c r="Y1206" s="11">
        <f>IFERROR(Table1[[#This Row],[TotalCharges]]/Table1[[#This Row],[tenure]],"0")</f>
        <v>25.991666666666667</v>
      </c>
      <c r="Z1206" t="str">
        <f>IF(Table1[[#This Row],[SeniorCitizen]]=1,"Yes","No")</f>
        <v>No</v>
      </c>
    </row>
    <row r="1207" spans="1:26" x14ac:dyDescent="0.3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s="2">
        <v>74.900000000000006</v>
      </c>
      <c r="T1207" s="2">
        <v>74.900000000000006</v>
      </c>
      <c r="U1207" t="s">
        <v>23</v>
      </c>
      <c r="V1207">
        <f>COUNTIF(Table1[[#This Row],[OnlineSecurity]:[StreamingMovies]], "Yes")</f>
        <v>0</v>
      </c>
      <c r="W1207" t="str" cm="1">
        <f t="array" ref="W1207">_xlfn.IFS(Table1[[#This Row],[tenure]]&lt;=12,"0-1 Years", Table1[[#This Row],[tenure]] &lt;=36, "1-3 Years",Table1[[#This Row],[tenure]]&lt;=60, "3-5 Years",Table1[[#This Row],[tenure]]&gt;60,"5+ Years")</f>
        <v>0-1 Years</v>
      </c>
      <c r="X1207" t="str">
        <f>IF(AND(Table1[[#This Row],[Contract]]="Month-to-Month", Table1[[#This Row],[PaymentMethod]]= "Electronic check"), "High Risk", "Standard")</f>
        <v>High Risk</v>
      </c>
      <c r="Y1207" s="11">
        <f>IFERROR(Table1[[#This Row],[TotalCharges]]/Table1[[#This Row],[tenure]],"0")</f>
        <v>74.900000000000006</v>
      </c>
      <c r="Z1207" t="str">
        <f>IF(Table1[[#This Row],[SeniorCitizen]]=1,"Yes","No")</f>
        <v>No</v>
      </c>
    </row>
    <row r="1208" spans="1:26" x14ac:dyDescent="0.3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s="2">
        <v>70.150000000000006</v>
      </c>
      <c r="T1208" s="2">
        <v>194.2</v>
      </c>
      <c r="U1208" t="s">
        <v>24</v>
      </c>
      <c r="V1208">
        <f>COUNTIF(Table1[[#This Row],[OnlineSecurity]:[StreamingMovies]], "Yes")</f>
        <v>0</v>
      </c>
      <c r="W1208" t="str" cm="1">
        <f t="array" ref="W1208">_xlfn.IFS(Table1[[#This Row],[tenure]]&lt;=12,"0-1 Years", Table1[[#This Row],[tenure]] &lt;=36, "1-3 Years",Table1[[#This Row],[tenure]]&lt;=60, "3-5 Years",Table1[[#This Row],[tenure]]&gt;60,"5+ Years")</f>
        <v>0-1 Years</v>
      </c>
      <c r="X1208" t="str">
        <f>IF(AND(Table1[[#This Row],[Contract]]="Month-to-Month", Table1[[#This Row],[PaymentMethod]]= "Electronic check"), "High Risk", "Standard")</f>
        <v>High Risk</v>
      </c>
      <c r="Y1208" s="11">
        <f>IFERROR(Table1[[#This Row],[TotalCharges]]/Table1[[#This Row],[tenure]],"0")</f>
        <v>64.733333333333334</v>
      </c>
      <c r="Z1208" t="str">
        <f>IF(Table1[[#This Row],[SeniorCitizen]]=1,"Yes","No")</f>
        <v>No</v>
      </c>
    </row>
    <row r="1209" spans="1:26" x14ac:dyDescent="0.3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7105</v>
      </c>
      <c r="S1209" s="2">
        <v>69.400000000000006</v>
      </c>
      <c r="T1209" s="2">
        <v>571.45000000000005</v>
      </c>
      <c r="U1209" t="s">
        <v>24</v>
      </c>
      <c r="V1209">
        <f>COUNTIF(Table1[[#This Row],[OnlineSecurity]:[StreamingMovies]], "Yes")</f>
        <v>3</v>
      </c>
      <c r="W1209" t="str" cm="1">
        <f t="array" ref="W1209">_xlfn.IFS(Table1[[#This Row],[tenure]]&lt;=12,"0-1 Years", Table1[[#This Row],[tenure]] &lt;=36, "1-3 Years",Table1[[#This Row],[tenure]]&lt;=60, "3-5 Years",Table1[[#This Row],[tenure]]&gt;60,"5+ Years")</f>
        <v>0-1 Years</v>
      </c>
      <c r="X1209" t="str">
        <f>IF(AND(Table1[[#This Row],[Contract]]="Month-to-Month", Table1[[#This Row],[PaymentMethod]]= "Electronic check"), "High Risk", "Standard")</f>
        <v>Standard</v>
      </c>
      <c r="Y1209" s="11">
        <f>IFERROR(Table1[[#This Row],[TotalCharges]]/Table1[[#This Row],[tenure]],"0")</f>
        <v>63.494444444444447</v>
      </c>
      <c r="Z1209" t="str">
        <f>IF(Table1[[#This Row],[SeniorCitizen]]=1,"Yes","No")</f>
        <v>No</v>
      </c>
    </row>
    <row r="1210" spans="1:26" x14ac:dyDescent="0.3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s="2">
        <v>80.25</v>
      </c>
      <c r="T1210" s="2">
        <v>80.25</v>
      </c>
      <c r="U1210" t="s">
        <v>23</v>
      </c>
      <c r="V1210">
        <f>COUNTIF(Table1[[#This Row],[OnlineSecurity]:[StreamingMovies]], "Yes")</f>
        <v>1</v>
      </c>
      <c r="W1210" t="str" cm="1">
        <f t="array" ref="W1210">_xlfn.IFS(Table1[[#This Row],[tenure]]&lt;=12,"0-1 Years", Table1[[#This Row],[tenure]] &lt;=36, "1-3 Years",Table1[[#This Row],[tenure]]&lt;=60, "3-5 Years",Table1[[#This Row],[tenure]]&gt;60,"5+ Years")</f>
        <v>0-1 Years</v>
      </c>
      <c r="X1210" t="str">
        <f>IF(AND(Table1[[#This Row],[Contract]]="Month-to-Month", Table1[[#This Row],[PaymentMethod]]= "Electronic check"), "High Risk", "Standard")</f>
        <v>High Risk</v>
      </c>
      <c r="Y1210" s="11">
        <f>IFERROR(Table1[[#This Row],[TotalCharges]]/Table1[[#This Row],[tenure]],"0")</f>
        <v>80.25</v>
      </c>
      <c r="Z1210" t="str">
        <f>IF(Table1[[#This Row],[SeniorCitizen]]=1,"Yes","No")</f>
        <v>No</v>
      </c>
    </row>
    <row r="1211" spans="1:26" x14ac:dyDescent="0.3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s="2">
        <v>93.15</v>
      </c>
      <c r="T1211" s="2">
        <v>5253.95</v>
      </c>
      <c r="U1211" t="s">
        <v>24</v>
      </c>
      <c r="V1211">
        <f>COUNTIF(Table1[[#This Row],[OnlineSecurity]:[StreamingMovies]], "Yes")</f>
        <v>3</v>
      </c>
      <c r="W1211" t="str" cm="1">
        <f t="array" ref="W1211">_xlfn.IFS(Table1[[#This Row],[tenure]]&lt;=12,"0-1 Years", Table1[[#This Row],[tenure]] &lt;=36, "1-3 Years",Table1[[#This Row],[tenure]]&lt;=60, "3-5 Years",Table1[[#This Row],[tenure]]&gt;60,"5+ Years")</f>
        <v>3-5 Years</v>
      </c>
      <c r="X1211" t="str">
        <f>IF(AND(Table1[[#This Row],[Contract]]="Month-to-Month", Table1[[#This Row],[PaymentMethod]]= "Electronic check"), "High Risk", "Standard")</f>
        <v>Standard</v>
      </c>
      <c r="Y1211" s="11">
        <f>IFERROR(Table1[[#This Row],[TotalCharges]]/Table1[[#This Row],[tenure]],"0")</f>
        <v>93.820535714285711</v>
      </c>
      <c r="Z1211" t="str">
        <f>IF(Table1[[#This Row],[SeniorCitizen]]=1,"Yes","No")</f>
        <v>No</v>
      </c>
    </row>
    <row r="1212" spans="1:26" x14ac:dyDescent="0.3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s="2">
        <v>69</v>
      </c>
      <c r="T1212" s="2">
        <v>1149.6500000000001</v>
      </c>
      <c r="U1212" t="s">
        <v>23</v>
      </c>
      <c r="V1212">
        <f>COUNTIF(Table1[[#This Row],[OnlineSecurity]:[StreamingMovies]], "Yes")</f>
        <v>0</v>
      </c>
      <c r="W1212" t="str" cm="1">
        <f t="array" ref="W1212">_xlfn.IFS(Table1[[#This Row],[tenure]]&lt;=12,"0-1 Years", Table1[[#This Row],[tenure]] &lt;=36, "1-3 Years",Table1[[#This Row],[tenure]]&lt;=60, "3-5 Years",Table1[[#This Row],[tenure]]&gt;60,"5+ Years")</f>
        <v>1-3 Years</v>
      </c>
      <c r="X1212" t="str">
        <f>IF(AND(Table1[[#This Row],[Contract]]="Month-to-Month", Table1[[#This Row],[PaymentMethod]]= "Electronic check"), "High Risk", "Standard")</f>
        <v>High Risk</v>
      </c>
      <c r="Y1212" s="11">
        <f>IFERROR(Table1[[#This Row],[TotalCharges]]/Table1[[#This Row],[tenure]],"0")</f>
        <v>67.626470588235293</v>
      </c>
      <c r="Z1212" t="str">
        <f>IF(Table1[[#This Row],[SeniorCitizen]]=1,"Yes","No")</f>
        <v>No</v>
      </c>
    </row>
    <row r="1213" spans="1:26" x14ac:dyDescent="0.3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s="2">
        <v>66.349999999999994</v>
      </c>
      <c r="T1213" s="2">
        <v>740.8</v>
      </c>
      <c r="U1213" t="s">
        <v>23</v>
      </c>
      <c r="V1213">
        <f>COUNTIF(Table1[[#This Row],[OnlineSecurity]:[StreamingMovies]], "Yes")</f>
        <v>2</v>
      </c>
      <c r="W1213" t="str" cm="1">
        <f t="array" ref="W1213">_xlfn.IFS(Table1[[#This Row],[tenure]]&lt;=12,"0-1 Years", Table1[[#This Row],[tenure]] &lt;=36, "1-3 Years",Table1[[#This Row],[tenure]]&lt;=60, "3-5 Years",Table1[[#This Row],[tenure]]&gt;60,"5+ Years")</f>
        <v>0-1 Years</v>
      </c>
      <c r="X1213" t="str">
        <f>IF(AND(Table1[[#This Row],[Contract]]="Month-to-Month", Table1[[#This Row],[PaymentMethod]]= "Electronic check"), "High Risk", "Standard")</f>
        <v>High Risk</v>
      </c>
      <c r="Y1213" s="11">
        <f>IFERROR(Table1[[#This Row],[TotalCharges]]/Table1[[#This Row],[tenure]],"0")</f>
        <v>67.345454545454544</v>
      </c>
      <c r="Z1213" t="str">
        <f>IF(Table1[[#This Row],[SeniorCitizen]]=1,"Yes","No")</f>
        <v>No</v>
      </c>
    </row>
    <row r="1214" spans="1:26" x14ac:dyDescent="0.3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s="2">
        <v>69.55</v>
      </c>
      <c r="T1214" s="2">
        <v>521.35</v>
      </c>
      <c r="U1214" t="s">
        <v>24</v>
      </c>
      <c r="V1214">
        <f>COUNTIF(Table1[[#This Row],[OnlineSecurity]:[StreamingMovies]], "Yes")</f>
        <v>0</v>
      </c>
      <c r="W1214" t="str" cm="1">
        <f t="array" ref="W1214">_xlfn.IFS(Table1[[#This Row],[tenure]]&lt;=12,"0-1 Years", Table1[[#This Row],[tenure]] &lt;=36, "1-3 Years",Table1[[#This Row],[tenure]]&lt;=60, "3-5 Years",Table1[[#This Row],[tenure]]&gt;60,"5+ Years")</f>
        <v>0-1 Years</v>
      </c>
      <c r="X1214" t="str">
        <f>IF(AND(Table1[[#This Row],[Contract]]="Month-to-Month", Table1[[#This Row],[PaymentMethod]]= "Electronic check"), "High Risk", "Standard")</f>
        <v>High Risk</v>
      </c>
      <c r="Y1214" s="11">
        <f>IFERROR(Table1[[#This Row],[TotalCharges]]/Table1[[#This Row],[tenure]],"0")</f>
        <v>74.478571428571428</v>
      </c>
      <c r="Z1214" t="str">
        <f>IF(Table1[[#This Row],[SeniorCitizen]]=1,"Yes","No")</f>
        <v>No</v>
      </c>
    </row>
    <row r="1215" spans="1:26" x14ac:dyDescent="0.35">
      <c r="A1215" t="s">
        <v>1250</v>
      </c>
      <c r="B1215" t="s">
        <v>22</v>
      </c>
      <c r="C1215">
        <v>0</v>
      </c>
      <c r="D1215" t="s">
        <v>23</v>
      </c>
      <c r="E1215" t="s">
        <v>23</v>
      </c>
      <c r="F1215">
        <v>69</v>
      </c>
      <c r="G1215" t="s">
        <v>23</v>
      </c>
      <c r="H1215" t="s">
        <v>24</v>
      </c>
      <c r="I1215" t="s">
        <v>24</v>
      </c>
      <c r="J1215" t="s">
        <v>24</v>
      </c>
      <c r="K1215" t="s">
        <v>24</v>
      </c>
      <c r="L1215" t="s">
        <v>24</v>
      </c>
      <c r="M1215" t="s">
        <v>24</v>
      </c>
      <c r="N1215" t="s">
        <v>24</v>
      </c>
      <c r="O1215" t="s">
        <v>24</v>
      </c>
      <c r="P1215" t="s">
        <v>47</v>
      </c>
      <c r="Q1215" t="s">
        <v>24</v>
      </c>
      <c r="R1215" t="s">
        <v>7104</v>
      </c>
      <c r="S1215" s="2">
        <v>20.2</v>
      </c>
      <c r="T1215" s="2">
        <v>1412.65</v>
      </c>
      <c r="U1215" t="s">
        <v>24</v>
      </c>
      <c r="V1215">
        <f>COUNTIF(Table1[[#This Row],[OnlineSecurity]:[StreamingMovies]], "Yes")</f>
        <v>0</v>
      </c>
      <c r="W1215" t="str" cm="1">
        <f t="array" ref="W1215">_xlfn.IFS(Table1[[#This Row],[tenure]]&lt;=12,"0-1 Years", Table1[[#This Row],[tenure]] &lt;=36, "1-3 Years",Table1[[#This Row],[tenure]]&lt;=60, "3-5 Years",Table1[[#This Row],[tenure]]&gt;60,"5+ Years")</f>
        <v>5+ Years</v>
      </c>
      <c r="X1215" t="str">
        <f>IF(AND(Table1[[#This Row],[Contract]]="Month-to-Month", Table1[[#This Row],[PaymentMethod]]= "Electronic check"), "High Risk", "Standard")</f>
        <v>Standard</v>
      </c>
      <c r="Y1215" s="11">
        <f>IFERROR(Table1[[#This Row],[TotalCharges]]/Table1[[#This Row],[tenure]],"0")</f>
        <v>20.473188405797103</v>
      </c>
      <c r="Z1215" t="str">
        <f>IF(Table1[[#This Row],[SeniorCitizen]]=1,"Yes","No")</f>
        <v>No</v>
      </c>
    </row>
    <row r="1216" spans="1:26" x14ac:dyDescent="0.3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7104</v>
      </c>
      <c r="S1216" s="2">
        <v>86</v>
      </c>
      <c r="T1216" s="2">
        <v>1532.45</v>
      </c>
      <c r="U1216" t="s">
        <v>23</v>
      </c>
      <c r="V1216">
        <f>COUNTIF(Table1[[#This Row],[OnlineSecurity]:[StreamingMovies]], "Yes")</f>
        <v>1</v>
      </c>
      <c r="W1216" t="str" cm="1">
        <f t="array" ref="W1216">_xlfn.IFS(Table1[[#This Row],[tenure]]&lt;=12,"0-1 Years", Table1[[#This Row],[tenure]] &lt;=36, "1-3 Years",Table1[[#This Row],[tenure]]&lt;=60, "3-5 Years",Table1[[#This Row],[tenure]]&gt;60,"5+ Years")</f>
        <v>1-3 Years</v>
      </c>
      <c r="X1216" t="str">
        <f>IF(AND(Table1[[#This Row],[Contract]]="Month-to-Month", Table1[[#This Row],[PaymentMethod]]= "Electronic check"), "High Risk", "Standard")</f>
        <v>Standard</v>
      </c>
      <c r="Y1216" s="11">
        <f>IFERROR(Table1[[#This Row],[TotalCharges]]/Table1[[#This Row],[tenure]],"0")</f>
        <v>80.655263157894737</v>
      </c>
      <c r="Z1216" t="str">
        <f>IF(Table1[[#This Row],[SeniorCitizen]]=1,"Yes","No")</f>
        <v>No</v>
      </c>
    </row>
    <row r="1217" spans="1:26" x14ac:dyDescent="0.3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s="2">
        <v>80.3</v>
      </c>
      <c r="T1217" s="2">
        <v>250.05</v>
      </c>
      <c r="U1217" t="s">
        <v>23</v>
      </c>
      <c r="V1217">
        <f>COUNTIF(Table1[[#This Row],[OnlineSecurity]:[StreamingMovies]], "Yes")</f>
        <v>1</v>
      </c>
      <c r="W1217" t="str" cm="1">
        <f t="array" ref="W1217">_xlfn.IFS(Table1[[#This Row],[tenure]]&lt;=12,"0-1 Years", Table1[[#This Row],[tenure]] &lt;=36, "1-3 Years",Table1[[#This Row],[tenure]]&lt;=60, "3-5 Years",Table1[[#This Row],[tenure]]&gt;60,"5+ Years")</f>
        <v>0-1 Years</v>
      </c>
      <c r="X1217" t="str">
        <f>IF(AND(Table1[[#This Row],[Contract]]="Month-to-Month", Table1[[#This Row],[PaymentMethod]]= "Electronic check"), "High Risk", "Standard")</f>
        <v>High Risk</v>
      </c>
      <c r="Y1217" s="11">
        <f>IFERROR(Table1[[#This Row],[TotalCharges]]/Table1[[#This Row],[tenure]],"0")</f>
        <v>83.350000000000009</v>
      </c>
      <c r="Z1217" t="str">
        <f>IF(Table1[[#This Row],[SeniorCitizen]]=1,"Yes","No")</f>
        <v>No</v>
      </c>
    </row>
    <row r="1218" spans="1:26" x14ac:dyDescent="0.35">
      <c r="A1218" t="s">
        <v>1253</v>
      </c>
      <c r="B1218" t="s">
        <v>30</v>
      </c>
      <c r="C1218">
        <v>0</v>
      </c>
      <c r="D1218" t="s">
        <v>23</v>
      </c>
      <c r="E1218" t="s">
        <v>23</v>
      </c>
      <c r="F1218">
        <v>54</v>
      </c>
      <c r="G1218" t="s">
        <v>23</v>
      </c>
      <c r="H1218" t="s">
        <v>24</v>
      </c>
      <c r="I1218" t="s">
        <v>24</v>
      </c>
      <c r="J1218" t="s">
        <v>24</v>
      </c>
      <c r="K1218" t="s">
        <v>24</v>
      </c>
      <c r="L1218" t="s">
        <v>24</v>
      </c>
      <c r="M1218" t="s">
        <v>24</v>
      </c>
      <c r="N1218" t="s">
        <v>24</v>
      </c>
      <c r="O1218" t="s">
        <v>24</v>
      </c>
      <c r="P1218" t="s">
        <v>47</v>
      </c>
      <c r="Q1218" t="s">
        <v>24</v>
      </c>
      <c r="R1218" t="s">
        <v>7105</v>
      </c>
      <c r="S1218" s="2">
        <v>20.399999999999999</v>
      </c>
      <c r="T1218" s="2">
        <v>1090.5999999999999</v>
      </c>
      <c r="U1218" t="s">
        <v>24</v>
      </c>
      <c r="V1218">
        <f>COUNTIF(Table1[[#This Row],[OnlineSecurity]:[StreamingMovies]], "Yes")</f>
        <v>0</v>
      </c>
      <c r="W1218" t="str" cm="1">
        <f t="array" ref="W1218">_xlfn.IFS(Table1[[#This Row],[tenure]]&lt;=12,"0-1 Years", Table1[[#This Row],[tenure]] &lt;=36, "1-3 Years",Table1[[#This Row],[tenure]]&lt;=60, "3-5 Years",Table1[[#This Row],[tenure]]&gt;60,"5+ Years")</f>
        <v>3-5 Years</v>
      </c>
      <c r="X1218" t="str">
        <f>IF(AND(Table1[[#This Row],[Contract]]="Month-to-Month", Table1[[#This Row],[PaymentMethod]]= "Electronic check"), "High Risk", "Standard")</f>
        <v>Standard</v>
      </c>
      <c r="Y1218" s="11">
        <f>IFERROR(Table1[[#This Row],[TotalCharges]]/Table1[[#This Row],[tenure]],"0")</f>
        <v>20.196296296296296</v>
      </c>
      <c r="Z1218" t="str">
        <f>IF(Table1[[#This Row],[SeniorCitizen]]=1,"Yes","No")</f>
        <v>No</v>
      </c>
    </row>
    <row r="1219" spans="1:26" x14ac:dyDescent="0.35">
      <c r="A1219" t="s">
        <v>1254</v>
      </c>
      <c r="B1219" t="s">
        <v>30</v>
      </c>
      <c r="C1219">
        <v>0</v>
      </c>
      <c r="D1219" t="s">
        <v>23</v>
      </c>
      <c r="E1219" t="s">
        <v>24</v>
      </c>
      <c r="F1219">
        <v>62</v>
      </c>
      <c r="G1219" t="s">
        <v>23</v>
      </c>
      <c r="H1219" t="s">
        <v>23</v>
      </c>
      <c r="I1219" t="s">
        <v>24</v>
      </c>
      <c r="J1219" t="s">
        <v>24</v>
      </c>
      <c r="K1219" t="s">
        <v>24</v>
      </c>
      <c r="L1219" t="s">
        <v>24</v>
      </c>
      <c r="M1219" t="s">
        <v>24</v>
      </c>
      <c r="N1219" t="s">
        <v>24</v>
      </c>
      <c r="O1219" t="s">
        <v>24</v>
      </c>
      <c r="P1219" t="s">
        <v>31</v>
      </c>
      <c r="Q1219" t="s">
        <v>23</v>
      </c>
      <c r="R1219" t="s">
        <v>7105</v>
      </c>
      <c r="S1219" s="2">
        <v>23.75</v>
      </c>
      <c r="T1219" s="2">
        <v>1446.8</v>
      </c>
      <c r="U1219" t="s">
        <v>24</v>
      </c>
      <c r="V1219">
        <f>COUNTIF(Table1[[#This Row],[OnlineSecurity]:[StreamingMovies]], "Yes")</f>
        <v>0</v>
      </c>
      <c r="W1219" t="str" cm="1">
        <f t="array" ref="W1219">_xlfn.IFS(Table1[[#This Row],[tenure]]&lt;=12,"0-1 Years", Table1[[#This Row],[tenure]] &lt;=36, "1-3 Years",Table1[[#This Row],[tenure]]&lt;=60, "3-5 Years",Table1[[#This Row],[tenure]]&gt;60,"5+ Years")</f>
        <v>5+ Years</v>
      </c>
      <c r="X1219" t="str">
        <f>IF(AND(Table1[[#This Row],[Contract]]="Month-to-Month", Table1[[#This Row],[PaymentMethod]]= "Electronic check"), "High Risk", "Standard")</f>
        <v>Standard</v>
      </c>
      <c r="Y1219" s="11">
        <f>IFERROR(Table1[[#This Row],[TotalCharges]]/Table1[[#This Row],[tenure]],"0")</f>
        <v>23.335483870967742</v>
      </c>
      <c r="Z1219" t="str">
        <f>IF(Table1[[#This Row],[SeniorCitizen]]=1,"Yes","No")</f>
        <v>No</v>
      </c>
    </row>
    <row r="1220" spans="1:26" x14ac:dyDescent="0.3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7105</v>
      </c>
      <c r="S1220" s="2">
        <v>90.55</v>
      </c>
      <c r="T1220" s="2">
        <v>2282.5500000000002</v>
      </c>
      <c r="U1220" t="s">
        <v>23</v>
      </c>
      <c r="V1220">
        <f>COUNTIF(Table1[[#This Row],[OnlineSecurity]:[StreamingMovies]], "Yes")</f>
        <v>2</v>
      </c>
      <c r="W1220" t="str" cm="1">
        <f t="array" ref="W1220">_xlfn.IFS(Table1[[#This Row],[tenure]]&lt;=12,"0-1 Years", Table1[[#This Row],[tenure]] &lt;=36, "1-3 Years",Table1[[#This Row],[tenure]]&lt;=60, "3-5 Years",Table1[[#This Row],[tenure]]&gt;60,"5+ Years")</f>
        <v>1-3 Years</v>
      </c>
      <c r="X1220" t="str">
        <f>IF(AND(Table1[[#This Row],[Contract]]="Month-to-Month", Table1[[#This Row],[PaymentMethod]]= "Electronic check"), "High Risk", "Standard")</f>
        <v>Standard</v>
      </c>
      <c r="Y1220" s="11">
        <f>IFERROR(Table1[[#This Row],[TotalCharges]]/Table1[[#This Row],[tenure]],"0")</f>
        <v>95.106250000000003</v>
      </c>
      <c r="Z1220" t="str">
        <f>IF(Table1[[#This Row],[SeniorCitizen]]=1,"Yes","No")</f>
        <v>No</v>
      </c>
    </row>
    <row r="1221" spans="1:26" x14ac:dyDescent="0.3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7105</v>
      </c>
      <c r="S1221" s="2">
        <v>70.45</v>
      </c>
      <c r="T1221" s="2">
        <v>4300.45</v>
      </c>
      <c r="U1221" t="s">
        <v>24</v>
      </c>
      <c r="V1221">
        <f>COUNTIF(Table1[[#This Row],[OnlineSecurity]:[StreamingMovies]], "Yes")</f>
        <v>2</v>
      </c>
      <c r="W1221" t="str" cm="1">
        <f t="array" ref="W1221">_xlfn.IFS(Table1[[#This Row],[tenure]]&lt;=12,"0-1 Years", Table1[[#This Row],[tenure]] &lt;=36, "1-3 Years",Table1[[#This Row],[tenure]]&lt;=60, "3-5 Years",Table1[[#This Row],[tenure]]&gt;60,"5+ Years")</f>
        <v>5+ Years</v>
      </c>
      <c r="X1221" t="str">
        <f>IF(AND(Table1[[#This Row],[Contract]]="Month-to-Month", Table1[[#This Row],[PaymentMethod]]= "Electronic check"), "High Risk", "Standard")</f>
        <v>Standard</v>
      </c>
      <c r="Y1221" s="11">
        <f>IFERROR(Table1[[#This Row],[TotalCharges]]/Table1[[#This Row],[tenure]],"0")</f>
        <v>69.362096774193546</v>
      </c>
      <c r="Z1221" t="str">
        <f>IF(Table1[[#This Row],[SeniorCitizen]]=1,"Yes","No")</f>
        <v>No</v>
      </c>
    </row>
    <row r="1222" spans="1:26" x14ac:dyDescent="0.3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7104</v>
      </c>
      <c r="S1222" s="2">
        <v>65.75</v>
      </c>
      <c r="T1222" s="2">
        <v>1111.2</v>
      </c>
      <c r="U1222" t="s">
        <v>24</v>
      </c>
      <c r="V1222">
        <f>COUNTIF(Table1[[#This Row],[OnlineSecurity]:[StreamingMovies]], "Yes")</f>
        <v>2</v>
      </c>
      <c r="W1222" t="str" cm="1">
        <f t="array" ref="W1222">_xlfn.IFS(Table1[[#This Row],[tenure]]&lt;=12,"0-1 Years", Table1[[#This Row],[tenure]] &lt;=36, "1-3 Years",Table1[[#This Row],[tenure]]&lt;=60, "3-5 Years",Table1[[#This Row],[tenure]]&gt;60,"5+ Years")</f>
        <v>1-3 Years</v>
      </c>
      <c r="X1222" t="str">
        <f>IF(AND(Table1[[#This Row],[Contract]]="Month-to-Month", Table1[[#This Row],[PaymentMethod]]= "Electronic check"), "High Risk", "Standard")</f>
        <v>Standard</v>
      </c>
      <c r="Y1222" s="11">
        <f>IFERROR(Table1[[#This Row],[TotalCharges]]/Table1[[#This Row],[tenure]],"0")</f>
        <v>65.364705882352951</v>
      </c>
      <c r="Z1222" t="str">
        <f>IF(Table1[[#This Row],[SeniorCitizen]]=1,"Yes","No")</f>
        <v>No</v>
      </c>
    </row>
    <row r="1223" spans="1:26" x14ac:dyDescent="0.35">
      <c r="A1223" t="s">
        <v>1258</v>
      </c>
      <c r="B1223" t="s">
        <v>30</v>
      </c>
      <c r="C1223">
        <v>0</v>
      </c>
      <c r="D1223" t="s">
        <v>24</v>
      </c>
      <c r="E1223" t="s">
        <v>24</v>
      </c>
      <c r="F1223">
        <v>9</v>
      </c>
      <c r="G1223" t="s">
        <v>24</v>
      </c>
      <c r="H1223" t="s">
        <v>24</v>
      </c>
      <c r="I1223" t="s">
        <v>26</v>
      </c>
      <c r="J1223" t="s">
        <v>24</v>
      </c>
      <c r="K1223" t="s">
        <v>24</v>
      </c>
      <c r="L1223" t="s">
        <v>24</v>
      </c>
      <c r="M1223" t="s">
        <v>24</v>
      </c>
      <c r="N1223" t="s">
        <v>24</v>
      </c>
      <c r="O1223" t="s">
        <v>24</v>
      </c>
      <c r="P1223" t="s">
        <v>27</v>
      </c>
      <c r="Q1223" t="s">
        <v>23</v>
      </c>
      <c r="R1223" t="s">
        <v>32</v>
      </c>
      <c r="S1223" s="2">
        <v>24.6</v>
      </c>
      <c r="T1223" s="2">
        <v>190.1</v>
      </c>
      <c r="U1223" t="s">
        <v>24</v>
      </c>
      <c r="V1223">
        <f>COUNTIF(Table1[[#This Row],[OnlineSecurity]:[StreamingMovies]], "Yes")</f>
        <v>0</v>
      </c>
      <c r="W1223" t="str" cm="1">
        <f t="array" ref="W1223">_xlfn.IFS(Table1[[#This Row],[tenure]]&lt;=12,"0-1 Years", Table1[[#This Row],[tenure]] &lt;=36, "1-3 Years",Table1[[#This Row],[tenure]]&lt;=60, "3-5 Years",Table1[[#This Row],[tenure]]&gt;60,"5+ Years")</f>
        <v>0-1 Years</v>
      </c>
      <c r="X1223" t="str">
        <f>IF(AND(Table1[[#This Row],[Contract]]="Month-to-Month", Table1[[#This Row],[PaymentMethod]]= "Electronic check"), "High Risk", "Standard")</f>
        <v>Standard</v>
      </c>
      <c r="Y1223" s="11">
        <f>IFERROR(Table1[[#This Row],[TotalCharges]]/Table1[[#This Row],[tenure]],"0")</f>
        <v>21.12222222222222</v>
      </c>
      <c r="Z1223" t="str">
        <f>IF(Table1[[#This Row],[SeniorCitizen]]=1,"Yes","No")</f>
        <v>No</v>
      </c>
    </row>
    <row r="1224" spans="1:26" x14ac:dyDescent="0.3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s="2">
        <v>69.25</v>
      </c>
      <c r="T1224" s="2">
        <v>4447.75</v>
      </c>
      <c r="U1224" t="s">
        <v>24</v>
      </c>
      <c r="V1224">
        <f>COUNTIF(Table1[[#This Row],[OnlineSecurity]:[StreamingMovies]], "Yes")</f>
        <v>4</v>
      </c>
      <c r="W1224" t="str" cm="1">
        <f t="array" ref="W1224">_xlfn.IFS(Table1[[#This Row],[tenure]]&lt;=12,"0-1 Years", Table1[[#This Row],[tenure]] &lt;=36, "1-3 Years",Table1[[#This Row],[tenure]]&lt;=60, "3-5 Years",Table1[[#This Row],[tenure]]&gt;60,"5+ Years")</f>
        <v>5+ Years</v>
      </c>
      <c r="X1224" t="str">
        <f>IF(AND(Table1[[#This Row],[Contract]]="Month-to-Month", Table1[[#This Row],[PaymentMethod]]= "Electronic check"), "High Risk", "Standard")</f>
        <v>Standard</v>
      </c>
      <c r="Y1224" s="11">
        <f>IFERROR(Table1[[#This Row],[TotalCharges]]/Table1[[#This Row],[tenure]],"0")</f>
        <v>69.49609375</v>
      </c>
      <c r="Z1224" t="str">
        <f>IF(Table1[[#This Row],[SeniorCitizen]]=1,"Yes","No")</f>
        <v>No</v>
      </c>
    </row>
    <row r="1225" spans="1:26" x14ac:dyDescent="0.3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s="2">
        <v>75.900000000000006</v>
      </c>
      <c r="T1225" s="2">
        <v>143.35</v>
      </c>
      <c r="U1225" t="s">
        <v>23</v>
      </c>
      <c r="V1225">
        <f>COUNTIF(Table1[[#This Row],[OnlineSecurity]:[StreamingMovies]], "Yes")</f>
        <v>0</v>
      </c>
      <c r="W1225" t="str" cm="1">
        <f t="array" ref="W1225">_xlfn.IFS(Table1[[#This Row],[tenure]]&lt;=12,"0-1 Years", Table1[[#This Row],[tenure]] &lt;=36, "1-3 Years",Table1[[#This Row],[tenure]]&lt;=60, "3-5 Years",Table1[[#This Row],[tenure]]&gt;60,"5+ Years")</f>
        <v>0-1 Years</v>
      </c>
      <c r="X1225" t="str">
        <f>IF(AND(Table1[[#This Row],[Contract]]="Month-to-Month", Table1[[#This Row],[PaymentMethod]]= "Electronic check"), "High Risk", "Standard")</f>
        <v>High Risk</v>
      </c>
      <c r="Y1225" s="11">
        <f>IFERROR(Table1[[#This Row],[TotalCharges]]/Table1[[#This Row],[tenure]],"0")</f>
        <v>71.674999999999997</v>
      </c>
      <c r="Z1225" t="str">
        <f>IF(Table1[[#This Row],[SeniorCitizen]]=1,"Yes","No")</f>
        <v>No</v>
      </c>
    </row>
    <row r="1226" spans="1:26" x14ac:dyDescent="0.3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s="2">
        <v>45.85</v>
      </c>
      <c r="T1226" s="2">
        <v>45.85</v>
      </c>
      <c r="U1226" t="s">
        <v>23</v>
      </c>
      <c r="V1226">
        <f>COUNTIF(Table1[[#This Row],[OnlineSecurity]:[StreamingMovies]], "Yes")</f>
        <v>0</v>
      </c>
      <c r="W1226" t="str" cm="1">
        <f t="array" ref="W1226">_xlfn.IFS(Table1[[#This Row],[tenure]]&lt;=12,"0-1 Years", Table1[[#This Row],[tenure]] &lt;=36, "1-3 Years",Table1[[#This Row],[tenure]]&lt;=60, "3-5 Years",Table1[[#This Row],[tenure]]&gt;60,"5+ Years")</f>
        <v>0-1 Years</v>
      </c>
      <c r="X1226" t="str">
        <f>IF(AND(Table1[[#This Row],[Contract]]="Month-to-Month", Table1[[#This Row],[PaymentMethod]]= "Electronic check"), "High Risk", "Standard")</f>
        <v>Standard</v>
      </c>
      <c r="Y1226" s="11">
        <f>IFERROR(Table1[[#This Row],[TotalCharges]]/Table1[[#This Row],[tenure]],"0")</f>
        <v>45.85</v>
      </c>
      <c r="Z1226" t="str">
        <f>IF(Table1[[#This Row],[SeniorCitizen]]=1,"Yes","No")</f>
        <v>No</v>
      </c>
    </row>
    <row r="1227" spans="1:26" x14ac:dyDescent="0.35">
      <c r="A1227" t="s">
        <v>1262</v>
      </c>
      <c r="B1227" t="s">
        <v>22</v>
      </c>
      <c r="C1227">
        <v>0</v>
      </c>
      <c r="D1227" t="s">
        <v>23</v>
      </c>
      <c r="E1227" t="s">
        <v>24</v>
      </c>
      <c r="F1227">
        <v>16</v>
      </c>
      <c r="G1227" t="s">
        <v>24</v>
      </c>
      <c r="H1227" t="s">
        <v>24</v>
      </c>
      <c r="I1227" t="s">
        <v>26</v>
      </c>
      <c r="J1227" t="s">
        <v>24</v>
      </c>
      <c r="K1227" t="s">
        <v>24</v>
      </c>
      <c r="L1227" t="s">
        <v>24</v>
      </c>
      <c r="M1227" t="s">
        <v>23</v>
      </c>
      <c r="N1227" t="s">
        <v>23</v>
      </c>
      <c r="O1227" t="s">
        <v>23</v>
      </c>
      <c r="P1227" t="s">
        <v>27</v>
      </c>
      <c r="Q1227" t="s">
        <v>23</v>
      </c>
      <c r="R1227" t="s">
        <v>28</v>
      </c>
      <c r="S1227" s="2">
        <v>49.95</v>
      </c>
      <c r="T1227" s="2">
        <v>810.2</v>
      </c>
      <c r="U1227" t="s">
        <v>23</v>
      </c>
      <c r="V1227">
        <f>COUNTIF(Table1[[#This Row],[OnlineSecurity]:[StreamingMovies]], "Yes")</f>
        <v>3</v>
      </c>
      <c r="W1227" t="str" cm="1">
        <f t="array" ref="W1227">_xlfn.IFS(Table1[[#This Row],[tenure]]&lt;=12,"0-1 Years", Table1[[#This Row],[tenure]] &lt;=36, "1-3 Years",Table1[[#This Row],[tenure]]&lt;=60, "3-5 Years",Table1[[#This Row],[tenure]]&gt;60,"5+ Years")</f>
        <v>1-3 Years</v>
      </c>
      <c r="X1227" t="str">
        <f>IF(AND(Table1[[#This Row],[Contract]]="Month-to-Month", Table1[[#This Row],[PaymentMethod]]= "Electronic check"), "High Risk", "Standard")</f>
        <v>High Risk</v>
      </c>
      <c r="Y1227" s="11">
        <f>IFERROR(Table1[[#This Row],[TotalCharges]]/Table1[[#This Row],[tenure]],"0")</f>
        <v>50.637500000000003</v>
      </c>
      <c r="Z1227" t="str">
        <f>IF(Table1[[#This Row],[SeniorCitizen]]=1,"Yes","No")</f>
        <v>No</v>
      </c>
    </row>
    <row r="1228" spans="1:26" x14ac:dyDescent="0.35">
      <c r="A1228" t="s">
        <v>1263</v>
      </c>
      <c r="B1228" t="s">
        <v>22</v>
      </c>
      <c r="C1228">
        <v>0</v>
      </c>
      <c r="D1228" t="s">
        <v>23</v>
      </c>
      <c r="E1228" t="s">
        <v>24</v>
      </c>
      <c r="F1228">
        <v>72</v>
      </c>
      <c r="G1228" t="s">
        <v>23</v>
      </c>
      <c r="H1228" t="s">
        <v>23</v>
      </c>
      <c r="I1228" t="s">
        <v>24</v>
      </c>
      <c r="J1228" t="s">
        <v>24</v>
      </c>
      <c r="K1228" t="s">
        <v>24</v>
      </c>
      <c r="L1228" t="s">
        <v>24</v>
      </c>
      <c r="M1228" t="s">
        <v>24</v>
      </c>
      <c r="N1228" t="s">
        <v>24</v>
      </c>
      <c r="O1228" t="s">
        <v>24</v>
      </c>
      <c r="P1228" t="s">
        <v>47</v>
      </c>
      <c r="Q1228" t="s">
        <v>24</v>
      </c>
      <c r="R1228" t="s">
        <v>7104</v>
      </c>
      <c r="S1228" s="2">
        <v>24.65</v>
      </c>
      <c r="T1228" s="2">
        <v>1830.05</v>
      </c>
      <c r="U1228" t="s">
        <v>24</v>
      </c>
      <c r="V1228">
        <f>COUNTIF(Table1[[#This Row],[OnlineSecurity]:[StreamingMovies]], "Yes")</f>
        <v>0</v>
      </c>
      <c r="W1228" t="str" cm="1">
        <f t="array" ref="W1228">_xlfn.IFS(Table1[[#This Row],[tenure]]&lt;=12,"0-1 Years", Table1[[#This Row],[tenure]] &lt;=36, "1-3 Years",Table1[[#This Row],[tenure]]&lt;=60, "3-5 Years",Table1[[#This Row],[tenure]]&gt;60,"5+ Years")</f>
        <v>5+ Years</v>
      </c>
      <c r="X1228" t="str">
        <f>IF(AND(Table1[[#This Row],[Contract]]="Month-to-Month", Table1[[#This Row],[PaymentMethod]]= "Electronic check"), "High Risk", "Standard")</f>
        <v>Standard</v>
      </c>
      <c r="Y1228" s="11">
        <f>IFERROR(Table1[[#This Row],[TotalCharges]]/Table1[[#This Row],[tenure]],"0")</f>
        <v>25.417361111111109</v>
      </c>
      <c r="Z1228" t="str">
        <f>IF(Table1[[#This Row],[SeniorCitizen]]=1,"Yes","No")</f>
        <v>No</v>
      </c>
    </row>
    <row r="1229" spans="1:26" x14ac:dyDescent="0.3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7104</v>
      </c>
      <c r="S1229" s="2">
        <v>90.4</v>
      </c>
      <c r="T1229" s="2">
        <v>2820.65</v>
      </c>
      <c r="U1229" t="s">
        <v>24</v>
      </c>
      <c r="V1229">
        <f>COUNTIF(Table1[[#This Row],[OnlineSecurity]:[StreamingMovies]], "Yes")</f>
        <v>3</v>
      </c>
      <c r="W1229" t="str" cm="1">
        <f t="array" ref="W1229">_xlfn.IFS(Table1[[#This Row],[tenure]]&lt;=12,"0-1 Years", Table1[[#This Row],[tenure]] &lt;=36, "1-3 Years",Table1[[#This Row],[tenure]]&lt;=60, "3-5 Years",Table1[[#This Row],[tenure]]&gt;60,"5+ Years")</f>
        <v>1-3 Years</v>
      </c>
      <c r="X1229" t="str">
        <f>IF(AND(Table1[[#This Row],[Contract]]="Month-to-Month", Table1[[#This Row],[PaymentMethod]]= "Electronic check"), "High Risk", "Standard")</f>
        <v>Standard</v>
      </c>
      <c r="Y1229" s="11">
        <f>IFERROR(Table1[[#This Row],[TotalCharges]]/Table1[[#This Row],[tenure]],"0")</f>
        <v>94.021666666666675</v>
      </c>
      <c r="Z1229" t="str">
        <f>IF(Table1[[#This Row],[SeniorCitizen]]=1,"Yes","No")</f>
        <v>No</v>
      </c>
    </row>
    <row r="1230" spans="1:26" x14ac:dyDescent="0.3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s="2">
        <v>100.85</v>
      </c>
      <c r="T1230" s="2">
        <v>4847.3500000000004</v>
      </c>
      <c r="U1230" t="s">
        <v>24</v>
      </c>
      <c r="V1230">
        <f>COUNTIF(Table1[[#This Row],[OnlineSecurity]:[StreamingMovies]], "Yes")</f>
        <v>3</v>
      </c>
      <c r="W1230" t="str" cm="1">
        <f t="array" ref="W1230">_xlfn.IFS(Table1[[#This Row],[tenure]]&lt;=12,"0-1 Years", Table1[[#This Row],[tenure]] &lt;=36, "1-3 Years",Table1[[#This Row],[tenure]]&lt;=60, "3-5 Years",Table1[[#This Row],[tenure]]&gt;60,"5+ Years")</f>
        <v>3-5 Years</v>
      </c>
      <c r="X1230" t="str">
        <f>IF(AND(Table1[[#This Row],[Contract]]="Month-to-Month", Table1[[#This Row],[PaymentMethod]]= "Electronic check"), "High Risk", "Standard")</f>
        <v>Standard</v>
      </c>
      <c r="Y1230" s="11">
        <f>IFERROR(Table1[[#This Row],[TotalCharges]]/Table1[[#This Row],[tenure]],"0")</f>
        <v>98.925510204081647</v>
      </c>
      <c r="Z1230" t="str">
        <f>IF(Table1[[#This Row],[SeniorCitizen]]=1,"Yes","No")</f>
        <v>No</v>
      </c>
    </row>
    <row r="1231" spans="1:26" x14ac:dyDescent="0.3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7105</v>
      </c>
      <c r="S1231" s="2">
        <v>75.349999999999994</v>
      </c>
      <c r="T1231" s="2">
        <v>4729.3</v>
      </c>
      <c r="U1231" t="s">
        <v>24</v>
      </c>
      <c r="V1231">
        <f>COUNTIF(Table1[[#This Row],[OnlineSecurity]:[StreamingMovies]], "Yes")</f>
        <v>4</v>
      </c>
      <c r="W1231" t="str" cm="1">
        <f t="array" ref="W1231">_xlfn.IFS(Table1[[#This Row],[tenure]]&lt;=12,"0-1 Years", Table1[[#This Row],[tenure]] &lt;=36, "1-3 Years",Table1[[#This Row],[tenure]]&lt;=60, "3-5 Years",Table1[[#This Row],[tenure]]&gt;60,"5+ Years")</f>
        <v>5+ Years</v>
      </c>
      <c r="X1231" t="str">
        <f>IF(AND(Table1[[#This Row],[Contract]]="Month-to-Month", Table1[[#This Row],[PaymentMethod]]= "Electronic check"), "High Risk", "Standard")</f>
        <v>Standard</v>
      </c>
      <c r="Y1231" s="11">
        <f>IFERROR(Table1[[#This Row],[TotalCharges]]/Table1[[#This Row],[tenure]],"0")</f>
        <v>77.529508196721309</v>
      </c>
      <c r="Z1231" t="str">
        <f>IF(Table1[[#This Row],[SeniorCitizen]]=1,"Yes","No")</f>
        <v>No</v>
      </c>
    </row>
    <row r="1232" spans="1:26" x14ac:dyDescent="0.3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s="2">
        <v>87.2</v>
      </c>
      <c r="T1232" s="2">
        <v>4017.45</v>
      </c>
      <c r="U1232" t="s">
        <v>24</v>
      </c>
      <c r="V1232">
        <f>COUNTIF(Table1[[#This Row],[OnlineSecurity]:[StreamingMovies]], "Yes")</f>
        <v>2</v>
      </c>
      <c r="W1232" t="str" cm="1">
        <f t="array" ref="W1232">_xlfn.IFS(Table1[[#This Row],[tenure]]&lt;=12,"0-1 Years", Table1[[#This Row],[tenure]] &lt;=36, "1-3 Years",Table1[[#This Row],[tenure]]&lt;=60, "3-5 Years",Table1[[#This Row],[tenure]]&gt;60,"5+ Years")</f>
        <v>3-5 Years</v>
      </c>
      <c r="X1232" t="str">
        <f>IF(AND(Table1[[#This Row],[Contract]]="Month-to-Month", Table1[[#This Row],[PaymentMethod]]= "Electronic check"), "High Risk", "Standard")</f>
        <v>High Risk</v>
      </c>
      <c r="Y1232" s="11">
        <f>IFERROR(Table1[[#This Row],[TotalCharges]]/Table1[[#This Row],[tenure]],"0")</f>
        <v>85.477659574468078</v>
      </c>
      <c r="Z1232" t="str">
        <f>IF(Table1[[#This Row],[SeniorCitizen]]=1,"Yes","No")</f>
        <v>No</v>
      </c>
    </row>
    <row r="1233" spans="1:26" x14ac:dyDescent="0.3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7105</v>
      </c>
      <c r="S1233" s="2">
        <v>64.400000000000006</v>
      </c>
      <c r="T1233" s="2">
        <v>1398.6</v>
      </c>
      <c r="U1233" t="s">
        <v>24</v>
      </c>
      <c r="V1233">
        <f>COUNTIF(Table1[[#This Row],[OnlineSecurity]:[StreamingMovies]], "Yes")</f>
        <v>3</v>
      </c>
      <c r="W1233" t="str" cm="1">
        <f t="array" ref="W1233">_xlfn.IFS(Table1[[#This Row],[tenure]]&lt;=12,"0-1 Years", Table1[[#This Row],[tenure]] &lt;=36, "1-3 Years",Table1[[#This Row],[tenure]]&lt;=60, "3-5 Years",Table1[[#This Row],[tenure]]&gt;60,"5+ Years")</f>
        <v>1-3 Years</v>
      </c>
      <c r="X1233" t="str">
        <f>IF(AND(Table1[[#This Row],[Contract]]="Month-to-Month", Table1[[#This Row],[PaymentMethod]]= "Electronic check"), "High Risk", "Standard")</f>
        <v>Standard</v>
      </c>
      <c r="Y1233" s="11">
        <f>IFERROR(Table1[[#This Row],[TotalCharges]]/Table1[[#This Row],[tenure]],"0")</f>
        <v>69.929999999999993</v>
      </c>
      <c r="Z1233" t="str">
        <f>IF(Table1[[#This Row],[SeniorCitizen]]=1,"Yes","No")</f>
        <v>No</v>
      </c>
    </row>
    <row r="1234" spans="1:26" x14ac:dyDescent="0.3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s="2">
        <v>78.3</v>
      </c>
      <c r="T1234" s="2">
        <v>2564.3000000000002</v>
      </c>
      <c r="U1234" t="s">
        <v>23</v>
      </c>
      <c r="V1234">
        <f>COUNTIF(Table1[[#This Row],[OnlineSecurity]:[StreamingMovies]], "Yes")</f>
        <v>1</v>
      </c>
      <c r="W1234" t="str" cm="1">
        <f t="array" ref="W1234">_xlfn.IFS(Table1[[#This Row],[tenure]]&lt;=12,"0-1 Years", Table1[[#This Row],[tenure]] &lt;=36, "1-3 Years",Table1[[#This Row],[tenure]]&lt;=60, "3-5 Years",Table1[[#This Row],[tenure]]&gt;60,"5+ Years")</f>
        <v>1-3 Years</v>
      </c>
      <c r="X1234" t="str">
        <f>IF(AND(Table1[[#This Row],[Contract]]="Month-to-Month", Table1[[#This Row],[PaymentMethod]]= "Electronic check"), "High Risk", "Standard")</f>
        <v>High Risk</v>
      </c>
      <c r="Y1234" s="11">
        <f>IFERROR(Table1[[#This Row],[TotalCharges]]/Table1[[#This Row],[tenure]],"0")</f>
        <v>75.420588235294119</v>
      </c>
      <c r="Z1234" t="str">
        <f>IF(Table1[[#This Row],[SeniorCitizen]]=1,"Yes","No")</f>
        <v>No</v>
      </c>
    </row>
    <row r="1235" spans="1:26" x14ac:dyDescent="0.35">
      <c r="A1235" t="s">
        <v>1270</v>
      </c>
      <c r="B1235" t="s">
        <v>22</v>
      </c>
      <c r="C1235">
        <v>0</v>
      </c>
      <c r="D1235" t="s">
        <v>23</v>
      </c>
      <c r="E1235" t="s">
        <v>23</v>
      </c>
      <c r="F1235">
        <v>70</v>
      </c>
      <c r="G1235" t="s">
        <v>23</v>
      </c>
      <c r="H1235" t="s">
        <v>23</v>
      </c>
      <c r="I1235" t="s">
        <v>24</v>
      </c>
      <c r="J1235" t="s">
        <v>24</v>
      </c>
      <c r="K1235" t="s">
        <v>24</v>
      </c>
      <c r="L1235" t="s">
        <v>24</v>
      </c>
      <c r="M1235" t="s">
        <v>24</v>
      </c>
      <c r="N1235" t="s">
        <v>24</v>
      </c>
      <c r="O1235" t="s">
        <v>24</v>
      </c>
      <c r="P1235" t="s">
        <v>47</v>
      </c>
      <c r="Q1235" t="s">
        <v>24</v>
      </c>
      <c r="R1235" t="s">
        <v>7104</v>
      </c>
      <c r="S1235" s="2">
        <v>24.7</v>
      </c>
      <c r="T1235" s="2">
        <v>1685.9</v>
      </c>
      <c r="U1235" t="s">
        <v>24</v>
      </c>
      <c r="V1235">
        <f>COUNTIF(Table1[[#This Row],[OnlineSecurity]:[StreamingMovies]], "Yes")</f>
        <v>0</v>
      </c>
      <c r="W1235" t="str" cm="1">
        <f t="array" ref="W1235">_xlfn.IFS(Table1[[#This Row],[tenure]]&lt;=12,"0-1 Years", Table1[[#This Row],[tenure]] &lt;=36, "1-3 Years",Table1[[#This Row],[tenure]]&lt;=60, "3-5 Years",Table1[[#This Row],[tenure]]&gt;60,"5+ Years")</f>
        <v>5+ Years</v>
      </c>
      <c r="X1235" t="str">
        <f>IF(AND(Table1[[#This Row],[Contract]]="Month-to-Month", Table1[[#This Row],[PaymentMethod]]= "Electronic check"), "High Risk", "Standard")</f>
        <v>Standard</v>
      </c>
      <c r="Y1235" s="11">
        <f>IFERROR(Table1[[#This Row],[TotalCharges]]/Table1[[#This Row],[tenure]],"0")</f>
        <v>24.084285714285716</v>
      </c>
      <c r="Z1235" t="str">
        <f>IF(Table1[[#This Row],[SeniorCitizen]]=1,"Yes","No")</f>
        <v>No</v>
      </c>
    </row>
    <row r="1236" spans="1:26" x14ac:dyDescent="0.3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s="2">
        <v>105.85</v>
      </c>
      <c r="T1236" s="2">
        <v>5826.65</v>
      </c>
      <c r="U1236" t="s">
        <v>24</v>
      </c>
      <c r="V1236">
        <f>COUNTIF(Table1[[#This Row],[OnlineSecurity]:[StreamingMovies]], "Yes")</f>
        <v>5</v>
      </c>
      <c r="W1236" t="str" cm="1">
        <f t="array" ref="W1236">_xlfn.IFS(Table1[[#This Row],[tenure]]&lt;=12,"0-1 Years", Table1[[#This Row],[tenure]] &lt;=36, "1-3 Years",Table1[[#This Row],[tenure]]&lt;=60, "3-5 Years",Table1[[#This Row],[tenure]]&gt;60,"5+ Years")</f>
        <v>3-5 Years</v>
      </c>
      <c r="X1236" t="str">
        <f>IF(AND(Table1[[#This Row],[Contract]]="Month-to-Month", Table1[[#This Row],[PaymentMethod]]= "Electronic check"), "High Risk", "Standard")</f>
        <v>Standard</v>
      </c>
      <c r="Y1236" s="11">
        <f>IFERROR(Table1[[#This Row],[TotalCharges]]/Table1[[#This Row],[tenure]],"0")</f>
        <v>107.90092592592592</v>
      </c>
      <c r="Z1236" t="str">
        <f>IF(Table1[[#This Row],[SeniorCitizen]]=1,"Yes","No")</f>
        <v>No</v>
      </c>
    </row>
    <row r="1237" spans="1:26" x14ac:dyDescent="0.3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s="2">
        <v>98.3</v>
      </c>
      <c r="T1237" s="2">
        <v>6066.55</v>
      </c>
      <c r="U1237" t="s">
        <v>24</v>
      </c>
      <c r="V1237">
        <f>COUNTIF(Table1[[#This Row],[OnlineSecurity]:[StreamingMovies]], "Yes")</f>
        <v>4</v>
      </c>
      <c r="W1237" t="str" cm="1">
        <f t="array" ref="W1237">_xlfn.IFS(Table1[[#This Row],[tenure]]&lt;=12,"0-1 Years", Table1[[#This Row],[tenure]] &lt;=36, "1-3 Years",Table1[[#This Row],[tenure]]&lt;=60, "3-5 Years",Table1[[#This Row],[tenure]]&gt;60,"5+ Years")</f>
        <v>5+ Years</v>
      </c>
      <c r="X1237" t="str">
        <f>IF(AND(Table1[[#This Row],[Contract]]="Month-to-Month", Table1[[#This Row],[PaymentMethod]]= "Electronic check"), "High Risk", "Standard")</f>
        <v>Standard</v>
      </c>
      <c r="Y1237" s="11">
        <f>IFERROR(Table1[[#This Row],[TotalCharges]]/Table1[[#This Row],[tenure]],"0")</f>
        <v>99.451639344262304</v>
      </c>
      <c r="Z1237" t="str">
        <f>IF(Table1[[#This Row],[SeniorCitizen]]=1,"Yes","No")</f>
        <v>Yes</v>
      </c>
    </row>
    <row r="1238" spans="1:26" x14ac:dyDescent="0.3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s="2">
        <v>76.95</v>
      </c>
      <c r="T1238" s="2">
        <v>228.4</v>
      </c>
      <c r="U1238" t="s">
        <v>23</v>
      </c>
      <c r="V1238">
        <f>COUNTIF(Table1[[#This Row],[OnlineSecurity]:[StreamingMovies]], "Yes")</f>
        <v>0</v>
      </c>
      <c r="W1238" t="str" cm="1">
        <f t="array" ref="W1238">_xlfn.IFS(Table1[[#This Row],[tenure]]&lt;=12,"0-1 Years", Table1[[#This Row],[tenure]] &lt;=36, "1-3 Years",Table1[[#This Row],[tenure]]&lt;=60, "3-5 Years",Table1[[#This Row],[tenure]]&gt;60,"5+ Years")</f>
        <v>0-1 Years</v>
      </c>
      <c r="X1238" t="str">
        <f>IF(AND(Table1[[#This Row],[Contract]]="Month-to-Month", Table1[[#This Row],[PaymentMethod]]= "Electronic check"), "High Risk", "Standard")</f>
        <v>High Risk</v>
      </c>
      <c r="Y1238" s="11">
        <f>IFERROR(Table1[[#This Row],[TotalCharges]]/Table1[[#This Row],[tenure]],"0")</f>
        <v>76.13333333333334</v>
      </c>
      <c r="Z1238" t="str">
        <f>IF(Table1[[#This Row],[SeniorCitizen]]=1,"Yes","No")</f>
        <v>No</v>
      </c>
    </row>
    <row r="1239" spans="1:26" x14ac:dyDescent="0.35">
      <c r="A1239" t="s">
        <v>1274</v>
      </c>
      <c r="B1239" t="s">
        <v>30</v>
      </c>
      <c r="C1239">
        <v>0</v>
      </c>
      <c r="D1239" t="s">
        <v>24</v>
      </c>
      <c r="E1239" t="s">
        <v>24</v>
      </c>
      <c r="F1239">
        <v>13</v>
      </c>
      <c r="G1239" t="s">
        <v>23</v>
      </c>
      <c r="H1239" t="s">
        <v>24</v>
      </c>
      <c r="I1239" t="s">
        <v>24</v>
      </c>
      <c r="J1239" t="s">
        <v>24</v>
      </c>
      <c r="K1239" t="s">
        <v>24</v>
      </c>
      <c r="L1239" t="s">
        <v>24</v>
      </c>
      <c r="M1239" t="s">
        <v>24</v>
      </c>
      <c r="N1239" t="s">
        <v>24</v>
      </c>
      <c r="O1239" t="s">
        <v>24</v>
      </c>
      <c r="P1239" t="s">
        <v>31</v>
      </c>
      <c r="Q1239" t="s">
        <v>24</v>
      </c>
      <c r="R1239" t="s">
        <v>32</v>
      </c>
      <c r="S1239" s="2">
        <v>19.45</v>
      </c>
      <c r="T1239" s="2">
        <v>270.2</v>
      </c>
      <c r="U1239" t="s">
        <v>24</v>
      </c>
      <c r="V1239">
        <f>COUNTIF(Table1[[#This Row],[OnlineSecurity]:[StreamingMovies]], "Yes")</f>
        <v>0</v>
      </c>
      <c r="W1239" t="str" cm="1">
        <f t="array" ref="W1239">_xlfn.IFS(Table1[[#This Row],[tenure]]&lt;=12,"0-1 Years", Table1[[#This Row],[tenure]] &lt;=36, "1-3 Years",Table1[[#This Row],[tenure]]&lt;=60, "3-5 Years",Table1[[#This Row],[tenure]]&gt;60,"5+ Years")</f>
        <v>1-3 Years</v>
      </c>
      <c r="X1239" t="str">
        <f>IF(AND(Table1[[#This Row],[Contract]]="Month-to-Month", Table1[[#This Row],[PaymentMethod]]= "Electronic check"), "High Risk", "Standard")</f>
        <v>Standard</v>
      </c>
      <c r="Y1239" s="11">
        <f>IFERROR(Table1[[#This Row],[TotalCharges]]/Table1[[#This Row],[tenure]],"0")</f>
        <v>20.784615384615385</v>
      </c>
      <c r="Z1239" t="str">
        <f>IF(Table1[[#This Row],[SeniorCitizen]]=1,"Yes","No")</f>
        <v>No</v>
      </c>
    </row>
    <row r="1240" spans="1:26" x14ac:dyDescent="0.3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s="2">
        <v>96.15</v>
      </c>
      <c r="T1240" s="2">
        <v>1529.2</v>
      </c>
      <c r="U1240" t="s">
        <v>23</v>
      </c>
      <c r="V1240">
        <f>COUNTIF(Table1[[#This Row],[OnlineSecurity]:[StreamingMovies]], "Yes")</f>
        <v>2</v>
      </c>
      <c r="W1240" t="str" cm="1">
        <f t="array" ref="W1240">_xlfn.IFS(Table1[[#This Row],[tenure]]&lt;=12,"0-1 Years", Table1[[#This Row],[tenure]] &lt;=36, "1-3 Years",Table1[[#This Row],[tenure]]&lt;=60, "3-5 Years",Table1[[#This Row],[tenure]]&gt;60,"5+ Years")</f>
        <v>1-3 Years</v>
      </c>
      <c r="X1240" t="str">
        <f>IF(AND(Table1[[#This Row],[Contract]]="Month-to-Month", Table1[[#This Row],[PaymentMethod]]= "Electronic check"), "High Risk", "Standard")</f>
        <v>High Risk</v>
      </c>
      <c r="Y1240" s="11">
        <f>IFERROR(Table1[[#This Row],[TotalCharges]]/Table1[[#This Row],[tenure]],"0")</f>
        <v>95.575000000000003</v>
      </c>
      <c r="Z1240" t="str">
        <f>IF(Table1[[#This Row],[SeniorCitizen]]=1,"Yes","No")</f>
        <v>Yes</v>
      </c>
    </row>
    <row r="1241" spans="1:26" x14ac:dyDescent="0.3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7105</v>
      </c>
      <c r="S1241" s="2">
        <v>58.7</v>
      </c>
      <c r="T1241" s="2">
        <v>168.6</v>
      </c>
      <c r="U1241" t="s">
        <v>24</v>
      </c>
      <c r="V1241">
        <f>COUNTIF(Table1[[#This Row],[OnlineSecurity]:[StreamingMovies]], "Yes")</f>
        <v>2</v>
      </c>
      <c r="W1241" t="str" cm="1">
        <f t="array" ref="W1241">_xlfn.IFS(Table1[[#This Row],[tenure]]&lt;=12,"0-1 Years", Table1[[#This Row],[tenure]] &lt;=36, "1-3 Years",Table1[[#This Row],[tenure]]&lt;=60, "3-5 Years",Table1[[#This Row],[tenure]]&gt;60,"5+ Years")</f>
        <v>0-1 Years</v>
      </c>
      <c r="X1241" t="str">
        <f>IF(AND(Table1[[#This Row],[Contract]]="Month-to-Month", Table1[[#This Row],[PaymentMethod]]= "Electronic check"), "High Risk", "Standard")</f>
        <v>Standard</v>
      </c>
      <c r="Y1241" s="11">
        <f>IFERROR(Table1[[#This Row],[TotalCharges]]/Table1[[#This Row],[tenure]],"0")</f>
        <v>56.199999999999996</v>
      </c>
      <c r="Z1241" t="str">
        <f>IF(Table1[[#This Row],[SeniorCitizen]]=1,"Yes","No")</f>
        <v>No</v>
      </c>
    </row>
    <row r="1242" spans="1:26" x14ac:dyDescent="0.35">
      <c r="A1242" t="s">
        <v>1277</v>
      </c>
      <c r="B1242" t="s">
        <v>30</v>
      </c>
      <c r="C1242">
        <v>0</v>
      </c>
      <c r="D1242" t="s">
        <v>24</v>
      </c>
      <c r="E1242" t="s">
        <v>24</v>
      </c>
      <c r="F1242">
        <v>25</v>
      </c>
      <c r="G1242" t="s">
        <v>23</v>
      </c>
      <c r="H1242" t="s">
        <v>24</v>
      </c>
      <c r="I1242" t="s">
        <v>24</v>
      </c>
      <c r="J1242" t="s">
        <v>24</v>
      </c>
      <c r="K1242" t="s">
        <v>24</v>
      </c>
      <c r="L1242" t="s">
        <v>24</v>
      </c>
      <c r="M1242" t="s">
        <v>24</v>
      </c>
      <c r="N1242" t="s">
        <v>24</v>
      </c>
      <c r="O1242" t="s">
        <v>24</v>
      </c>
      <c r="P1242" t="s">
        <v>27</v>
      </c>
      <c r="Q1242" t="s">
        <v>23</v>
      </c>
      <c r="R1242" t="s">
        <v>32</v>
      </c>
      <c r="S1242" s="2">
        <v>20.149999999999999</v>
      </c>
      <c r="T1242" s="2">
        <v>536.35</v>
      </c>
      <c r="U1242" t="s">
        <v>24</v>
      </c>
      <c r="V1242">
        <f>COUNTIF(Table1[[#This Row],[OnlineSecurity]:[StreamingMovies]], "Yes")</f>
        <v>0</v>
      </c>
      <c r="W1242" t="str" cm="1">
        <f t="array" ref="W1242">_xlfn.IFS(Table1[[#This Row],[tenure]]&lt;=12,"0-1 Years", Table1[[#This Row],[tenure]] &lt;=36, "1-3 Years",Table1[[#This Row],[tenure]]&lt;=60, "3-5 Years",Table1[[#This Row],[tenure]]&gt;60,"5+ Years")</f>
        <v>1-3 Years</v>
      </c>
      <c r="X1242" t="str">
        <f>IF(AND(Table1[[#This Row],[Contract]]="Month-to-Month", Table1[[#This Row],[PaymentMethod]]= "Electronic check"), "High Risk", "Standard")</f>
        <v>Standard</v>
      </c>
      <c r="Y1242" s="11">
        <f>IFERROR(Table1[[#This Row],[TotalCharges]]/Table1[[#This Row],[tenure]],"0")</f>
        <v>21.454000000000001</v>
      </c>
      <c r="Z1242" t="str">
        <f>IF(Table1[[#This Row],[SeniorCitizen]]=1,"Yes","No")</f>
        <v>No</v>
      </c>
    </row>
    <row r="1243" spans="1:26" x14ac:dyDescent="0.3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s="2">
        <v>64.5</v>
      </c>
      <c r="T1243" s="2">
        <v>1888.45</v>
      </c>
      <c r="U1243" t="s">
        <v>24</v>
      </c>
      <c r="V1243">
        <f>COUNTIF(Table1[[#This Row],[OnlineSecurity]:[StreamingMovies]], "Yes")</f>
        <v>2</v>
      </c>
      <c r="W1243" t="str" cm="1">
        <f t="array" ref="W1243">_xlfn.IFS(Table1[[#This Row],[tenure]]&lt;=12,"0-1 Years", Table1[[#This Row],[tenure]] &lt;=36, "1-3 Years",Table1[[#This Row],[tenure]]&lt;=60, "3-5 Years",Table1[[#This Row],[tenure]]&gt;60,"5+ Years")</f>
        <v>1-3 Years</v>
      </c>
      <c r="X1243" t="str">
        <f>IF(AND(Table1[[#This Row],[Contract]]="Month-to-Month", Table1[[#This Row],[PaymentMethod]]= "Electronic check"), "High Risk", "Standard")</f>
        <v>Standard</v>
      </c>
      <c r="Y1243" s="11">
        <f>IFERROR(Table1[[#This Row],[TotalCharges]]/Table1[[#This Row],[tenure]],"0")</f>
        <v>62.948333333333338</v>
      </c>
      <c r="Z1243" t="str">
        <f>IF(Table1[[#This Row],[SeniorCitizen]]=1,"Yes","No")</f>
        <v>No</v>
      </c>
    </row>
    <row r="1244" spans="1:26" x14ac:dyDescent="0.35">
      <c r="A1244" t="s">
        <v>1279</v>
      </c>
      <c r="B1244" t="s">
        <v>22</v>
      </c>
      <c r="C1244">
        <v>0</v>
      </c>
      <c r="D1244" t="s">
        <v>23</v>
      </c>
      <c r="E1244" t="s">
        <v>24</v>
      </c>
      <c r="F1244">
        <v>21</v>
      </c>
      <c r="G1244" t="s">
        <v>24</v>
      </c>
      <c r="H1244" t="s">
        <v>24</v>
      </c>
      <c r="I1244" t="s">
        <v>26</v>
      </c>
      <c r="J1244" t="s">
        <v>23</v>
      </c>
      <c r="K1244" t="s">
        <v>24</v>
      </c>
      <c r="L1244" t="s">
        <v>24</v>
      </c>
      <c r="M1244" t="s">
        <v>24</v>
      </c>
      <c r="N1244" t="s">
        <v>24</v>
      </c>
      <c r="O1244" t="s">
        <v>24</v>
      </c>
      <c r="P1244" t="s">
        <v>27</v>
      </c>
      <c r="Q1244" t="s">
        <v>24</v>
      </c>
      <c r="R1244" t="s">
        <v>28</v>
      </c>
      <c r="S1244" s="2">
        <v>28.5</v>
      </c>
      <c r="T1244" s="2">
        <v>629.35</v>
      </c>
      <c r="U1244" t="s">
        <v>24</v>
      </c>
      <c r="V1244">
        <f>COUNTIF(Table1[[#This Row],[OnlineSecurity]:[StreamingMovies]], "Yes")</f>
        <v>1</v>
      </c>
      <c r="W1244" t="str" cm="1">
        <f t="array" ref="W1244">_xlfn.IFS(Table1[[#This Row],[tenure]]&lt;=12,"0-1 Years", Table1[[#This Row],[tenure]] &lt;=36, "1-3 Years",Table1[[#This Row],[tenure]]&lt;=60, "3-5 Years",Table1[[#This Row],[tenure]]&gt;60,"5+ Years")</f>
        <v>1-3 Years</v>
      </c>
      <c r="X1244" t="str">
        <f>IF(AND(Table1[[#This Row],[Contract]]="Month-to-Month", Table1[[#This Row],[PaymentMethod]]= "Electronic check"), "High Risk", "Standard")</f>
        <v>High Risk</v>
      </c>
      <c r="Y1244" s="11">
        <f>IFERROR(Table1[[#This Row],[TotalCharges]]/Table1[[#This Row],[tenure]],"0")</f>
        <v>29.969047619047622</v>
      </c>
      <c r="Z1244" t="str">
        <f>IF(Table1[[#This Row],[SeniorCitizen]]=1,"Yes","No")</f>
        <v>No</v>
      </c>
    </row>
    <row r="1245" spans="1:26" x14ac:dyDescent="0.3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s="2">
        <v>45.3</v>
      </c>
      <c r="T1245" s="2">
        <v>45.3</v>
      </c>
      <c r="U1245" t="s">
        <v>23</v>
      </c>
      <c r="V1245">
        <f>COUNTIF(Table1[[#This Row],[OnlineSecurity]:[StreamingMovies]], "Yes")</f>
        <v>0</v>
      </c>
      <c r="W1245" t="str" cm="1">
        <f t="array" ref="W1245">_xlfn.IFS(Table1[[#This Row],[tenure]]&lt;=12,"0-1 Years", Table1[[#This Row],[tenure]] &lt;=36, "1-3 Years",Table1[[#This Row],[tenure]]&lt;=60, "3-5 Years",Table1[[#This Row],[tenure]]&gt;60,"5+ Years")</f>
        <v>0-1 Years</v>
      </c>
      <c r="X1245" t="str">
        <f>IF(AND(Table1[[#This Row],[Contract]]="Month-to-Month", Table1[[#This Row],[PaymentMethod]]= "Electronic check"), "High Risk", "Standard")</f>
        <v>High Risk</v>
      </c>
      <c r="Y1245" s="11">
        <f>IFERROR(Table1[[#This Row],[TotalCharges]]/Table1[[#This Row],[tenure]],"0")</f>
        <v>45.3</v>
      </c>
      <c r="Z1245" t="str">
        <f>IF(Table1[[#This Row],[SeniorCitizen]]=1,"Yes","No")</f>
        <v>No</v>
      </c>
    </row>
    <row r="1246" spans="1:26" x14ac:dyDescent="0.35">
      <c r="A1246" t="s">
        <v>1281</v>
      </c>
      <c r="B1246" t="s">
        <v>22</v>
      </c>
      <c r="C1246">
        <v>0</v>
      </c>
      <c r="D1246" t="s">
        <v>24</v>
      </c>
      <c r="E1246" t="s">
        <v>24</v>
      </c>
      <c r="F1246">
        <v>15</v>
      </c>
      <c r="G1246" t="s">
        <v>23</v>
      </c>
      <c r="H1246" t="s">
        <v>24</v>
      </c>
      <c r="I1246" t="s">
        <v>24</v>
      </c>
      <c r="J1246" t="s">
        <v>24</v>
      </c>
      <c r="K1246" t="s">
        <v>24</v>
      </c>
      <c r="L1246" t="s">
        <v>24</v>
      </c>
      <c r="M1246" t="s">
        <v>24</v>
      </c>
      <c r="N1246" t="s">
        <v>24</v>
      </c>
      <c r="O1246" t="s">
        <v>24</v>
      </c>
      <c r="P1246" t="s">
        <v>27</v>
      </c>
      <c r="Q1246" t="s">
        <v>24</v>
      </c>
      <c r="R1246" t="s">
        <v>7104</v>
      </c>
      <c r="S1246" s="2">
        <v>19.399999999999999</v>
      </c>
      <c r="T1246" s="2">
        <v>289.3</v>
      </c>
      <c r="U1246" t="s">
        <v>23</v>
      </c>
      <c r="V1246">
        <f>COUNTIF(Table1[[#This Row],[OnlineSecurity]:[StreamingMovies]], "Yes")</f>
        <v>0</v>
      </c>
      <c r="W1246" t="str" cm="1">
        <f t="array" ref="W1246">_xlfn.IFS(Table1[[#This Row],[tenure]]&lt;=12,"0-1 Years", Table1[[#This Row],[tenure]] &lt;=36, "1-3 Years",Table1[[#This Row],[tenure]]&lt;=60, "3-5 Years",Table1[[#This Row],[tenure]]&gt;60,"5+ Years")</f>
        <v>1-3 Years</v>
      </c>
      <c r="X1246" t="str">
        <f>IF(AND(Table1[[#This Row],[Contract]]="Month-to-Month", Table1[[#This Row],[PaymentMethod]]= "Electronic check"), "High Risk", "Standard")</f>
        <v>Standard</v>
      </c>
      <c r="Y1246" s="11">
        <f>IFERROR(Table1[[#This Row],[TotalCharges]]/Table1[[#This Row],[tenure]],"0")</f>
        <v>19.286666666666669</v>
      </c>
      <c r="Z1246" t="str">
        <f>IF(Table1[[#This Row],[SeniorCitizen]]=1,"Yes","No")</f>
        <v>No</v>
      </c>
    </row>
    <row r="1247" spans="1:26" x14ac:dyDescent="0.3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s="2">
        <v>90.45</v>
      </c>
      <c r="T1247" s="2">
        <v>2117.25</v>
      </c>
      <c r="U1247" t="s">
        <v>24</v>
      </c>
      <c r="V1247">
        <f>COUNTIF(Table1[[#This Row],[OnlineSecurity]:[StreamingMovies]], "Yes")</f>
        <v>2</v>
      </c>
      <c r="W1247" t="str" cm="1">
        <f t="array" ref="W1247">_xlfn.IFS(Table1[[#This Row],[tenure]]&lt;=12,"0-1 Years", Table1[[#This Row],[tenure]] &lt;=36, "1-3 Years",Table1[[#This Row],[tenure]]&lt;=60, "3-5 Years",Table1[[#This Row],[tenure]]&gt;60,"5+ Years")</f>
        <v>1-3 Years</v>
      </c>
      <c r="X1247" t="str">
        <f>IF(AND(Table1[[#This Row],[Contract]]="Month-to-Month", Table1[[#This Row],[PaymentMethod]]= "Electronic check"), "High Risk", "Standard")</f>
        <v>High Risk</v>
      </c>
      <c r="Y1247" s="11">
        <f>IFERROR(Table1[[#This Row],[TotalCharges]]/Table1[[#This Row],[tenure]],"0")</f>
        <v>92.054347826086953</v>
      </c>
      <c r="Z1247" t="str">
        <f>IF(Table1[[#This Row],[SeniorCitizen]]=1,"Yes","No")</f>
        <v>Yes</v>
      </c>
    </row>
    <row r="1248" spans="1:26" x14ac:dyDescent="0.3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s="2">
        <v>105.15</v>
      </c>
      <c r="T1248" s="2">
        <v>4730.8999999999996</v>
      </c>
      <c r="U1248" t="s">
        <v>24</v>
      </c>
      <c r="V1248">
        <f>COUNTIF(Table1[[#This Row],[OnlineSecurity]:[StreamingMovies]], "Yes")</f>
        <v>4</v>
      </c>
      <c r="W1248" t="str" cm="1">
        <f t="array" ref="W1248">_xlfn.IFS(Table1[[#This Row],[tenure]]&lt;=12,"0-1 Years", Table1[[#This Row],[tenure]] &lt;=36, "1-3 Years",Table1[[#This Row],[tenure]]&lt;=60, "3-5 Years",Table1[[#This Row],[tenure]]&gt;60,"5+ Years")</f>
        <v>3-5 Years</v>
      </c>
      <c r="X1248" t="str">
        <f>IF(AND(Table1[[#This Row],[Contract]]="Month-to-Month", Table1[[#This Row],[PaymentMethod]]= "Electronic check"), "High Risk", "Standard")</f>
        <v>High Risk</v>
      </c>
      <c r="Y1248" s="11">
        <f>IFERROR(Table1[[#This Row],[TotalCharges]]/Table1[[#This Row],[tenure]],"0")</f>
        <v>105.1311111111111</v>
      </c>
      <c r="Z1248" t="str">
        <f>IF(Table1[[#This Row],[SeniorCitizen]]=1,"Yes","No")</f>
        <v>No</v>
      </c>
    </row>
    <row r="1249" spans="1:26" x14ac:dyDescent="0.3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7104</v>
      </c>
      <c r="S1249" s="2">
        <v>83.15</v>
      </c>
      <c r="T1249" s="2">
        <v>2033.05</v>
      </c>
      <c r="U1249" t="s">
        <v>24</v>
      </c>
      <c r="V1249">
        <f>COUNTIF(Table1[[#This Row],[OnlineSecurity]:[StreamingMovies]], "Yes")</f>
        <v>2</v>
      </c>
      <c r="W1249" t="str" cm="1">
        <f t="array" ref="W1249">_xlfn.IFS(Table1[[#This Row],[tenure]]&lt;=12,"0-1 Years", Table1[[#This Row],[tenure]] &lt;=36, "1-3 Years",Table1[[#This Row],[tenure]]&lt;=60, "3-5 Years",Table1[[#This Row],[tenure]]&gt;60,"5+ Years")</f>
        <v>1-3 Years</v>
      </c>
      <c r="X1249" t="str">
        <f>IF(AND(Table1[[#This Row],[Contract]]="Month-to-Month", Table1[[#This Row],[PaymentMethod]]= "Electronic check"), "High Risk", "Standard")</f>
        <v>Standard</v>
      </c>
      <c r="Y1249" s="11">
        <f>IFERROR(Table1[[#This Row],[TotalCharges]]/Table1[[#This Row],[tenure]],"0")</f>
        <v>84.71041666666666</v>
      </c>
      <c r="Z1249" t="str">
        <f>IF(Table1[[#This Row],[SeniorCitizen]]=1,"Yes","No")</f>
        <v>No</v>
      </c>
    </row>
    <row r="1250" spans="1:26" x14ac:dyDescent="0.3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s="2">
        <v>90.15</v>
      </c>
      <c r="T1250" s="2">
        <v>987.95</v>
      </c>
      <c r="U1250" t="s">
        <v>23</v>
      </c>
      <c r="V1250">
        <f>COUNTIF(Table1[[#This Row],[OnlineSecurity]:[StreamingMovies]], "Yes")</f>
        <v>2</v>
      </c>
      <c r="W1250" t="str" cm="1">
        <f t="array" ref="W1250">_xlfn.IFS(Table1[[#This Row],[tenure]]&lt;=12,"0-1 Years", Table1[[#This Row],[tenure]] &lt;=36, "1-3 Years",Table1[[#This Row],[tenure]]&lt;=60, "3-5 Years",Table1[[#This Row],[tenure]]&gt;60,"5+ Years")</f>
        <v>0-1 Years</v>
      </c>
      <c r="X1250" t="str">
        <f>IF(AND(Table1[[#This Row],[Contract]]="Month-to-Month", Table1[[#This Row],[PaymentMethod]]= "Electronic check"), "High Risk", "Standard")</f>
        <v>High Risk</v>
      </c>
      <c r="Y1250" s="11">
        <f>IFERROR(Table1[[#This Row],[TotalCharges]]/Table1[[#This Row],[tenure]],"0")</f>
        <v>89.813636363636363</v>
      </c>
      <c r="Z1250" t="str">
        <f>IF(Table1[[#This Row],[SeniorCitizen]]=1,"Yes","No")</f>
        <v>No</v>
      </c>
    </row>
    <row r="1251" spans="1:26" x14ac:dyDescent="0.3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s="2">
        <v>45.05</v>
      </c>
      <c r="T1251" s="2">
        <v>45.05</v>
      </c>
      <c r="U1251" t="s">
        <v>23</v>
      </c>
      <c r="V1251">
        <f>COUNTIF(Table1[[#This Row],[OnlineSecurity]:[StreamingMovies]], "Yes")</f>
        <v>0</v>
      </c>
      <c r="W1251" t="str" cm="1">
        <f t="array" ref="W1251">_xlfn.IFS(Table1[[#This Row],[tenure]]&lt;=12,"0-1 Years", Table1[[#This Row],[tenure]] &lt;=36, "1-3 Years",Table1[[#This Row],[tenure]]&lt;=60, "3-5 Years",Table1[[#This Row],[tenure]]&gt;60,"5+ Years")</f>
        <v>0-1 Years</v>
      </c>
      <c r="X1251" t="str">
        <f>IF(AND(Table1[[#This Row],[Contract]]="Month-to-Month", Table1[[#This Row],[PaymentMethod]]= "Electronic check"), "High Risk", "Standard")</f>
        <v>Standard</v>
      </c>
      <c r="Y1251" s="11">
        <f>IFERROR(Table1[[#This Row],[TotalCharges]]/Table1[[#This Row],[tenure]],"0")</f>
        <v>45.05</v>
      </c>
      <c r="Z1251" t="str">
        <f>IF(Table1[[#This Row],[SeniorCitizen]]=1,"Yes","No")</f>
        <v>No</v>
      </c>
    </row>
    <row r="1252" spans="1:26" x14ac:dyDescent="0.3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7104</v>
      </c>
      <c r="S1252" s="2">
        <v>103.2</v>
      </c>
      <c r="T1252" s="2">
        <v>5744.35</v>
      </c>
      <c r="U1252" t="s">
        <v>24</v>
      </c>
      <c r="V1252">
        <f>COUNTIF(Table1[[#This Row],[OnlineSecurity]:[StreamingMovies]], "Yes")</f>
        <v>4</v>
      </c>
      <c r="W1252" t="str" cm="1">
        <f t="array" ref="W1252">_xlfn.IFS(Table1[[#This Row],[tenure]]&lt;=12,"0-1 Years", Table1[[#This Row],[tenure]] &lt;=36, "1-3 Years",Table1[[#This Row],[tenure]]&lt;=60, "3-5 Years",Table1[[#This Row],[tenure]]&gt;60,"5+ Years")</f>
        <v>3-5 Years</v>
      </c>
      <c r="X1252" t="str">
        <f>IF(AND(Table1[[#This Row],[Contract]]="Month-to-Month", Table1[[#This Row],[PaymentMethod]]= "Electronic check"), "High Risk", "Standard")</f>
        <v>Standard</v>
      </c>
      <c r="Y1252" s="11">
        <f>IFERROR(Table1[[#This Row],[TotalCharges]]/Table1[[#This Row],[tenure]],"0")</f>
        <v>102.57767857142858</v>
      </c>
      <c r="Z1252" t="str">
        <f>IF(Table1[[#This Row],[SeniorCitizen]]=1,"Yes","No")</f>
        <v>No</v>
      </c>
    </row>
    <row r="1253" spans="1:26" x14ac:dyDescent="0.3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s="2">
        <v>75.8</v>
      </c>
      <c r="T1253" s="2">
        <v>75.8</v>
      </c>
      <c r="U1253" t="s">
        <v>23</v>
      </c>
      <c r="V1253">
        <f>COUNTIF(Table1[[#This Row],[OnlineSecurity]:[StreamingMovies]], "Yes")</f>
        <v>1</v>
      </c>
      <c r="W1253" t="str" cm="1">
        <f t="array" ref="W1253">_xlfn.IFS(Table1[[#This Row],[tenure]]&lt;=12,"0-1 Years", Table1[[#This Row],[tenure]] &lt;=36, "1-3 Years",Table1[[#This Row],[tenure]]&lt;=60, "3-5 Years",Table1[[#This Row],[tenure]]&gt;60,"5+ Years")</f>
        <v>0-1 Years</v>
      </c>
      <c r="X1253" t="str">
        <f>IF(AND(Table1[[#This Row],[Contract]]="Month-to-Month", Table1[[#This Row],[PaymentMethod]]= "Electronic check"), "High Risk", "Standard")</f>
        <v>High Risk</v>
      </c>
      <c r="Y1253" s="11">
        <f>IFERROR(Table1[[#This Row],[TotalCharges]]/Table1[[#This Row],[tenure]],"0")</f>
        <v>75.8</v>
      </c>
      <c r="Z1253" t="str">
        <f>IF(Table1[[#This Row],[SeniorCitizen]]=1,"Yes","No")</f>
        <v>No</v>
      </c>
    </row>
    <row r="1254" spans="1:26" x14ac:dyDescent="0.35">
      <c r="A1254" t="s">
        <v>1289</v>
      </c>
      <c r="B1254" t="s">
        <v>30</v>
      </c>
      <c r="C1254">
        <v>0</v>
      </c>
      <c r="D1254" t="s">
        <v>24</v>
      </c>
      <c r="E1254" t="s">
        <v>24</v>
      </c>
      <c r="F1254">
        <v>1</v>
      </c>
      <c r="G1254" t="s">
        <v>23</v>
      </c>
      <c r="H1254" t="s">
        <v>24</v>
      </c>
      <c r="I1254" t="s">
        <v>24</v>
      </c>
      <c r="J1254" t="s">
        <v>24</v>
      </c>
      <c r="K1254" t="s">
        <v>24</v>
      </c>
      <c r="L1254" t="s">
        <v>24</v>
      </c>
      <c r="M1254" t="s">
        <v>24</v>
      </c>
      <c r="N1254" t="s">
        <v>24</v>
      </c>
      <c r="O1254" t="s">
        <v>24</v>
      </c>
      <c r="P1254" t="s">
        <v>27</v>
      </c>
      <c r="Q1254" t="s">
        <v>24</v>
      </c>
      <c r="R1254" t="s">
        <v>28</v>
      </c>
      <c r="S1254" s="2">
        <v>19.45</v>
      </c>
      <c r="T1254" s="2">
        <v>19.45</v>
      </c>
      <c r="U1254" t="s">
        <v>24</v>
      </c>
      <c r="V1254">
        <f>COUNTIF(Table1[[#This Row],[OnlineSecurity]:[StreamingMovies]], "Yes")</f>
        <v>0</v>
      </c>
      <c r="W1254" t="str" cm="1">
        <f t="array" ref="W1254">_xlfn.IFS(Table1[[#This Row],[tenure]]&lt;=12,"0-1 Years", Table1[[#This Row],[tenure]] &lt;=36, "1-3 Years",Table1[[#This Row],[tenure]]&lt;=60, "3-5 Years",Table1[[#This Row],[tenure]]&gt;60,"5+ Years")</f>
        <v>0-1 Years</v>
      </c>
      <c r="X1254" t="str">
        <f>IF(AND(Table1[[#This Row],[Contract]]="Month-to-Month", Table1[[#This Row],[PaymentMethod]]= "Electronic check"), "High Risk", "Standard")</f>
        <v>High Risk</v>
      </c>
      <c r="Y1254" s="11">
        <f>IFERROR(Table1[[#This Row],[TotalCharges]]/Table1[[#This Row],[tenure]],"0")</f>
        <v>19.45</v>
      </c>
      <c r="Z1254" t="str">
        <f>IF(Table1[[#This Row],[SeniorCitizen]]=1,"Yes","No")</f>
        <v>No</v>
      </c>
    </row>
    <row r="1255" spans="1:26" x14ac:dyDescent="0.3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s="2">
        <v>79.3</v>
      </c>
      <c r="T1255" s="2">
        <v>523.15</v>
      </c>
      <c r="U1255" t="s">
        <v>23</v>
      </c>
      <c r="V1255">
        <f>COUNTIF(Table1[[#This Row],[OnlineSecurity]:[StreamingMovies]], "Yes")</f>
        <v>1</v>
      </c>
      <c r="W1255" t="str" cm="1">
        <f t="array" ref="W1255">_xlfn.IFS(Table1[[#This Row],[tenure]]&lt;=12,"0-1 Years", Table1[[#This Row],[tenure]] &lt;=36, "1-3 Years",Table1[[#This Row],[tenure]]&lt;=60, "3-5 Years",Table1[[#This Row],[tenure]]&gt;60,"5+ Years")</f>
        <v>0-1 Years</v>
      </c>
      <c r="X1255" t="str">
        <f>IF(AND(Table1[[#This Row],[Contract]]="Month-to-Month", Table1[[#This Row],[PaymentMethod]]= "Electronic check"), "High Risk", "Standard")</f>
        <v>High Risk</v>
      </c>
      <c r="Y1255" s="11">
        <f>IFERROR(Table1[[#This Row],[TotalCharges]]/Table1[[#This Row],[tenure]],"0")</f>
        <v>74.73571428571428</v>
      </c>
      <c r="Z1255" t="str">
        <f>IF(Table1[[#This Row],[SeniorCitizen]]=1,"Yes","No")</f>
        <v>No</v>
      </c>
    </row>
    <row r="1256" spans="1:26" x14ac:dyDescent="0.3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7105</v>
      </c>
      <c r="S1256" s="2">
        <v>88.8</v>
      </c>
      <c r="T1256" s="2">
        <v>4805.3</v>
      </c>
      <c r="U1256" t="s">
        <v>24</v>
      </c>
      <c r="V1256">
        <f>COUNTIF(Table1[[#This Row],[OnlineSecurity]:[StreamingMovies]], "Yes")</f>
        <v>3</v>
      </c>
      <c r="W1256" t="str" cm="1">
        <f t="array" ref="W1256">_xlfn.IFS(Table1[[#This Row],[tenure]]&lt;=12,"0-1 Years", Table1[[#This Row],[tenure]] &lt;=36, "1-3 Years",Table1[[#This Row],[tenure]]&lt;=60, "3-5 Years",Table1[[#This Row],[tenure]]&gt;60,"5+ Years")</f>
        <v>3-5 Years</v>
      </c>
      <c r="X1256" t="str">
        <f>IF(AND(Table1[[#This Row],[Contract]]="Month-to-Month", Table1[[#This Row],[PaymentMethod]]= "Electronic check"), "High Risk", "Standard")</f>
        <v>Standard</v>
      </c>
      <c r="Y1256" s="11">
        <f>IFERROR(Table1[[#This Row],[TotalCharges]]/Table1[[#This Row],[tenure]],"0")</f>
        <v>87.369090909090914</v>
      </c>
      <c r="Z1256" t="str">
        <f>IF(Table1[[#This Row],[SeniorCitizen]]=1,"Yes","No")</f>
        <v>Yes</v>
      </c>
    </row>
    <row r="1257" spans="1:26" x14ac:dyDescent="0.35">
      <c r="A1257" t="s">
        <v>1292</v>
      </c>
      <c r="B1257" t="s">
        <v>22</v>
      </c>
      <c r="C1257">
        <v>0</v>
      </c>
      <c r="D1257" t="s">
        <v>24</v>
      </c>
      <c r="E1257" t="s">
        <v>24</v>
      </c>
      <c r="F1257">
        <v>2</v>
      </c>
      <c r="G1257" t="s">
        <v>24</v>
      </c>
      <c r="H1257" t="s">
        <v>24</v>
      </c>
      <c r="I1257" t="s">
        <v>26</v>
      </c>
      <c r="J1257" t="s">
        <v>24</v>
      </c>
      <c r="K1257" t="s">
        <v>24</v>
      </c>
      <c r="L1257" t="s">
        <v>24</v>
      </c>
      <c r="M1257" t="s">
        <v>23</v>
      </c>
      <c r="N1257" t="s">
        <v>24</v>
      </c>
      <c r="O1257" t="s">
        <v>24</v>
      </c>
      <c r="P1257" t="s">
        <v>27</v>
      </c>
      <c r="Q1257" t="s">
        <v>23</v>
      </c>
      <c r="R1257" t="s">
        <v>28</v>
      </c>
      <c r="S1257" s="2">
        <v>30.9</v>
      </c>
      <c r="T1257" s="2">
        <v>59.05</v>
      </c>
      <c r="U1257" t="s">
        <v>23</v>
      </c>
      <c r="V1257">
        <f>COUNTIF(Table1[[#This Row],[OnlineSecurity]:[StreamingMovies]], "Yes")</f>
        <v>1</v>
      </c>
      <c r="W1257" t="str" cm="1">
        <f t="array" ref="W1257">_xlfn.IFS(Table1[[#This Row],[tenure]]&lt;=12,"0-1 Years", Table1[[#This Row],[tenure]] &lt;=36, "1-3 Years",Table1[[#This Row],[tenure]]&lt;=60, "3-5 Years",Table1[[#This Row],[tenure]]&gt;60,"5+ Years")</f>
        <v>0-1 Years</v>
      </c>
      <c r="X1257" t="str">
        <f>IF(AND(Table1[[#This Row],[Contract]]="Month-to-Month", Table1[[#This Row],[PaymentMethod]]= "Electronic check"), "High Risk", "Standard")</f>
        <v>High Risk</v>
      </c>
      <c r="Y1257" s="11">
        <f>IFERROR(Table1[[#This Row],[TotalCharges]]/Table1[[#This Row],[tenure]],"0")</f>
        <v>29.524999999999999</v>
      </c>
      <c r="Z1257" t="str">
        <f>IF(Table1[[#This Row],[SeniorCitizen]]=1,"Yes","No")</f>
        <v>No</v>
      </c>
    </row>
    <row r="1258" spans="1:26" x14ac:dyDescent="0.3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7105</v>
      </c>
      <c r="S1258" s="2">
        <v>85.9</v>
      </c>
      <c r="T1258" s="2">
        <v>6110.75</v>
      </c>
      <c r="U1258" t="s">
        <v>24</v>
      </c>
      <c r="V1258">
        <f>COUNTIF(Table1[[#This Row],[OnlineSecurity]:[StreamingMovies]], "Yes")</f>
        <v>5</v>
      </c>
      <c r="W1258" t="str" cm="1">
        <f t="array" ref="W1258">_xlfn.IFS(Table1[[#This Row],[tenure]]&lt;=12,"0-1 Years", Table1[[#This Row],[tenure]] &lt;=36, "1-3 Years",Table1[[#This Row],[tenure]]&lt;=60, "3-5 Years",Table1[[#This Row],[tenure]]&gt;60,"5+ Years")</f>
        <v>5+ Years</v>
      </c>
      <c r="X1258" t="str">
        <f>IF(AND(Table1[[#This Row],[Contract]]="Month-to-Month", Table1[[#This Row],[PaymentMethod]]= "Electronic check"), "High Risk", "Standard")</f>
        <v>Standard</v>
      </c>
      <c r="Y1258" s="11">
        <f>IFERROR(Table1[[#This Row],[TotalCharges]]/Table1[[#This Row],[tenure]],"0")</f>
        <v>84.871527777777771</v>
      </c>
      <c r="Z1258" t="str">
        <f>IF(Table1[[#This Row],[SeniorCitizen]]=1,"Yes","No")</f>
        <v>No</v>
      </c>
    </row>
    <row r="1259" spans="1:26" x14ac:dyDescent="0.35">
      <c r="A1259" t="s">
        <v>1294</v>
      </c>
      <c r="B1259" t="s">
        <v>22</v>
      </c>
      <c r="C1259">
        <v>1</v>
      </c>
      <c r="D1259" t="s">
        <v>24</v>
      </c>
      <c r="E1259" t="s">
        <v>24</v>
      </c>
      <c r="F1259">
        <v>45</v>
      </c>
      <c r="G1259" t="s">
        <v>24</v>
      </c>
      <c r="H1259" t="s">
        <v>24</v>
      </c>
      <c r="I1259" t="s">
        <v>26</v>
      </c>
      <c r="J1259" t="s">
        <v>24</v>
      </c>
      <c r="K1259" t="s">
        <v>24</v>
      </c>
      <c r="L1259" t="s">
        <v>24</v>
      </c>
      <c r="M1259" t="s">
        <v>24</v>
      </c>
      <c r="N1259" t="s">
        <v>24</v>
      </c>
      <c r="O1259" t="s">
        <v>23</v>
      </c>
      <c r="P1259" t="s">
        <v>31</v>
      </c>
      <c r="Q1259" t="s">
        <v>24</v>
      </c>
      <c r="R1259" t="s">
        <v>28</v>
      </c>
      <c r="S1259" s="2">
        <v>34.200000000000003</v>
      </c>
      <c r="T1259" s="2">
        <v>1596.6</v>
      </c>
      <c r="U1259" t="s">
        <v>24</v>
      </c>
      <c r="V1259">
        <f>COUNTIF(Table1[[#This Row],[OnlineSecurity]:[StreamingMovies]], "Yes")</f>
        <v>1</v>
      </c>
      <c r="W1259" t="str" cm="1">
        <f t="array" ref="W1259">_xlfn.IFS(Table1[[#This Row],[tenure]]&lt;=12,"0-1 Years", Table1[[#This Row],[tenure]] &lt;=36, "1-3 Years",Table1[[#This Row],[tenure]]&lt;=60, "3-5 Years",Table1[[#This Row],[tenure]]&gt;60,"5+ Years")</f>
        <v>3-5 Years</v>
      </c>
      <c r="X1259" t="str">
        <f>IF(AND(Table1[[#This Row],[Contract]]="Month-to-Month", Table1[[#This Row],[PaymentMethod]]= "Electronic check"), "High Risk", "Standard")</f>
        <v>Standard</v>
      </c>
      <c r="Y1259" s="11">
        <f>IFERROR(Table1[[#This Row],[TotalCharges]]/Table1[[#This Row],[tenure]],"0")</f>
        <v>35.479999999999997</v>
      </c>
      <c r="Z1259" t="str">
        <f>IF(Table1[[#This Row],[SeniorCitizen]]=1,"Yes","No")</f>
        <v>Yes</v>
      </c>
    </row>
    <row r="1260" spans="1:26" x14ac:dyDescent="0.35">
      <c r="A1260" t="s">
        <v>1295</v>
      </c>
      <c r="B1260" t="s">
        <v>22</v>
      </c>
      <c r="C1260">
        <v>0</v>
      </c>
      <c r="D1260" t="s">
        <v>24</v>
      </c>
      <c r="E1260" t="s">
        <v>24</v>
      </c>
      <c r="F1260">
        <v>47</v>
      </c>
      <c r="G1260" t="s">
        <v>23</v>
      </c>
      <c r="H1260" t="s">
        <v>24</v>
      </c>
      <c r="I1260" t="s">
        <v>24</v>
      </c>
      <c r="J1260" t="s">
        <v>24</v>
      </c>
      <c r="K1260" t="s">
        <v>24</v>
      </c>
      <c r="L1260" t="s">
        <v>24</v>
      </c>
      <c r="M1260" t="s">
        <v>24</v>
      </c>
      <c r="N1260" t="s">
        <v>24</v>
      </c>
      <c r="O1260" t="s">
        <v>24</v>
      </c>
      <c r="P1260" t="s">
        <v>47</v>
      </c>
      <c r="Q1260" t="s">
        <v>24</v>
      </c>
      <c r="R1260" t="s">
        <v>32</v>
      </c>
      <c r="S1260" s="2">
        <v>20.149999999999999</v>
      </c>
      <c r="T1260" s="2">
        <v>1046.2</v>
      </c>
      <c r="U1260" t="s">
        <v>24</v>
      </c>
      <c r="V1260">
        <f>COUNTIF(Table1[[#This Row],[OnlineSecurity]:[StreamingMovies]], "Yes")</f>
        <v>0</v>
      </c>
      <c r="W1260" t="str" cm="1">
        <f t="array" ref="W1260">_xlfn.IFS(Table1[[#This Row],[tenure]]&lt;=12,"0-1 Years", Table1[[#This Row],[tenure]] &lt;=36, "1-3 Years",Table1[[#This Row],[tenure]]&lt;=60, "3-5 Years",Table1[[#This Row],[tenure]]&gt;60,"5+ Years")</f>
        <v>3-5 Years</v>
      </c>
      <c r="X1260" t="str">
        <f>IF(AND(Table1[[#This Row],[Contract]]="Month-to-Month", Table1[[#This Row],[PaymentMethod]]= "Electronic check"), "High Risk", "Standard")</f>
        <v>Standard</v>
      </c>
      <c r="Y1260" s="11">
        <f>IFERROR(Table1[[#This Row],[TotalCharges]]/Table1[[#This Row],[tenure]],"0")</f>
        <v>22.259574468085109</v>
      </c>
      <c r="Z1260" t="str">
        <f>IF(Table1[[#This Row],[SeniorCitizen]]=1,"Yes","No")</f>
        <v>No</v>
      </c>
    </row>
    <row r="1261" spans="1:26" x14ac:dyDescent="0.3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7105</v>
      </c>
      <c r="S1261" s="2">
        <v>95.25</v>
      </c>
      <c r="T1261" s="2">
        <v>4424.2</v>
      </c>
      <c r="U1261" t="s">
        <v>23</v>
      </c>
      <c r="V1261">
        <f>COUNTIF(Table1[[#This Row],[OnlineSecurity]:[StreamingMovies]], "Yes")</f>
        <v>3</v>
      </c>
      <c r="W1261" t="str" cm="1">
        <f t="array" ref="W1261">_xlfn.IFS(Table1[[#This Row],[tenure]]&lt;=12,"0-1 Years", Table1[[#This Row],[tenure]] &lt;=36, "1-3 Years",Table1[[#This Row],[tenure]]&lt;=60, "3-5 Years",Table1[[#This Row],[tenure]]&gt;60,"5+ Years")</f>
        <v>3-5 Years</v>
      </c>
      <c r="X1261" t="str">
        <f>IF(AND(Table1[[#This Row],[Contract]]="Month-to-Month", Table1[[#This Row],[PaymentMethod]]= "Electronic check"), "High Risk", "Standard")</f>
        <v>Standard</v>
      </c>
      <c r="Y1261" s="11">
        <f>IFERROR(Table1[[#This Row],[TotalCharges]]/Table1[[#This Row],[tenure]],"0")</f>
        <v>96.178260869565207</v>
      </c>
      <c r="Z1261" t="str">
        <f>IF(Table1[[#This Row],[SeniorCitizen]]=1,"Yes","No")</f>
        <v>Yes</v>
      </c>
    </row>
    <row r="1262" spans="1:26" x14ac:dyDescent="0.3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s="2">
        <v>50.3</v>
      </c>
      <c r="T1262" s="2">
        <v>92.75</v>
      </c>
      <c r="U1262" t="s">
        <v>24</v>
      </c>
      <c r="V1262">
        <f>COUNTIF(Table1[[#This Row],[OnlineSecurity]:[StreamingMovies]], "Yes")</f>
        <v>1</v>
      </c>
      <c r="W1262" t="str" cm="1">
        <f t="array" ref="W1262">_xlfn.IFS(Table1[[#This Row],[tenure]]&lt;=12,"0-1 Years", Table1[[#This Row],[tenure]] &lt;=36, "1-3 Years",Table1[[#This Row],[tenure]]&lt;=60, "3-5 Years",Table1[[#This Row],[tenure]]&gt;60,"5+ Years")</f>
        <v>0-1 Years</v>
      </c>
      <c r="X1262" t="str">
        <f>IF(AND(Table1[[#This Row],[Contract]]="Month-to-Month", Table1[[#This Row],[PaymentMethod]]= "Electronic check"), "High Risk", "Standard")</f>
        <v>Standard</v>
      </c>
      <c r="Y1262" s="11">
        <f>IFERROR(Table1[[#This Row],[TotalCharges]]/Table1[[#This Row],[tenure]],"0")</f>
        <v>46.375</v>
      </c>
      <c r="Z1262" t="str">
        <f>IF(Table1[[#This Row],[SeniorCitizen]]=1,"Yes","No")</f>
        <v>No</v>
      </c>
    </row>
    <row r="1263" spans="1:26" x14ac:dyDescent="0.3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s="2">
        <v>80.150000000000006</v>
      </c>
      <c r="T1263" s="2">
        <v>194.55</v>
      </c>
      <c r="U1263" t="s">
        <v>24</v>
      </c>
      <c r="V1263">
        <f>COUNTIF(Table1[[#This Row],[OnlineSecurity]:[StreamingMovies]], "Yes")</f>
        <v>2</v>
      </c>
      <c r="W1263" t="str" cm="1">
        <f t="array" ref="W1263">_xlfn.IFS(Table1[[#This Row],[tenure]]&lt;=12,"0-1 Years", Table1[[#This Row],[tenure]] &lt;=36, "1-3 Years",Table1[[#This Row],[tenure]]&lt;=60, "3-5 Years",Table1[[#This Row],[tenure]]&gt;60,"5+ Years")</f>
        <v>0-1 Years</v>
      </c>
      <c r="X1263" t="str">
        <f>IF(AND(Table1[[#This Row],[Contract]]="Month-to-Month", Table1[[#This Row],[PaymentMethod]]= "Electronic check"), "High Risk", "Standard")</f>
        <v>High Risk</v>
      </c>
      <c r="Y1263" s="11">
        <f>IFERROR(Table1[[#This Row],[TotalCharges]]/Table1[[#This Row],[tenure]],"0")</f>
        <v>97.275000000000006</v>
      </c>
      <c r="Z1263" t="str">
        <f>IF(Table1[[#This Row],[SeniorCitizen]]=1,"Yes","No")</f>
        <v>No</v>
      </c>
    </row>
    <row r="1264" spans="1:26" x14ac:dyDescent="0.3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s="2">
        <v>51.25</v>
      </c>
      <c r="T1264" s="2">
        <v>612.1</v>
      </c>
      <c r="U1264" t="s">
        <v>24</v>
      </c>
      <c r="V1264">
        <f>COUNTIF(Table1[[#This Row],[OnlineSecurity]:[StreamingMovies]], "Yes")</f>
        <v>1</v>
      </c>
      <c r="W1264" t="str" cm="1">
        <f t="array" ref="W1264">_xlfn.IFS(Table1[[#This Row],[tenure]]&lt;=12,"0-1 Years", Table1[[#This Row],[tenure]] &lt;=36, "1-3 Years",Table1[[#This Row],[tenure]]&lt;=60, "3-5 Years",Table1[[#This Row],[tenure]]&gt;60,"5+ Years")</f>
        <v>0-1 Years</v>
      </c>
      <c r="X1264" t="str">
        <f>IF(AND(Table1[[#This Row],[Contract]]="Month-to-Month", Table1[[#This Row],[PaymentMethod]]= "Electronic check"), "High Risk", "Standard")</f>
        <v>High Risk</v>
      </c>
      <c r="Y1264" s="11">
        <f>IFERROR(Table1[[#This Row],[TotalCharges]]/Table1[[#This Row],[tenure]],"0")</f>
        <v>51.008333333333333</v>
      </c>
      <c r="Z1264" t="str">
        <f>IF(Table1[[#This Row],[SeniorCitizen]]=1,"Yes","No")</f>
        <v>No</v>
      </c>
    </row>
    <row r="1265" spans="1:26" x14ac:dyDescent="0.3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7104</v>
      </c>
      <c r="S1265" s="2">
        <v>89.6</v>
      </c>
      <c r="T1265" s="2">
        <v>6127.6</v>
      </c>
      <c r="U1265" t="s">
        <v>23</v>
      </c>
      <c r="V1265">
        <f>COUNTIF(Table1[[#This Row],[OnlineSecurity]:[StreamingMovies]], "Yes")</f>
        <v>2</v>
      </c>
      <c r="W1265" t="str" cm="1">
        <f t="array" ref="W1265">_xlfn.IFS(Table1[[#This Row],[tenure]]&lt;=12,"0-1 Years", Table1[[#This Row],[tenure]] &lt;=36, "1-3 Years",Table1[[#This Row],[tenure]]&lt;=60, "3-5 Years",Table1[[#This Row],[tenure]]&gt;60,"5+ Years")</f>
        <v>5+ Years</v>
      </c>
      <c r="X1265" t="str">
        <f>IF(AND(Table1[[#This Row],[Contract]]="Month-to-Month", Table1[[#This Row],[PaymentMethod]]= "Electronic check"), "High Risk", "Standard")</f>
        <v>Standard</v>
      </c>
      <c r="Y1265" s="11">
        <f>IFERROR(Table1[[#This Row],[TotalCharges]]/Table1[[#This Row],[tenure]],"0")</f>
        <v>90.111764705882365</v>
      </c>
      <c r="Z1265" t="str">
        <f>IF(Table1[[#This Row],[SeniorCitizen]]=1,"Yes","No")</f>
        <v>Yes</v>
      </c>
    </row>
    <row r="1266" spans="1:26" x14ac:dyDescent="0.3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7105</v>
      </c>
      <c r="S1266" s="2">
        <v>95.2</v>
      </c>
      <c r="T1266" s="2">
        <v>6671.7</v>
      </c>
      <c r="U1266" t="s">
        <v>24</v>
      </c>
      <c r="V1266">
        <f>COUNTIF(Table1[[#This Row],[OnlineSecurity]:[StreamingMovies]], "Yes")</f>
        <v>3</v>
      </c>
      <c r="W1266" t="str" cm="1">
        <f t="array" ref="W1266">_xlfn.IFS(Table1[[#This Row],[tenure]]&lt;=12,"0-1 Years", Table1[[#This Row],[tenure]] &lt;=36, "1-3 Years",Table1[[#This Row],[tenure]]&lt;=60, "3-5 Years",Table1[[#This Row],[tenure]]&gt;60,"5+ Years")</f>
        <v>5+ Years</v>
      </c>
      <c r="X1266" t="str">
        <f>IF(AND(Table1[[#This Row],[Contract]]="Month-to-Month", Table1[[#This Row],[PaymentMethod]]= "Electronic check"), "High Risk", "Standard")</f>
        <v>Standard</v>
      </c>
      <c r="Y1266" s="11">
        <f>IFERROR(Table1[[#This Row],[TotalCharges]]/Table1[[#This Row],[tenure]],"0")</f>
        <v>96.69130434782609</v>
      </c>
      <c r="Z1266" t="str">
        <f>IF(Table1[[#This Row],[SeniorCitizen]]=1,"Yes","No")</f>
        <v>No</v>
      </c>
    </row>
    <row r="1267" spans="1:26" x14ac:dyDescent="0.3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7105</v>
      </c>
      <c r="S1267" s="2">
        <v>94.8</v>
      </c>
      <c r="T1267" s="2">
        <v>5264.3</v>
      </c>
      <c r="U1267" t="s">
        <v>24</v>
      </c>
      <c r="V1267">
        <f>COUNTIF(Table1[[#This Row],[OnlineSecurity]:[StreamingMovies]], "Yes")</f>
        <v>3</v>
      </c>
      <c r="W1267" t="str" cm="1">
        <f t="array" ref="W1267">_xlfn.IFS(Table1[[#This Row],[tenure]]&lt;=12,"0-1 Years", Table1[[#This Row],[tenure]] &lt;=36, "1-3 Years",Table1[[#This Row],[tenure]]&lt;=60, "3-5 Years",Table1[[#This Row],[tenure]]&gt;60,"5+ Years")</f>
        <v>3-5 Years</v>
      </c>
      <c r="X1267" t="str">
        <f>IF(AND(Table1[[#This Row],[Contract]]="Month-to-Month", Table1[[#This Row],[PaymentMethod]]= "Electronic check"), "High Risk", "Standard")</f>
        <v>Standard</v>
      </c>
      <c r="Y1267" s="11">
        <f>IFERROR(Table1[[#This Row],[TotalCharges]]/Table1[[#This Row],[tenure]],"0")</f>
        <v>94.00535714285715</v>
      </c>
      <c r="Z1267" t="str">
        <f>IF(Table1[[#This Row],[SeniorCitizen]]=1,"Yes","No")</f>
        <v>Yes</v>
      </c>
    </row>
    <row r="1268" spans="1:26" x14ac:dyDescent="0.3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s="2">
        <v>80.25</v>
      </c>
      <c r="T1268" s="2">
        <v>303.7</v>
      </c>
      <c r="U1268" t="s">
        <v>24</v>
      </c>
      <c r="V1268">
        <f>COUNTIF(Table1[[#This Row],[OnlineSecurity]:[StreamingMovies]], "Yes")</f>
        <v>1</v>
      </c>
      <c r="W1268" t="str" cm="1">
        <f t="array" ref="W1268">_xlfn.IFS(Table1[[#This Row],[tenure]]&lt;=12,"0-1 Years", Table1[[#This Row],[tenure]] &lt;=36, "1-3 Years",Table1[[#This Row],[tenure]]&lt;=60, "3-5 Years",Table1[[#This Row],[tenure]]&gt;60,"5+ Years")</f>
        <v>0-1 Years</v>
      </c>
      <c r="X1268" t="str">
        <f>IF(AND(Table1[[#This Row],[Contract]]="Month-to-Month", Table1[[#This Row],[PaymentMethod]]= "Electronic check"), "High Risk", "Standard")</f>
        <v>High Risk</v>
      </c>
      <c r="Y1268" s="11">
        <f>IFERROR(Table1[[#This Row],[TotalCharges]]/Table1[[#This Row],[tenure]],"0")</f>
        <v>75.924999999999997</v>
      </c>
      <c r="Z1268" t="str">
        <f>IF(Table1[[#This Row],[SeniorCitizen]]=1,"Yes","No")</f>
        <v>Yes</v>
      </c>
    </row>
    <row r="1269" spans="1:26" x14ac:dyDescent="0.3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7104</v>
      </c>
      <c r="S1269" s="2">
        <v>76.099999999999994</v>
      </c>
      <c r="T1269" s="2">
        <v>4818.8</v>
      </c>
      <c r="U1269" t="s">
        <v>24</v>
      </c>
      <c r="V1269">
        <f>COUNTIF(Table1[[#This Row],[OnlineSecurity]:[StreamingMovies]], "Yes")</f>
        <v>4</v>
      </c>
      <c r="W1269" t="str" cm="1">
        <f t="array" ref="W1269">_xlfn.IFS(Table1[[#This Row],[tenure]]&lt;=12,"0-1 Years", Table1[[#This Row],[tenure]] &lt;=36, "1-3 Years",Table1[[#This Row],[tenure]]&lt;=60, "3-5 Years",Table1[[#This Row],[tenure]]&gt;60,"5+ Years")</f>
        <v>5+ Years</v>
      </c>
      <c r="X1269" t="str">
        <f>IF(AND(Table1[[#This Row],[Contract]]="Month-to-Month", Table1[[#This Row],[PaymentMethod]]= "Electronic check"), "High Risk", "Standard")</f>
        <v>Standard</v>
      </c>
      <c r="Y1269" s="11">
        <f>IFERROR(Table1[[#This Row],[TotalCharges]]/Table1[[#This Row],[tenure]],"0")</f>
        <v>75.293750000000003</v>
      </c>
      <c r="Z1269" t="str">
        <f>IF(Table1[[#This Row],[SeniorCitizen]]=1,"Yes","No")</f>
        <v>No</v>
      </c>
    </row>
    <row r="1270" spans="1:26" x14ac:dyDescent="0.3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s="2">
        <v>110.15</v>
      </c>
      <c r="T1270" s="2">
        <v>6448.05</v>
      </c>
      <c r="U1270" t="s">
        <v>23</v>
      </c>
      <c r="V1270">
        <f>COUNTIF(Table1[[#This Row],[OnlineSecurity]:[StreamingMovies]], "Yes")</f>
        <v>5</v>
      </c>
      <c r="W1270" t="str" cm="1">
        <f t="array" ref="W1270">_xlfn.IFS(Table1[[#This Row],[tenure]]&lt;=12,"0-1 Years", Table1[[#This Row],[tenure]] &lt;=36, "1-3 Years",Table1[[#This Row],[tenure]]&lt;=60, "3-5 Years",Table1[[#This Row],[tenure]]&gt;60,"5+ Years")</f>
        <v>3-5 Years</v>
      </c>
      <c r="X1270" t="str">
        <f>IF(AND(Table1[[#This Row],[Contract]]="Month-to-Month", Table1[[#This Row],[PaymentMethod]]= "Electronic check"), "High Risk", "Standard")</f>
        <v>Standard</v>
      </c>
      <c r="Y1270" s="11">
        <f>IFERROR(Table1[[#This Row],[TotalCharges]]/Table1[[#This Row],[tenure]],"0")</f>
        <v>109.28898305084746</v>
      </c>
      <c r="Z1270" t="str">
        <f>IF(Table1[[#This Row],[SeniorCitizen]]=1,"Yes","No")</f>
        <v>No</v>
      </c>
    </row>
    <row r="1271" spans="1:26" x14ac:dyDescent="0.3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7104</v>
      </c>
      <c r="S1271" s="2">
        <v>115.55</v>
      </c>
      <c r="T1271" s="2">
        <v>7159.05</v>
      </c>
      <c r="U1271" t="s">
        <v>24</v>
      </c>
      <c r="V1271">
        <f>COUNTIF(Table1[[#This Row],[OnlineSecurity]:[StreamingMovies]], "Yes")</f>
        <v>6</v>
      </c>
      <c r="W1271" t="str" cm="1">
        <f t="array" ref="W1271">_xlfn.IFS(Table1[[#This Row],[tenure]]&lt;=12,"0-1 Years", Table1[[#This Row],[tenure]] &lt;=36, "1-3 Years",Table1[[#This Row],[tenure]]&lt;=60, "3-5 Years",Table1[[#This Row],[tenure]]&gt;60,"5+ Years")</f>
        <v>5+ Years</v>
      </c>
      <c r="X1271" t="str">
        <f>IF(AND(Table1[[#This Row],[Contract]]="Month-to-Month", Table1[[#This Row],[PaymentMethod]]= "Electronic check"), "High Risk", "Standard")</f>
        <v>Standard</v>
      </c>
      <c r="Y1271" s="11">
        <f>IFERROR(Table1[[#This Row],[TotalCharges]]/Table1[[#This Row],[tenure]],"0")</f>
        <v>115.46854838709677</v>
      </c>
      <c r="Z1271" t="str">
        <f>IF(Table1[[#This Row],[SeniorCitizen]]=1,"Yes","No")</f>
        <v>No</v>
      </c>
    </row>
    <row r="1272" spans="1:26" x14ac:dyDescent="0.35">
      <c r="A1272" t="s">
        <v>1307</v>
      </c>
      <c r="B1272" t="s">
        <v>30</v>
      </c>
      <c r="C1272">
        <v>0</v>
      </c>
      <c r="D1272" t="s">
        <v>23</v>
      </c>
      <c r="E1272" t="s">
        <v>23</v>
      </c>
      <c r="F1272">
        <v>63</v>
      </c>
      <c r="G1272" t="s">
        <v>23</v>
      </c>
      <c r="H1272" t="s">
        <v>23</v>
      </c>
      <c r="I1272" t="s">
        <v>24</v>
      </c>
      <c r="J1272" t="s">
        <v>24</v>
      </c>
      <c r="K1272" t="s">
        <v>24</v>
      </c>
      <c r="L1272" t="s">
        <v>24</v>
      </c>
      <c r="M1272" t="s">
        <v>24</v>
      </c>
      <c r="N1272" t="s">
        <v>24</v>
      </c>
      <c r="O1272" t="s">
        <v>24</v>
      </c>
      <c r="P1272" t="s">
        <v>47</v>
      </c>
      <c r="Q1272" t="s">
        <v>24</v>
      </c>
      <c r="R1272" t="s">
        <v>7105</v>
      </c>
      <c r="S1272" s="2">
        <v>24.65</v>
      </c>
      <c r="T1272" s="2">
        <v>1574.5</v>
      </c>
      <c r="U1272" t="s">
        <v>24</v>
      </c>
      <c r="V1272">
        <f>COUNTIF(Table1[[#This Row],[OnlineSecurity]:[StreamingMovies]], "Yes")</f>
        <v>0</v>
      </c>
      <c r="W1272" t="str" cm="1">
        <f t="array" ref="W1272">_xlfn.IFS(Table1[[#This Row],[tenure]]&lt;=12,"0-1 Years", Table1[[#This Row],[tenure]] &lt;=36, "1-3 Years",Table1[[#This Row],[tenure]]&lt;=60, "3-5 Years",Table1[[#This Row],[tenure]]&gt;60,"5+ Years")</f>
        <v>5+ Years</v>
      </c>
      <c r="X1272" t="str">
        <f>IF(AND(Table1[[#This Row],[Contract]]="Month-to-Month", Table1[[#This Row],[PaymentMethod]]= "Electronic check"), "High Risk", "Standard")</f>
        <v>Standard</v>
      </c>
      <c r="Y1272" s="11">
        <f>IFERROR(Table1[[#This Row],[TotalCharges]]/Table1[[#This Row],[tenure]],"0")</f>
        <v>24.99206349206349</v>
      </c>
      <c r="Z1272" t="str">
        <f>IF(Table1[[#This Row],[SeniorCitizen]]=1,"Yes","No")</f>
        <v>No</v>
      </c>
    </row>
    <row r="1273" spans="1:26" x14ac:dyDescent="0.35">
      <c r="A1273" t="s">
        <v>1308</v>
      </c>
      <c r="B1273" t="s">
        <v>22</v>
      </c>
      <c r="C1273">
        <v>0</v>
      </c>
      <c r="D1273" t="s">
        <v>24</v>
      </c>
      <c r="E1273" t="s">
        <v>24</v>
      </c>
      <c r="F1273">
        <v>53</v>
      </c>
      <c r="G1273" t="s">
        <v>24</v>
      </c>
      <c r="H1273" t="s">
        <v>24</v>
      </c>
      <c r="I1273" t="s">
        <v>26</v>
      </c>
      <c r="J1273" t="s">
        <v>23</v>
      </c>
      <c r="K1273" t="s">
        <v>23</v>
      </c>
      <c r="L1273" t="s">
        <v>23</v>
      </c>
      <c r="M1273" t="s">
        <v>23</v>
      </c>
      <c r="N1273" t="s">
        <v>23</v>
      </c>
      <c r="O1273" t="s">
        <v>24</v>
      </c>
      <c r="P1273" t="s">
        <v>31</v>
      </c>
      <c r="Q1273" t="s">
        <v>23</v>
      </c>
      <c r="R1273" t="s">
        <v>28</v>
      </c>
      <c r="S1273" s="2">
        <v>53.6</v>
      </c>
      <c r="T1273" s="2">
        <v>2879.2</v>
      </c>
      <c r="U1273" t="s">
        <v>24</v>
      </c>
      <c r="V1273">
        <f>COUNTIF(Table1[[#This Row],[OnlineSecurity]:[StreamingMovies]], "Yes")</f>
        <v>5</v>
      </c>
      <c r="W1273" t="str" cm="1">
        <f t="array" ref="W1273">_xlfn.IFS(Table1[[#This Row],[tenure]]&lt;=12,"0-1 Years", Table1[[#This Row],[tenure]] &lt;=36, "1-3 Years",Table1[[#This Row],[tenure]]&lt;=60, "3-5 Years",Table1[[#This Row],[tenure]]&gt;60,"5+ Years")</f>
        <v>3-5 Years</v>
      </c>
      <c r="X1273" t="str">
        <f>IF(AND(Table1[[#This Row],[Contract]]="Month-to-Month", Table1[[#This Row],[PaymentMethod]]= "Electronic check"), "High Risk", "Standard")</f>
        <v>Standard</v>
      </c>
      <c r="Y1273" s="11">
        <f>IFERROR(Table1[[#This Row],[TotalCharges]]/Table1[[#This Row],[tenure]],"0")</f>
        <v>54.324528301886787</v>
      </c>
      <c r="Z1273" t="str">
        <f>IF(Table1[[#This Row],[SeniorCitizen]]=1,"Yes","No")</f>
        <v>No</v>
      </c>
    </row>
    <row r="1274" spans="1:26" x14ac:dyDescent="0.35">
      <c r="A1274" t="s">
        <v>1309</v>
      </c>
      <c r="B1274" t="s">
        <v>30</v>
      </c>
      <c r="C1274">
        <v>0</v>
      </c>
      <c r="D1274" t="s">
        <v>23</v>
      </c>
      <c r="E1274" t="s">
        <v>23</v>
      </c>
      <c r="F1274">
        <v>5</v>
      </c>
      <c r="G1274" t="s">
        <v>23</v>
      </c>
      <c r="H1274" t="s">
        <v>24</v>
      </c>
      <c r="I1274" t="s">
        <v>24</v>
      </c>
      <c r="J1274" t="s">
        <v>24</v>
      </c>
      <c r="K1274" t="s">
        <v>24</v>
      </c>
      <c r="L1274" t="s">
        <v>24</v>
      </c>
      <c r="M1274" t="s">
        <v>24</v>
      </c>
      <c r="N1274" t="s">
        <v>24</v>
      </c>
      <c r="O1274" t="s">
        <v>24</v>
      </c>
      <c r="P1274" t="s">
        <v>27</v>
      </c>
      <c r="Q1274" t="s">
        <v>24</v>
      </c>
      <c r="R1274" t="s">
        <v>32</v>
      </c>
      <c r="S1274" s="2">
        <v>19.45</v>
      </c>
      <c r="T1274" s="2">
        <v>86.05</v>
      </c>
      <c r="U1274" t="s">
        <v>24</v>
      </c>
      <c r="V1274">
        <f>COUNTIF(Table1[[#This Row],[OnlineSecurity]:[StreamingMovies]], "Yes")</f>
        <v>0</v>
      </c>
      <c r="W1274" t="str" cm="1">
        <f t="array" ref="W1274">_xlfn.IFS(Table1[[#This Row],[tenure]]&lt;=12,"0-1 Years", Table1[[#This Row],[tenure]] &lt;=36, "1-3 Years",Table1[[#This Row],[tenure]]&lt;=60, "3-5 Years",Table1[[#This Row],[tenure]]&gt;60,"5+ Years")</f>
        <v>0-1 Years</v>
      </c>
      <c r="X1274" t="str">
        <f>IF(AND(Table1[[#This Row],[Contract]]="Month-to-Month", Table1[[#This Row],[PaymentMethod]]= "Electronic check"), "High Risk", "Standard")</f>
        <v>Standard</v>
      </c>
      <c r="Y1274" s="11">
        <f>IFERROR(Table1[[#This Row],[TotalCharges]]/Table1[[#This Row],[tenure]],"0")</f>
        <v>17.21</v>
      </c>
      <c r="Z1274" t="str">
        <f>IF(Table1[[#This Row],[SeniorCitizen]]=1,"Yes","No")</f>
        <v>No</v>
      </c>
    </row>
    <row r="1275" spans="1:26" x14ac:dyDescent="0.3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s="2">
        <v>88.2</v>
      </c>
      <c r="T1275" s="2">
        <v>4159.45</v>
      </c>
      <c r="U1275" t="s">
        <v>24</v>
      </c>
      <c r="V1275">
        <f>COUNTIF(Table1[[#This Row],[OnlineSecurity]:[StreamingMovies]], "Yes")</f>
        <v>3</v>
      </c>
      <c r="W1275" t="str" cm="1">
        <f t="array" ref="W1275">_xlfn.IFS(Table1[[#This Row],[tenure]]&lt;=12,"0-1 Years", Table1[[#This Row],[tenure]] &lt;=36, "1-3 Years",Table1[[#This Row],[tenure]]&lt;=60, "3-5 Years",Table1[[#This Row],[tenure]]&gt;60,"5+ Years")</f>
        <v>3-5 Years</v>
      </c>
      <c r="X1275" t="str">
        <f>IF(AND(Table1[[#This Row],[Contract]]="Month-to-Month", Table1[[#This Row],[PaymentMethod]]= "Electronic check"), "High Risk", "Standard")</f>
        <v>High Risk</v>
      </c>
      <c r="Y1275" s="11">
        <f>IFERROR(Table1[[#This Row],[TotalCharges]]/Table1[[#This Row],[tenure]],"0")</f>
        <v>84.886734693877543</v>
      </c>
      <c r="Z1275" t="str">
        <f>IF(Table1[[#This Row],[SeniorCitizen]]=1,"Yes","No")</f>
        <v>Yes</v>
      </c>
    </row>
    <row r="1276" spans="1:26" x14ac:dyDescent="0.3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7104</v>
      </c>
      <c r="S1276" s="2">
        <v>101.15</v>
      </c>
      <c r="T1276" s="2">
        <v>6638.35</v>
      </c>
      <c r="U1276" t="s">
        <v>24</v>
      </c>
      <c r="V1276">
        <f>COUNTIF(Table1[[#This Row],[OnlineSecurity]:[StreamingMovies]], "Yes")</f>
        <v>3</v>
      </c>
      <c r="W1276" t="str" cm="1">
        <f t="array" ref="W1276">_xlfn.IFS(Table1[[#This Row],[tenure]]&lt;=12,"0-1 Years", Table1[[#This Row],[tenure]] &lt;=36, "1-3 Years",Table1[[#This Row],[tenure]]&lt;=60, "3-5 Years",Table1[[#This Row],[tenure]]&gt;60,"5+ Years")</f>
        <v>5+ Years</v>
      </c>
      <c r="X1276" t="str">
        <f>IF(AND(Table1[[#This Row],[Contract]]="Month-to-Month", Table1[[#This Row],[PaymentMethod]]= "Electronic check"), "High Risk", "Standard")</f>
        <v>Standard</v>
      </c>
      <c r="Y1276" s="11">
        <f>IFERROR(Table1[[#This Row],[TotalCharges]]/Table1[[#This Row],[tenure]],"0")</f>
        <v>107.07016129032259</v>
      </c>
      <c r="Z1276" t="str">
        <f>IF(Table1[[#This Row],[SeniorCitizen]]=1,"Yes","No")</f>
        <v>No</v>
      </c>
    </row>
    <row r="1277" spans="1:26" x14ac:dyDescent="0.3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s="2">
        <v>56.8</v>
      </c>
      <c r="T1277" s="2">
        <v>3112.05</v>
      </c>
      <c r="U1277" t="s">
        <v>24</v>
      </c>
      <c r="V1277">
        <f>COUNTIF(Table1[[#This Row],[OnlineSecurity]:[StreamingMovies]], "Yes")</f>
        <v>3</v>
      </c>
      <c r="W1277" t="str" cm="1">
        <f t="array" ref="W1277">_xlfn.IFS(Table1[[#This Row],[tenure]]&lt;=12,"0-1 Years", Table1[[#This Row],[tenure]] &lt;=36, "1-3 Years",Table1[[#This Row],[tenure]]&lt;=60, "3-5 Years",Table1[[#This Row],[tenure]]&gt;60,"5+ Years")</f>
        <v>3-5 Years</v>
      </c>
      <c r="X1277" t="str">
        <f>IF(AND(Table1[[#This Row],[Contract]]="Month-to-Month", Table1[[#This Row],[PaymentMethod]]= "Electronic check"), "High Risk", "Standard")</f>
        <v>Standard</v>
      </c>
      <c r="Y1277" s="11">
        <f>IFERROR(Table1[[#This Row],[TotalCharges]]/Table1[[#This Row],[tenure]],"0")</f>
        <v>56.582727272727276</v>
      </c>
      <c r="Z1277" t="str">
        <f>IF(Table1[[#This Row],[SeniorCitizen]]=1,"Yes","No")</f>
        <v>No</v>
      </c>
    </row>
    <row r="1278" spans="1:26" x14ac:dyDescent="0.3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s="2">
        <v>99.4</v>
      </c>
      <c r="T1278" s="2">
        <v>7168.25</v>
      </c>
      <c r="U1278" t="s">
        <v>24</v>
      </c>
      <c r="V1278">
        <f>COUNTIF(Table1[[#This Row],[OnlineSecurity]:[StreamingMovies]], "Yes")</f>
        <v>5</v>
      </c>
      <c r="W1278" t="str" cm="1">
        <f t="array" ref="W1278">_xlfn.IFS(Table1[[#This Row],[tenure]]&lt;=12,"0-1 Years", Table1[[#This Row],[tenure]] &lt;=36, "1-3 Years",Table1[[#This Row],[tenure]]&lt;=60, "3-5 Years",Table1[[#This Row],[tenure]]&gt;60,"5+ Years")</f>
        <v>5+ Years</v>
      </c>
      <c r="X1278" t="str">
        <f>IF(AND(Table1[[#This Row],[Contract]]="Month-to-Month", Table1[[#This Row],[PaymentMethod]]= "Electronic check"), "High Risk", "Standard")</f>
        <v>Standard</v>
      </c>
      <c r="Y1278" s="11">
        <f>IFERROR(Table1[[#This Row],[TotalCharges]]/Table1[[#This Row],[tenure]],"0")</f>
        <v>100.96126760563381</v>
      </c>
      <c r="Z1278" t="str">
        <f>IF(Table1[[#This Row],[SeniorCitizen]]=1,"Yes","No")</f>
        <v>Yes</v>
      </c>
    </row>
    <row r="1279" spans="1:26" x14ac:dyDescent="0.35">
      <c r="A1279" t="s">
        <v>1314</v>
      </c>
      <c r="B1279" t="s">
        <v>22</v>
      </c>
      <c r="C1279">
        <v>0</v>
      </c>
      <c r="D1279" t="s">
        <v>23</v>
      </c>
      <c r="E1279" t="s">
        <v>23</v>
      </c>
      <c r="F1279">
        <v>72</v>
      </c>
      <c r="G1279" t="s">
        <v>23</v>
      </c>
      <c r="H1279" t="s">
        <v>24</v>
      </c>
      <c r="I1279" t="s">
        <v>24</v>
      </c>
      <c r="J1279" t="s">
        <v>24</v>
      </c>
      <c r="K1279" t="s">
        <v>24</v>
      </c>
      <c r="L1279" t="s">
        <v>24</v>
      </c>
      <c r="M1279" t="s">
        <v>24</v>
      </c>
      <c r="N1279" t="s">
        <v>24</v>
      </c>
      <c r="O1279" t="s">
        <v>24</v>
      </c>
      <c r="P1279" t="s">
        <v>47</v>
      </c>
      <c r="Q1279" t="s">
        <v>23</v>
      </c>
      <c r="R1279" t="s">
        <v>7105</v>
      </c>
      <c r="S1279" s="2">
        <v>20.100000000000001</v>
      </c>
      <c r="T1279" s="2">
        <v>1326.25</v>
      </c>
      <c r="U1279" t="s">
        <v>24</v>
      </c>
      <c r="V1279">
        <f>COUNTIF(Table1[[#This Row],[OnlineSecurity]:[StreamingMovies]], "Yes")</f>
        <v>0</v>
      </c>
      <c r="W1279" t="str" cm="1">
        <f t="array" ref="W1279">_xlfn.IFS(Table1[[#This Row],[tenure]]&lt;=12,"0-1 Years", Table1[[#This Row],[tenure]] &lt;=36, "1-3 Years",Table1[[#This Row],[tenure]]&lt;=60, "3-5 Years",Table1[[#This Row],[tenure]]&gt;60,"5+ Years")</f>
        <v>5+ Years</v>
      </c>
      <c r="X1279" t="str">
        <f>IF(AND(Table1[[#This Row],[Contract]]="Month-to-Month", Table1[[#This Row],[PaymentMethod]]= "Electronic check"), "High Risk", "Standard")</f>
        <v>Standard</v>
      </c>
      <c r="Y1279" s="11">
        <f>IFERROR(Table1[[#This Row],[TotalCharges]]/Table1[[#This Row],[tenure]],"0")</f>
        <v>18.420138888888889</v>
      </c>
      <c r="Z1279" t="str">
        <f>IF(Table1[[#This Row],[SeniorCitizen]]=1,"Yes","No")</f>
        <v>No</v>
      </c>
    </row>
    <row r="1280" spans="1:26" x14ac:dyDescent="0.35">
      <c r="A1280" t="s">
        <v>1315</v>
      </c>
      <c r="B1280" t="s">
        <v>30</v>
      </c>
      <c r="C1280">
        <v>0</v>
      </c>
      <c r="D1280" t="s">
        <v>23</v>
      </c>
      <c r="E1280" t="s">
        <v>23</v>
      </c>
      <c r="F1280">
        <v>36</v>
      </c>
      <c r="G1280" t="s">
        <v>24</v>
      </c>
      <c r="H1280" t="s">
        <v>24</v>
      </c>
      <c r="I1280" t="s">
        <v>26</v>
      </c>
      <c r="J1280" t="s">
        <v>23</v>
      </c>
      <c r="K1280" t="s">
        <v>24</v>
      </c>
      <c r="L1280" t="s">
        <v>23</v>
      </c>
      <c r="M1280" t="s">
        <v>23</v>
      </c>
      <c r="N1280" t="s">
        <v>23</v>
      </c>
      <c r="O1280" t="s">
        <v>23</v>
      </c>
      <c r="P1280" t="s">
        <v>31</v>
      </c>
      <c r="Q1280" t="s">
        <v>24</v>
      </c>
      <c r="R1280" t="s">
        <v>7105</v>
      </c>
      <c r="S1280" s="2">
        <v>60.7</v>
      </c>
      <c r="T1280" s="2">
        <v>2234.5500000000002</v>
      </c>
      <c r="U1280" t="s">
        <v>24</v>
      </c>
      <c r="V1280">
        <f>COUNTIF(Table1[[#This Row],[OnlineSecurity]:[StreamingMovies]], "Yes")</f>
        <v>5</v>
      </c>
      <c r="W1280" t="str" cm="1">
        <f t="array" ref="W1280">_xlfn.IFS(Table1[[#This Row],[tenure]]&lt;=12,"0-1 Years", Table1[[#This Row],[tenure]] &lt;=36, "1-3 Years",Table1[[#This Row],[tenure]]&lt;=60, "3-5 Years",Table1[[#This Row],[tenure]]&gt;60,"5+ Years")</f>
        <v>1-3 Years</v>
      </c>
      <c r="X1280" t="str">
        <f>IF(AND(Table1[[#This Row],[Contract]]="Month-to-Month", Table1[[#This Row],[PaymentMethod]]= "Electronic check"), "High Risk", "Standard")</f>
        <v>Standard</v>
      </c>
      <c r="Y1280" s="11">
        <f>IFERROR(Table1[[#This Row],[TotalCharges]]/Table1[[#This Row],[tenure]],"0")</f>
        <v>62.07083333333334</v>
      </c>
      <c r="Z1280" t="str">
        <f>IF(Table1[[#This Row],[SeniorCitizen]]=1,"Yes","No")</f>
        <v>No</v>
      </c>
    </row>
    <row r="1281" spans="1:26" x14ac:dyDescent="0.35">
      <c r="A1281" t="s">
        <v>1316</v>
      </c>
      <c r="B1281" t="s">
        <v>30</v>
      </c>
      <c r="C1281">
        <v>0</v>
      </c>
      <c r="D1281" t="s">
        <v>23</v>
      </c>
      <c r="E1281" t="s">
        <v>24</v>
      </c>
      <c r="F1281">
        <v>25</v>
      </c>
      <c r="G1281" t="s">
        <v>23</v>
      </c>
      <c r="H1281" t="s">
        <v>24</v>
      </c>
      <c r="I1281" t="s">
        <v>24</v>
      </c>
      <c r="J1281" t="s">
        <v>24</v>
      </c>
      <c r="K1281" t="s">
        <v>24</v>
      </c>
      <c r="L1281" t="s">
        <v>24</v>
      </c>
      <c r="M1281" t="s">
        <v>24</v>
      </c>
      <c r="N1281" t="s">
        <v>24</v>
      </c>
      <c r="O1281" t="s">
        <v>24</v>
      </c>
      <c r="P1281" t="s">
        <v>31</v>
      </c>
      <c r="Q1281" t="s">
        <v>23</v>
      </c>
      <c r="R1281" t="s">
        <v>7104</v>
      </c>
      <c r="S1281" s="2">
        <v>20.95</v>
      </c>
      <c r="T1281" s="2">
        <v>495.15</v>
      </c>
      <c r="U1281" t="s">
        <v>24</v>
      </c>
      <c r="V1281">
        <f>COUNTIF(Table1[[#This Row],[OnlineSecurity]:[StreamingMovies]], "Yes")</f>
        <v>0</v>
      </c>
      <c r="W1281" t="str" cm="1">
        <f t="array" ref="W1281">_xlfn.IFS(Table1[[#This Row],[tenure]]&lt;=12,"0-1 Years", Table1[[#This Row],[tenure]] &lt;=36, "1-3 Years",Table1[[#This Row],[tenure]]&lt;=60, "3-5 Years",Table1[[#This Row],[tenure]]&gt;60,"5+ Years")</f>
        <v>1-3 Years</v>
      </c>
      <c r="X1281" t="str">
        <f>IF(AND(Table1[[#This Row],[Contract]]="Month-to-Month", Table1[[#This Row],[PaymentMethod]]= "Electronic check"), "High Risk", "Standard")</f>
        <v>Standard</v>
      </c>
      <c r="Y1281" s="11">
        <f>IFERROR(Table1[[#This Row],[TotalCharges]]/Table1[[#This Row],[tenure]],"0")</f>
        <v>19.805999999999997</v>
      </c>
      <c r="Z1281" t="str">
        <f>IF(Table1[[#This Row],[SeniorCitizen]]=1,"Yes","No")</f>
        <v>No</v>
      </c>
    </row>
    <row r="1282" spans="1:26" x14ac:dyDescent="0.3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7104</v>
      </c>
      <c r="S1282" s="2">
        <v>114.85</v>
      </c>
      <c r="T1282" s="2">
        <v>8317.9500000000007</v>
      </c>
      <c r="U1282" t="s">
        <v>24</v>
      </c>
      <c r="V1282">
        <f>COUNTIF(Table1[[#This Row],[OnlineSecurity]:[StreamingMovies]], "Yes")</f>
        <v>6</v>
      </c>
      <c r="W1282" t="str" cm="1">
        <f t="array" ref="W1282">_xlfn.IFS(Table1[[#This Row],[tenure]]&lt;=12,"0-1 Years", Table1[[#This Row],[tenure]] &lt;=36, "1-3 Years",Table1[[#This Row],[tenure]]&lt;=60, "3-5 Years",Table1[[#This Row],[tenure]]&gt;60,"5+ Years")</f>
        <v>5+ Years</v>
      </c>
      <c r="X1282" t="str">
        <f>IF(AND(Table1[[#This Row],[Contract]]="Month-to-Month", Table1[[#This Row],[PaymentMethod]]= "Electronic check"), "High Risk", "Standard")</f>
        <v>Standard</v>
      </c>
      <c r="Y1282" s="11">
        <f>IFERROR(Table1[[#This Row],[TotalCharges]]/Table1[[#This Row],[tenure]],"0")</f>
        <v>115.52708333333334</v>
      </c>
      <c r="Z1282" t="str">
        <f>IF(Table1[[#This Row],[SeniorCitizen]]=1,"Yes","No")</f>
        <v>Yes</v>
      </c>
    </row>
    <row r="1283" spans="1:26" x14ac:dyDescent="0.35">
      <c r="A1283" t="s">
        <v>1318</v>
      </c>
      <c r="B1283" t="s">
        <v>22</v>
      </c>
      <c r="C1283">
        <v>0</v>
      </c>
      <c r="D1283" t="s">
        <v>24</v>
      </c>
      <c r="E1283" t="s">
        <v>24</v>
      </c>
      <c r="F1283">
        <v>36</v>
      </c>
      <c r="G1283" t="s">
        <v>23</v>
      </c>
      <c r="H1283" t="s">
        <v>24</v>
      </c>
      <c r="I1283" t="s">
        <v>24</v>
      </c>
      <c r="J1283" t="s">
        <v>24</v>
      </c>
      <c r="K1283" t="s">
        <v>24</v>
      </c>
      <c r="L1283" t="s">
        <v>24</v>
      </c>
      <c r="M1283" t="s">
        <v>24</v>
      </c>
      <c r="N1283" t="s">
        <v>24</v>
      </c>
      <c r="O1283" t="s">
        <v>24</v>
      </c>
      <c r="P1283" t="s">
        <v>31</v>
      </c>
      <c r="Q1283" t="s">
        <v>23</v>
      </c>
      <c r="R1283" t="s">
        <v>7104</v>
      </c>
      <c r="S1283" s="2">
        <v>19.25</v>
      </c>
      <c r="T1283" s="2">
        <v>679.8</v>
      </c>
      <c r="U1283" t="s">
        <v>24</v>
      </c>
      <c r="V1283">
        <f>COUNTIF(Table1[[#This Row],[OnlineSecurity]:[StreamingMovies]], "Yes")</f>
        <v>0</v>
      </c>
      <c r="W1283" t="str" cm="1">
        <f t="array" ref="W1283">_xlfn.IFS(Table1[[#This Row],[tenure]]&lt;=12,"0-1 Years", Table1[[#This Row],[tenure]] &lt;=36, "1-3 Years",Table1[[#This Row],[tenure]]&lt;=60, "3-5 Years",Table1[[#This Row],[tenure]]&gt;60,"5+ Years")</f>
        <v>1-3 Years</v>
      </c>
      <c r="X1283" t="str">
        <f>IF(AND(Table1[[#This Row],[Contract]]="Month-to-Month", Table1[[#This Row],[PaymentMethod]]= "Electronic check"), "High Risk", "Standard")</f>
        <v>Standard</v>
      </c>
      <c r="Y1283" s="11">
        <f>IFERROR(Table1[[#This Row],[TotalCharges]]/Table1[[#This Row],[tenure]],"0")</f>
        <v>18.883333333333333</v>
      </c>
      <c r="Z1283" t="str">
        <f>IF(Table1[[#This Row],[SeniorCitizen]]=1,"Yes","No")</f>
        <v>No</v>
      </c>
    </row>
    <row r="1284" spans="1:26" x14ac:dyDescent="0.3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s="2">
        <v>62.8</v>
      </c>
      <c r="T1284" s="2">
        <v>62.8</v>
      </c>
      <c r="U1284" t="s">
        <v>24</v>
      </c>
      <c r="V1284">
        <f>COUNTIF(Table1[[#This Row],[OnlineSecurity]:[StreamingMovies]], "Yes")</f>
        <v>2</v>
      </c>
      <c r="W1284" t="str" cm="1">
        <f t="array" ref="W1284">_xlfn.IFS(Table1[[#This Row],[tenure]]&lt;=12,"0-1 Years", Table1[[#This Row],[tenure]] &lt;=36, "1-3 Years",Table1[[#This Row],[tenure]]&lt;=60, "3-5 Years",Table1[[#This Row],[tenure]]&gt;60,"5+ Years")</f>
        <v>0-1 Years</v>
      </c>
      <c r="X1284" t="str">
        <f>IF(AND(Table1[[#This Row],[Contract]]="Month-to-Month", Table1[[#This Row],[PaymentMethod]]= "Electronic check"), "High Risk", "Standard")</f>
        <v>Standard</v>
      </c>
      <c r="Y1284" s="11">
        <f>IFERROR(Table1[[#This Row],[TotalCharges]]/Table1[[#This Row],[tenure]],"0")</f>
        <v>62.8</v>
      </c>
      <c r="Z1284" t="str">
        <f>IF(Table1[[#This Row],[SeniorCitizen]]=1,"Yes","No")</f>
        <v>No</v>
      </c>
    </row>
    <row r="1285" spans="1:26" x14ac:dyDescent="0.3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s="2">
        <v>105.5</v>
      </c>
      <c r="T1285" s="2">
        <v>7544</v>
      </c>
      <c r="U1285" t="s">
        <v>24</v>
      </c>
      <c r="V1285">
        <f>COUNTIF(Table1[[#This Row],[OnlineSecurity]:[StreamingMovies]], "Yes")</f>
        <v>4</v>
      </c>
      <c r="W1285" t="str" cm="1">
        <f t="array" ref="W1285">_xlfn.IFS(Table1[[#This Row],[tenure]]&lt;=12,"0-1 Years", Table1[[#This Row],[tenure]] &lt;=36, "1-3 Years",Table1[[#This Row],[tenure]]&lt;=60, "3-5 Years",Table1[[#This Row],[tenure]]&gt;60,"5+ Years")</f>
        <v>5+ Years</v>
      </c>
      <c r="X1285" t="str">
        <f>IF(AND(Table1[[#This Row],[Contract]]="Month-to-Month", Table1[[#This Row],[PaymentMethod]]= "Electronic check"), "High Risk", "Standard")</f>
        <v>Standard</v>
      </c>
      <c r="Y1285" s="11">
        <f>IFERROR(Table1[[#This Row],[TotalCharges]]/Table1[[#This Row],[tenure]],"0")</f>
        <v>104.77777777777777</v>
      </c>
      <c r="Z1285" t="str">
        <f>IF(Table1[[#This Row],[SeniorCitizen]]=1,"Yes","No")</f>
        <v>No</v>
      </c>
    </row>
    <row r="1286" spans="1:26" x14ac:dyDescent="0.35">
      <c r="A1286" t="s">
        <v>1321</v>
      </c>
      <c r="B1286" t="s">
        <v>30</v>
      </c>
      <c r="C1286">
        <v>0</v>
      </c>
      <c r="D1286" t="s">
        <v>23</v>
      </c>
      <c r="E1286" t="s">
        <v>23</v>
      </c>
      <c r="F1286">
        <v>59</v>
      </c>
      <c r="G1286" t="s">
        <v>23</v>
      </c>
      <c r="H1286" t="s">
        <v>24</v>
      </c>
      <c r="I1286" t="s">
        <v>24</v>
      </c>
      <c r="J1286" t="s">
        <v>24</v>
      </c>
      <c r="K1286" t="s">
        <v>24</v>
      </c>
      <c r="L1286" t="s">
        <v>24</v>
      </c>
      <c r="M1286" t="s">
        <v>24</v>
      </c>
      <c r="N1286" t="s">
        <v>24</v>
      </c>
      <c r="O1286" t="s">
        <v>24</v>
      </c>
      <c r="P1286" t="s">
        <v>47</v>
      </c>
      <c r="Q1286" t="s">
        <v>24</v>
      </c>
      <c r="R1286" t="s">
        <v>32</v>
      </c>
      <c r="S1286" s="2">
        <v>19.850000000000001</v>
      </c>
      <c r="T1286" s="2">
        <v>1188.25</v>
      </c>
      <c r="U1286" t="s">
        <v>24</v>
      </c>
      <c r="V1286">
        <f>COUNTIF(Table1[[#This Row],[OnlineSecurity]:[StreamingMovies]], "Yes")</f>
        <v>0</v>
      </c>
      <c r="W1286" t="str" cm="1">
        <f t="array" ref="W1286">_xlfn.IFS(Table1[[#This Row],[tenure]]&lt;=12,"0-1 Years", Table1[[#This Row],[tenure]] &lt;=36, "1-3 Years",Table1[[#This Row],[tenure]]&lt;=60, "3-5 Years",Table1[[#This Row],[tenure]]&gt;60,"5+ Years")</f>
        <v>3-5 Years</v>
      </c>
      <c r="X1286" t="str">
        <f>IF(AND(Table1[[#This Row],[Contract]]="Month-to-Month", Table1[[#This Row],[PaymentMethod]]= "Electronic check"), "High Risk", "Standard")</f>
        <v>Standard</v>
      </c>
      <c r="Y1286" s="11">
        <f>IFERROR(Table1[[#This Row],[TotalCharges]]/Table1[[#This Row],[tenure]],"0")</f>
        <v>20.139830508474578</v>
      </c>
      <c r="Z1286" t="str">
        <f>IF(Table1[[#This Row],[SeniorCitizen]]=1,"Yes","No")</f>
        <v>No</v>
      </c>
    </row>
    <row r="1287" spans="1:26" x14ac:dyDescent="0.3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s="2">
        <v>89.5</v>
      </c>
      <c r="T1287" s="2">
        <v>676.7</v>
      </c>
      <c r="U1287" t="s">
        <v>23</v>
      </c>
      <c r="V1287">
        <f>COUNTIF(Table1[[#This Row],[OnlineSecurity]:[StreamingMovies]], "Yes")</f>
        <v>2</v>
      </c>
      <c r="W1287" t="str" cm="1">
        <f t="array" ref="W1287">_xlfn.IFS(Table1[[#This Row],[tenure]]&lt;=12,"0-1 Years", Table1[[#This Row],[tenure]] &lt;=36, "1-3 Years",Table1[[#This Row],[tenure]]&lt;=60, "3-5 Years",Table1[[#This Row],[tenure]]&gt;60,"5+ Years")</f>
        <v>0-1 Years</v>
      </c>
      <c r="X1287" t="str">
        <f>IF(AND(Table1[[#This Row],[Contract]]="Month-to-Month", Table1[[#This Row],[PaymentMethod]]= "Electronic check"), "High Risk", "Standard")</f>
        <v>High Risk</v>
      </c>
      <c r="Y1287" s="11">
        <f>IFERROR(Table1[[#This Row],[TotalCharges]]/Table1[[#This Row],[tenure]],"0")</f>
        <v>96.671428571428578</v>
      </c>
      <c r="Z1287" t="str">
        <f>IF(Table1[[#This Row],[SeniorCitizen]]=1,"Yes","No")</f>
        <v>Yes</v>
      </c>
    </row>
    <row r="1288" spans="1:26" x14ac:dyDescent="0.3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7105</v>
      </c>
      <c r="S1288" s="2">
        <v>74.099999999999994</v>
      </c>
      <c r="T1288" s="2">
        <v>74.099999999999994</v>
      </c>
      <c r="U1288" t="s">
        <v>24</v>
      </c>
      <c r="V1288">
        <f>COUNTIF(Table1[[#This Row],[OnlineSecurity]:[StreamingMovies]], "Yes")</f>
        <v>4</v>
      </c>
      <c r="W1288" t="str" cm="1">
        <f t="array" ref="W1288">_xlfn.IFS(Table1[[#This Row],[tenure]]&lt;=12,"0-1 Years", Table1[[#This Row],[tenure]] &lt;=36, "1-3 Years",Table1[[#This Row],[tenure]]&lt;=60, "3-5 Years",Table1[[#This Row],[tenure]]&gt;60,"5+ Years")</f>
        <v>0-1 Years</v>
      </c>
      <c r="X1288" t="str">
        <f>IF(AND(Table1[[#This Row],[Contract]]="Month-to-Month", Table1[[#This Row],[PaymentMethod]]= "Electronic check"), "High Risk", "Standard")</f>
        <v>Standard</v>
      </c>
      <c r="Y1288" s="11">
        <f>IFERROR(Table1[[#This Row],[TotalCharges]]/Table1[[#This Row],[tenure]],"0")</f>
        <v>74.099999999999994</v>
      </c>
      <c r="Z1288" t="str">
        <f>IF(Table1[[#This Row],[SeniorCitizen]]=1,"Yes","No")</f>
        <v>No</v>
      </c>
    </row>
    <row r="1289" spans="1:26" x14ac:dyDescent="0.3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s="2">
        <v>107.5</v>
      </c>
      <c r="T1289" s="2">
        <v>3242.5</v>
      </c>
      <c r="U1289" t="s">
        <v>24</v>
      </c>
      <c r="V1289">
        <f>COUNTIF(Table1[[#This Row],[OnlineSecurity]:[StreamingMovies]], "Yes")</f>
        <v>5</v>
      </c>
      <c r="W1289" t="str" cm="1">
        <f t="array" ref="W1289">_xlfn.IFS(Table1[[#This Row],[tenure]]&lt;=12,"0-1 Years", Table1[[#This Row],[tenure]] &lt;=36, "1-3 Years",Table1[[#This Row],[tenure]]&lt;=60, "3-5 Years",Table1[[#This Row],[tenure]]&gt;60,"5+ Years")</f>
        <v>1-3 Years</v>
      </c>
      <c r="X1289" t="str">
        <f>IF(AND(Table1[[#This Row],[Contract]]="Month-to-Month", Table1[[#This Row],[PaymentMethod]]= "Electronic check"), "High Risk", "Standard")</f>
        <v>High Risk</v>
      </c>
      <c r="Y1289" s="11">
        <f>IFERROR(Table1[[#This Row],[TotalCharges]]/Table1[[#This Row],[tenure]],"0")</f>
        <v>108.08333333333333</v>
      </c>
      <c r="Z1289" t="str">
        <f>IF(Table1[[#This Row],[SeniorCitizen]]=1,"Yes","No")</f>
        <v>No</v>
      </c>
    </row>
    <row r="1290" spans="1:26" x14ac:dyDescent="0.35">
      <c r="A1290" t="s">
        <v>1325</v>
      </c>
      <c r="B1290" t="s">
        <v>30</v>
      </c>
      <c r="C1290">
        <v>0</v>
      </c>
      <c r="D1290" t="s">
        <v>24</v>
      </c>
      <c r="E1290" t="s">
        <v>24</v>
      </c>
      <c r="F1290">
        <v>64</v>
      </c>
      <c r="G1290" t="s">
        <v>23</v>
      </c>
      <c r="H1290" t="s">
        <v>24</v>
      </c>
      <c r="I1290" t="s">
        <v>24</v>
      </c>
      <c r="J1290" t="s">
        <v>24</v>
      </c>
      <c r="K1290" t="s">
        <v>24</v>
      </c>
      <c r="L1290" t="s">
        <v>24</v>
      </c>
      <c r="M1290" t="s">
        <v>24</v>
      </c>
      <c r="N1290" t="s">
        <v>24</v>
      </c>
      <c r="O1290" t="s">
        <v>24</v>
      </c>
      <c r="P1290" t="s">
        <v>47</v>
      </c>
      <c r="Q1290" t="s">
        <v>24</v>
      </c>
      <c r="R1290" t="s">
        <v>32</v>
      </c>
      <c r="S1290" s="2">
        <v>19.55</v>
      </c>
      <c r="T1290" s="2">
        <v>1240.1500000000001</v>
      </c>
      <c r="U1290" t="s">
        <v>24</v>
      </c>
      <c r="V1290">
        <f>COUNTIF(Table1[[#This Row],[OnlineSecurity]:[StreamingMovies]], "Yes")</f>
        <v>0</v>
      </c>
      <c r="W1290" t="str" cm="1">
        <f t="array" ref="W1290">_xlfn.IFS(Table1[[#This Row],[tenure]]&lt;=12,"0-1 Years", Table1[[#This Row],[tenure]] &lt;=36, "1-3 Years",Table1[[#This Row],[tenure]]&lt;=60, "3-5 Years",Table1[[#This Row],[tenure]]&gt;60,"5+ Years")</f>
        <v>5+ Years</v>
      </c>
      <c r="X1290" t="str">
        <f>IF(AND(Table1[[#This Row],[Contract]]="Month-to-Month", Table1[[#This Row],[PaymentMethod]]= "Electronic check"), "High Risk", "Standard")</f>
        <v>Standard</v>
      </c>
      <c r="Y1290" s="11">
        <f>IFERROR(Table1[[#This Row],[TotalCharges]]/Table1[[#This Row],[tenure]],"0")</f>
        <v>19.377343750000001</v>
      </c>
      <c r="Z1290" t="str">
        <f>IF(Table1[[#This Row],[SeniorCitizen]]=1,"Yes","No")</f>
        <v>No</v>
      </c>
    </row>
    <row r="1291" spans="1:26" x14ac:dyDescent="0.3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7104</v>
      </c>
      <c r="S1291" s="2">
        <v>68.8</v>
      </c>
      <c r="T1291" s="2">
        <v>4111.3500000000004</v>
      </c>
      <c r="U1291" t="s">
        <v>24</v>
      </c>
      <c r="V1291">
        <f>COUNTIF(Table1[[#This Row],[OnlineSecurity]:[StreamingMovies]], "Yes")</f>
        <v>4</v>
      </c>
      <c r="W1291" t="str" cm="1">
        <f t="array" ref="W1291">_xlfn.IFS(Table1[[#This Row],[tenure]]&lt;=12,"0-1 Years", Table1[[#This Row],[tenure]] &lt;=36, "1-3 Years",Table1[[#This Row],[tenure]]&lt;=60, "3-5 Years",Table1[[#This Row],[tenure]]&gt;60,"5+ Years")</f>
        <v>5+ Years</v>
      </c>
      <c r="X1291" t="str">
        <f>IF(AND(Table1[[#This Row],[Contract]]="Month-to-Month", Table1[[#This Row],[PaymentMethod]]= "Electronic check"), "High Risk", "Standard")</f>
        <v>Standard</v>
      </c>
      <c r="Y1291" s="11">
        <f>IFERROR(Table1[[#This Row],[TotalCharges]]/Table1[[#This Row],[tenure]],"0")</f>
        <v>65.259523809523813</v>
      </c>
      <c r="Z1291" t="str">
        <f>IF(Table1[[#This Row],[SeniorCitizen]]=1,"Yes","No")</f>
        <v>No</v>
      </c>
    </row>
    <row r="1292" spans="1:26" x14ac:dyDescent="0.3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7105</v>
      </c>
      <c r="S1292" s="2">
        <v>84.45</v>
      </c>
      <c r="T1292" s="2">
        <v>5899.85</v>
      </c>
      <c r="U1292" t="s">
        <v>24</v>
      </c>
      <c r="V1292">
        <f>COUNTIF(Table1[[#This Row],[OnlineSecurity]:[StreamingMovies]], "Yes")</f>
        <v>5</v>
      </c>
      <c r="W1292" t="str" cm="1">
        <f t="array" ref="W1292">_xlfn.IFS(Table1[[#This Row],[tenure]]&lt;=12,"0-1 Years", Table1[[#This Row],[tenure]] &lt;=36, "1-3 Years",Table1[[#This Row],[tenure]]&lt;=60, "3-5 Years",Table1[[#This Row],[tenure]]&gt;60,"5+ Years")</f>
        <v>5+ Years</v>
      </c>
      <c r="X1292" t="str">
        <f>IF(AND(Table1[[#This Row],[Contract]]="Month-to-Month", Table1[[#This Row],[PaymentMethod]]= "Electronic check"), "High Risk", "Standard")</f>
        <v>Standard</v>
      </c>
      <c r="Y1292" s="11">
        <f>IFERROR(Table1[[#This Row],[TotalCharges]]/Table1[[#This Row],[tenure]],"0")</f>
        <v>81.942361111111111</v>
      </c>
      <c r="Z1292" t="str">
        <f>IF(Table1[[#This Row],[SeniorCitizen]]=1,"Yes","No")</f>
        <v>Yes</v>
      </c>
    </row>
    <row r="1293" spans="1:26" x14ac:dyDescent="0.3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s="2">
        <v>75</v>
      </c>
      <c r="T1293" s="2">
        <v>632.95000000000005</v>
      </c>
      <c r="U1293" t="s">
        <v>23</v>
      </c>
      <c r="V1293">
        <f>COUNTIF(Table1[[#This Row],[OnlineSecurity]:[StreamingMovies]], "Yes")</f>
        <v>1</v>
      </c>
      <c r="W1293" t="str" cm="1">
        <f t="array" ref="W1293">_xlfn.IFS(Table1[[#This Row],[tenure]]&lt;=12,"0-1 Years", Table1[[#This Row],[tenure]] &lt;=36, "1-3 Years",Table1[[#This Row],[tenure]]&lt;=60, "3-5 Years",Table1[[#This Row],[tenure]]&gt;60,"5+ Years")</f>
        <v>0-1 Years</v>
      </c>
      <c r="X1293" t="str">
        <f>IF(AND(Table1[[#This Row],[Contract]]="Month-to-Month", Table1[[#This Row],[PaymentMethod]]= "Electronic check"), "High Risk", "Standard")</f>
        <v>High Risk</v>
      </c>
      <c r="Y1293" s="11">
        <f>IFERROR(Table1[[#This Row],[TotalCharges]]/Table1[[#This Row],[tenure]],"0")</f>
        <v>79.118750000000006</v>
      </c>
      <c r="Z1293" t="str">
        <f>IF(Table1[[#This Row],[SeniorCitizen]]=1,"Yes","No")</f>
        <v>No</v>
      </c>
    </row>
    <row r="1294" spans="1:26" x14ac:dyDescent="0.3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7104</v>
      </c>
      <c r="S1294" s="2">
        <v>84.5</v>
      </c>
      <c r="T1294" s="2">
        <v>5193.2</v>
      </c>
      <c r="U1294" t="s">
        <v>24</v>
      </c>
      <c r="V1294">
        <f>COUNTIF(Table1[[#This Row],[OnlineSecurity]:[StreamingMovies]], "Yes")</f>
        <v>5</v>
      </c>
      <c r="W1294" t="str" cm="1">
        <f t="array" ref="W1294">_xlfn.IFS(Table1[[#This Row],[tenure]]&lt;=12,"0-1 Years", Table1[[#This Row],[tenure]] &lt;=36, "1-3 Years",Table1[[#This Row],[tenure]]&lt;=60, "3-5 Years",Table1[[#This Row],[tenure]]&gt;60,"5+ Years")</f>
        <v>5+ Years</v>
      </c>
      <c r="X1294" t="str">
        <f>IF(AND(Table1[[#This Row],[Contract]]="Month-to-Month", Table1[[#This Row],[PaymentMethod]]= "Electronic check"), "High Risk", "Standard")</f>
        <v>Standard</v>
      </c>
      <c r="Y1294" s="11">
        <f>IFERROR(Table1[[#This Row],[TotalCharges]]/Table1[[#This Row],[tenure]],"0")</f>
        <v>83.761290322580649</v>
      </c>
      <c r="Z1294" t="str">
        <f>IF(Table1[[#This Row],[SeniorCitizen]]=1,"Yes","No")</f>
        <v>No</v>
      </c>
    </row>
    <row r="1295" spans="1:26" x14ac:dyDescent="0.3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7104</v>
      </c>
      <c r="S1295" s="2">
        <v>111.2</v>
      </c>
      <c r="T1295" s="2">
        <v>7530.8</v>
      </c>
      <c r="U1295" t="s">
        <v>24</v>
      </c>
      <c r="V1295">
        <f>COUNTIF(Table1[[#This Row],[OnlineSecurity]:[StreamingMovies]], "Yes")</f>
        <v>5</v>
      </c>
      <c r="W1295" t="str" cm="1">
        <f t="array" ref="W1295">_xlfn.IFS(Table1[[#This Row],[tenure]]&lt;=12,"0-1 Years", Table1[[#This Row],[tenure]] &lt;=36, "1-3 Years",Table1[[#This Row],[tenure]]&lt;=60, "3-5 Years",Table1[[#This Row],[tenure]]&gt;60,"5+ Years")</f>
        <v>5+ Years</v>
      </c>
      <c r="X1295" t="str">
        <f>IF(AND(Table1[[#This Row],[Contract]]="Month-to-Month", Table1[[#This Row],[PaymentMethod]]= "Electronic check"), "High Risk", "Standard")</f>
        <v>Standard</v>
      </c>
      <c r="Y1295" s="11">
        <f>IFERROR(Table1[[#This Row],[TotalCharges]]/Table1[[#This Row],[tenure]],"0")</f>
        <v>112.4</v>
      </c>
      <c r="Z1295" t="str">
        <f>IF(Table1[[#This Row],[SeniorCitizen]]=1,"Yes","No")</f>
        <v>No</v>
      </c>
    </row>
    <row r="1296" spans="1:26" x14ac:dyDescent="0.3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s="2">
        <v>44.75</v>
      </c>
      <c r="T1296" s="2">
        <v>270.95</v>
      </c>
      <c r="U1296" t="s">
        <v>23</v>
      </c>
      <c r="V1296">
        <f>COUNTIF(Table1[[#This Row],[OnlineSecurity]:[StreamingMovies]], "Yes")</f>
        <v>0</v>
      </c>
      <c r="W1296" t="str" cm="1">
        <f t="array" ref="W1296">_xlfn.IFS(Table1[[#This Row],[tenure]]&lt;=12,"0-1 Years", Table1[[#This Row],[tenure]] &lt;=36, "1-3 Years",Table1[[#This Row],[tenure]]&lt;=60, "3-5 Years",Table1[[#This Row],[tenure]]&gt;60,"5+ Years")</f>
        <v>0-1 Years</v>
      </c>
      <c r="X1296" t="str">
        <f>IF(AND(Table1[[#This Row],[Contract]]="Month-to-Month", Table1[[#This Row],[PaymentMethod]]= "Electronic check"), "High Risk", "Standard")</f>
        <v>High Risk</v>
      </c>
      <c r="Y1296" s="11">
        <f>IFERROR(Table1[[#This Row],[TotalCharges]]/Table1[[#This Row],[tenure]],"0")</f>
        <v>45.158333333333331</v>
      </c>
      <c r="Z1296" t="str">
        <f>IF(Table1[[#This Row],[SeniorCitizen]]=1,"Yes","No")</f>
        <v>No</v>
      </c>
    </row>
    <row r="1297" spans="1:26" x14ac:dyDescent="0.3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7104</v>
      </c>
      <c r="S1297" s="2">
        <v>80.599999999999994</v>
      </c>
      <c r="T1297" s="2">
        <v>5460.2</v>
      </c>
      <c r="U1297" t="s">
        <v>24</v>
      </c>
      <c r="V1297">
        <f>COUNTIF(Table1[[#This Row],[OnlineSecurity]:[StreamingMovies]], "Yes")</f>
        <v>4</v>
      </c>
      <c r="W1297" t="str" cm="1">
        <f t="array" ref="W1297">_xlfn.IFS(Table1[[#This Row],[tenure]]&lt;=12,"0-1 Years", Table1[[#This Row],[tenure]] &lt;=36, "1-3 Years",Table1[[#This Row],[tenure]]&lt;=60, "3-5 Years",Table1[[#This Row],[tenure]]&gt;60,"5+ Years")</f>
        <v>5+ Years</v>
      </c>
      <c r="X1297" t="str">
        <f>IF(AND(Table1[[#This Row],[Contract]]="Month-to-Month", Table1[[#This Row],[PaymentMethod]]= "Electronic check"), "High Risk", "Standard")</f>
        <v>Standard</v>
      </c>
      <c r="Y1297" s="11">
        <f>IFERROR(Table1[[#This Row],[TotalCharges]]/Table1[[#This Row],[tenure]],"0")</f>
        <v>78.002857142857138</v>
      </c>
      <c r="Z1297" t="str">
        <f>IF(Table1[[#This Row],[SeniorCitizen]]=1,"Yes","No")</f>
        <v>No</v>
      </c>
    </row>
    <row r="1298" spans="1:26" x14ac:dyDescent="0.3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7104</v>
      </c>
      <c r="S1298" s="2">
        <v>80.7</v>
      </c>
      <c r="T1298" s="2">
        <v>1614.2</v>
      </c>
      <c r="U1298" t="s">
        <v>24</v>
      </c>
      <c r="V1298">
        <f>COUNTIF(Table1[[#This Row],[OnlineSecurity]:[StreamingMovies]], "Yes")</f>
        <v>1</v>
      </c>
      <c r="W1298" t="str" cm="1">
        <f t="array" ref="W1298">_xlfn.IFS(Table1[[#This Row],[tenure]]&lt;=12,"0-1 Years", Table1[[#This Row],[tenure]] &lt;=36, "1-3 Years",Table1[[#This Row],[tenure]]&lt;=60, "3-5 Years",Table1[[#This Row],[tenure]]&gt;60,"5+ Years")</f>
        <v>1-3 Years</v>
      </c>
      <c r="X1298" t="str">
        <f>IF(AND(Table1[[#This Row],[Contract]]="Month-to-Month", Table1[[#This Row],[PaymentMethod]]= "Electronic check"), "High Risk", "Standard")</f>
        <v>Standard</v>
      </c>
      <c r="Y1298" s="11">
        <f>IFERROR(Table1[[#This Row],[TotalCharges]]/Table1[[#This Row],[tenure]],"0")</f>
        <v>80.710000000000008</v>
      </c>
      <c r="Z1298" t="str">
        <f>IF(Table1[[#This Row],[SeniorCitizen]]=1,"Yes","No")</f>
        <v>Yes</v>
      </c>
    </row>
    <row r="1299" spans="1:26" x14ac:dyDescent="0.3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s="2">
        <v>75.599999999999994</v>
      </c>
      <c r="T1299" s="2">
        <v>402.5</v>
      </c>
      <c r="U1299" t="s">
        <v>24</v>
      </c>
      <c r="V1299">
        <f>COUNTIF(Table1[[#This Row],[OnlineSecurity]:[StreamingMovies]], "Yes")</f>
        <v>0</v>
      </c>
      <c r="W1299" t="str" cm="1">
        <f t="array" ref="W1299">_xlfn.IFS(Table1[[#This Row],[tenure]]&lt;=12,"0-1 Years", Table1[[#This Row],[tenure]] &lt;=36, "1-3 Years",Table1[[#This Row],[tenure]]&lt;=60, "3-5 Years",Table1[[#This Row],[tenure]]&gt;60,"5+ Years")</f>
        <v>0-1 Years</v>
      </c>
      <c r="X1299" t="str">
        <f>IF(AND(Table1[[#This Row],[Contract]]="Month-to-Month", Table1[[#This Row],[PaymentMethod]]= "Electronic check"), "High Risk", "Standard")</f>
        <v>High Risk</v>
      </c>
      <c r="Y1299" s="11">
        <f>IFERROR(Table1[[#This Row],[TotalCharges]]/Table1[[#This Row],[tenure]],"0")</f>
        <v>80.5</v>
      </c>
      <c r="Z1299" t="str">
        <f>IF(Table1[[#This Row],[SeniorCitizen]]=1,"Yes","No")</f>
        <v>No</v>
      </c>
    </row>
    <row r="1300" spans="1:26" x14ac:dyDescent="0.35">
      <c r="A1300" t="s">
        <v>1335</v>
      </c>
      <c r="B1300" t="s">
        <v>22</v>
      </c>
      <c r="C1300">
        <v>0</v>
      </c>
      <c r="D1300" t="s">
        <v>23</v>
      </c>
      <c r="E1300" t="s">
        <v>23</v>
      </c>
      <c r="F1300">
        <v>24</v>
      </c>
      <c r="G1300" t="s">
        <v>24</v>
      </c>
      <c r="H1300" t="s">
        <v>24</v>
      </c>
      <c r="I1300" t="s">
        <v>26</v>
      </c>
      <c r="J1300" t="s">
        <v>23</v>
      </c>
      <c r="K1300" t="s">
        <v>23</v>
      </c>
      <c r="L1300" t="s">
        <v>23</v>
      </c>
      <c r="M1300" t="s">
        <v>24</v>
      </c>
      <c r="N1300" t="s">
        <v>23</v>
      </c>
      <c r="O1300" t="s">
        <v>23</v>
      </c>
      <c r="P1300" t="s">
        <v>31</v>
      </c>
      <c r="Q1300" t="s">
        <v>24</v>
      </c>
      <c r="R1300" t="s">
        <v>28</v>
      </c>
      <c r="S1300" s="2">
        <v>57.6</v>
      </c>
      <c r="T1300" s="2">
        <v>1367.75</v>
      </c>
      <c r="U1300" t="s">
        <v>24</v>
      </c>
      <c r="V1300">
        <f>COUNTIF(Table1[[#This Row],[OnlineSecurity]:[StreamingMovies]], "Yes")</f>
        <v>5</v>
      </c>
      <c r="W1300" t="str" cm="1">
        <f t="array" ref="W1300">_xlfn.IFS(Table1[[#This Row],[tenure]]&lt;=12,"0-1 Years", Table1[[#This Row],[tenure]] &lt;=36, "1-3 Years",Table1[[#This Row],[tenure]]&lt;=60, "3-5 Years",Table1[[#This Row],[tenure]]&gt;60,"5+ Years")</f>
        <v>1-3 Years</v>
      </c>
      <c r="X1300" t="str">
        <f>IF(AND(Table1[[#This Row],[Contract]]="Month-to-Month", Table1[[#This Row],[PaymentMethod]]= "Electronic check"), "High Risk", "Standard")</f>
        <v>Standard</v>
      </c>
      <c r="Y1300" s="11">
        <f>IFERROR(Table1[[#This Row],[TotalCharges]]/Table1[[#This Row],[tenure]],"0")</f>
        <v>56.989583333333336</v>
      </c>
      <c r="Z1300" t="str">
        <f>IF(Table1[[#This Row],[SeniorCitizen]]=1,"Yes","No")</f>
        <v>No</v>
      </c>
    </row>
    <row r="1301" spans="1:26" x14ac:dyDescent="0.3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s="2">
        <v>44.05</v>
      </c>
      <c r="T1301" s="2">
        <v>483.7</v>
      </c>
      <c r="U1301" t="s">
        <v>23</v>
      </c>
      <c r="V1301">
        <f>COUNTIF(Table1[[#This Row],[OnlineSecurity]:[StreamingMovies]], "Yes")</f>
        <v>0</v>
      </c>
      <c r="W1301" t="str" cm="1">
        <f t="array" ref="W1301">_xlfn.IFS(Table1[[#This Row],[tenure]]&lt;=12,"0-1 Years", Table1[[#This Row],[tenure]] &lt;=36, "1-3 Years",Table1[[#This Row],[tenure]]&lt;=60, "3-5 Years",Table1[[#This Row],[tenure]]&gt;60,"5+ Years")</f>
        <v>0-1 Years</v>
      </c>
      <c r="X1301" t="str">
        <f>IF(AND(Table1[[#This Row],[Contract]]="Month-to-Month", Table1[[#This Row],[PaymentMethod]]= "Electronic check"), "High Risk", "Standard")</f>
        <v>High Risk</v>
      </c>
      <c r="Y1301" s="11">
        <f>IFERROR(Table1[[#This Row],[TotalCharges]]/Table1[[#This Row],[tenure]],"0")</f>
        <v>43.972727272727269</v>
      </c>
      <c r="Z1301" t="str">
        <f>IF(Table1[[#This Row],[SeniorCitizen]]=1,"Yes","No")</f>
        <v>No</v>
      </c>
    </row>
    <row r="1302" spans="1:26" x14ac:dyDescent="0.3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7105</v>
      </c>
      <c r="S1302" s="2">
        <v>110.6</v>
      </c>
      <c r="T1302" s="2">
        <v>7962.2</v>
      </c>
      <c r="U1302" t="s">
        <v>24</v>
      </c>
      <c r="V1302">
        <f>COUNTIF(Table1[[#This Row],[OnlineSecurity]:[StreamingMovies]], "Yes")</f>
        <v>5</v>
      </c>
      <c r="W1302" t="str" cm="1">
        <f t="array" ref="W1302">_xlfn.IFS(Table1[[#This Row],[tenure]]&lt;=12,"0-1 Years", Table1[[#This Row],[tenure]] &lt;=36, "1-3 Years",Table1[[#This Row],[tenure]]&lt;=60, "3-5 Years",Table1[[#This Row],[tenure]]&gt;60,"5+ Years")</f>
        <v>5+ Years</v>
      </c>
      <c r="X1302" t="str">
        <f>IF(AND(Table1[[#This Row],[Contract]]="Month-to-Month", Table1[[#This Row],[PaymentMethod]]= "Electronic check"), "High Risk", "Standard")</f>
        <v>Standard</v>
      </c>
      <c r="Y1302" s="11">
        <f>IFERROR(Table1[[#This Row],[TotalCharges]]/Table1[[#This Row],[tenure]],"0")</f>
        <v>110.58611111111111</v>
      </c>
      <c r="Z1302" t="str">
        <f>IF(Table1[[#This Row],[SeniorCitizen]]=1,"Yes","No")</f>
        <v>No</v>
      </c>
    </row>
    <row r="1303" spans="1:26" x14ac:dyDescent="0.3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7105</v>
      </c>
      <c r="S1303" s="2">
        <v>58.2</v>
      </c>
      <c r="T1303" s="2">
        <v>3810.8</v>
      </c>
      <c r="U1303" t="s">
        <v>24</v>
      </c>
      <c r="V1303">
        <f>COUNTIF(Table1[[#This Row],[OnlineSecurity]:[StreamingMovies]], "Yes")</f>
        <v>3</v>
      </c>
      <c r="W1303" t="str" cm="1">
        <f t="array" ref="W1303">_xlfn.IFS(Table1[[#This Row],[tenure]]&lt;=12,"0-1 Years", Table1[[#This Row],[tenure]] &lt;=36, "1-3 Years",Table1[[#This Row],[tenure]]&lt;=60, "3-5 Years",Table1[[#This Row],[tenure]]&gt;60,"5+ Years")</f>
        <v>5+ Years</v>
      </c>
      <c r="X1303" t="str">
        <f>IF(AND(Table1[[#This Row],[Contract]]="Month-to-Month", Table1[[#This Row],[PaymentMethod]]= "Electronic check"), "High Risk", "Standard")</f>
        <v>Standard</v>
      </c>
      <c r="Y1303" s="11">
        <f>IFERROR(Table1[[#This Row],[TotalCharges]]/Table1[[#This Row],[tenure]],"0")</f>
        <v>57.739393939393942</v>
      </c>
      <c r="Z1303" t="str">
        <f>IF(Table1[[#This Row],[SeniorCitizen]]=1,"Yes","No")</f>
        <v>No</v>
      </c>
    </row>
    <row r="1304" spans="1:26" x14ac:dyDescent="0.3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s="2">
        <v>81</v>
      </c>
      <c r="T1304" s="2">
        <v>3533.6</v>
      </c>
      <c r="U1304" t="s">
        <v>24</v>
      </c>
      <c r="V1304">
        <f>COUNTIF(Table1[[#This Row],[OnlineSecurity]:[StreamingMovies]], "Yes")</f>
        <v>5</v>
      </c>
      <c r="W1304" t="str" cm="1">
        <f t="array" ref="W1304">_xlfn.IFS(Table1[[#This Row],[tenure]]&lt;=12,"0-1 Years", Table1[[#This Row],[tenure]] &lt;=36, "1-3 Years",Table1[[#This Row],[tenure]]&lt;=60, "3-5 Years",Table1[[#This Row],[tenure]]&gt;60,"5+ Years")</f>
        <v>3-5 Years</v>
      </c>
      <c r="X1304" t="str">
        <f>IF(AND(Table1[[#This Row],[Contract]]="Month-to-Month", Table1[[#This Row],[PaymentMethod]]= "Electronic check"), "High Risk", "Standard")</f>
        <v>Standard</v>
      </c>
      <c r="Y1304" s="11">
        <f>IFERROR(Table1[[#This Row],[TotalCharges]]/Table1[[#This Row],[tenure]],"0")</f>
        <v>78.524444444444441</v>
      </c>
      <c r="Z1304" t="str">
        <f>IF(Table1[[#This Row],[SeniorCitizen]]=1,"Yes","No")</f>
        <v>No</v>
      </c>
    </row>
    <row r="1305" spans="1:26" x14ac:dyDescent="0.35">
      <c r="A1305" t="s">
        <v>1340</v>
      </c>
      <c r="B1305" t="s">
        <v>22</v>
      </c>
      <c r="C1305">
        <v>0</v>
      </c>
      <c r="D1305" t="s">
        <v>23</v>
      </c>
      <c r="E1305" t="s">
        <v>23</v>
      </c>
      <c r="F1305">
        <v>69</v>
      </c>
      <c r="G1305" t="s">
        <v>23</v>
      </c>
      <c r="H1305" t="s">
        <v>24</v>
      </c>
      <c r="I1305" t="s">
        <v>24</v>
      </c>
      <c r="J1305" t="s">
        <v>24</v>
      </c>
      <c r="K1305" t="s">
        <v>24</v>
      </c>
      <c r="L1305" t="s">
        <v>24</v>
      </c>
      <c r="M1305" t="s">
        <v>24</v>
      </c>
      <c r="N1305" t="s">
        <v>24</v>
      </c>
      <c r="O1305" t="s">
        <v>24</v>
      </c>
      <c r="P1305" t="s">
        <v>47</v>
      </c>
      <c r="Q1305" t="s">
        <v>24</v>
      </c>
      <c r="R1305" t="s">
        <v>7104</v>
      </c>
      <c r="S1305" s="2">
        <v>19.7</v>
      </c>
      <c r="T1305" s="2">
        <v>1396.9</v>
      </c>
      <c r="U1305" t="s">
        <v>24</v>
      </c>
      <c r="V1305">
        <f>COUNTIF(Table1[[#This Row],[OnlineSecurity]:[StreamingMovies]], "Yes")</f>
        <v>0</v>
      </c>
      <c r="W1305" t="str" cm="1">
        <f t="array" ref="W1305">_xlfn.IFS(Table1[[#This Row],[tenure]]&lt;=12,"0-1 Years", Table1[[#This Row],[tenure]] &lt;=36, "1-3 Years",Table1[[#This Row],[tenure]]&lt;=60, "3-5 Years",Table1[[#This Row],[tenure]]&gt;60,"5+ Years")</f>
        <v>5+ Years</v>
      </c>
      <c r="X1305" t="str">
        <f>IF(AND(Table1[[#This Row],[Contract]]="Month-to-Month", Table1[[#This Row],[PaymentMethod]]= "Electronic check"), "High Risk", "Standard")</f>
        <v>Standard</v>
      </c>
      <c r="Y1305" s="11">
        <f>IFERROR(Table1[[#This Row],[TotalCharges]]/Table1[[#This Row],[tenure]],"0")</f>
        <v>20.244927536231884</v>
      </c>
      <c r="Z1305" t="str">
        <f>IF(Table1[[#This Row],[SeniorCitizen]]=1,"Yes","No")</f>
        <v>No</v>
      </c>
    </row>
    <row r="1306" spans="1:26" x14ac:dyDescent="0.3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7104</v>
      </c>
      <c r="S1306" s="2">
        <v>85.6</v>
      </c>
      <c r="T1306" s="2">
        <v>1345.55</v>
      </c>
      <c r="U1306" t="s">
        <v>23</v>
      </c>
      <c r="V1306">
        <f>COUNTIF(Table1[[#This Row],[OnlineSecurity]:[StreamingMovies]], "Yes")</f>
        <v>1</v>
      </c>
      <c r="W1306" t="str" cm="1">
        <f t="array" ref="W1306">_xlfn.IFS(Table1[[#This Row],[tenure]]&lt;=12,"0-1 Years", Table1[[#This Row],[tenure]] &lt;=36, "1-3 Years",Table1[[#This Row],[tenure]]&lt;=60, "3-5 Years",Table1[[#This Row],[tenure]]&gt;60,"5+ Years")</f>
        <v>1-3 Years</v>
      </c>
      <c r="X1306" t="str">
        <f>IF(AND(Table1[[#This Row],[Contract]]="Month-to-Month", Table1[[#This Row],[PaymentMethod]]= "Electronic check"), "High Risk", "Standard")</f>
        <v>Standard</v>
      </c>
      <c r="Y1306" s="11">
        <f>IFERROR(Table1[[#This Row],[TotalCharges]]/Table1[[#This Row],[tenure]],"0")</f>
        <v>89.703333333333333</v>
      </c>
      <c r="Z1306" t="str">
        <f>IF(Table1[[#This Row],[SeniorCitizen]]=1,"Yes","No")</f>
        <v>Yes</v>
      </c>
    </row>
    <row r="1307" spans="1:26" x14ac:dyDescent="0.3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7104</v>
      </c>
      <c r="S1307" s="2">
        <v>59.55</v>
      </c>
      <c r="T1307" s="2">
        <v>1646.45</v>
      </c>
      <c r="U1307" t="s">
        <v>24</v>
      </c>
      <c r="V1307">
        <f>COUNTIF(Table1[[#This Row],[OnlineSecurity]:[StreamingMovies]], "Yes")</f>
        <v>2</v>
      </c>
      <c r="W1307" t="str" cm="1">
        <f t="array" ref="W1307">_xlfn.IFS(Table1[[#This Row],[tenure]]&lt;=12,"0-1 Years", Table1[[#This Row],[tenure]] &lt;=36, "1-3 Years",Table1[[#This Row],[tenure]]&lt;=60, "3-5 Years",Table1[[#This Row],[tenure]]&gt;60,"5+ Years")</f>
        <v>1-3 Years</v>
      </c>
      <c r="X1307" t="str">
        <f>IF(AND(Table1[[#This Row],[Contract]]="Month-to-Month", Table1[[#This Row],[PaymentMethod]]= "Electronic check"), "High Risk", "Standard")</f>
        <v>Standard</v>
      </c>
      <c r="Y1307" s="11">
        <f>IFERROR(Table1[[#This Row],[TotalCharges]]/Table1[[#This Row],[tenure]],"0")</f>
        <v>58.801785714285714</v>
      </c>
      <c r="Z1307" t="str">
        <f>IF(Table1[[#This Row],[SeniorCitizen]]=1,"Yes","No")</f>
        <v>No</v>
      </c>
    </row>
    <row r="1308" spans="1:26" x14ac:dyDescent="0.3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7105</v>
      </c>
      <c r="S1308" s="2">
        <v>115.55</v>
      </c>
      <c r="T1308" s="2">
        <v>8127.6</v>
      </c>
      <c r="U1308" t="s">
        <v>23</v>
      </c>
      <c r="V1308">
        <f>COUNTIF(Table1[[#This Row],[OnlineSecurity]:[StreamingMovies]], "Yes")</f>
        <v>6</v>
      </c>
      <c r="W1308" t="str" cm="1">
        <f t="array" ref="W1308">_xlfn.IFS(Table1[[#This Row],[tenure]]&lt;=12,"0-1 Years", Table1[[#This Row],[tenure]] &lt;=36, "1-3 Years",Table1[[#This Row],[tenure]]&lt;=60, "3-5 Years",Table1[[#This Row],[tenure]]&gt;60,"5+ Years")</f>
        <v>5+ Years</v>
      </c>
      <c r="X1308" t="str">
        <f>IF(AND(Table1[[#This Row],[Contract]]="Month-to-Month", Table1[[#This Row],[PaymentMethod]]= "Electronic check"), "High Risk", "Standard")</f>
        <v>Standard</v>
      </c>
      <c r="Y1308" s="11">
        <f>IFERROR(Table1[[#This Row],[TotalCharges]]/Table1[[#This Row],[tenure]],"0")</f>
        <v>116.10857142857144</v>
      </c>
      <c r="Z1308" t="str">
        <f>IF(Table1[[#This Row],[SeniorCitizen]]=1,"Yes","No")</f>
        <v>No</v>
      </c>
    </row>
    <row r="1309" spans="1:26" x14ac:dyDescent="0.3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s="2">
        <v>75.55</v>
      </c>
      <c r="T1309" s="2">
        <v>2680.15</v>
      </c>
      <c r="U1309" t="s">
        <v>24</v>
      </c>
      <c r="V1309">
        <f>COUNTIF(Table1[[#This Row],[OnlineSecurity]:[StreamingMovies]], "Yes")</f>
        <v>5</v>
      </c>
      <c r="W1309" t="str" cm="1">
        <f t="array" ref="W1309">_xlfn.IFS(Table1[[#This Row],[tenure]]&lt;=12,"0-1 Years", Table1[[#This Row],[tenure]] &lt;=36, "1-3 Years",Table1[[#This Row],[tenure]]&lt;=60, "3-5 Years",Table1[[#This Row],[tenure]]&gt;60,"5+ Years")</f>
        <v>1-3 Years</v>
      </c>
      <c r="X1309" t="str">
        <f>IF(AND(Table1[[#This Row],[Contract]]="Month-to-Month", Table1[[#This Row],[PaymentMethod]]= "Electronic check"), "High Risk", "Standard")</f>
        <v>Standard</v>
      </c>
      <c r="Y1309" s="11">
        <f>IFERROR(Table1[[#This Row],[TotalCharges]]/Table1[[#This Row],[tenure]],"0")</f>
        <v>74.44861111111112</v>
      </c>
      <c r="Z1309" t="str">
        <f>IF(Table1[[#This Row],[SeniorCitizen]]=1,"Yes","No")</f>
        <v>No</v>
      </c>
    </row>
    <row r="1310" spans="1:26" x14ac:dyDescent="0.3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s="2">
        <v>86.6</v>
      </c>
      <c r="T1310" s="2">
        <v>1281</v>
      </c>
      <c r="U1310" t="s">
        <v>23</v>
      </c>
      <c r="V1310">
        <f>COUNTIF(Table1[[#This Row],[OnlineSecurity]:[StreamingMovies]], "Yes")</f>
        <v>1</v>
      </c>
      <c r="W1310" t="str" cm="1">
        <f t="array" ref="W1310">_xlfn.IFS(Table1[[#This Row],[tenure]]&lt;=12,"0-1 Years", Table1[[#This Row],[tenure]] &lt;=36, "1-3 Years",Table1[[#This Row],[tenure]]&lt;=60, "3-5 Years",Table1[[#This Row],[tenure]]&gt;60,"5+ Years")</f>
        <v>1-3 Years</v>
      </c>
      <c r="X1310" t="str">
        <f>IF(AND(Table1[[#This Row],[Contract]]="Month-to-Month", Table1[[#This Row],[PaymentMethod]]= "Electronic check"), "High Risk", "Standard")</f>
        <v>High Risk</v>
      </c>
      <c r="Y1310" s="11">
        <f>IFERROR(Table1[[#This Row],[TotalCharges]]/Table1[[#This Row],[tenure]],"0")</f>
        <v>80.0625</v>
      </c>
      <c r="Z1310" t="str">
        <f>IF(Table1[[#This Row],[SeniorCitizen]]=1,"Yes","No")</f>
        <v>Yes</v>
      </c>
    </row>
    <row r="1311" spans="1:26" x14ac:dyDescent="0.3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s="2">
        <v>85.2</v>
      </c>
      <c r="T1311" s="2">
        <v>1553.9</v>
      </c>
      <c r="U1311" t="s">
        <v>23</v>
      </c>
      <c r="V1311">
        <f>COUNTIF(Table1[[#This Row],[OnlineSecurity]:[StreamingMovies]], "Yes")</f>
        <v>1</v>
      </c>
      <c r="W1311" t="str" cm="1">
        <f t="array" ref="W1311">_xlfn.IFS(Table1[[#This Row],[tenure]]&lt;=12,"0-1 Years", Table1[[#This Row],[tenure]] &lt;=36, "1-3 Years",Table1[[#This Row],[tenure]]&lt;=60, "3-5 Years",Table1[[#This Row],[tenure]]&gt;60,"5+ Years")</f>
        <v>1-3 Years</v>
      </c>
      <c r="X1311" t="str">
        <f>IF(AND(Table1[[#This Row],[Contract]]="Month-to-Month", Table1[[#This Row],[PaymentMethod]]= "Electronic check"), "High Risk", "Standard")</f>
        <v>High Risk</v>
      </c>
      <c r="Y1311" s="11">
        <f>IFERROR(Table1[[#This Row],[TotalCharges]]/Table1[[#This Row],[tenure]],"0")</f>
        <v>86.327777777777783</v>
      </c>
      <c r="Z1311" t="str">
        <f>IF(Table1[[#This Row],[SeniorCitizen]]=1,"Yes","No")</f>
        <v>No</v>
      </c>
    </row>
    <row r="1312" spans="1:26" x14ac:dyDescent="0.3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s="2">
        <v>97.65</v>
      </c>
      <c r="T1312" s="2">
        <v>3207.55</v>
      </c>
      <c r="U1312" t="s">
        <v>23</v>
      </c>
      <c r="V1312">
        <f>COUNTIF(Table1[[#This Row],[OnlineSecurity]:[StreamingMovies]], "Yes")</f>
        <v>2</v>
      </c>
      <c r="W1312" t="str" cm="1">
        <f t="array" ref="W1312">_xlfn.IFS(Table1[[#This Row],[tenure]]&lt;=12,"0-1 Years", Table1[[#This Row],[tenure]] &lt;=36, "1-3 Years",Table1[[#This Row],[tenure]]&lt;=60, "3-5 Years",Table1[[#This Row],[tenure]]&gt;60,"5+ Years")</f>
        <v>1-3 Years</v>
      </c>
      <c r="X1312" t="str">
        <f>IF(AND(Table1[[#This Row],[Contract]]="Month-to-Month", Table1[[#This Row],[PaymentMethod]]= "Electronic check"), "High Risk", "Standard")</f>
        <v>High Risk</v>
      </c>
      <c r="Y1312" s="11">
        <f>IFERROR(Table1[[#This Row],[TotalCharges]]/Table1[[#This Row],[tenure]],"0")</f>
        <v>94.339705882352945</v>
      </c>
      <c r="Z1312" t="str">
        <f>IF(Table1[[#This Row],[SeniorCitizen]]=1,"Yes","No")</f>
        <v>No</v>
      </c>
    </row>
    <row r="1313" spans="1:26" x14ac:dyDescent="0.35">
      <c r="A1313" t="s">
        <v>1348</v>
      </c>
      <c r="B1313" t="s">
        <v>30</v>
      </c>
      <c r="C1313">
        <v>0</v>
      </c>
      <c r="D1313" t="s">
        <v>23</v>
      </c>
      <c r="E1313" t="s">
        <v>23</v>
      </c>
      <c r="F1313">
        <v>42</v>
      </c>
      <c r="G1313" t="s">
        <v>24</v>
      </c>
      <c r="H1313" t="s">
        <v>24</v>
      </c>
      <c r="I1313" t="s">
        <v>26</v>
      </c>
      <c r="J1313" t="s">
        <v>24</v>
      </c>
      <c r="K1313" t="s">
        <v>23</v>
      </c>
      <c r="L1313" t="s">
        <v>23</v>
      </c>
      <c r="M1313" t="s">
        <v>24</v>
      </c>
      <c r="N1313" t="s">
        <v>24</v>
      </c>
      <c r="O1313" t="s">
        <v>23</v>
      </c>
      <c r="P1313" t="s">
        <v>31</v>
      </c>
      <c r="Q1313" t="s">
        <v>23</v>
      </c>
      <c r="R1313" t="s">
        <v>7105</v>
      </c>
      <c r="S1313" s="2">
        <v>45.1</v>
      </c>
      <c r="T1313" s="2">
        <v>2049.0500000000002</v>
      </c>
      <c r="U1313" t="s">
        <v>24</v>
      </c>
      <c r="V1313">
        <f>COUNTIF(Table1[[#This Row],[OnlineSecurity]:[StreamingMovies]], "Yes")</f>
        <v>3</v>
      </c>
      <c r="W1313" t="str" cm="1">
        <f t="array" ref="W1313">_xlfn.IFS(Table1[[#This Row],[tenure]]&lt;=12,"0-1 Years", Table1[[#This Row],[tenure]] &lt;=36, "1-3 Years",Table1[[#This Row],[tenure]]&lt;=60, "3-5 Years",Table1[[#This Row],[tenure]]&gt;60,"5+ Years")</f>
        <v>3-5 Years</v>
      </c>
      <c r="X1313" t="str">
        <f>IF(AND(Table1[[#This Row],[Contract]]="Month-to-Month", Table1[[#This Row],[PaymentMethod]]= "Electronic check"), "High Risk", "Standard")</f>
        <v>Standard</v>
      </c>
      <c r="Y1313" s="11">
        <f>IFERROR(Table1[[#This Row],[TotalCharges]]/Table1[[#This Row],[tenure]],"0")</f>
        <v>48.786904761904765</v>
      </c>
      <c r="Z1313" t="str">
        <f>IF(Table1[[#This Row],[SeniorCitizen]]=1,"Yes","No")</f>
        <v>No</v>
      </c>
    </row>
    <row r="1314" spans="1:26" x14ac:dyDescent="0.3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7104</v>
      </c>
      <c r="S1314" s="2">
        <v>70.95</v>
      </c>
      <c r="T1314" s="2">
        <v>3629.2</v>
      </c>
      <c r="U1314" t="s">
        <v>24</v>
      </c>
      <c r="V1314">
        <f>COUNTIF(Table1[[#This Row],[OnlineSecurity]:[StreamingMovies]], "Yes")</f>
        <v>3</v>
      </c>
      <c r="W1314" t="str" cm="1">
        <f t="array" ref="W1314">_xlfn.IFS(Table1[[#This Row],[tenure]]&lt;=12,"0-1 Years", Table1[[#This Row],[tenure]] &lt;=36, "1-3 Years",Table1[[#This Row],[tenure]]&lt;=60, "3-5 Years",Table1[[#This Row],[tenure]]&gt;60,"5+ Years")</f>
        <v>3-5 Years</v>
      </c>
      <c r="X1314" t="str">
        <f>IF(AND(Table1[[#This Row],[Contract]]="Month-to-Month", Table1[[#This Row],[PaymentMethod]]= "Electronic check"), "High Risk", "Standard")</f>
        <v>Standard</v>
      </c>
      <c r="Y1314" s="11">
        <f>IFERROR(Table1[[#This Row],[TotalCharges]]/Table1[[#This Row],[tenure]],"0")</f>
        <v>75.608333333333334</v>
      </c>
      <c r="Z1314" t="str">
        <f>IF(Table1[[#This Row],[SeniorCitizen]]=1,"Yes","No")</f>
        <v>No</v>
      </c>
    </row>
    <row r="1315" spans="1:26" x14ac:dyDescent="0.3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s="2">
        <v>109.55</v>
      </c>
      <c r="T1315" s="2">
        <v>5124.55</v>
      </c>
      <c r="U1315" t="s">
        <v>23</v>
      </c>
      <c r="V1315">
        <f>COUNTIF(Table1[[#This Row],[OnlineSecurity]:[StreamingMovies]], "Yes")</f>
        <v>5</v>
      </c>
      <c r="W1315" t="str" cm="1">
        <f t="array" ref="W1315">_xlfn.IFS(Table1[[#This Row],[tenure]]&lt;=12,"0-1 Years", Table1[[#This Row],[tenure]] &lt;=36, "1-3 Years",Table1[[#This Row],[tenure]]&lt;=60, "3-5 Years",Table1[[#This Row],[tenure]]&gt;60,"5+ Years")</f>
        <v>3-5 Years</v>
      </c>
      <c r="X1315" t="str">
        <f>IF(AND(Table1[[#This Row],[Contract]]="Month-to-Month", Table1[[#This Row],[PaymentMethod]]= "Electronic check"), "High Risk", "Standard")</f>
        <v>High Risk</v>
      </c>
      <c r="Y1315" s="11">
        <f>IFERROR(Table1[[#This Row],[TotalCharges]]/Table1[[#This Row],[tenure]],"0")</f>
        <v>109.03297872340426</v>
      </c>
      <c r="Z1315" t="str">
        <f>IF(Table1[[#This Row],[SeniorCitizen]]=1,"Yes","No")</f>
        <v>No</v>
      </c>
    </row>
    <row r="1316" spans="1:26" x14ac:dyDescent="0.3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s="2">
        <v>89.55</v>
      </c>
      <c r="T1316" s="2">
        <v>3474.45</v>
      </c>
      <c r="U1316" t="s">
        <v>23</v>
      </c>
      <c r="V1316">
        <f>COUNTIF(Table1[[#This Row],[OnlineSecurity]:[StreamingMovies]], "Yes")</f>
        <v>3</v>
      </c>
      <c r="W1316" t="str" cm="1">
        <f t="array" ref="W1316">_xlfn.IFS(Table1[[#This Row],[tenure]]&lt;=12,"0-1 Years", Table1[[#This Row],[tenure]] &lt;=36, "1-3 Years",Table1[[#This Row],[tenure]]&lt;=60, "3-5 Years",Table1[[#This Row],[tenure]]&gt;60,"5+ Years")</f>
        <v>3-5 Years</v>
      </c>
      <c r="X1316" t="str">
        <f>IF(AND(Table1[[#This Row],[Contract]]="Month-to-Month", Table1[[#This Row],[PaymentMethod]]= "Electronic check"), "High Risk", "Standard")</f>
        <v>Standard</v>
      </c>
      <c r="Y1316" s="11">
        <f>IFERROR(Table1[[#This Row],[TotalCharges]]/Table1[[#This Row],[tenure]],"0")</f>
        <v>89.08846153846153</v>
      </c>
      <c r="Z1316" t="str">
        <f>IF(Table1[[#This Row],[SeniorCitizen]]=1,"Yes","No")</f>
        <v>No</v>
      </c>
    </row>
    <row r="1317" spans="1:26" x14ac:dyDescent="0.35">
      <c r="A1317" t="s">
        <v>1352</v>
      </c>
      <c r="B1317" t="s">
        <v>22</v>
      </c>
      <c r="C1317">
        <v>0</v>
      </c>
      <c r="D1317" t="s">
        <v>23</v>
      </c>
      <c r="E1317" t="s">
        <v>23</v>
      </c>
      <c r="F1317">
        <v>11</v>
      </c>
      <c r="G1317" t="s">
        <v>23</v>
      </c>
      <c r="H1317" t="s">
        <v>24</v>
      </c>
      <c r="I1317" t="s">
        <v>24</v>
      </c>
      <c r="J1317" t="s">
        <v>24</v>
      </c>
      <c r="K1317" t="s">
        <v>24</v>
      </c>
      <c r="L1317" t="s">
        <v>24</v>
      </c>
      <c r="M1317" t="s">
        <v>24</v>
      </c>
      <c r="N1317" t="s">
        <v>24</v>
      </c>
      <c r="O1317" t="s">
        <v>24</v>
      </c>
      <c r="P1317" t="s">
        <v>47</v>
      </c>
      <c r="Q1317" t="s">
        <v>24</v>
      </c>
      <c r="R1317" t="s">
        <v>7105</v>
      </c>
      <c r="S1317" s="2">
        <v>20.9</v>
      </c>
      <c r="T1317" s="2">
        <v>202.3</v>
      </c>
      <c r="U1317" t="s">
        <v>24</v>
      </c>
      <c r="V1317">
        <f>COUNTIF(Table1[[#This Row],[OnlineSecurity]:[StreamingMovies]], "Yes")</f>
        <v>0</v>
      </c>
      <c r="W1317" t="str" cm="1">
        <f t="array" ref="W1317">_xlfn.IFS(Table1[[#This Row],[tenure]]&lt;=12,"0-1 Years", Table1[[#This Row],[tenure]] &lt;=36, "1-3 Years",Table1[[#This Row],[tenure]]&lt;=60, "3-5 Years",Table1[[#This Row],[tenure]]&gt;60,"5+ Years")</f>
        <v>0-1 Years</v>
      </c>
      <c r="X1317" t="str">
        <f>IF(AND(Table1[[#This Row],[Contract]]="Month-to-Month", Table1[[#This Row],[PaymentMethod]]= "Electronic check"), "High Risk", "Standard")</f>
        <v>Standard</v>
      </c>
      <c r="Y1317" s="11">
        <f>IFERROR(Table1[[#This Row],[TotalCharges]]/Table1[[#This Row],[tenure]],"0")</f>
        <v>18.390909090909091</v>
      </c>
      <c r="Z1317" t="str">
        <f>IF(Table1[[#This Row],[SeniorCitizen]]=1,"Yes","No")</f>
        <v>No</v>
      </c>
    </row>
    <row r="1318" spans="1:26" x14ac:dyDescent="0.35">
      <c r="A1318" t="s">
        <v>1353</v>
      </c>
      <c r="B1318" t="s">
        <v>30</v>
      </c>
      <c r="C1318">
        <v>0</v>
      </c>
      <c r="D1318" t="s">
        <v>24</v>
      </c>
      <c r="E1318" t="s">
        <v>24</v>
      </c>
      <c r="F1318">
        <v>7</v>
      </c>
      <c r="G1318" t="s">
        <v>23</v>
      </c>
      <c r="H1318" t="s">
        <v>24</v>
      </c>
      <c r="I1318" t="s">
        <v>24</v>
      </c>
      <c r="J1318" t="s">
        <v>24</v>
      </c>
      <c r="K1318" t="s">
        <v>24</v>
      </c>
      <c r="L1318" t="s">
        <v>24</v>
      </c>
      <c r="M1318" t="s">
        <v>24</v>
      </c>
      <c r="N1318" t="s">
        <v>24</v>
      </c>
      <c r="O1318" t="s">
        <v>24</v>
      </c>
      <c r="P1318" t="s">
        <v>27</v>
      </c>
      <c r="Q1318" t="s">
        <v>23</v>
      </c>
      <c r="R1318" t="s">
        <v>32</v>
      </c>
      <c r="S1318" s="2">
        <v>19.95</v>
      </c>
      <c r="T1318" s="2">
        <v>147.5</v>
      </c>
      <c r="U1318" t="s">
        <v>24</v>
      </c>
      <c r="V1318">
        <f>COUNTIF(Table1[[#This Row],[OnlineSecurity]:[StreamingMovies]], "Yes")</f>
        <v>0</v>
      </c>
      <c r="W1318" t="str" cm="1">
        <f t="array" ref="W1318">_xlfn.IFS(Table1[[#This Row],[tenure]]&lt;=12,"0-1 Years", Table1[[#This Row],[tenure]] &lt;=36, "1-3 Years",Table1[[#This Row],[tenure]]&lt;=60, "3-5 Years",Table1[[#This Row],[tenure]]&gt;60,"5+ Years")</f>
        <v>0-1 Years</v>
      </c>
      <c r="X1318" t="str">
        <f>IF(AND(Table1[[#This Row],[Contract]]="Month-to-Month", Table1[[#This Row],[PaymentMethod]]= "Electronic check"), "High Risk", "Standard")</f>
        <v>Standard</v>
      </c>
      <c r="Y1318" s="11">
        <f>IFERROR(Table1[[#This Row],[TotalCharges]]/Table1[[#This Row],[tenure]],"0")</f>
        <v>21.071428571428573</v>
      </c>
      <c r="Z1318" t="str">
        <f>IF(Table1[[#This Row],[SeniorCitizen]]=1,"Yes","No")</f>
        <v>No</v>
      </c>
    </row>
    <row r="1319" spans="1:26" x14ac:dyDescent="0.35">
      <c r="A1319" t="s">
        <v>1354</v>
      </c>
      <c r="B1319" t="s">
        <v>22</v>
      </c>
      <c r="C1319">
        <v>0</v>
      </c>
      <c r="D1319" t="s">
        <v>24</v>
      </c>
      <c r="E1319" t="s">
        <v>24</v>
      </c>
      <c r="F1319">
        <v>3</v>
      </c>
      <c r="G1319" t="s">
        <v>23</v>
      </c>
      <c r="H1319" t="s">
        <v>23</v>
      </c>
      <c r="I1319" t="s">
        <v>24</v>
      </c>
      <c r="J1319" t="s">
        <v>24</v>
      </c>
      <c r="K1319" t="s">
        <v>24</v>
      </c>
      <c r="L1319" t="s">
        <v>24</v>
      </c>
      <c r="M1319" t="s">
        <v>24</v>
      </c>
      <c r="N1319" t="s">
        <v>24</v>
      </c>
      <c r="O1319" t="s">
        <v>24</v>
      </c>
      <c r="P1319" t="s">
        <v>27</v>
      </c>
      <c r="Q1319" t="s">
        <v>24</v>
      </c>
      <c r="R1319" t="s">
        <v>32</v>
      </c>
      <c r="S1319" s="2">
        <v>24.6</v>
      </c>
      <c r="T1319" s="2">
        <v>86.35</v>
      </c>
      <c r="U1319" t="s">
        <v>24</v>
      </c>
      <c r="V1319">
        <f>COUNTIF(Table1[[#This Row],[OnlineSecurity]:[StreamingMovies]], "Yes")</f>
        <v>0</v>
      </c>
      <c r="W1319" t="str" cm="1">
        <f t="array" ref="W1319">_xlfn.IFS(Table1[[#This Row],[tenure]]&lt;=12,"0-1 Years", Table1[[#This Row],[tenure]] &lt;=36, "1-3 Years",Table1[[#This Row],[tenure]]&lt;=60, "3-5 Years",Table1[[#This Row],[tenure]]&gt;60,"5+ Years")</f>
        <v>0-1 Years</v>
      </c>
      <c r="X1319" t="str">
        <f>IF(AND(Table1[[#This Row],[Contract]]="Month-to-Month", Table1[[#This Row],[PaymentMethod]]= "Electronic check"), "High Risk", "Standard")</f>
        <v>Standard</v>
      </c>
      <c r="Y1319" s="11">
        <f>IFERROR(Table1[[#This Row],[TotalCharges]]/Table1[[#This Row],[tenure]],"0")</f>
        <v>28.783333333333331</v>
      </c>
      <c r="Z1319" t="str">
        <f>IF(Table1[[#This Row],[SeniorCitizen]]=1,"Yes","No")</f>
        <v>No</v>
      </c>
    </row>
    <row r="1320" spans="1:26" x14ac:dyDescent="0.3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s="2">
        <v>66.7</v>
      </c>
      <c r="T1320" s="2">
        <v>579</v>
      </c>
      <c r="U1320" t="s">
        <v>24</v>
      </c>
      <c r="V1320">
        <f>COUNTIF(Table1[[#This Row],[OnlineSecurity]:[StreamingMovies]], "Yes")</f>
        <v>3</v>
      </c>
      <c r="W1320" t="str" cm="1">
        <f t="array" ref="W1320">_xlfn.IFS(Table1[[#This Row],[tenure]]&lt;=12,"0-1 Years", Table1[[#This Row],[tenure]] &lt;=36, "1-3 Years",Table1[[#This Row],[tenure]]&lt;=60, "3-5 Years",Table1[[#This Row],[tenure]]&gt;60,"5+ Years")</f>
        <v>0-1 Years</v>
      </c>
      <c r="X1320" t="str">
        <f>IF(AND(Table1[[#This Row],[Contract]]="Month-to-Month", Table1[[#This Row],[PaymentMethod]]= "Electronic check"), "High Risk", "Standard")</f>
        <v>High Risk</v>
      </c>
      <c r="Y1320" s="11">
        <f>IFERROR(Table1[[#This Row],[TotalCharges]]/Table1[[#This Row],[tenure]],"0")</f>
        <v>72.375</v>
      </c>
      <c r="Z1320" t="str">
        <f>IF(Table1[[#This Row],[SeniorCitizen]]=1,"Yes","No")</f>
        <v>No</v>
      </c>
    </row>
    <row r="1321" spans="1:26" x14ac:dyDescent="0.35">
      <c r="A1321" t="s">
        <v>1356</v>
      </c>
      <c r="B1321" t="s">
        <v>30</v>
      </c>
      <c r="C1321">
        <v>0</v>
      </c>
      <c r="D1321" t="s">
        <v>24</v>
      </c>
      <c r="E1321" t="s">
        <v>23</v>
      </c>
      <c r="F1321">
        <v>1</v>
      </c>
      <c r="G1321" t="s">
        <v>23</v>
      </c>
      <c r="H1321" t="s">
        <v>24</v>
      </c>
      <c r="I1321" t="s">
        <v>24</v>
      </c>
      <c r="J1321" t="s">
        <v>24</v>
      </c>
      <c r="K1321" t="s">
        <v>24</v>
      </c>
      <c r="L1321" t="s">
        <v>24</v>
      </c>
      <c r="M1321" t="s">
        <v>24</v>
      </c>
      <c r="N1321" t="s">
        <v>24</v>
      </c>
      <c r="O1321" t="s">
        <v>24</v>
      </c>
      <c r="P1321" t="s">
        <v>27</v>
      </c>
      <c r="Q1321" t="s">
        <v>23</v>
      </c>
      <c r="R1321" t="s">
        <v>32</v>
      </c>
      <c r="S1321" s="2">
        <v>19.45</v>
      </c>
      <c r="T1321" s="2">
        <v>19.45</v>
      </c>
      <c r="U1321" t="s">
        <v>23</v>
      </c>
      <c r="V1321">
        <f>COUNTIF(Table1[[#This Row],[OnlineSecurity]:[StreamingMovies]], "Yes")</f>
        <v>0</v>
      </c>
      <c r="W1321" t="str" cm="1">
        <f t="array" ref="W1321">_xlfn.IFS(Table1[[#This Row],[tenure]]&lt;=12,"0-1 Years", Table1[[#This Row],[tenure]] &lt;=36, "1-3 Years",Table1[[#This Row],[tenure]]&lt;=60, "3-5 Years",Table1[[#This Row],[tenure]]&gt;60,"5+ Years")</f>
        <v>0-1 Years</v>
      </c>
      <c r="X1321" t="str">
        <f>IF(AND(Table1[[#This Row],[Contract]]="Month-to-Month", Table1[[#This Row],[PaymentMethod]]= "Electronic check"), "High Risk", "Standard")</f>
        <v>Standard</v>
      </c>
      <c r="Y1321" s="11">
        <f>IFERROR(Table1[[#This Row],[TotalCharges]]/Table1[[#This Row],[tenure]],"0")</f>
        <v>19.45</v>
      </c>
      <c r="Z1321" t="str">
        <f>IF(Table1[[#This Row],[SeniorCitizen]]=1,"Yes","No")</f>
        <v>No</v>
      </c>
    </row>
    <row r="1322" spans="1:26" x14ac:dyDescent="0.3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s="2">
        <v>94.8</v>
      </c>
      <c r="T1322" s="2">
        <v>3131.55</v>
      </c>
      <c r="U1322" t="s">
        <v>24</v>
      </c>
      <c r="V1322">
        <f>COUNTIF(Table1[[#This Row],[OnlineSecurity]:[StreamingMovies]], "Yes")</f>
        <v>4</v>
      </c>
      <c r="W1322" t="str" cm="1">
        <f t="array" ref="W1322">_xlfn.IFS(Table1[[#This Row],[tenure]]&lt;=12,"0-1 Years", Table1[[#This Row],[tenure]] &lt;=36, "1-3 Years",Table1[[#This Row],[tenure]]&lt;=60, "3-5 Years",Table1[[#This Row],[tenure]]&gt;60,"5+ Years")</f>
        <v>1-3 Years</v>
      </c>
      <c r="X1322" t="str">
        <f>IF(AND(Table1[[#This Row],[Contract]]="Month-to-Month", Table1[[#This Row],[PaymentMethod]]= "Electronic check"), "High Risk", "Standard")</f>
        <v>Standard</v>
      </c>
      <c r="Y1322" s="11">
        <f>IFERROR(Table1[[#This Row],[TotalCharges]]/Table1[[#This Row],[tenure]],"0")</f>
        <v>97.860937500000006</v>
      </c>
      <c r="Z1322" t="str">
        <f>IF(Table1[[#This Row],[SeniorCitizen]]=1,"Yes","No")</f>
        <v>No</v>
      </c>
    </row>
    <row r="1323" spans="1:26" x14ac:dyDescent="0.3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7104</v>
      </c>
      <c r="S1323" s="2">
        <v>65.849999999999994</v>
      </c>
      <c r="T1323" s="2">
        <v>3928.3</v>
      </c>
      <c r="U1323" t="s">
        <v>24</v>
      </c>
      <c r="V1323">
        <f>COUNTIF(Table1[[#This Row],[OnlineSecurity]:[StreamingMovies]], "Yes")</f>
        <v>4</v>
      </c>
      <c r="W1323" t="str" cm="1">
        <f t="array" ref="W1323">_xlfn.IFS(Table1[[#This Row],[tenure]]&lt;=12,"0-1 Years", Table1[[#This Row],[tenure]] &lt;=36, "1-3 Years",Table1[[#This Row],[tenure]]&lt;=60, "3-5 Years",Table1[[#This Row],[tenure]]&gt;60,"5+ Years")</f>
        <v>3-5 Years</v>
      </c>
      <c r="X1323" t="str">
        <f>IF(AND(Table1[[#This Row],[Contract]]="Month-to-Month", Table1[[#This Row],[PaymentMethod]]= "Electronic check"), "High Risk", "Standard")</f>
        <v>Standard</v>
      </c>
      <c r="Y1323" s="11">
        <f>IFERROR(Table1[[#This Row],[TotalCharges]]/Table1[[#This Row],[tenure]],"0")</f>
        <v>65.471666666666664</v>
      </c>
      <c r="Z1323" t="str">
        <f>IF(Table1[[#This Row],[SeniorCitizen]]=1,"Yes","No")</f>
        <v>No</v>
      </c>
    </row>
    <row r="1324" spans="1:26" x14ac:dyDescent="0.35">
      <c r="A1324" t="s">
        <v>1359</v>
      </c>
      <c r="B1324" t="s">
        <v>22</v>
      </c>
      <c r="C1324">
        <v>0</v>
      </c>
      <c r="D1324" t="s">
        <v>23</v>
      </c>
      <c r="E1324" t="s">
        <v>24</v>
      </c>
      <c r="F1324">
        <v>10</v>
      </c>
      <c r="G1324" t="s">
        <v>23</v>
      </c>
      <c r="H1324" t="s">
        <v>24</v>
      </c>
      <c r="I1324" t="s">
        <v>24</v>
      </c>
      <c r="J1324" t="s">
        <v>24</v>
      </c>
      <c r="K1324" t="s">
        <v>24</v>
      </c>
      <c r="L1324" t="s">
        <v>24</v>
      </c>
      <c r="M1324" t="s">
        <v>24</v>
      </c>
      <c r="N1324" t="s">
        <v>24</v>
      </c>
      <c r="O1324" t="s">
        <v>24</v>
      </c>
      <c r="P1324" t="s">
        <v>27</v>
      </c>
      <c r="Q1324" t="s">
        <v>23</v>
      </c>
      <c r="R1324" t="s">
        <v>7104</v>
      </c>
      <c r="S1324" s="2">
        <v>19.95</v>
      </c>
      <c r="T1324" s="2">
        <v>187.75</v>
      </c>
      <c r="U1324" t="s">
        <v>24</v>
      </c>
      <c r="V1324">
        <f>COUNTIF(Table1[[#This Row],[OnlineSecurity]:[StreamingMovies]], "Yes")</f>
        <v>0</v>
      </c>
      <c r="W1324" t="str" cm="1">
        <f t="array" ref="W1324">_xlfn.IFS(Table1[[#This Row],[tenure]]&lt;=12,"0-1 Years", Table1[[#This Row],[tenure]] &lt;=36, "1-3 Years",Table1[[#This Row],[tenure]]&lt;=60, "3-5 Years",Table1[[#This Row],[tenure]]&gt;60,"5+ Years")</f>
        <v>0-1 Years</v>
      </c>
      <c r="X1324" t="str">
        <f>IF(AND(Table1[[#This Row],[Contract]]="Month-to-Month", Table1[[#This Row],[PaymentMethod]]= "Electronic check"), "High Risk", "Standard")</f>
        <v>Standard</v>
      </c>
      <c r="Y1324" s="11">
        <f>IFERROR(Table1[[#This Row],[TotalCharges]]/Table1[[#This Row],[tenure]],"0")</f>
        <v>18.774999999999999</v>
      </c>
      <c r="Z1324" t="str">
        <f>IF(Table1[[#This Row],[SeniorCitizen]]=1,"Yes","No")</f>
        <v>No</v>
      </c>
    </row>
    <row r="1325" spans="1:26" x14ac:dyDescent="0.35">
      <c r="A1325" t="s">
        <v>1360</v>
      </c>
      <c r="B1325" t="s">
        <v>22</v>
      </c>
      <c r="C1325">
        <v>0</v>
      </c>
      <c r="D1325" t="s">
        <v>23</v>
      </c>
      <c r="E1325" t="s">
        <v>24</v>
      </c>
      <c r="F1325">
        <v>71</v>
      </c>
      <c r="G1325" t="s">
        <v>23</v>
      </c>
      <c r="H1325" t="s">
        <v>23</v>
      </c>
      <c r="I1325" t="s">
        <v>24</v>
      </c>
      <c r="J1325" t="s">
        <v>24</v>
      </c>
      <c r="K1325" t="s">
        <v>24</v>
      </c>
      <c r="L1325" t="s">
        <v>24</v>
      </c>
      <c r="M1325" t="s">
        <v>24</v>
      </c>
      <c r="N1325" t="s">
        <v>24</v>
      </c>
      <c r="O1325" t="s">
        <v>24</v>
      </c>
      <c r="P1325" t="s">
        <v>47</v>
      </c>
      <c r="Q1325" t="s">
        <v>23</v>
      </c>
      <c r="R1325" t="s">
        <v>7104</v>
      </c>
      <c r="S1325" s="2">
        <v>24.65</v>
      </c>
      <c r="T1325" s="2">
        <v>1710.15</v>
      </c>
      <c r="U1325" t="s">
        <v>24</v>
      </c>
      <c r="V1325">
        <f>COUNTIF(Table1[[#This Row],[OnlineSecurity]:[StreamingMovies]], "Yes")</f>
        <v>0</v>
      </c>
      <c r="W1325" t="str" cm="1">
        <f t="array" ref="W1325">_xlfn.IFS(Table1[[#This Row],[tenure]]&lt;=12,"0-1 Years", Table1[[#This Row],[tenure]] &lt;=36, "1-3 Years",Table1[[#This Row],[tenure]]&lt;=60, "3-5 Years",Table1[[#This Row],[tenure]]&gt;60,"5+ Years")</f>
        <v>5+ Years</v>
      </c>
      <c r="X1325" t="str">
        <f>IF(AND(Table1[[#This Row],[Contract]]="Month-to-Month", Table1[[#This Row],[PaymentMethod]]= "Electronic check"), "High Risk", "Standard")</f>
        <v>Standard</v>
      </c>
      <c r="Y1325" s="11">
        <f>IFERROR(Table1[[#This Row],[TotalCharges]]/Table1[[#This Row],[tenure]],"0")</f>
        <v>24.086619718309862</v>
      </c>
      <c r="Z1325" t="str">
        <f>IF(Table1[[#This Row],[SeniorCitizen]]=1,"Yes","No")</f>
        <v>No</v>
      </c>
    </row>
    <row r="1326" spans="1:26" x14ac:dyDescent="0.35">
      <c r="A1326" t="s">
        <v>1361</v>
      </c>
      <c r="B1326" t="s">
        <v>22</v>
      </c>
      <c r="C1326">
        <v>0</v>
      </c>
      <c r="D1326" t="s">
        <v>23</v>
      </c>
      <c r="E1326" t="s">
        <v>23</v>
      </c>
      <c r="F1326">
        <v>4</v>
      </c>
      <c r="G1326" t="s">
        <v>23</v>
      </c>
      <c r="H1326" t="s">
        <v>24</v>
      </c>
      <c r="I1326" t="s">
        <v>24</v>
      </c>
      <c r="J1326" t="s">
        <v>24</v>
      </c>
      <c r="K1326" t="s">
        <v>24</v>
      </c>
      <c r="L1326" t="s">
        <v>24</v>
      </c>
      <c r="M1326" t="s">
        <v>24</v>
      </c>
      <c r="N1326" t="s">
        <v>24</v>
      </c>
      <c r="O1326" t="s">
        <v>24</v>
      </c>
      <c r="P1326" t="s">
        <v>27</v>
      </c>
      <c r="Q1326" t="s">
        <v>24</v>
      </c>
      <c r="R1326" t="s">
        <v>32</v>
      </c>
      <c r="S1326" s="2">
        <v>20.350000000000001</v>
      </c>
      <c r="T1326" s="2">
        <v>76.349999999999994</v>
      </c>
      <c r="U1326" t="s">
        <v>23</v>
      </c>
      <c r="V1326">
        <f>COUNTIF(Table1[[#This Row],[OnlineSecurity]:[StreamingMovies]], "Yes")</f>
        <v>0</v>
      </c>
      <c r="W1326" t="str" cm="1">
        <f t="array" ref="W1326">_xlfn.IFS(Table1[[#This Row],[tenure]]&lt;=12,"0-1 Years", Table1[[#This Row],[tenure]] &lt;=36, "1-3 Years",Table1[[#This Row],[tenure]]&lt;=60, "3-5 Years",Table1[[#This Row],[tenure]]&gt;60,"5+ Years")</f>
        <v>0-1 Years</v>
      </c>
      <c r="X1326" t="str">
        <f>IF(AND(Table1[[#This Row],[Contract]]="Month-to-Month", Table1[[#This Row],[PaymentMethod]]= "Electronic check"), "High Risk", "Standard")</f>
        <v>Standard</v>
      </c>
      <c r="Y1326" s="11">
        <f>IFERROR(Table1[[#This Row],[TotalCharges]]/Table1[[#This Row],[tenure]],"0")</f>
        <v>19.087499999999999</v>
      </c>
      <c r="Z1326" t="str">
        <f>IF(Table1[[#This Row],[SeniorCitizen]]=1,"Yes","No")</f>
        <v>No</v>
      </c>
    </row>
    <row r="1327" spans="1:26" x14ac:dyDescent="0.3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s="2">
        <v>69.25</v>
      </c>
      <c r="T1327" s="2">
        <v>69.25</v>
      </c>
      <c r="U1327" t="s">
        <v>23</v>
      </c>
      <c r="V1327">
        <f>COUNTIF(Table1[[#This Row],[OnlineSecurity]:[StreamingMovies]], "Yes")</f>
        <v>0</v>
      </c>
      <c r="W1327" t="str" cm="1">
        <f t="array" ref="W1327">_xlfn.IFS(Table1[[#This Row],[tenure]]&lt;=12,"0-1 Years", Table1[[#This Row],[tenure]] &lt;=36, "1-3 Years",Table1[[#This Row],[tenure]]&lt;=60, "3-5 Years",Table1[[#This Row],[tenure]]&gt;60,"5+ Years")</f>
        <v>0-1 Years</v>
      </c>
      <c r="X1327" t="str">
        <f>IF(AND(Table1[[#This Row],[Contract]]="Month-to-Month", Table1[[#This Row],[PaymentMethod]]= "Electronic check"), "High Risk", "Standard")</f>
        <v>High Risk</v>
      </c>
      <c r="Y1327" s="11">
        <f>IFERROR(Table1[[#This Row],[TotalCharges]]/Table1[[#This Row],[tenure]],"0")</f>
        <v>69.25</v>
      </c>
      <c r="Z1327" t="str">
        <f>IF(Table1[[#This Row],[SeniorCitizen]]=1,"Yes","No")</f>
        <v>Yes</v>
      </c>
    </row>
    <row r="1328" spans="1:26" x14ac:dyDescent="0.35">
      <c r="A1328" t="s">
        <v>1363</v>
      </c>
      <c r="B1328" t="s">
        <v>22</v>
      </c>
      <c r="C1328">
        <v>0</v>
      </c>
      <c r="D1328" t="s">
        <v>23</v>
      </c>
      <c r="E1328" t="s">
        <v>23</v>
      </c>
      <c r="F1328">
        <v>43</v>
      </c>
      <c r="G1328" t="s">
        <v>24</v>
      </c>
      <c r="H1328" t="s">
        <v>24</v>
      </c>
      <c r="I1328" t="s">
        <v>26</v>
      </c>
      <c r="J1328" t="s">
        <v>23</v>
      </c>
      <c r="K1328" t="s">
        <v>23</v>
      </c>
      <c r="L1328" t="s">
        <v>24</v>
      </c>
      <c r="M1328" t="s">
        <v>23</v>
      </c>
      <c r="N1328" t="s">
        <v>23</v>
      </c>
      <c r="O1328" t="s">
        <v>24</v>
      </c>
      <c r="P1328" t="s">
        <v>31</v>
      </c>
      <c r="Q1328" t="s">
        <v>23</v>
      </c>
      <c r="R1328" t="s">
        <v>7104</v>
      </c>
      <c r="S1328" s="2">
        <v>51.25</v>
      </c>
      <c r="T1328" s="2">
        <v>2151.6</v>
      </c>
      <c r="U1328" t="s">
        <v>24</v>
      </c>
      <c r="V1328">
        <f>COUNTIF(Table1[[#This Row],[OnlineSecurity]:[StreamingMovies]], "Yes")</f>
        <v>4</v>
      </c>
      <c r="W1328" t="str" cm="1">
        <f t="array" ref="W1328">_xlfn.IFS(Table1[[#This Row],[tenure]]&lt;=12,"0-1 Years", Table1[[#This Row],[tenure]] &lt;=36, "1-3 Years",Table1[[#This Row],[tenure]]&lt;=60, "3-5 Years",Table1[[#This Row],[tenure]]&gt;60,"5+ Years")</f>
        <v>3-5 Years</v>
      </c>
      <c r="X1328" t="str">
        <f>IF(AND(Table1[[#This Row],[Contract]]="Month-to-Month", Table1[[#This Row],[PaymentMethod]]= "Electronic check"), "High Risk", "Standard")</f>
        <v>Standard</v>
      </c>
      <c r="Y1328" s="11">
        <f>IFERROR(Table1[[#This Row],[TotalCharges]]/Table1[[#This Row],[tenure]],"0")</f>
        <v>50.037209302325579</v>
      </c>
      <c r="Z1328" t="str">
        <f>IF(Table1[[#This Row],[SeniorCitizen]]=1,"Yes","No")</f>
        <v>No</v>
      </c>
    </row>
    <row r="1329" spans="1:26" x14ac:dyDescent="0.3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7104</v>
      </c>
      <c r="S1329" s="2">
        <v>99.5</v>
      </c>
      <c r="T1329" s="2">
        <v>5961.1</v>
      </c>
      <c r="U1329" t="s">
        <v>23</v>
      </c>
      <c r="V1329">
        <f>COUNTIF(Table1[[#This Row],[OnlineSecurity]:[StreamingMovies]], "Yes")</f>
        <v>3</v>
      </c>
      <c r="W1329" t="str" cm="1">
        <f t="array" ref="W1329">_xlfn.IFS(Table1[[#This Row],[tenure]]&lt;=12,"0-1 Years", Table1[[#This Row],[tenure]] &lt;=36, "1-3 Years",Table1[[#This Row],[tenure]]&lt;=60, "3-5 Years",Table1[[#This Row],[tenure]]&gt;60,"5+ Years")</f>
        <v>3-5 Years</v>
      </c>
      <c r="X1329" t="str">
        <f>IF(AND(Table1[[#This Row],[Contract]]="Month-to-Month", Table1[[#This Row],[PaymentMethod]]= "Electronic check"), "High Risk", "Standard")</f>
        <v>Standard</v>
      </c>
      <c r="Y1329" s="11">
        <f>IFERROR(Table1[[#This Row],[TotalCharges]]/Table1[[#This Row],[tenure]],"0")</f>
        <v>101.035593220339</v>
      </c>
      <c r="Z1329" t="str">
        <f>IF(Table1[[#This Row],[SeniorCitizen]]=1,"Yes","No")</f>
        <v>No</v>
      </c>
    </row>
    <row r="1330" spans="1:26" x14ac:dyDescent="0.3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s="2">
        <v>54.25</v>
      </c>
      <c r="T1330" s="2">
        <v>1221.55</v>
      </c>
      <c r="U1330" t="s">
        <v>24</v>
      </c>
      <c r="V1330">
        <f>COUNTIF(Table1[[#This Row],[OnlineSecurity]:[StreamingMovies]], "Yes")</f>
        <v>2</v>
      </c>
      <c r="W1330" t="str" cm="1">
        <f t="array" ref="W1330">_xlfn.IFS(Table1[[#This Row],[tenure]]&lt;=12,"0-1 Years", Table1[[#This Row],[tenure]] &lt;=36, "1-3 Years",Table1[[#This Row],[tenure]]&lt;=60, "3-5 Years",Table1[[#This Row],[tenure]]&gt;60,"5+ Years")</f>
        <v>1-3 Years</v>
      </c>
      <c r="X1330" t="str">
        <f>IF(AND(Table1[[#This Row],[Contract]]="Month-to-Month", Table1[[#This Row],[PaymentMethod]]= "Electronic check"), "High Risk", "Standard")</f>
        <v>High Risk</v>
      </c>
      <c r="Y1330" s="11">
        <f>IFERROR(Table1[[#This Row],[TotalCharges]]/Table1[[#This Row],[tenure]],"0")</f>
        <v>53.110869565217392</v>
      </c>
      <c r="Z1330" t="str">
        <f>IF(Table1[[#This Row],[SeniorCitizen]]=1,"Yes","No")</f>
        <v>No</v>
      </c>
    </row>
    <row r="1331" spans="1:26" x14ac:dyDescent="0.35">
      <c r="A1331" t="s">
        <v>1366</v>
      </c>
      <c r="B1331" t="s">
        <v>22</v>
      </c>
      <c r="C1331">
        <v>0</v>
      </c>
      <c r="D1331" t="s">
        <v>23</v>
      </c>
      <c r="E1331" t="s">
        <v>24</v>
      </c>
      <c r="F1331">
        <v>72</v>
      </c>
      <c r="G1331" t="s">
        <v>23</v>
      </c>
      <c r="H1331" t="s">
        <v>24</v>
      </c>
      <c r="I1331" t="s">
        <v>24</v>
      </c>
      <c r="J1331" t="s">
        <v>24</v>
      </c>
      <c r="K1331" t="s">
        <v>24</v>
      </c>
      <c r="L1331" t="s">
        <v>24</v>
      </c>
      <c r="M1331" t="s">
        <v>24</v>
      </c>
      <c r="N1331" t="s">
        <v>24</v>
      </c>
      <c r="O1331" t="s">
        <v>24</v>
      </c>
      <c r="P1331" t="s">
        <v>47</v>
      </c>
      <c r="Q1331" t="s">
        <v>24</v>
      </c>
      <c r="R1331" t="s">
        <v>7104</v>
      </c>
      <c r="S1331" s="2">
        <v>19.399999999999999</v>
      </c>
      <c r="T1331" s="2">
        <v>1496.45</v>
      </c>
      <c r="U1331" t="s">
        <v>24</v>
      </c>
      <c r="V1331">
        <f>COUNTIF(Table1[[#This Row],[OnlineSecurity]:[StreamingMovies]], "Yes")</f>
        <v>0</v>
      </c>
      <c r="W1331" t="str" cm="1">
        <f t="array" ref="W1331">_xlfn.IFS(Table1[[#This Row],[tenure]]&lt;=12,"0-1 Years", Table1[[#This Row],[tenure]] &lt;=36, "1-3 Years",Table1[[#This Row],[tenure]]&lt;=60, "3-5 Years",Table1[[#This Row],[tenure]]&gt;60,"5+ Years")</f>
        <v>5+ Years</v>
      </c>
      <c r="X1331" t="str">
        <f>IF(AND(Table1[[#This Row],[Contract]]="Month-to-Month", Table1[[#This Row],[PaymentMethod]]= "Electronic check"), "High Risk", "Standard")</f>
        <v>Standard</v>
      </c>
      <c r="Y1331" s="11">
        <f>IFERROR(Table1[[#This Row],[TotalCharges]]/Table1[[#This Row],[tenure]],"0")</f>
        <v>20.78402777777778</v>
      </c>
      <c r="Z1331" t="str">
        <f>IF(Table1[[#This Row],[SeniorCitizen]]=1,"Yes","No")</f>
        <v>No</v>
      </c>
    </row>
    <row r="1332" spans="1:26" x14ac:dyDescent="0.3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7105</v>
      </c>
      <c r="S1332" s="2">
        <v>56.25</v>
      </c>
      <c r="T1332" s="2">
        <v>1292.2</v>
      </c>
      <c r="U1332" t="s">
        <v>24</v>
      </c>
      <c r="V1332">
        <f>COUNTIF(Table1[[#This Row],[OnlineSecurity]:[StreamingMovies]], "Yes")</f>
        <v>2</v>
      </c>
      <c r="W1332" t="str" cm="1">
        <f t="array" ref="W1332">_xlfn.IFS(Table1[[#This Row],[tenure]]&lt;=12,"0-1 Years", Table1[[#This Row],[tenure]] &lt;=36, "1-3 Years",Table1[[#This Row],[tenure]]&lt;=60, "3-5 Years",Table1[[#This Row],[tenure]]&gt;60,"5+ Years")</f>
        <v>1-3 Years</v>
      </c>
      <c r="X1332" t="str">
        <f>IF(AND(Table1[[#This Row],[Contract]]="Month-to-Month", Table1[[#This Row],[PaymentMethod]]= "Electronic check"), "High Risk", "Standard")</f>
        <v>Standard</v>
      </c>
      <c r="Y1332" s="11">
        <f>IFERROR(Table1[[#This Row],[TotalCharges]]/Table1[[#This Row],[tenure]],"0")</f>
        <v>58.736363636363642</v>
      </c>
      <c r="Z1332" t="str">
        <f>IF(Table1[[#This Row],[SeniorCitizen]]=1,"Yes","No")</f>
        <v>No</v>
      </c>
    </row>
    <row r="1333" spans="1:26" x14ac:dyDescent="0.35">
      <c r="A1333" t="s">
        <v>1368</v>
      </c>
      <c r="B1333" t="s">
        <v>22</v>
      </c>
      <c r="C1333">
        <v>0</v>
      </c>
      <c r="D1333" t="s">
        <v>24</v>
      </c>
      <c r="E1333" t="s">
        <v>24</v>
      </c>
      <c r="F1333">
        <v>1</v>
      </c>
      <c r="G1333" t="s">
        <v>24</v>
      </c>
      <c r="H1333" t="s">
        <v>24</v>
      </c>
      <c r="I1333" t="s">
        <v>26</v>
      </c>
      <c r="J1333" t="s">
        <v>24</v>
      </c>
      <c r="K1333" t="s">
        <v>24</v>
      </c>
      <c r="L1333" t="s">
        <v>24</v>
      </c>
      <c r="M1333" t="s">
        <v>24</v>
      </c>
      <c r="N1333" t="s">
        <v>24</v>
      </c>
      <c r="O1333" t="s">
        <v>24</v>
      </c>
      <c r="P1333" t="s">
        <v>27</v>
      </c>
      <c r="Q1333" t="s">
        <v>23</v>
      </c>
      <c r="R1333" t="s">
        <v>32</v>
      </c>
      <c r="S1333" s="2">
        <v>25.15</v>
      </c>
      <c r="T1333" s="2">
        <v>25.15</v>
      </c>
      <c r="U1333" t="s">
        <v>24</v>
      </c>
      <c r="V1333">
        <f>COUNTIF(Table1[[#This Row],[OnlineSecurity]:[StreamingMovies]], "Yes")</f>
        <v>0</v>
      </c>
      <c r="W1333" t="str" cm="1">
        <f t="array" ref="W1333">_xlfn.IFS(Table1[[#This Row],[tenure]]&lt;=12,"0-1 Years", Table1[[#This Row],[tenure]] &lt;=36, "1-3 Years",Table1[[#This Row],[tenure]]&lt;=60, "3-5 Years",Table1[[#This Row],[tenure]]&gt;60,"5+ Years")</f>
        <v>0-1 Years</v>
      </c>
      <c r="X1333" t="str">
        <f>IF(AND(Table1[[#This Row],[Contract]]="Month-to-Month", Table1[[#This Row],[PaymentMethod]]= "Electronic check"), "High Risk", "Standard")</f>
        <v>Standard</v>
      </c>
      <c r="Y1333" s="11">
        <f>IFERROR(Table1[[#This Row],[TotalCharges]]/Table1[[#This Row],[tenure]],"0")</f>
        <v>25.15</v>
      </c>
      <c r="Z1333" t="str">
        <f>IF(Table1[[#This Row],[SeniorCitizen]]=1,"Yes","No")</f>
        <v>No</v>
      </c>
    </row>
    <row r="1334" spans="1:26" x14ac:dyDescent="0.35">
      <c r="A1334" t="s">
        <v>1369</v>
      </c>
      <c r="B1334" t="s">
        <v>30</v>
      </c>
      <c r="C1334">
        <v>0</v>
      </c>
      <c r="D1334" t="s">
        <v>24</v>
      </c>
      <c r="E1334" t="s">
        <v>24</v>
      </c>
      <c r="F1334">
        <v>69</v>
      </c>
      <c r="G1334" t="s">
        <v>23</v>
      </c>
      <c r="H1334" t="s">
        <v>23</v>
      </c>
      <c r="I1334" t="s">
        <v>24</v>
      </c>
      <c r="J1334" t="s">
        <v>24</v>
      </c>
      <c r="K1334" t="s">
        <v>24</v>
      </c>
      <c r="L1334" t="s">
        <v>24</v>
      </c>
      <c r="M1334" t="s">
        <v>24</v>
      </c>
      <c r="N1334" t="s">
        <v>24</v>
      </c>
      <c r="O1334" t="s">
        <v>24</v>
      </c>
      <c r="P1334" t="s">
        <v>47</v>
      </c>
      <c r="Q1334" t="s">
        <v>24</v>
      </c>
      <c r="R1334" t="s">
        <v>7104</v>
      </c>
      <c r="S1334" s="2">
        <v>23.95</v>
      </c>
      <c r="T1334" s="2">
        <v>1713.1</v>
      </c>
      <c r="U1334" t="s">
        <v>24</v>
      </c>
      <c r="V1334">
        <f>COUNTIF(Table1[[#This Row],[OnlineSecurity]:[StreamingMovies]], "Yes")</f>
        <v>0</v>
      </c>
      <c r="W1334" t="str" cm="1">
        <f t="array" ref="W1334">_xlfn.IFS(Table1[[#This Row],[tenure]]&lt;=12,"0-1 Years", Table1[[#This Row],[tenure]] &lt;=36, "1-3 Years",Table1[[#This Row],[tenure]]&lt;=60, "3-5 Years",Table1[[#This Row],[tenure]]&gt;60,"5+ Years")</f>
        <v>5+ Years</v>
      </c>
      <c r="X1334" t="str">
        <f>IF(AND(Table1[[#This Row],[Contract]]="Month-to-Month", Table1[[#This Row],[PaymentMethod]]= "Electronic check"), "High Risk", "Standard")</f>
        <v>Standard</v>
      </c>
      <c r="Y1334" s="11">
        <f>IFERROR(Table1[[#This Row],[TotalCharges]]/Table1[[#This Row],[tenure]],"0")</f>
        <v>24.827536231884057</v>
      </c>
      <c r="Z1334" t="str">
        <f>IF(Table1[[#This Row],[SeniorCitizen]]=1,"Yes","No")</f>
        <v>No</v>
      </c>
    </row>
    <row r="1335" spans="1:26" x14ac:dyDescent="0.35">
      <c r="A1335" t="s">
        <v>1370</v>
      </c>
      <c r="B1335" t="s">
        <v>30</v>
      </c>
      <c r="C1335">
        <v>0</v>
      </c>
      <c r="D1335" t="s">
        <v>24</v>
      </c>
      <c r="E1335" t="s">
        <v>24</v>
      </c>
      <c r="F1335">
        <v>50</v>
      </c>
      <c r="G1335" t="s">
        <v>24</v>
      </c>
      <c r="H1335" t="s">
        <v>24</v>
      </c>
      <c r="I1335" t="s">
        <v>26</v>
      </c>
      <c r="J1335" t="s">
        <v>23</v>
      </c>
      <c r="K1335" t="s">
        <v>24</v>
      </c>
      <c r="L1335" t="s">
        <v>24</v>
      </c>
      <c r="M1335" t="s">
        <v>23</v>
      </c>
      <c r="N1335" t="s">
        <v>24</v>
      </c>
      <c r="O1335" t="s">
        <v>24</v>
      </c>
      <c r="P1335" t="s">
        <v>31</v>
      </c>
      <c r="Q1335" t="s">
        <v>23</v>
      </c>
      <c r="R1335" t="s">
        <v>32</v>
      </c>
      <c r="S1335" s="2">
        <v>35.4</v>
      </c>
      <c r="T1335" s="2">
        <v>1748.9</v>
      </c>
      <c r="U1335" t="s">
        <v>24</v>
      </c>
      <c r="V1335">
        <f>COUNTIF(Table1[[#This Row],[OnlineSecurity]:[StreamingMovies]], "Yes")</f>
        <v>2</v>
      </c>
      <c r="W1335" t="str" cm="1">
        <f t="array" ref="W1335">_xlfn.IFS(Table1[[#This Row],[tenure]]&lt;=12,"0-1 Years", Table1[[#This Row],[tenure]] &lt;=36, "1-3 Years",Table1[[#This Row],[tenure]]&lt;=60, "3-5 Years",Table1[[#This Row],[tenure]]&gt;60,"5+ Years")</f>
        <v>3-5 Years</v>
      </c>
      <c r="X1335" t="str">
        <f>IF(AND(Table1[[#This Row],[Contract]]="Month-to-Month", Table1[[#This Row],[PaymentMethod]]= "Electronic check"), "High Risk", "Standard")</f>
        <v>Standard</v>
      </c>
      <c r="Y1335" s="11">
        <f>IFERROR(Table1[[#This Row],[TotalCharges]]/Table1[[#This Row],[tenure]],"0")</f>
        <v>34.978000000000002</v>
      </c>
      <c r="Z1335" t="str">
        <f>IF(Table1[[#This Row],[SeniorCitizen]]=1,"Yes","No")</f>
        <v>No</v>
      </c>
    </row>
    <row r="1336" spans="1:26" x14ac:dyDescent="0.35">
      <c r="A1336" t="s">
        <v>1371</v>
      </c>
      <c r="B1336" t="s">
        <v>22</v>
      </c>
      <c r="C1336">
        <v>1</v>
      </c>
      <c r="D1336" t="s">
        <v>24</v>
      </c>
      <c r="E1336" t="s">
        <v>24</v>
      </c>
      <c r="F1336">
        <v>1</v>
      </c>
      <c r="G1336" t="s">
        <v>24</v>
      </c>
      <c r="H1336" t="s">
        <v>24</v>
      </c>
      <c r="I1336" t="s">
        <v>26</v>
      </c>
      <c r="J1336" t="s">
        <v>24</v>
      </c>
      <c r="K1336" t="s">
        <v>24</v>
      </c>
      <c r="L1336" t="s">
        <v>24</v>
      </c>
      <c r="M1336" t="s">
        <v>24</v>
      </c>
      <c r="N1336" t="s">
        <v>24</v>
      </c>
      <c r="O1336" t="s">
        <v>24</v>
      </c>
      <c r="P1336" t="s">
        <v>27</v>
      </c>
      <c r="Q1336" t="s">
        <v>23</v>
      </c>
      <c r="R1336" t="s">
        <v>28</v>
      </c>
      <c r="S1336" s="2">
        <v>25.2</v>
      </c>
      <c r="T1336" s="2">
        <v>25.2</v>
      </c>
      <c r="U1336" t="s">
        <v>23</v>
      </c>
      <c r="V1336">
        <f>COUNTIF(Table1[[#This Row],[OnlineSecurity]:[StreamingMovies]], "Yes")</f>
        <v>0</v>
      </c>
      <c r="W1336" t="str" cm="1">
        <f t="array" ref="W1336">_xlfn.IFS(Table1[[#This Row],[tenure]]&lt;=12,"0-1 Years", Table1[[#This Row],[tenure]] &lt;=36, "1-3 Years",Table1[[#This Row],[tenure]]&lt;=60, "3-5 Years",Table1[[#This Row],[tenure]]&gt;60,"5+ Years")</f>
        <v>0-1 Years</v>
      </c>
      <c r="X1336" t="str">
        <f>IF(AND(Table1[[#This Row],[Contract]]="Month-to-Month", Table1[[#This Row],[PaymentMethod]]= "Electronic check"), "High Risk", "Standard")</f>
        <v>High Risk</v>
      </c>
      <c r="Y1336" s="11">
        <f>IFERROR(Table1[[#This Row],[TotalCharges]]/Table1[[#This Row],[tenure]],"0")</f>
        <v>25.2</v>
      </c>
      <c r="Z1336" t="str">
        <f>IF(Table1[[#This Row],[SeniorCitizen]]=1,"Yes","No")</f>
        <v>Yes</v>
      </c>
    </row>
    <row r="1337" spans="1:26" x14ac:dyDescent="0.3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s="2">
        <v>45</v>
      </c>
      <c r="T1337" s="2">
        <v>96.45</v>
      </c>
      <c r="U1337" t="s">
        <v>23</v>
      </c>
      <c r="V1337">
        <f>COUNTIF(Table1[[#This Row],[OnlineSecurity]:[StreamingMovies]], "Yes")</f>
        <v>0</v>
      </c>
      <c r="W1337" t="str" cm="1">
        <f t="array" ref="W1337">_xlfn.IFS(Table1[[#This Row],[tenure]]&lt;=12,"0-1 Years", Table1[[#This Row],[tenure]] &lt;=36, "1-3 Years",Table1[[#This Row],[tenure]]&lt;=60, "3-5 Years",Table1[[#This Row],[tenure]]&gt;60,"5+ Years")</f>
        <v>0-1 Years</v>
      </c>
      <c r="X1337" t="str">
        <f>IF(AND(Table1[[#This Row],[Contract]]="Month-to-Month", Table1[[#This Row],[PaymentMethod]]= "Electronic check"), "High Risk", "Standard")</f>
        <v>Standard</v>
      </c>
      <c r="Y1337" s="11">
        <f>IFERROR(Table1[[#This Row],[TotalCharges]]/Table1[[#This Row],[tenure]],"0")</f>
        <v>48.225000000000001</v>
      </c>
      <c r="Z1337" t="str">
        <f>IF(Table1[[#This Row],[SeniorCitizen]]=1,"Yes","No")</f>
        <v>No</v>
      </c>
    </row>
    <row r="1338" spans="1:26" x14ac:dyDescent="0.3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7104</v>
      </c>
      <c r="S1338" s="2">
        <v>75.349999999999994</v>
      </c>
      <c r="T1338" s="2">
        <v>1114.55</v>
      </c>
      <c r="U1338" t="s">
        <v>24</v>
      </c>
      <c r="V1338">
        <f>COUNTIF(Table1[[#This Row],[OnlineSecurity]:[StreamingMovies]], "Yes")</f>
        <v>1</v>
      </c>
      <c r="W1338" t="str" cm="1">
        <f t="array" ref="W1338">_xlfn.IFS(Table1[[#This Row],[tenure]]&lt;=12,"0-1 Years", Table1[[#This Row],[tenure]] &lt;=36, "1-3 Years",Table1[[#This Row],[tenure]]&lt;=60, "3-5 Years",Table1[[#This Row],[tenure]]&gt;60,"5+ Years")</f>
        <v>1-3 Years</v>
      </c>
      <c r="X1338" t="str">
        <f>IF(AND(Table1[[#This Row],[Contract]]="Month-to-Month", Table1[[#This Row],[PaymentMethod]]= "Electronic check"), "High Risk", "Standard")</f>
        <v>Standard</v>
      </c>
      <c r="Y1338" s="11">
        <f>IFERROR(Table1[[#This Row],[TotalCharges]]/Table1[[#This Row],[tenure]],"0")</f>
        <v>74.303333333333327</v>
      </c>
      <c r="Z1338" t="str">
        <f>IF(Table1[[#This Row],[SeniorCitizen]]=1,"Yes","No")</f>
        <v>No</v>
      </c>
    </row>
    <row r="1339" spans="1:26" x14ac:dyDescent="0.35">
      <c r="A1339" t="s">
        <v>1374</v>
      </c>
      <c r="B1339" t="s">
        <v>30</v>
      </c>
      <c r="C1339">
        <v>0</v>
      </c>
      <c r="D1339" t="s">
        <v>24</v>
      </c>
      <c r="E1339" t="s">
        <v>24</v>
      </c>
      <c r="F1339">
        <v>31</v>
      </c>
      <c r="G1339" t="s">
        <v>23</v>
      </c>
      <c r="H1339" t="s">
        <v>24</v>
      </c>
      <c r="I1339" t="s">
        <v>24</v>
      </c>
      <c r="J1339" t="s">
        <v>24</v>
      </c>
      <c r="K1339" t="s">
        <v>24</v>
      </c>
      <c r="L1339" t="s">
        <v>24</v>
      </c>
      <c r="M1339" t="s">
        <v>24</v>
      </c>
      <c r="N1339" t="s">
        <v>24</v>
      </c>
      <c r="O1339" t="s">
        <v>24</v>
      </c>
      <c r="P1339" t="s">
        <v>47</v>
      </c>
      <c r="Q1339" t="s">
        <v>24</v>
      </c>
      <c r="R1339" t="s">
        <v>7104</v>
      </c>
      <c r="S1339" s="2">
        <v>20.399999999999999</v>
      </c>
      <c r="T1339" s="2">
        <v>609.1</v>
      </c>
      <c r="U1339" t="s">
        <v>24</v>
      </c>
      <c r="V1339">
        <f>COUNTIF(Table1[[#This Row],[OnlineSecurity]:[StreamingMovies]], "Yes")</f>
        <v>0</v>
      </c>
      <c r="W1339" t="str" cm="1">
        <f t="array" ref="W1339">_xlfn.IFS(Table1[[#This Row],[tenure]]&lt;=12,"0-1 Years", Table1[[#This Row],[tenure]] &lt;=36, "1-3 Years",Table1[[#This Row],[tenure]]&lt;=60, "3-5 Years",Table1[[#This Row],[tenure]]&gt;60,"5+ Years")</f>
        <v>1-3 Years</v>
      </c>
      <c r="X1339" t="str">
        <f>IF(AND(Table1[[#This Row],[Contract]]="Month-to-Month", Table1[[#This Row],[PaymentMethod]]= "Electronic check"), "High Risk", "Standard")</f>
        <v>Standard</v>
      </c>
      <c r="Y1339" s="11">
        <f>IFERROR(Table1[[#This Row],[TotalCharges]]/Table1[[#This Row],[tenure]],"0")</f>
        <v>19.648387096774194</v>
      </c>
      <c r="Z1339" t="str">
        <f>IF(Table1[[#This Row],[SeniorCitizen]]=1,"Yes","No")</f>
        <v>No</v>
      </c>
    </row>
    <row r="1340" spans="1:26" x14ac:dyDescent="0.35">
      <c r="A1340" t="s">
        <v>1375</v>
      </c>
      <c r="B1340" t="s">
        <v>30</v>
      </c>
      <c r="C1340">
        <v>0</v>
      </c>
      <c r="D1340" t="s">
        <v>24</v>
      </c>
      <c r="E1340" t="s">
        <v>24</v>
      </c>
      <c r="F1340">
        <v>1</v>
      </c>
      <c r="G1340" t="s">
        <v>23</v>
      </c>
      <c r="H1340" t="s">
        <v>24</v>
      </c>
      <c r="I1340" t="s">
        <v>24</v>
      </c>
      <c r="J1340" t="s">
        <v>24</v>
      </c>
      <c r="K1340" t="s">
        <v>24</v>
      </c>
      <c r="L1340" t="s">
        <v>24</v>
      </c>
      <c r="M1340" t="s">
        <v>24</v>
      </c>
      <c r="N1340" t="s">
        <v>24</v>
      </c>
      <c r="O1340" t="s">
        <v>24</v>
      </c>
      <c r="P1340" t="s">
        <v>27</v>
      </c>
      <c r="Q1340" t="s">
        <v>24</v>
      </c>
      <c r="R1340" t="s">
        <v>32</v>
      </c>
      <c r="S1340" s="2">
        <v>20.149999999999999</v>
      </c>
      <c r="T1340" s="2">
        <v>20.149999999999999</v>
      </c>
      <c r="U1340" t="s">
        <v>23</v>
      </c>
      <c r="V1340">
        <f>COUNTIF(Table1[[#This Row],[OnlineSecurity]:[StreamingMovies]], "Yes")</f>
        <v>0</v>
      </c>
      <c r="W1340" t="str" cm="1">
        <f t="array" ref="W1340">_xlfn.IFS(Table1[[#This Row],[tenure]]&lt;=12,"0-1 Years", Table1[[#This Row],[tenure]] &lt;=36, "1-3 Years",Table1[[#This Row],[tenure]]&lt;=60, "3-5 Years",Table1[[#This Row],[tenure]]&gt;60,"5+ Years")</f>
        <v>0-1 Years</v>
      </c>
      <c r="X1340" t="str">
        <f>IF(AND(Table1[[#This Row],[Contract]]="Month-to-Month", Table1[[#This Row],[PaymentMethod]]= "Electronic check"), "High Risk", "Standard")</f>
        <v>Standard</v>
      </c>
      <c r="Y1340" s="11">
        <f>IFERROR(Table1[[#This Row],[TotalCharges]]/Table1[[#This Row],[tenure]],"0")</f>
        <v>20.149999999999999</v>
      </c>
      <c r="Z1340" t="str">
        <f>IF(Table1[[#This Row],[SeniorCitizen]]=1,"Yes","No")</f>
        <v>No</v>
      </c>
    </row>
    <row r="1341" spans="1:26" x14ac:dyDescent="0.3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7105</v>
      </c>
      <c r="S1341" s="2">
        <v>105</v>
      </c>
      <c r="T1341" s="2">
        <v>7133.25</v>
      </c>
      <c r="U1341" t="s">
        <v>23</v>
      </c>
      <c r="V1341">
        <f>COUNTIF(Table1[[#This Row],[OnlineSecurity]:[StreamingMovies]], "Yes")</f>
        <v>4</v>
      </c>
      <c r="W1341" t="str" cm="1">
        <f t="array" ref="W1341">_xlfn.IFS(Table1[[#This Row],[tenure]]&lt;=12,"0-1 Years", Table1[[#This Row],[tenure]] &lt;=36, "1-3 Years",Table1[[#This Row],[tenure]]&lt;=60, "3-5 Years",Table1[[#This Row],[tenure]]&gt;60,"5+ Years")</f>
        <v>5+ Years</v>
      </c>
      <c r="X1341" t="str">
        <f>IF(AND(Table1[[#This Row],[Contract]]="Month-to-Month", Table1[[#This Row],[PaymentMethod]]= "Electronic check"), "High Risk", "Standard")</f>
        <v>Standard</v>
      </c>
      <c r="Y1341" s="11">
        <f>IFERROR(Table1[[#This Row],[TotalCharges]]/Table1[[#This Row],[tenure]],"0")</f>
        <v>108.07954545454545</v>
      </c>
      <c r="Z1341" t="str">
        <f>IF(Table1[[#This Row],[SeniorCitizen]]=1,"Yes","No")</f>
        <v>No</v>
      </c>
    </row>
    <row r="1342" spans="1:26" x14ac:dyDescent="0.35">
      <c r="A1342" t="s">
        <v>1377</v>
      </c>
      <c r="B1342" t="s">
        <v>22</v>
      </c>
      <c r="C1342">
        <v>0</v>
      </c>
      <c r="D1342" t="s">
        <v>23</v>
      </c>
      <c r="E1342" t="s">
        <v>23</v>
      </c>
      <c r="F1342">
        <v>0</v>
      </c>
      <c r="G1342" t="s">
        <v>24</v>
      </c>
      <c r="H1342" t="s">
        <v>24</v>
      </c>
      <c r="I1342" t="s">
        <v>26</v>
      </c>
      <c r="J1342" t="s">
        <v>23</v>
      </c>
      <c r="K1342" t="s">
        <v>23</v>
      </c>
      <c r="L1342" t="s">
        <v>23</v>
      </c>
      <c r="M1342" t="s">
        <v>23</v>
      </c>
      <c r="N1342" t="s">
        <v>23</v>
      </c>
      <c r="O1342" t="s">
        <v>24</v>
      </c>
      <c r="P1342" t="s">
        <v>47</v>
      </c>
      <c r="Q1342" t="s">
        <v>24</v>
      </c>
      <c r="R1342" t="s">
        <v>7105</v>
      </c>
      <c r="S1342" s="2">
        <v>56.05</v>
      </c>
      <c r="T1342" s="2">
        <v>0</v>
      </c>
      <c r="U1342" t="s">
        <v>24</v>
      </c>
      <c r="V1342">
        <f>COUNTIF(Table1[[#This Row],[OnlineSecurity]:[StreamingMovies]], "Yes")</f>
        <v>5</v>
      </c>
      <c r="W1342" t="str" cm="1">
        <f t="array" ref="W1342">_xlfn.IFS(Table1[[#This Row],[tenure]]&lt;=12,"0-1 Years", Table1[[#This Row],[tenure]] &lt;=36, "1-3 Years",Table1[[#This Row],[tenure]]&lt;=60, "3-5 Years",Table1[[#This Row],[tenure]]&gt;60,"5+ Years")</f>
        <v>0-1 Years</v>
      </c>
      <c r="X1342" t="str">
        <f>IF(AND(Table1[[#This Row],[Contract]]="Month-to-Month", Table1[[#This Row],[PaymentMethod]]= "Electronic check"), "High Risk", "Standard")</f>
        <v>Standard</v>
      </c>
      <c r="Y1342" s="11" t="str">
        <f>IFERROR(Table1[[#This Row],[TotalCharges]]/Table1[[#This Row],[tenure]],"0")</f>
        <v>0</v>
      </c>
      <c r="Z1342" t="str">
        <f>IF(Table1[[#This Row],[SeniorCitizen]]=1,"Yes","No")</f>
        <v>No</v>
      </c>
    </row>
    <row r="1343" spans="1:26" x14ac:dyDescent="0.3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7105</v>
      </c>
      <c r="S1343" s="2">
        <v>54.7</v>
      </c>
      <c r="T1343" s="2">
        <v>169.45</v>
      </c>
      <c r="U1343" t="s">
        <v>23</v>
      </c>
      <c r="V1343">
        <f>COUNTIF(Table1[[#This Row],[OnlineSecurity]:[StreamingMovies]], "Yes")</f>
        <v>1</v>
      </c>
      <c r="W1343" t="str" cm="1">
        <f t="array" ref="W1343">_xlfn.IFS(Table1[[#This Row],[tenure]]&lt;=12,"0-1 Years", Table1[[#This Row],[tenure]] &lt;=36, "1-3 Years",Table1[[#This Row],[tenure]]&lt;=60, "3-5 Years",Table1[[#This Row],[tenure]]&gt;60,"5+ Years")</f>
        <v>0-1 Years</v>
      </c>
      <c r="X1343" t="str">
        <f>IF(AND(Table1[[#This Row],[Contract]]="Month-to-Month", Table1[[#This Row],[PaymentMethod]]= "Electronic check"), "High Risk", "Standard")</f>
        <v>Standard</v>
      </c>
      <c r="Y1343" s="11">
        <f>IFERROR(Table1[[#This Row],[TotalCharges]]/Table1[[#This Row],[tenure]],"0")</f>
        <v>56.483333333333327</v>
      </c>
      <c r="Z1343" t="str">
        <f>IF(Table1[[#This Row],[SeniorCitizen]]=1,"Yes","No")</f>
        <v>No</v>
      </c>
    </row>
    <row r="1344" spans="1:26" x14ac:dyDescent="0.35">
      <c r="A1344" t="s">
        <v>1379</v>
      </c>
      <c r="B1344" t="s">
        <v>22</v>
      </c>
      <c r="C1344">
        <v>0</v>
      </c>
      <c r="D1344" t="s">
        <v>24</v>
      </c>
      <c r="E1344" t="s">
        <v>24</v>
      </c>
      <c r="F1344">
        <v>8</v>
      </c>
      <c r="G1344" t="s">
        <v>23</v>
      </c>
      <c r="H1344" t="s">
        <v>24</v>
      </c>
      <c r="I1344" t="s">
        <v>24</v>
      </c>
      <c r="J1344" t="s">
        <v>24</v>
      </c>
      <c r="K1344" t="s">
        <v>24</v>
      </c>
      <c r="L1344" t="s">
        <v>24</v>
      </c>
      <c r="M1344" t="s">
        <v>24</v>
      </c>
      <c r="N1344" t="s">
        <v>24</v>
      </c>
      <c r="O1344" t="s">
        <v>24</v>
      </c>
      <c r="P1344" t="s">
        <v>47</v>
      </c>
      <c r="Q1344" t="s">
        <v>24</v>
      </c>
      <c r="R1344" t="s">
        <v>32</v>
      </c>
      <c r="S1344" s="2">
        <v>20</v>
      </c>
      <c r="T1344" s="2">
        <v>141.6</v>
      </c>
      <c r="U1344" t="s">
        <v>24</v>
      </c>
      <c r="V1344">
        <f>COUNTIF(Table1[[#This Row],[OnlineSecurity]:[StreamingMovies]], "Yes")</f>
        <v>0</v>
      </c>
      <c r="W1344" t="str" cm="1">
        <f t="array" ref="W1344">_xlfn.IFS(Table1[[#This Row],[tenure]]&lt;=12,"0-1 Years", Table1[[#This Row],[tenure]] &lt;=36, "1-3 Years",Table1[[#This Row],[tenure]]&lt;=60, "3-5 Years",Table1[[#This Row],[tenure]]&gt;60,"5+ Years")</f>
        <v>0-1 Years</v>
      </c>
      <c r="X1344" t="str">
        <f>IF(AND(Table1[[#This Row],[Contract]]="Month-to-Month", Table1[[#This Row],[PaymentMethod]]= "Electronic check"), "High Risk", "Standard")</f>
        <v>Standard</v>
      </c>
      <c r="Y1344" s="11">
        <f>IFERROR(Table1[[#This Row],[TotalCharges]]/Table1[[#This Row],[tenure]],"0")</f>
        <v>17.7</v>
      </c>
      <c r="Z1344" t="str">
        <f>IF(Table1[[#This Row],[SeniorCitizen]]=1,"Yes","No")</f>
        <v>No</v>
      </c>
    </row>
    <row r="1345" spans="1:26" x14ac:dyDescent="0.3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7105</v>
      </c>
      <c r="S1345" s="2">
        <v>73.05</v>
      </c>
      <c r="T1345" s="2">
        <v>4688.6499999999996</v>
      </c>
      <c r="U1345" t="s">
        <v>24</v>
      </c>
      <c r="V1345">
        <f>COUNTIF(Table1[[#This Row],[OnlineSecurity]:[StreamingMovies]], "Yes")</f>
        <v>4</v>
      </c>
      <c r="W1345" t="str" cm="1">
        <f t="array" ref="W1345">_xlfn.IFS(Table1[[#This Row],[tenure]]&lt;=12,"0-1 Years", Table1[[#This Row],[tenure]] &lt;=36, "1-3 Years",Table1[[#This Row],[tenure]]&lt;=60, "3-5 Years",Table1[[#This Row],[tenure]]&gt;60,"5+ Years")</f>
        <v>5+ Years</v>
      </c>
      <c r="X1345" t="str">
        <f>IF(AND(Table1[[#This Row],[Contract]]="Month-to-Month", Table1[[#This Row],[PaymentMethod]]= "Electronic check"), "High Risk", "Standard")</f>
        <v>Standard</v>
      </c>
      <c r="Y1345" s="11">
        <f>IFERROR(Table1[[#This Row],[TotalCharges]]/Table1[[#This Row],[tenure]],"0")</f>
        <v>73.260156249999994</v>
      </c>
      <c r="Z1345" t="str">
        <f>IF(Table1[[#This Row],[SeniorCitizen]]=1,"Yes","No")</f>
        <v>No</v>
      </c>
    </row>
    <row r="1346" spans="1:26" x14ac:dyDescent="0.35">
      <c r="A1346" t="s">
        <v>1381</v>
      </c>
      <c r="B1346" t="s">
        <v>22</v>
      </c>
      <c r="C1346">
        <v>0</v>
      </c>
      <c r="D1346" t="s">
        <v>23</v>
      </c>
      <c r="E1346" t="s">
        <v>24</v>
      </c>
      <c r="F1346">
        <v>28</v>
      </c>
      <c r="G1346" t="s">
        <v>23</v>
      </c>
      <c r="H1346" t="s">
        <v>24</v>
      </c>
      <c r="I1346" t="s">
        <v>24</v>
      </c>
      <c r="J1346" t="s">
        <v>24</v>
      </c>
      <c r="K1346" t="s">
        <v>24</v>
      </c>
      <c r="L1346" t="s">
        <v>24</v>
      </c>
      <c r="M1346" t="s">
        <v>24</v>
      </c>
      <c r="N1346" t="s">
        <v>24</v>
      </c>
      <c r="O1346" t="s">
        <v>24</v>
      </c>
      <c r="P1346" t="s">
        <v>27</v>
      </c>
      <c r="Q1346" t="s">
        <v>24</v>
      </c>
      <c r="R1346" t="s">
        <v>32</v>
      </c>
      <c r="S1346" s="2">
        <v>20.5</v>
      </c>
      <c r="T1346" s="2">
        <v>563.04999999999995</v>
      </c>
      <c r="U1346" t="s">
        <v>24</v>
      </c>
      <c r="V1346">
        <f>COUNTIF(Table1[[#This Row],[OnlineSecurity]:[StreamingMovies]], "Yes")</f>
        <v>0</v>
      </c>
      <c r="W1346" t="str" cm="1">
        <f t="array" ref="W1346">_xlfn.IFS(Table1[[#This Row],[tenure]]&lt;=12,"0-1 Years", Table1[[#This Row],[tenure]] &lt;=36, "1-3 Years",Table1[[#This Row],[tenure]]&lt;=60, "3-5 Years",Table1[[#This Row],[tenure]]&gt;60,"5+ Years")</f>
        <v>1-3 Years</v>
      </c>
      <c r="X1346" t="str">
        <f>IF(AND(Table1[[#This Row],[Contract]]="Month-to-Month", Table1[[#This Row],[PaymentMethod]]= "Electronic check"), "High Risk", "Standard")</f>
        <v>Standard</v>
      </c>
      <c r="Y1346" s="11">
        <f>IFERROR(Table1[[#This Row],[TotalCharges]]/Table1[[#This Row],[tenure]],"0")</f>
        <v>20.108928571428571</v>
      </c>
      <c r="Z1346" t="str">
        <f>IF(Table1[[#This Row],[SeniorCitizen]]=1,"Yes","No")</f>
        <v>No</v>
      </c>
    </row>
    <row r="1347" spans="1:26" x14ac:dyDescent="0.3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7105</v>
      </c>
      <c r="S1347" s="2">
        <v>100.75</v>
      </c>
      <c r="T1347" s="2">
        <v>5985</v>
      </c>
      <c r="U1347" t="s">
        <v>24</v>
      </c>
      <c r="V1347">
        <f>COUNTIF(Table1[[#This Row],[OnlineSecurity]:[StreamingMovies]], "Yes")</f>
        <v>3</v>
      </c>
      <c r="W1347" t="str" cm="1">
        <f t="array" ref="W1347">_xlfn.IFS(Table1[[#This Row],[tenure]]&lt;=12,"0-1 Years", Table1[[#This Row],[tenure]] &lt;=36, "1-3 Years",Table1[[#This Row],[tenure]]&lt;=60, "3-5 Years",Table1[[#This Row],[tenure]]&gt;60,"5+ Years")</f>
        <v>3-5 Years</v>
      </c>
      <c r="X1347" t="str">
        <f>IF(AND(Table1[[#This Row],[Contract]]="Month-to-Month", Table1[[#This Row],[PaymentMethod]]= "Electronic check"), "High Risk", "Standard")</f>
        <v>Standard</v>
      </c>
      <c r="Y1347" s="11">
        <f>IFERROR(Table1[[#This Row],[TotalCharges]]/Table1[[#This Row],[tenure]],"0")</f>
        <v>105</v>
      </c>
      <c r="Z1347" t="str">
        <f>IF(Table1[[#This Row],[SeniorCitizen]]=1,"Yes","No")</f>
        <v>No</v>
      </c>
    </row>
    <row r="1348" spans="1:26" x14ac:dyDescent="0.3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s="2">
        <v>87.25</v>
      </c>
      <c r="T1348" s="2">
        <v>1258.5999999999999</v>
      </c>
      <c r="U1348" t="s">
        <v>23</v>
      </c>
      <c r="V1348">
        <f>COUNTIF(Table1[[#This Row],[OnlineSecurity]:[StreamingMovies]], "Yes")</f>
        <v>2</v>
      </c>
      <c r="W1348" t="str" cm="1">
        <f t="array" ref="W1348">_xlfn.IFS(Table1[[#This Row],[tenure]]&lt;=12,"0-1 Years", Table1[[#This Row],[tenure]] &lt;=36, "1-3 Years",Table1[[#This Row],[tenure]]&lt;=60, "3-5 Years",Table1[[#This Row],[tenure]]&gt;60,"5+ Years")</f>
        <v>1-3 Years</v>
      </c>
      <c r="X1348" t="str">
        <f>IF(AND(Table1[[#This Row],[Contract]]="Month-to-Month", Table1[[#This Row],[PaymentMethod]]= "Electronic check"), "High Risk", "Standard")</f>
        <v>High Risk</v>
      </c>
      <c r="Y1348" s="11">
        <f>IFERROR(Table1[[#This Row],[TotalCharges]]/Table1[[#This Row],[tenure]],"0")</f>
        <v>89.899999999999991</v>
      </c>
      <c r="Z1348" t="str">
        <f>IF(Table1[[#This Row],[SeniorCitizen]]=1,"Yes","No")</f>
        <v>No</v>
      </c>
    </row>
    <row r="1349" spans="1:26" x14ac:dyDescent="0.35">
      <c r="A1349" t="s">
        <v>1384</v>
      </c>
      <c r="B1349" t="s">
        <v>30</v>
      </c>
      <c r="C1349">
        <v>0</v>
      </c>
      <c r="D1349" t="s">
        <v>24</v>
      </c>
      <c r="E1349" t="s">
        <v>24</v>
      </c>
      <c r="F1349">
        <v>19</v>
      </c>
      <c r="G1349" t="s">
        <v>23</v>
      </c>
      <c r="H1349" t="s">
        <v>24</v>
      </c>
      <c r="I1349" t="s">
        <v>24</v>
      </c>
      <c r="J1349" t="s">
        <v>24</v>
      </c>
      <c r="K1349" t="s">
        <v>24</v>
      </c>
      <c r="L1349" t="s">
        <v>24</v>
      </c>
      <c r="M1349" t="s">
        <v>24</v>
      </c>
      <c r="N1349" t="s">
        <v>24</v>
      </c>
      <c r="O1349" t="s">
        <v>24</v>
      </c>
      <c r="P1349" t="s">
        <v>47</v>
      </c>
      <c r="Q1349" t="s">
        <v>23</v>
      </c>
      <c r="R1349" t="s">
        <v>32</v>
      </c>
      <c r="S1349" s="2">
        <v>19.95</v>
      </c>
      <c r="T1349" s="2">
        <v>373.5</v>
      </c>
      <c r="U1349" t="s">
        <v>24</v>
      </c>
      <c r="V1349">
        <f>COUNTIF(Table1[[#This Row],[OnlineSecurity]:[StreamingMovies]], "Yes")</f>
        <v>0</v>
      </c>
      <c r="W1349" t="str" cm="1">
        <f t="array" ref="W1349">_xlfn.IFS(Table1[[#This Row],[tenure]]&lt;=12,"0-1 Years", Table1[[#This Row],[tenure]] &lt;=36, "1-3 Years",Table1[[#This Row],[tenure]]&lt;=60, "3-5 Years",Table1[[#This Row],[tenure]]&gt;60,"5+ Years")</f>
        <v>1-3 Years</v>
      </c>
      <c r="X1349" t="str">
        <f>IF(AND(Table1[[#This Row],[Contract]]="Month-to-Month", Table1[[#This Row],[PaymentMethod]]= "Electronic check"), "High Risk", "Standard")</f>
        <v>Standard</v>
      </c>
      <c r="Y1349" s="11">
        <f>IFERROR(Table1[[#This Row],[TotalCharges]]/Table1[[#This Row],[tenure]],"0")</f>
        <v>19.657894736842106</v>
      </c>
      <c r="Z1349" t="str">
        <f>IF(Table1[[#This Row],[SeniorCitizen]]=1,"Yes","No")</f>
        <v>No</v>
      </c>
    </row>
    <row r="1350" spans="1:26" x14ac:dyDescent="0.3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s="2">
        <v>79.95</v>
      </c>
      <c r="T1350" s="2">
        <v>857.2</v>
      </c>
      <c r="U1350" t="s">
        <v>23</v>
      </c>
      <c r="V1350">
        <f>COUNTIF(Table1[[#This Row],[OnlineSecurity]:[StreamingMovies]], "Yes")</f>
        <v>1</v>
      </c>
      <c r="W1350" t="str" cm="1">
        <f t="array" ref="W1350">_xlfn.IFS(Table1[[#This Row],[tenure]]&lt;=12,"0-1 Years", Table1[[#This Row],[tenure]] &lt;=36, "1-3 Years",Table1[[#This Row],[tenure]]&lt;=60, "3-5 Years",Table1[[#This Row],[tenure]]&gt;60,"5+ Years")</f>
        <v>0-1 Years</v>
      </c>
      <c r="X1350" t="str">
        <f>IF(AND(Table1[[#This Row],[Contract]]="Month-to-Month", Table1[[#This Row],[PaymentMethod]]= "Electronic check"), "High Risk", "Standard")</f>
        <v>High Risk</v>
      </c>
      <c r="Y1350" s="11">
        <f>IFERROR(Table1[[#This Row],[TotalCharges]]/Table1[[#This Row],[tenure]],"0")</f>
        <v>85.72</v>
      </c>
      <c r="Z1350" t="str">
        <f>IF(Table1[[#This Row],[SeniorCitizen]]=1,"Yes","No")</f>
        <v>No</v>
      </c>
    </row>
    <row r="1351" spans="1:26" x14ac:dyDescent="0.35">
      <c r="A1351" t="s">
        <v>1386</v>
      </c>
      <c r="B1351" t="s">
        <v>22</v>
      </c>
      <c r="C1351">
        <v>0</v>
      </c>
      <c r="D1351" t="s">
        <v>23</v>
      </c>
      <c r="E1351" t="s">
        <v>24</v>
      </c>
      <c r="F1351">
        <v>51</v>
      </c>
      <c r="G1351" t="s">
        <v>24</v>
      </c>
      <c r="H1351" t="s">
        <v>24</v>
      </c>
      <c r="I1351" t="s">
        <v>26</v>
      </c>
      <c r="J1351" t="s">
        <v>24</v>
      </c>
      <c r="K1351" t="s">
        <v>23</v>
      </c>
      <c r="L1351" t="s">
        <v>24</v>
      </c>
      <c r="M1351" t="s">
        <v>24</v>
      </c>
      <c r="N1351" t="s">
        <v>23</v>
      </c>
      <c r="O1351" t="s">
        <v>23</v>
      </c>
      <c r="P1351" t="s">
        <v>27</v>
      </c>
      <c r="Q1351" t="s">
        <v>23</v>
      </c>
      <c r="R1351" t="s">
        <v>28</v>
      </c>
      <c r="S1351" s="2">
        <v>49.65</v>
      </c>
      <c r="T1351" s="2">
        <v>2553.35</v>
      </c>
      <c r="U1351" t="s">
        <v>24</v>
      </c>
      <c r="V1351">
        <f>COUNTIF(Table1[[#This Row],[OnlineSecurity]:[StreamingMovies]], "Yes")</f>
        <v>3</v>
      </c>
      <c r="W1351" t="str" cm="1">
        <f t="array" ref="W1351">_xlfn.IFS(Table1[[#This Row],[tenure]]&lt;=12,"0-1 Years", Table1[[#This Row],[tenure]] &lt;=36, "1-3 Years",Table1[[#This Row],[tenure]]&lt;=60, "3-5 Years",Table1[[#This Row],[tenure]]&gt;60,"5+ Years")</f>
        <v>3-5 Years</v>
      </c>
      <c r="X1351" t="str">
        <f>IF(AND(Table1[[#This Row],[Contract]]="Month-to-Month", Table1[[#This Row],[PaymentMethod]]= "Electronic check"), "High Risk", "Standard")</f>
        <v>High Risk</v>
      </c>
      <c r="Y1351" s="11">
        <f>IFERROR(Table1[[#This Row],[TotalCharges]]/Table1[[#This Row],[tenure]],"0")</f>
        <v>50.065686274509801</v>
      </c>
      <c r="Z1351" t="str">
        <f>IF(Table1[[#This Row],[SeniorCitizen]]=1,"Yes","No")</f>
        <v>No</v>
      </c>
    </row>
    <row r="1352" spans="1:26" x14ac:dyDescent="0.3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s="2">
        <v>65.650000000000006</v>
      </c>
      <c r="T1352" s="2">
        <v>4322.8500000000004</v>
      </c>
      <c r="U1352" t="s">
        <v>24</v>
      </c>
      <c r="V1352">
        <f>COUNTIF(Table1[[#This Row],[OnlineSecurity]:[StreamingMovies]], "Yes")</f>
        <v>3</v>
      </c>
      <c r="W1352" t="str" cm="1">
        <f t="array" ref="W1352">_xlfn.IFS(Table1[[#This Row],[tenure]]&lt;=12,"0-1 Years", Table1[[#This Row],[tenure]] &lt;=36, "1-3 Years",Table1[[#This Row],[tenure]]&lt;=60, "3-5 Years",Table1[[#This Row],[tenure]]&gt;60,"5+ Years")</f>
        <v>5+ Years</v>
      </c>
      <c r="X1352" t="str">
        <f>IF(AND(Table1[[#This Row],[Contract]]="Month-to-Month", Table1[[#This Row],[PaymentMethod]]= "Electronic check"), "High Risk", "Standard")</f>
        <v>Standard</v>
      </c>
      <c r="Y1352" s="11">
        <f>IFERROR(Table1[[#This Row],[TotalCharges]]/Table1[[#This Row],[tenure]],"0")</f>
        <v>64.520149253731347</v>
      </c>
      <c r="Z1352" t="str">
        <f>IF(Table1[[#This Row],[SeniorCitizen]]=1,"Yes","No")</f>
        <v>No</v>
      </c>
    </row>
    <row r="1353" spans="1:26" x14ac:dyDescent="0.35">
      <c r="A1353" t="s">
        <v>1388</v>
      </c>
      <c r="B1353" t="s">
        <v>30</v>
      </c>
      <c r="C1353">
        <v>0</v>
      </c>
      <c r="D1353" t="s">
        <v>23</v>
      </c>
      <c r="E1353" t="s">
        <v>23</v>
      </c>
      <c r="F1353">
        <v>11</v>
      </c>
      <c r="G1353" t="s">
        <v>23</v>
      </c>
      <c r="H1353" t="s">
        <v>24</v>
      </c>
      <c r="I1353" t="s">
        <v>24</v>
      </c>
      <c r="J1353" t="s">
        <v>24</v>
      </c>
      <c r="K1353" t="s">
        <v>24</v>
      </c>
      <c r="L1353" t="s">
        <v>24</v>
      </c>
      <c r="M1353" t="s">
        <v>24</v>
      </c>
      <c r="N1353" t="s">
        <v>24</v>
      </c>
      <c r="O1353" t="s">
        <v>24</v>
      </c>
      <c r="P1353" t="s">
        <v>27</v>
      </c>
      <c r="Q1353" t="s">
        <v>23</v>
      </c>
      <c r="R1353" t="s">
        <v>28</v>
      </c>
      <c r="S1353" s="2">
        <v>20.45</v>
      </c>
      <c r="T1353" s="2">
        <v>250.8</v>
      </c>
      <c r="U1353" t="s">
        <v>24</v>
      </c>
      <c r="V1353">
        <f>COUNTIF(Table1[[#This Row],[OnlineSecurity]:[StreamingMovies]], "Yes")</f>
        <v>0</v>
      </c>
      <c r="W1353" t="str" cm="1">
        <f t="array" ref="W1353">_xlfn.IFS(Table1[[#This Row],[tenure]]&lt;=12,"0-1 Years", Table1[[#This Row],[tenure]] &lt;=36, "1-3 Years",Table1[[#This Row],[tenure]]&lt;=60, "3-5 Years",Table1[[#This Row],[tenure]]&gt;60,"5+ Years")</f>
        <v>0-1 Years</v>
      </c>
      <c r="X1353" t="str">
        <f>IF(AND(Table1[[#This Row],[Contract]]="Month-to-Month", Table1[[#This Row],[PaymentMethod]]= "Electronic check"), "High Risk", "Standard")</f>
        <v>High Risk</v>
      </c>
      <c r="Y1353" s="11">
        <f>IFERROR(Table1[[#This Row],[TotalCharges]]/Table1[[#This Row],[tenure]],"0")</f>
        <v>22.8</v>
      </c>
      <c r="Z1353" t="str">
        <f>IF(Table1[[#This Row],[SeniorCitizen]]=1,"Yes","No")</f>
        <v>No</v>
      </c>
    </row>
    <row r="1354" spans="1:26" x14ac:dyDescent="0.35">
      <c r="A1354" t="s">
        <v>1389</v>
      </c>
      <c r="B1354" t="s">
        <v>30</v>
      </c>
      <c r="C1354">
        <v>0</v>
      </c>
      <c r="D1354" t="s">
        <v>23</v>
      </c>
      <c r="E1354" t="s">
        <v>23</v>
      </c>
      <c r="F1354">
        <v>72</v>
      </c>
      <c r="G1354" t="s">
        <v>24</v>
      </c>
      <c r="H1354" t="s">
        <v>24</v>
      </c>
      <c r="I1354" t="s">
        <v>26</v>
      </c>
      <c r="J1354" t="s">
        <v>23</v>
      </c>
      <c r="K1354" t="s">
        <v>24</v>
      </c>
      <c r="L1354" t="s">
        <v>23</v>
      </c>
      <c r="M1354" t="s">
        <v>23</v>
      </c>
      <c r="N1354" t="s">
        <v>23</v>
      </c>
      <c r="O1354" t="s">
        <v>23</v>
      </c>
      <c r="P1354" t="s">
        <v>47</v>
      </c>
      <c r="Q1354" t="s">
        <v>24</v>
      </c>
      <c r="R1354" t="s">
        <v>7104</v>
      </c>
      <c r="S1354" s="2">
        <v>60.95</v>
      </c>
      <c r="T1354" s="2">
        <v>4549.05</v>
      </c>
      <c r="U1354" t="s">
        <v>24</v>
      </c>
      <c r="V1354">
        <f>COUNTIF(Table1[[#This Row],[OnlineSecurity]:[StreamingMovies]], "Yes")</f>
        <v>5</v>
      </c>
      <c r="W1354" t="str" cm="1">
        <f t="array" ref="W1354">_xlfn.IFS(Table1[[#This Row],[tenure]]&lt;=12,"0-1 Years", Table1[[#This Row],[tenure]] &lt;=36, "1-3 Years",Table1[[#This Row],[tenure]]&lt;=60, "3-5 Years",Table1[[#This Row],[tenure]]&gt;60,"5+ Years")</f>
        <v>5+ Years</v>
      </c>
      <c r="X1354" t="str">
        <f>IF(AND(Table1[[#This Row],[Contract]]="Month-to-Month", Table1[[#This Row],[PaymentMethod]]= "Electronic check"), "High Risk", "Standard")</f>
        <v>Standard</v>
      </c>
      <c r="Y1354" s="11">
        <f>IFERROR(Table1[[#This Row],[TotalCharges]]/Table1[[#This Row],[tenure]],"0")</f>
        <v>63.181250000000006</v>
      </c>
      <c r="Z1354" t="str">
        <f>IF(Table1[[#This Row],[SeniorCitizen]]=1,"Yes","No")</f>
        <v>No</v>
      </c>
    </row>
    <row r="1355" spans="1:26" x14ac:dyDescent="0.35">
      <c r="A1355" t="s">
        <v>1390</v>
      </c>
      <c r="B1355" t="s">
        <v>30</v>
      </c>
      <c r="C1355">
        <v>0</v>
      </c>
      <c r="D1355" t="s">
        <v>23</v>
      </c>
      <c r="E1355" t="s">
        <v>23</v>
      </c>
      <c r="F1355">
        <v>66</v>
      </c>
      <c r="G1355" t="s">
        <v>23</v>
      </c>
      <c r="H1355" t="s">
        <v>24</v>
      </c>
      <c r="I1355" t="s">
        <v>24</v>
      </c>
      <c r="J1355" t="s">
        <v>24</v>
      </c>
      <c r="K1355" t="s">
        <v>24</v>
      </c>
      <c r="L1355" t="s">
        <v>24</v>
      </c>
      <c r="M1355" t="s">
        <v>24</v>
      </c>
      <c r="N1355" t="s">
        <v>24</v>
      </c>
      <c r="O1355" t="s">
        <v>24</v>
      </c>
      <c r="P1355" t="s">
        <v>31</v>
      </c>
      <c r="Q1355" t="s">
        <v>23</v>
      </c>
      <c r="R1355" t="s">
        <v>28</v>
      </c>
      <c r="S1355" s="2">
        <v>20.350000000000001</v>
      </c>
      <c r="T1355" s="2">
        <v>1359.5</v>
      </c>
      <c r="U1355" t="s">
        <v>24</v>
      </c>
      <c r="V1355">
        <f>COUNTIF(Table1[[#This Row],[OnlineSecurity]:[StreamingMovies]], "Yes")</f>
        <v>0</v>
      </c>
      <c r="W1355" t="str" cm="1">
        <f t="array" ref="W1355">_xlfn.IFS(Table1[[#This Row],[tenure]]&lt;=12,"0-1 Years", Table1[[#This Row],[tenure]] &lt;=36, "1-3 Years",Table1[[#This Row],[tenure]]&lt;=60, "3-5 Years",Table1[[#This Row],[tenure]]&gt;60,"5+ Years")</f>
        <v>5+ Years</v>
      </c>
      <c r="X1355" t="str">
        <f>IF(AND(Table1[[#This Row],[Contract]]="Month-to-Month", Table1[[#This Row],[PaymentMethod]]= "Electronic check"), "High Risk", "Standard")</f>
        <v>Standard</v>
      </c>
      <c r="Y1355" s="11">
        <f>IFERROR(Table1[[#This Row],[TotalCharges]]/Table1[[#This Row],[tenure]],"0")</f>
        <v>20.598484848484848</v>
      </c>
      <c r="Z1355" t="str">
        <f>IF(Table1[[#This Row],[SeniorCitizen]]=1,"Yes","No")</f>
        <v>No</v>
      </c>
    </row>
    <row r="1356" spans="1:26" x14ac:dyDescent="0.3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s="2">
        <v>88.35</v>
      </c>
      <c r="T1356" s="2">
        <v>1639.3</v>
      </c>
      <c r="U1356" t="s">
        <v>23</v>
      </c>
      <c r="V1356">
        <f>COUNTIF(Table1[[#This Row],[OnlineSecurity]:[StreamingMovies]], "Yes")</f>
        <v>2</v>
      </c>
      <c r="W1356" t="str" cm="1">
        <f t="array" ref="W1356">_xlfn.IFS(Table1[[#This Row],[tenure]]&lt;=12,"0-1 Years", Table1[[#This Row],[tenure]] &lt;=36, "1-3 Years",Table1[[#This Row],[tenure]]&lt;=60, "3-5 Years",Table1[[#This Row],[tenure]]&gt;60,"5+ Years")</f>
        <v>1-3 Years</v>
      </c>
      <c r="X1356" t="str">
        <f>IF(AND(Table1[[#This Row],[Contract]]="Month-to-Month", Table1[[#This Row],[PaymentMethod]]= "Electronic check"), "High Risk", "Standard")</f>
        <v>High Risk</v>
      </c>
      <c r="Y1356" s="11">
        <f>IFERROR(Table1[[#This Row],[TotalCharges]]/Table1[[#This Row],[tenure]],"0")</f>
        <v>91.072222222222223</v>
      </c>
      <c r="Z1356" t="str">
        <f>IF(Table1[[#This Row],[SeniorCitizen]]=1,"Yes","No")</f>
        <v>No</v>
      </c>
    </row>
    <row r="1357" spans="1:26" x14ac:dyDescent="0.35">
      <c r="A1357" t="s">
        <v>1392</v>
      </c>
      <c r="B1357" t="s">
        <v>22</v>
      </c>
      <c r="C1357">
        <v>0</v>
      </c>
      <c r="D1357" t="s">
        <v>24</v>
      </c>
      <c r="E1357" t="s">
        <v>24</v>
      </c>
      <c r="F1357">
        <v>9</v>
      </c>
      <c r="G1357" t="s">
        <v>23</v>
      </c>
      <c r="H1357" t="s">
        <v>24</v>
      </c>
      <c r="I1357" t="s">
        <v>24</v>
      </c>
      <c r="J1357" t="s">
        <v>24</v>
      </c>
      <c r="K1357" t="s">
        <v>24</v>
      </c>
      <c r="L1357" t="s">
        <v>24</v>
      </c>
      <c r="M1357" t="s">
        <v>24</v>
      </c>
      <c r="N1357" t="s">
        <v>24</v>
      </c>
      <c r="O1357" t="s">
        <v>24</v>
      </c>
      <c r="P1357" t="s">
        <v>27</v>
      </c>
      <c r="Q1357" t="s">
        <v>23</v>
      </c>
      <c r="R1357" t="s">
        <v>28</v>
      </c>
      <c r="S1357" s="2">
        <v>19.5</v>
      </c>
      <c r="T1357" s="2">
        <v>178.85</v>
      </c>
      <c r="U1357" t="s">
        <v>24</v>
      </c>
      <c r="V1357">
        <f>COUNTIF(Table1[[#This Row],[OnlineSecurity]:[StreamingMovies]], "Yes")</f>
        <v>0</v>
      </c>
      <c r="W1357" t="str" cm="1">
        <f t="array" ref="W1357">_xlfn.IFS(Table1[[#This Row],[tenure]]&lt;=12,"0-1 Years", Table1[[#This Row],[tenure]] &lt;=36, "1-3 Years",Table1[[#This Row],[tenure]]&lt;=60, "3-5 Years",Table1[[#This Row],[tenure]]&gt;60,"5+ Years")</f>
        <v>0-1 Years</v>
      </c>
      <c r="X1357" t="str">
        <f>IF(AND(Table1[[#This Row],[Contract]]="Month-to-Month", Table1[[#This Row],[PaymentMethod]]= "Electronic check"), "High Risk", "Standard")</f>
        <v>High Risk</v>
      </c>
      <c r="Y1357" s="11">
        <f>IFERROR(Table1[[#This Row],[TotalCharges]]/Table1[[#This Row],[tenure]],"0")</f>
        <v>19.87222222222222</v>
      </c>
      <c r="Z1357" t="str">
        <f>IF(Table1[[#This Row],[SeniorCitizen]]=1,"Yes","No")</f>
        <v>No</v>
      </c>
    </row>
    <row r="1358" spans="1:26" x14ac:dyDescent="0.3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7105</v>
      </c>
      <c r="S1358" s="2">
        <v>75.2</v>
      </c>
      <c r="T1358" s="2">
        <v>633.85</v>
      </c>
      <c r="U1358" t="s">
        <v>24</v>
      </c>
      <c r="V1358">
        <f>COUNTIF(Table1[[#This Row],[OnlineSecurity]:[StreamingMovies]], "Yes")</f>
        <v>0</v>
      </c>
      <c r="W1358" t="str" cm="1">
        <f t="array" ref="W1358">_xlfn.IFS(Table1[[#This Row],[tenure]]&lt;=12,"0-1 Years", Table1[[#This Row],[tenure]] &lt;=36, "1-3 Years",Table1[[#This Row],[tenure]]&lt;=60, "3-5 Years",Table1[[#This Row],[tenure]]&gt;60,"5+ Years")</f>
        <v>0-1 Years</v>
      </c>
      <c r="X1358" t="str">
        <f>IF(AND(Table1[[#This Row],[Contract]]="Month-to-Month", Table1[[#This Row],[PaymentMethod]]= "Electronic check"), "High Risk", "Standard")</f>
        <v>Standard</v>
      </c>
      <c r="Y1358" s="11">
        <f>IFERROR(Table1[[#This Row],[TotalCharges]]/Table1[[#This Row],[tenure]],"0")</f>
        <v>70.427777777777777</v>
      </c>
      <c r="Z1358" t="str">
        <f>IF(Table1[[#This Row],[SeniorCitizen]]=1,"Yes","No")</f>
        <v>No</v>
      </c>
    </row>
    <row r="1359" spans="1:26" x14ac:dyDescent="0.3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7104</v>
      </c>
      <c r="S1359" s="2">
        <v>111.45</v>
      </c>
      <c r="T1359" s="2">
        <v>5315.1</v>
      </c>
      <c r="U1359" t="s">
        <v>24</v>
      </c>
      <c r="V1359">
        <f>COUNTIF(Table1[[#This Row],[OnlineSecurity]:[StreamingMovies]], "Yes")</f>
        <v>5</v>
      </c>
      <c r="W1359" t="str" cm="1">
        <f t="array" ref="W1359">_xlfn.IFS(Table1[[#This Row],[tenure]]&lt;=12,"0-1 Years", Table1[[#This Row],[tenure]] &lt;=36, "1-3 Years",Table1[[#This Row],[tenure]]&lt;=60, "3-5 Years",Table1[[#This Row],[tenure]]&gt;60,"5+ Years")</f>
        <v>3-5 Years</v>
      </c>
      <c r="X1359" t="str">
        <f>IF(AND(Table1[[#This Row],[Contract]]="Month-to-Month", Table1[[#This Row],[PaymentMethod]]= "Electronic check"), "High Risk", "Standard")</f>
        <v>Standard</v>
      </c>
      <c r="Y1359" s="11">
        <f>IFERROR(Table1[[#This Row],[TotalCharges]]/Table1[[#This Row],[tenure]],"0")</f>
        <v>110.73125</v>
      </c>
      <c r="Z1359" t="str">
        <f>IF(Table1[[#This Row],[SeniorCitizen]]=1,"Yes","No")</f>
        <v>No</v>
      </c>
    </row>
    <row r="1360" spans="1:26" x14ac:dyDescent="0.3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s="2">
        <v>70.150000000000006</v>
      </c>
      <c r="T1360" s="2">
        <v>735.5</v>
      </c>
      <c r="U1360" t="s">
        <v>24</v>
      </c>
      <c r="V1360">
        <f>COUNTIF(Table1[[#This Row],[OnlineSecurity]:[StreamingMovies]], "Yes")</f>
        <v>0</v>
      </c>
      <c r="W1360" t="str" cm="1">
        <f t="array" ref="W1360">_xlfn.IFS(Table1[[#This Row],[tenure]]&lt;=12,"0-1 Years", Table1[[#This Row],[tenure]] &lt;=36, "1-3 Years",Table1[[#This Row],[tenure]]&lt;=60, "3-5 Years",Table1[[#This Row],[tenure]]&gt;60,"5+ Years")</f>
        <v>0-1 Years</v>
      </c>
      <c r="X1360" t="str">
        <f>IF(AND(Table1[[#This Row],[Contract]]="Month-to-Month", Table1[[#This Row],[PaymentMethod]]= "Electronic check"), "High Risk", "Standard")</f>
        <v>Standard</v>
      </c>
      <c r="Y1360" s="11">
        <f>IFERROR(Table1[[#This Row],[TotalCharges]]/Table1[[#This Row],[tenure]],"0")</f>
        <v>73.55</v>
      </c>
      <c r="Z1360" t="str">
        <f>IF(Table1[[#This Row],[SeniorCitizen]]=1,"Yes","No")</f>
        <v>No</v>
      </c>
    </row>
    <row r="1361" spans="1:26" x14ac:dyDescent="0.3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s="2">
        <v>94.75</v>
      </c>
      <c r="T1361" s="2">
        <v>889.9</v>
      </c>
      <c r="U1361" t="s">
        <v>23</v>
      </c>
      <c r="V1361">
        <f>COUNTIF(Table1[[#This Row],[OnlineSecurity]:[StreamingMovies]], "Yes")</f>
        <v>2</v>
      </c>
      <c r="W1361" t="str" cm="1">
        <f t="array" ref="W1361">_xlfn.IFS(Table1[[#This Row],[tenure]]&lt;=12,"0-1 Years", Table1[[#This Row],[tenure]] &lt;=36, "1-3 Years",Table1[[#This Row],[tenure]]&lt;=60, "3-5 Years",Table1[[#This Row],[tenure]]&gt;60,"5+ Years")</f>
        <v>0-1 Years</v>
      </c>
      <c r="X1361" t="str">
        <f>IF(AND(Table1[[#This Row],[Contract]]="Month-to-Month", Table1[[#This Row],[PaymentMethod]]= "Electronic check"), "High Risk", "Standard")</f>
        <v>High Risk</v>
      </c>
      <c r="Y1361" s="11">
        <f>IFERROR(Table1[[#This Row],[TotalCharges]]/Table1[[#This Row],[tenure]],"0")</f>
        <v>98.87777777777778</v>
      </c>
      <c r="Z1361" t="str">
        <f>IF(Table1[[#This Row],[SeniorCitizen]]=1,"Yes","No")</f>
        <v>No</v>
      </c>
    </row>
    <row r="1362" spans="1:26" x14ac:dyDescent="0.3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s="2">
        <v>95.05</v>
      </c>
      <c r="T1362" s="2">
        <v>1290</v>
      </c>
      <c r="U1362" t="s">
        <v>23</v>
      </c>
      <c r="V1362">
        <f>COUNTIF(Table1[[#This Row],[OnlineSecurity]:[StreamingMovies]], "Yes")</f>
        <v>2</v>
      </c>
      <c r="W1362" t="str" cm="1">
        <f t="array" ref="W1362">_xlfn.IFS(Table1[[#This Row],[tenure]]&lt;=12,"0-1 Years", Table1[[#This Row],[tenure]] &lt;=36, "1-3 Years",Table1[[#This Row],[tenure]]&lt;=60, "3-5 Years",Table1[[#This Row],[tenure]]&gt;60,"5+ Years")</f>
        <v>1-3 Years</v>
      </c>
      <c r="X1362" t="str">
        <f>IF(AND(Table1[[#This Row],[Contract]]="Month-to-Month", Table1[[#This Row],[PaymentMethod]]= "Electronic check"), "High Risk", "Standard")</f>
        <v>High Risk</v>
      </c>
      <c r="Y1362" s="11">
        <f>IFERROR(Table1[[#This Row],[TotalCharges]]/Table1[[#This Row],[tenure]],"0")</f>
        <v>99.230769230769226</v>
      </c>
      <c r="Z1362" t="str">
        <f>IF(Table1[[#This Row],[SeniorCitizen]]=1,"Yes","No")</f>
        <v>Yes</v>
      </c>
    </row>
    <row r="1363" spans="1:26" x14ac:dyDescent="0.3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s="2">
        <v>78.45</v>
      </c>
      <c r="T1363" s="2">
        <v>330.05</v>
      </c>
      <c r="U1363" t="s">
        <v>23</v>
      </c>
      <c r="V1363">
        <f>COUNTIF(Table1[[#This Row],[OnlineSecurity]:[StreamingMovies]], "Yes")</f>
        <v>1</v>
      </c>
      <c r="W1363" t="str" cm="1">
        <f t="array" ref="W1363">_xlfn.IFS(Table1[[#This Row],[tenure]]&lt;=12,"0-1 Years", Table1[[#This Row],[tenure]] &lt;=36, "1-3 Years",Table1[[#This Row],[tenure]]&lt;=60, "3-5 Years",Table1[[#This Row],[tenure]]&gt;60,"5+ Years")</f>
        <v>0-1 Years</v>
      </c>
      <c r="X1363" t="str">
        <f>IF(AND(Table1[[#This Row],[Contract]]="Month-to-Month", Table1[[#This Row],[PaymentMethod]]= "Electronic check"), "High Risk", "Standard")</f>
        <v>High Risk</v>
      </c>
      <c r="Y1363" s="11">
        <f>IFERROR(Table1[[#This Row],[TotalCharges]]/Table1[[#This Row],[tenure]],"0")</f>
        <v>82.512500000000003</v>
      </c>
      <c r="Z1363" t="str">
        <f>IF(Table1[[#This Row],[SeniorCitizen]]=1,"Yes","No")</f>
        <v>No</v>
      </c>
    </row>
    <row r="1364" spans="1:26" x14ac:dyDescent="0.3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s="2">
        <v>70.2</v>
      </c>
      <c r="T1364" s="2">
        <v>237.95</v>
      </c>
      <c r="U1364" t="s">
        <v>23</v>
      </c>
      <c r="V1364">
        <f>COUNTIF(Table1[[#This Row],[OnlineSecurity]:[StreamingMovies]], "Yes")</f>
        <v>0</v>
      </c>
      <c r="W1364" t="str" cm="1">
        <f t="array" ref="W1364">_xlfn.IFS(Table1[[#This Row],[tenure]]&lt;=12,"0-1 Years", Table1[[#This Row],[tenure]] &lt;=36, "1-3 Years",Table1[[#This Row],[tenure]]&lt;=60, "3-5 Years",Table1[[#This Row],[tenure]]&gt;60,"5+ Years")</f>
        <v>0-1 Years</v>
      </c>
      <c r="X1364" t="str">
        <f>IF(AND(Table1[[#This Row],[Contract]]="Month-to-Month", Table1[[#This Row],[PaymentMethod]]= "Electronic check"), "High Risk", "Standard")</f>
        <v>High Risk</v>
      </c>
      <c r="Y1364" s="11">
        <f>IFERROR(Table1[[#This Row],[TotalCharges]]/Table1[[#This Row],[tenure]],"0")</f>
        <v>59.487499999999997</v>
      </c>
      <c r="Z1364" t="str">
        <f>IF(Table1[[#This Row],[SeniorCitizen]]=1,"Yes","No")</f>
        <v>No</v>
      </c>
    </row>
    <row r="1365" spans="1:26" x14ac:dyDescent="0.3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7104</v>
      </c>
      <c r="S1365" s="2">
        <v>92</v>
      </c>
      <c r="T1365" s="2">
        <v>6474.4</v>
      </c>
      <c r="U1365" t="s">
        <v>24</v>
      </c>
      <c r="V1365">
        <f>COUNTIF(Table1[[#This Row],[OnlineSecurity]:[StreamingMovies]], "Yes")</f>
        <v>6</v>
      </c>
      <c r="W1365" t="str" cm="1">
        <f t="array" ref="W1365">_xlfn.IFS(Table1[[#This Row],[tenure]]&lt;=12,"0-1 Years", Table1[[#This Row],[tenure]] &lt;=36, "1-3 Years",Table1[[#This Row],[tenure]]&lt;=60, "3-5 Years",Table1[[#This Row],[tenure]]&gt;60,"5+ Years")</f>
        <v>5+ Years</v>
      </c>
      <c r="X1365" t="str">
        <f>IF(AND(Table1[[#This Row],[Contract]]="Month-to-Month", Table1[[#This Row],[PaymentMethod]]= "Electronic check"), "High Risk", "Standard")</f>
        <v>Standard</v>
      </c>
      <c r="Y1365" s="11">
        <f>IFERROR(Table1[[#This Row],[TotalCharges]]/Table1[[#This Row],[tenure]],"0")</f>
        <v>89.922222222222217</v>
      </c>
      <c r="Z1365" t="str">
        <f>IF(Table1[[#This Row],[SeniorCitizen]]=1,"Yes","No")</f>
        <v>No</v>
      </c>
    </row>
    <row r="1366" spans="1:26" x14ac:dyDescent="0.3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7105</v>
      </c>
      <c r="S1366" s="2">
        <v>85.5</v>
      </c>
      <c r="T1366" s="2">
        <v>4421.95</v>
      </c>
      <c r="U1366" t="s">
        <v>24</v>
      </c>
      <c r="V1366">
        <f>COUNTIF(Table1[[#This Row],[OnlineSecurity]:[StreamingMovies]], "Yes")</f>
        <v>6</v>
      </c>
      <c r="W1366" t="str" cm="1">
        <f t="array" ref="W1366">_xlfn.IFS(Table1[[#This Row],[tenure]]&lt;=12,"0-1 Years", Table1[[#This Row],[tenure]] &lt;=36, "1-3 Years",Table1[[#This Row],[tenure]]&lt;=60, "3-5 Years",Table1[[#This Row],[tenure]]&gt;60,"5+ Years")</f>
        <v>3-5 Years</v>
      </c>
      <c r="X1366" t="str">
        <f>IF(AND(Table1[[#This Row],[Contract]]="Month-to-Month", Table1[[#This Row],[PaymentMethod]]= "Electronic check"), "High Risk", "Standard")</f>
        <v>Standard</v>
      </c>
      <c r="Y1366" s="11">
        <f>IFERROR(Table1[[#This Row],[TotalCharges]]/Table1[[#This Row],[tenure]],"0")</f>
        <v>86.704901960784312</v>
      </c>
      <c r="Z1366" t="str">
        <f>IF(Table1[[#This Row],[SeniorCitizen]]=1,"Yes","No")</f>
        <v>No</v>
      </c>
    </row>
    <row r="1367" spans="1:26" x14ac:dyDescent="0.35">
      <c r="A1367" t="s">
        <v>1402</v>
      </c>
      <c r="B1367" t="s">
        <v>30</v>
      </c>
      <c r="C1367">
        <v>0</v>
      </c>
      <c r="D1367" t="s">
        <v>23</v>
      </c>
      <c r="E1367" t="s">
        <v>24</v>
      </c>
      <c r="F1367">
        <v>59</v>
      </c>
      <c r="G1367" t="s">
        <v>24</v>
      </c>
      <c r="H1367" t="s">
        <v>24</v>
      </c>
      <c r="I1367" t="s">
        <v>26</v>
      </c>
      <c r="J1367" t="s">
        <v>24</v>
      </c>
      <c r="K1367" t="s">
        <v>23</v>
      </c>
      <c r="L1367" t="s">
        <v>24</v>
      </c>
      <c r="M1367" t="s">
        <v>24</v>
      </c>
      <c r="N1367" t="s">
        <v>24</v>
      </c>
      <c r="O1367" t="s">
        <v>23</v>
      </c>
      <c r="P1367" t="s">
        <v>27</v>
      </c>
      <c r="Q1367" t="s">
        <v>23</v>
      </c>
      <c r="R1367" t="s">
        <v>7104</v>
      </c>
      <c r="S1367" s="2">
        <v>41.05</v>
      </c>
      <c r="T1367" s="2">
        <v>2452.6999999999998</v>
      </c>
      <c r="U1367" t="s">
        <v>23</v>
      </c>
      <c r="V1367">
        <f>COUNTIF(Table1[[#This Row],[OnlineSecurity]:[StreamingMovies]], "Yes")</f>
        <v>2</v>
      </c>
      <c r="W1367" t="str" cm="1">
        <f t="array" ref="W1367">_xlfn.IFS(Table1[[#This Row],[tenure]]&lt;=12,"0-1 Years", Table1[[#This Row],[tenure]] &lt;=36, "1-3 Years",Table1[[#This Row],[tenure]]&lt;=60, "3-5 Years",Table1[[#This Row],[tenure]]&gt;60,"5+ Years")</f>
        <v>3-5 Years</v>
      </c>
      <c r="X1367" t="str">
        <f>IF(AND(Table1[[#This Row],[Contract]]="Month-to-Month", Table1[[#This Row],[PaymentMethod]]= "Electronic check"), "High Risk", "Standard")</f>
        <v>Standard</v>
      </c>
      <c r="Y1367" s="11">
        <f>IFERROR(Table1[[#This Row],[TotalCharges]]/Table1[[#This Row],[tenure]],"0")</f>
        <v>41.571186440677963</v>
      </c>
      <c r="Z1367" t="str">
        <f>IF(Table1[[#This Row],[SeniorCitizen]]=1,"Yes","No")</f>
        <v>No</v>
      </c>
    </row>
    <row r="1368" spans="1:26" x14ac:dyDescent="0.3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s="2">
        <v>85.6</v>
      </c>
      <c r="T1368" s="2">
        <v>813.85</v>
      </c>
      <c r="U1368" t="s">
        <v>23</v>
      </c>
      <c r="V1368">
        <f>COUNTIF(Table1[[#This Row],[OnlineSecurity]:[StreamingMovies]], "Yes")</f>
        <v>1</v>
      </c>
      <c r="W1368" t="str" cm="1">
        <f t="array" ref="W1368">_xlfn.IFS(Table1[[#This Row],[tenure]]&lt;=12,"0-1 Years", Table1[[#This Row],[tenure]] &lt;=36, "1-3 Years",Table1[[#This Row],[tenure]]&lt;=60, "3-5 Years",Table1[[#This Row],[tenure]]&gt;60,"5+ Years")</f>
        <v>0-1 Years</v>
      </c>
      <c r="X1368" t="str">
        <f>IF(AND(Table1[[#This Row],[Contract]]="Month-to-Month", Table1[[#This Row],[PaymentMethod]]= "Electronic check"), "High Risk", "Standard")</f>
        <v>High Risk</v>
      </c>
      <c r="Y1368" s="11">
        <f>IFERROR(Table1[[#This Row],[TotalCharges]]/Table1[[#This Row],[tenure]],"0")</f>
        <v>81.385000000000005</v>
      </c>
      <c r="Z1368" t="str">
        <f>IF(Table1[[#This Row],[SeniorCitizen]]=1,"Yes","No")</f>
        <v>No</v>
      </c>
    </row>
    <row r="1369" spans="1:26" x14ac:dyDescent="0.3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s="2">
        <v>82.15</v>
      </c>
      <c r="T1369" s="2">
        <v>4904.8500000000004</v>
      </c>
      <c r="U1369" t="s">
        <v>24</v>
      </c>
      <c r="V1369">
        <f>COUNTIF(Table1[[#This Row],[OnlineSecurity]:[StreamingMovies]], "Yes")</f>
        <v>1</v>
      </c>
      <c r="W1369" t="str" cm="1">
        <f t="array" ref="W1369">_xlfn.IFS(Table1[[#This Row],[tenure]]&lt;=12,"0-1 Years", Table1[[#This Row],[tenure]] &lt;=36, "1-3 Years",Table1[[#This Row],[tenure]]&lt;=60, "3-5 Years",Table1[[#This Row],[tenure]]&gt;60,"5+ Years")</f>
        <v>5+ Years</v>
      </c>
      <c r="X1369" t="str">
        <f>IF(AND(Table1[[#This Row],[Contract]]="Month-to-Month", Table1[[#This Row],[PaymentMethod]]= "Electronic check"), "High Risk", "Standard")</f>
        <v>High Risk</v>
      </c>
      <c r="Y1369" s="11">
        <f>IFERROR(Table1[[#This Row],[TotalCharges]]/Table1[[#This Row],[tenure]],"0")</f>
        <v>80.40737704918034</v>
      </c>
      <c r="Z1369" t="str">
        <f>IF(Table1[[#This Row],[SeniorCitizen]]=1,"Yes","No")</f>
        <v>Yes</v>
      </c>
    </row>
    <row r="1370" spans="1:26" x14ac:dyDescent="0.3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s="2">
        <v>84.4</v>
      </c>
      <c r="T1370" s="2">
        <v>4484.05</v>
      </c>
      <c r="U1370" t="s">
        <v>24</v>
      </c>
      <c r="V1370">
        <f>COUNTIF(Table1[[#This Row],[OnlineSecurity]:[StreamingMovies]], "Yes")</f>
        <v>3</v>
      </c>
      <c r="W1370" t="str" cm="1">
        <f t="array" ref="W1370">_xlfn.IFS(Table1[[#This Row],[tenure]]&lt;=12,"0-1 Years", Table1[[#This Row],[tenure]] &lt;=36, "1-3 Years",Table1[[#This Row],[tenure]]&lt;=60, "3-5 Years",Table1[[#This Row],[tenure]]&gt;60,"5+ Years")</f>
        <v>3-5 Years</v>
      </c>
      <c r="X1370" t="str">
        <f>IF(AND(Table1[[#This Row],[Contract]]="Month-to-Month", Table1[[#This Row],[PaymentMethod]]= "Electronic check"), "High Risk", "Standard")</f>
        <v>Standard</v>
      </c>
      <c r="Y1370" s="11">
        <f>IFERROR(Table1[[#This Row],[TotalCharges]]/Table1[[#This Row],[tenure]],"0")</f>
        <v>83.037962962962965</v>
      </c>
      <c r="Z1370" t="str">
        <f>IF(Table1[[#This Row],[SeniorCitizen]]=1,"Yes","No")</f>
        <v>No</v>
      </c>
    </row>
    <row r="1371" spans="1:26" x14ac:dyDescent="0.3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s="2">
        <v>60.9</v>
      </c>
      <c r="T1371" s="2">
        <v>2033.85</v>
      </c>
      <c r="U1371" t="s">
        <v>24</v>
      </c>
      <c r="V1371">
        <f>COUNTIF(Table1[[#This Row],[OnlineSecurity]:[StreamingMovies]], "Yes")</f>
        <v>2</v>
      </c>
      <c r="W1371" t="str" cm="1">
        <f t="array" ref="W1371">_xlfn.IFS(Table1[[#This Row],[tenure]]&lt;=12,"0-1 Years", Table1[[#This Row],[tenure]] &lt;=36, "1-3 Years",Table1[[#This Row],[tenure]]&lt;=60, "3-5 Years",Table1[[#This Row],[tenure]]&gt;60,"5+ Years")</f>
        <v>1-3 Years</v>
      </c>
      <c r="X1371" t="str">
        <f>IF(AND(Table1[[#This Row],[Contract]]="Month-to-Month", Table1[[#This Row],[PaymentMethod]]= "Electronic check"), "High Risk", "Standard")</f>
        <v>Standard</v>
      </c>
      <c r="Y1371" s="11">
        <f>IFERROR(Table1[[#This Row],[TotalCharges]]/Table1[[#This Row],[tenure]],"0")</f>
        <v>61.631818181818176</v>
      </c>
      <c r="Z1371" t="str">
        <f>IF(Table1[[#This Row],[SeniorCitizen]]=1,"Yes","No")</f>
        <v>No</v>
      </c>
    </row>
    <row r="1372" spans="1:26" x14ac:dyDescent="0.35">
      <c r="A1372" t="s">
        <v>1407</v>
      </c>
      <c r="B1372" t="s">
        <v>22</v>
      </c>
      <c r="C1372">
        <v>0</v>
      </c>
      <c r="D1372" t="s">
        <v>24</v>
      </c>
      <c r="E1372" t="s">
        <v>24</v>
      </c>
      <c r="F1372">
        <v>27</v>
      </c>
      <c r="G1372" t="s">
        <v>23</v>
      </c>
      <c r="H1372" t="s">
        <v>24</v>
      </c>
      <c r="I1372" t="s">
        <v>24</v>
      </c>
      <c r="J1372" t="s">
        <v>24</v>
      </c>
      <c r="K1372" t="s">
        <v>24</v>
      </c>
      <c r="L1372" t="s">
        <v>24</v>
      </c>
      <c r="M1372" t="s">
        <v>24</v>
      </c>
      <c r="N1372" t="s">
        <v>24</v>
      </c>
      <c r="O1372" t="s">
        <v>24</v>
      </c>
      <c r="P1372" t="s">
        <v>47</v>
      </c>
      <c r="Q1372" t="s">
        <v>23</v>
      </c>
      <c r="R1372" t="s">
        <v>7104</v>
      </c>
      <c r="S1372" s="2">
        <v>20.25</v>
      </c>
      <c r="T1372" s="2">
        <v>538.20000000000005</v>
      </c>
      <c r="U1372" t="s">
        <v>24</v>
      </c>
      <c r="V1372">
        <f>COUNTIF(Table1[[#This Row],[OnlineSecurity]:[StreamingMovies]], "Yes")</f>
        <v>0</v>
      </c>
      <c r="W1372" t="str" cm="1">
        <f t="array" ref="W1372">_xlfn.IFS(Table1[[#This Row],[tenure]]&lt;=12,"0-1 Years", Table1[[#This Row],[tenure]] &lt;=36, "1-3 Years",Table1[[#This Row],[tenure]]&lt;=60, "3-5 Years",Table1[[#This Row],[tenure]]&gt;60,"5+ Years")</f>
        <v>1-3 Years</v>
      </c>
      <c r="X1372" t="str">
        <f>IF(AND(Table1[[#This Row],[Contract]]="Month-to-Month", Table1[[#This Row],[PaymentMethod]]= "Electronic check"), "High Risk", "Standard")</f>
        <v>Standard</v>
      </c>
      <c r="Y1372" s="11">
        <f>IFERROR(Table1[[#This Row],[TotalCharges]]/Table1[[#This Row],[tenure]],"0")</f>
        <v>19.933333333333334</v>
      </c>
      <c r="Z1372" t="str">
        <f>IF(Table1[[#This Row],[SeniorCitizen]]=1,"Yes","No")</f>
        <v>No</v>
      </c>
    </row>
    <row r="1373" spans="1:26" x14ac:dyDescent="0.3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s="2">
        <v>79.2</v>
      </c>
      <c r="T1373" s="2">
        <v>79.2</v>
      </c>
      <c r="U1373" t="s">
        <v>23</v>
      </c>
      <c r="V1373">
        <f>COUNTIF(Table1[[#This Row],[OnlineSecurity]:[StreamingMovies]], "Yes")</f>
        <v>1</v>
      </c>
      <c r="W1373" t="str" cm="1">
        <f t="array" ref="W1373">_xlfn.IFS(Table1[[#This Row],[tenure]]&lt;=12,"0-1 Years", Table1[[#This Row],[tenure]] &lt;=36, "1-3 Years",Table1[[#This Row],[tenure]]&lt;=60, "3-5 Years",Table1[[#This Row],[tenure]]&gt;60,"5+ Years")</f>
        <v>0-1 Years</v>
      </c>
      <c r="X1373" t="str">
        <f>IF(AND(Table1[[#This Row],[Contract]]="Month-to-Month", Table1[[#This Row],[PaymentMethod]]= "Electronic check"), "High Risk", "Standard")</f>
        <v>High Risk</v>
      </c>
      <c r="Y1373" s="11">
        <f>IFERROR(Table1[[#This Row],[TotalCharges]]/Table1[[#This Row],[tenure]],"0")</f>
        <v>79.2</v>
      </c>
      <c r="Z1373" t="str">
        <f>IF(Table1[[#This Row],[SeniorCitizen]]=1,"Yes","No")</f>
        <v>Yes</v>
      </c>
    </row>
    <row r="1374" spans="1:26" x14ac:dyDescent="0.3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s="2">
        <v>95.3</v>
      </c>
      <c r="T1374" s="2">
        <v>2192.9</v>
      </c>
      <c r="U1374" t="s">
        <v>24</v>
      </c>
      <c r="V1374">
        <f>COUNTIF(Table1[[#This Row],[OnlineSecurity]:[StreamingMovies]], "Yes")</f>
        <v>3</v>
      </c>
      <c r="W1374" t="str" cm="1">
        <f t="array" ref="W1374">_xlfn.IFS(Table1[[#This Row],[tenure]]&lt;=12,"0-1 Years", Table1[[#This Row],[tenure]] &lt;=36, "1-3 Years",Table1[[#This Row],[tenure]]&lt;=60, "3-5 Years",Table1[[#This Row],[tenure]]&gt;60,"5+ Years")</f>
        <v>1-3 Years</v>
      </c>
      <c r="X1374" t="str">
        <f>IF(AND(Table1[[#This Row],[Contract]]="Month-to-Month", Table1[[#This Row],[PaymentMethod]]= "Electronic check"), "High Risk", "Standard")</f>
        <v>Standard</v>
      </c>
      <c r="Y1374" s="11">
        <f>IFERROR(Table1[[#This Row],[TotalCharges]]/Table1[[#This Row],[tenure]],"0")</f>
        <v>95.343478260869574</v>
      </c>
      <c r="Z1374" t="str">
        <f>IF(Table1[[#This Row],[SeniorCitizen]]=1,"Yes","No")</f>
        <v>No</v>
      </c>
    </row>
    <row r="1375" spans="1:26" x14ac:dyDescent="0.35">
      <c r="A1375" t="s">
        <v>1410</v>
      </c>
      <c r="B1375" t="s">
        <v>30</v>
      </c>
      <c r="C1375">
        <v>0</v>
      </c>
      <c r="D1375" t="s">
        <v>24</v>
      </c>
      <c r="E1375" t="s">
        <v>23</v>
      </c>
      <c r="F1375">
        <v>1</v>
      </c>
      <c r="G1375" t="s">
        <v>23</v>
      </c>
      <c r="H1375" t="s">
        <v>24</v>
      </c>
      <c r="I1375" t="s">
        <v>24</v>
      </c>
      <c r="J1375" t="s">
        <v>24</v>
      </c>
      <c r="K1375" t="s">
        <v>24</v>
      </c>
      <c r="L1375" t="s">
        <v>24</v>
      </c>
      <c r="M1375" t="s">
        <v>24</v>
      </c>
      <c r="N1375" t="s">
        <v>24</v>
      </c>
      <c r="O1375" t="s">
        <v>24</v>
      </c>
      <c r="P1375" t="s">
        <v>27</v>
      </c>
      <c r="Q1375" t="s">
        <v>24</v>
      </c>
      <c r="R1375" t="s">
        <v>32</v>
      </c>
      <c r="S1375" s="2">
        <v>19.850000000000001</v>
      </c>
      <c r="T1375" s="2">
        <v>19.850000000000001</v>
      </c>
      <c r="U1375" t="s">
        <v>24</v>
      </c>
      <c r="V1375">
        <f>COUNTIF(Table1[[#This Row],[OnlineSecurity]:[StreamingMovies]], "Yes")</f>
        <v>0</v>
      </c>
      <c r="W1375" t="str" cm="1">
        <f t="array" ref="W1375">_xlfn.IFS(Table1[[#This Row],[tenure]]&lt;=12,"0-1 Years", Table1[[#This Row],[tenure]] &lt;=36, "1-3 Years",Table1[[#This Row],[tenure]]&lt;=60, "3-5 Years",Table1[[#This Row],[tenure]]&gt;60,"5+ Years")</f>
        <v>0-1 Years</v>
      </c>
      <c r="X1375" t="str">
        <f>IF(AND(Table1[[#This Row],[Contract]]="Month-to-Month", Table1[[#This Row],[PaymentMethod]]= "Electronic check"), "High Risk", "Standard")</f>
        <v>Standard</v>
      </c>
      <c r="Y1375" s="11">
        <f>IFERROR(Table1[[#This Row],[TotalCharges]]/Table1[[#This Row],[tenure]],"0")</f>
        <v>19.850000000000001</v>
      </c>
      <c r="Z1375" t="str">
        <f>IF(Table1[[#This Row],[SeniorCitizen]]=1,"Yes","No")</f>
        <v>No</v>
      </c>
    </row>
    <row r="1376" spans="1:26" x14ac:dyDescent="0.3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s="2">
        <v>84.35</v>
      </c>
      <c r="T1376" s="2">
        <v>3858.05</v>
      </c>
      <c r="U1376" t="s">
        <v>24</v>
      </c>
      <c r="V1376">
        <f>COUNTIF(Table1[[#This Row],[OnlineSecurity]:[StreamingMovies]], "Yes")</f>
        <v>6</v>
      </c>
      <c r="W1376" t="str" cm="1">
        <f t="array" ref="W1376">_xlfn.IFS(Table1[[#This Row],[tenure]]&lt;=12,"0-1 Years", Table1[[#This Row],[tenure]] &lt;=36, "1-3 Years",Table1[[#This Row],[tenure]]&lt;=60, "3-5 Years",Table1[[#This Row],[tenure]]&gt;60,"5+ Years")</f>
        <v>3-5 Years</v>
      </c>
      <c r="X1376" t="str">
        <f>IF(AND(Table1[[#This Row],[Contract]]="Month-to-Month", Table1[[#This Row],[PaymentMethod]]= "Electronic check"), "High Risk", "Standard")</f>
        <v>Standard</v>
      </c>
      <c r="Y1376" s="11">
        <f>IFERROR(Table1[[#This Row],[TotalCharges]]/Table1[[#This Row],[tenure]],"0")</f>
        <v>85.734444444444449</v>
      </c>
      <c r="Z1376" t="str">
        <f>IF(Table1[[#This Row],[SeniorCitizen]]=1,"Yes","No")</f>
        <v>No</v>
      </c>
    </row>
    <row r="1377" spans="1:26" x14ac:dyDescent="0.35">
      <c r="A1377" t="s">
        <v>1412</v>
      </c>
      <c r="B1377" t="s">
        <v>22</v>
      </c>
      <c r="C1377">
        <v>0</v>
      </c>
      <c r="D1377" t="s">
        <v>23</v>
      </c>
      <c r="E1377" t="s">
        <v>23</v>
      </c>
      <c r="F1377">
        <v>39</v>
      </c>
      <c r="G1377" t="s">
        <v>23</v>
      </c>
      <c r="H1377" t="s">
        <v>24</v>
      </c>
      <c r="I1377" t="s">
        <v>24</v>
      </c>
      <c r="J1377" t="s">
        <v>24</v>
      </c>
      <c r="K1377" t="s">
        <v>24</v>
      </c>
      <c r="L1377" t="s">
        <v>24</v>
      </c>
      <c r="M1377" t="s">
        <v>24</v>
      </c>
      <c r="N1377" t="s">
        <v>24</v>
      </c>
      <c r="O1377" t="s">
        <v>24</v>
      </c>
      <c r="P1377" t="s">
        <v>47</v>
      </c>
      <c r="Q1377" t="s">
        <v>23</v>
      </c>
      <c r="R1377" t="s">
        <v>7104</v>
      </c>
      <c r="S1377" s="2">
        <v>19.850000000000001</v>
      </c>
      <c r="T1377" s="2">
        <v>854.8</v>
      </c>
      <c r="U1377" t="s">
        <v>24</v>
      </c>
      <c r="V1377">
        <f>COUNTIF(Table1[[#This Row],[OnlineSecurity]:[StreamingMovies]], "Yes")</f>
        <v>0</v>
      </c>
      <c r="W1377" t="str" cm="1">
        <f t="array" ref="W1377">_xlfn.IFS(Table1[[#This Row],[tenure]]&lt;=12,"0-1 Years", Table1[[#This Row],[tenure]] &lt;=36, "1-3 Years",Table1[[#This Row],[tenure]]&lt;=60, "3-5 Years",Table1[[#This Row],[tenure]]&gt;60,"5+ Years")</f>
        <v>3-5 Years</v>
      </c>
      <c r="X1377" t="str">
        <f>IF(AND(Table1[[#This Row],[Contract]]="Month-to-Month", Table1[[#This Row],[PaymentMethod]]= "Electronic check"), "High Risk", "Standard")</f>
        <v>Standard</v>
      </c>
      <c r="Y1377" s="11">
        <f>IFERROR(Table1[[#This Row],[TotalCharges]]/Table1[[#This Row],[tenure]],"0")</f>
        <v>21.917948717948718</v>
      </c>
      <c r="Z1377" t="str">
        <f>IF(Table1[[#This Row],[SeniorCitizen]]=1,"Yes","No")</f>
        <v>No</v>
      </c>
    </row>
    <row r="1378" spans="1:26" x14ac:dyDescent="0.3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s="2">
        <v>70</v>
      </c>
      <c r="T1378" s="2">
        <v>347.4</v>
      </c>
      <c r="U1378" t="s">
        <v>23</v>
      </c>
      <c r="V1378">
        <f>COUNTIF(Table1[[#This Row],[OnlineSecurity]:[StreamingMovies]], "Yes")</f>
        <v>3</v>
      </c>
      <c r="W1378" t="str" cm="1">
        <f t="array" ref="W1378">_xlfn.IFS(Table1[[#This Row],[tenure]]&lt;=12,"0-1 Years", Table1[[#This Row],[tenure]] &lt;=36, "1-3 Years",Table1[[#This Row],[tenure]]&lt;=60, "3-5 Years",Table1[[#This Row],[tenure]]&gt;60,"5+ Years")</f>
        <v>0-1 Years</v>
      </c>
      <c r="X1378" t="str">
        <f>IF(AND(Table1[[#This Row],[Contract]]="Month-to-Month", Table1[[#This Row],[PaymentMethod]]= "Electronic check"), "High Risk", "Standard")</f>
        <v>Standard</v>
      </c>
      <c r="Y1378" s="11">
        <f>IFERROR(Table1[[#This Row],[TotalCharges]]/Table1[[#This Row],[tenure]],"0")</f>
        <v>69.47999999999999</v>
      </c>
      <c r="Z1378" t="str">
        <f>IF(Table1[[#This Row],[SeniorCitizen]]=1,"Yes","No")</f>
        <v>No</v>
      </c>
    </row>
    <row r="1379" spans="1:26" x14ac:dyDescent="0.3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7104</v>
      </c>
      <c r="S1379" s="2">
        <v>82.3</v>
      </c>
      <c r="T1379" s="2">
        <v>5815.15</v>
      </c>
      <c r="U1379" t="s">
        <v>24</v>
      </c>
      <c r="V1379">
        <f>COUNTIF(Table1[[#This Row],[OnlineSecurity]:[StreamingMovies]], "Yes")</f>
        <v>5</v>
      </c>
      <c r="W1379" t="str" cm="1">
        <f t="array" ref="W1379">_xlfn.IFS(Table1[[#This Row],[tenure]]&lt;=12,"0-1 Years", Table1[[#This Row],[tenure]] &lt;=36, "1-3 Years",Table1[[#This Row],[tenure]]&lt;=60, "3-5 Years",Table1[[#This Row],[tenure]]&gt;60,"5+ Years")</f>
        <v>5+ Years</v>
      </c>
      <c r="X1379" t="str">
        <f>IF(AND(Table1[[#This Row],[Contract]]="Month-to-Month", Table1[[#This Row],[PaymentMethod]]= "Electronic check"), "High Risk", "Standard")</f>
        <v>Standard</v>
      </c>
      <c r="Y1379" s="11">
        <f>IFERROR(Table1[[#This Row],[TotalCharges]]/Table1[[#This Row],[tenure]],"0")</f>
        <v>80.765972222222217</v>
      </c>
      <c r="Z1379" t="str">
        <f>IF(Table1[[#This Row],[SeniorCitizen]]=1,"Yes","No")</f>
        <v>No</v>
      </c>
    </row>
    <row r="1380" spans="1:26" x14ac:dyDescent="0.3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7104</v>
      </c>
      <c r="S1380" s="2">
        <v>66.8</v>
      </c>
      <c r="T1380" s="2">
        <v>3970.4</v>
      </c>
      <c r="U1380" t="s">
        <v>24</v>
      </c>
      <c r="V1380">
        <f>COUNTIF(Table1[[#This Row],[OnlineSecurity]:[StreamingMovies]], "Yes")</f>
        <v>2</v>
      </c>
      <c r="W1380" t="str" cm="1">
        <f t="array" ref="W1380">_xlfn.IFS(Table1[[#This Row],[tenure]]&lt;=12,"0-1 Years", Table1[[#This Row],[tenure]] &lt;=36, "1-3 Years",Table1[[#This Row],[tenure]]&lt;=60, "3-5 Years",Table1[[#This Row],[tenure]]&gt;60,"5+ Years")</f>
        <v>3-5 Years</v>
      </c>
      <c r="X1380" t="str">
        <f>IF(AND(Table1[[#This Row],[Contract]]="Month-to-Month", Table1[[#This Row],[PaymentMethod]]= "Electronic check"), "High Risk", "Standard")</f>
        <v>Standard</v>
      </c>
      <c r="Y1380" s="11">
        <f>IFERROR(Table1[[#This Row],[TotalCharges]]/Table1[[#This Row],[tenure]],"0")</f>
        <v>68.455172413793107</v>
      </c>
      <c r="Z1380" t="str">
        <f>IF(Table1[[#This Row],[SeniorCitizen]]=1,"Yes","No")</f>
        <v>No</v>
      </c>
    </row>
    <row r="1381" spans="1:26" x14ac:dyDescent="0.35">
      <c r="A1381" t="s">
        <v>1416</v>
      </c>
      <c r="B1381" t="s">
        <v>22</v>
      </c>
      <c r="C1381">
        <v>0</v>
      </c>
      <c r="D1381" t="s">
        <v>24</v>
      </c>
      <c r="E1381" t="s">
        <v>24</v>
      </c>
      <c r="F1381">
        <v>70</v>
      </c>
      <c r="G1381" t="s">
        <v>24</v>
      </c>
      <c r="H1381" t="s">
        <v>24</v>
      </c>
      <c r="I1381" t="s">
        <v>26</v>
      </c>
      <c r="J1381" t="s">
        <v>23</v>
      </c>
      <c r="K1381" t="s">
        <v>23</v>
      </c>
      <c r="L1381" t="s">
        <v>23</v>
      </c>
      <c r="M1381" t="s">
        <v>23</v>
      </c>
      <c r="N1381" t="s">
        <v>24</v>
      </c>
      <c r="O1381" t="s">
        <v>24</v>
      </c>
      <c r="P1381" t="s">
        <v>47</v>
      </c>
      <c r="Q1381" t="s">
        <v>23</v>
      </c>
      <c r="R1381" t="s">
        <v>7104</v>
      </c>
      <c r="S1381" s="2">
        <v>44.6</v>
      </c>
      <c r="T1381" s="2">
        <v>3058.15</v>
      </c>
      <c r="U1381" t="s">
        <v>24</v>
      </c>
      <c r="V1381">
        <f>COUNTIF(Table1[[#This Row],[OnlineSecurity]:[StreamingMovies]], "Yes")</f>
        <v>4</v>
      </c>
      <c r="W1381" t="str" cm="1">
        <f t="array" ref="W1381">_xlfn.IFS(Table1[[#This Row],[tenure]]&lt;=12,"0-1 Years", Table1[[#This Row],[tenure]] &lt;=36, "1-3 Years",Table1[[#This Row],[tenure]]&lt;=60, "3-5 Years",Table1[[#This Row],[tenure]]&gt;60,"5+ Years")</f>
        <v>5+ Years</v>
      </c>
      <c r="X1381" t="str">
        <f>IF(AND(Table1[[#This Row],[Contract]]="Month-to-Month", Table1[[#This Row],[PaymentMethod]]= "Electronic check"), "High Risk", "Standard")</f>
        <v>Standard</v>
      </c>
      <c r="Y1381" s="11">
        <f>IFERROR(Table1[[#This Row],[TotalCharges]]/Table1[[#This Row],[tenure]],"0")</f>
        <v>43.687857142857148</v>
      </c>
      <c r="Z1381" t="str">
        <f>IF(Table1[[#This Row],[SeniorCitizen]]=1,"Yes","No")</f>
        <v>No</v>
      </c>
    </row>
    <row r="1382" spans="1:26" x14ac:dyDescent="0.3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7104</v>
      </c>
      <c r="S1382" s="2">
        <v>98.45</v>
      </c>
      <c r="T1382" s="2">
        <v>6145.2</v>
      </c>
      <c r="U1382" t="s">
        <v>24</v>
      </c>
      <c r="V1382">
        <f>COUNTIF(Table1[[#This Row],[OnlineSecurity]:[StreamingMovies]], "Yes")</f>
        <v>4</v>
      </c>
      <c r="W1382" t="str" cm="1">
        <f t="array" ref="W1382">_xlfn.IFS(Table1[[#This Row],[tenure]]&lt;=12,"0-1 Years", Table1[[#This Row],[tenure]] &lt;=36, "1-3 Years",Table1[[#This Row],[tenure]]&lt;=60, "3-5 Years",Table1[[#This Row],[tenure]]&gt;60,"5+ Years")</f>
        <v>5+ Years</v>
      </c>
      <c r="X1382" t="str">
        <f>IF(AND(Table1[[#This Row],[Contract]]="Month-to-Month", Table1[[#This Row],[PaymentMethod]]= "Electronic check"), "High Risk", "Standard")</f>
        <v>Standard</v>
      </c>
      <c r="Y1382" s="11">
        <f>IFERROR(Table1[[#This Row],[TotalCharges]]/Table1[[#This Row],[tenure]],"0")</f>
        <v>100.74098360655738</v>
      </c>
      <c r="Z1382" t="str">
        <f>IF(Table1[[#This Row],[SeniorCitizen]]=1,"Yes","No")</f>
        <v>No</v>
      </c>
    </row>
    <row r="1383" spans="1:26" x14ac:dyDescent="0.3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s="2">
        <v>70.7</v>
      </c>
      <c r="T1383" s="2">
        <v>129.19999999999999</v>
      </c>
      <c r="U1383" t="s">
        <v>24</v>
      </c>
      <c r="V1383">
        <f>COUNTIF(Table1[[#This Row],[OnlineSecurity]:[StreamingMovies]], "Yes")</f>
        <v>0</v>
      </c>
      <c r="W1383" t="str" cm="1">
        <f t="array" ref="W1383">_xlfn.IFS(Table1[[#This Row],[tenure]]&lt;=12,"0-1 Years", Table1[[#This Row],[tenure]] &lt;=36, "1-3 Years",Table1[[#This Row],[tenure]]&lt;=60, "3-5 Years",Table1[[#This Row],[tenure]]&gt;60,"5+ Years")</f>
        <v>0-1 Years</v>
      </c>
      <c r="X1383" t="str">
        <f>IF(AND(Table1[[#This Row],[Contract]]="Month-to-Month", Table1[[#This Row],[PaymentMethod]]= "Electronic check"), "High Risk", "Standard")</f>
        <v>Standard</v>
      </c>
      <c r="Y1383" s="11">
        <f>IFERROR(Table1[[#This Row],[TotalCharges]]/Table1[[#This Row],[tenure]],"0")</f>
        <v>64.599999999999994</v>
      </c>
      <c r="Z1383" t="str">
        <f>IF(Table1[[#This Row],[SeniorCitizen]]=1,"Yes","No")</f>
        <v>No</v>
      </c>
    </row>
    <row r="1384" spans="1:26" x14ac:dyDescent="0.35">
      <c r="A1384" t="s">
        <v>1419</v>
      </c>
      <c r="B1384" t="s">
        <v>22</v>
      </c>
      <c r="C1384">
        <v>0</v>
      </c>
      <c r="D1384" t="s">
        <v>23</v>
      </c>
      <c r="E1384" t="s">
        <v>23</v>
      </c>
      <c r="F1384">
        <v>46</v>
      </c>
      <c r="G1384" t="s">
        <v>23</v>
      </c>
      <c r="H1384" t="s">
        <v>23</v>
      </c>
      <c r="I1384" t="s">
        <v>24</v>
      </c>
      <c r="J1384" t="s">
        <v>24</v>
      </c>
      <c r="K1384" t="s">
        <v>24</v>
      </c>
      <c r="L1384" t="s">
        <v>24</v>
      </c>
      <c r="M1384" t="s">
        <v>24</v>
      </c>
      <c r="N1384" t="s">
        <v>24</v>
      </c>
      <c r="O1384" t="s">
        <v>24</v>
      </c>
      <c r="P1384" t="s">
        <v>31</v>
      </c>
      <c r="Q1384" t="s">
        <v>24</v>
      </c>
      <c r="R1384" t="s">
        <v>32</v>
      </c>
      <c r="S1384" s="2">
        <v>24.95</v>
      </c>
      <c r="T1384" s="2">
        <v>1165.9000000000001</v>
      </c>
      <c r="U1384" t="s">
        <v>24</v>
      </c>
      <c r="V1384">
        <f>COUNTIF(Table1[[#This Row],[OnlineSecurity]:[StreamingMovies]], "Yes")</f>
        <v>0</v>
      </c>
      <c r="W1384" t="str" cm="1">
        <f t="array" ref="W1384">_xlfn.IFS(Table1[[#This Row],[tenure]]&lt;=12,"0-1 Years", Table1[[#This Row],[tenure]] &lt;=36, "1-3 Years",Table1[[#This Row],[tenure]]&lt;=60, "3-5 Years",Table1[[#This Row],[tenure]]&gt;60,"5+ Years")</f>
        <v>3-5 Years</v>
      </c>
      <c r="X1384" t="str">
        <f>IF(AND(Table1[[#This Row],[Contract]]="Month-to-Month", Table1[[#This Row],[PaymentMethod]]= "Electronic check"), "High Risk", "Standard")</f>
        <v>Standard</v>
      </c>
      <c r="Y1384" s="11">
        <f>IFERROR(Table1[[#This Row],[TotalCharges]]/Table1[[#This Row],[tenure]],"0")</f>
        <v>25.345652173913045</v>
      </c>
      <c r="Z1384" t="str">
        <f>IF(Table1[[#This Row],[SeniorCitizen]]=1,"Yes","No")</f>
        <v>No</v>
      </c>
    </row>
    <row r="1385" spans="1:26" x14ac:dyDescent="0.3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7104</v>
      </c>
      <c r="S1385" s="2">
        <v>49.95</v>
      </c>
      <c r="T1385" s="2">
        <v>49.95</v>
      </c>
      <c r="U1385" t="s">
        <v>23</v>
      </c>
      <c r="V1385">
        <f>COUNTIF(Table1[[#This Row],[OnlineSecurity]:[StreamingMovies]], "Yes")</f>
        <v>0</v>
      </c>
      <c r="W1385" t="str" cm="1">
        <f t="array" ref="W1385">_xlfn.IFS(Table1[[#This Row],[tenure]]&lt;=12,"0-1 Years", Table1[[#This Row],[tenure]] &lt;=36, "1-3 Years",Table1[[#This Row],[tenure]]&lt;=60, "3-5 Years",Table1[[#This Row],[tenure]]&gt;60,"5+ Years")</f>
        <v>0-1 Years</v>
      </c>
      <c r="X1385" t="str">
        <f>IF(AND(Table1[[#This Row],[Contract]]="Month-to-Month", Table1[[#This Row],[PaymentMethod]]= "Electronic check"), "High Risk", "Standard")</f>
        <v>Standard</v>
      </c>
      <c r="Y1385" s="11">
        <f>IFERROR(Table1[[#This Row],[TotalCharges]]/Table1[[#This Row],[tenure]],"0")</f>
        <v>49.95</v>
      </c>
      <c r="Z1385" t="str">
        <f>IF(Table1[[#This Row],[SeniorCitizen]]=1,"Yes","No")</f>
        <v>No</v>
      </c>
    </row>
    <row r="1386" spans="1:26" x14ac:dyDescent="0.3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s="2">
        <v>69.25</v>
      </c>
      <c r="T1386" s="2">
        <v>1554</v>
      </c>
      <c r="U1386" t="s">
        <v>23</v>
      </c>
      <c r="V1386">
        <f>COUNTIF(Table1[[#This Row],[OnlineSecurity]:[StreamingMovies]], "Yes")</f>
        <v>0</v>
      </c>
      <c r="W1386" t="str" cm="1">
        <f t="array" ref="W1386">_xlfn.IFS(Table1[[#This Row],[tenure]]&lt;=12,"0-1 Years", Table1[[#This Row],[tenure]] &lt;=36, "1-3 Years",Table1[[#This Row],[tenure]]&lt;=60, "3-5 Years",Table1[[#This Row],[tenure]]&gt;60,"5+ Years")</f>
        <v>1-3 Years</v>
      </c>
      <c r="X1386" t="str">
        <f>IF(AND(Table1[[#This Row],[Contract]]="Month-to-Month", Table1[[#This Row],[PaymentMethod]]= "Electronic check"), "High Risk", "Standard")</f>
        <v>High Risk</v>
      </c>
      <c r="Y1386" s="11">
        <f>IFERROR(Table1[[#This Row],[TotalCharges]]/Table1[[#This Row],[tenure]],"0")</f>
        <v>70.63636363636364</v>
      </c>
      <c r="Z1386" t="str">
        <f>IF(Table1[[#This Row],[SeniorCitizen]]=1,"Yes","No")</f>
        <v>No</v>
      </c>
    </row>
    <row r="1387" spans="1:26" x14ac:dyDescent="0.3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7105</v>
      </c>
      <c r="S1387" s="2">
        <v>102.5</v>
      </c>
      <c r="T1387" s="2">
        <v>4904.25</v>
      </c>
      <c r="U1387" t="s">
        <v>24</v>
      </c>
      <c r="V1387">
        <f>COUNTIF(Table1[[#This Row],[OnlineSecurity]:[StreamingMovies]], "Yes")</f>
        <v>5</v>
      </c>
      <c r="W1387" t="str" cm="1">
        <f t="array" ref="W1387">_xlfn.IFS(Table1[[#This Row],[tenure]]&lt;=12,"0-1 Years", Table1[[#This Row],[tenure]] &lt;=36, "1-3 Years",Table1[[#This Row],[tenure]]&lt;=60, "3-5 Years",Table1[[#This Row],[tenure]]&gt;60,"5+ Years")</f>
        <v>3-5 Years</v>
      </c>
      <c r="X1387" t="str">
        <f>IF(AND(Table1[[#This Row],[Contract]]="Month-to-Month", Table1[[#This Row],[PaymentMethod]]= "Electronic check"), "High Risk", "Standard")</f>
        <v>Standard</v>
      </c>
      <c r="Y1387" s="11">
        <f>IFERROR(Table1[[#This Row],[TotalCharges]]/Table1[[#This Row],[tenure]],"0")</f>
        <v>102.171875</v>
      </c>
      <c r="Z1387" t="str">
        <f>IF(Table1[[#This Row],[SeniorCitizen]]=1,"Yes","No")</f>
        <v>No</v>
      </c>
    </row>
    <row r="1388" spans="1:26" x14ac:dyDescent="0.3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7105</v>
      </c>
      <c r="S1388" s="2">
        <v>86.55</v>
      </c>
      <c r="T1388" s="2">
        <v>5632.55</v>
      </c>
      <c r="U1388" t="s">
        <v>24</v>
      </c>
      <c r="V1388">
        <f>COUNTIF(Table1[[#This Row],[OnlineSecurity]:[StreamingMovies]], "Yes")</f>
        <v>5</v>
      </c>
      <c r="W1388" t="str" cm="1">
        <f t="array" ref="W1388">_xlfn.IFS(Table1[[#This Row],[tenure]]&lt;=12,"0-1 Years", Table1[[#This Row],[tenure]] &lt;=36, "1-3 Years",Table1[[#This Row],[tenure]]&lt;=60, "3-5 Years",Table1[[#This Row],[tenure]]&gt;60,"5+ Years")</f>
        <v>5+ Years</v>
      </c>
      <c r="X1388" t="str">
        <f>IF(AND(Table1[[#This Row],[Contract]]="Month-to-Month", Table1[[#This Row],[PaymentMethod]]= "Electronic check"), "High Risk", "Standard")</f>
        <v>Standard</v>
      </c>
      <c r="Y1388" s="11">
        <f>IFERROR(Table1[[#This Row],[TotalCharges]]/Table1[[#This Row],[tenure]],"0")</f>
        <v>88.008593750000003</v>
      </c>
      <c r="Z1388" t="str">
        <f>IF(Table1[[#This Row],[SeniorCitizen]]=1,"Yes","No")</f>
        <v>No</v>
      </c>
    </row>
    <row r="1389" spans="1:26" x14ac:dyDescent="0.35">
      <c r="A1389" t="s">
        <v>1424</v>
      </c>
      <c r="B1389" t="s">
        <v>30</v>
      </c>
      <c r="C1389">
        <v>0</v>
      </c>
      <c r="D1389" t="s">
        <v>23</v>
      </c>
      <c r="E1389" t="s">
        <v>23</v>
      </c>
      <c r="F1389">
        <v>72</v>
      </c>
      <c r="G1389" t="s">
        <v>23</v>
      </c>
      <c r="H1389" t="s">
        <v>23</v>
      </c>
      <c r="I1389" t="s">
        <v>24</v>
      </c>
      <c r="J1389" t="s">
        <v>24</v>
      </c>
      <c r="K1389" t="s">
        <v>24</v>
      </c>
      <c r="L1389" t="s">
        <v>24</v>
      </c>
      <c r="M1389" t="s">
        <v>24</v>
      </c>
      <c r="N1389" t="s">
        <v>24</v>
      </c>
      <c r="O1389" t="s">
        <v>24</v>
      </c>
      <c r="P1389" t="s">
        <v>47</v>
      </c>
      <c r="Q1389" t="s">
        <v>24</v>
      </c>
      <c r="R1389" t="s">
        <v>7104</v>
      </c>
      <c r="S1389" s="2">
        <v>24.3</v>
      </c>
      <c r="T1389" s="2">
        <v>1643.25</v>
      </c>
      <c r="U1389" t="s">
        <v>24</v>
      </c>
      <c r="V1389">
        <f>COUNTIF(Table1[[#This Row],[OnlineSecurity]:[StreamingMovies]], "Yes")</f>
        <v>0</v>
      </c>
      <c r="W1389" t="str" cm="1">
        <f t="array" ref="W1389">_xlfn.IFS(Table1[[#This Row],[tenure]]&lt;=12,"0-1 Years", Table1[[#This Row],[tenure]] &lt;=36, "1-3 Years",Table1[[#This Row],[tenure]]&lt;=60, "3-5 Years",Table1[[#This Row],[tenure]]&gt;60,"5+ Years")</f>
        <v>5+ Years</v>
      </c>
      <c r="X1389" t="str">
        <f>IF(AND(Table1[[#This Row],[Contract]]="Month-to-Month", Table1[[#This Row],[PaymentMethod]]= "Electronic check"), "High Risk", "Standard")</f>
        <v>Standard</v>
      </c>
      <c r="Y1389" s="11">
        <f>IFERROR(Table1[[#This Row],[TotalCharges]]/Table1[[#This Row],[tenure]],"0")</f>
        <v>22.822916666666668</v>
      </c>
      <c r="Z1389" t="str">
        <f>IF(Table1[[#This Row],[SeniorCitizen]]=1,"Yes","No")</f>
        <v>No</v>
      </c>
    </row>
    <row r="1390" spans="1:26" x14ac:dyDescent="0.3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7105</v>
      </c>
      <c r="S1390" s="2">
        <v>58.35</v>
      </c>
      <c r="T1390" s="2">
        <v>740.55</v>
      </c>
      <c r="U1390" t="s">
        <v>24</v>
      </c>
      <c r="V1390">
        <f>COUNTIF(Table1[[#This Row],[OnlineSecurity]:[StreamingMovies]], "Yes")</f>
        <v>2</v>
      </c>
      <c r="W1390" t="str" cm="1">
        <f t="array" ref="W1390">_xlfn.IFS(Table1[[#This Row],[tenure]]&lt;=12,"0-1 Years", Table1[[#This Row],[tenure]] &lt;=36, "1-3 Years",Table1[[#This Row],[tenure]]&lt;=60, "3-5 Years",Table1[[#This Row],[tenure]]&gt;60,"5+ Years")</f>
        <v>0-1 Years</v>
      </c>
      <c r="X1390" t="str">
        <f>IF(AND(Table1[[#This Row],[Contract]]="Month-to-Month", Table1[[#This Row],[PaymentMethod]]= "Electronic check"), "High Risk", "Standard")</f>
        <v>Standard</v>
      </c>
      <c r="Y1390" s="11">
        <f>IFERROR(Table1[[#This Row],[TotalCharges]]/Table1[[#This Row],[tenure]],"0")</f>
        <v>61.712499999999999</v>
      </c>
      <c r="Z1390" t="str">
        <f>IF(Table1[[#This Row],[SeniorCitizen]]=1,"Yes","No")</f>
        <v>No</v>
      </c>
    </row>
    <row r="1391" spans="1:26" x14ac:dyDescent="0.3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s="2">
        <v>94.25</v>
      </c>
      <c r="T1391" s="2">
        <v>3217.55</v>
      </c>
      <c r="U1391" t="s">
        <v>23</v>
      </c>
      <c r="V1391">
        <f>COUNTIF(Table1[[#This Row],[OnlineSecurity]:[StreamingMovies]], "Yes")</f>
        <v>3</v>
      </c>
      <c r="W1391" t="str" cm="1">
        <f t="array" ref="W1391">_xlfn.IFS(Table1[[#This Row],[tenure]]&lt;=12,"0-1 Years", Table1[[#This Row],[tenure]] &lt;=36, "1-3 Years",Table1[[#This Row],[tenure]]&lt;=60, "3-5 Years",Table1[[#This Row],[tenure]]&gt;60,"5+ Years")</f>
        <v>1-3 Years</v>
      </c>
      <c r="X1391" t="str">
        <f>IF(AND(Table1[[#This Row],[Contract]]="Month-to-Month", Table1[[#This Row],[PaymentMethod]]= "Electronic check"), "High Risk", "Standard")</f>
        <v>High Risk</v>
      </c>
      <c r="Y1391" s="11">
        <f>IFERROR(Table1[[#This Row],[TotalCharges]]/Table1[[#This Row],[tenure]],"0")</f>
        <v>94.633823529411771</v>
      </c>
      <c r="Z1391" t="str">
        <f>IF(Table1[[#This Row],[SeniorCitizen]]=1,"Yes","No")</f>
        <v>Yes</v>
      </c>
    </row>
    <row r="1392" spans="1:26" x14ac:dyDescent="0.3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7105</v>
      </c>
      <c r="S1392" s="2">
        <v>68.75</v>
      </c>
      <c r="T1392" s="2">
        <v>4888.2</v>
      </c>
      <c r="U1392" t="s">
        <v>24</v>
      </c>
      <c r="V1392">
        <f>COUNTIF(Table1[[#This Row],[OnlineSecurity]:[StreamingMovies]], "Yes")</f>
        <v>4</v>
      </c>
      <c r="W1392" t="str" cm="1">
        <f t="array" ref="W1392">_xlfn.IFS(Table1[[#This Row],[tenure]]&lt;=12,"0-1 Years", Table1[[#This Row],[tenure]] &lt;=36, "1-3 Years",Table1[[#This Row],[tenure]]&lt;=60, "3-5 Years",Table1[[#This Row],[tenure]]&gt;60,"5+ Years")</f>
        <v>5+ Years</v>
      </c>
      <c r="X1392" t="str">
        <f>IF(AND(Table1[[#This Row],[Contract]]="Month-to-Month", Table1[[#This Row],[PaymentMethod]]= "Electronic check"), "High Risk", "Standard")</f>
        <v>Standard</v>
      </c>
      <c r="Y1392" s="11">
        <f>IFERROR(Table1[[#This Row],[TotalCharges]]/Table1[[#This Row],[tenure]],"0")</f>
        <v>67.891666666666666</v>
      </c>
      <c r="Z1392" t="str">
        <f>IF(Table1[[#This Row],[SeniorCitizen]]=1,"Yes","No")</f>
        <v>No</v>
      </c>
    </row>
    <row r="1393" spans="1:26" x14ac:dyDescent="0.3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s="2">
        <v>85.8</v>
      </c>
      <c r="T1393" s="2">
        <v>2440.25</v>
      </c>
      <c r="U1393" t="s">
        <v>24</v>
      </c>
      <c r="V1393">
        <f>COUNTIF(Table1[[#This Row],[OnlineSecurity]:[StreamingMovies]], "Yes")</f>
        <v>2</v>
      </c>
      <c r="W1393" t="str" cm="1">
        <f t="array" ref="W1393">_xlfn.IFS(Table1[[#This Row],[tenure]]&lt;=12,"0-1 Years", Table1[[#This Row],[tenure]] &lt;=36, "1-3 Years",Table1[[#This Row],[tenure]]&lt;=60, "3-5 Years",Table1[[#This Row],[tenure]]&gt;60,"5+ Years")</f>
        <v>1-3 Years</v>
      </c>
      <c r="X1393" t="str">
        <f>IF(AND(Table1[[#This Row],[Contract]]="Month-to-Month", Table1[[#This Row],[PaymentMethod]]= "Electronic check"), "High Risk", "Standard")</f>
        <v>High Risk</v>
      </c>
      <c r="Y1393" s="11">
        <f>IFERROR(Table1[[#This Row],[TotalCharges]]/Table1[[#This Row],[tenure]],"0")</f>
        <v>84.146551724137936</v>
      </c>
      <c r="Z1393" t="str">
        <f>IF(Table1[[#This Row],[SeniorCitizen]]=1,"Yes","No")</f>
        <v>No</v>
      </c>
    </row>
    <row r="1394" spans="1:26" x14ac:dyDescent="0.35">
      <c r="A1394" t="s">
        <v>1429</v>
      </c>
      <c r="B1394" t="s">
        <v>30</v>
      </c>
      <c r="C1394">
        <v>0</v>
      </c>
      <c r="D1394" t="s">
        <v>23</v>
      </c>
      <c r="E1394" t="s">
        <v>23</v>
      </c>
      <c r="F1394">
        <v>33</v>
      </c>
      <c r="G1394" t="s">
        <v>23</v>
      </c>
      <c r="H1394" t="s">
        <v>24</v>
      </c>
      <c r="I1394" t="s">
        <v>24</v>
      </c>
      <c r="J1394" t="s">
        <v>24</v>
      </c>
      <c r="K1394" t="s">
        <v>24</v>
      </c>
      <c r="L1394" t="s">
        <v>24</v>
      </c>
      <c r="M1394" t="s">
        <v>24</v>
      </c>
      <c r="N1394" t="s">
        <v>24</v>
      </c>
      <c r="O1394" t="s">
        <v>24</v>
      </c>
      <c r="P1394" t="s">
        <v>31</v>
      </c>
      <c r="Q1394" t="s">
        <v>24</v>
      </c>
      <c r="R1394" t="s">
        <v>7105</v>
      </c>
      <c r="S1394" s="2">
        <v>20.100000000000001</v>
      </c>
      <c r="T1394" s="2">
        <v>620.54999999999995</v>
      </c>
      <c r="U1394" t="s">
        <v>24</v>
      </c>
      <c r="V1394">
        <f>COUNTIF(Table1[[#This Row],[OnlineSecurity]:[StreamingMovies]], "Yes")</f>
        <v>0</v>
      </c>
      <c r="W1394" t="str" cm="1">
        <f t="array" ref="W1394">_xlfn.IFS(Table1[[#This Row],[tenure]]&lt;=12,"0-1 Years", Table1[[#This Row],[tenure]] &lt;=36, "1-3 Years",Table1[[#This Row],[tenure]]&lt;=60, "3-5 Years",Table1[[#This Row],[tenure]]&gt;60,"5+ Years")</f>
        <v>1-3 Years</v>
      </c>
      <c r="X1394" t="str">
        <f>IF(AND(Table1[[#This Row],[Contract]]="Month-to-Month", Table1[[#This Row],[PaymentMethod]]= "Electronic check"), "High Risk", "Standard")</f>
        <v>Standard</v>
      </c>
      <c r="Y1394" s="11">
        <f>IFERROR(Table1[[#This Row],[TotalCharges]]/Table1[[#This Row],[tenure]],"0")</f>
        <v>18.804545454545455</v>
      </c>
      <c r="Z1394" t="str">
        <f>IF(Table1[[#This Row],[SeniorCitizen]]=1,"Yes","No")</f>
        <v>No</v>
      </c>
    </row>
    <row r="1395" spans="1:26" x14ac:dyDescent="0.35">
      <c r="A1395" t="s">
        <v>1430</v>
      </c>
      <c r="B1395" t="s">
        <v>22</v>
      </c>
      <c r="C1395">
        <v>0</v>
      </c>
      <c r="D1395" t="s">
        <v>24</v>
      </c>
      <c r="E1395" t="s">
        <v>24</v>
      </c>
      <c r="F1395">
        <v>1</v>
      </c>
      <c r="G1395" t="s">
        <v>23</v>
      </c>
      <c r="H1395" t="s">
        <v>24</v>
      </c>
      <c r="I1395" t="s">
        <v>24</v>
      </c>
      <c r="J1395" t="s">
        <v>24</v>
      </c>
      <c r="K1395" t="s">
        <v>24</v>
      </c>
      <c r="L1395" t="s">
        <v>24</v>
      </c>
      <c r="M1395" t="s">
        <v>24</v>
      </c>
      <c r="N1395" t="s">
        <v>24</v>
      </c>
      <c r="O1395" t="s">
        <v>24</v>
      </c>
      <c r="P1395" t="s">
        <v>27</v>
      </c>
      <c r="Q1395" t="s">
        <v>24</v>
      </c>
      <c r="R1395" t="s">
        <v>32</v>
      </c>
      <c r="S1395" s="2">
        <v>20.350000000000001</v>
      </c>
      <c r="T1395" s="2">
        <v>20.350000000000001</v>
      </c>
      <c r="U1395" t="s">
        <v>24</v>
      </c>
      <c r="V1395">
        <f>COUNTIF(Table1[[#This Row],[OnlineSecurity]:[StreamingMovies]], "Yes")</f>
        <v>0</v>
      </c>
      <c r="W1395" t="str" cm="1">
        <f t="array" ref="W1395">_xlfn.IFS(Table1[[#This Row],[tenure]]&lt;=12,"0-1 Years", Table1[[#This Row],[tenure]] &lt;=36, "1-3 Years",Table1[[#This Row],[tenure]]&lt;=60, "3-5 Years",Table1[[#This Row],[tenure]]&gt;60,"5+ Years")</f>
        <v>0-1 Years</v>
      </c>
      <c r="X1395" t="str">
        <f>IF(AND(Table1[[#This Row],[Contract]]="Month-to-Month", Table1[[#This Row],[PaymentMethod]]= "Electronic check"), "High Risk", "Standard")</f>
        <v>Standard</v>
      </c>
      <c r="Y1395" s="11">
        <f>IFERROR(Table1[[#This Row],[TotalCharges]]/Table1[[#This Row],[tenure]],"0")</f>
        <v>20.350000000000001</v>
      </c>
      <c r="Z1395" t="str">
        <f>IF(Table1[[#This Row],[SeniorCitizen]]=1,"Yes","No")</f>
        <v>No</v>
      </c>
    </row>
    <row r="1396" spans="1:26" x14ac:dyDescent="0.3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s="2">
        <v>110.8</v>
      </c>
      <c r="T1396" s="2">
        <v>6840.95</v>
      </c>
      <c r="U1396" t="s">
        <v>24</v>
      </c>
      <c r="V1396">
        <f>COUNTIF(Table1[[#This Row],[OnlineSecurity]:[StreamingMovies]], "Yes")</f>
        <v>5</v>
      </c>
      <c r="W1396" t="str" cm="1">
        <f t="array" ref="W1396">_xlfn.IFS(Table1[[#This Row],[tenure]]&lt;=12,"0-1 Years", Table1[[#This Row],[tenure]] &lt;=36, "1-3 Years",Table1[[#This Row],[tenure]]&lt;=60, "3-5 Years",Table1[[#This Row],[tenure]]&gt;60,"5+ Years")</f>
        <v>5+ Years</v>
      </c>
      <c r="X1396" t="str">
        <f>IF(AND(Table1[[#This Row],[Contract]]="Month-to-Month", Table1[[#This Row],[PaymentMethod]]= "Electronic check"), "High Risk", "Standard")</f>
        <v>Standard</v>
      </c>
      <c r="Y1396" s="11">
        <f>IFERROR(Table1[[#This Row],[TotalCharges]]/Table1[[#This Row],[tenure]],"0")</f>
        <v>110.33790322580644</v>
      </c>
      <c r="Z1396" t="str">
        <f>IF(Table1[[#This Row],[SeniorCitizen]]=1,"Yes","No")</f>
        <v>No</v>
      </c>
    </row>
    <row r="1397" spans="1:26" x14ac:dyDescent="0.3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s="2">
        <v>73</v>
      </c>
      <c r="T1397" s="2">
        <v>3001.2</v>
      </c>
      <c r="U1397" t="s">
        <v>23</v>
      </c>
      <c r="V1397">
        <f>COUNTIF(Table1[[#This Row],[OnlineSecurity]:[StreamingMovies]], "Yes")</f>
        <v>3</v>
      </c>
      <c r="W1397" t="str" cm="1">
        <f t="array" ref="W1397">_xlfn.IFS(Table1[[#This Row],[tenure]]&lt;=12,"0-1 Years", Table1[[#This Row],[tenure]] &lt;=36, "1-3 Years",Table1[[#This Row],[tenure]]&lt;=60, "3-5 Years",Table1[[#This Row],[tenure]]&gt;60,"5+ Years")</f>
        <v>3-5 Years</v>
      </c>
      <c r="X1397" t="str">
        <f>IF(AND(Table1[[#This Row],[Contract]]="Month-to-Month", Table1[[#This Row],[PaymentMethod]]= "Electronic check"), "High Risk", "Standard")</f>
        <v>Standard</v>
      </c>
      <c r="Y1397" s="11">
        <f>IFERROR(Table1[[#This Row],[TotalCharges]]/Table1[[#This Row],[tenure]],"0")</f>
        <v>73.199999999999989</v>
      </c>
      <c r="Z1397" t="str">
        <f>IF(Table1[[#This Row],[SeniorCitizen]]=1,"Yes","No")</f>
        <v>No</v>
      </c>
    </row>
    <row r="1398" spans="1:26" x14ac:dyDescent="0.3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7105</v>
      </c>
      <c r="S1398" s="2">
        <v>100.05</v>
      </c>
      <c r="T1398" s="2">
        <v>6254.2</v>
      </c>
      <c r="U1398" t="s">
        <v>23</v>
      </c>
      <c r="V1398">
        <f>COUNTIF(Table1[[#This Row],[OnlineSecurity]:[StreamingMovies]], "Yes")</f>
        <v>3</v>
      </c>
      <c r="W1398" t="str" cm="1">
        <f t="array" ref="W1398">_xlfn.IFS(Table1[[#This Row],[tenure]]&lt;=12,"0-1 Years", Table1[[#This Row],[tenure]] &lt;=36, "1-3 Years",Table1[[#This Row],[tenure]]&lt;=60, "3-5 Years",Table1[[#This Row],[tenure]]&gt;60,"5+ Years")</f>
        <v>5+ Years</v>
      </c>
      <c r="X1398" t="str">
        <f>IF(AND(Table1[[#This Row],[Contract]]="Month-to-Month", Table1[[#This Row],[PaymentMethod]]= "Electronic check"), "High Risk", "Standard")</f>
        <v>Standard</v>
      </c>
      <c r="Y1398" s="11">
        <f>IFERROR(Table1[[#This Row],[TotalCharges]]/Table1[[#This Row],[tenure]],"0")</f>
        <v>97.721874999999997</v>
      </c>
      <c r="Z1398" t="str">
        <f>IF(Table1[[#This Row],[SeniorCitizen]]=1,"Yes","No")</f>
        <v>No</v>
      </c>
    </row>
    <row r="1399" spans="1:26" x14ac:dyDescent="0.3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7105</v>
      </c>
      <c r="S1399" s="2">
        <v>82.85</v>
      </c>
      <c r="T1399" s="2">
        <v>319.60000000000002</v>
      </c>
      <c r="U1399" t="s">
        <v>24</v>
      </c>
      <c r="V1399">
        <f>COUNTIF(Table1[[#This Row],[OnlineSecurity]:[StreamingMovies]], "Yes")</f>
        <v>2</v>
      </c>
      <c r="W1399" t="str" cm="1">
        <f t="array" ref="W1399">_xlfn.IFS(Table1[[#This Row],[tenure]]&lt;=12,"0-1 Years", Table1[[#This Row],[tenure]] &lt;=36, "1-3 Years",Table1[[#This Row],[tenure]]&lt;=60, "3-5 Years",Table1[[#This Row],[tenure]]&gt;60,"5+ Years")</f>
        <v>0-1 Years</v>
      </c>
      <c r="X1399" t="str">
        <f>IF(AND(Table1[[#This Row],[Contract]]="Month-to-Month", Table1[[#This Row],[PaymentMethod]]= "Electronic check"), "High Risk", "Standard")</f>
        <v>Standard</v>
      </c>
      <c r="Y1399" s="11">
        <f>IFERROR(Table1[[#This Row],[TotalCharges]]/Table1[[#This Row],[tenure]],"0")</f>
        <v>79.900000000000006</v>
      </c>
      <c r="Z1399" t="str">
        <f>IF(Table1[[#This Row],[SeniorCitizen]]=1,"Yes","No")</f>
        <v>No</v>
      </c>
    </row>
    <row r="1400" spans="1:26" x14ac:dyDescent="0.3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s="2">
        <v>84.35</v>
      </c>
      <c r="T1400" s="2">
        <v>1938.05</v>
      </c>
      <c r="U1400" t="s">
        <v>24</v>
      </c>
      <c r="V1400">
        <f>COUNTIF(Table1[[#This Row],[OnlineSecurity]:[StreamingMovies]], "Yes")</f>
        <v>2</v>
      </c>
      <c r="W1400" t="str" cm="1">
        <f t="array" ref="W1400">_xlfn.IFS(Table1[[#This Row],[tenure]]&lt;=12,"0-1 Years", Table1[[#This Row],[tenure]] &lt;=36, "1-3 Years",Table1[[#This Row],[tenure]]&lt;=60, "3-5 Years",Table1[[#This Row],[tenure]]&gt;60,"5+ Years")</f>
        <v>1-3 Years</v>
      </c>
      <c r="X1400" t="str">
        <f>IF(AND(Table1[[#This Row],[Contract]]="Month-to-Month", Table1[[#This Row],[PaymentMethod]]= "Electronic check"), "High Risk", "Standard")</f>
        <v>High Risk</v>
      </c>
      <c r="Y1400" s="11">
        <f>IFERROR(Table1[[#This Row],[TotalCharges]]/Table1[[#This Row],[tenure]],"0")</f>
        <v>80.752083333333331</v>
      </c>
      <c r="Z1400" t="str">
        <f>IF(Table1[[#This Row],[SeniorCitizen]]=1,"Yes","No")</f>
        <v>No</v>
      </c>
    </row>
    <row r="1401" spans="1:26" x14ac:dyDescent="0.35">
      <c r="A1401" t="s">
        <v>1436</v>
      </c>
      <c r="B1401" t="s">
        <v>22</v>
      </c>
      <c r="C1401">
        <v>0</v>
      </c>
      <c r="D1401" t="s">
        <v>23</v>
      </c>
      <c r="E1401" t="s">
        <v>23</v>
      </c>
      <c r="F1401">
        <v>14</v>
      </c>
      <c r="G1401" t="s">
        <v>23</v>
      </c>
      <c r="H1401" t="s">
        <v>24</v>
      </c>
      <c r="I1401" t="s">
        <v>24</v>
      </c>
      <c r="J1401" t="s">
        <v>24</v>
      </c>
      <c r="K1401" t="s">
        <v>24</v>
      </c>
      <c r="L1401" t="s">
        <v>24</v>
      </c>
      <c r="M1401" t="s">
        <v>24</v>
      </c>
      <c r="N1401" t="s">
        <v>24</v>
      </c>
      <c r="O1401" t="s">
        <v>24</v>
      </c>
      <c r="P1401" t="s">
        <v>31</v>
      </c>
      <c r="Q1401" t="s">
        <v>24</v>
      </c>
      <c r="R1401" t="s">
        <v>32</v>
      </c>
      <c r="S1401" s="2">
        <v>19.55</v>
      </c>
      <c r="T1401" s="2">
        <v>294.5</v>
      </c>
      <c r="U1401" t="s">
        <v>24</v>
      </c>
      <c r="V1401">
        <f>COUNTIF(Table1[[#This Row],[OnlineSecurity]:[StreamingMovies]], "Yes")</f>
        <v>0</v>
      </c>
      <c r="W1401" t="str" cm="1">
        <f t="array" ref="W1401">_xlfn.IFS(Table1[[#This Row],[tenure]]&lt;=12,"0-1 Years", Table1[[#This Row],[tenure]] &lt;=36, "1-3 Years",Table1[[#This Row],[tenure]]&lt;=60, "3-5 Years",Table1[[#This Row],[tenure]]&gt;60,"5+ Years")</f>
        <v>1-3 Years</v>
      </c>
      <c r="X1401" t="str">
        <f>IF(AND(Table1[[#This Row],[Contract]]="Month-to-Month", Table1[[#This Row],[PaymentMethod]]= "Electronic check"), "High Risk", "Standard")</f>
        <v>Standard</v>
      </c>
      <c r="Y1401" s="11">
        <f>IFERROR(Table1[[#This Row],[TotalCharges]]/Table1[[#This Row],[tenure]],"0")</f>
        <v>21.035714285714285</v>
      </c>
      <c r="Z1401" t="str">
        <f>IF(Table1[[#This Row],[SeniorCitizen]]=1,"Yes","No")</f>
        <v>No</v>
      </c>
    </row>
    <row r="1402" spans="1:26" x14ac:dyDescent="0.35">
      <c r="A1402" t="s">
        <v>1437</v>
      </c>
      <c r="B1402" t="s">
        <v>30</v>
      </c>
      <c r="C1402">
        <v>0</v>
      </c>
      <c r="D1402" t="s">
        <v>24</v>
      </c>
      <c r="E1402" t="s">
        <v>23</v>
      </c>
      <c r="F1402">
        <v>3</v>
      </c>
      <c r="G1402" t="s">
        <v>23</v>
      </c>
      <c r="H1402" t="s">
        <v>24</v>
      </c>
      <c r="I1402" t="s">
        <v>24</v>
      </c>
      <c r="J1402" t="s">
        <v>24</v>
      </c>
      <c r="K1402" t="s">
        <v>24</v>
      </c>
      <c r="L1402" t="s">
        <v>24</v>
      </c>
      <c r="M1402" t="s">
        <v>24</v>
      </c>
      <c r="N1402" t="s">
        <v>24</v>
      </c>
      <c r="O1402" t="s">
        <v>24</v>
      </c>
      <c r="P1402" t="s">
        <v>27</v>
      </c>
      <c r="Q1402" t="s">
        <v>24</v>
      </c>
      <c r="R1402" t="s">
        <v>32</v>
      </c>
      <c r="S1402" s="2">
        <v>19.95</v>
      </c>
      <c r="T1402" s="2">
        <v>58.3</v>
      </c>
      <c r="U1402" t="s">
        <v>24</v>
      </c>
      <c r="V1402">
        <f>COUNTIF(Table1[[#This Row],[OnlineSecurity]:[StreamingMovies]], "Yes")</f>
        <v>0</v>
      </c>
      <c r="W1402" t="str" cm="1">
        <f t="array" ref="W1402">_xlfn.IFS(Table1[[#This Row],[tenure]]&lt;=12,"0-1 Years", Table1[[#This Row],[tenure]] &lt;=36, "1-3 Years",Table1[[#This Row],[tenure]]&lt;=60, "3-5 Years",Table1[[#This Row],[tenure]]&gt;60,"5+ Years")</f>
        <v>0-1 Years</v>
      </c>
      <c r="X1402" t="str">
        <f>IF(AND(Table1[[#This Row],[Contract]]="Month-to-Month", Table1[[#This Row],[PaymentMethod]]= "Electronic check"), "High Risk", "Standard")</f>
        <v>Standard</v>
      </c>
      <c r="Y1402" s="11">
        <f>IFERROR(Table1[[#This Row],[TotalCharges]]/Table1[[#This Row],[tenure]],"0")</f>
        <v>19.433333333333334</v>
      </c>
      <c r="Z1402" t="str">
        <f>IF(Table1[[#This Row],[SeniorCitizen]]=1,"Yes","No")</f>
        <v>No</v>
      </c>
    </row>
    <row r="1403" spans="1:26" x14ac:dyDescent="0.3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7105</v>
      </c>
      <c r="S1403" s="2">
        <v>99.8</v>
      </c>
      <c r="T1403" s="2">
        <v>442.85</v>
      </c>
      <c r="U1403" t="s">
        <v>23</v>
      </c>
      <c r="V1403">
        <f>COUNTIF(Table1[[#This Row],[OnlineSecurity]:[StreamingMovies]], "Yes")</f>
        <v>4</v>
      </c>
      <c r="W1403" t="str" cm="1">
        <f t="array" ref="W1403">_xlfn.IFS(Table1[[#This Row],[tenure]]&lt;=12,"0-1 Years", Table1[[#This Row],[tenure]] &lt;=36, "1-3 Years",Table1[[#This Row],[tenure]]&lt;=60, "3-5 Years",Table1[[#This Row],[tenure]]&gt;60,"5+ Years")</f>
        <v>0-1 Years</v>
      </c>
      <c r="X1403" t="str">
        <f>IF(AND(Table1[[#This Row],[Contract]]="Month-to-Month", Table1[[#This Row],[PaymentMethod]]= "Electronic check"), "High Risk", "Standard")</f>
        <v>Standard</v>
      </c>
      <c r="Y1403" s="11">
        <f>IFERROR(Table1[[#This Row],[TotalCharges]]/Table1[[#This Row],[tenure]],"0")</f>
        <v>110.71250000000001</v>
      </c>
      <c r="Z1403" t="str">
        <f>IF(Table1[[#This Row],[SeniorCitizen]]=1,"Yes","No")</f>
        <v>Yes</v>
      </c>
    </row>
    <row r="1404" spans="1:26" x14ac:dyDescent="0.35">
      <c r="A1404" t="s">
        <v>1439</v>
      </c>
      <c r="B1404" t="s">
        <v>22</v>
      </c>
      <c r="C1404">
        <v>0</v>
      </c>
      <c r="D1404" t="s">
        <v>24</v>
      </c>
      <c r="E1404" t="s">
        <v>23</v>
      </c>
      <c r="F1404">
        <v>18</v>
      </c>
      <c r="G1404" t="s">
        <v>24</v>
      </c>
      <c r="H1404" t="s">
        <v>24</v>
      </c>
      <c r="I1404" t="s">
        <v>26</v>
      </c>
      <c r="J1404" t="s">
        <v>24</v>
      </c>
      <c r="K1404" t="s">
        <v>24</v>
      </c>
      <c r="L1404" t="s">
        <v>24</v>
      </c>
      <c r="M1404" t="s">
        <v>24</v>
      </c>
      <c r="N1404" t="s">
        <v>24</v>
      </c>
      <c r="O1404" t="s">
        <v>23</v>
      </c>
      <c r="P1404" t="s">
        <v>27</v>
      </c>
      <c r="Q1404" t="s">
        <v>23</v>
      </c>
      <c r="R1404" t="s">
        <v>28</v>
      </c>
      <c r="S1404" s="2">
        <v>35</v>
      </c>
      <c r="T1404" s="2">
        <v>553</v>
      </c>
      <c r="U1404" t="s">
        <v>23</v>
      </c>
      <c r="V1404">
        <f>COUNTIF(Table1[[#This Row],[OnlineSecurity]:[StreamingMovies]], "Yes")</f>
        <v>1</v>
      </c>
      <c r="W1404" t="str" cm="1">
        <f t="array" ref="W1404">_xlfn.IFS(Table1[[#This Row],[tenure]]&lt;=12,"0-1 Years", Table1[[#This Row],[tenure]] &lt;=36, "1-3 Years",Table1[[#This Row],[tenure]]&lt;=60, "3-5 Years",Table1[[#This Row],[tenure]]&gt;60,"5+ Years")</f>
        <v>1-3 Years</v>
      </c>
      <c r="X1404" t="str">
        <f>IF(AND(Table1[[#This Row],[Contract]]="Month-to-Month", Table1[[#This Row],[PaymentMethod]]= "Electronic check"), "High Risk", "Standard")</f>
        <v>High Risk</v>
      </c>
      <c r="Y1404" s="11">
        <f>IFERROR(Table1[[#This Row],[TotalCharges]]/Table1[[#This Row],[tenure]],"0")</f>
        <v>30.722222222222221</v>
      </c>
      <c r="Z1404" t="str">
        <f>IF(Table1[[#This Row],[SeniorCitizen]]=1,"Yes","No")</f>
        <v>No</v>
      </c>
    </row>
    <row r="1405" spans="1:26" x14ac:dyDescent="0.3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s="2">
        <v>66.25</v>
      </c>
      <c r="T1405" s="2">
        <v>546.45000000000005</v>
      </c>
      <c r="U1405" t="s">
        <v>24</v>
      </c>
      <c r="V1405">
        <f>COUNTIF(Table1[[#This Row],[OnlineSecurity]:[StreamingMovies]], "Yes")</f>
        <v>2</v>
      </c>
      <c r="W1405" t="str" cm="1">
        <f t="array" ref="W1405">_xlfn.IFS(Table1[[#This Row],[tenure]]&lt;=12,"0-1 Years", Table1[[#This Row],[tenure]] &lt;=36, "1-3 Years",Table1[[#This Row],[tenure]]&lt;=60, "3-5 Years",Table1[[#This Row],[tenure]]&gt;60,"5+ Years")</f>
        <v>0-1 Years</v>
      </c>
      <c r="X1405" t="str">
        <f>IF(AND(Table1[[#This Row],[Contract]]="Month-to-Month", Table1[[#This Row],[PaymentMethod]]= "Electronic check"), "High Risk", "Standard")</f>
        <v>High Risk</v>
      </c>
      <c r="Y1405" s="11">
        <f>IFERROR(Table1[[#This Row],[TotalCharges]]/Table1[[#This Row],[tenure]],"0")</f>
        <v>68.306250000000006</v>
      </c>
      <c r="Z1405" t="str">
        <f>IF(Table1[[#This Row],[SeniorCitizen]]=1,"Yes","No")</f>
        <v>No</v>
      </c>
    </row>
    <row r="1406" spans="1:26" x14ac:dyDescent="0.35">
      <c r="A1406" t="s">
        <v>1441</v>
      </c>
      <c r="B1406" t="s">
        <v>22</v>
      </c>
      <c r="C1406">
        <v>0</v>
      </c>
      <c r="D1406" t="s">
        <v>24</v>
      </c>
      <c r="E1406" t="s">
        <v>24</v>
      </c>
      <c r="F1406">
        <v>35</v>
      </c>
      <c r="G1406" t="s">
        <v>23</v>
      </c>
      <c r="H1406" t="s">
        <v>23</v>
      </c>
      <c r="I1406" t="s">
        <v>24</v>
      </c>
      <c r="J1406" t="s">
        <v>24</v>
      </c>
      <c r="K1406" t="s">
        <v>24</v>
      </c>
      <c r="L1406" t="s">
        <v>24</v>
      </c>
      <c r="M1406" t="s">
        <v>24</v>
      </c>
      <c r="N1406" t="s">
        <v>24</v>
      </c>
      <c r="O1406" t="s">
        <v>24</v>
      </c>
      <c r="P1406" t="s">
        <v>47</v>
      </c>
      <c r="Q1406" t="s">
        <v>24</v>
      </c>
      <c r="R1406" t="s">
        <v>7104</v>
      </c>
      <c r="S1406" s="2">
        <v>23.3</v>
      </c>
      <c r="T1406" s="2">
        <v>797.1</v>
      </c>
      <c r="U1406" t="s">
        <v>24</v>
      </c>
      <c r="V1406">
        <f>COUNTIF(Table1[[#This Row],[OnlineSecurity]:[StreamingMovies]], "Yes")</f>
        <v>0</v>
      </c>
      <c r="W1406" t="str" cm="1">
        <f t="array" ref="W1406">_xlfn.IFS(Table1[[#This Row],[tenure]]&lt;=12,"0-1 Years", Table1[[#This Row],[tenure]] &lt;=36, "1-3 Years",Table1[[#This Row],[tenure]]&lt;=60, "3-5 Years",Table1[[#This Row],[tenure]]&gt;60,"5+ Years")</f>
        <v>1-3 Years</v>
      </c>
      <c r="X1406" t="str">
        <f>IF(AND(Table1[[#This Row],[Contract]]="Month-to-Month", Table1[[#This Row],[PaymentMethod]]= "Electronic check"), "High Risk", "Standard")</f>
        <v>Standard</v>
      </c>
      <c r="Y1406" s="11">
        <f>IFERROR(Table1[[#This Row],[TotalCharges]]/Table1[[#This Row],[tenure]],"0")</f>
        <v>22.774285714285714</v>
      </c>
      <c r="Z1406" t="str">
        <f>IF(Table1[[#This Row],[SeniorCitizen]]=1,"Yes","No")</f>
        <v>No</v>
      </c>
    </row>
    <row r="1407" spans="1:26" x14ac:dyDescent="0.3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s="2">
        <v>76</v>
      </c>
      <c r="T1407" s="2">
        <v>76</v>
      </c>
      <c r="U1407" t="s">
        <v>23</v>
      </c>
      <c r="V1407">
        <f>COUNTIF(Table1[[#This Row],[OnlineSecurity]:[StreamingMovies]], "Yes")</f>
        <v>0</v>
      </c>
      <c r="W1407" t="str" cm="1">
        <f t="array" ref="W1407">_xlfn.IFS(Table1[[#This Row],[tenure]]&lt;=12,"0-1 Years", Table1[[#This Row],[tenure]] &lt;=36, "1-3 Years",Table1[[#This Row],[tenure]]&lt;=60, "3-5 Years",Table1[[#This Row],[tenure]]&gt;60,"5+ Years")</f>
        <v>0-1 Years</v>
      </c>
      <c r="X1407" t="str">
        <f>IF(AND(Table1[[#This Row],[Contract]]="Month-to-Month", Table1[[#This Row],[PaymentMethod]]= "Electronic check"), "High Risk", "Standard")</f>
        <v>High Risk</v>
      </c>
      <c r="Y1407" s="11">
        <f>IFERROR(Table1[[#This Row],[TotalCharges]]/Table1[[#This Row],[tenure]],"0")</f>
        <v>76</v>
      </c>
      <c r="Z1407" t="str">
        <f>IF(Table1[[#This Row],[SeniorCitizen]]=1,"Yes","No")</f>
        <v>No</v>
      </c>
    </row>
    <row r="1408" spans="1:26" x14ac:dyDescent="0.35">
      <c r="A1408" t="s">
        <v>1443</v>
      </c>
      <c r="B1408" t="s">
        <v>30</v>
      </c>
      <c r="C1408">
        <v>0</v>
      </c>
      <c r="D1408" t="s">
        <v>24</v>
      </c>
      <c r="E1408" t="s">
        <v>23</v>
      </c>
      <c r="F1408">
        <v>66</v>
      </c>
      <c r="G1408" t="s">
        <v>23</v>
      </c>
      <c r="H1408" t="s">
        <v>23</v>
      </c>
      <c r="I1408" t="s">
        <v>24</v>
      </c>
      <c r="J1408" t="s">
        <v>24</v>
      </c>
      <c r="K1408" t="s">
        <v>24</v>
      </c>
      <c r="L1408" t="s">
        <v>24</v>
      </c>
      <c r="M1408" t="s">
        <v>24</v>
      </c>
      <c r="N1408" t="s">
        <v>24</v>
      </c>
      <c r="O1408" t="s">
        <v>24</v>
      </c>
      <c r="P1408" t="s">
        <v>47</v>
      </c>
      <c r="Q1408" t="s">
        <v>23</v>
      </c>
      <c r="R1408" t="s">
        <v>7105</v>
      </c>
      <c r="S1408" s="2">
        <v>25.3</v>
      </c>
      <c r="T1408" s="2">
        <v>1673.8</v>
      </c>
      <c r="U1408" t="s">
        <v>24</v>
      </c>
      <c r="V1408">
        <f>COUNTIF(Table1[[#This Row],[OnlineSecurity]:[StreamingMovies]], "Yes")</f>
        <v>0</v>
      </c>
      <c r="W1408" t="str" cm="1">
        <f t="array" ref="W1408">_xlfn.IFS(Table1[[#This Row],[tenure]]&lt;=12,"0-1 Years", Table1[[#This Row],[tenure]] &lt;=36, "1-3 Years",Table1[[#This Row],[tenure]]&lt;=60, "3-5 Years",Table1[[#This Row],[tenure]]&gt;60,"5+ Years")</f>
        <v>5+ Years</v>
      </c>
      <c r="X1408" t="str">
        <f>IF(AND(Table1[[#This Row],[Contract]]="Month-to-Month", Table1[[#This Row],[PaymentMethod]]= "Electronic check"), "High Risk", "Standard")</f>
        <v>Standard</v>
      </c>
      <c r="Y1408" s="11">
        <f>IFERROR(Table1[[#This Row],[TotalCharges]]/Table1[[#This Row],[tenure]],"0")</f>
        <v>25.360606060606059</v>
      </c>
      <c r="Z1408" t="str">
        <f>IF(Table1[[#This Row],[SeniorCitizen]]=1,"Yes","No")</f>
        <v>No</v>
      </c>
    </row>
    <row r="1409" spans="1:26" x14ac:dyDescent="0.35">
      <c r="A1409" t="s">
        <v>1444</v>
      </c>
      <c r="B1409" t="s">
        <v>30</v>
      </c>
      <c r="C1409">
        <v>0</v>
      </c>
      <c r="D1409" t="s">
        <v>24</v>
      </c>
      <c r="E1409" t="s">
        <v>23</v>
      </c>
      <c r="F1409">
        <v>8</v>
      </c>
      <c r="G1409" t="s">
        <v>24</v>
      </c>
      <c r="H1409" t="s">
        <v>24</v>
      </c>
      <c r="I1409" t="s">
        <v>26</v>
      </c>
      <c r="J1409" t="s">
        <v>23</v>
      </c>
      <c r="K1409" t="s">
        <v>24</v>
      </c>
      <c r="L1409" t="s">
        <v>24</v>
      </c>
      <c r="M1409" t="s">
        <v>23</v>
      </c>
      <c r="N1409" t="s">
        <v>24</v>
      </c>
      <c r="O1409" t="s">
        <v>23</v>
      </c>
      <c r="P1409" t="s">
        <v>47</v>
      </c>
      <c r="Q1409" t="s">
        <v>23</v>
      </c>
      <c r="R1409" t="s">
        <v>32</v>
      </c>
      <c r="S1409" s="2">
        <v>44.55</v>
      </c>
      <c r="T1409" s="2">
        <v>343.45</v>
      </c>
      <c r="U1409" t="s">
        <v>24</v>
      </c>
      <c r="V1409">
        <f>COUNTIF(Table1[[#This Row],[OnlineSecurity]:[StreamingMovies]], "Yes")</f>
        <v>3</v>
      </c>
      <c r="W1409" t="str" cm="1">
        <f t="array" ref="W1409">_xlfn.IFS(Table1[[#This Row],[tenure]]&lt;=12,"0-1 Years", Table1[[#This Row],[tenure]] &lt;=36, "1-3 Years",Table1[[#This Row],[tenure]]&lt;=60, "3-5 Years",Table1[[#This Row],[tenure]]&gt;60,"5+ Years")</f>
        <v>0-1 Years</v>
      </c>
      <c r="X1409" t="str">
        <f>IF(AND(Table1[[#This Row],[Contract]]="Month-to-Month", Table1[[#This Row],[PaymentMethod]]= "Electronic check"), "High Risk", "Standard")</f>
        <v>Standard</v>
      </c>
      <c r="Y1409" s="11">
        <f>IFERROR(Table1[[#This Row],[TotalCharges]]/Table1[[#This Row],[tenure]],"0")</f>
        <v>42.931249999999999</v>
      </c>
      <c r="Z1409" t="str">
        <f>IF(Table1[[#This Row],[SeniorCitizen]]=1,"Yes","No")</f>
        <v>No</v>
      </c>
    </row>
    <row r="1410" spans="1:26" x14ac:dyDescent="0.3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7105</v>
      </c>
      <c r="S1410" s="2">
        <v>104.1</v>
      </c>
      <c r="T1410" s="2">
        <v>7412.25</v>
      </c>
      <c r="U1410" t="s">
        <v>24</v>
      </c>
      <c r="V1410">
        <f>COUNTIF(Table1[[#This Row],[OnlineSecurity]:[StreamingMovies]], "Yes")</f>
        <v>4</v>
      </c>
      <c r="W1410" t="str" cm="1">
        <f t="array" ref="W1410">_xlfn.IFS(Table1[[#This Row],[tenure]]&lt;=12,"0-1 Years", Table1[[#This Row],[tenure]] &lt;=36, "1-3 Years",Table1[[#This Row],[tenure]]&lt;=60, "3-5 Years",Table1[[#This Row],[tenure]]&gt;60,"5+ Years")</f>
        <v>5+ Years</v>
      </c>
      <c r="X1410" t="str">
        <f>IF(AND(Table1[[#This Row],[Contract]]="Month-to-Month", Table1[[#This Row],[PaymentMethod]]= "Electronic check"), "High Risk", "Standard")</f>
        <v>Standard</v>
      </c>
      <c r="Y1410" s="11">
        <f>IFERROR(Table1[[#This Row],[TotalCharges]]/Table1[[#This Row],[tenure]],"0")</f>
        <v>104.39788732394366</v>
      </c>
      <c r="Z1410" t="str">
        <f>IF(Table1[[#This Row],[SeniorCitizen]]=1,"Yes","No")</f>
        <v>No</v>
      </c>
    </row>
    <row r="1411" spans="1:26" x14ac:dyDescent="0.3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7104</v>
      </c>
      <c r="S1411" s="2">
        <v>92.55</v>
      </c>
      <c r="T1411" s="2">
        <v>4039</v>
      </c>
      <c r="U1411" t="s">
        <v>24</v>
      </c>
      <c r="V1411">
        <f>COUNTIF(Table1[[#This Row],[OnlineSecurity]:[StreamingMovies]], "Yes")</f>
        <v>2</v>
      </c>
      <c r="W1411" t="str" cm="1">
        <f t="array" ref="W1411">_xlfn.IFS(Table1[[#This Row],[tenure]]&lt;=12,"0-1 Years", Table1[[#This Row],[tenure]] &lt;=36, "1-3 Years",Table1[[#This Row],[tenure]]&lt;=60, "3-5 Years",Table1[[#This Row],[tenure]]&gt;60,"5+ Years")</f>
        <v>3-5 Years</v>
      </c>
      <c r="X1411" t="str">
        <f>IF(AND(Table1[[#This Row],[Contract]]="Month-to-Month", Table1[[#This Row],[PaymentMethod]]= "Electronic check"), "High Risk", "Standard")</f>
        <v>Standard</v>
      </c>
      <c r="Y1411" s="11">
        <f>IFERROR(Table1[[#This Row],[TotalCharges]]/Table1[[#This Row],[tenure]],"0")</f>
        <v>93.930232558139537</v>
      </c>
      <c r="Z1411" t="str">
        <f>IF(Table1[[#This Row],[SeniorCitizen]]=1,"Yes","No")</f>
        <v>No</v>
      </c>
    </row>
    <row r="1412" spans="1:26" x14ac:dyDescent="0.3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s="2">
        <v>93.85</v>
      </c>
      <c r="T1412" s="2">
        <v>170.85</v>
      </c>
      <c r="U1412" t="s">
        <v>23</v>
      </c>
      <c r="V1412">
        <f>COUNTIF(Table1[[#This Row],[OnlineSecurity]:[StreamingMovies]], "Yes")</f>
        <v>2</v>
      </c>
      <c r="W1412" t="str" cm="1">
        <f t="array" ref="W1412">_xlfn.IFS(Table1[[#This Row],[tenure]]&lt;=12,"0-1 Years", Table1[[#This Row],[tenure]] &lt;=36, "1-3 Years",Table1[[#This Row],[tenure]]&lt;=60, "3-5 Years",Table1[[#This Row],[tenure]]&gt;60,"5+ Years")</f>
        <v>0-1 Years</v>
      </c>
      <c r="X1412" t="str">
        <f>IF(AND(Table1[[#This Row],[Contract]]="Month-to-Month", Table1[[#This Row],[PaymentMethod]]= "Electronic check"), "High Risk", "Standard")</f>
        <v>High Risk</v>
      </c>
      <c r="Y1412" s="11">
        <f>IFERROR(Table1[[#This Row],[TotalCharges]]/Table1[[#This Row],[tenure]],"0")</f>
        <v>85.424999999999997</v>
      </c>
      <c r="Z1412" t="str">
        <f>IF(Table1[[#This Row],[SeniorCitizen]]=1,"Yes","No")</f>
        <v>Yes</v>
      </c>
    </row>
    <row r="1413" spans="1:26" x14ac:dyDescent="0.3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7104</v>
      </c>
      <c r="S1413" s="2">
        <v>101.45</v>
      </c>
      <c r="T1413" s="2">
        <v>2948.6</v>
      </c>
      <c r="U1413" t="s">
        <v>24</v>
      </c>
      <c r="V1413">
        <f>COUNTIF(Table1[[#This Row],[OnlineSecurity]:[StreamingMovies]], "Yes")</f>
        <v>4</v>
      </c>
      <c r="W1413" t="str" cm="1">
        <f t="array" ref="W1413">_xlfn.IFS(Table1[[#This Row],[tenure]]&lt;=12,"0-1 Years", Table1[[#This Row],[tenure]] &lt;=36, "1-3 Years",Table1[[#This Row],[tenure]]&lt;=60, "3-5 Years",Table1[[#This Row],[tenure]]&gt;60,"5+ Years")</f>
        <v>1-3 Years</v>
      </c>
      <c r="X1413" t="str">
        <f>IF(AND(Table1[[#This Row],[Contract]]="Month-to-Month", Table1[[#This Row],[PaymentMethod]]= "Electronic check"), "High Risk", "Standard")</f>
        <v>Standard</v>
      </c>
      <c r="Y1413" s="11">
        <f>IFERROR(Table1[[#This Row],[TotalCharges]]/Table1[[#This Row],[tenure]],"0")</f>
        <v>101.67586206896551</v>
      </c>
      <c r="Z1413" t="str">
        <f>IF(Table1[[#This Row],[SeniorCitizen]]=1,"Yes","No")</f>
        <v>Yes</v>
      </c>
    </row>
    <row r="1414" spans="1:26" x14ac:dyDescent="0.3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s="2">
        <v>84.3</v>
      </c>
      <c r="T1414" s="2">
        <v>1308.4000000000001</v>
      </c>
      <c r="U1414" t="s">
        <v>23</v>
      </c>
      <c r="V1414">
        <f>COUNTIF(Table1[[#This Row],[OnlineSecurity]:[StreamingMovies]], "Yes")</f>
        <v>2</v>
      </c>
      <c r="W1414" t="str" cm="1">
        <f t="array" ref="W1414">_xlfn.IFS(Table1[[#This Row],[tenure]]&lt;=12,"0-1 Years", Table1[[#This Row],[tenure]] &lt;=36, "1-3 Years",Table1[[#This Row],[tenure]]&lt;=60, "3-5 Years",Table1[[#This Row],[tenure]]&gt;60,"5+ Years")</f>
        <v>1-3 Years</v>
      </c>
      <c r="X1414" t="str">
        <f>IF(AND(Table1[[#This Row],[Contract]]="Month-to-Month", Table1[[#This Row],[PaymentMethod]]= "Electronic check"), "High Risk", "Standard")</f>
        <v>High Risk</v>
      </c>
      <c r="Y1414" s="11">
        <f>IFERROR(Table1[[#This Row],[TotalCharges]]/Table1[[#This Row],[tenure]],"0")</f>
        <v>87.226666666666674</v>
      </c>
      <c r="Z1414" t="str">
        <f>IF(Table1[[#This Row],[SeniorCitizen]]=1,"Yes","No")</f>
        <v>No</v>
      </c>
    </row>
    <row r="1415" spans="1:26" x14ac:dyDescent="0.3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7105</v>
      </c>
      <c r="S1415" s="2">
        <v>94.55</v>
      </c>
      <c r="T1415" s="2">
        <v>6078.75</v>
      </c>
      <c r="U1415" t="s">
        <v>24</v>
      </c>
      <c r="V1415">
        <f>COUNTIF(Table1[[#This Row],[OnlineSecurity]:[StreamingMovies]], "Yes")</f>
        <v>4</v>
      </c>
      <c r="W1415" t="str" cm="1">
        <f t="array" ref="W1415">_xlfn.IFS(Table1[[#This Row],[tenure]]&lt;=12,"0-1 Years", Table1[[#This Row],[tenure]] &lt;=36, "1-3 Years",Table1[[#This Row],[tenure]]&lt;=60, "3-5 Years",Table1[[#This Row],[tenure]]&gt;60,"5+ Years")</f>
        <v>5+ Years</v>
      </c>
      <c r="X1415" t="str">
        <f>IF(AND(Table1[[#This Row],[Contract]]="Month-to-Month", Table1[[#This Row],[PaymentMethod]]= "Electronic check"), "High Risk", "Standard")</f>
        <v>Standard</v>
      </c>
      <c r="Y1415" s="11">
        <f>IFERROR(Table1[[#This Row],[TotalCharges]]/Table1[[#This Row],[tenure]],"0")</f>
        <v>93.519230769230774</v>
      </c>
      <c r="Z1415" t="str">
        <f>IF(Table1[[#This Row],[SeniorCitizen]]=1,"Yes","No")</f>
        <v>No</v>
      </c>
    </row>
    <row r="1416" spans="1:26" x14ac:dyDescent="0.3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s="2">
        <v>95.5</v>
      </c>
      <c r="T1416" s="2">
        <v>3418.2</v>
      </c>
      <c r="U1416" t="s">
        <v>24</v>
      </c>
      <c r="V1416">
        <f>COUNTIF(Table1[[#This Row],[OnlineSecurity]:[StreamingMovies]], "Yes")</f>
        <v>3</v>
      </c>
      <c r="W1416" t="str" cm="1">
        <f t="array" ref="W1416">_xlfn.IFS(Table1[[#This Row],[tenure]]&lt;=12,"0-1 Years", Table1[[#This Row],[tenure]] &lt;=36, "1-3 Years",Table1[[#This Row],[tenure]]&lt;=60, "3-5 Years",Table1[[#This Row],[tenure]]&gt;60,"5+ Years")</f>
        <v>1-3 Years</v>
      </c>
      <c r="X1416" t="str">
        <f>IF(AND(Table1[[#This Row],[Contract]]="Month-to-Month", Table1[[#This Row],[PaymentMethod]]= "Electronic check"), "High Risk", "Standard")</f>
        <v>High Risk</v>
      </c>
      <c r="Y1416" s="11">
        <f>IFERROR(Table1[[#This Row],[TotalCharges]]/Table1[[#This Row],[tenure]],"0")</f>
        <v>97.662857142857135</v>
      </c>
      <c r="Z1416" t="str">
        <f>IF(Table1[[#This Row],[SeniorCitizen]]=1,"Yes","No")</f>
        <v>No</v>
      </c>
    </row>
    <row r="1417" spans="1:26" x14ac:dyDescent="0.3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7105</v>
      </c>
      <c r="S1417" s="2">
        <v>100.3</v>
      </c>
      <c r="T1417" s="2">
        <v>6603.8</v>
      </c>
      <c r="U1417" t="s">
        <v>24</v>
      </c>
      <c r="V1417">
        <f>COUNTIF(Table1[[#This Row],[OnlineSecurity]:[StreamingMovies]], "Yes")</f>
        <v>4</v>
      </c>
      <c r="W1417" t="str" cm="1">
        <f t="array" ref="W1417">_xlfn.IFS(Table1[[#This Row],[tenure]]&lt;=12,"0-1 Years", Table1[[#This Row],[tenure]] &lt;=36, "1-3 Years",Table1[[#This Row],[tenure]]&lt;=60, "3-5 Years",Table1[[#This Row],[tenure]]&gt;60,"5+ Years")</f>
        <v>5+ Years</v>
      </c>
      <c r="X1417" t="str">
        <f>IF(AND(Table1[[#This Row],[Contract]]="Month-to-Month", Table1[[#This Row],[PaymentMethod]]= "Electronic check"), "High Risk", "Standard")</f>
        <v>Standard</v>
      </c>
      <c r="Y1417" s="11">
        <f>IFERROR(Table1[[#This Row],[TotalCharges]]/Table1[[#This Row],[tenure]],"0")</f>
        <v>103.184375</v>
      </c>
      <c r="Z1417" t="str">
        <f>IF(Table1[[#This Row],[SeniorCitizen]]=1,"Yes","No")</f>
        <v>No</v>
      </c>
    </row>
    <row r="1418" spans="1:26" x14ac:dyDescent="0.35">
      <c r="A1418" t="s">
        <v>1453</v>
      </c>
      <c r="B1418" t="s">
        <v>22</v>
      </c>
      <c r="C1418">
        <v>0</v>
      </c>
      <c r="D1418" t="s">
        <v>23</v>
      </c>
      <c r="E1418" t="s">
        <v>23</v>
      </c>
      <c r="F1418">
        <v>58</v>
      </c>
      <c r="G1418" t="s">
        <v>24</v>
      </c>
      <c r="H1418" t="s">
        <v>24</v>
      </c>
      <c r="I1418" t="s">
        <v>26</v>
      </c>
      <c r="J1418" t="s">
        <v>24</v>
      </c>
      <c r="K1418" t="s">
        <v>24</v>
      </c>
      <c r="L1418" t="s">
        <v>23</v>
      </c>
      <c r="M1418" t="s">
        <v>23</v>
      </c>
      <c r="N1418" t="s">
        <v>23</v>
      </c>
      <c r="O1418" t="s">
        <v>23</v>
      </c>
      <c r="P1418" t="s">
        <v>47</v>
      </c>
      <c r="Q1418" t="s">
        <v>23</v>
      </c>
      <c r="R1418" t="s">
        <v>7105</v>
      </c>
      <c r="S1418" s="2">
        <v>55.5</v>
      </c>
      <c r="T1418" s="2">
        <v>3166.9</v>
      </c>
      <c r="U1418" t="s">
        <v>24</v>
      </c>
      <c r="V1418">
        <f>COUNTIF(Table1[[#This Row],[OnlineSecurity]:[StreamingMovies]], "Yes")</f>
        <v>4</v>
      </c>
      <c r="W1418" t="str" cm="1">
        <f t="array" ref="W1418">_xlfn.IFS(Table1[[#This Row],[tenure]]&lt;=12,"0-1 Years", Table1[[#This Row],[tenure]] &lt;=36, "1-3 Years",Table1[[#This Row],[tenure]]&lt;=60, "3-5 Years",Table1[[#This Row],[tenure]]&gt;60,"5+ Years")</f>
        <v>3-5 Years</v>
      </c>
      <c r="X1418" t="str">
        <f>IF(AND(Table1[[#This Row],[Contract]]="Month-to-Month", Table1[[#This Row],[PaymentMethod]]= "Electronic check"), "High Risk", "Standard")</f>
        <v>Standard</v>
      </c>
      <c r="Y1418" s="11">
        <f>IFERROR(Table1[[#This Row],[TotalCharges]]/Table1[[#This Row],[tenure]],"0")</f>
        <v>54.601724137931036</v>
      </c>
      <c r="Z1418" t="str">
        <f>IF(Table1[[#This Row],[SeniorCitizen]]=1,"Yes","No")</f>
        <v>No</v>
      </c>
    </row>
    <row r="1419" spans="1:26" x14ac:dyDescent="0.3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7105</v>
      </c>
      <c r="S1419" s="2">
        <v>49.85</v>
      </c>
      <c r="T1419" s="2">
        <v>865.75</v>
      </c>
      <c r="U1419" t="s">
        <v>24</v>
      </c>
      <c r="V1419">
        <f>COUNTIF(Table1[[#This Row],[OnlineSecurity]:[StreamingMovies]], "Yes")</f>
        <v>1</v>
      </c>
      <c r="W1419" t="str" cm="1">
        <f t="array" ref="W1419">_xlfn.IFS(Table1[[#This Row],[tenure]]&lt;=12,"0-1 Years", Table1[[#This Row],[tenure]] &lt;=36, "1-3 Years",Table1[[#This Row],[tenure]]&lt;=60, "3-5 Years",Table1[[#This Row],[tenure]]&gt;60,"5+ Years")</f>
        <v>1-3 Years</v>
      </c>
      <c r="X1419" t="str">
        <f>IF(AND(Table1[[#This Row],[Contract]]="Month-to-Month", Table1[[#This Row],[PaymentMethod]]= "Electronic check"), "High Risk", "Standard")</f>
        <v>Standard</v>
      </c>
      <c r="Y1419" s="11">
        <f>IFERROR(Table1[[#This Row],[TotalCharges]]/Table1[[#This Row],[tenure]],"0")</f>
        <v>48.097222222222221</v>
      </c>
      <c r="Z1419" t="str">
        <f>IF(Table1[[#This Row],[SeniorCitizen]]=1,"Yes","No")</f>
        <v>Yes</v>
      </c>
    </row>
    <row r="1420" spans="1:26" x14ac:dyDescent="0.3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7104</v>
      </c>
      <c r="S1420" s="2">
        <v>89.55</v>
      </c>
      <c r="T1420" s="2">
        <v>6373.1</v>
      </c>
      <c r="U1420" t="s">
        <v>24</v>
      </c>
      <c r="V1420">
        <f>COUNTIF(Table1[[#This Row],[OnlineSecurity]:[StreamingMovies]], "Yes")</f>
        <v>2</v>
      </c>
      <c r="W1420" t="str" cm="1">
        <f t="array" ref="W1420">_xlfn.IFS(Table1[[#This Row],[tenure]]&lt;=12,"0-1 Years", Table1[[#This Row],[tenure]] &lt;=36, "1-3 Years",Table1[[#This Row],[tenure]]&lt;=60, "3-5 Years",Table1[[#This Row],[tenure]]&gt;60,"5+ Years")</f>
        <v>5+ Years</v>
      </c>
      <c r="X1420" t="str">
        <f>IF(AND(Table1[[#This Row],[Contract]]="Month-to-Month", Table1[[#This Row],[PaymentMethod]]= "Electronic check"), "High Risk", "Standard")</f>
        <v>Standard</v>
      </c>
      <c r="Y1420" s="11">
        <f>IFERROR(Table1[[#This Row],[TotalCharges]]/Table1[[#This Row],[tenure]],"0")</f>
        <v>95.120895522388068</v>
      </c>
      <c r="Z1420" t="str">
        <f>IF(Table1[[#This Row],[SeniorCitizen]]=1,"Yes","No")</f>
        <v>No</v>
      </c>
    </row>
    <row r="1421" spans="1:26" x14ac:dyDescent="0.35">
      <c r="A1421" t="s">
        <v>1456</v>
      </c>
      <c r="B1421" t="s">
        <v>30</v>
      </c>
      <c r="C1421">
        <v>0</v>
      </c>
      <c r="D1421" t="s">
        <v>23</v>
      </c>
      <c r="E1421" t="s">
        <v>23</v>
      </c>
      <c r="F1421">
        <v>63</v>
      </c>
      <c r="G1421" t="s">
        <v>23</v>
      </c>
      <c r="H1421" t="s">
        <v>24</v>
      </c>
      <c r="I1421" t="s">
        <v>24</v>
      </c>
      <c r="J1421" t="s">
        <v>24</v>
      </c>
      <c r="K1421" t="s">
        <v>24</v>
      </c>
      <c r="L1421" t="s">
        <v>24</v>
      </c>
      <c r="M1421" t="s">
        <v>24</v>
      </c>
      <c r="N1421" t="s">
        <v>24</v>
      </c>
      <c r="O1421" t="s">
        <v>24</v>
      </c>
      <c r="P1421" t="s">
        <v>47</v>
      </c>
      <c r="Q1421" t="s">
        <v>23</v>
      </c>
      <c r="R1421" t="s">
        <v>32</v>
      </c>
      <c r="S1421" s="2">
        <v>19.149999999999999</v>
      </c>
      <c r="T1421" s="2">
        <v>1177.05</v>
      </c>
      <c r="U1421" t="s">
        <v>24</v>
      </c>
      <c r="V1421">
        <f>COUNTIF(Table1[[#This Row],[OnlineSecurity]:[StreamingMovies]], "Yes")</f>
        <v>0</v>
      </c>
      <c r="W1421" t="str" cm="1">
        <f t="array" ref="W1421">_xlfn.IFS(Table1[[#This Row],[tenure]]&lt;=12,"0-1 Years", Table1[[#This Row],[tenure]] &lt;=36, "1-3 Years",Table1[[#This Row],[tenure]]&lt;=60, "3-5 Years",Table1[[#This Row],[tenure]]&gt;60,"5+ Years")</f>
        <v>5+ Years</v>
      </c>
      <c r="X1421" t="str">
        <f>IF(AND(Table1[[#This Row],[Contract]]="Month-to-Month", Table1[[#This Row],[PaymentMethod]]= "Electronic check"), "High Risk", "Standard")</f>
        <v>Standard</v>
      </c>
      <c r="Y1421" s="11">
        <f>IFERROR(Table1[[#This Row],[TotalCharges]]/Table1[[#This Row],[tenure]],"0")</f>
        <v>18.683333333333334</v>
      </c>
      <c r="Z1421" t="str">
        <f>IF(Table1[[#This Row],[SeniorCitizen]]=1,"Yes","No")</f>
        <v>No</v>
      </c>
    </row>
    <row r="1422" spans="1:26" x14ac:dyDescent="0.3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s="2">
        <v>99.8</v>
      </c>
      <c r="T1422" s="2">
        <v>5985.75</v>
      </c>
      <c r="U1422" t="s">
        <v>24</v>
      </c>
      <c r="V1422">
        <f>COUNTIF(Table1[[#This Row],[OnlineSecurity]:[StreamingMovies]], "Yes")</f>
        <v>3</v>
      </c>
      <c r="W1422" t="str" cm="1">
        <f t="array" ref="W1422">_xlfn.IFS(Table1[[#This Row],[tenure]]&lt;=12,"0-1 Years", Table1[[#This Row],[tenure]] &lt;=36, "1-3 Years",Table1[[#This Row],[tenure]]&lt;=60, "3-5 Years",Table1[[#This Row],[tenure]]&gt;60,"5+ Years")</f>
        <v>3-5 Years</v>
      </c>
      <c r="X1422" t="str">
        <f>IF(AND(Table1[[#This Row],[Contract]]="Month-to-Month", Table1[[#This Row],[PaymentMethod]]= "Electronic check"), "High Risk", "Standard")</f>
        <v>High Risk</v>
      </c>
      <c r="Y1422" s="11">
        <f>IFERROR(Table1[[#This Row],[TotalCharges]]/Table1[[#This Row],[tenure]],"0")</f>
        <v>99.762500000000003</v>
      </c>
      <c r="Z1422" t="str">
        <f>IF(Table1[[#This Row],[SeniorCitizen]]=1,"Yes","No")</f>
        <v>No</v>
      </c>
    </row>
    <row r="1423" spans="1:26" x14ac:dyDescent="0.3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7105</v>
      </c>
      <c r="S1423" s="2">
        <v>84.4</v>
      </c>
      <c r="T1423" s="2">
        <v>732.5</v>
      </c>
      <c r="U1423" t="s">
        <v>23</v>
      </c>
      <c r="V1423">
        <f>COUNTIF(Table1[[#This Row],[OnlineSecurity]:[StreamingMovies]], "Yes")</f>
        <v>1</v>
      </c>
      <c r="W1423" t="str" cm="1">
        <f t="array" ref="W1423">_xlfn.IFS(Table1[[#This Row],[tenure]]&lt;=12,"0-1 Years", Table1[[#This Row],[tenure]] &lt;=36, "1-3 Years",Table1[[#This Row],[tenure]]&lt;=60, "3-5 Years",Table1[[#This Row],[tenure]]&gt;60,"5+ Years")</f>
        <v>0-1 Years</v>
      </c>
      <c r="X1423" t="str">
        <f>IF(AND(Table1[[#This Row],[Contract]]="Month-to-Month", Table1[[#This Row],[PaymentMethod]]= "Electronic check"), "High Risk", "Standard")</f>
        <v>Standard</v>
      </c>
      <c r="Y1423" s="11">
        <f>IFERROR(Table1[[#This Row],[TotalCharges]]/Table1[[#This Row],[tenure]],"0")</f>
        <v>81.388888888888886</v>
      </c>
      <c r="Z1423" t="str">
        <f>IF(Table1[[#This Row],[SeniorCitizen]]=1,"Yes","No")</f>
        <v>Yes</v>
      </c>
    </row>
    <row r="1424" spans="1:26" x14ac:dyDescent="0.3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7105</v>
      </c>
      <c r="S1424" s="2">
        <v>113.05</v>
      </c>
      <c r="T1424" s="2">
        <v>7869.05</v>
      </c>
      <c r="U1424" t="s">
        <v>24</v>
      </c>
      <c r="V1424">
        <f>COUNTIF(Table1[[#This Row],[OnlineSecurity]:[StreamingMovies]], "Yes")</f>
        <v>6</v>
      </c>
      <c r="W1424" t="str" cm="1">
        <f t="array" ref="W1424">_xlfn.IFS(Table1[[#This Row],[tenure]]&lt;=12,"0-1 Years", Table1[[#This Row],[tenure]] &lt;=36, "1-3 Years",Table1[[#This Row],[tenure]]&lt;=60, "3-5 Years",Table1[[#This Row],[tenure]]&gt;60,"5+ Years")</f>
        <v>5+ Years</v>
      </c>
      <c r="X1424" t="str">
        <f>IF(AND(Table1[[#This Row],[Contract]]="Month-to-Month", Table1[[#This Row],[PaymentMethod]]= "Electronic check"), "High Risk", "Standard")</f>
        <v>Standard</v>
      </c>
      <c r="Y1424" s="11">
        <f>IFERROR(Table1[[#This Row],[TotalCharges]]/Table1[[#This Row],[tenure]],"0")</f>
        <v>112.41500000000001</v>
      </c>
      <c r="Z1424" t="str">
        <f>IF(Table1[[#This Row],[SeniorCitizen]]=1,"Yes","No")</f>
        <v>No</v>
      </c>
    </row>
    <row r="1425" spans="1:26" x14ac:dyDescent="0.3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s="2">
        <v>101.1</v>
      </c>
      <c r="T1425" s="2">
        <v>1504.05</v>
      </c>
      <c r="U1425" t="s">
        <v>23</v>
      </c>
      <c r="V1425">
        <f>COUNTIF(Table1[[#This Row],[OnlineSecurity]:[StreamingMovies]], "Yes")</f>
        <v>3</v>
      </c>
      <c r="W1425" t="str" cm="1">
        <f t="array" ref="W1425">_xlfn.IFS(Table1[[#This Row],[tenure]]&lt;=12,"0-1 Years", Table1[[#This Row],[tenure]] &lt;=36, "1-3 Years",Table1[[#This Row],[tenure]]&lt;=60, "3-5 Years",Table1[[#This Row],[tenure]]&gt;60,"5+ Years")</f>
        <v>1-3 Years</v>
      </c>
      <c r="X1425" t="str">
        <f>IF(AND(Table1[[#This Row],[Contract]]="Month-to-Month", Table1[[#This Row],[PaymentMethod]]= "Electronic check"), "High Risk", "Standard")</f>
        <v>High Risk</v>
      </c>
      <c r="Y1425" s="11">
        <f>IFERROR(Table1[[#This Row],[TotalCharges]]/Table1[[#This Row],[tenure]],"0")</f>
        <v>100.27</v>
      </c>
      <c r="Z1425" t="str">
        <f>IF(Table1[[#This Row],[SeniorCitizen]]=1,"Yes","No")</f>
        <v>No</v>
      </c>
    </row>
    <row r="1426" spans="1:26" x14ac:dyDescent="0.35">
      <c r="A1426" t="s">
        <v>1461</v>
      </c>
      <c r="B1426" t="s">
        <v>22</v>
      </c>
      <c r="C1426">
        <v>0</v>
      </c>
      <c r="D1426" t="s">
        <v>24</v>
      </c>
      <c r="E1426" t="s">
        <v>23</v>
      </c>
      <c r="F1426">
        <v>48</v>
      </c>
      <c r="G1426" t="s">
        <v>23</v>
      </c>
      <c r="H1426" t="s">
        <v>24</v>
      </c>
      <c r="I1426" t="s">
        <v>24</v>
      </c>
      <c r="J1426" t="s">
        <v>24</v>
      </c>
      <c r="K1426" t="s">
        <v>24</v>
      </c>
      <c r="L1426" t="s">
        <v>24</v>
      </c>
      <c r="M1426" t="s">
        <v>24</v>
      </c>
      <c r="N1426" t="s">
        <v>24</v>
      </c>
      <c r="O1426" t="s">
        <v>24</v>
      </c>
      <c r="P1426" t="s">
        <v>31</v>
      </c>
      <c r="Q1426" t="s">
        <v>24</v>
      </c>
      <c r="R1426" t="s">
        <v>32</v>
      </c>
      <c r="S1426" s="2">
        <v>19.95</v>
      </c>
      <c r="T1426" s="2">
        <v>936.7</v>
      </c>
      <c r="U1426" t="s">
        <v>24</v>
      </c>
      <c r="V1426">
        <f>COUNTIF(Table1[[#This Row],[OnlineSecurity]:[StreamingMovies]], "Yes")</f>
        <v>0</v>
      </c>
      <c r="W1426" t="str" cm="1">
        <f t="array" ref="W1426">_xlfn.IFS(Table1[[#This Row],[tenure]]&lt;=12,"0-1 Years", Table1[[#This Row],[tenure]] &lt;=36, "1-3 Years",Table1[[#This Row],[tenure]]&lt;=60, "3-5 Years",Table1[[#This Row],[tenure]]&gt;60,"5+ Years")</f>
        <v>3-5 Years</v>
      </c>
      <c r="X1426" t="str">
        <f>IF(AND(Table1[[#This Row],[Contract]]="Month-to-Month", Table1[[#This Row],[PaymentMethod]]= "Electronic check"), "High Risk", "Standard")</f>
        <v>Standard</v>
      </c>
      <c r="Y1426" s="11">
        <f>IFERROR(Table1[[#This Row],[TotalCharges]]/Table1[[#This Row],[tenure]],"0")</f>
        <v>19.514583333333334</v>
      </c>
      <c r="Z1426" t="str">
        <f>IF(Table1[[#This Row],[SeniorCitizen]]=1,"Yes","No")</f>
        <v>No</v>
      </c>
    </row>
    <row r="1427" spans="1:26" x14ac:dyDescent="0.3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s="2">
        <v>74.150000000000006</v>
      </c>
      <c r="T1427" s="2">
        <v>741.4</v>
      </c>
      <c r="U1427" t="s">
        <v>24</v>
      </c>
      <c r="V1427">
        <f>COUNTIF(Table1[[#This Row],[OnlineSecurity]:[StreamingMovies]], "Yes")</f>
        <v>4</v>
      </c>
      <c r="W1427" t="str" cm="1">
        <f t="array" ref="W1427">_xlfn.IFS(Table1[[#This Row],[tenure]]&lt;=12,"0-1 Years", Table1[[#This Row],[tenure]] &lt;=36, "1-3 Years",Table1[[#This Row],[tenure]]&lt;=60, "3-5 Years",Table1[[#This Row],[tenure]]&gt;60,"5+ Years")</f>
        <v>0-1 Years</v>
      </c>
      <c r="X1427" t="str">
        <f>IF(AND(Table1[[#This Row],[Contract]]="Month-to-Month", Table1[[#This Row],[PaymentMethod]]= "Electronic check"), "High Risk", "Standard")</f>
        <v>High Risk</v>
      </c>
      <c r="Y1427" s="11">
        <f>IFERROR(Table1[[#This Row],[TotalCharges]]/Table1[[#This Row],[tenure]],"0")</f>
        <v>61.783333333333331</v>
      </c>
      <c r="Z1427" t="str">
        <f>IF(Table1[[#This Row],[SeniorCitizen]]=1,"Yes","No")</f>
        <v>No</v>
      </c>
    </row>
    <row r="1428" spans="1:26" x14ac:dyDescent="0.3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s="2">
        <v>92</v>
      </c>
      <c r="T1428" s="2">
        <v>6585.2</v>
      </c>
      <c r="U1428" t="s">
        <v>24</v>
      </c>
      <c r="V1428">
        <f>COUNTIF(Table1[[#This Row],[OnlineSecurity]:[StreamingMovies]], "Yes")</f>
        <v>4</v>
      </c>
      <c r="W1428" t="str" cm="1">
        <f t="array" ref="W1428">_xlfn.IFS(Table1[[#This Row],[tenure]]&lt;=12,"0-1 Years", Table1[[#This Row],[tenure]] &lt;=36, "1-3 Years",Table1[[#This Row],[tenure]]&lt;=60, "3-5 Years",Table1[[#This Row],[tenure]]&gt;60,"5+ Years")</f>
        <v>5+ Years</v>
      </c>
      <c r="X1428" t="str">
        <f>IF(AND(Table1[[#This Row],[Contract]]="Month-to-Month", Table1[[#This Row],[PaymentMethod]]= "Electronic check"), "High Risk", "Standard")</f>
        <v>Standard</v>
      </c>
      <c r="Y1428" s="11">
        <f>IFERROR(Table1[[#This Row],[TotalCharges]]/Table1[[#This Row],[tenure]],"0")</f>
        <v>92.749295774647891</v>
      </c>
      <c r="Z1428" t="str">
        <f>IF(Table1[[#This Row],[SeniorCitizen]]=1,"Yes","No")</f>
        <v>Yes</v>
      </c>
    </row>
    <row r="1429" spans="1:26" x14ac:dyDescent="0.3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s="2">
        <v>73.849999999999994</v>
      </c>
      <c r="T1429" s="2">
        <v>3122.4</v>
      </c>
      <c r="U1429" t="s">
        <v>24</v>
      </c>
      <c r="V1429">
        <f>COUNTIF(Table1[[#This Row],[OnlineSecurity]:[StreamingMovies]], "Yes")</f>
        <v>1</v>
      </c>
      <c r="W1429" t="str" cm="1">
        <f t="array" ref="W1429">_xlfn.IFS(Table1[[#This Row],[tenure]]&lt;=12,"0-1 Years", Table1[[#This Row],[tenure]] &lt;=36, "1-3 Years",Table1[[#This Row],[tenure]]&lt;=60, "3-5 Years",Table1[[#This Row],[tenure]]&gt;60,"5+ Years")</f>
        <v>3-5 Years</v>
      </c>
      <c r="X1429" t="str">
        <f>IF(AND(Table1[[#This Row],[Contract]]="Month-to-Month", Table1[[#This Row],[PaymentMethod]]= "Electronic check"), "High Risk", "Standard")</f>
        <v>High Risk</v>
      </c>
      <c r="Y1429" s="11">
        <f>IFERROR(Table1[[#This Row],[TotalCharges]]/Table1[[#This Row],[tenure]],"0")</f>
        <v>70.963636363636368</v>
      </c>
      <c r="Z1429" t="str">
        <f>IF(Table1[[#This Row],[SeniorCitizen]]=1,"Yes","No")</f>
        <v>Yes</v>
      </c>
    </row>
    <row r="1430" spans="1:26" x14ac:dyDescent="0.3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s="2">
        <v>50.45</v>
      </c>
      <c r="T1430" s="2">
        <v>50.45</v>
      </c>
      <c r="U1430" t="s">
        <v>23</v>
      </c>
      <c r="V1430">
        <f>COUNTIF(Table1[[#This Row],[OnlineSecurity]:[StreamingMovies]], "Yes")</f>
        <v>0</v>
      </c>
      <c r="W1430" t="str" cm="1">
        <f t="array" ref="W1430">_xlfn.IFS(Table1[[#This Row],[tenure]]&lt;=12,"0-1 Years", Table1[[#This Row],[tenure]] &lt;=36, "1-3 Years",Table1[[#This Row],[tenure]]&lt;=60, "3-5 Years",Table1[[#This Row],[tenure]]&gt;60,"5+ Years")</f>
        <v>0-1 Years</v>
      </c>
      <c r="X1430" t="str">
        <f>IF(AND(Table1[[#This Row],[Contract]]="Month-to-Month", Table1[[#This Row],[PaymentMethod]]= "Electronic check"), "High Risk", "Standard")</f>
        <v>High Risk</v>
      </c>
      <c r="Y1430" s="11">
        <f>IFERROR(Table1[[#This Row],[TotalCharges]]/Table1[[#This Row],[tenure]],"0")</f>
        <v>50.45</v>
      </c>
      <c r="Z1430" t="str">
        <f>IF(Table1[[#This Row],[SeniorCitizen]]=1,"Yes","No")</f>
        <v>No</v>
      </c>
    </row>
    <row r="1431" spans="1:26" x14ac:dyDescent="0.35">
      <c r="A1431" t="s">
        <v>1466</v>
      </c>
      <c r="B1431" t="s">
        <v>30</v>
      </c>
      <c r="C1431">
        <v>0</v>
      </c>
      <c r="D1431" t="s">
        <v>23</v>
      </c>
      <c r="E1431" t="s">
        <v>23</v>
      </c>
      <c r="F1431">
        <v>45</v>
      </c>
      <c r="G1431" t="s">
        <v>23</v>
      </c>
      <c r="H1431" t="s">
        <v>23</v>
      </c>
      <c r="I1431" t="s">
        <v>24</v>
      </c>
      <c r="J1431" t="s">
        <v>24</v>
      </c>
      <c r="K1431" t="s">
        <v>24</v>
      </c>
      <c r="L1431" t="s">
        <v>24</v>
      </c>
      <c r="M1431" t="s">
        <v>24</v>
      </c>
      <c r="N1431" t="s">
        <v>24</v>
      </c>
      <c r="O1431" t="s">
        <v>24</v>
      </c>
      <c r="P1431" t="s">
        <v>47</v>
      </c>
      <c r="Q1431" t="s">
        <v>24</v>
      </c>
      <c r="R1431" t="s">
        <v>32</v>
      </c>
      <c r="S1431" s="2">
        <v>24.45</v>
      </c>
      <c r="T1431" s="2">
        <v>1088.25</v>
      </c>
      <c r="U1431" t="s">
        <v>24</v>
      </c>
      <c r="V1431">
        <f>COUNTIF(Table1[[#This Row],[OnlineSecurity]:[StreamingMovies]], "Yes")</f>
        <v>0</v>
      </c>
      <c r="W1431" t="str" cm="1">
        <f t="array" ref="W1431">_xlfn.IFS(Table1[[#This Row],[tenure]]&lt;=12,"0-1 Years", Table1[[#This Row],[tenure]] &lt;=36, "1-3 Years",Table1[[#This Row],[tenure]]&lt;=60, "3-5 Years",Table1[[#This Row],[tenure]]&gt;60,"5+ Years")</f>
        <v>3-5 Years</v>
      </c>
      <c r="X1431" t="str">
        <f>IF(AND(Table1[[#This Row],[Contract]]="Month-to-Month", Table1[[#This Row],[PaymentMethod]]= "Electronic check"), "High Risk", "Standard")</f>
        <v>Standard</v>
      </c>
      <c r="Y1431" s="11">
        <f>IFERROR(Table1[[#This Row],[TotalCharges]]/Table1[[#This Row],[tenure]],"0")</f>
        <v>24.183333333333334</v>
      </c>
      <c r="Z1431" t="str">
        <f>IF(Table1[[#This Row],[SeniorCitizen]]=1,"Yes","No")</f>
        <v>No</v>
      </c>
    </row>
    <row r="1432" spans="1:26" x14ac:dyDescent="0.35">
      <c r="A1432" t="s">
        <v>1467</v>
      </c>
      <c r="B1432" t="s">
        <v>22</v>
      </c>
      <c r="C1432">
        <v>0</v>
      </c>
      <c r="D1432" t="s">
        <v>24</v>
      </c>
      <c r="E1432" t="s">
        <v>24</v>
      </c>
      <c r="F1432">
        <v>23</v>
      </c>
      <c r="G1432" t="s">
        <v>23</v>
      </c>
      <c r="H1432" t="s">
        <v>23</v>
      </c>
      <c r="I1432" t="s">
        <v>24</v>
      </c>
      <c r="J1432" t="s">
        <v>24</v>
      </c>
      <c r="K1432" t="s">
        <v>24</v>
      </c>
      <c r="L1432" t="s">
        <v>24</v>
      </c>
      <c r="M1432" t="s">
        <v>24</v>
      </c>
      <c r="N1432" t="s">
        <v>24</v>
      </c>
      <c r="O1432" t="s">
        <v>24</v>
      </c>
      <c r="P1432" t="s">
        <v>31</v>
      </c>
      <c r="Q1432" t="s">
        <v>24</v>
      </c>
      <c r="R1432" t="s">
        <v>7105</v>
      </c>
      <c r="S1432" s="2">
        <v>24.8</v>
      </c>
      <c r="T1432" s="2">
        <v>615.35</v>
      </c>
      <c r="U1432" t="s">
        <v>24</v>
      </c>
      <c r="V1432">
        <f>COUNTIF(Table1[[#This Row],[OnlineSecurity]:[StreamingMovies]], "Yes")</f>
        <v>0</v>
      </c>
      <c r="W1432" t="str" cm="1">
        <f t="array" ref="W1432">_xlfn.IFS(Table1[[#This Row],[tenure]]&lt;=12,"0-1 Years", Table1[[#This Row],[tenure]] &lt;=36, "1-3 Years",Table1[[#This Row],[tenure]]&lt;=60, "3-5 Years",Table1[[#This Row],[tenure]]&gt;60,"5+ Years")</f>
        <v>1-3 Years</v>
      </c>
      <c r="X1432" t="str">
        <f>IF(AND(Table1[[#This Row],[Contract]]="Month-to-Month", Table1[[#This Row],[PaymentMethod]]= "Electronic check"), "High Risk", "Standard")</f>
        <v>Standard</v>
      </c>
      <c r="Y1432" s="11">
        <f>IFERROR(Table1[[#This Row],[TotalCharges]]/Table1[[#This Row],[tenure]],"0")</f>
        <v>26.754347826086956</v>
      </c>
      <c r="Z1432" t="str">
        <f>IF(Table1[[#This Row],[SeniorCitizen]]=1,"Yes","No")</f>
        <v>No</v>
      </c>
    </row>
    <row r="1433" spans="1:26" x14ac:dyDescent="0.3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7104</v>
      </c>
      <c r="S1433" s="2">
        <v>64.849999999999994</v>
      </c>
      <c r="T1433" s="2">
        <v>2908.2</v>
      </c>
      <c r="U1433" t="s">
        <v>24</v>
      </c>
      <c r="V1433">
        <f>COUNTIF(Table1[[#This Row],[OnlineSecurity]:[StreamingMovies]], "Yes")</f>
        <v>2</v>
      </c>
      <c r="W1433" t="str" cm="1">
        <f t="array" ref="W1433">_xlfn.IFS(Table1[[#This Row],[tenure]]&lt;=12,"0-1 Years", Table1[[#This Row],[tenure]] &lt;=36, "1-3 Years",Table1[[#This Row],[tenure]]&lt;=60, "3-5 Years",Table1[[#This Row],[tenure]]&gt;60,"5+ Years")</f>
        <v>3-5 Years</v>
      </c>
      <c r="X1433" t="str">
        <f>IF(AND(Table1[[#This Row],[Contract]]="Month-to-Month", Table1[[#This Row],[PaymentMethod]]= "Electronic check"), "High Risk", "Standard")</f>
        <v>Standard</v>
      </c>
      <c r="Y1433" s="11">
        <f>IFERROR(Table1[[#This Row],[TotalCharges]]/Table1[[#This Row],[tenure]],"0")</f>
        <v>67.632558139534879</v>
      </c>
      <c r="Z1433" t="str">
        <f>IF(Table1[[#This Row],[SeniorCitizen]]=1,"Yes","No")</f>
        <v>No</v>
      </c>
    </row>
    <row r="1434" spans="1:26" x14ac:dyDescent="0.35">
      <c r="A1434" t="s">
        <v>1469</v>
      </c>
      <c r="B1434" t="s">
        <v>30</v>
      </c>
      <c r="C1434">
        <v>0</v>
      </c>
      <c r="D1434" t="s">
        <v>24</v>
      </c>
      <c r="E1434" t="s">
        <v>24</v>
      </c>
      <c r="F1434">
        <v>35</v>
      </c>
      <c r="G1434" t="s">
        <v>23</v>
      </c>
      <c r="H1434" t="s">
        <v>24</v>
      </c>
      <c r="I1434" t="s">
        <v>24</v>
      </c>
      <c r="J1434" t="s">
        <v>24</v>
      </c>
      <c r="K1434" t="s">
        <v>24</v>
      </c>
      <c r="L1434" t="s">
        <v>24</v>
      </c>
      <c r="M1434" t="s">
        <v>24</v>
      </c>
      <c r="N1434" t="s">
        <v>24</v>
      </c>
      <c r="O1434" t="s">
        <v>24</v>
      </c>
      <c r="P1434" t="s">
        <v>27</v>
      </c>
      <c r="Q1434" t="s">
        <v>24</v>
      </c>
      <c r="R1434" t="s">
        <v>7104</v>
      </c>
      <c r="S1434" s="2">
        <v>20.75</v>
      </c>
      <c r="T1434" s="2">
        <v>739.9</v>
      </c>
      <c r="U1434" t="s">
        <v>24</v>
      </c>
      <c r="V1434">
        <f>COUNTIF(Table1[[#This Row],[OnlineSecurity]:[StreamingMovies]], "Yes")</f>
        <v>0</v>
      </c>
      <c r="W1434" t="str" cm="1">
        <f t="array" ref="W1434">_xlfn.IFS(Table1[[#This Row],[tenure]]&lt;=12,"0-1 Years", Table1[[#This Row],[tenure]] &lt;=36, "1-3 Years",Table1[[#This Row],[tenure]]&lt;=60, "3-5 Years",Table1[[#This Row],[tenure]]&gt;60,"5+ Years")</f>
        <v>1-3 Years</v>
      </c>
      <c r="X1434" t="str">
        <f>IF(AND(Table1[[#This Row],[Contract]]="Month-to-Month", Table1[[#This Row],[PaymentMethod]]= "Electronic check"), "High Risk", "Standard")</f>
        <v>Standard</v>
      </c>
      <c r="Y1434" s="11">
        <f>IFERROR(Table1[[#This Row],[TotalCharges]]/Table1[[#This Row],[tenure]],"0")</f>
        <v>21.14</v>
      </c>
      <c r="Z1434" t="str">
        <f>IF(Table1[[#This Row],[SeniorCitizen]]=1,"Yes","No")</f>
        <v>No</v>
      </c>
    </row>
    <row r="1435" spans="1:26" x14ac:dyDescent="0.3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s="2">
        <v>68.95</v>
      </c>
      <c r="T1435" s="2">
        <v>593.85</v>
      </c>
      <c r="U1435" t="s">
        <v>24</v>
      </c>
      <c r="V1435">
        <f>COUNTIF(Table1[[#This Row],[OnlineSecurity]:[StreamingMovies]], "Yes")</f>
        <v>4</v>
      </c>
      <c r="W1435" t="str" cm="1">
        <f t="array" ref="W1435">_xlfn.IFS(Table1[[#This Row],[tenure]]&lt;=12,"0-1 Years", Table1[[#This Row],[tenure]] &lt;=36, "1-3 Years",Table1[[#This Row],[tenure]]&lt;=60, "3-5 Years",Table1[[#This Row],[tenure]]&gt;60,"5+ Years")</f>
        <v>0-1 Years</v>
      </c>
      <c r="X1435" t="str">
        <f>IF(AND(Table1[[#This Row],[Contract]]="Month-to-Month", Table1[[#This Row],[PaymentMethod]]= "Electronic check"), "High Risk", "Standard")</f>
        <v>Standard</v>
      </c>
      <c r="Y1435" s="11">
        <f>IFERROR(Table1[[#This Row],[TotalCharges]]/Table1[[#This Row],[tenure]],"0")</f>
        <v>65.983333333333334</v>
      </c>
      <c r="Z1435" t="str">
        <f>IF(Table1[[#This Row],[SeniorCitizen]]=1,"Yes","No")</f>
        <v>No</v>
      </c>
    </row>
    <row r="1436" spans="1:26" x14ac:dyDescent="0.3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s="2">
        <v>99.95</v>
      </c>
      <c r="T1436" s="2">
        <v>1132.75</v>
      </c>
      <c r="U1436" t="s">
        <v>23</v>
      </c>
      <c r="V1436">
        <f>COUNTIF(Table1[[#This Row],[OnlineSecurity]:[StreamingMovies]], "Yes")</f>
        <v>3</v>
      </c>
      <c r="W1436" t="str" cm="1">
        <f t="array" ref="W1436">_xlfn.IFS(Table1[[#This Row],[tenure]]&lt;=12,"0-1 Years", Table1[[#This Row],[tenure]] &lt;=36, "1-3 Years",Table1[[#This Row],[tenure]]&lt;=60, "3-5 Years",Table1[[#This Row],[tenure]]&gt;60,"5+ Years")</f>
        <v>0-1 Years</v>
      </c>
      <c r="X1436" t="str">
        <f>IF(AND(Table1[[#This Row],[Contract]]="Month-to-Month", Table1[[#This Row],[PaymentMethod]]= "Electronic check"), "High Risk", "Standard")</f>
        <v>Standard</v>
      </c>
      <c r="Y1436" s="11">
        <f>IFERROR(Table1[[#This Row],[TotalCharges]]/Table1[[#This Row],[tenure]],"0")</f>
        <v>94.395833333333329</v>
      </c>
      <c r="Z1436" t="str">
        <f>IF(Table1[[#This Row],[SeniorCitizen]]=1,"Yes","No")</f>
        <v>No</v>
      </c>
    </row>
    <row r="1437" spans="1:26" x14ac:dyDescent="0.3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7105</v>
      </c>
      <c r="S1437" s="2">
        <v>109.4</v>
      </c>
      <c r="T1437" s="2">
        <v>7227.45</v>
      </c>
      <c r="U1437" t="s">
        <v>24</v>
      </c>
      <c r="V1437">
        <f>COUNTIF(Table1[[#This Row],[OnlineSecurity]:[StreamingMovies]], "Yes")</f>
        <v>5</v>
      </c>
      <c r="W1437" t="str" cm="1">
        <f t="array" ref="W1437">_xlfn.IFS(Table1[[#This Row],[tenure]]&lt;=12,"0-1 Years", Table1[[#This Row],[tenure]] &lt;=36, "1-3 Years",Table1[[#This Row],[tenure]]&lt;=60, "3-5 Years",Table1[[#This Row],[tenure]]&gt;60,"5+ Years")</f>
        <v>5+ Years</v>
      </c>
      <c r="X1437" t="str">
        <f>IF(AND(Table1[[#This Row],[Contract]]="Month-to-Month", Table1[[#This Row],[PaymentMethod]]= "Electronic check"), "High Risk", "Standard")</f>
        <v>Standard</v>
      </c>
      <c r="Y1437" s="11">
        <f>IFERROR(Table1[[#This Row],[TotalCharges]]/Table1[[#This Row],[tenure]],"0")</f>
        <v>111.19153846153846</v>
      </c>
      <c r="Z1437" t="str">
        <f>IF(Table1[[#This Row],[SeniorCitizen]]=1,"Yes","No")</f>
        <v>Yes</v>
      </c>
    </row>
    <row r="1438" spans="1:26" x14ac:dyDescent="0.3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s="2">
        <v>91.4</v>
      </c>
      <c r="T1438" s="2">
        <v>193.6</v>
      </c>
      <c r="U1438" t="s">
        <v>23</v>
      </c>
      <c r="V1438">
        <f>COUNTIF(Table1[[#This Row],[OnlineSecurity]:[StreamingMovies]], "Yes")</f>
        <v>2</v>
      </c>
      <c r="W1438" t="str" cm="1">
        <f t="array" ref="W1438">_xlfn.IFS(Table1[[#This Row],[tenure]]&lt;=12,"0-1 Years", Table1[[#This Row],[tenure]] &lt;=36, "1-3 Years",Table1[[#This Row],[tenure]]&lt;=60, "3-5 Years",Table1[[#This Row],[tenure]]&gt;60,"5+ Years")</f>
        <v>0-1 Years</v>
      </c>
      <c r="X1438" t="str">
        <f>IF(AND(Table1[[#This Row],[Contract]]="Month-to-Month", Table1[[#This Row],[PaymentMethod]]= "Electronic check"), "High Risk", "Standard")</f>
        <v>High Risk</v>
      </c>
      <c r="Y1438" s="11">
        <f>IFERROR(Table1[[#This Row],[TotalCharges]]/Table1[[#This Row],[tenure]],"0")</f>
        <v>96.8</v>
      </c>
      <c r="Z1438" t="str">
        <f>IF(Table1[[#This Row],[SeniorCitizen]]=1,"Yes","No")</f>
        <v>No</v>
      </c>
    </row>
    <row r="1439" spans="1:26" x14ac:dyDescent="0.3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s="2">
        <v>49</v>
      </c>
      <c r="T1439" s="2">
        <v>1291.3499999999999</v>
      </c>
      <c r="U1439" t="s">
        <v>24</v>
      </c>
      <c r="V1439">
        <f>COUNTIF(Table1[[#This Row],[OnlineSecurity]:[StreamingMovies]], "Yes")</f>
        <v>0</v>
      </c>
      <c r="W1439" t="str" cm="1">
        <f t="array" ref="W1439">_xlfn.IFS(Table1[[#This Row],[tenure]]&lt;=12,"0-1 Years", Table1[[#This Row],[tenure]] &lt;=36, "1-3 Years",Table1[[#This Row],[tenure]]&lt;=60, "3-5 Years",Table1[[#This Row],[tenure]]&gt;60,"5+ Years")</f>
        <v>1-3 Years</v>
      </c>
      <c r="X1439" t="str">
        <f>IF(AND(Table1[[#This Row],[Contract]]="Month-to-Month", Table1[[#This Row],[PaymentMethod]]= "Electronic check"), "High Risk", "Standard")</f>
        <v>Standard</v>
      </c>
      <c r="Y1439" s="11">
        <f>IFERROR(Table1[[#This Row],[TotalCharges]]/Table1[[#This Row],[tenure]],"0")</f>
        <v>47.827777777777776</v>
      </c>
      <c r="Z1439" t="str">
        <f>IF(Table1[[#This Row],[SeniorCitizen]]=1,"Yes","No")</f>
        <v>No</v>
      </c>
    </row>
    <row r="1440" spans="1:26" x14ac:dyDescent="0.3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s="2">
        <v>50.25</v>
      </c>
      <c r="T1440" s="2">
        <v>2023.55</v>
      </c>
      <c r="U1440" t="s">
        <v>24</v>
      </c>
      <c r="V1440">
        <f>COUNTIF(Table1[[#This Row],[OnlineSecurity]:[StreamingMovies]], "Yes")</f>
        <v>1</v>
      </c>
      <c r="W1440" t="str" cm="1">
        <f t="array" ref="W1440">_xlfn.IFS(Table1[[#This Row],[tenure]]&lt;=12,"0-1 Years", Table1[[#This Row],[tenure]] &lt;=36, "1-3 Years",Table1[[#This Row],[tenure]]&lt;=60, "3-5 Years",Table1[[#This Row],[tenure]]&gt;60,"5+ Years")</f>
        <v>3-5 Years</v>
      </c>
      <c r="X1440" t="str">
        <f>IF(AND(Table1[[#This Row],[Contract]]="Month-to-Month", Table1[[#This Row],[PaymentMethod]]= "Electronic check"), "High Risk", "Standard")</f>
        <v>Standard</v>
      </c>
      <c r="Y1440" s="11">
        <f>IFERROR(Table1[[#This Row],[TotalCharges]]/Table1[[#This Row],[tenure]],"0")</f>
        <v>50.588749999999997</v>
      </c>
      <c r="Z1440" t="str">
        <f>IF(Table1[[#This Row],[SeniorCitizen]]=1,"Yes","No")</f>
        <v>No</v>
      </c>
    </row>
    <row r="1441" spans="1:26" x14ac:dyDescent="0.3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7105</v>
      </c>
      <c r="S1441" s="2">
        <v>75.55</v>
      </c>
      <c r="T1441" s="2">
        <v>349.65</v>
      </c>
      <c r="U1441" t="s">
        <v>23</v>
      </c>
      <c r="V1441">
        <f>COUNTIF(Table1[[#This Row],[OnlineSecurity]:[StreamingMovies]], "Yes")</f>
        <v>1</v>
      </c>
      <c r="W1441" t="str" cm="1">
        <f t="array" ref="W1441">_xlfn.IFS(Table1[[#This Row],[tenure]]&lt;=12,"0-1 Years", Table1[[#This Row],[tenure]] &lt;=36, "1-3 Years",Table1[[#This Row],[tenure]]&lt;=60, "3-5 Years",Table1[[#This Row],[tenure]]&gt;60,"5+ Years")</f>
        <v>0-1 Years</v>
      </c>
      <c r="X1441" t="str">
        <f>IF(AND(Table1[[#This Row],[Contract]]="Month-to-Month", Table1[[#This Row],[PaymentMethod]]= "Electronic check"), "High Risk", "Standard")</f>
        <v>Standard</v>
      </c>
      <c r="Y1441" s="11">
        <f>IFERROR(Table1[[#This Row],[TotalCharges]]/Table1[[#This Row],[tenure]],"0")</f>
        <v>69.929999999999993</v>
      </c>
      <c r="Z1441" t="str">
        <f>IF(Table1[[#This Row],[SeniorCitizen]]=1,"Yes","No")</f>
        <v>Yes</v>
      </c>
    </row>
    <row r="1442" spans="1:26" x14ac:dyDescent="0.35">
      <c r="A1442" t="s">
        <v>1477</v>
      </c>
      <c r="B1442" t="s">
        <v>30</v>
      </c>
      <c r="C1442">
        <v>0</v>
      </c>
      <c r="D1442" t="s">
        <v>23</v>
      </c>
      <c r="E1442" t="s">
        <v>23</v>
      </c>
      <c r="F1442">
        <v>8</v>
      </c>
      <c r="G1442" t="s">
        <v>23</v>
      </c>
      <c r="H1442" t="s">
        <v>24</v>
      </c>
      <c r="I1442" t="s">
        <v>24</v>
      </c>
      <c r="J1442" t="s">
        <v>24</v>
      </c>
      <c r="K1442" t="s">
        <v>24</v>
      </c>
      <c r="L1442" t="s">
        <v>24</v>
      </c>
      <c r="M1442" t="s">
        <v>24</v>
      </c>
      <c r="N1442" t="s">
        <v>24</v>
      </c>
      <c r="O1442" t="s">
        <v>24</v>
      </c>
      <c r="P1442" t="s">
        <v>31</v>
      </c>
      <c r="Q1442" t="s">
        <v>24</v>
      </c>
      <c r="R1442" t="s">
        <v>7105</v>
      </c>
      <c r="S1442" s="2">
        <v>19.899999999999999</v>
      </c>
      <c r="T1442" s="2">
        <v>153.94999999999999</v>
      </c>
      <c r="U1442" t="s">
        <v>24</v>
      </c>
      <c r="V1442">
        <f>COUNTIF(Table1[[#This Row],[OnlineSecurity]:[StreamingMovies]], "Yes")</f>
        <v>0</v>
      </c>
      <c r="W1442" t="str" cm="1">
        <f t="array" ref="W1442">_xlfn.IFS(Table1[[#This Row],[tenure]]&lt;=12,"0-1 Years", Table1[[#This Row],[tenure]] &lt;=36, "1-3 Years",Table1[[#This Row],[tenure]]&lt;=60, "3-5 Years",Table1[[#This Row],[tenure]]&gt;60,"5+ Years")</f>
        <v>0-1 Years</v>
      </c>
      <c r="X1442" t="str">
        <f>IF(AND(Table1[[#This Row],[Contract]]="Month-to-Month", Table1[[#This Row],[PaymentMethod]]= "Electronic check"), "High Risk", "Standard")</f>
        <v>Standard</v>
      </c>
      <c r="Y1442" s="11">
        <f>IFERROR(Table1[[#This Row],[TotalCharges]]/Table1[[#This Row],[tenure]],"0")</f>
        <v>19.243749999999999</v>
      </c>
      <c r="Z1442" t="str">
        <f>IF(Table1[[#This Row],[SeniorCitizen]]=1,"Yes","No")</f>
        <v>No</v>
      </c>
    </row>
    <row r="1443" spans="1:26" x14ac:dyDescent="0.3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7104</v>
      </c>
      <c r="S1443" s="2">
        <v>97.8</v>
      </c>
      <c r="T1443" s="2">
        <v>5458.8</v>
      </c>
      <c r="U1443" t="s">
        <v>24</v>
      </c>
      <c r="V1443">
        <f>COUNTIF(Table1[[#This Row],[OnlineSecurity]:[StreamingMovies]], "Yes")</f>
        <v>3</v>
      </c>
      <c r="W1443" t="str" cm="1">
        <f t="array" ref="W1443">_xlfn.IFS(Table1[[#This Row],[tenure]]&lt;=12,"0-1 Years", Table1[[#This Row],[tenure]] &lt;=36, "1-3 Years",Table1[[#This Row],[tenure]]&lt;=60, "3-5 Years",Table1[[#This Row],[tenure]]&gt;60,"5+ Years")</f>
        <v>3-5 Years</v>
      </c>
      <c r="X1443" t="str">
        <f>IF(AND(Table1[[#This Row],[Contract]]="Month-to-Month", Table1[[#This Row],[PaymentMethod]]= "Electronic check"), "High Risk", "Standard")</f>
        <v>Standard</v>
      </c>
      <c r="Y1443" s="11">
        <f>IFERROR(Table1[[#This Row],[TotalCharges]]/Table1[[#This Row],[tenure]],"0")</f>
        <v>94.117241379310343</v>
      </c>
      <c r="Z1443" t="str">
        <f>IF(Table1[[#This Row],[SeniorCitizen]]=1,"Yes","No")</f>
        <v>Yes</v>
      </c>
    </row>
    <row r="1444" spans="1:26" x14ac:dyDescent="0.3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s="2">
        <v>100.3</v>
      </c>
      <c r="T1444" s="2">
        <v>5244.45</v>
      </c>
      <c r="U1444" t="s">
        <v>24</v>
      </c>
      <c r="V1444">
        <f>COUNTIF(Table1[[#This Row],[OnlineSecurity]:[StreamingMovies]], "Yes")</f>
        <v>4</v>
      </c>
      <c r="W1444" t="str" cm="1">
        <f t="array" ref="W1444">_xlfn.IFS(Table1[[#This Row],[tenure]]&lt;=12,"0-1 Years", Table1[[#This Row],[tenure]] &lt;=36, "1-3 Years",Table1[[#This Row],[tenure]]&lt;=60, "3-5 Years",Table1[[#This Row],[tenure]]&gt;60,"5+ Years")</f>
        <v>3-5 Years</v>
      </c>
      <c r="X1444" t="str">
        <f>IF(AND(Table1[[#This Row],[Contract]]="Month-to-Month", Table1[[#This Row],[PaymentMethod]]= "Electronic check"), "High Risk", "Standard")</f>
        <v>Standard</v>
      </c>
      <c r="Y1444" s="11">
        <f>IFERROR(Table1[[#This Row],[TotalCharges]]/Table1[[#This Row],[tenure]],"0")</f>
        <v>100.85480769230769</v>
      </c>
      <c r="Z1444" t="str">
        <f>IF(Table1[[#This Row],[SeniorCitizen]]=1,"Yes","No")</f>
        <v>No</v>
      </c>
    </row>
    <row r="1445" spans="1:26" x14ac:dyDescent="0.3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s="2">
        <v>55.8</v>
      </c>
      <c r="T1445" s="2">
        <v>154.55000000000001</v>
      </c>
      <c r="U1445" t="s">
        <v>24</v>
      </c>
      <c r="V1445">
        <f>COUNTIF(Table1[[#This Row],[OnlineSecurity]:[StreamingMovies]], "Yes")</f>
        <v>2</v>
      </c>
      <c r="W1445" t="str" cm="1">
        <f t="array" ref="W1445">_xlfn.IFS(Table1[[#This Row],[tenure]]&lt;=12,"0-1 Years", Table1[[#This Row],[tenure]] &lt;=36, "1-3 Years",Table1[[#This Row],[tenure]]&lt;=60, "3-5 Years",Table1[[#This Row],[tenure]]&gt;60,"5+ Years")</f>
        <v>0-1 Years</v>
      </c>
      <c r="X1445" t="str">
        <f>IF(AND(Table1[[#This Row],[Contract]]="Month-to-Month", Table1[[#This Row],[PaymentMethod]]= "Electronic check"), "High Risk", "Standard")</f>
        <v>Standard</v>
      </c>
      <c r="Y1445" s="11">
        <f>IFERROR(Table1[[#This Row],[TotalCharges]]/Table1[[#This Row],[tenure]],"0")</f>
        <v>51.516666666666673</v>
      </c>
      <c r="Z1445" t="str">
        <f>IF(Table1[[#This Row],[SeniorCitizen]]=1,"Yes","No")</f>
        <v>No</v>
      </c>
    </row>
    <row r="1446" spans="1:26" x14ac:dyDescent="0.3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s="2">
        <v>111.15</v>
      </c>
      <c r="T1446" s="2">
        <v>4507.1499999999996</v>
      </c>
      <c r="U1446" t="s">
        <v>24</v>
      </c>
      <c r="V1446">
        <f>COUNTIF(Table1[[#This Row],[OnlineSecurity]:[StreamingMovies]], "Yes")</f>
        <v>6</v>
      </c>
      <c r="W1446" t="str" cm="1">
        <f t="array" ref="W1446">_xlfn.IFS(Table1[[#This Row],[tenure]]&lt;=12,"0-1 Years", Table1[[#This Row],[tenure]] &lt;=36, "1-3 Years",Table1[[#This Row],[tenure]]&lt;=60, "3-5 Years",Table1[[#This Row],[tenure]]&gt;60,"5+ Years")</f>
        <v>3-5 Years</v>
      </c>
      <c r="X1446" t="str">
        <f>IF(AND(Table1[[#This Row],[Contract]]="Month-to-Month", Table1[[#This Row],[PaymentMethod]]= "Electronic check"), "High Risk", "Standard")</f>
        <v>Standard</v>
      </c>
      <c r="Y1446" s="11">
        <f>IFERROR(Table1[[#This Row],[TotalCharges]]/Table1[[#This Row],[tenure]],"0")</f>
        <v>109.93048780487804</v>
      </c>
      <c r="Z1446" t="str">
        <f>IF(Table1[[#This Row],[SeniorCitizen]]=1,"Yes","No")</f>
        <v>No</v>
      </c>
    </row>
    <row r="1447" spans="1:26" x14ac:dyDescent="0.3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s="2">
        <v>98.55</v>
      </c>
      <c r="T1447" s="2">
        <v>2031.95</v>
      </c>
      <c r="U1447" t="s">
        <v>24</v>
      </c>
      <c r="V1447">
        <f>COUNTIF(Table1[[#This Row],[OnlineSecurity]:[StreamingMovies]], "Yes")</f>
        <v>3</v>
      </c>
      <c r="W1447" t="str" cm="1">
        <f t="array" ref="W1447">_xlfn.IFS(Table1[[#This Row],[tenure]]&lt;=12,"0-1 Years", Table1[[#This Row],[tenure]] &lt;=36, "1-3 Years",Table1[[#This Row],[tenure]]&lt;=60, "3-5 Years",Table1[[#This Row],[tenure]]&gt;60,"5+ Years")</f>
        <v>1-3 Years</v>
      </c>
      <c r="X1447" t="str">
        <f>IF(AND(Table1[[#This Row],[Contract]]="Month-to-Month", Table1[[#This Row],[PaymentMethod]]= "Electronic check"), "High Risk", "Standard")</f>
        <v>Standard</v>
      </c>
      <c r="Y1447" s="11">
        <f>IFERROR(Table1[[#This Row],[TotalCharges]]/Table1[[#This Row],[tenure]],"0")</f>
        <v>101.5975</v>
      </c>
      <c r="Z1447" t="str">
        <f>IF(Table1[[#This Row],[SeniorCitizen]]=1,"Yes","No")</f>
        <v>No</v>
      </c>
    </row>
    <row r="1448" spans="1:26" x14ac:dyDescent="0.3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s="2">
        <v>50.05</v>
      </c>
      <c r="T1448" s="2">
        <v>50.05</v>
      </c>
      <c r="U1448" t="s">
        <v>24</v>
      </c>
      <c r="V1448">
        <f>COUNTIF(Table1[[#This Row],[OnlineSecurity]:[StreamingMovies]], "Yes")</f>
        <v>0</v>
      </c>
      <c r="W1448" t="str" cm="1">
        <f t="array" ref="W1448">_xlfn.IFS(Table1[[#This Row],[tenure]]&lt;=12,"0-1 Years", Table1[[#This Row],[tenure]] &lt;=36, "1-3 Years",Table1[[#This Row],[tenure]]&lt;=60, "3-5 Years",Table1[[#This Row],[tenure]]&gt;60,"5+ Years")</f>
        <v>0-1 Years</v>
      </c>
      <c r="X1448" t="str">
        <f>IF(AND(Table1[[#This Row],[Contract]]="Month-to-Month", Table1[[#This Row],[PaymentMethod]]= "Electronic check"), "High Risk", "Standard")</f>
        <v>High Risk</v>
      </c>
      <c r="Y1448" s="11">
        <f>IFERROR(Table1[[#This Row],[TotalCharges]]/Table1[[#This Row],[tenure]],"0")</f>
        <v>50.05</v>
      </c>
      <c r="Z1448" t="str">
        <f>IF(Table1[[#This Row],[SeniorCitizen]]=1,"Yes","No")</f>
        <v>No</v>
      </c>
    </row>
    <row r="1449" spans="1:26" x14ac:dyDescent="0.3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7105</v>
      </c>
      <c r="S1449" s="2">
        <v>80.8</v>
      </c>
      <c r="T1449" s="2">
        <v>332.45</v>
      </c>
      <c r="U1449" t="s">
        <v>23</v>
      </c>
      <c r="V1449">
        <f>COUNTIF(Table1[[#This Row],[OnlineSecurity]:[StreamingMovies]], "Yes")</f>
        <v>1</v>
      </c>
      <c r="W1449" t="str" cm="1">
        <f t="array" ref="W1449">_xlfn.IFS(Table1[[#This Row],[tenure]]&lt;=12,"0-1 Years", Table1[[#This Row],[tenure]] &lt;=36, "1-3 Years",Table1[[#This Row],[tenure]]&lt;=60, "3-5 Years",Table1[[#This Row],[tenure]]&gt;60,"5+ Years")</f>
        <v>0-1 Years</v>
      </c>
      <c r="X1449" t="str">
        <f>IF(AND(Table1[[#This Row],[Contract]]="Month-to-Month", Table1[[#This Row],[PaymentMethod]]= "Electronic check"), "High Risk", "Standard")</f>
        <v>Standard</v>
      </c>
      <c r="Y1449" s="11">
        <f>IFERROR(Table1[[#This Row],[TotalCharges]]/Table1[[#This Row],[tenure]],"0")</f>
        <v>83.112499999999997</v>
      </c>
      <c r="Z1449" t="str">
        <f>IF(Table1[[#This Row],[SeniorCitizen]]=1,"Yes","No")</f>
        <v>No</v>
      </c>
    </row>
    <row r="1450" spans="1:26" x14ac:dyDescent="0.35">
      <c r="A1450" t="s">
        <v>1485</v>
      </c>
      <c r="B1450" t="s">
        <v>30</v>
      </c>
      <c r="C1450">
        <v>0</v>
      </c>
      <c r="D1450" t="s">
        <v>24</v>
      </c>
      <c r="E1450" t="s">
        <v>24</v>
      </c>
      <c r="F1450">
        <v>23</v>
      </c>
      <c r="G1450" t="s">
        <v>23</v>
      </c>
      <c r="H1450" t="s">
        <v>24</v>
      </c>
      <c r="I1450" t="s">
        <v>24</v>
      </c>
      <c r="J1450" t="s">
        <v>24</v>
      </c>
      <c r="K1450" t="s">
        <v>24</v>
      </c>
      <c r="L1450" t="s">
        <v>24</v>
      </c>
      <c r="M1450" t="s">
        <v>24</v>
      </c>
      <c r="N1450" t="s">
        <v>24</v>
      </c>
      <c r="O1450" t="s">
        <v>24</v>
      </c>
      <c r="P1450" t="s">
        <v>27</v>
      </c>
      <c r="Q1450" t="s">
        <v>24</v>
      </c>
      <c r="R1450" t="s">
        <v>28</v>
      </c>
      <c r="S1450" s="2">
        <v>20.85</v>
      </c>
      <c r="T1450" s="2">
        <v>473.9</v>
      </c>
      <c r="U1450" t="s">
        <v>24</v>
      </c>
      <c r="V1450">
        <f>COUNTIF(Table1[[#This Row],[OnlineSecurity]:[StreamingMovies]], "Yes")</f>
        <v>0</v>
      </c>
      <c r="W1450" t="str" cm="1">
        <f t="array" ref="W1450">_xlfn.IFS(Table1[[#This Row],[tenure]]&lt;=12,"0-1 Years", Table1[[#This Row],[tenure]] &lt;=36, "1-3 Years",Table1[[#This Row],[tenure]]&lt;=60, "3-5 Years",Table1[[#This Row],[tenure]]&gt;60,"5+ Years")</f>
        <v>1-3 Years</v>
      </c>
      <c r="X1450" t="str">
        <f>IF(AND(Table1[[#This Row],[Contract]]="Month-to-Month", Table1[[#This Row],[PaymentMethod]]= "Electronic check"), "High Risk", "Standard")</f>
        <v>High Risk</v>
      </c>
      <c r="Y1450" s="11">
        <f>IFERROR(Table1[[#This Row],[TotalCharges]]/Table1[[#This Row],[tenure]],"0")</f>
        <v>20.604347826086954</v>
      </c>
      <c r="Z1450" t="str">
        <f>IF(Table1[[#This Row],[SeniorCitizen]]=1,"Yes","No")</f>
        <v>No</v>
      </c>
    </row>
    <row r="1451" spans="1:26" x14ac:dyDescent="0.35">
      <c r="A1451" t="s">
        <v>1486</v>
      </c>
      <c r="B1451" t="s">
        <v>22</v>
      </c>
      <c r="C1451">
        <v>1</v>
      </c>
      <c r="D1451" t="s">
        <v>24</v>
      </c>
      <c r="E1451" t="s">
        <v>24</v>
      </c>
      <c r="F1451">
        <v>6</v>
      </c>
      <c r="G1451" t="s">
        <v>23</v>
      </c>
      <c r="H1451" t="s">
        <v>24</v>
      </c>
      <c r="I1451" t="s">
        <v>24</v>
      </c>
      <c r="J1451" t="s">
        <v>24</v>
      </c>
      <c r="K1451" t="s">
        <v>24</v>
      </c>
      <c r="L1451" t="s">
        <v>24</v>
      </c>
      <c r="M1451" t="s">
        <v>24</v>
      </c>
      <c r="N1451" t="s">
        <v>24</v>
      </c>
      <c r="O1451" t="s">
        <v>24</v>
      </c>
      <c r="P1451" t="s">
        <v>27</v>
      </c>
      <c r="Q1451" t="s">
        <v>24</v>
      </c>
      <c r="R1451" t="s">
        <v>7104</v>
      </c>
      <c r="S1451" s="2">
        <v>19.5</v>
      </c>
      <c r="T1451" s="2">
        <v>106.8</v>
      </c>
      <c r="U1451" t="s">
        <v>24</v>
      </c>
      <c r="V1451">
        <f>COUNTIF(Table1[[#This Row],[OnlineSecurity]:[StreamingMovies]], "Yes")</f>
        <v>0</v>
      </c>
      <c r="W1451" t="str" cm="1">
        <f t="array" ref="W1451">_xlfn.IFS(Table1[[#This Row],[tenure]]&lt;=12,"0-1 Years", Table1[[#This Row],[tenure]] &lt;=36, "1-3 Years",Table1[[#This Row],[tenure]]&lt;=60, "3-5 Years",Table1[[#This Row],[tenure]]&gt;60,"5+ Years")</f>
        <v>0-1 Years</v>
      </c>
      <c r="X1451" t="str">
        <f>IF(AND(Table1[[#This Row],[Contract]]="Month-to-Month", Table1[[#This Row],[PaymentMethod]]= "Electronic check"), "High Risk", "Standard")</f>
        <v>Standard</v>
      </c>
      <c r="Y1451" s="11">
        <f>IFERROR(Table1[[#This Row],[TotalCharges]]/Table1[[#This Row],[tenure]],"0")</f>
        <v>17.8</v>
      </c>
      <c r="Z1451" t="str">
        <f>IF(Table1[[#This Row],[SeniorCitizen]]=1,"Yes","No")</f>
        <v>Yes</v>
      </c>
    </row>
    <row r="1452" spans="1:26" x14ac:dyDescent="0.35">
      <c r="A1452" t="s">
        <v>1487</v>
      </c>
      <c r="B1452" t="s">
        <v>30</v>
      </c>
      <c r="C1452">
        <v>0</v>
      </c>
      <c r="D1452" t="s">
        <v>23</v>
      </c>
      <c r="E1452" t="s">
        <v>23</v>
      </c>
      <c r="F1452">
        <v>8</v>
      </c>
      <c r="G1452" t="s">
        <v>23</v>
      </c>
      <c r="H1452" t="s">
        <v>24</v>
      </c>
      <c r="I1452" t="s">
        <v>24</v>
      </c>
      <c r="J1452" t="s">
        <v>24</v>
      </c>
      <c r="K1452" t="s">
        <v>24</v>
      </c>
      <c r="L1452" t="s">
        <v>24</v>
      </c>
      <c r="M1452" t="s">
        <v>24</v>
      </c>
      <c r="N1452" t="s">
        <v>24</v>
      </c>
      <c r="O1452" t="s">
        <v>24</v>
      </c>
      <c r="P1452" t="s">
        <v>27</v>
      </c>
      <c r="Q1452" t="s">
        <v>23</v>
      </c>
      <c r="R1452" t="s">
        <v>32</v>
      </c>
      <c r="S1452" s="2">
        <v>19.350000000000001</v>
      </c>
      <c r="T1452" s="2">
        <v>152.6</v>
      </c>
      <c r="U1452" t="s">
        <v>24</v>
      </c>
      <c r="V1452">
        <f>COUNTIF(Table1[[#This Row],[OnlineSecurity]:[StreamingMovies]], "Yes")</f>
        <v>0</v>
      </c>
      <c r="W1452" t="str" cm="1">
        <f t="array" ref="W1452">_xlfn.IFS(Table1[[#This Row],[tenure]]&lt;=12,"0-1 Years", Table1[[#This Row],[tenure]] &lt;=36, "1-3 Years",Table1[[#This Row],[tenure]]&lt;=60, "3-5 Years",Table1[[#This Row],[tenure]]&gt;60,"5+ Years")</f>
        <v>0-1 Years</v>
      </c>
      <c r="X1452" t="str">
        <f>IF(AND(Table1[[#This Row],[Contract]]="Month-to-Month", Table1[[#This Row],[PaymentMethod]]= "Electronic check"), "High Risk", "Standard")</f>
        <v>Standard</v>
      </c>
      <c r="Y1452" s="11">
        <f>IFERROR(Table1[[#This Row],[TotalCharges]]/Table1[[#This Row],[tenure]],"0")</f>
        <v>19.074999999999999</v>
      </c>
      <c r="Z1452" t="str">
        <f>IF(Table1[[#This Row],[SeniorCitizen]]=1,"Yes","No")</f>
        <v>No</v>
      </c>
    </row>
    <row r="1453" spans="1:26" x14ac:dyDescent="0.3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s="2">
        <v>69.5</v>
      </c>
      <c r="T1453" s="2">
        <v>1199.4000000000001</v>
      </c>
      <c r="U1453" t="s">
        <v>24</v>
      </c>
      <c r="V1453">
        <f>COUNTIF(Table1[[#This Row],[OnlineSecurity]:[StreamingMovies]], "Yes")</f>
        <v>3</v>
      </c>
      <c r="W1453" t="str" cm="1">
        <f t="array" ref="W1453">_xlfn.IFS(Table1[[#This Row],[tenure]]&lt;=12,"0-1 Years", Table1[[#This Row],[tenure]] &lt;=36, "1-3 Years",Table1[[#This Row],[tenure]]&lt;=60, "3-5 Years",Table1[[#This Row],[tenure]]&gt;60,"5+ Years")</f>
        <v>1-3 Years</v>
      </c>
      <c r="X1453" t="str">
        <f>IF(AND(Table1[[#This Row],[Contract]]="Month-to-Month", Table1[[#This Row],[PaymentMethod]]= "Electronic check"), "High Risk", "Standard")</f>
        <v>Standard</v>
      </c>
      <c r="Y1453" s="11">
        <f>IFERROR(Table1[[#This Row],[TotalCharges]]/Table1[[#This Row],[tenure]],"0")</f>
        <v>66.63333333333334</v>
      </c>
      <c r="Z1453" t="str">
        <f>IF(Table1[[#This Row],[SeniorCitizen]]=1,"Yes","No")</f>
        <v>No</v>
      </c>
    </row>
    <row r="1454" spans="1:26" x14ac:dyDescent="0.35">
      <c r="A1454" t="s">
        <v>1489</v>
      </c>
      <c r="B1454" t="s">
        <v>30</v>
      </c>
      <c r="C1454">
        <v>1</v>
      </c>
      <c r="D1454" t="s">
        <v>24</v>
      </c>
      <c r="E1454" t="s">
        <v>24</v>
      </c>
      <c r="F1454">
        <v>52</v>
      </c>
      <c r="G1454" t="s">
        <v>24</v>
      </c>
      <c r="H1454" t="s">
        <v>24</v>
      </c>
      <c r="I1454" t="s">
        <v>26</v>
      </c>
      <c r="J1454" t="s">
        <v>23</v>
      </c>
      <c r="K1454" t="s">
        <v>24</v>
      </c>
      <c r="L1454" t="s">
        <v>24</v>
      </c>
      <c r="M1454" t="s">
        <v>24</v>
      </c>
      <c r="N1454" t="s">
        <v>23</v>
      </c>
      <c r="O1454" t="s">
        <v>23</v>
      </c>
      <c r="P1454" t="s">
        <v>27</v>
      </c>
      <c r="Q1454" t="s">
        <v>23</v>
      </c>
      <c r="R1454" t="s">
        <v>7105</v>
      </c>
      <c r="S1454" s="2">
        <v>48.8</v>
      </c>
      <c r="T1454" s="2">
        <v>2555.0500000000002</v>
      </c>
      <c r="U1454" t="s">
        <v>24</v>
      </c>
      <c r="V1454">
        <f>COUNTIF(Table1[[#This Row],[OnlineSecurity]:[StreamingMovies]], "Yes")</f>
        <v>3</v>
      </c>
      <c r="W1454" t="str" cm="1">
        <f t="array" ref="W1454">_xlfn.IFS(Table1[[#This Row],[tenure]]&lt;=12,"0-1 Years", Table1[[#This Row],[tenure]] &lt;=36, "1-3 Years",Table1[[#This Row],[tenure]]&lt;=60, "3-5 Years",Table1[[#This Row],[tenure]]&gt;60,"5+ Years")</f>
        <v>3-5 Years</v>
      </c>
      <c r="X1454" t="str">
        <f>IF(AND(Table1[[#This Row],[Contract]]="Month-to-Month", Table1[[#This Row],[PaymentMethod]]= "Electronic check"), "High Risk", "Standard")</f>
        <v>Standard</v>
      </c>
      <c r="Y1454" s="11">
        <f>IFERROR(Table1[[#This Row],[TotalCharges]]/Table1[[#This Row],[tenure]],"0")</f>
        <v>49.135576923076925</v>
      </c>
      <c r="Z1454" t="str">
        <f>IF(Table1[[#This Row],[SeniorCitizen]]=1,"Yes","No")</f>
        <v>Yes</v>
      </c>
    </row>
    <row r="1455" spans="1:26" x14ac:dyDescent="0.3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s="2">
        <v>94.5</v>
      </c>
      <c r="T1455" s="2">
        <v>2979.2</v>
      </c>
      <c r="U1455" t="s">
        <v>24</v>
      </c>
      <c r="V1455">
        <f>COUNTIF(Table1[[#This Row],[OnlineSecurity]:[StreamingMovies]], "Yes")</f>
        <v>3</v>
      </c>
      <c r="W1455" t="str" cm="1">
        <f t="array" ref="W1455">_xlfn.IFS(Table1[[#This Row],[tenure]]&lt;=12,"0-1 Years", Table1[[#This Row],[tenure]] &lt;=36, "1-3 Years",Table1[[#This Row],[tenure]]&lt;=60, "3-5 Years",Table1[[#This Row],[tenure]]&gt;60,"5+ Years")</f>
        <v>1-3 Years</v>
      </c>
      <c r="X1455" t="str">
        <f>IF(AND(Table1[[#This Row],[Contract]]="Month-to-Month", Table1[[#This Row],[PaymentMethod]]= "Electronic check"), "High Risk", "Standard")</f>
        <v>High Risk</v>
      </c>
      <c r="Y1455" s="11">
        <f>IFERROR(Table1[[#This Row],[TotalCharges]]/Table1[[#This Row],[tenure]],"0")</f>
        <v>96.103225806451604</v>
      </c>
      <c r="Z1455" t="str">
        <f>IF(Table1[[#This Row],[SeniorCitizen]]=1,"Yes","No")</f>
        <v>No</v>
      </c>
    </row>
    <row r="1456" spans="1:26" x14ac:dyDescent="0.35">
      <c r="A1456" t="s">
        <v>1491</v>
      </c>
      <c r="B1456" t="s">
        <v>30</v>
      </c>
      <c r="C1456">
        <v>0</v>
      </c>
      <c r="D1456" t="s">
        <v>23</v>
      </c>
      <c r="E1456" t="s">
        <v>23</v>
      </c>
      <c r="F1456">
        <v>29</v>
      </c>
      <c r="G1456" t="s">
        <v>23</v>
      </c>
      <c r="H1456" t="s">
        <v>24</v>
      </c>
      <c r="I1456" t="s">
        <v>24</v>
      </c>
      <c r="J1456" t="s">
        <v>24</v>
      </c>
      <c r="K1456" t="s">
        <v>24</v>
      </c>
      <c r="L1456" t="s">
        <v>24</v>
      </c>
      <c r="M1456" t="s">
        <v>24</v>
      </c>
      <c r="N1456" t="s">
        <v>24</v>
      </c>
      <c r="O1456" t="s">
        <v>24</v>
      </c>
      <c r="P1456" t="s">
        <v>27</v>
      </c>
      <c r="Q1456" t="s">
        <v>23</v>
      </c>
      <c r="R1456" t="s">
        <v>32</v>
      </c>
      <c r="S1456" s="2">
        <v>20.65</v>
      </c>
      <c r="T1456" s="2">
        <v>654.85</v>
      </c>
      <c r="U1456" t="s">
        <v>24</v>
      </c>
      <c r="V1456">
        <f>COUNTIF(Table1[[#This Row],[OnlineSecurity]:[StreamingMovies]], "Yes")</f>
        <v>0</v>
      </c>
      <c r="W1456" t="str" cm="1">
        <f t="array" ref="W1456">_xlfn.IFS(Table1[[#This Row],[tenure]]&lt;=12,"0-1 Years", Table1[[#This Row],[tenure]] &lt;=36, "1-3 Years",Table1[[#This Row],[tenure]]&lt;=60, "3-5 Years",Table1[[#This Row],[tenure]]&gt;60,"5+ Years")</f>
        <v>1-3 Years</v>
      </c>
      <c r="X1456" t="str">
        <f>IF(AND(Table1[[#This Row],[Contract]]="Month-to-Month", Table1[[#This Row],[PaymentMethod]]= "Electronic check"), "High Risk", "Standard")</f>
        <v>Standard</v>
      </c>
      <c r="Y1456" s="11">
        <f>IFERROR(Table1[[#This Row],[TotalCharges]]/Table1[[#This Row],[tenure]],"0")</f>
        <v>22.581034482758621</v>
      </c>
      <c r="Z1456" t="str">
        <f>IF(Table1[[#This Row],[SeniorCitizen]]=1,"Yes","No")</f>
        <v>No</v>
      </c>
    </row>
    <row r="1457" spans="1:26" x14ac:dyDescent="0.3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7105</v>
      </c>
      <c r="S1457" s="2">
        <v>106.05</v>
      </c>
      <c r="T1457" s="2">
        <v>3834.4</v>
      </c>
      <c r="U1457" t="s">
        <v>24</v>
      </c>
      <c r="V1457">
        <f>COUNTIF(Table1[[#This Row],[OnlineSecurity]:[StreamingMovies]], "Yes")</f>
        <v>5</v>
      </c>
      <c r="W1457" t="str" cm="1">
        <f t="array" ref="W1457">_xlfn.IFS(Table1[[#This Row],[tenure]]&lt;=12,"0-1 Years", Table1[[#This Row],[tenure]] &lt;=36, "1-3 Years",Table1[[#This Row],[tenure]]&lt;=60, "3-5 Years",Table1[[#This Row],[tenure]]&gt;60,"5+ Years")</f>
        <v>1-3 Years</v>
      </c>
      <c r="X1457" t="str">
        <f>IF(AND(Table1[[#This Row],[Contract]]="Month-to-Month", Table1[[#This Row],[PaymentMethod]]= "Electronic check"), "High Risk", "Standard")</f>
        <v>Standard</v>
      </c>
      <c r="Y1457" s="11">
        <f>IFERROR(Table1[[#This Row],[TotalCharges]]/Table1[[#This Row],[tenure]],"0")</f>
        <v>106.51111111111112</v>
      </c>
      <c r="Z1457" t="str">
        <f>IF(Table1[[#This Row],[SeniorCitizen]]=1,"Yes","No")</f>
        <v>No</v>
      </c>
    </row>
    <row r="1458" spans="1:26" x14ac:dyDescent="0.3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s="2">
        <v>100</v>
      </c>
      <c r="T1458" s="2">
        <v>1534.75</v>
      </c>
      <c r="U1458" t="s">
        <v>23</v>
      </c>
      <c r="V1458">
        <f>COUNTIF(Table1[[#This Row],[OnlineSecurity]:[StreamingMovies]], "Yes")</f>
        <v>3</v>
      </c>
      <c r="W1458" t="str" cm="1">
        <f t="array" ref="W1458">_xlfn.IFS(Table1[[#This Row],[tenure]]&lt;=12,"0-1 Years", Table1[[#This Row],[tenure]] &lt;=36, "1-3 Years",Table1[[#This Row],[tenure]]&lt;=60, "3-5 Years",Table1[[#This Row],[tenure]]&gt;60,"5+ Years")</f>
        <v>1-3 Years</v>
      </c>
      <c r="X1458" t="str">
        <f>IF(AND(Table1[[#This Row],[Contract]]="Month-to-Month", Table1[[#This Row],[PaymentMethod]]= "Electronic check"), "High Risk", "Standard")</f>
        <v>High Risk</v>
      </c>
      <c r="Y1458" s="11">
        <f>IFERROR(Table1[[#This Row],[TotalCharges]]/Table1[[#This Row],[tenure]],"0")</f>
        <v>95.921875</v>
      </c>
      <c r="Z1458" t="str">
        <f>IF(Table1[[#This Row],[SeniorCitizen]]=1,"Yes","No")</f>
        <v>No</v>
      </c>
    </row>
    <row r="1459" spans="1:26" x14ac:dyDescent="0.3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s="2">
        <v>108.3</v>
      </c>
      <c r="T1459" s="2">
        <v>4586.1499999999996</v>
      </c>
      <c r="U1459" t="s">
        <v>24</v>
      </c>
      <c r="V1459">
        <f>COUNTIF(Table1[[#This Row],[OnlineSecurity]:[StreamingMovies]], "Yes")</f>
        <v>4</v>
      </c>
      <c r="W1459" t="str" cm="1">
        <f t="array" ref="W1459">_xlfn.IFS(Table1[[#This Row],[tenure]]&lt;=12,"0-1 Years", Table1[[#This Row],[tenure]] &lt;=36, "1-3 Years",Table1[[#This Row],[tenure]]&lt;=60, "3-5 Years",Table1[[#This Row],[tenure]]&gt;60,"5+ Years")</f>
        <v>3-5 Years</v>
      </c>
      <c r="X1459" t="str">
        <f>IF(AND(Table1[[#This Row],[Contract]]="Month-to-Month", Table1[[#This Row],[PaymentMethod]]= "Electronic check"), "High Risk", "Standard")</f>
        <v>Standard</v>
      </c>
      <c r="Y1459" s="11">
        <f>IFERROR(Table1[[#This Row],[TotalCharges]]/Table1[[#This Row],[tenure]],"0")</f>
        <v>109.19404761904761</v>
      </c>
      <c r="Z1459" t="str">
        <f>IF(Table1[[#This Row],[SeniorCitizen]]=1,"Yes","No")</f>
        <v>No</v>
      </c>
    </row>
    <row r="1460" spans="1:26" x14ac:dyDescent="0.35">
      <c r="A1460" t="s">
        <v>1495</v>
      </c>
      <c r="B1460" t="s">
        <v>30</v>
      </c>
      <c r="C1460">
        <v>0</v>
      </c>
      <c r="D1460" t="s">
        <v>24</v>
      </c>
      <c r="E1460" t="s">
        <v>24</v>
      </c>
      <c r="F1460">
        <v>1</v>
      </c>
      <c r="G1460" t="s">
        <v>23</v>
      </c>
      <c r="H1460" t="s">
        <v>24</v>
      </c>
      <c r="I1460" t="s">
        <v>24</v>
      </c>
      <c r="J1460" t="s">
        <v>24</v>
      </c>
      <c r="K1460" t="s">
        <v>24</v>
      </c>
      <c r="L1460" t="s">
        <v>24</v>
      </c>
      <c r="M1460" t="s">
        <v>24</v>
      </c>
      <c r="N1460" t="s">
        <v>24</v>
      </c>
      <c r="O1460" t="s">
        <v>24</v>
      </c>
      <c r="P1460" t="s">
        <v>27</v>
      </c>
      <c r="Q1460" t="s">
        <v>24</v>
      </c>
      <c r="R1460" t="s">
        <v>28</v>
      </c>
      <c r="S1460" s="2">
        <v>20.55</v>
      </c>
      <c r="T1460" s="2">
        <v>20.55</v>
      </c>
      <c r="U1460" t="s">
        <v>23</v>
      </c>
      <c r="V1460">
        <f>COUNTIF(Table1[[#This Row],[OnlineSecurity]:[StreamingMovies]], "Yes")</f>
        <v>0</v>
      </c>
      <c r="W1460" t="str" cm="1">
        <f t="array" ref="W1460">_xlfn.IFS(Table1[[#This Row],[tenure]]&lt;=12,"0-1 Years", Table1[[#This Row],[tenure]] &lt;=36, "1-3 Years",Table1[[#This Row],[tenure]]&lt;=60, "3-5 Years",Table1[[#This Row],[tenure]]&gt;60,"5+ Years")</f>
        <v>0-1 Years</v>
      </c>
      <c r="X1460" t="str">
        <f>IF(AND(Table1[[#This Row],[Contract]]="Month-to-Month", Table1[[#This Row],[PaymentMethod]]= "Electronic check"), "High Risk", "Standard")</f>
        <v>High Risk</v>
      </c>
      <c r="Y1460" s="11">
        <f>IFERROR(Table1[[#This Row],[TotalCharges]]/Table1[[#This Row],[tenure]],"0")</f>
        <v>20.55</v>
      </c>
      <c r="Z1460" t="str">
        <f>IF(Table1[[#This Row],[SeniorCitizen]]=1,"Yes","No")</f>
        <v>No</v>
      </c>
    </row>
    <row r="1461" spans="1:26" x14ac:dyDescent="0.3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s="2">
        <v>99.65</v>
      </c>
      <c r="T1461" s="2">
        <v>5941.05</v>
      </c>
      <c r="U1461" t="s">
        <v>24</v>
      </c>
      <c r="V1461">
        <f>COUNTIF(Table1[[#This Row],[OnlineSecurity]:[StreamingMovies]], "Yes")</f>
        <v>4</v>
      </c>
      <c r="W1461" t="str" cm="1">
        <f t="array" ref="W1461">_xlfn.IFS(Table1[[#This Row],[tenure]]&lt;=12,"0-1 Years", Table1[[#This Row],[tenure]] &lt;=36, "1-3 Years",Table1[[#This Row],[tenure]]&lt;=60, "3-5 Years",Table1[[#This Row],[tenure]]&gt;60,"5+ Years")</f>
        <v>3-5 Years</v>
      </c>
      <c r="X1461" t="str">
        <f>IF(AND(Table1[[#This Row],[Contract]]="Month-to-Month", Table1[[#This Row],[PaymentMethod]]= "Electronic check"), "High Risk", "Standard")</f>
        <v>Standard</v>
      </c>
      <c r="Y1461" s="11">
        <f>IFERROR(Table1[[#This Row],[TotalCharges]]/Table1[[#This Row],[tenure]],"0")</f>
        <v>99.017499999999998</v>
      </c>
      <c r="Z1461" t="str">
        <f>IF(Table1[[#This Row],[SeniorCitizen]]=1,"Yes","No")</f>
        <v>No</v>
      </c>
    </row>
    <row r="1462" spans="1:26" x14ac:dyDescent="0.3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s="2">
        <v>85.3</v>
      </c>
      <c r="T1462" s="2">
        <v>424.15</v>
      </c>
      <c r="U1462" t="s">
        <v>23</v>
      </c>
      <c r="V1462">
        <f>COUNTIF(Table1[[#This Row],[OnlineSecurity]:[StreamingMovies]], "Yes")</f>
        <v>2</v>
      </c>
      <c r="W1462" t="str" cm="1">
        <f t="array" ref="W1462">_xlfn.IFS(Table1[[#This Row],[tenure]]&lt;=12,"0-1 Years", Table1[[#This Row],[tenure]] &lt;=36, "1-3 Years",Table1[[#This Row],[tenure]]&lt;=60, "3-5 Years",Table1[[#This Row],[tenure]]&gt;60,"5+ Years")</f>
        <v>0-1 Years</v>
      </c>
      <c r="X1462" t="str">
        <f>IF(AND(Table1[[#This Row],[Contract]]="Month-to-Month", Table1[[#This Row],[PaymentMethod]]= "Electronic check"), "High Risk", "Standard")</f>
        <v>High Risk</v>
      </c>
      <c r="Y1462" s="11">
        <f>IFERROR(Table1[[#This Row],[TotalCharges]]/Table1[[#This Row],[tenure]],"0")</f>
        <v>84.83</v>
      </c>
      <c r="Z1462" t="str">
        <f>IF(Table1[[#This Row],[SeniorCitizen]]=1,"Yes","No")</f>
        <v>No</v>
      </c>
    </row>
    <row r="1463" spans="1:26" x14ac:dyDescent="0.3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7105</v>
      </c>
      <c r="S1463" s="2">
        <v>95.9</v>
      </c>
      <c r="T1463" s="2">
        <v>2234.9499999999998</v>
      </c>
      <c r="U1463" t="s">
        <v>24</v>
      </c>
      <c r="V1463">
        <f>COUNTIF(Table1[[#This Row],[OnlineSecurity]:[StreamingMovies]], "Yes")</f>
        <v>3</v>
      </c>
      <c r="W1463" t="str" cm="1">
        <f t="array" ref="W1463">_xlfn.IFS(Table1[[#This Row],[tenure]]&lt;=12,"0-1 Years", Table1[[#This Row],[tenure]] &lt;=36, "1-3 Years",Table1[[#This Row],[tenure]]&lt;=60, "3-5 Years",Table1[[#This Row],[tenure]]&gt;60,"5+ Years")</f>
        <v>1-3 Years</v>
      </c>
      <c r="X1463" t="str">
        <f>IF(AND(Table1[[#This Row],[Contract]]="Month-to-Month", Table1[[#This Row],[PaymentMethod]]= "Electronic check"), "High Risk", "Standard")</f>
        <v>Standard</v>
      </c>
      <c r="Y1463" s="11">
        <f>IFERROR(Table1[[#This Row],[TotalCharges]]/Table1[[#This Row],[tenure]],"0")</f>
        <v>101.58863636363635</v>
      </c>
      <c r="Z1463" t="str">
        <f>IF(Table1[[#This Row],[SeniorCitizen]]=1,"Yes","No")</f>
        <v>No</v>
      </c>
    </row>
    <row r="1464" spans="1:26" x14ac:dyDescent="0.35">
      <c r="A1464" t="s">
        <v>1499</v>
      </c>
      <c r="B1464" t="s">
        <v>30</v>
      </c>
      <c r="C1464">
        <v>0</v>
      </c>
      <c r="D1464" t="s">
        <v>23</v>
      </c>
      <c r="E1464" t="s">
        <v>24</v>
      </c>
      <c r="F1464">
        <v>36</v>
      </c>
      <c r="G1464" t="s">
        <v>23</v>
      </c>
      <c r="H1464" t="s">
        <v>24</v>
      </c>
      <c r="I1464" t="s">
        <v>24</v>
      </c>
      <c r="J1464" t="s">
        <v>24</v>
      </c>
      <c r="K1464" t="s">
        <v>24</v>
      </c>
      <c r="L1464" t="s">
        <v>24</v>
      </c>
      <c r="M1464" t="s">
        <v>24</v>
      </c>
      <c r="N1464" t="s">
        <v>24</v>
      </c>
      <c r="O1464" t="s">
        <v>24</v>
      </c>
      <c r="P1464" t="s">
        <v>31</v>
      </c>
      <c r="Q1464" t="s">
        <v>24</v>
      </c>
      <c r="R1464" t="s">
        <v>32</v>
      </c>
      <c r="S1464" s="2">
        <v>20</v>
      </c>
      <c r="T1464" s="2">
        <v>666.75</v>
      </c>
      <c r="U1464" t="s">
        <v>24</v>
      </c>
      <c r="V1464">
        <f>COUNTIF(Table1[[#This Row],[OnlineSecurity]:[StreamingMovies]], "Yes")</f>
        <v>0</v>
      </c>
      <c r="W1464" t="str" cm="1">
        <f t="array" ref="W1464">_xlfn.IFS(Table1[[#This Row],[tenure]]&lt;=12,"0-1 Years", Table1[[#This Row],[tenure]] &lt;=36, "1-3 Years",Table1[[#This Row],[tenure]]&lt;=60, "3-5 Years",Table1[[#This Row],[tenure]]&gt;60,"5+ Years")</f>
        <v>1-3 Years</v>
      </c>
      <c r="X1464" t="str">
        <f>IF(AND(Table1[[#This Row],[Contract]]="Month-to-Month", Table1[[#This Row],[PaymentMethod]]= "Electronic check"), "High Risk", "Standard")</f>
        <v>Standard</v>
      </c>
      <c r="Y1464" s="11">
        <f>IFERROR(Table1[[#This Row],[TotalCharges]]/Table1[[#This Row],[tenure]],"0")</f>
        <v>18.520833333333332</v>
      </c>
      <c r="Z1464" t="str">
        <f>IF(Table1[[#This Row],[SeniorCitizen]]=1,"Yes","No")</f>
        <v>No</v>
      </c>
    </row>
    <row r="1465" spans="1:26" x14ac:dyDescent="0.3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s="2">
        <v>70.400000000000006</v>
      </c>
      <c r="T1465" s="2">
        <v>281</v>
      </c>
      <c r="U1465" t="s">
        <v>23</v>
      </c>
      <c r="V1465">
        <f>COUNTIF(Table1[[#This Row],[OnlineSecurity]:[StreamingMovies]], "Yes")</f>
        <v>0</v>
      </c>
      <c r="W1465" t="str" cm="1">
        <f t="array" ref="W1465">_xlfn.IFS(Table1[[#This Row],[tenure]]&lt;=12,"0-1 Years", Table1[[#This Row],[tenure]] &lt;=36, "1-3 Years",Table1[[#This Row],[tenure]]&lt;=60, "3-5 Years",Table1[[#This Row],[tenure]]&gt;60,"5+ Years")</f>
        <v>0-1 Years</v>
      </c>
      <c r="X1465" t="str">
        <f>IF(AND(Table1[[#This Row],[Contract]]="Month-to-Month", Table1[[#This Row],[PaymentMethod]]= "Electronic check"), "High Risk", "Standard")</f>
        <v>High Risk</v>
      </c>
      <c r="Y1465" s="11">
        <f>IFERROR(Table1[[#This Row],[TotalCharges]]/Table1[[#This Row],[tenure]],"0")</f>
        <v>70.25</v>
      </c>
      <c r="Z1465" t="str">
        <f>IF(Table1[[#This Row],[SeniorCitizen]]=1,"Yes","No")</f>
        <v>No</v>
      </c>
    </row>
    <row r="1466" spans="1:26" x14ac:dyDescent="0.3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s="2">
        <v>64.95</v>
      </c>
      <c r="T1466" s="2">
        <v>547.79999999999995</v>
      </c>
      <c r="U1466" t="s">
        <v>24</v>
      </c>
      <c r="V1466">
        <f>COUNTIF(Table1[[#This Row],[OnlineSecurity]:[StreamingMovies]], "Yes")</f>
        <v>3</v>
      </c>
      <c r="W1466" t="str" cm="1">
        <f t="array" ref="W1466">_xlfn.IFS(Table1[[#This Row],[tenure]]&lt;=12,"0-1 Years", Table1[[#This Row],[tenure]] &lt;=36, "1-3 Years",Table1[[#This Row],[tenure]]&lt;=60, "3-5 Years",Table1[[#This Row],[tenure]]&gt;60,"5+ Years")</f>
        <v>0-1 Years</v>
      </c>
      <c r="X1466" t="str">
        <f>IF(AND(Table1[[#This Row],[Contract]]="Month-to-Month", Table1[[#This Row],[PaymentMethod]]= "Electronic check"), "High Risk", "Standard")</f>
        <v>Standard</v>
      </c>
      <c r="Y1466" s="11">
        <f>IFERROR(Table1[[#This Row],[TotalCharges]]/Table1[[#This Row],[tenure]],"0")</f>
        <v>60.86666666666666</v>
      </c>
      <c r="Z1466" t="str">
        <f>IF(Table1[[#This Row],[SeniorCitizen]]=1,"Yes","No")</f>
        <v>No</v>
      </c>
    </row>
    <row r="1467" spans="1:26" x14ac:dyDescent="0.3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7105</v>
      </c>
      <c r="S1467" s="2">
        <v>74.599999999999994</v>
      </c>
      <c r="T1467" s="2">
        <v>74.599999999999994</v>
      </c>
      <c r="U1467" t="s">
        <v>24</v>
      </c>
      <c r="V1467">
        <f>COUNTIF(Table1[[#This Row],[OnlineSecurity]:[StreamingMovies]], "Yes")</f>
        <v>1</v>
      </c>
      <c r="W1467" t="str" cm="1">
        <f t="array" ref="W1467">_xlfn.IFS(Table1[[#This Row],[tenure]]&lt;=12,"0-1 Years", Table1[[#This Row],[tenure]] &lt;=36, "1-3 Years",Table1[[#This Row],[tenure]]&lt;=60, "3-5 Years",Table1[[#This Row],[tenure]]&gt;60,"5+ Years")</f>
        <v>0-1 Years</v>
      </c>
      <c r="X1467" t="str">
        <f>IF(AND(Table1[[#This Row],[Contract]]="Month-to-Month", Table1[[#This Row],[PaymentMethod]]= "Electronic check"), "High Risk", "Standard")</f>
        <v>Standard</v>
      </c>
      <c r="Y1467" s="11">
        <f>IFERROR(Table1[[#This Row],[TotalCharges]]/Table1[[#This Row],[tenure]],"0")</f>
        <v>74.599999999999994</v>
      </c>
      <c r="Z1467" t="str">
        <f>IF(Table1[[#This Row],[SeniorCitizen]]=1,"Yes","No")</f>
        <v>No</v>
      </c>
    </row>
    <row r="1468" spans="1:26" x14ac:dyDescent="0.3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s="2">
        <v>49.2</v>
      </c>
      <c r="T1468" s="2">
        <v>571.15</v>
      </c>
      <c r="U1468" t="s">
        <v>24</v>
      </c>
      <c r="V1468">
        <f>COUNTIF(Table1[[#This Row],[OnlineSecurity]:[StreamingMovies]], "Yes")</f>
        <v>1</v>
      </c>
      <c r="W1468" t="str" cm="1">
        <f t="array" ref="W1468">_xlfn.IFS(Table1[[#This Row],[tenure]]&lt;=12,"0-1 Years", Table1[[#This Row],[tenure]] &lt;=36, "1-3 Years",Table1[[#This Row],[tenure]]&lt;=60, "3-5 Years",Table1[[#This Row],[tenure]]&gt;60,"5+ Years")</f>
        <v>0-1 Years</v>
      </c>
      <c r="X1468" t="str">
        <f>IF(AND(Table1[[#This Row],[Contract]]="Month-to-Month", Table1[[#This Row],[PaymentMethod]]= "Electronic check"), "High Risk", "Standard")</f>
        <v>High Risk</v>
      </c>
      <c r="Y1468" s="11">
        <f>IFERROR(Table1[[#This Row],[TotalCharges]]/Table1[[#This Row],[tenure]],"0")</f>
        <v>47.595833333333331</v>
      </c>
      <c r="Z1468" t="str">
        <f>IF(Table1[[#This Row],[SeniorCitizen]]=1,"Yes","No")</f>
        <v>No</v>
      </c>
    </row>
    <row r="1469" spans="1:26" x14ac:dyDescent="0.3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s="2">
        <v>73.75</v>
      </c>
      <c r="T1469" s="2">
        <v>1756.6</v>
      </c>
      <c r="U1469" t="s">
        <v>24</v>
      </c>
      <c r="V1469">
        <f>COUNTIF(Table1[[#This Row],[OnlineSecurity]:[StreamingMovies]], "Yes")</f>
        <v>3</v>
      </c>
      <c r="W1469" t="str" cm="1">
        <f t="array" ref="W1469">_xlfn.IFS(Table1[[#This Row],[tenure]]&lt;=12,"0-1 Years", Table1[[#This Row],[tenure]] &lt;=36, "1-3 Years",Table1[[#This Row],[tenure]]&lt;=60, "3-5 Years",Table1[[#This Row],[tenure]]&gt;60,"5+ Years")</f>
        <v>1-3 Years</v>
      </c>
      <c r="X1469" t="str">
        <f>IF(AND(Table1[[#This Row],[Contract]]="Month-to-Month", Table1[[#This Row],[PaymentMethod]]= "Electronic check"), "High Risk", "Standard")</f>
        <v>Standard</v>
      </c>
      <c r="Y1469" s="11">
        <f>IFERROR(Table1[[#This Row],[TotalCharges]]/Table1[[#This Row],[tenure]],"0")</f>
        <v>76.373913043478254</v>
      </c>
      <c r="Z1469" t="str">
        <f>IF(Table1[[#This Row],[SeniorCitizen]]=1,"Yes","No")</f>
        <v>No</v>
      </c>
    </row>
    <row r="1470" spans="1:26" x14ac:dyDescent="0.3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7104</v>
      </c>
      <c r="S1470" s="2">
        <v>92.3</v>
      </c>
      <c r="T1470" s="2">
        <v>5731.45</v>
      </c>
      <c r="U1470" t="s">
        <v>24</v>
      </c>
      <c r="V1470">
        <f>COUNTIF(Table1[[#This Row],[OnlineSecurity]:[StreamingMovies]], "Yes")</f>
        <v>3</v>
      </c>
      <c r="W1470" t="str" cm="1">
        <f t="array" ref="W1470">_xlfn.IFS(Table1[[#This Row],[tenure]]&lt;=12,"0-1 Years", Table1[[#This Row],[tenure]] &lt;=36, "1-3 Years",Table1[[#This Row],[tenure]]&lt;=60, "3-5 Years",Table1[[#This Row],[tenure]]&gt;60,"5+ Years")</f>
        <v>5+ Years</v>
      </c>
      <c r="X1470" t="str">
        <f>IF(AND(Table1[[#This Row],[Contract]]="Month-to-Month", Table1[[#This Row],[PaymentMethod]]= "Electronic check"), "High Risk", "Standard")</f>
        <v>Standard</v>
      </c>
      <c r="Y1470" s="11">
        <f>IFERROR(Table1[[#This Row],[TotalCharges]]/Table1[[#This Row],[tenure]],"0")</f>
        <v>92.442741935483866</v>
      </c>
      <c r="Z1470" t="str">
        <f>IF(Table1[[#This Row],[SeniorCitizen]]=1,"Yes","No")</f>
        <v>No</v>
      </c>
    </row>
    <row r="1471" spans="1:26" x14ac:dyDescent="0.3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7104</v>
      </c>
      <c r="S1471" s="2">
        <v>98.8</v>
      </c>
      <c r="T1471" s="2">
        <v>3475.55</v>
      </c>
      <c r="U1471" t="s">
        <v>23</v>
      </c>
      <c r="V1471">
        <f>COUNTIF(Table1[[#This Row],[OnlineSecurity]:[StreamingMovies]], "Yes")</f>
        <v>3</v>
      </c>
      <c r="W1471" t="str" cm="1">
        <f t="array" ref="W1471">_xlfn.IFS(Table1[[#This Row],[tenure]]&lt;=12,"0-1 Years", Table1[[#This Row],[tenure]] &lt;=36, "1-3 Years",Table1[[#This Row],[tenure]]&lt;=60, "3-5 Years",Table1[[#This Row],[tenure]]&gt;60,"5+ Years")</f>
        <v>3-5 Years</v>
      </c>
      <c r="X1471" t="str">
        <f>IF(AND(Table1[[#This Row],[Contract]]="Month-to-Month", Table1[[#This Row],[PaymentMethod]]= "Electronic check"), "High Risk", "Standard")</f>
        <v>Standard</v>
      </c>
      <c r="Y1471" s="11">
        <f>IFERROR(Table1[[#This Row],[TotalCharges]]/Table1[[#This Row],[tenure]],"0")</f>
        <v>93.933783783783795</v>
      </c>
      <c r="Z1471" t="str">
        <f>IF(Table1[[#This Row],[SeniorCitizen]]=1,"Yes","No")</f>
        <v>No</v>
      </c>
    </row>
    <row r="1472" spans="1:26" x14ac:dyDescent="0.35">
      <c r="A1472" t="s">
        <v>1507</v>
      </c>
      <c r="B1472" t="s">
        <v>22</v>
      </c>
      <c r="C1472">
        <v>0</v>
      </c>
      <c r="D1472" t="s">
        <v>24</v>
      </c>
      <c r="E1472" t="s">
        <v>24</v>
      </c>
      <c r="F1472">
        <v>8</v>
      </c>
      <c r="G1472" t="s">
        <v>23</v>
      </c>
      <c r="H1472" t="s">
        <v>24</v>
      </c>
      <c r="I1472" t="s">
        <v>24</v>
      </c>
      <c r="J1472" t="s">
        <v>24</v>
      </c>
      <c r="K1472" t="s">
        <v>24</v>
      </c>
      <c r="L1472" t="s">
        <v>24</v>
      </c>
      <c r="M1472" t="s">
        <v>24</v>
      </c>
      <c r="N1472" t="s">
        <v>24</v>
      </c>
      <c r="O1472" t="s">
        <v>24</v>
      </c>
      <c r="P1472" t="s">
        <v>27</v>
      </c>
      <c r="Q1472" t="s">
        <v>24</v>
      </c>
      <c r="R1472" t="s">
        <v>32</v>
      </c>
      <c r="S1472" s="2">
        <v>19.2</v>
      </c>
      <c r="T1472" s="2">
        <v>156.85</v>
      </c>
      <c r="U1472" t="s">
        <v>24</v>
      </c>
      <c r="V1472">
        <f>COUNTIF(Table1[[#This Row],[OnlineSecurity]:[StreamingMovies]], "Yes")</f>
        <v>0</v>
      </c>
      <c r="W1472" t="str" cm="1">
        <f t="array" ref="W1472">_xlfn.IFS(Table1[[#This Row],[tenure]]&lt;=12,"0-1 Years", Table1[[#This Row],[tenure]] &lt;=36, "1-3 Years",Table1[[#This Row],[tenure]]&lt;=60, "3-5 Years",Table1[[#This Row],[tenure]]&gt;60,"5+ Years")</f>
        <v>0-1 Years</v>
      </c>
      <c r="X1472" t="str">
        <f>IF(AND(Table1[[#This Row],[Contract]]="Month-to-Month", Table1[[#This Row],[PaymentMethod]]= "Electronic check"), "High Risk", "Standard")</f>
        <v>Standard</v>
      </c>
      <c r="Y1472" s="11">
        <f>IFERROR(Table1[[#This Row],[TotalCharges]]/Table1[[#This Row],[tenure]],"0")</f>
        <v>19.606249999999999</v>
      </c>
      <c r="Z1472" t="str">
        <f>IF(Table1[[#This Row],[SeniorCitizen]]=1,"Yes","No")</f>
        <v>No</v>
      </c>
    </row>
    <row r="1473" spans="1:26" x14ac:dyDescent="0.3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7105</v>
      </c>
      <c r="S1473" s="2">
        <v>88.65</v>
      </c>
      <c r="T1473" s="2">
        <v>2683.2</v>
      </c>
      <c r="U1473" t="s">
        <v>24</v>
      </c>
      <c r="V1473">
        <f>COUNTIF(Table1[[#This Row],[OnlineSecurity]:[StreamingMovies]], "Yes")</f>
        <v>2</v>
      </c>
      <c r="W1473" t="str" cm="1">
        <f t="array" ref="W1473">_xlfn.IFS(Table1[[#This Row],[tenure]]&lt;=12,"0-1 Years", Table1[[#This Row],[tenure]] &lt;=36, "1-3 Years",Table1[[#This Row],[tenure]]&lt;=60, "3-5 Years",Table1[[#This Row],[tenure]]&gt;60,"5+ Years")</f>
        <v>1-3 Years</v>
      </c>
      <c r="X1473" t="str">
        <f>IF(AND(Table1[[#This Row],[Contract]]="Month-to-Month", Table1[[#This Row],[PaymentMethod]]= "Electronic check"), "High Risk", "Standard")</f>
        <v>Standard</v>
      </c>
      <c r="Y1473" s="11">
        <f>IFERROR(Table1[[#This Row],[TotalCharges]]/Table1[[#This Row],[tenure]],"0")</f>
        <v>86.554838709677412</v>
      </c>
      <c r="Z1473" t="str">
        <f>IF(Table1[[#This Row],[SeniorCitizen]]=1,"Yes","No")</f>
        <v>No</v>
      </c>
    </row>
    <row r="1474" spans="1:26" x14ac:dyDescent="0.3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7105</v>
      </c>
      <c r="S1474" s="2">
        <v>74.400000000000006</v>
      </c>
      <c r="T1474" s="2">
        <v>896.75</v>
      </c>
      <c r="U1474" t="s">
        <v>23</v>
      </c>
      <c r="V1474">
        <f>COUNTIF(Table1[[#This Row],[OnlineSecurity]:[StreamingMovies]], "Yes")</f>
        <v>0</v>
      </c>
      <c r="W1474" t="str" cm="1">
        <f t="array" ref="W1474">_xlfn.IFS(Table1[[#This Row],[tenure]]&lt;=12,"0-1 Years", Table1[[#This Row],[tenure]] &lt;=36, "1-3 Years",Table1[[#This Row],[tenure]]&lt;=60, "3-5 Years",Table1[[#This Row],[tenure]]&gt;60,"5+ Years")</f>
        <v>1-3 Years</v>
      </c>
      <c r="X1474" t="str">
        <f>IF(AND(Table1[[#This Row],[Contract]]="Month-to-Month", Table1[[#This Row],[PaymentMethod]]= "Electronic check"), "High Risk", "Standard")</f>
        <v>Standard</v>
      </c>
      <c r="Y1474" s="11">
        <f>IFERROR(Table1[[#This Row],[TotalCharges]]/Table1[[#This Row],[tenure]],"0")</f>
        <v>68.980769230769226</v>
      </c>
      <c r="Z1474" t="str">
        <f>IF(Table1[[#This Row],[SeniorCitizen]]=1,"Yes","No")</f>
        <v>No</v>
      </c>
    </row>
    <row r="1475" spans="1:26" x14ac:dyDescent="0.3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s="2">
        <v>98.75</v>
      </c>
      <c r="T1475" s="2">
        <v>2407.3000000000002</v>
      </c>
      <c r="U1475" t="s">
        <v>23</v>
      </c>
      <c r="V1475">
        <f>COUNTIF(Table1[[#This Row],[OnlineSecurity]:[StreamingMovies]], "Yes")</f>
        <v>3</v>
      </c>
      <c r="W1475" t="str" cm="1">
        <f t="array" ref="W1475">_xlfn.IFS(Table1[[#This Row],[tenure]]&lt;=12,"0-1 Years", Table1[[#This Row],[tenure]] &lt;=36, "1-3 Years",Table1[[#This Row],[tenure]]&lt;=60, "3-5 Years",Table1[[#This Row],[tenure]]&gt;60,"5+ Years")</f>
        <v>1-3 Years</v>
      </c>
      <c r="X1475" t="str">
        <f>IF(AND(Table1[[#This Row],[Contract]]="Month-to-Month", Table1[[#This Row],[PaymentMethod]]= "Electronic check"), "High Risk", "Standard")</f>
        <v>High Risk</v>
      </c>
      <c r="Y1475" s="11">
        <f>IFERROR(Table1[[#This Row],[TotalCharges]]/Table1[[#This Row],[tenure]],"0")</f>
        <v>100.30416666666667</v>
      </c>
      <c r="Z1475" t="str">
        <f>IF(Table1[[#This Row],[SeniorCitizen]]=1,"Yes","No")</f>
        <v>No</v>
      </c>
    </row>
    <row r="1476" spans="1:26" x14ac:dyDescent="0.3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7104</v>
      </c>
      <c r="S1476" s="2">
        <v>95.95</v>
      </c>
      <c r="T1476" s="2">
        <v>4456.6499999999996</v>
      </c>
      <c r="U1476" t="s">
        <v>24</v>
      </c>
      <c r="V1476">
        <f>COUNTIF(Table1[[#This Row],[OnlineSecurity]:[StreamingMovies]], "Yes")</f>
        <v>3</v>
      </c>
      <c r="W1476" t="str" cm="1">
        <f t="array" ref="W1476">_xlfn.IFS(Table1[[#This Row],[tenure]]&lt;=12,"0-1 Years", Table1[[#This Row],[tenure]] &lt;=36, "1-3 Years",Table1[[#This Row],[tenure]]&lt;=60, "3-5 Years",Table1[[#This Row],[tenure]]&gt;60,"5+ Years")</f>
        <v>3-5 Years</v>
      </c>
      <c r="X1476" t="str">
        <f>IF(AND(Table1[[#This Row],[Contract]]="Month-to-Month", Table1[[#This Row],[PaymentMethod]]= "Electronic check"), "High Risk", "Standard")</f>
        <v>Standard</v>
      </c>
      <c r="Y1476" s="11">
        <f>IFERROR(Table1[[#This Row],[TotalCharges]]/Table1[[#This Row],[tenure]],"0")</f>
        <v>99.036666666666662</v>
      </c>
      <c r="Z1476" t="str">
        <f>IF(Table1[[#This Row],[SeniorCitizen]]=1,"Yes","No")</f>
        <v>No</v>
      </c>
    </row>
    <row r="1477" spans="1:26" x14ac:dyDescent="0.3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7105</v>
      </c>
      <c r="S1477" s="2">
        <v>105.4</v>
      </c>
      <c r="T1477" s="2">
        <v>6998.95</v>
      </c>
      <c r="U1477" t="s">
        <v>24</v>
      </c>
      <c r="V1477">
        <f>COUNTIF(Table1[[#This Row],[OnlineSecurity]:[StreamingMovies]], "Yes")</f>
        <v>4</v>
      </c>
      <c r="W1477" t="str" cm="1">
        <f t="array" ref="W1477">_xlfn.IFS(Table1[[#This Row],[tenure]]&lt;=12,"0-1 Years", Table1[[#This Row],[tenure]] &lt;=36, "1-3 Years",Table1[[#This Row],[tenure]]&lt;=60, "3-5 Years",Table1[[#This Row],[tenure]]&gt;60,"5+ Years")</f>
        <v>5+ Years</v>
      </c>
      <c r="X1477" t="str">
        <f>IF(AND(Table1[[#This Row],[Contract]]="Month-to-Month", Table1[[#This Row],[PaymentMethod]]= "Electronic check"), "High Risk", "Standard")</f>
        <v>Standard</v>
      </c>
      <c r="Y1477" s="11">
        <f>IFERROR(Table1[[#This Row],[TotalCharges]]/Table1[[#This Row],[tenure]],"0")</f>
        <v>101.4340579710145</v>
      </c>
      <c r="Z1477" t="str">
        <f>IF(Table1[[#This Row],[SeniorCitizen]]=1,"Yes","No")</f>
        <v>Yes</v>
      </c>
    </row>
    <row r="1478" spans="1:26" x14ac:dyDescent="0.35">
      <c r="A1478" t="s">
        <v>1513</v>
      </c>
      <c r="B1478" t="s">
        <v>30</v>
      </c>
      <c r="C1478">
        <v>0</v>
      </c>
      <c r="D1478" t="s">
        <v>24</v>
      </c>
      <c r="E1478" t="s">
        <v>24</v>
      </c>
      <c r="F1478">
        <v>2</v>
      </c>
      <c r="G1478" t="s">
        <v>23</v>
      </c>
      <c r="H1478" t="s">
        <v>24</v>
      </c>
      <c r="I1478" t="s">
        <v>24</v>
      </c>
      <c r="J1478" t="s">
        <v>24</v>
      </c>
      <c r="K1478" t="s">
        <v>24</v>
      </c>
      <c r="L1478" t="s">
        <v>24</v>
      </c>
      <c r="M1478" t="s">
        <v>24</v>
      </c>
      <c r="N1478" t="s">
        <v>24</v>
      </c>
      <c r="O1478" t="s">
        <v>24</v>
      </c>
      <c r="P1478" t="s">
        <v>27</v>
      </c>
      <c r="Q1478" t="s">
        <v>24</v>
      </c>
      <c r="R1478" t="s">
        <v>32</v>
      </c>
      <c r="S1478" s="2">
        <v>20.25</v>
      </c>
      <c r="T1478" s="2">
        <v>36.799999999999997</v>
      </c>
      <c r="U1478" t="s">
        <v>24</v>
      </c>
      <c r="V1478">
        <f>COUNTIF(Table1[[#This Row],[OnlineSecurity]:[StreamingMovies]], "Yes")</f>
        <v>0</v>
      </c>
      <c r="W1478" t="str" cm="1">
        <f t="array" ref="W1478">_xlfn.IFS(Table1[[#This Row],[tenure]]&lt;=12,"0-1 Years", Table1[[#This Row],[tenure]] &lt;=36, "1-3 Years",Table1[[#This Row],[tenure]]&lt;=60, "3-5 Years",Table1[[#This Row],[tenure]]&gt;60,"5+ Years")</f>
        <v>0-1 Years</v>
      </c>
      <c r="X1478" t="str">
        <f>IF(AND(Table1[[#This Row],[Contract]]="Month-to-Month", Table1[[#This Row],[PaymentMethod]]= "Electronic check"), "High Risk", "Standard")</f>
        <v>Standard</v>
      </c>
      <c r="Y1478" s="11">
        <f>IFERROR(Table1[[#This Row],[TotalCharges]]/Table1[[#This Row],[tenure]],"0")</f>
        <v>18.399999999999999</v>
      </c>
      <c r="Z1478" t="str">
        <f>IF(Table1[[#This Row],[SeniorCitizen]]=1,"Yes","No")</f>
        <v>No</v>
      </c>
    </row>
    <row r="1479" spans="1:26" x14ac:dyDescent="0.3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s="2">
        <v>106</v>
      </c>
      <c r="T1479" s="2">
        <v>6547.7</v>
      </c>
      <c r="U1479" t="s">
        <v>23</v>
      </c>
      <c r="V1479">
        <f>COUNTIF(Table1[[#This Row],[OnlineSecurity]:[StreamingMovies]], "Yes")</f>
        <v>4</v>
      </c>
      <c r="W1479" t="str" cm="1">
        <f t="array" ref="W1479">_xlfn.IFS(Table1[[#This Row],[tenure]]&lt;=12,"0-1 Years", Table1[[#This Row],[tenure]] &lt;=36, "1-3 Years",Table1[[#This Row],[tenure]]&lt;=60, "3-5 Years",Table1[[#This Row],[tenure]]&gt;60,"5+ Years")</f>
        <v>5+ Years</v>
      </c>
      <c r="X1479" t="str">
        <f>IF(AND(Table1[[#This Row],[Contract]]="Month-to-Month", Table1[[#This Row],[PaymentMethod]]= "Electronic check"), "High Risk", "Standard")</f>
        <v>Standard</v>
      </c>
      <c r="Y1479" s="11">
        <f>IFERROR(Table1[[#This Row],[TotalCharges]]/Table1[[#This Row],[tenure]],"0")</f>
        <v>107.33934426229509</v>
      </c>
      <c r="Z1479" t="str">
        <f>IF(Table1[[#This Row],[SeniorCitizen]]=1,"Yes","No")</f>
        <v>No</v>
      </c>
    </row>
    <row r="1480" spans="1:26" x14ac:dyDescent="0.3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s="2">
        <v>104.7</v>
      </c>
      <c r="T1480" s="2">
        <v>4346.3999999999996</v>
      </c>
      <c r="U1480" t="s">
        <v>23</v>
      </c>
      <c r="V1480">
        <f>COUNTIF(Table1[[#This Row],[OnlineSecurity]:[StreamingMovies]], "Yes")</f>
        <v>4</v>
      </c>
      <c r="W1480" t="str" cm="1">
        <f t="array" ref="W1480">_xlfn.IFS(Table1[[#This Row],[tenure]]&lt;=12,"0-1 Years", Table1[[#This Row],[tenure]] &lt;=36, "1-3 Years",Table1[[#This Row],[tenure]]&lt;=60, "3-5 Years",Table1[[#This Row],[tenure]]&gt;60,"5+ Years")</f>
        <v>3-5 Years</v>
      </c>
      <c r="X1480" t="str">
        <f>IF(AND(Table1[[#This Row],[Contract]]="Month-to-Month", Table1[[#This Row],[PaymentMethod]]= "Electronic check"), "High Risk", "Standard")</f>
        <v>High Risk</v>
      </c>
      <c r="Y1480" s="11">
        <f>IFERROR(Table1[[#This Row],[TotalCharges]]/Table1[[#This Row],[tenure]],"0")</f>
        <v>106.00975609756097</v>
      </c>
      <c r="Z1480" t="str">
        <f>IF(Table1[[#This Row],[SeniorCitizen]]=1,"Yes","No")</f>
        <v>No</v>
      </c>
    </row>
    <row r="1481" spans="1:26" x14ac:dyDescent="0.35">
      <c r="A1481" t="s">
        <v>1516</v>
      </c>
      <c r="B1481" t="s">
        <v>22</v>
      </c>
      <c r="C1481">
        <v>0</v>
      </c>
      <c r="D1481" t="s">
        <v>24</v>
      </c>
      <c r="E1481" t="s">
        <v>24</v>
      </c>
      <c r="F1481">
        <v>44</v>
      </c>
      <c r="G1481" t="s">
        <v>24</v>
      </c>
      <c r="H1481" t="s">
        <v>24</v>
      </c>
      <c r="I1481" t="s">
        <v>26</v>
      </c>
      <c r="J1481" t="s">
        <v>24</v>
      </c>
      <c r="K1481" t="s">
        <v>24</v>
      </c>
      <c r="L1481" t="s">
        <v>23</v>
      </c>
      <c r="M1481" t="s">
        <v>24</v>
      </c>
      <c r="N1481" t="s">
        <v>23</v>
      </c>
      <c r="O1481" t="s">
        <v>23</v>
      </c>
      <c r="P1481" t="s">
        <v>31</v>
      </c>
      <c r="Q1481" t="s">
        <v>23</v>
      </c>
      <c r="R1481" t="s">
        <v>28</v>
      </c>
      <c r="S1481" s="2">
        <v>49.05</v>
      </c>
      <c r="T1481" s="2">
        <v>2265</v>
      </c>
      <c r="U1481" t="s">
        <v>24</v>
      </c>
      <c r="V1481">
        <f>COUNTIF(Table1[[#This Row],[OnlineSecurity]:[StreamingMovies]], "Yes")</f>
        <v>3</v>
      </c>
      <c r="W1481" t="str" cm="1">
        <f t="array" ref="W1481">_xlfn.IFS(Table1[[#This Row],[tenure]]&lt;=12,"0-1 Years", Table1[[#This Row],[tenure]] &lt;=36, "1-3 Years",Table1[[#This Row],[tenure]]&lt;=60, "3-5 Years",Table1[[#This Row],[tenure]]&gt;60,"5+ Years")</f>
        <v>3-5 Years</v>
      </c>
      <c r="X1481" t="str">
        <f>IF(AND(Table1[[#This Row],[Contract]]="Month-to-Month", Table1[[#This Row],[PaymentMethod]]= "Electronic check"), "High Risk", "Standard")</f>
        <v>Standard</v>
      </c>
      <c r="Y1481" s="11">
        <f>IFERROR(Table1[[#This Row],[TotalCharges]]/Table1[[#This Row],[tenure]],"0")</f>
        <v>51.477272727272727</v>
      </c>
      <c r="Z1481" t="str">
        <f>IF(Table1[[#This Row],[SeniorCitizen]]=1,"Yes","No")</f>
        <v>No</v>
      </c>
    </row>
    <row r="1482" spans="1:26" x14ac:dyDescent="0.35">
      <c r="A1482" t="s">
        <v>1517</v>
      </c>
      <c r="B1482" t="s">
        <v>30</v>
      </c>
      <c r="C1482">
        <v>0</v>
      </c>
      <c r="D1482" t="s">
        <v>24</v>
      </c>
      <c r="E1482" t="s">
        <v>24</v>
      </c>
      <c r="F1482">
        <v>39</v>
      </c>
      <c r="G1482" t="s">
        <v>24</v>
      </c>
      <c r="H1482" t="s">
        <v>24</v>
      </c>
      <c r="I1482" t="s">
        <v>26</v>
      </c>
      <c r="J1482" t="s">
        <v>24</v>
      </c>
      <c r="K1482" t="s">
        <v>24</v>
      </c>
      <c r="L1482" t="s">
        <v>23</v>
      </c>
      <c r="M1482" t="s">
        <v>23</v>
      </c>
      <c r="N1482" t="s">
        <v>24</v>
      </c>
      <c r="O1482" t="s">
        <v>24</v>
      </c>
      <c r="P1482" t="s">
        <v>31</v>
      </c>
      <c r="Q1482" t="s">
        <v>24</v>
      </c>
      <c r="R1482" t="s">
        <v>32</v>
      </c>
      <c r="S1482" s="2">
        <v>35.549999999999997</v>
      </c>
      <c r="T1482" s="2">
        <v>1309.1500000000001</v>
      </c>
      <c r="U1482" t="s">
        <v>24</v>
      </c>
      <c r="V1482">
        <f>COUNTIF(Table1[[#This Row],[OnlineSecurity]:[StreamingMovies]], "Yes")</f>
        <v>2</v>
      </c>
      <c r="W1482" t="str" cm="1">
        <f t="array" ref="W1482">_xlfn.IFS(Table1[[#This Row],[tenure]]&lt;=12,"0-1 Years", Table1[[#This Row],[tenure]] &lt;=36, "1-3 Years",Table1[[#This Row],[tenure]]&lt;=60, "3-5 Years",Table1[[#This Row],[tenure]]&gt;60,"5+ Years")</f>
        <v>3-5 Years</v>
      </c>
      <c r="X1482" t="str">
        <f>IF(AND(Table1[[#This Row],[Contract]]="Month-to-Month", Table1[[#This Row],[PaymentMethod]]= "Electronic check"), "High Risk", "Standard")</f>
        <v>Standard</v>
      </c>
      <c r="Y1482" s="11">
        <f>IFERROR(Table1[[#This Row],[TotalCharges]]/Table1[[#This Row],[tenure]],"0")</f>
        <v>33.567948717948717</v>
      </c>
      <c r="Z1482" t="str">
        <f>IF(Table1[[#This Row],[SeniorCitizen]]=1,"Yes","No")</f>
        <v>No</v>
      </c>
    </row>
    <row r="1483" spans="1:26" x14ac:dyDescent="0.35">
      <c r="A1483" t="s">
        <v>1518</v>
      </c>
      <c r="B1483" t="s">
        <v>30</v>
      </c>
      <c r="C1483">
        <v>0</v>
      </c>
      <c r="D1483" t="s">
        <v>23</v>
      </c>
      <c r="E1483" t="s">
        <v>23</v>
      </c>
      <c r="F1483">
        <v>72</v>
      </c>
      <c r="G1483" t="s">
        <v>24</v>
      </c>
      <c r="H1483" t="s">
        <v>24</v>
      </c>
      <c r="I1483" t="s">
        <v>26</v>
      </c>
      <c r="J1483" t="s">
        <v>23</v>
      </c>
      <c r="K1483" t="s">
        <v>23</v>
      </c>
      <c r="L1483" t="s">
        <v>23</v>
      </c>
      <c r="M1483" t="s">
        <v>23</v>
      </c>
      <c r="N1483" t="s">
        <v>23</v>
      </c>
      <c r="O1483" t="s">
        <v>23</v>
      </c>
      <c r="P1483" t="s">
        <v>47</v>
      </c>
      <c r="Q1483" t="s">
        <v>23</v>
      </c>
      <c r="R1483" t="s">
        <v>7105</v>
      </c>
      <c r="S1483" s="2">
        <v>65.099999999999994</v>
      </c>
      <c r="T1483" s="2">
        <v>4754.3</v>
      </c>
      <c r="U1483" t="s">
        <v>24</v>
      </c>
      <c r="V1483">
        <f>COUNTIF(Table1[[#This Row],[OnlineSecurity]:[StreamingMovies]], "Yes")</f>
        <v>6</v>
      </c>
      <c r="W1483" t="str" cm="1">
        <f t="array" ref="W1483">_xlfn.IFS(Table1[[#This Row],[tenure]]&lt;=12,"0-1 Years", Table1[[#This Row],[tenure]] &lt;=36, "1-3 Years",Table1[[#This Row],[tenure]]&lt;=60, "3-5 Years",Table1[[#This Row],[tenure]]&gt;60,"5+ Years")</f>
        <v>5+ Years</v>
      </c>
      <c r="X1483" t="str">
        <f>IF(AND(Table1[[#This Row],[Contract]]="Month-to-Month", Table1[[#This Row],[PaymentMethod]]= "Electronic check"), "High Risk", "Standard")</f>
        <v>Standard</v>
      </c>
      <c r="Y1483" s="11">
        <f>IFERROR(Table1[[#This Row],[TotalCharges]]/Table1[[#This Row],[tenure]],"0")</f>
        <v>66.031944444444449</v>
      </c>
      <c r="Z1483" t="str">
        <f>IF(Table1[[#This Row],[SeniorCitizen]]=1,"Yes","No")</f>
        <v>No</v>
      </c>
    </row>
    <row r="1484" spans="1:26" x14ac:dyDescent="0.3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s="2">
        <v>96.85</v>
      </c>
      <c r="T1484" s="2">
        <v>1235.55</v>
      </c>
      <c r="U1484" t="s">
        <v>24</v>
      </c>
      <c r="V1484">
        <f>COUNTIF(Table1[[#This Row],[OnlineSecurity]:[StreamingMovies]], "Yes")</f>
        <v>3</v>
      </c>
      <c r="W1484" t="str" cm="1">
        <f t="array" ref="W1484">_xlfn.IFS(Table1[[#This Row],[tenure]]&lt;=12,"0-1 Years", Table1[[#This Row],[tenure]] &lt;=36, "1-3 Years",Table1[[#This Row],[tenure]]&lt;=60, "3-5 Years",Table1[[#This Row],[tenure]]&gt;60,"5+ Years")</f>
        <v>1-3 Years</v>
      </c>
      <c r="X1484" t="str">
        <f>IF(AND(Table1[[#This Row],[Contract]]="Month-to-Month", Table1[[#This Row],[PaymentMethod]]= "Electronic check"), "High Risk", "Standard")</f>
        <v>High Risk</v>
      </c>
      <c r="Y1484" s="11">
        <f>IFERROR(Table1[[#This Row],[TotalCharges]]/Table1[[#This Row],[tenure]],"0")</f>
        <v>95.042307692307688</v>
      </c>
      <c r="Z1484" t="str">
        <f>IF(Table1[[#This Row],[SeniorCitizen]]=1,"Yes","No")</f>
        <v>Yes</v>
      </c>
    </row>
    <row r="1485" spans="1:26" x14ac:dyDescent="0.3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7105</v>
      </c>
      <c r="S1485" s="2">
        <v>69.75</v>
      </c>
      <c r="T1485" s="2">
        <v>3562.5</v>
      </c>
      <c r="U1485" t="s">
        <v>24</v>
      </c>
      <c r="V1485">
        <f>COUNTIF(Table1[[#This Row],[OnlineSecurity]:[StreamingMovies]], "Yes")</f>
        <v>4</v>
      </c>
      <c r="W1485" t="str" cm="1">
        <f t="array" ref="W1485">_xlfn.IFS(Table1[[#This Row],[tenure]]&lt;=12,"0-1 Years", Table1[[#This Row],[tenure]] &lt;=36, "1-3 Years",Table1[[#This Row],[tenure]]&lt;=60, "3-5 Years",Table1[[#This Row],[tenure]]&gt;60,"5+ Years")</f>
        <v>3-5 Years</v>
      </c>
      <c r="X1485" t="str">
        <f>IF(AND(Table1[[#This Row],[Contract]]="Month-to-Month", Table1[[#This Row],[PaymentMethod]]= "Electronic check"), "High Risk", "Standard")</f>
        <v>Standard</v>
      </c>
      <c r="Y1485" s="11">
        <f>IFERROR(Table1[[#This Row],[TotalCharges]]/Table1[[#This Row],[tenure]],"0")</f>
        <v>69.852941176470594</v>
      </c>
      <c r="Z1485" t="str">
        <f>IF(Table1[[#This Row],[SeniorCitizen]]=1,"Yes","No")</f>
        <v>No</v>
      </c>
    </row>
    <row r="1486" spans="1:26" x14ac:dyDescent="0.3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s="2">
        <v>99.2</v>
      </c>
      <c r="T1486" s="2">
        <v>7213.75</v>
      </c>
      <c r="U1486" t="s">
        <v>24</v>
      </c>
      <c r="V1486">
        <f>COUNTIF(Table1[[#This Row],[OnlineSecurity]:[StreamingMovies]], "Yes")</f>
        <v>4</v>
      </c>
      <c r="W1486" t="str" cm="1">
        <f t="array" ref="W1486">_xlfn.IFS(Table1[[#This Row],[tenure]]&lt;=12,"0-1 Years", Table1[[#This Row],[tenure]] &lt;=36, "1-3 Years",Table1[[#This Row],[tenure]]&lt;=60, "3-5 Years",Table1[[#This Row],[tenure]]&gt;60,"5+ Years")</f>
        <v>5+ Years</v>
      </c>
      <c r="X1486" t="str">
        <f>IF(AND(Table1[[#This Row],[Contract]]="Month-to-Month", Table1[[#This Row],[PaymentMethod]]= "Electronic check"), "High Risk", "Standard")</f>
        <v>Standard</v>
      </c>
      <c r="Y1486" s="11">
        <f>IFERROR(Table1[[#This Row],[TotalCharges]]/Table1[[#This Row],[tenure]],"0")</f>
        <v>101.60211267605634</v>
      </c>
      <c r="Z1486" t="str">
        <f>IF(Table1[[#This Row],[SeniorCitizen]]=1,"Yes","No")</f>
        <v>Yes</v>
      </c>
    </row>
    <row r="1487" spans="1:26" x14ac:dyDescent="0.3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s="2">
        <v>96.7</v>
      </c>
      <c r="T1487" s="2">
        <v>2082.9499999999998</v>
      </c>
      <c r="U1487" t="s">
        <v>23</v>
      </c>
      <c r="V1487">
        <f>COUNTIF(Table1[[#This Row],[OnlineSecurity]:[StreamingMovies]], "Yes")</f>
        <v>2</v>
      </c>
      <c r="W1487" t="str" cm="1">
        <f t="array" ref="W1487">_xlfn.IFS(Table1[[#This Row],[tenure]]&lt;=12,"0-1 Years", Table1[[#This Row],[tenure]] &lt;=36, "1-3 Years",Table1[[#This Row],[tenure]]&lt;=60, "3-5 Years",Table1[[#This Row],[tenure]]&gt;60,"5+ Years")</f>
        <v>1-3 Years</v>
      </c>
      <c r="X1487" t="str">
        <f>IF(AND(Table1[[#This Row],[Contract]]="Month-to-Month", Table1[[#This Row],[PaymentMethod]]= "Electronic check"), "High Risk", "Standard")</f>
        <v>High Risk</v>
      </c>
      <c r="Y1487" s="11">
        <f>IFERROR(Table1[[#This Row],[TotalCharges]]/Table1[[#This Row],[tenure]],"0")</f>
        <v>94.679545454545448</v>
      </c>
      <c r="Z1487" t="str">
        <f>IF(Table1[[#This Row],[SeniorCitizen]]=1,"Yes","No")</f>
        <v>Yes</v>
      </c>
    </row>
    <row r="1488" spans="1:26" x14ac:dyDescent="0.3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7105</v>
      </c>
      <c r="S1488" s="2">
        <v>55.05</v>
      </c>
      <c r="T1488" s="2">
        <v>102.75</v>
      </c>
      <c r="U1488" t="s">
        <v>23</v>
      </c>
      <c r="V1488">
        <f>COUNTIF(Table1[[#This Row],[OnlineSecurity]:[StreamingMovies]], "Yes")</f>
        <v>2</v>
      </c>
      <c r="W1488" t="str" cm="1">
        <f t="array" ref="W1488">_xlfn.IFS(Table1[[#This Row],[tenure]]&lt;=12,"0-1 Years", Table1[[#This Row],[tenure]] &lt;=36, "1-3 Years",Table1[[#This Row],[tenure]]&lt;=60, "3-5 Years",Table1[[#This Row],[tenure]]&gt;60,"5+ Years")</f>
        <v>0-1 Years</v>
      </c>
      <c r="X1488" t="str">
        <f>IF(AND(Table1[[#This Row],[Contract]]="Month-to-Month", Table1[[#This Row],[PaymentMethod]]= "Electronic check"), "High Risk", "Standard")</f>
        <v>Standard</v>
      </c>
      <c r="Y1488" s="11">
        <f>IFERROR(Table1[[#This Row],[TotalCharges]]/Table1[[#This Row],[tenure]],"0")</f>
        <v>51.375</v>
      </c>
      <c r="Z1488" t="str">
        <f>IF(Table1[[#This Row],[SeniorCitizen]]=1,"Yes","No")</f>
        <v>No</v>
      </c>
    </row>
    <row r="1489" spans="1:26" x14ac:dyDescent="0.3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s="2">
        <v>106.8</v>
      </c>
      <c r="T1489" s="2">
        <v>5914.4</v>
      </c>
      <c r="U1489" t="s">
        <v>24</v>
      </c>
      <c r="V1489">
        <f>COUNTIF(Table1[[#This Row],[OnlineSecurity]:[StreamingMovies]], "Yes")</f>
        <v>4</v>
      </c>
      <c r="W1489" t="str" cm="1">
        <f t="array" ref="W1489">_xlfn.IFS(Table1[[#This Row],[tenure]]&lt;=12,"0-1 Years", Table1[[#This Row],[tenure]] &lt;=36, "1-3 Years",Table1[[#This Row],[tenure]]&lt;=60, "3-5 Years",Table1[[#This Row],[tenure]]&gt;60,"5+ Years")</f>
        <v>3-5 Years</v>
      </c>
      <c r="X1489" t="str">
        <f>IF(AND(Table1[[#This Row],[Contract]]="Month-to-Month", Table1[[#This Row],[PaymentMethod]]= "Electronic check"), "High Risk", "Standard")</f>
        <v>Standard</v>
      </c>
      <c r="Y1489" s="11">
        <f>IFERROR(Table1[[#This Row],[TotalCharges]]/Table1[[#This Row],[tenure]],"0")</f>
        <v>105.61428571428571</v>
      </c>
      <c r="Z1489" t="str">
        <f>IF(Table1[[#This Row],[SeniorCitizen]]=1,"Yes","No")</f>
        <v>No</v>
      </c>
    </row>
    <row r="1490" spans="1:26" x14ac:dyDescent="0.3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s="2">
        <v>51.25</v>
      </c>
      <c r="T1490" s="2">
        <v>51.25</v>
      </c>
      <c r="U1490" t="s">
        <v>24</v>
      </c>
      <c r="V1490">
        <f>COUNTIF(Table1[[#This Row],[OnlineSecurity]:[StreamingMovies]], "Yes")</f>
        <v>1</v>
      </c>
      <c r="W1490" t="str" cm="1">
        <f t="array" ref="W1490">_xlfn.IFS(Table1[[#This Row],[tenure]]&lt;=12,"0-1 Years", Table1[[#This Row],[tenure]] &lt;=36, "1-3 Years",Table1[[#This Row],[tenure]]&lt;=60, "3-5 Years",Table1[[#This Row],[tenure]]&gt;60,"5+ Years")</f>
        <v>0-1 Years</v>
      </c>
      <c r="X1490" t="str">
        <f>IF(AND(Table1[[#This Row],[Contract]]="Month-to-Month", Table1[[#This Row],[PaymentMethod]]= "Electronic check"), "High Risk", "Standard")</f>
        <v>Standard</v>
      </c>
      <c r="Y1490" s="11">
        <f>IFERROR(Table1[[#This Row],[TotalCharges]]/Table1[[#This Row],[tenure]],"0")</f>
        <v>51.25</v>
      </c>
      <c r="Z1490" t="str">
        <f>IF(Table1[[#This Row],[SeniorCitizen]]=1,"Yes","No")</f>
        <v>No</v>
      </c>
    </row>
    <row r="1491" spans="1:26" x14ac:dyDescent="0.3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s="2">
        <v>57.75</v>
      </c>
      <c r="T1491" s="2">
        <v>1282.8499999999999</v>
      </c>
      <c r="U1491" t="s">
        <v>24</v>
      </c>
      <c r="V1491">
        <f>COUNTIF(Table1[[#This Row],[OnlineSecurity]:[StreamingMovies]], "Yes")</f>
        <v>3</v>
      </c>
      <c r="W1491" t="str" cm="1">
        <f t="array" ref="W1491">_xlfn.IFS(Table1[[#This Row],[tenure]]&lt;=12,"0-1 Years", Table1[[#This Row],[tenure]] &lt;=36, "1-3 Years",Table1[[#This Row],[tenure]]&lt;=60, "3-5 Years",Table1[[#This Row],[tenure]]&gt;60,"5+ Years")</f>
        <v>1-3 Years</v>
      </c>
      <c r="X1491" t="str">
        <f>IF(AND(Table1[[#This Row],[Contract]]="Month-to-Month", Table1[[#This Row],[PaymentMethod]]= "Electronic check"), "High Risk", "Standard")</f>
        <v>Standard</v>
      </c>
      <c r="Y1491" s="11">
        <f>IFERROR(Table1[[#This Row],[TotalCharges]]/Table1[[#This Row],[tenure]],"0")</f>
        <v>55.776086956521738</v>
      </c>
      <c r="Z1491" t="str">
        <f>IF(Table1[[#This Row],[SeniorCitizen]]=1,"Yes","No")</f>
        <v>No</v>
      </c>
    </row>
    <row r="1492" spans="1:26" x14ac:dyDescent="0.3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7104</v>
      </c>
      <c r="S1492" s="2">
        <v>70.849999999999994</v>
      </c>
      <c r="T1492" s="2">
        <v>4738.8500000000004</v>
      </c>
      <c r="U1492" t="s">
        <v>24</v>
      </c>
      <c r="V1492">
        <f>COUNTIF(Table1[[#This Row],[OnlineSecurity]:[StreamingMovies]], "Yes")</f>
        <v>3</v>
      </c>
      <c r="W1492" t="str" cm="1">
        <f t="array" ref="W1492">_xlfn.IFS(Table1[[#This Row],[tenure]]&lt;=12,"0-1 Years", Table1[[#This Row],[tenure]] &lt;=36, "1-3 Years",Table1[[#This Row],[tenure]]&lt;=60, "3-5 Years",Table1[[#This Row],[tenure]]&gt;60,"5+ Years")</f>
        <v>5+ Years</v>
      </c>
      <c r="X1492" t="str">
        <f>IF(AND(Table1[[#This Row],[Contract]]="Month-to-Month", Table1[[#This Row],[PaymentMethod]]= "Electronic check"), "High Risk", "Standard")</f>
        <v>Standard</v>
      </c>
      <c r="Y1492" s="11">
        <f>IFERROR(Table1[[#This Row],[TotalCharges]]/Table1[[#This Row],[tenure]],"0")</f>
        <v>71.800757575757586</v>
      </c>
      <c r="Z1492" t="str">
        <f>IF(Table1[[#This Row],[SeniorCitizen]]=1,"Yes","No")</f>
        <v>Yes</v>
      </c>
    </row>
    <row r="1493" spans="1:26" x14ac:dyDescent="0.35">
      <c r="A1493" t="s">
        <v>1528</v>
      </c>
      <c r="B1493" t="s">
        <v>22</v>
      </c>
      <c r="C1493">
        <v>0</v>
      </c>
      <c r="D1493" t="s">
        <v>24</v>
      </c>
      <c r="E1493" t="s">
        <v>24</v>
      </c>
      <c r="F1493">
        <v>1</v>
      </c>
      <c r="G1493" t="s">
        <v>23</v>
      </c>
      <c r="H1493" t="s">
        <v>24</v>
      </c>
      <c r="I1493" t="s">
        <v>24</v>
      </c>
      <c r="J1493" t="s">
        <v>24</v>
      </c>
      <c r="K1493" t="s">
        <v>24</v>
      </c>
      <c r="L1493" t="s">
        <v>24</v>
      </c>
      <c r="M1493" t="s">
        <v>24</v>
      </c>
      <c r="N1493" t="s">
        <v>24</v>
      </c>
      <c r="O1493" t="s">
        <v>24</v>
      </c>
      <c r="P1493" t="s">
        <v>27</v>
      </c>
      <c r="Q1493" t="s">
        <v>24</v>
      </c>
      <c r="R1493" t="s">
        <v>32</v>
      </c>
      <c r="S1493" s="2">
        <v>19.55</v>
      </c>
      <c r="T1493" s="2">
        <v>19.55</v>
      </c>
      <c r="U1493" t="s">
        <v>24</v>
      </c>
      <c r="V1493">
        <f>COUNTIF(Table1[[#This Row],[OnlineSecurity]:[StreamingMovies]], "Yes")</f>
        <v>0</v>
      </c>
      <c r="W1493" t="str" cm="1">
        <f t="array" ref="W1493">_xlfn.IFS(Table1[[#This Row],[tenure]]&lt;=12,"0-1 Years", Table1[[#This Row],[tenure]] &lt;=36, "1-3 Years",Table1[[#This Row],[tenure]]&lt;=60, "3-5 Years",Table1[[#This Row],[tenure]]&gt;60,"5+ Years")</f>
        <v>0-1 Years</v>
      </c>
      <c r="X1493" t="str">
        <f>IF(AND(Table1[[#This Row],[Contract]]="Month-to-Month", Table1[[#This Row],[PaymentMethod]]= "Electronic check"), "High Risk", "Standard")</f>
        <v>Standard</v>
      </c>
      <c r="Y1493" s="11">
        <f>IFERROR(Table1[[#This Row],[TotalCharges]]/Table1[[#This Row],[tenure]],"0")</f>
        <v>19.55</v>
      </c>
      <c r="Z1493" t="str">
        <f>IF(Table1[[#This Row],[SeniorCitizen]]=1,"Yes","No")</f>
        <v>No</v>
      </c>
    </row>
    <row r="1494" spans="1:26" x14ac:dyDescent="0.3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s="2">
        <v>88.2</v>
      </c>
      <c r="T1494" s="2">
        <v>1775.8</v>
      </c>
      <c r="U1494" t="s">
        <v>23</v>
      </c>
      <c r="V1494">
        <f>COUNTIF(Table1[[#This Row],[OnlineSecurity]:[StreamingMovies]], "Yes")</f>
        <v>2</v>
      </c>
      <c r="W1494" t="str" cm="1">
        <f t="array" ref="W1494">_xlfn.IFS(Table1[[#This Row],[tenure]]&lt;=12,"0-1 Years", Table1[[#This Row],[tenure]] &lt;=36, "1-3 Years",Table1[[#This Row],[tenure]]&lt;=60, "3-5 Years",Table1[[#This Row],[tenure]]&gt;60,"5+ Years")</f>
        <v>1-3 Years</v>
      </c>
      <c r="X1494" t="str">
        <f>IF(AND(Table1[[#This Row],[Contract]]="Month-to-Month", Table1[[#This Row],[PaymentMethod]]= "Electronic check"), "High Risk", "Standard")</f>
        <v>High Risk</v>
      </c>
      <c r="Y1494" s="11">
        <f>IFERROR(Table1[[#This Row],[TotalCharges]]/Table1[[#This Row],[tenure]],"0")</f>
        <v>93.463157894736838</v>
      </c>
      <c r="Z1494" t="str">
        <f>IF(Table1[[#This Row],[SeniorCitizen]]=1,"Yes","No")</f>
        <v>Yes</v>
      </c>
    </row>
    <row r="1495" spans="1:26" x14ac:dyDescent="0.3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7104</v>
      </c>
      <c r="S1495" s="2">
        <v>79.5</v>
      </c>
      <c r="T1495" s="2">
        <v>795.65</v>
      </c>
      <c r="U1495" t="s">
        <v>24</v>
      </c>
      <c r="V1495">
        <f>COUNTIF(Table1[[#This Row],[OnlineSecurity]:[StreamingMovies]], "Yes")</f>
        <v>2</v>
      </c>
      <c r="W1495" t="str" cm="1">
        <f t="array" ref="W1495">_xlfn.IFS(Table1[[#This Row],[tenure]]&lt;=12,"0-1 Years", Table1[[#This Row],[tenure]] &lt;=36, "1-3 Years",Table1[[#This Row],[tenure]]&lt;=60, "3-5 Years",Table1[[#This Row],[tenure]]&gt;60,"5+ Years")</f>
        <v>0-1 Years</v>
      </c>
      <c r="X1495" t="str">
        <f>IF(AND(Table1[[#This Row],[Contract]]="Month-to-Month", Table1[[#This Row],[PaymentMethod]]= "Electronic check"), "High Risk", "Standard")</f>
        <v>Standard</v>
      </c>
      <c r="Y1495" s="11">
        <f>IFERROR(Table1[[#This Row],[TotalCharges]]/Table1[[#This Row],[tenure]],"0")</f>
        <v>72.331818181818178</v>
      </c>
      <c r="Z1495" t="str">
        <f>IF(Table1[[#This Row],[SeniorCitizen]]=1,"Yes","No")</f>
        <v>No</v>
      </c>
    </row>
    <row r="1496" spans="1:26" x14ac:dyDescent="0.35">
      <c r="A1496" t="s">
        <v>1531</v>
      </c>
      <c r="B1496" t="s">
        <v>22</v>
      </c>
      <c r="C1496">
        <v>0</v>
      </c>
      <c r="D1496" t="s">
        <v>23</v>
      </c>
      <c r="E1496" t="s">
        <v>23</v>
      </c>
      <c r="F1496">
        <v>8</v>
      </c>
      <c r="G1496" t="s">
        <v>23</v>
      </c>
      <c r="H1496" t="s">
        <v>24</v>
      </c>
      <c r="I1496" t="s">
        <v>24</v>
      </c>
      <c r="J1496" t="s">
        <v>24</v>
      </c>
      <c r="K1496" t="s">
        <v>24</v>
      </c>
      <c r="L1496" t="s">
        <v>24</v>
      </c>
      <c r="M1496" t="s">
        <v>24</v>
      </c>
      <c r="N1496" t="s">
        <v>24</v>
      </c>
      <c r="O1496" t="s">
        <v>24</v>
      </c>
      <c r="P1496" t="s">
        <v>31</v>
      </c>
      <c r="Q1496" t="s">
        <v>23</v>
      </c>
      <c r="R1496" t="s">
        <v>32</v>
      </c>
      <c r="S1496" s="2">
        <v>19.75</v>
      </c>
      <c r="T1496" s="2">
        <v>145</v>
      </c>
      <c r="U1496" t="s">
        <v>23</v>
      </c>
      <c r="V1496">
        <f>COUNTIF(Table1[[#This Row],[OnlineSecurity]:[StreamingMovies]], "Yes")</f>
        <v>0</v>
      </c>
      <c r="W1496" t="str" cm="1">
        <f t="array" ref="W1496">_xlfn.IFS(Table1[[#This Row],[tenure]]&lt;=12,"0-1 Years", Table1[[#This Row],[tenure]] &lt;=36, "1-3 Years",Table1[[#This Row],[tenure]]&lt;=60, "3-5 Years",Table1[[#This Row],[tenure]]&gt;60,"5+ Years")</f>
        <v>0-1 Years</v>
      </c>
      <c r="X1496" t="str">
        <f>IF(AND(Table1[[#This Row],[Contract]]="Month-to-Month", Table1[[#This Row],[PaymentMethod]]= "Electronic check"), "High Risk", "Standard")</f>
        <v>Standard</v>
      </c>
      <c r="Y1496" s="11">
        <f>IFERROR(Table1[[#This Row],[TotalCharges]]/Table1[[#This Row],[tenure]],"0")</f>
        <v>18.125</v>
      </c>
      <c r="Z1496" t="str">
        <f>IF(Table1[[#This Row],[SeniorCitizen]]=1,"Yes","No")</f>
        <v>No</v>
      </c>
    </row>
    <row r="1497" spans="1:26" x14ac:dyDescent="0.3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7104</v>
      </c>
      <c r="S1497" s="2">
        <v>98.15</v>
      </c>
      <c r="T1497" s="2">
        <v>4993.3999999999996</v>
      </c>
      <c r="U1497" t="s">
        <v>24</v>
      </c>
      <c r="V1497">
        <f>COUNTIF(Table1[[#This Row],[OnlineSecurity]:[StreamingMovies]], "Yes")</f>
        <v>4</v>
      </c>
      <c r="W1497" t="str" cm="1">
        <f t="array" ref="W1497">_xlfn.IFS(Table1[[#This Row],[tenure]]&lt;=12,"0-1 Years", Table1[[#This Row],[tenure]] &lt;=36, "1-3 Years",Table1[[#This Row],[tenure]]&lt;=60, "3-5 Years",Table1[[#This Row],[tenure]]&gt;60,"5+ Years")</f>
        <v>3-5 Years</v>
      </c>
      <c r="X1497" t="str">
        <f>IF(AND(Table1[[#This Row],[Contract]]="Month-to-Month", Table1[[#This Row],[PaymentMethod]]= "Electronic check"), "High Risk", "Standard")</f>
        <v>Standard</v>
      </c>
      <c r="Y1497" s="11">
        <f>IFERROR(Table1[[#This Row],[TotalCharges]]/Table1[[#This Row],[tenure]],"0")</f>
        <v>96.026923076923069</v>
      </c>
      <c r="Z1497" t="str">
        <f>IF(Table1[[#This Row],[SeniorCitizen]]=1,"Yes","No")</f>
        <v>No</v>
      </c>
    </row>
    <row r="1498" spans="1:26" x14ac:dyDescent="0.35">
      <c r="A1498" t="s">
        <v>1533</v>
      </c>
      <c r="B1498" t="s">
        <v>30</v>
      </c>
      <c r="C1498">
        <v>0</v>
      </c>
      <c r="D1498" t="s">
        <v>24</v>
      </c>
      <c r="E1498" t="s">
        <v>24</v>
      </c>
      <c r="F1498">
        <v>3</v>
      </c>
      <c r="G1498" t="s">
        <v>23</v>
      </c>
      <c r="H1498" t="s">
        <v>24</v>
      </c>
      <c r="I1498" t="s">
        <v>24</v>
      </c>
      <c r="J1498" t="s">
        <v>24</v>
      </c>
      <c r="K1498" t="s">
        <v>24</v>
      </c>
      <c r="L1498" t="s">
        <v>24</v>
      </c>
      <c r="M1498" t="s">
        <v>24</v>
      </c>
      <c r="N1498" t="s">
        <v>24</v>
      </c>
      <c r="O1498" t="s">
        <v>24</v>
      </c>
      <c r="P1498" t="s">
        <v>27</v>
      </c>
      <c r="Q1498" t="s">
        <v>23</v>
      </c>
      <c r="R1498" t="s">
        <v>28</v>
      </c>
      <c r="S1498" s="2">
        <v>20.25</v>
      </c>
      <c r="T1498" s="2">
        <v>61.45</v>
      </c>
      <c r="U1498" t="s">
        <v>24</v>
      </c>
      <c r="V1498">
        <f>COUNTIF(Table1[[#This Row],[OnlineSecurity]:[StreamingMovies]], "Yes")</f>
        <v>0</v>
      </c>
      <c r="W1498" t="str" cm="1">
        <f t="array" ref="W1498">_xlfn.IFS(Table1[[#This Row],[tenure]]&lt;=12,"0-1 Years", Table1[[#This Row],[tenure]] &lt;=36, "1-3 Years",Table1[[#This Row],[tenure]]&lt;=60, "3-5 Years",Table1[[#This Row],[tenure]]&gt;60,"5+ Years")</f>
        <v>0-1 Years</v>
      </c>
      <c r="X1498" t="str">
        <f>IF(AND(Table1[[#This Row],[Contract]]="Month-to-Month", Table1[[#This Row],[PaymentMethod]]= "Electronic check"), "High Risk", "Standard")</f>
        <v>High Risk</v>
      </c>
      <c r="Y1498" s="11">
        <f>IFERROR(Table1[[#This Row],[TotalCharges]]/Table1[[#This Row],[tenure]],"0")</f>
        <v>20.483333333333334</v>
      </c>
      <c r="Z1498" t="str">
        <f>IF(Table1[[#This Row],[SeniorCitizen]]=1,"Yes","No")</f>
        <v>No</v>
      </c>
    </row>
    <row r="1499" spans="1:26" x14ac:dyDescent="0.3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7104</v>
      </c>
      <c r="S1499" s="2">
        <v>79.150000000000006</v>
      </c>
      <c r="T1499" s="2">
        <v>4018.55</v>
      </c>
      <c r="U1499" t="s">
        <v>24</v>
      </c>
      <c r="V1499">
        <f>COUNTIF(Table1[[#This Row],[OnlineSecurity]:[StreamingMovies]], "Yes")</f>
        <v>2</v>
      </c>
      <c r="W1499" t="str" cm="1">
        <f t="array" ref="W1499">_xlfn.IFS(Table1[[#This Row],[tenure]]&lt;=12,"0-1 Years", Table1[[#This Row],[tenure]] &lt;=36, "1-3 Years",Table1[[#This Row],[tenure]]&lt;=60, "3-5 Years",Table1[[#This Row],[tenure]]&gt;60,"5+ Years")</f>
        <v>3-5 Years</v>
      </c>
      <c r="X1499" t="str">
        <f>IF(AND(Table1[[#This Row],[Contract]]="Month-to-Month", Table1[[#This Row],[PaymentMethod]]= "Electronic check"), "High Risk", "Standard")</f>
        <v>Standard</v>
      </c>
      <c r="Y1499" s="11">
        <f>IFERROR(Table1[[#This Row],[TotalCharges]]/Table1[[#This Row],[tenure]],"0")</f>
        <v>78.795098039215688</v>
      </c>
      <c r="Z1499" t="str">
        <f>IF(Table1[[#This Row],[SeniorCitizen]]=1,"Yes","No")</f>
        <v>No</v>
      </c>
    </row>
    <row r="1500" spans="1:26" x14ac:dyDescent="0.3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s="2">
        <v>75.650000000000006</v>
      </c>
      <c r="T1500" s="2">
        <v>1146.6500000000001</v>
      </c>
      <c r="U1500" t="s">
        <v>23</v>
      </c>
      <c r="V1500">
        <f>COUNTIF(Table1[[#This Row],[OnlineSecurity]:[StreamingMovies]], "Yes")</f>
        <v>0</v>
      </c>
      <c r="W1500" t="str" cm="1">
        <f t="array" ref="W1500">_xlfn.IFS(Table1[[#This Row],[tenure]]&lt;=12,"0-1 Years", Table1[[#This Row],[tenure]] &lt;=36, "1-3 Years",Table1[[#This Row],[tenure]]&lt;=60, "3-5 Years",Table1[[#This Row],[tenure]]&gt;60,"5+ Years")</f>
        <v>1-3 Years</v>
      </c>
      <c r="X1500" t="str">
        <f>IF(AND(Table1[[#This Row],[Contract]]="Month-to-Month", Table1[[#This Row],[PaymentMethod]]= "Electronic check"), "High Risk", "Standard")</f>
        <v>High Risk</v>
      </c>
      <c r="Y1500" s="11">
        <f>IFERROR(Table1[[#This Row],[TotalCharges]]/Table1[[#This Row],[tenure]],"0")</f>
        <v>76.443333333333342</v>
      </c>
      <c r="Z1500" t="str">
        <f>IF(Table1[[#This Row],[SeniorCitizen]]=1,"Yes","No")</f>
        <v>Yes</v>
      </c>
    </row>
    <row r="1501" spans="1:26" x14ac:dyDescent="0.3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s="2">
        <v>94.25</v>
      </c>
      <c r="T1501" s="2">
        <v>6081.4</v>
      </c>
      <c r="U1501" t="s">
        <v>24</v>
      </c>
      <c r="V1501">
        <f>COUNTIF(Table1[[#This Row],[OnlineSecurity]:[StreamingMovies]], "Yes")</f>
        <v>3</v>
      </c>
      <c r="W1501" t="str" cm="1">
        <f t="array" ref="W1501">_xlfn.IFS(Table1[[#This Row],[tenure]]&lt;=12,"0-1 Years", Table1[[#This Row],[tenure]] &lt;=36, "1-3 Years",Table1[[#This Row],[tenure]]&lt;=60, "3-5 Years",Table1[[#This Row],[tenure]]&gt;60,"5+ Years")</f>
        <v>5+ Years</v>
      </c>
      <c r="X1501" t="str">
        <f>IF(AND(Table1[[#This Row],[Contract]]="Month-to-Month", Table1[[#This Row],[PaymentMethod]]= "Electronic check"), "High Risk", "Standard")</f>
        <v>High Risk</v>
      </c>
      <c r="Y1501" s="11">
        <f>IFERROR(Table1[[#This Row],[TotalCharges]]/Table1[[#This Row],[tenure]],"0")</f>
        <v>95.021874999999994</v>
      </c>
      <c r="Z1501" t="str">
        <f>IF(Table1[[#This Row],[SeniorCitizen]]=1,"Yes","No")</f>
        <v>Yes</v>
      </c>
    </row>
    <row r="1502" spans="1:26" x14ac:dyDescent="0.35">
      <c r="A1502" t="s">
        <v>1537</v>
      </c>
      <c r="B1502" t="s">
        <v>22</v>
      </c>
      <c r="C1502">
        <v>0</v>
      </c>
      <c r="D1502" t="s">
        <v>24</v>
      </c>
      <c r="E1502" t="s">
        <v>24</v>
      </c>
      <c r="F1502">
        <v>37</v>
      </c>
      <c r="G1502" t="s">
        <v>24</v>
      </c>
      <c r="H1502" t="s">
        <v>24</v>
      </c>
      <c r="I1502" t="s">
        <v>26</v>
      </c>
      <c r="J1502" t="s">
        <v>24</v>
      </c>
      <c r="K1502" t="s">
        <v>24</v>
      </c>
      <c r="L1502" t="s">
        <v>23</v>
      </c>
      <c r="M1502" t="s">
        <v>24</v>
      </c>
      <c r="N1502" t="s">
        <v>24</v>
      </c>
      <c r="O1502" t="s">
        <v>23</v>
      </c>
      <c r="P1502" t="s">
        <v>27</v>
      </c>
      <c r="Q1502" t="s">
        <v>23</v>
      </c>
      <c r="R1502" t="s">
        <v>7105</v>
      </c>
      <c r="S1502" s="2">
        <v>40.200000000000003</v>
      </c>
      <c r="T1502" s="2">
        <v>1478.85</v>
      </c>
      <c r="U1502" t="s">
        <v>24</v>
      </c>
      <c r="V1502">
        <f>COUNTIF(Table1[[#This Row],[OnlineSecurity]:[StreamingMovies]], "Yes")</f>
        <v>2</v>
      </c>
      <c r="W1502" t="str" cm="1">
        <f t="array" ref="W1502">_xlfn.IFS(Table1[[#This Row],[tenure]]&lt;=12,"0-1 Years", Table1[[#This Row],[tenure]] &lt;=36, "1-3 Years",Table1[[#This Row],[tenure]]&lt;=60, "3-5 Years",Table1[[#This Row],[tenure]]&gt;60,"5+ Years")</f>
        <v>3-5 Years</v>
      </c>
      <c r="X1502" t="str">
        <f>IF(AND(Table1[[#This Row],[Contract]]="Month-to-Month", Table1[[#This Row],[PaymentMethod]]= "Electronic check"), "High Risk", "Standard")</f>
        <v>Standard</v>
      </c>
      <c r="Y1502" s="11">
        <f>IFERROR(Table1[[#This Row],[TotalCharges]]/Table1[[#This Row],[tenure]],"0")</f>
        <v>39.968918918918916</v>
      </c>
      <c r="Z1502" t="str">
        <f>IF(Table1[[#This Row],[SeniorCitizen]]=1,"Yes","No")</f>
        <v>No</v>
      </c>
    </row>
    <row r="1503" spans="1:26" x14ac:dyDescent="0.35">
      <c r="A1503" t="s">
        <v>1538</v>
      </c>
      <c r="B1503" t="s">
        <v>30</v>
      </c>
      <c r="C1503">
        <v>0</v>
      </c>
      <c r="D1503" t="s">
        <v>24</v>
      </c>
      <c r="E1503" t="s">
        <v>24</v>
      </c>
      <c r="F1503">
        <v>13</v>
      </c>
      <c r="G1503" t="s">
        <v>23</v>
      </c>
      <c r="H1503" t="s">
        <v>24</v>
      </c>
      <c r="I1503" t="s">
        <v>24</v>
      </c>
      <c r="J1503" t="s">
        <v>24</v>
      </c>
      <c r="K1503" t="s">
        <v>24</v>
      </c>
      <c r="L1503" t="s">
        <v>24</v>
      </c>
      <c r="M1503" t="s">
        <v>24</v>
      </c>
      <c r="N1503" t="s">
        <v>24</v>
      </c>
      <c r="O1503" t="s">
        <v>24</v>
      </c>
      <c r="P1503" t="s">
        <v>47</v>
      </c>
      <c r="Q1503" t="s">
        <v>24</v>
      </c>
      <c r="R1503" t="s">
        <v>32</v>
      </c>
      <c r="S1503" s="2">
        <v>19.95</v>
      </c>
      <c r="T1503" s="2">
        <v>243.65</v>
      </c>
      <c r="U1503" t="s">
        <v>24</v>
      </c>
      <c r="V1503">
        <f>COUNTIF(Table1[[#This Row],[OnlineSecurity]:[StreamingMovies]], "Yes")</f>
        <v>0</v>
      </c>
      <c r="W1503" t="str" cm="1">
        <f t="array" ref="W1503">_xlfn.IFS(Table1[[#This Row],[tenure]]&lt;=12,"0-1 Years", Table1[[#This Row],[tenure]] &lt;=36, "1-3 Years",Table1[[#This Row],[tenure]]&lt;=60, "3-5 Years",Table1[[#This Row],[tenure]]&gt;60,"5+ Years")</f>
        <v>1-3 Years</v>
      </c>
      <c r="X1503" t="str">
        <f>IF(AND(Table1[[#This Row],[Contract]]="Month-to-Month", Table1[[#This Row],[PaymentMethod]]= "Electronic check"), "High Risk", "Standard")</f>
        <v>Standard</v>
      </c>
      <c r="Y1503" s="11">
        <f>IFERROR(Table1[[#This Row],[TotalCharges]]/Table1[[#This Row],[tenure]],"0")</f>
        <v>18.742307692307694</v>
      </c>
      <c r="Z1503" t="str">
        <f>IF(Table1[[#This Row],[SeniorCitizen]]=1,"Yes","No")</f>
        <v>No</v>
      </c>
    </row>
    <row r="1504" spans="1:26" x14ac:dyDescent="0.3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s="2">
        <v>55.35</v>
      </c>
      <c r="T1504" s="2">
        <v>2633.95</v>
      </c>
      <c r="U1504" t="s">
        <v>24</v>
      </c>
      <c r="V1504">
        <f>COUNTIF(Table1[[#This Row],[OnlineSecurity]:[StreamingMovies]], "Yes")</f>
        <v>1</v>
      </c>
      <c r="W1504" t="str" cm="1">
        <f t="array" ref="W1504">_xlfn.IFS(Table1[[#This Row],[tenure]]&lt;=12,"0-1 Years", Table1[[#This Row],[tenure]] &lt;=36, "1-3 Years",Table1[[#This Row],[tenure]]&lt;=60, "3-5 Years",Table1[[#This Row],[tenure]]&gt;60,"5+ Years")</f>
        <v>3-5 Years</v>
      </c>
      <c r="X1504" t="str">
        <f>IF(AND(Table1[[#This Row],[Contract]]="Month-to-Month", Table1[[#This Row],[PaymentMethod]]= "Electronic check"), "High Risk", "Standard")</f>
        <v>Standard</v>
      </c>
      <c r="Y1504" s="11">
        <f>IFERROR(Table1[[#This Row],[TotalCharges]]/Table1[[#This Row],[tenure]],"0")</f>
        <v>53.754081632653055</v>
      </c>
      <c r="Z1504" t="str">
        <f>IF(Table1[[#This Row],[SeniorCitizen]]=1,"Yes","No")</f>
        <v>No</v>
      </c>
    </row>
    <row r="1505" spans="1:26" x14ac:dyDescent="0.3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7104</v>
      </c>
      <c r="S1505" s="2">
        <v>102.15</v>
      </c>
      <c r="T1505" s="2">
        <v>4735.3500000000004</v>
      </c>
      <c r="U1505" t="s">
        <v>24</v>
      </c>
      <c r="V1505">
        <f>COUNTIF(Table1[[#This Row],[OnlineSecurity]:[StreamingMovies]], "Yes")</f>
        <v>3</v>
      </c>
      <c r="W1505" t="str" cm="1">
        <f t="array" ref="W1505">_xlfn.IFS(Table1[[#This Row],[tenure]]&lt;=12,"0-1 Years", Table1[[#This Row],[tenure]] &lt;=36, "1-3 Years",Table1[[#This Row],[tenure]]&lt;=60, "3-5 Years",Table1[[#This Row],[tenure]]&gt;60,"5+ Years")</f>
        <v>3-5 Years</v>
      </c>
      <c r="X1505" t="str">
        <f>IF(AND(Table1[[#This Row],[Contract]]="Month-to-Month", Table1[[#This Row],[PaymentMethod]]= "Electronic check"), "High Risk", "Standard")</f>
        <v>Standard</v>
      </c>
      <c r="Y1505" s="11">
        <f>IFERROR(Table1[[#This Row],[TotalCharges]]/Table1[[#This Row],[tenure]],"0")</f>
        <v>105.23</v>
      </c>
      <c r="Z1505" t="str">
        <f>IF(Table1[[#This Row],[SeniorCitizen]]=1,"Yes","No")</f>
        <v>Yes</v>
      </c>
    </row>
    <row r="1506" spans="1:26" x14ac:dyDescent="0.3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s="2">
        <v>71.099999999999994</v>
      </c>
      <c r="T1506" s="2">
        <v>1247.75</v>
      </c>
      <c r="U1506" t="s">
        <v>24</v>
      </c>
      <c r="V1506">
        <f>COUNTIF(Table1[[#This Row],[OnlineSecurity]:[StreamingMovies]], "Yes")</f>
        <v>0</v>
      </c>
      <c r="W1506" t="str" cm="1">
        <f t="array" ref="W1506">_xlfn.IFS(Table1[[#This Row],[tenure]]&lt;=12,"0-1 Years", Table1[[#This Row],[tenure]] &lt;=36, "1-3 Years",Table1[[#This Row],[tenure]]&lt;=60, "3-5 Years",Table1[[#This Row],[tenure]]&gt;60,"5+ Years")</f>
        <v>1-3 Years</v>
      </c>
      <c r="X1506" t="str">
        <f>IF(AND(Table1[[#This Row],[Contract]]="Month-to-Month", Table1[[#This Row],[PaymentMethod]]= "Electronic check"), "High Risk", "Standard")</f>
        <v>High Risk</v>
      </c>
      <c r="Y1506" s="11">
        <f>IFERROR(Table1[[#This Row],[TotalCharges]]/Table1[[#This Row],[tenure]],"0")</f>
        <v>69.319444444444443</v>
      </c>
      <c r="Z1506" t="str">
        <f>IF(Table1[[#This Row],[SeniorCitizen]]=1,"Yes","No")</f>
        <v>No</v>
      </c>
    </row>
    <row r="1507" spans="1:26" x14ac:dyDescent="0.3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s="2">
        <v>74.7</v>
      </c>
      <c r="T1507" s="2">
        <v>74.7</v>
      </c>
      <c r="U1507" t="s">
        <v>23</v>
      </c>
      <c r="V1507">
        <f>COUNTIF(Table1[[#This Row],[OnlineSecurity]:[StreamingMovies]], "Yes")</f>
        <v>0</v>
      </c>
      <c r="W1507" t="str" cm="1">
        <f t="array" ref="W1507">_xlfn.IFS(Table1[[#This Row],[tenure]]&lt;=12,"0-1 Years", Table1[[#This Row],[tenure]] &lt;=36, "1-3 Years",Table1[[#This Row],[tenure]]&lt;=60, "3-5 Years",Table1[[#This Row],[tenure]]&gt;60,"5+ Years")</f>
        <v>0-1 Years</v>
      </c>
      <c r="X1507" t="str">
        <f>IF(AND(Table1[[#This Row],[Contract]]="Month-to-Month", Table1[[#This Row],[PaymentMethod]]= "Electronic check"), "High Risk", "Standard")</f>
        <v>High Risk</v>
      </c>
      <c r="Y1507" s="11">
        <f>IFERROR(Table1[[#This Row],[TotalCharges]]/Table1[[#This Row],[tenure]],"0")</f>
        <v>74.7</v>
      </c>
      <c r="Z1507" t="str">
        <f>IF(Table1[[#This Row],[SeniorCitizen]]=1,"Yes","No")</f>
        <v>Yes</v>
      </c>
    </row>
    <row r="1508" spans="1:26" x14ac:dyDescent="0.35">
      <c r="A1508" t="s">
        <v>1543</v>
      </c>
      <c r="B1508" t="s">
        <v>30</v>
      </c>
      <c r="C1508">
        <v>0</v>
      </c>
      <c r="D1508" t="s">
        <v>23</v>
      </c>
      <c r="E1508" t="s">
        <v>24</v>
      </c>
      <c r="F1508">
        <v>68</v>
      </c>
      <c r="G1508" t="s">
        <v>24</v>
      </c>
      <c r="H1508" t="s">
        <v>24</v>
      </c>
      <c r="I1508" t="s">
        <v>26</v>
      </c>
      <c r="J1508" t="s">
        <v>23</v>
      </c>
      <c r="K1508" t="s">
        <v>24</v>
      </c>
      <c r="L1508" t="s">
        <v>23</v>
      </c>
      <c r="M1508" t="s">
        <v>24</v>
      </c>
      <c r="N1508" t="s">
        <v>23</v>
      </c>
      <c r="O1508" t="s">
        <v>23</v>
      </c>
      <c r="P1508" t="s">
        <v>47</v>
      </c>
      <c r="Q1508" t="s">
        <v>23</v>
      </c>
      <c r="R1508" t="s">
        <v>7104</v>
      </c>
      <c r="S1508" s="2">
        <v>54.1</v>
      </c>
      <c r="T1508" s="2">
        <v>3794.5</v>
      </c>
      <c r="U1508" t="s">
        <v>24</v>
      </c>
      <c r="V1508">
        <f>COUNTIF(Table1[[#This Row],[OnlineSecurity]:[StreamingMovies]], "Yes")</f>
        <v>4</v>
      </c>
      <c r="W1508" t="str" cm="1">
        <f t="array" ref="W1508">_xlfn.IFS(Table1[[#This Row],[tenure]]&lt;=12,"0-1 Years", Table1[[#This Row],[tenure]] &lt;=36, "1-3 Years",Table1[[#This Row],[tenure]]&lt;=60, "3-5 Years",Table1[[#This Row],[tenure]]&gt;60,"5+ Years")</f>
        <v>5+ Years</v>
      </c>
      <c r="X1508" t="str">
        <f>IF(AND(Table1[[#This Row],[Contract]]="Month-to-Month", Table1[[#This Row],[PaymentMethod]]= "Electronic check"), "High Risk", "Standard")</f>
        <v>Standard</v>
      </c>
      <c r="Y1508" s="11">
        <f>IFERROR(Table1[[#This Row],[TotalCharges]]/Table1[[#This Row],[tenure]],"0")</f>
        <v>55.801470588235297</v>
      </c>
      <c r="Z1508" t="str">
        <f>IF(Table1[[#This Row],[SeniorCitizen]]=1,"Yes","No")</f>
        <v>No</v>
      </c>
    </row>
    <row r="1509" spans="1:26" x14ac:dyDescent="0.35">
      <c r="A1509" t="s">
        <v>1544</v>
      </c>
      <c r="B1509" t="s">
        <v>30</v>
      </c>
      <c r="C1509">
        <v>0</v>
      </c>
      <c r="D1509" t="s">
        <v>24</v>
      </c>
      <c r="E1509" t="s">
        <v>24</v>
      </c>
      <c r="F1509">
        <v>54</v>
      </c>
      <c r="G1509" t="s">
        <v>23</v>
      </c>
      <c r="H1509" t="s">
        <v>24</v>
      </c>
      <c r="I1509" t="s">
        <v>24</v>
      </c>
      <c r="J1509" t="s">
        <v>24</v>
      </c>
      <c r="K1509" t="s">
        <v>24</v>
      </c>
      <c r="L1509" t="s">
        <v>24</v>
      </c>
      <c r="M1509" t="s">
        <v>24</v>
      </c>
      <c r="N1509" t="s">
        <v>24</v>
      </c>
      <c r="O1509" t="s">
        <v>24</v>
      </c>
      <c r="P1509" t="s">
        <v>47</v>
      </c>
      <c r="Q1509" t="s">
        <v>24</v>
      </c>
      <c r="R1509" t="s">
        <v>7105</v>
      </c>
      <c r="S1509" s="2">
        <v>19.649999999999999</v>
      </c>
      <c r="T1509" s="2">
        <v>1008.7</v>
      </c>
      <c r="U1509" t="s">
        <v>24</v>
      </c>
      <c r="V1509">
        <f>COUNTIF(Table1[[#This Row],[OnlineSecurity]:[StreamingMovies]], "Yes")</f>
        <v>0</v>
      </c>
      <c r="W1509" t="str" cm="1">
        <f t="array" ref="W1509">_xlfn.IFS(Table1[[#This Row],[tenure]]&lt;=12,"0-1 Years", Table1[[#This Row],[tenure]] &lt;=36, "1-3 Years",Table1[[#This Row],[tenure]]&lt;=60, "3-5 Years",Table1[[#This Row],[tenure]]&gt;60,"5+ Years")</f>
        <v>3-5 Years</v>
      </c>
      <c r="X1509" t="str">
        <f>IF(AND(Table1[[#This Row],[Contract]]="Month-to-Month", Table1[[#This Row],[PaymentMethod]]= "Electronic check"), "High Risk", "Standard")</f>
        <v>Standard</v>
      </c>
      <c r="Y1509" s="11">
        <f>IFERROR(Table1[[#This Row],[TotalCharges]]/Table1[[#This Row],[tenure]],"0")</f>
        <v>18.67962962962963</v>
      </c>
      <c r="Z1509" t="str">
        <f>IF(Table1[[#This Row],[SeniorCitizen]]=1,"Yes","No")</f>
        <v>No</v>
      </c>
    </row>
    <row r="1510" spans="1:26" x14ac:dyDescent="0.3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7104</v>
      </c>
      <c r="S1510" s="2">
        <v>88.45</v>
      </c>
      <c r="T1510" s="2">
        <v>2130.5500000000002</v>
      </c>
      <c r="U1510" t="s">
        <v>24</v>
      </c>
      <c r="V1510">
        <f>COUNTIF(Table1[[#This Row],[OnlineSecurity]:[StreamingMovies]], "Yes")</f>
        <v>3</v>
      </c>
      <c r="W1510" t="str" cm="1">
        <f t="array" ref="W1510">_xlfn.IFS(Table1[[#This Row],[tenure]]&lt;=12,"0-1 Years", Table1[[#This Row],[tenure]] &lt;=36, "1-3 Years",Table1[[#This Row],[tenure]]&lt;=60, "3-5 Years",Table1[[#This Row],[tenure]]&gt;60,"5+ Years")</f>
        <v>1-3 Years</v>
      </c>
      <c r="X1510" t="str">
        <f>IF(AND(Table1[[#This Row],[Contract]]="Month-to-Month", Table1[[#This Row],[PaymentMethod]]= "Electronic check"), "High Risk", "Standard")</f>
        <v>Standard</v>
      </c>
      <c r="Y1510" s="11">
        <f>IFERROR(Table1[[#This Row],[TotalCharges]]/Table1[[#This Row],[tenure]],"0")</f>
        <v>92.632608695652181</v>
      </c>
      <c r="Z1510" t="str">
        <f>IF(Table1[[#This Row],[SeniorCitizen]]=1,"Yes","No")</f>
        <v>Yes</v>
      </c>
    </row>
    <row r="1511" spans="1:26" x14ac:dyDescent="0.3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s="2">
        <v>76.650000000000006</v>
      </c>
      <c r="T1511" s="2">
        <v>1313.55</v>
      </c>
      <c r="U1511" t="s">
        <v>23</v>
      </c>
      <c r="V1511">
        <f>COUNTIF(Table1[[#This Row],[OnlineSecurity]:[StreamingMovies]], "Yes")</f>
        <v>1</v>
      </c>
      <c r="W1511" t="str" cm="1">
        <f t="array" ref="W1511">_xlfn.IFS(Table1[[#This Row],[tenure]]&lt;=12,"0-1 Years", Table1[[#This Row],[tenure]] &lt;=36, "1-3 Years",Table1[[#This Row],[tenure]]&lt;=60, "3-5 Years",Table1[[#This Row],[tenure]]&gt;60,"5+ Years")</f>
        <v>1-3 Years</v>
      </c>
      <c r="X1511" t="str">
        <f>IF(AND(Table1[[#This Row],[Contract]]="Month-to-Month", Table1[[#This Row],[PaymentMethod]]= "Electronic check"), "High Risk", "Standard")</f>
        <v>High Risk</v>
      </c>
      <c r="Y1511" s="11">
        <f>IFERROR(Table1[[#This Row],[TotalCharges]]/Table1[[#This Row],[tenure]],"0")</f>
        <v>77.267647058823528</v>
      </c>
      <c r="Z1511" t="str">
        <f>IF(Table1[[#This Row],[SeniorCitizen]]=1,"Yes","No")</f>
        <v>No</v>
      </c>
    </row>
    <row r="1512" spans="1:26" x14ac:dyDescent="0.3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7105</v>
      </c>
      <c r="S1512" s="2">
        <v>80.400000000000006</v>
      </c>
      <c r="T1512" s="2">
        <v>5727.15</v>
      </c>
      <c r="U1512" t="s">
        <v>24</v>
      </c>
      <c r="V1512">
        <f>COUNTIF(Table1[[#This Row],[OnlineSecurity]:[StreamingMovies]], "Yes")</f>
        <v>5</v>
      </c>
      <c r="W1512" t="str" cm="1">
        <f t="array" ref="W1512">_xlfn.IFS(Table1[[#This Row],[tenure]]&lt;=12,"0-1 Years", Table1[[#This Row],[tenure]] &lt;=36, "1-3 Years",Table1[[#This Row],[tenure]]&lt;=60, "3-5 Years",Table1[[#This Row],[tenure]]&gt;60,"5+ Years")</f>
        <v>5+ Years</v>
      </c>
      <c r="X1512" t="str">
        <f>IF(AND(Table1[[#This Row],[Contract]]="Month-to-Month", Table1[[#This Row],[PaymentMethod]]= "Electronic check"), "High Risk", "Standard")</f>
        <v>Standard</v>
      </c>
      <c r="Y1512" s="11">
        <f>IFERROR(Table1[[#This Row],[TotalCharges]]/Table1[[#This Row],[tenure]],"0")</f>
        <v>80.664084507042247</v>
      </c>
      <c r="Z1512" t="str">
        <f>IF(Table1[[#This Row],[SeniorCitizen]]=1,"Yes","No")</f>
        <v>No</v>
      </c>
    </row>
    <row r="1513" spans="1:26" x14ac:dyDescent="0.35">
      <c r="A1513" t="s">
        <v>1548</v>
      </c>
      <c r="B1513" t="s">
        <v>22</v>
      </c>
      <c r="C1513">
        <v>0</v>
      </c>
      <c r="D1513" t="s">
        <v>23</v>
      </c>
      <c r="E1513" t="s">
        <v>23</v>
      </c>
      <c r="F1513">
        <v>67</v>
      </c>
      <c r="G1513" t="s">
        <v>23</v>
      </c>
      <c r="H1513" t="s">
        <v>24</v>
      </c>
      <c r="I1513" t="s">
        <v>24</v>
      </c>
      <c r="J1513" t="s">
        <v>24</v>
      </c>
      <c r="K1513" t="s">
        <v>24</v>
      </c>
      <c r="L1513" t="s">
        <v>24</v>
      </c>
      <c r="M1513" t="s">
        <v>24</v>
      </c>
      <c r="N1513" t="s">
        <v>24</v>
      </c>
      <c r="O1513" t="s">
        <v>24</v>
      </c>
      <c r="P1513" t="s">
        <v>47</v>
      </c>
      <c r="Q1513" t="s">
        <v>23</v>
      </c>
      <c r="R1513" t="s">
        <v>7104</v>
      </c>
      <c r="S1513" s="2">
        <v>19.25</v>
      </c>
      <c r="T1513" s="2">
        <v>1372.9</v>
      </c>
      <c r="U1513" t="s">
        <v>24</v>
      </c>
      <c r="V1513">
        <f>COUNTIF(Table1[[#This Row],[OnlineSecurity]:[StreamingMovies]], "Yes")</f>
        <v>0</v>
      </c>
      <c r="W1513" t="str" cm="1">
        <f t="array" ref="W1513">_xlfn.IFS(Table1[[#This Row],[tenure]]&lt;=12,"0-1 Years", Table1[[#This Row],[tenure]] &lt;=36, "1-3 Years",Table1[[#This Row],[tenure]]&lt;=60, "3-5 Years",Table1[[#This Row],[tenure]]&gt;60,"5+ Years")</f>
        <v>5+ Years</v>
      </c>
      <c r="X1513" t="str">
        <f>IF(AND(Table1[[#This Row],[Contract]]="Month-to-Month", Table1[[#This Row],[PaymentMethod]]= "Electronic check"), "High Risk", "Standard")</f>
        <v>Standard</v>
      </c>
      <c r="Y1513" s="11">
        <f>IFERROR(Table1[[#This Row],[TotalCharges]]/Table1[[#This Row],[tenure]],"0")</f>
        <v>20.491044776119406</v>
      </c>
      <c r="Z1513" t="str">
        <f>IF(Table1[[#This Row],[SeniorCitizen]]=1,"Yes","No")</f>
        <v>No</v>
      </c>
    </row>
    <row r="1514" spans="1:26" x14ac:dyDescent="0.3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s="2">
        <v>84.8</v>
      </c>
      <c r="T1514" s="2">
        <v>1203.9000000000001</v>
      </c>
      <c r="U1514" t="s">
        <v>24</v>
      </c>
      <c r="V1514">
        <f>COUNTIF(Table1[[#This Row],[OnlineSecurity]:[StreamingMovies]], "Yes")</f>
        <v>1</v>
      </c>
      <c r="W1514" t="str" cm="1">
        <f t="array" ref="W1514">_xlfn.IFS(Table1[[#This Row],[tenure]]&lt;=12,"0-1 Years", Table1[[#This Row],[tenure]] &lt;=36, "1-3 Years",Table1[[#This Row],[tenure]]&lt;=60, "3-5 Years",Table1[[#This Row],[tenure]]&gt;60,"5+ Years")</f>
        <v>1-3 Years</v>
      </c>
      <c r="X1514" t="str">
        <f>IF(AND(Table1[[#This Row],[Contract]]="Month-to-Month", Table1[[#This Row],[PaymentMethod]]= "Electronic check"), "High Risk", "Standard")</f>
        <v>High Risk</v>
      </c>
      <c r="Y1514" s="11">
        <f>IFERROR(Table1[[#This Row],[TotalCharges]]/Table1[[#This Row],[tenure]],"0")</f>
        <v>85.992857142857147</v>
      </c>
      <c r="Z1514" t="str">
        <f>IF(Table1[[#This Row],[SeniorCitizen]]=1,"Yes","No")</f>
        <v>No</v>
      </c>
    </row>
    <row r="1515" spans="1:26" x14ac:dyDescent="0.35">
      <c r="A1515" t="s">
        <v>1550</v>
      </c>
      <c r="B1515" t="s">
        <v>22</v>
      </c>
      <c r="C1515">
        <v>1</v>
      </c>
      <c r="D1515" t="s">
        <v>24</v>
      </c>
      <c r="E1515" t="s">
        <v>24</v>
      </c>
      <c r="F1515">
        <v>1</v>
      </c>
      <c r="G1515" t="s">
        <v>24</v>
      </c>
      <c r="H1515" t="s">
        <v>24</v>
      </c>
      <c r="I1515" t="s">
        <v>26</v>
      </c>
      <c r="J1515" t="s">
        <v>24</v>
      </c>
      <c r="K1515" t="s">
        <v>24</v>
      </c>
      <c r="L1515" t="s">
        <v>24</v>
      </c>
      <c r="M1515" t="s">
        <v>24</v>
      </c>
      <c r="N1515" t="s">
        <v>24</v>
      </c>
      <c r="O1515" t="s">
        <v>24</v>
      </c>
      <c r="P1515" t="s">
        <v>27</v>
      </c>
      <c r="Q1515" t="s">
        <v>23</v>
      </c>
      <c r="R1515" t="s">
        <v>32</v>
      </c>
      <c r="S1515" s="2">
        <v>25.8</v>
      </c>
      <c r="T1515" s="2">
        <v>25.8</v>
      </c>
      <c r="U1515" t="s">
        <v>23</v>
      </c>
      <c r="V1515">
        <f>COUNTIF(Table1[[#This Row],[OnlineSecurity]:[StreamingMovies]], "Yes")</f>
        <v>0</v>
      </c>
      <c r="W1515" t="str" cm="1">
        <f t="array" ref="W1515">_xlfn.IFS(Table1[[#This Row],[tenure]]&lt;=12,"0-1 Years", Table1[[#This Row],[tenure]] &lt;=36, "1-3 Years",Table1[[#This Row],[tenure]]&lt;=60, "3-5 Years",Table1[[#This Row],[tenure]]&gt;60,"5+ Years")</f>
        <v>0-1 Years</v>
      </c>
      <c r="X1515" t="str">
        <f>IF(AND(Table1[[#This Row],[Contract]]="Month-to-Month", Table1[[#This Row],[PaymentMethod]]= "Electronic check"), "High Risk", "Standard")</f>
        <v>Standard</v>
      </c>
      <c r="Y1515" s="11">
        <f>IFERROR(Table1[[#This Row],[TotalCharges]]/Table1[[#This Row],[tenure]],"0")</f>
        <v>25.8</v>
      </c>
      <c r="Z1515" t="str">
        <f>IF(Table1[[#This Row],[SeniorCitizen]]=1,"Yes","No")</f>
        <v>Yes</v>
      </c>
    </row>
    <row r="1516" spans="1:26" x14ac:dyDescent="0.35">
      <c r="A1516" t="s">
        <v>1551</v>
      </c>
      <c r="B1516" t="s">
        <v>22</v>
      </c>
      <c r="C1516">
        <v>0</v>
      </c>
      <c r="D1516" t="s">
        <v>24</v>
      </c>
      <c r="E1516" t="s">
        <v>23</v>
      </c>
      <c r="F1516">
        <v>63</v>
      </c>
      <c r="G1516" t="s">
        <v>23</v>
      </c>
      <c r="H1516" t="s">
        <v>24</v>
      </c>
      <c r="I1516" t="s">
        <v>24</v>
      </c>
      <c r="J1516" t="s">
        <v>24</v>
      </c>
      <c r="K1516" t="s">
        <v>24</v>
      </c>
      <c r="L1516" t="s">
        <v>24</v>
      </c>
      <c r="M1516" t="s">
        <v>24</v>
      </c>
      <c r="N1516" t="s">
        <v>24</v>
      </c>
      <c r="O1516" t="s">
        <v>24</v>
      </c>
      <c r="P1516" t="s">
        <v>47</v>
      </c>
      <c r="Q1516" t="s">
        <v>24</v>
      </c>
      <c r="R1516" t="s">
        <v>7105</v>
      </c>
      <c r="S1516" s="2">
        <v>19.5</v>
      </c>
      <c r="T1516" s="2">
        <v>1215.0999999999999</v>
      </c>
      <c r="U1516" t="s">
        <v>24</v>
      </c>
      <c r="V1516">
        <f>COUNTIF(Table1[[#This Row],[OnlineSecurity]:[StreamingMovies]], "Yes")</f>
        <v>0</v>
      </c>
      <c r="W1516" t="str" cm="1">
        <f t="array" ref="W1516">_xlfn.IFS(Table1[[#This Row],[tenure]]&lt;=12,"0-1 Years", Table1[[#This Row],[tenure]] &lt;=36, "1-3 Years",Table1[[#This Row],[tenure]]&lt;=60, "3-5 Years",Table1[[#This Row],[tenure]]&gt;60,"5+ Years")</f>
        <v>5+ Years</v>
      </c>
      <c r="X1516" t="str">
        <f>IF(AND(Table1[[#This Row],[Contract]]="Month-to-Month", Table1[[#This Row],[PaymentMethod]]= "Electronic check"), "High Risk", "Standard")</f>
        <v>Standard</v>
      </c>
      <c r="Y1516" s="11">
        <f>IFERROR(Table1[[#This Row],[TotalCharges]]/Table1[[#This Row],[tenure]],"0")</f>
        <v>19.287301587301585</v>
      </c>
      <c r="Z1516" t="str">
        <f>IF(Table1[[#This Row],[SeniorCitizen]]=1,"Yes","No")</f>
        <v>No</v>
      </c>
    </row>
    <row r="1517" spans="1:26" x14ac:dyDescent="0.3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s="2">
        <v>68.599999999999994</v>
      </c>
      <c r="T1517" s="2">
        <v>2877.05</v>
      </c>
      <c r="U1517" t="s">
        <v>24</v>
      </c>
      <c r="V1517">
        <f>COUNTIF(Table1[[#This Row],[OnlineSecurity]:[StreamingMovies]], "Yes")</f>
        <v>3</v>
      </c>
      <c r="W1517" t="str" cm="1">
        <f t="array" ref="W1517">_xlfn.IFS(Table1[[#This Row],[tenure]]&lt;=12,"0-1 Years", Table1[[#This Row],[tenure]] &lt;=36, "1-3 Years",Table1[[#This Row],[tenure]]&lt;=60, "3-5 Years",Table1[[#This Row],[tenure]]&gt;60,"5+ Years")</f>
        <v>3-5 Years</v>
      </c>
      <c r="X1517" t="str">
        <f>IF(AND(Table1[[#This Row],[Contract]]="Month-to-Month", Table1[[#This Row],[PaymentMethod]]= "Electronic check"), "High Risk", "Standard")</f>
        <v>Standard</v>
      </c>
      <c r="Y1517" s="11">
        <f>IFERROR(Table1[[#This Row],[TotalCharges]]/Table1[[#This Row],[tenure]],"0")</f>
        <v>70.171951219512195</v>
      </c>
      <c r="Z1517" t="str">
        <f>IF(Table1[[#This Row],[SeniorCitizen]]=1,"Yes","No")</f>
        <v>No</v>
      </c>
    </row>
    <row r="1518" spans="1:26" x14ac:dyDescent="0.3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s="2">
        <v>92.6</v>
      </c>
      <c r="T1518" s="2">
        <v>1579.7</v>
      </c>
      <c r="U1518" t="s">
        <v>24</v>
      </c>
      <c r="V1518">
        <f>COUNTIF(Table1[[#This Row],[OnlineSecurity]:[StreamingMovies]], "Yes")</f>
        <v>2</v>
      </c>
      <c r="W1518" t="str" cm="1">
        <f t="array" ref="W1518">_xlfn.IFS(Table1[[#This Row],[tenure]]&lt;=12,"0-1 Years", Table1[[#This Row],[tenure]] &lt;=36, "1-3 Years",Table1[[#This Row],[tenure]]&lt;=60, "3-5 Years",Table1[[#This Row],[tenure]]&gt;60,"5+ Years")</f>
        <v>1-3 Years</v>
      </c>
      <c r="X1518" t="str">
        <f>IF(AND(Table1[[#This Row],[Contract]]="Month-to-Month", Table1[[#This Row],[PaymentMethod]]= "Electronic check"), "High Risk", "Standard")</f>
        <v>High Risk</v>
      </c>
      <c r="Y1518" s="11">
        <f>IFERROR(Table1[[#This Row],[TotalCharges]]/Table1[[#This Row],[tenure]],"0")</f>
        <v>92.923529411764704</v>
      </c>
      <c r="Z1518" t="str">
        <f>IF(Table1[[#This Row],[SeniorCitizen]]=1,"Yes","No")</f>
        <v>No</v>
      </c>
    </row>
    <row r="1519" spans="1:26" x14ac:dyDescent="0.3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s="2">
        <v>100.55</v>
      </c>
      <c r="T1519" s="2">
        <v>5514.95</v>
      </c>
      <c r="U1519" t="s">
        <v>24</v>
      </c>
      <c r="V1519">
        <f>COUNTIF(Table1[[#This Row],[OnlineSecurity]:[StreamingMovies]], "Yes")</f>
        <v>3</v>
      </c>
      <c r="W1519" t="str" cm="1">
        <f t="array" ref="W1519">_xlfn.IFS(Table1[[#This Row],[tenure]]&lt;=12,"0-1 Years", Table1[[#This Row],[tenure]] &lt;=36, "1-3 Years",Table1[[#This Row],[tenure]]&lt;=60, "3-5 Years",Table1[[#This Row],[tenure]]&gt;60,"5+ Years")</f>
        <v>3-5 Years</v>
      </c>
      <c r="X1519" t="str">
        <f>IF(AND(Table1[[#This Row],[Contract]]="Month-to-Month", Table1[[#This Row],[PaymentMethod]]= "Electronic check"), "High Risk", "Standard")</f>
        <v>Standard</v>
      </c>
      <c r="Y1519" s="11">
        <f>IFERROR(Table1[[#This Row],[TotalCharges]]/Table1[[#This Row],[tenure]],"0")</f>
        <v>98.481250000000003</v>
      </c>
      <c r="Z1519" t="str">
        <f>IF(Table1[[#This Row],[SeniorCitizen]]=1,"Yes","No")</f>
        <v>No</v>
      </c>
    </row>
    <row r="1520" spans="1:26" x14ac:dyDescent="0.35">
      <c r="A1520" t="s">
        <v>1555</v>
      </c>
      <c r="B1520" t="s">
        <v>22</v>
      </c>
      <c r="C1520">
        <v>0</v>
      </c>
      <c r="D1520" t="s">
        <v>24</v>
      </c>
      <c r="E1520" t="s">
        <v>24</v>
      </c>
      <c r="F1520">
        <v>5</v>
      </c>
      <c r="G1520" t="s">
        <v>23</v>
      </c>
      <c r="H1520" t="s">
        <v>24</v>
      </c>
      <c r="I1520" t="s">
        <v>24</v>
      </c>
      <c r="J1520" t="s">
        <v>24</v>
      </c>
      <c r="K1520" t="s">
        <v>24</v>
      </c>
      <c r="L1520" t="s">
        <v>24</v>
      </c>
      <c r="M1520" t="s">
        <v>24</v>
      </c>
      <c r="N1520" t="s">
        <v>24</v>
      </c>
      <c r="O1520" t="s">
        <v>24</v>
      </c>
      <c r="P1520" t="s">
        <v>27</v>
      </c>
      <c r="Q1520" t="s">
        <v>24</v>
      </c>
      <c r="R1520" t="s">
        <v>7105</v>
      </c>
      <c r="S1520" s="2">
        <v>20.55</v>
      </c>
      <c r="T1520" s="2">
        <v>96.1</v>
      </c>
      <c r="U1520" t="s">
        <v>24</v>
      </c>
      <c r="V1520">
        <f>COUNTIF(Table1[[#This Row],[OnlineSecurity]:[StreamingMovies]], "Yes")</f>
        <v>0</v>
      </c>
      <c r="W1520" t="str" cm="1">
        <f t="array" ref="W1520">_xlfn.IFS(Table1[[#This Row],[tenure]]&lt;=12,"0-1 Years", Table1[[#This Row],[tenure]] &lt;=36, "1-3 Years",Table1[[#This Row],[tenure]]&lt;=60, "3-5 Years",Table1[[#This Row],[tenure]]&gt;60,"5+ Years")</f>
        <v>0-1 Years</v>
      </c>
      <c r="X1520" t="str">
        <f>IF(AND(Table1[[#This Row],[Contract]]="Month-to-Month", Table1[[#This Row],[PaymentMethod]]= "Electronic check"), "High Risk", "Standard")</f>
        <v>Standard</v>
      </c>
      <c r="Y1520" s="11">
        <f>IFERROR(Table1[[#This Row],[TotalCharges]]/Table1[[#This Row],[tenure]],"0")</f>
        <v>19.22</v>
      </c>
      <c r="Z1520" t="str">
        <f>IF(Table1[[#This Row],[SeniorCitizen]]=1,"Yes","No")</f>
        <v>No</v>
      </c>
    </row>
    <row r="1521" spans="1:26" x14ac:dyDescent="0.35">
      <c r="A1521" t="s">
        <v>1556</v>
      </c>
      <c r="B1521" t="s">
        <v>22</v>
      </c>
      <c r="C1521">
        <v>0</v>
      </c>
      <c r="D1521" t="s">
        <v>24</v>
      </c>
      <c r="E1521" t="s">
        <v>24</v>
      </c>
      <c r="F1521">
        <v>2</v>
      </c>
      <c r="G1521" t="s">
        <v>24</v>
      </c>
      <c r="H1521" t="s">
        <v>24</v>
      </c>
      <c r="I1521" t="s">
        <v>26</v>
      </c>
      <c r="J1521" t="s">
        <v>23</v>
      </c>
      <c r="K1521" t="s">
        <v>23</v>
      </c>
      <c r="L1521" t="s">
        <v>24</v>
      </c>
      <c r="M1521" t="s">
        <v>24</v>
      </c>
      <c r="N1521" t="s">
        <v>24</v>
      </c>
      <c r="O1521" t="s">
        <v>23</v>
      </c>
      <c r="P1521" t="s">
        <v>27</v>
      </c>
      <c r="Q1521" t="s">
        <v>23</v>
      </c>
      <c r="R1521" t="s">
        <v>28</v>
      </c>
      <c r="S1521" s="2">
        <v>42.6</v>
      </c>
      <c r="T1521" s="2">
        <v>72.400000000000006</v>
      </c>
      <c r="U1521" t="s">
        <v>23</v>
      </c>
      <c r="V1521">
        <f>COUNTIF(Table1[[#This Row],[OnlineSecurity]:[StreamingMovies]], "Yes")</f>
        <v>3</v>
      </c>
      <c r="W1521" t="str" cm="1">
        <f t="array" ref="W1521">_xlfn.IFS(Table1[[#This Row],[tenure]]&lt;=12,"0-1 Years", Table1[[#This Row],[tenure]] &lt;=36, "1-3 Years",Table1[[#This Row],[tenure]]&lt;=60, "3-5 Years",Table1[[#This Row],[tenure]]&gt;60,"5+ Years")</f>
        <v>0-1 Years</v>
      </c>
      <c r="X1521" t="str">
        <f>IF(AND(Table1[[#This Row],[Contract]]="Month-to-Month", Table1[[#This Row],[PaymentMethod]]= "Electronic check"), "High Risk", "Standard")</f>
        <v>High Risk</v>
      </c>
      <c r="Y1521" s="11">
        <f>IFERROR(Table1[[#This Row],[TotalCharges]]/Table1[[#This Row],[tenure]],"0")</f>
        <v>36.200000000000003</v>
      </c>
      <c r="Z1521" t="str">
        <f>IF(Table1[[#This Row],[SeniorCitizen]]=1,"Yes","No")</f>
        <v>No</v>
      </c>
    </row>
    <row r="1522" spans="1:26" x14ac:dyDescent="0.35">
      <c r="A1522" t="s">
        <v>1557</v>
      </c>
      <c r="B1522" t="s">
        <v>22</v>
      </c>
      <c r="C1522">
        <v>0</v>
      </c>
      <c r="D1522" t="s">
        <v>23</v>
      </c>
      <c r="E1522" t="s">
        <v>24</v>
      </c>
      <c r="F1522">
        <v>3</v>
      </c>
      <c r="G1522" t="s">
        <v>23</v>
      </c>
      <c r="H1522" t="s">
        <v>24</v>
      </c>
      <c r="I1522" t="s">
        <v>24</v>
      </c>
      <c r="J1522" t="s">
        <v>24</v>
      </c>
      <c r="K1522" t="s">
        <v>24</v>
      </c>
      <c r="L1522" t="s">
        <v>24</v>
      </c>
      <c r="M1522" t="s">
        <v>24</v>
      </c>
      <c r="N1522" t="s">
        <v>24</v>
      </c>
      <c r="O1522" t="s">
        <v>24</v>
      </c>
      <c r="P1522" t="s">
        <v>27</v>
      </c>
      <c r="Q1522" t="s">
        <v>23</v>
      </c>
      <c r="R1522" t="s">
        <v>32</v>
      </c>
      <c r="S1522" s="2">
        <v>19.600000000000001</v>
      </c>
      <c r="T1522" s="2">
        <v>55.25</v>
      </c>
      <c r="U1522" t="s">
        <v>24</v>
      </c>
      <c r="V1522">
        <f>COUNTIF(Table1[[#This Row],[OnlineSecurity]:[StreamingMovies]], "Yes")</f>
        <v>0</v>
      </c>
      <c r="W1522" t="str" cm="1">
        <f t="array" ref="W1522">_xlfn.IFS(Table1[[#This Row],[tenure]]&lt;=12,"0-1 Years", Table1[[#This Row],[tenure]] &lt;=36, "1-3 Years",Table1[[#This Row],[tenure]]&lt;=60, "3-5 Years",Table1[[#This Row],[tenure]]&gt;60,"5+ Years")</f>
        <v>0-1 Years</v>
      </c>
      <c r="X1522" t="str">
        <f>IF(AND(Table1[[#This Row],[Contract]]="Month-to-Month", Table1[[#This Row],[PaymentMethod]]= "Electronic check"), "High Risk", "Standard")</f>
        <v>Standard</v>
      </c>
      <c r="Y1522" s="11">
        <f>IFERROR(Table1[[#This Row],[TotalCharges]]/Table1[[#This Row],[tenure]],"0")</f>
        <v>18.416666666666668</v>
      </c>
      <c r="Z1522" t="str">
        <f>IF(Table1[[#This Row],[SeniorCitizen]]=1,"Yes","No")</f>
        <v>No</v>
      </c>
    </row>
    <row r="1523" spans="1:26" x14ac:dyDescent="0.3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s="2">
        <v>67.45</v>
      </c>
      <c r="T1523" s="2">
        <v>2443.3000000000002</v>
      </c>
      <c r="U1523" t="s">
        <v>24</v>
      </c>
      <c r="V1523">
        <f>COUNTIF(Table1[[#This Row],[OnlineSecurity]:[StreamingMovies]], "Yes")</f>
        <v>4</v>
      </c>
      <c r="W1523" t="str" cm="1">
        <f t="array" ref="W1523">_xlfn.IFS(Table1[[#This Row],[tenure]]&lt;=12,"0-1 Years", Table1[[#This Row],[tenure]] &lt;=36, "1-3 Years",Table1[[#This Row],[tenure]]&lt;=60, "3-5 Years",Table1[[#This Row],[tenure]]&gt;60,"5+ Years")</f>
        <v>3-5 Years</v>
      </c>
      <c r="X1523" t="str">
        <f>IF(AND(Table1[[#This Row],[Contract]]="Month-to-Month", Table1[[#This Row],[PaymentMethod]]= "Electronic check"), "High Risk", "Standard")</f>
        <v>Standard</v>
      </c>
      <c r="Y1523" s="11">
        <f>IFERROR(Table1[[#This Row],[TotalCharges]]/Table1[[#This Row],[tenure]],"0")</f>
        <v>66.035135135135135</v>
      </c>
      <c r="Z1523" t="str">
        <f>IF(Table1[[#This Row],[SeniorCitizen]]=1,"Yes","No")</f>
        <v>No</v>
      </c>
    </row>
    <row r="1524" spans="1:26" x14ac:dyDescent="0.3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7104</v>
      </c>
      <c r="S1524" s="2">
        <v>68.849999999999994</v>
      </c>
      <c r="T1524" s="2">
        <v>1970.5</v>
      </c>
      <c r="U1524" t="s">
        <v>23</v>
      </c>
      <c r="V1524">
        <f>COUNTIF(Table1[[#This Row],[OnlineSecurity]:[StreamingMovies]], "Yes")</f>
        <v>4</v>
      </c>
      <c r="W1524" t="str" cm="1">
        <f t="array" ref="W1524">_xlfn.IFS(Table1[[#This Row],[tenure]]&lt;=12,"0-1 Years", Table1[[#This Row],[tenure]] &lt;=36, "1-3 Years",Table1[[#This Row],[tenure]]&lt;=60, "3-5 Years",Table1[[#This Row],[tenure]]&gt;60,"5+ Years")</f>
        <v>1-3 Years</v>
      </c>
      <c r="X1524" t="str">
        <f>IF(AND(Table1[[#This Row],[Contract]]="Month-to-Month", Table1[[#This Row],[PaymentMethod]]= "Electronic check"), "High Risk", "Standard")</f>
        <v>Standard</v>
      </c>
      <c r="Y1524" s="11">
        <f>IFERROR(Table1[[#This Row],[TotalCharges]]/Table1[[#This Row],[tenure]],"0")</f>
        <v>67.948275862068968</v>
      </c>
      <c r="Z1524" t="str">
        <f>IF(Table1[[#This Row],[SeniorCitizen]]=1,"Yes","No")</f>
        <v>No</v>
      </c>
    </row>
    <row r="1525" spans="1:26" x14ac:dyDescent="0.3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s="2">
        <v>43.55</v>
      </c>
      <c r="T1525" s="2">
        <v>335.4</v>
      </c>
      <c r="U1525" t="s">
        <v>24</v>
      </c>
      <c r="V1525">
        <f>COUNTIF(Table1[[#This Row],[OnlineSecurity]:[StreamingMovies]], "Yes")</f>
        <v>0</v>
      </c>
      <c r="W1525" t="str" cm="1">
        <f t="array" ref="W1525">_xlfn.IFS(Table1[[#This Row],[tenure]]&lt;=12,"0-1 Years", Table1[[#This Row],[tenure]] &lt;=36, "1-3 Years",Table1[[#This Row],[tenure]]&lt;=60, "3-5 Years",Table1[[#This Row],[tenure]]&gt;60,"5+ Years")</f>
        <v>0-1 Years</v>
      </c>
      <c r="X1525" t="str">
        <f>IF(AND(Table1[[#This Row],[Contract]]="Month-to-Month", Table1[[#This Row],[PaymentMethod]]= "Electronic check"), "High Risk", "Standard")</f>
        <v>Standard</v>
      </c>
      <c r="Y1525" s="11">
        <f>IFERROR(Table1[[#This Row],[TotalCharges]]/Table1[[#This Row],[tenure]],"0")</f>
        <v>41.924999999999997</v>
      </c>
      <c r="Z1525" t="str">
        <f>IF(Table1[[#This Row],[SeniorCitizen]]=1,"Yes","No")</f>
        <v>No</v>
      </c>
    </row>
    <row r="1526" spans="1:26" x14ac:dyDescent="0.3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7105</v>
      </c>
      <c r="S1526" s="2">
        <v>109.85</v>
      </c>
      <c r="T1526" s="2">
        <v>7002.95</v>
      </c>
      <c r="U1526" t="s">
        <v>24</v>
      </c>
      <c r="V1526">
        <f>COUNTIF(Table1[[#This Row],[OnlineSecurity]:[StreamingMovies]], "Yes")</f>
        <v>5</v>
      </c>
      <c r="W1526" t="str" cm="1">
        <f t="array" ref="W1526">_xlfn.IFS(Table1[[#This Row],[tenure]]&lt;=12,"0-1 Years", Table1[[#This Row],[tenure]] &lt;=36, "1-3 Years",Table1[[#This Row],[tenure]]&lt;=60, "3-5 Years",Table1[[#This Row],[tenure]]&gt;60,"5+ Years")</f>
        <v>5+ Years</v>
      </c>
      <c r="X1526" t="str">
        <f>IF(AND(Table1[[#This Row],[Contract]]="Month-to-Month", Table1[[#This Row],[PaymentMethod]]= "Electronic check"), "High Risk", "Standard")</f>
        <v>Standard</v>
      </c>
      <c r="Y1526" s="11">
        <f>IFERROR(Table1[[#This Row],[TotalCharges]]/Table1[[#This Row],[tenure]],"0")</f>
        <v>111.15793650793651</v>
      </c>
      <c r="Z1526" t="str">
        <f>IF(Table1[[#This Row],[SeniorCitizen]]=1,"Yes","No")</f>
        <v>No</v>
      </c>
    </row>
    <row r="1527" spans="1:26" x14ac:dyDescent="0.35">
      <c r="A1527" t="s">
        <v>1562</v>
      </c>
      <c r="B1527" t="s">
        <v>22</v>
      </c>
      <c r="C1527">
        <v>0</v>
      </c>
      <c r="D1527" t="s">
        <v>23</v>
      </c>
      <c r="E1527" t="s">
        <v>23</v>
      </c>
      <c r="F1527">
        <v>7</v>
      </c>
      <c r="G1527" t="s">
        <v>23</v>
      </c>
      <c r="H1527" t="s">
        <v>24</v>
      </c>
      <c r="I1527" t="s">
        <v>24</v>
      </c>
      <c r="J1527" t="s">
        <v>24</v>
      </c>
      <c r="K1527" t="s">
        <v>24</v>
      </c>
      <c r="L1527" t="s">
        <v>24</v>
      </c>
      <c r="M1527" t="s">
        <v>24</v>
      </c>
      <c r="N1527" t="s">
        <v>24</v>
      </c>
      <c r="O1527" t="s">
        <v>24</v>
      </c>
      <c r="P1527" t="s">
        <v>27</v>
      </c>
      <c r="Q1527" t="s">
        <v>24</v>
      </c>
      <c r="R1527" t="s">
        <v>32</v>
      </c>
      <c r="S1527" s="2">
        <v>20.65</v>
      </c>
      <c r="T1527" s="2">
        <v>158.94999999999999</v>
      </c>
      <c r="U1527" t="s">
        <v>24</v>
      </c>
      <c r="V1527">
        <f>COUNTIF(Table1[[#This Row],[OnlineSecurity]:[StreamingMovies]], "Yes")</f>
        <v>0</v>
      </c>
      <c r="W1527" t="str" cm="1">
        <f t="array" ref="W1527">_xlfn.IFS(Table1[[#This Row],[tenure]]&lt;=12,"0-1 Years", Table1[[#This Row],[tenure]] &lt;=36, "1-3 Years",Table1[[#This Row],[tenure]]&lt;=60, "3-5 Years",Table1[[#This Row],[tenure]]&gt;60,"5+ Years")</f>
        <v>0-1 Years</v>
      </c>
      <c r="X1527" t="str">
        <f>IF(AND(Table1[[#This Row],[Contract]]="Month-to-Month", Table1[[#This Row],[PaymentMethod]]= "Electronic check"), "High Risk", "Standard")</f>
        <v>Standard</v>
      </c>
      <c r="Y1527" s="11">
        <f>IFERROR(Table1[[#This Row],[TotalCharges]]/Table1[[#This Row],[tenure]],"0")</f>
        <v>22.707142857142856</v>
      </c>
      <c r="Z1527" t="str">
        <f>IF(Table1[[#This Row],[SeniorCitizen]]=1,"Yes","No")</f>
        <v>No</v>
      </c>
    </row>
    <row r="1528" spans="1:26" x14ac:dyDescent="0.3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s="2">
        <v>95.4</v>
      </c>
      <c r="T1528" s="2">
        <v>293.14999999999998</v>
      </c>
      <c r="U1528" t="s">
        <v>24</v>
      </c>
      <c r="V1528">
        <f>COUNTIF(Table1[[#This Row],[OnlineSecurity]:[StreamingMovies]], "Yes")</f>
        <v>3</v>
      </c>
      <c r="W1528" t="str" cm="1">
        <f t="array" ref="W1528">_xlfn.IFS(Table1[[#This Row],[tenure]]&lt;=12,"0-1 Years", Table1[[#This Row],[tenure]] &lt;=36, "1-3 Years",Table1[[#This Row],[tenure]]&lt;=60, "3-5 Years",Table1[[#This Row],[tenure]]&gt;60,"5+ Years")</f>
        <v>0-1 Years</v>
      </c>
      <c r="X1528" t="str">
        <f>IF(AND(Table1[[#This Row],[Contract]]="Month-to-Month", Table1[[#This Row],[PaymentMethod]]= "Electronic check"), "High Risk", "Standard")</f>
        <v>High Risk</v>
      </c>
      <c r="Y1528" s="11">
        <f>IFERROR(Table1[[#This Row],[TotalCharges]]/Table1[[#This Row],[tenure]],"0")</f>
        <v>97.716666666666654</v>
      </c>
      <c r="Z1528" t="str">
        <f>IF(Table1[[#This Row],[SeniorCitizen]]=1,"Yes","No")</f>
        <v>No</v>
      </c>
    </row>
    <row r="1529" spans="1:26" x14ac:dyDescent="0.35">
      <c r="A1529" t="s">
        <v>1564</v>
      </c>
      <c r="B1529" t="s">
        <v>30</v>
      </c>
      <c r="C1529">
        <v>0</v>
      </c>
      <c r="D1529" t="s">
        <v>23</v>
      </c>
      <c r="E1529" t="s">
        <v>23</v>
      </c>
      <c r="F1529">
        <v>72</v>
      </c>
      <c r="G1529" t="s">
        <v>23</v>
      </c>
      <c r="H1529" t="s">
        <v>24</v>
      </c>
      <c r="I1529" t="s">
        <v>24</v>
      </c>
      <c r="J1529" t="s">
        <v>24</v>
      </c>
      <c r="K1529" t="s">
        <v>24</v>
      </c>
      <c r="L1529" t="s">
        <v>24</v>
      </c>
      <c r="M1529" t="s">
        <v>24</v>
      </c>
      <c r="N1529" t="s">
        <v>24</v>
      </c>
      <c r="O1529" t="s">
        <v>24</v>
      </c>
      <c r="P1529" t="s">
        <v>47</v>
      </c>
      <c r="Q1529" t="s">
        <v>24</v>
      </c>
      <c r="R1529" t="s">
        <v>7104</v>
      </c>
      <c r="S1529" s="2">
        <v>21</v>
      </c>
      <c r="T1529" s="2">
        <v>1493.75</v>
      </c>
      <c r="U1529" t="s">
        <v>24</v>
      </c>
      <c r="V1529">
        <f>COUNTIF(Table1[[#This Row],[OnlineSecurity]:[StreamingMovies]], "Yes")</f>
        <v>0</v>
      </c>
      <c r="W1529" t="str" cm="1">
        <f t="array" ref="W1529">_xlfn.IFS(Table1[[#This Row],[tenure]]&lt;=12,"0-1 Years", Table1[[#This Row],[tenure]] &lt;=36, "1-3 Years",Table1[[#This Row],[tenure]]&lt;=60, "3-5 Years",Table1[[#This Row],[tenure]]&gt;60,"5+ Years")</f>
        <v>5+ Years</v>
      </c>
      <c r="X1529" t="str">
        <f>IF(AND(Table1[[#This Row],[Contract]]="Month-to-Month", Table1[[#This Row],[PaymentMethod]]= "Electronic check"), "High Risk", "Standard")</f>
        <v>Standard</v>
      </c>
      <c r="Y1529" s="11">
        <f>IFERROR(Table1[[#This Row],[TotalCharges]]/Table1[[#This Row],[tenure]],"0")</f>
        <v>20.746527777777779</v>
      </c>
      <c r="Z1529" t="str">
        <f>IF(Table1[[#This Row],[SeniorCitizen]]=1,"Yes","No")</f>
        <v>No</v>
      </c>
    </row>
    <row r="1530" spans="1:26" x14ac:dyDescent="0.3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s="2">
        <v>56.2</v>
      </c>
      <c r="T1530" s="2">
        <v>1093.4000000000001</v>
      </c>
      <c r="U1530" t="s">
        <v>24</v>
      </c>
      <c r="V1530">
        <f>COUNTIF(Table1[[#This Row],[OnlineSecurity]:[StreamingMovies]], "Yes")</f>
        <v>1</v>
      </c>
      <c r="W1530" t="str" cm="1">
        <f t="array" ref="W1530">_xlfn.IFS(Table1[[#This Row],[tenure]]&lt;=12,"0-1 Years", Table1[[#This Row],[tenure]] &lt;=36, "1-3 Years",Table1[[#This Row],[tenure]]&lt;=60, "3-5 Years",Table1[[#This Row],[tenure]]&gt;60,"5+ Years")</f>
        <v>1-3 Years</v>
      </c>
      <c r="X1530" t="str">
        <f>IF(AND(Table1[[#This Row],[Contract]]="Month-to-Month", Table1[[#This Row],[PaymentMethod]]= "Electronic check"), "High Risk", "Standard")</f>
        <v>High Risk</v>
      </c>
      <c r="Y1530" s="11">
        <f>IFERROR(Table1[[#This Row],[TotalCharges]]/Table1[[#This Row],[tenure]],"0")</f>
        <v>57.547368421052639</v>
      </c>
      <c r="Z1530" t="str">
        <f>IF(Table1[[#This Row],[SeniorCitizen]]=1,"Yes","No")</f>
        <v>No</v>
      </c>
    </row>
    <row r="1531" spans="1:26" x14ac:dyDescent="0.35">
      <c r="A1531" t="s">
        <v>1566</v>
      </c>
      <c r="B1531" t="s">
        <v>22</v>
      </c>
      <c r="C1531">
        <v>0</v>
      </c>
      <c r="D1531" t="s">
        <v>23</v>
      </c>
      <c r="E1531" t="s">
        <v>24</v>
      </c>
      <c r="F1531">
        <v>59</v>
      </c>
      <c r="G1531" t="s">
        <v>23</v>
      </c>
      <c r="H1531" t="s">
        <v>24</v>
      </c>
      <c r="I1531" t="s">
        <v>24</v>
      </c>
      <c r="J1531" t="s">
        <v>24</v>
      </c>
      <c r="K1531" t="s">
        <v>24</v>
      </c>
      <c r="L1531" t="s">
        <v>24</v>
      </c>
      <c r="M1531" t="s">
        <v>24</v>
      </c>
      <c r="N1531" t="s">
        <v>24</v>
      </c>
      <c r="O1531" t="s">
        <v>24</v>
      </c>
      <c r="P1531" t="s">
        <v>47</v>
      </c>
      <c r="Q1531" t="s">
        <v>24</v>
      </c>
      <c r="R1531" t="s">
        <v>7104</v>
      </c>
      <c r="S1531" s="2">
        <v>18.399999999999999</v>
      </c>
      <c r="T1531" s="2">
        <v>1057.8499999999999</v>
      </c>
      <c r="U1531" t="s">
        <v>24</v>
      </c>
      <c r="V1531">
        <f>COUNTIF(Table1[[#This Row],[OnlineSecurity]:[StreamingMovies]], "Yes")</f>
        <v>0</v>
      </c>
      <c r="W1531" t="str" cm="1">
        <f t="array" ref="W1531">_xlfn.IFS(Table1[[#This Row],[tenure]]&lt;=12,"0-1 Years", Table1[[#This Row],[tenure]] &lt;=36, "1-3 Years",Table1[[#This Row],[tenure]]&lt;=60, "3-5 Years",Table1[[#This Row],[tenure]]&gt;60,"5+ Years")</f>
        <v>3-5 Years</v>
      </c>
      <c r="X1531" t="str">
        <f>IF(AND(Table1[[#This Row],[Contract]]="Month-to-Month", Table1[[#This Row],[PaymentMethod]]= "Electronic check"), "High Risk", "Standard")</f>
        <v>Standard</v>
      </c>
      <c r="Y1531" s="11">
        <f>IFERROR(Table1[[#This Row],[TotalCharges]]/Table1[[#This Row],[tenure]],"0")</f>
        <v>17.929661016949151</v>
      </c>
      <c r="Z1531" t="str">
        <f>IF(Table1[[#This Row],[SeniorCitizen]]=1,"Yes","No")</f>
        <v>No</v>
      </c>
    </row>
    <row r="1532" spans="1:26" x14ac:dyDescent="0.3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7105</v>
      </c>
      <c r="S1532" s="2">
        <v>90</v>
      </c>
      <c r="T1532" s="2">
        <v>190.05</v>
      </c>
      <c r="U1532" t="s">
        <v>23</v>
      </c>
      <c r="V1532">
        <f>COUNTIF(Table1[[#This Row],[OnlineSecurity]:[StreamingMovies]], "Yes")</f>
        <v>3</v>
      </c>
      <c r="W1532" t="str" cm="1">
        <f t="array" ref="W1532">_xlfn.IFS(Table1[[#This Row],[tenure]]&lt;=12,"0-1 Years", Table1[[#This Row],[tenure]] &lt;=36, "1-3 Years",Table1[[#This Row],[tenure]]&lt;=60, "3-5 Years",Table1[[#This Row],[tenure]]&gt;60,"5+ Years")</f>
        <v>0-1 Years</v>
      </c>
      <c r="X1532" t="str">
        <f>IF(AND(Table1[[#This Row],[Contract]]="Month-to-Month", Table1[[#This Row],[PaymentMethod]]= "Electronic check"), "High Risk", "Standard")</f>
        <v>Standard</v>
      </c>
      <c r="Y1532" s="11">
        <f>IFERROR(Table1[[#This Row],[TotalCharges]]/Table1[[#This Row],[tenure]],"0")</f>
        <v>95.025000000000006</v>
      </c>
      <c r="Z1532" t="str">
        <f>IF(Table1[[#This Row],[SeniorCitizen]]=1,"Yes","No")</f>
        <v>No</v>
      </c>
    </row>
    <row r="1533" spans="1:26" x14ac:dyDescent="0.35">
      <c r="A1533" t="s">
        <v>1568</v>
      </c>
      <c r="B1533" t="s">
        <v>22</v>
      </c>
      <c r="C1533">
        <v>0</v>
      </c>
      <c r="D1533" t="s">
        <v>23</v>
      </c>
      <c r="E1533" t="s">
        <v>23</v>
      </c>
      <c r="F1533">
        <v>35</v>
      </c>
      <c r="G1533" t="s">
        <v>23</v>
      </c>
      <c r="H1533" t="s">
        <v>23</v>
      </c>
      <c r="I1533" t="s">
        <v>24</v>
      </c>
      <c r="J1533" t="s">
        <v>24</v>
      </c>
      <c r="K1533" t="s">
        <v>24</v>
      </c>
      <c r="L1533" t="s">
        <v>24</v>
      </c>
      <c r="M1533" t="s">
        <v>24</v>
      </c>
      <c r="N1533" t="s">
        <v>24</v>
      </c>
      <c r="O1533" t="s">
        <v>24</v>
      </c>
      <c r="P1533" t="s">
        <v>27</v>
      </c>
      <c r="Q1533" t="s">
        <v>23</v>
      </c>
      <c r="R1533" t="s">
        <v>28</v>
      </c>
      <c r="S1533" s="2">
        <v>25.75</v>
      </c>
      <c r="T1533" s="2">
        <v>882.55</v>
      </c>
      <c r="U1533" t="s">
        <v>24</v>
      </c>
      <c r="V1533">
        <f>COUNTIF(Table1[[#This Row],[OnlineSecurity]:[StreamingMovies]], "Yes")</f>
        <v>0</v>
      </c>
      <c r="W1533" t="str" cm="1">
        <f t="array" ref="W1533">_xlfn.IFS(Table1[[#This Row],[tenure]]&lt;=12,"0-1 Years", Table1[[#This Row],[tenure]] &lt;=36, "1-3 Years",Table1[[#This Row],[tenure]]&lt;=60, "3-5 Years",Table1[[#This Row],[tenure]]&gt;60,"5+ Years")</f>
        <v>1-3 Years</v>
      </c>
      <c r="X1533" t="str">
        <f>IF(AND(Table1[[#This Row],[Contract]]="Month-to-Month", Table1[[#This Row],[PaymentMethod]]= "Electronic check"), "High Risk", "Standard")</f>
        <v>High Risk</v>
      </c>
      <c r="Y1533" s="11">
        <f>IFERROR(Table1[[#This Row],[TotalCharges]]/Table1[[#This Row],[tenure]],"0")</f>
        <v>25.215714285714284</v>
      </c>
      <c r="Z1533" t="str">
        <f>IF(Table1[[#This Row],[SeniorCitizen]]=1,"Yes","No")</f>
        <v>No</v>
      </c>
    </row>
    <row r="1534" spans="1:26" x14ac:dyDescent="0.35">
      <c r="A1534" t="s">
        <v>1569</v>
      </c>
      <c r="B1534" t="s">
        <v>30</v>
      </c>
      <c r="C1534">
        <v>0</v>
      </c>
      <c r="D1534" t="s">
        <v>24</v>
      </c>
      <c r="E1534" t="s">
        <v>24</v>
      </c>
      <c r="F1534">
        <v>14</v>
      </c>
      <c r="G1534" t="s">
        <v>23</v>
      </c>
      <c r="H1534" t="s">
        <v>24</v>
      </c>
      <c r="I1534" t="s">
        <v>24</v>
      </c>
      <c r="J1534" t="s">
        <v>24</v>
      </c>
      <c r="K1534" t="s">
        <v>24</v>
      </c>
      <c r="L1534" t="s">
        <v>24</v>
      </c>
      <c r="M1534" t="s">
        <v>24</v>
      </c>
      <c r="N1534" t="s">
        <v>24</v>
      </c>
      <c r="O1534" t="s">
        <v>24</v>
      </c>
      <c r="P1534" t="s">
        <v>27</v>
      </c>
      <c r="Q1534" t="s">
        <v>24</v>
      </c>
      <c r="R1534" t="s">
        <v>7105</v>
      </c>
      <c r="S1534" s="2">
        <v>19.600000000000001</v>
      </c>
      <c r="T1534" s="2">
        <v>300.39999999999998</v>
      </c>
      <c r="U1534" t="s">
        <v>24</v>
      </c>
      <c r="V1534">
        <f>COUNTIF(Table1[[#This Row],[OnlineSecurity]:[StreamingMovies]], "Yes")</f>
        <v>0</v>
      </c>
      <c r="W1534" t="str" cm="1">
        <f t="array" ref="W1534">_xlfn.IFS(Table1[[#This Row],[tenure]]&lt;=12,"0-1 Years", Table1[[#This Row],[tenure]] &lt;=36, "1-3 Years",Table1[[#This Row],[tenure]]&lt;=60, "3-5 Years",Table1[[#This Row],[tenure]]&gt;60,"5+ Years")</f>
        <v>1-3 Years</v>
      </c>
      <c r="X1534" t="str">
        <f>IF(AND(Table1[[#This Row],[Contract]]="Month-to-Month", Table1[[#This Row],[PaymentMethod]]= "Electronic check"), "High Risk", "Standard")</f>
        <v>Standard</v>
      </c>
      <c r="Y1534" s="11">
        <f>IFERROR(Table1[[#This Row],[TotalCharges]]/Table1[[#This Row],[tenure]],"0")</f>
        <v>21.457142857142856</v>
      </c>
      <c r="Z1534" t="str">
        <f>IF(Table1[[#This Row],[SeniorCitizen]]=1,"Yes","No")</f>
        <v>No</v>
      </c>
    </row>
    <row r="1535" spans="1:26" x14ac:dyDescent="0.3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s="2">
        <v>75.349999999999994</v>
      </c>
      <c r="T1535" s="2">
        <v>1025.95</v>
      </c>
      <c r="U1535" t="s">
        <v>23</v>
      </c>
      <c r="V1535">
        <f>COUNTIF(Table1[[#This Row],[OnlineSecurity]:[StreamingMovies]], "Yes")</f>
        <v>1</v>
      </c>
      <c r="W1535" t="str" cm="1">
        <f t="array" ref="W1535">_xlfn.IFS(Table1[[#This Row],[tenure]]&lt;=12,"0-1 Years", Table1[[#This Row],[tenure]] &lt;=36, "1-3 Years",Table1[[#This Row],[tenure]]&lt;=60, "3-5 Years",Table1[[#This Row],[tenure]]&gt;60,"5+ Years")</f>
        <v>1-3 Years</v>
      </c>
      <c r="X1535" t="str">
        <f>IF(AND(Table1[[#This Row],[Contract]]="Month-to-Month", Table1[[#This Row],[PaymentMethod]]= "Electronic check"), "High Risk", "Standard")</f>
        <v>High Risk</v>
      </c>
      <c r="Y1535" s="11">
        <f>IFERROR(Table1[[#This Row],[TotalCharges]]/Table1[[#This Row],[tenure]],"0")</f>
        <v>73.282142857142858</v>
      </c>
      <c r="Z1535" t="str">
        <f>IF(Table1[[#This Row],[SeniorCitizen]]=1,"Yes","No")</f>
        <v>No</v>
      </c>
    </row>
    <row r="1536" spans="1:26" x14ac:dyDescent="0.35">
      <c r="A1536" t="s">
        <v>1571</v>
      </c>
      <c r="B1536" t="s">
        <v>22</v>
      </c>
      <c r="C1536">
        <v>0</v>
      </c>
      <c r="D1536" t="s">
        <v>23</v>
      </c>
      <c r="E1536" t="s">
        <v>23</v>
      </c>
      <c r="F1536">
        <v>69</v>
      </c>
      <c r="G1536" t="s">
        <v>23</v>
      </c>
      <c r="H1536" t="s">
        <v>24</v>
      </c>
      <c r="I1536" t="s">
        <v>24</v>
      </c>
      <c r="J1536" t="s">
        <v>24</v>
      </c>
      <c r="K1536" t="s">
        <v>24</v>
      </c>
      <c r="L1536" t="s">
        <v>24</v>
      </c>
      <c r="M1536" t="s">
        <v>24</v>
      </c>
      <c r="N1536" t="s">
        <v>24</v>
      </c>
      <c r="O1536" t="s">
        <v>24</v>
      </c>
      <c r="P1536" t="s">
        <v>47</v>
      </c>
      <c r="Q1536" t="s">
        <v>24</v>
      </c>
      <c r="R1536" t="s">
        <v>7105</v>
      </c>
      <c r="S1536" s="2">
        <v>19.8</v>
      </c>
      <c r="T1536" s="2">
        <v>1436.95</v>
      </c>
      <c r="U1536" t="s">
        <v>24</v>
      </c>
      <c r="V1536">
        <f>COUNTIF(Table1[[#This Row],[OnlineSecurity]:[StreamingMovies]], "Yes")</f>
        <v>0</v>
      </c>
      <c r="W1536" t="str" cm="1">
        <f t="array" ref="W1536">_xlfn.IFS(Table1[[#This Row],[tenure]]&lt;=12,"0-1 Years", Table1[[#This Row],[tenure]] &lt;=36, "1-3 Years",Table1[[#This Row],[tenure]]&lt;=60, "3-5 Years",Table1[[#This Row],[tenure]]&gt;60,"5+ Years")</f>
        <v>5+ Years</v>
      </c>
      <c r="X1536" t="str">
        <f>IF(AND(Table1[[#This Row],[Contract]]="Month-to-Month", Table1[[#This Row],[PaymentMethod]]= "Electronic check"), "High Risk", "Standard")</f>
        <v>Standard</v>
      </c>
      <c r="Y1536" s="11">
        <f>IFERROR(Table1[[#This Row],[TotalCharges]]/Table1[[#This Row],[tenure]],"0")</f>
        <v>20.825362318840579</v>
      </c>
      <c r="Z1536" t="str">
        <f>IF(Table1[[#This Row],[SeniorCitizen]]=1,"Yes","No")</f>
        <v>No</v>
      </c>
    </row>
    <row r="1537" spans="1:26" x14ac:dyDescent="0.3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s="2">
        <v>64.2</v>
      </c>
      <c r="T1537" s="2">
        <v>475</v>
      </c>
      <c r="U1537" t="s">
        <v>24</v>
      </c>
      <c r="V1537">
        <f>COUNTIF(Table1[[#This Row],[OnlineSecurity]:[StreamingMovies]], "Yes")</f>
        <v>3</v>
      </c>
      <c r="W1537" t="str" cm="1">
        <f t="array" ref="W1537">_xlfn.IFS(Table1[[#This Row],[tenure]]&lt;=12,"0-1 Years", Table1[[#This Row],[tenure]] &lt;=36, "1-3 Years",Table1[[#This Row],[tenure]]&lt;=60, "3-5 Years",Table1[[#This Row],[tenure]]&gt;60,"5+ Years")</f>
        <v>0-1 Years</v>
      </c>
      <c r="X1537" t="str">
        <f>IF(AND(Table1[[#This Row],[Contract]]="Month-to-Month", Table1[[#This Row],[PaymentMethod]]= "Electronic check"), "High Risk", "Standard")</f>
        <v>High Risk</v>
      </c>
      <c r="Y1537" s="11">
        <f>IFERROR(Table1[[#This Row],[TotalCharges]]/Table1[[#This Row],[tenure]],"0")</f>
        <v>67.857142857142861</v>
      </c>
      <c r="Z1537" t="str">
        <f>IF(Table1[[#This Row],[SeniorCitizen]]=1,"Yes","No")</f>
        <v>Yes</v>
      </c>
    </row>
    <row r="1538" spans="1:26" x14ac:dyDescent="0.3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7104</v>
      </c>
      <c r="S1538" s="2">
        <v>75.75</v>
      </c>
      <c r="T1538" s="2">
        <v>5388.15</v>
      </c>
      <c r="U1538" t="s">
        <v>24</v>
      </c>
      <c r="V1538">
        <f>COUNTIF(Table1[[#This Row],[OnlineSecurity]:[StreamingMovies]], "Yes")</f>
        <v>5</v>
      </c>
      <c r="W1538" t="str" cm="1">
        <f t="array" ref="W1538">_xlfn.IFS(Table1[[#This Row],[tenure]]&lt;=12,"0-1 Years", Table1[[#This Row],[tenure]] &lt;=36, "1-3 Years",Table1[[#This Row],[tenure]]&lt;=60, "3-5 Years",Table1[[#This Row],[tenure]]&gt;60,"5+ Years")</f>
        <v>5+ Years</v>
      </c>
      <c r="X1538" t="str">
        <f>IF(AND(Table1[[#This Row],[Contract]]="Month-to-Month", Table1[[#This Row],[PaymentMethod]]= "Electronic check"), "High Risk", "Standard")</f>
        <v>Standard</v>
      </c>
      <c r="Y1538" s="11">
        <f>IFERROR(Table1[[#This Row],[TotalCharges]]/Table1[[#This Row],[tenure]],"0")</f>
        <v>78.089130434782604</v>
      </c>
      <c r="Z1538" t="str">
        <f>IF(Table1[[#This Row],[SeniorCitizen]]=1,"Yes","No")</f>
        <v>No</v>
      </c>
    </row>
    <row r="1539" spans="1:26" x14ac:dyDescent="0.3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s="2">
        <v>78.95</v>
      </c>
      <c r="T1539" s="2">
        <v>5730.15</v>
      </c>
      <c r="U1539" t="s">
        <v>24</v>
      </c>
      <c r="V1539">
        <f>COUNTIF(Table1[[#This Row],[OnlineSecurity]:[StreamingMovies]], "Yes")</f>
        <v>4</v>
      </c>
      <c r="W1539" t="str" cm="1">
        <f t="array" ref="W1539">_xlfn.IFS(Table1[[#This Row],[tenure]]&lt;=12,"0-1 Years", Table1[[#This Row],[tenure]] &lt;=36, "1-3 Years",Table1[[#This Row],[tenure]]&lt;=60, "3-5 Years",Table1[[#This Row],[tenure]]&gt;60,"5+ Years")</f>
        <v>5+ Years</v>
      </c>
      <c r="X1539" t="str">
        <f>IF(AND(Table1[[#This Row],[Contract]]="Month-to-Month", Table1[[#This Row],[PaymentMethod]]= "Electronic check"), "High Risk", "Standard")</f>
        <v>Standard</v>
      </c>
      <c r="Y1539" s="11">
        <f>IFERROR(Table1[[#This Row],[TotalCharges]]/Table1[[#This Row],[tenure]],"0")</f>
        <v>79.58541666666666</v>
      </c>
      <c r="Z1539" t="str">
        <f>IF(Table1[[#This Row],[SeniorCitizen]]=1,"Yes","No")</f>
        <v>No</v>
      </c>
    </row>
    <row r="1540" spans="1:26" x14ac:dyDescent="0.3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s="2">
        <v>100.85</v>
      </c>
      <c r="T1540" s="2">
        <v>819.55</v>
      </c>
      <c r="U1540" t="s">
        <v>23</v>
      </c>
      <c r="V1540">
        <f>COUNTIF(Table1[[#This Row],[OnlineSecurity]:[StreamingMovies]], "Yes")</f>
        <v>3</v>
      </c>
      <c r="W1540" t="str" cm="1">
        <f t="array" ref="W1540">_xlfn.IFS(Table1[[#This Row],[tenure]]&lt;=12,"0-1 Years", Table1[[#This Row],[tenure]] &lt;=36, "1-3 Years",Table1[[#This Row],[tenure]]&lt;=60, "3-5 Years",Table1[[#This Row],[tenure]]&gt;60,"5+ Years")</f>
        <v>0-1 Years</v>
      </c>
      <c r="X1540" t="str">
        <f>IF(AND(Table1[[#This Row],[Contract]]="Month-to-Month", Table1[[#This Row],[PaymentMethod]]= "Electronic check"), "High Risk", "Standard")</f>
        <v>High Risk</v>
      </c>
      <c r="Y1540" s="11">
        <f>IFERROR(Table1[[#This Row],[TotalCharges]]/Table1[[#This Row],[tenure]],"0")</f>
        <v>102.44374999999999</v>
      </c>
      <c r="Z1540" t="str">
        <f>IF(Table1[[#This Row],[SeniorCitizen]]=1,"Yes","No")</f>
        <v>No</v>
      </c>
    </row>
    <row r="1541" spans="1:26" x14ac:dyDescent="0.3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s="2">
        <v>50.3</v>
      </c>
      <c r="T1541" s="2">
        <v>217.1</v>
      </c>
      <c r="U1541" t="s">
        <v>24</v>
      </c>
      <c r="V1541">
        <f>COUNTIF(Table1[[#This Row],[OnlineSecurity]:[StreamingMovies]], "Yes")</f>
        <v>1</v>
      </c>
      <c r="W1541" t="str" cm="1">
        <f t="array" ref="W1541">_xlfn.IFS(Table1[[#This Row],[tenure]]&lt;=12,"0-1 Years", Table1[[#This Row],[tenure]] &lt;=36, "1-3 Years",Table1[[#This Row],[tenure]]&lt;=60, "3-5 Years",Table1[[#This Row],[tenure]]&gt;60,"5+ Years")</f>
        <v>0-1 Years</v>
      </c>
      <c r="X1541" t="str">
        <f>IF(AND(Table1[[#This Row],[Contract]]="Month-to-Month", Table1[[#This Row],[PaymentMethod]]= "Electronic check"), "High Risk", "Standard")</f>
        <v>High Risk</v>
      </c>
      <c r="Y1541" s="11">
        <f>IFERROR(Table1[[#This Row],[TotalCharges]]/Table1[[#This Row],[tenure]],"0")</f>
        <v>54.274999999999999</v>
      </c>
      <c r="Z1541" t="str">
        <f>IF(Table1[[#This Row],[SeniorCitizen]]=1,"Yes","No")</f>
        <v>No</v>
      </c>
    </row>
    <row r="1542" spans="1:26" x14ac:dyDescent="0.3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7105</v>
      </c>
      <c r="S1542" s="2">
        <v>80.3</v>
      </c>
      <c r="T1542" s="2">
        <v>4896.3500000000004</v>
      </c>
      <c r="U1542" t="s">
        <v>24</v>
      </c>
      <c r="V1542">
        <f>COUNTIF(Table1[[#This Row],[OnlineSecurity]:[StreamingMovies]], "Yes")</f>
        <v>2</v>
      </c>
      <c r="W1542" t="str" cm="1">
        <f t="array" ref="W1542">_xlfn.IFS(Table1[[#This Row],[tenure]]&lt;=12,"0-1 Years", Table1[[#This Row],[tenure]] &lt;=36, "1-3 Years",Table1[[#This Row],[tenure]]&lt;=60, "3-5 Years",Table1[[#This Row],[tenure]]&gt;60,"5+ Years")</f>
        <v>5+ Years</v>
      </c>
      <c r="X1542" t="str">
        <f>IF(AND(Table1[[#This Row],[Contract]]="Month-to-Month", Table1[[#This Row],[PaymentMethod]]= "Electronic check"), "High Risk", "Standard")</f>
        <v>Standard</v>
      </c>
      <c r="Y1542" s="11">
        <f>IFERROR(Table1[[#This Row],[TotalCharges]]/Table1[[#This Row],[tenure]],"0")</f>
        <v>77.719841269841282</v>
      </c>
      <c r="Z1542" t="str">
        <f>IF(Table1[[#This Row],[SeniorCitizen]]=1,"Yes","No")</f>
        <v>No</v>
      </c>
    </row>
    <row r="1543" spans="1:26" x14ac:dyDescent="0.35">
      <c r="A1543" t="s">
        <v>1578</v>
      </c>
      <c r="B1543" t="s">
        <v>30</v>
      </c>
      <c r="C1543">
        <v>0</v>
      </c>
      <c r="D1543" t="s">
        <v>24</v>
      </c>
      <c r="E1543" t="s">
        <v>24</v>
      </c>
      <c r="F1543">
        <v>72</v>
      </c>
      <c r="G1543" t="s">
        <v>23</v>
      </c>
      <c r="H1543" t="s">
        <v>24</v>
      </c>
      <c r="I1543" t="s">
        <v>24</v>
      </c>
      <c r="J1543" t="s">
        <v>24</v>
      </c>
      <c r="K1543" t="s">
        <v>24</v>
      </c>
      <c r="L1543" t="s">
        <v>24</v>
      </c>
      <c r="M1543" t="s">
        <v>24</v>
      </c>
      <c r="N1543" t="s">
        <v>24</v>
      </c>
      <c r="O1543" t="s">
        <v>24</v>
      </c>
      <c r="P1543" t="s">
        <v>47</v>
      </c>
      <c r="Q1543" t="s">
        <v>24</v>
      </c>
      <c r="R1543" t="s">
        <v>7104</v>
      </c>
      <c r="S1543" s="2">
        <v>19.850000000000001</v>
      </c>
      <c r="T1543" s="2">
        <v>1434.1</v>
      </c>
      <c r="U1543" t="s">
        <v>24</v>
      </c>
      <c r="V1543">
        <f>COUNTIF(Table1[[#This Row],[OnlineSecurity]:[StreamingMovies]], "Yes")</f>
        <v>0</v>
      </c>
      <c r="W1543" t="str" cm="1">
        <f t="array" ref="W1543">_xlfn.IFS(Table1[[#This Row],[tenure]]&lt;=12,"0-1 Years", Table1[[#This Row],[tenure]] &lt;=36, "1-3 Years",Table1[[#This Row],[tenure]]&lt;=60, "3-5 Years",Table1[[#This Row],[tenure]]&gt;60,"5+ Years")</f>
        <v>5+ Years</v>
      </c>
      <c r="X1543" t="str">
        <f>IF(AND(Table1[[#This Row],[Contract]]="Month-to-Month", Table1[[#This Row],[PaymentMethod]]= "Electronic check"), "High Risk", "Standard")</f>
        <v>Standard</v>
      </c>
      <c r="Y1543" s="11">
        <f>IFERROR(Table1[[#This Row],[TotalCharges]]/Table1[[#This Row],[tenure]],"0")</f>
        <v>19.918055555555554</v>
      </c>
      <c r="Z1543" t="str">
        <f>IF(Table1[[#This Row],[SeniorCitizen]]=1,"Yes","No")</f>
        <v>No</v>
      </c>
    </row>
    <row r="1544" spans="1:26" x14ac:dyDescent="0.35">
      <c r="A1544" t="s">
        <v>1579</v>
      </c>
      <c r="B1544" t="s">
        <v>22</v>
      </c>
      <c r="C1544">
        <v>0</v>
      </c>
      <c r="D1544" t="s">
        <v>24</v>
      </c>
      <c r="E1544" t="s">
        <v>24</v>
      </c>
      <c r="F1544">
        <v>46</v>
      </c>
      <c r="G1544" t="s">
        <v>23</v>
      </c>
      <c r="H1544" t="s">
        <v>24</v>
      </c>
      <c r="I1544" t="s">
        <v>24</v>
      </c>
      <c r="J1544" t="s">
        <v>24</v>
      </c>
      <c r="K1544" t="s">
        <v>24</v>
      </c>
      <c r="L1544" t="s">
        <v>24</v>
      </c>
      <c r="M1544" t="s">
        <v>24</v>
      </c>
      <c r="N1544" t="s">
        <v>24</v>
      </c>
      <c r="O1544" t="s">
        <v>24</v>
      </c>
      <c r="P1544" t="s">
        <v>47</v>
      </c>
      <c r="Q1544" t="s">
        <v>23</v>
      </c>
      <c r="R1544" t="s">
        <v>28</v>
      </c>
      <c r="S1544" s="2">
        <v>21.1</v>
      </c>
      <c r="T1544" s="2">
        <v>937.1</v>
      </c>
      <c r="U1544" t="s">
        <v>24</v>
      </c>
      <c r="V1544">
        <f>COUNTIF(Table1[[#This Row],[OnlineSecurity]:[StreamingMovies]], "Yes")</f>
        <v>0</v>
      </c>
      <c r="W1544" t="str" cm="1">
        <f t="array" ref="W1544">_xlfn.IFS(Table1[[#This Row],[tenure]]&lt;=12,"0-1 Years", Table1[[#This Row],[tenure]] &lt;=36, "1-3 Years",Table1[[#This Row],[tenure]]&lt;=60, "3-5 Years",Table1[[#This Row],[tenure]]&gt;60,"5+ Years")</f>
        <v>3-5 Years</v>
      </c>
      <c r="X1544" t="str">
        <f>IF(AND(Table1[[#This Row],[Contract]]="Month-to-Month", Table1[[#This Row],[PaymentMethod]]= "Electronic check"), "High Risk", "Standard")</f>
        <v>Standard</v>
      </c>
      <c r="Y1544" s="11">
        <f>IFERROR(Table1[[#This Row],[TotalCharges]]/Table1[[#This Row],[tenure]],"0")</f>
        <v>20.371739130434783</v>
      </c>
      <c r="Z1544" t="str">
        <f>IF(Table1[[#This Row],[SeniorCitizen]]=1,"Yes","No")</f>
        <v>No</v>
      </c>
    </row>
    <row r="1545" spans="1:26" x14ac:dyDescent="0.3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s="2">
        <v>69.95</v>
      </c>
      <c r="T1545" s="2">
        <v>330.15</v>
      </c>
      <c r="U1545" t="s">
        <v>23</v>
      </c>
      <c r="V1545">
        <f>COUNTIF(Table1[[#This Row],[OnlineSecurity]:[StreamingMovies]], "Yes")</f>
        <v>0</v>
      </c>
      <c r="W1545" t="str" cm="1">
        <f t="array" ref="W1545">_xlfn.IFS(Table1[[#This Row],[tenure]]&lt;=12,"0-1 Years", Table1[[#This Row],[tenure]] &lt;=36, "1-3 Years",Table1[[#This Row],[tenure]]&lt;=60, "3-5 Years",Table1[[#This Row],[tenure]]&gt;60,"5+ Years")</f>
        <v>0-1 Years</v>
      </c>
      <c r="X1545" t="str">
        <f>IF(AND(Table1[[#This Row],[Contract]]="Month-to-Month", Table1[[#This Row],[PaymentMethod]]= "Electronic check"), "High Risk", "Standard")</f>
        <v>High Risk</v>
      </c>
      <c r="Y1545" s="11">
        <f>IFERROR(Table1[[#This Row],[TotalCharges]]/Table1[[#This Row],[tenure]],"0")</f>
        <v>66.03</v>
      </c>
      <c r="Z1545" t="str">
        <f>IF(Table1[[#This Row],[SeniorCitizen]]=1,"Yes","No")</f>
        <v>No</v>
      </c>
    </row>
    <row r="1546" spans="1:26" x14ac:dyDescent="0.3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s="2">
        <v>50</v>
      </c>
      <c r="T1546" s="2">
        <v>1474.9</v>
      </c>
      <c r="U1546" t="s">
        <v>24</v>
      </c>
      <c r="V1546">
        <f>COUNTIF(Table1[[#This Row],[OnlineSecurity]:[StreamingMovies]], "Yes")</f>
        <v>1</v>
      </c>
      <c r="W1546" t="str" cm="1">
        <f t="array" ref="W1546">_xlfn.IFS(Table1[[#This Row],[tenure]]&lt;=12,"0-1 Years", Table1[[#This Row],[tenure]] &lt;=36, "1-3 Years",Table1[[#This Row],[tenure]]&lt;=60, "3-5 Years",Table1[[#This Row],[tenure]]&gt;60,"5+ Years")</f>
        <v>1-3 Years</v>
      </c>
      <c r="X1546" t="str">
        <f>IF(AND(Table1[[#This Row],[Contract]]="Month-to-Month", Table1[[#This Row],[PaymentMethod]]= "Electronic check"), "High Risk", "Standard")</f>
        <v>Standard</v>
      </c>
      <c r="Y1546" s="11">
        <f>IFERROR(Table1[[#This Row],[TotalCharges]]/Table1[[#This Row],[tenure]],"0")</f>
        <v>49.163333333333334</v>
      </c>
      <c r="Z1546" t="str">
        <f>IF(Table1[[#This Row],[SeniorCitizen]]=1,"Yes","No")</f>
        <v>No</v>
      </c>
    </row>
    <row r="1547" spans="1:26" x14ac:dyDescent="0.3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7104</v>
      </c>
      <c r="S1547" s="2">
        <v>104.75</v>
      </c>
      <c r="T1547" s="2">
        <v>6536.5</v>
      </c>
      <c r="U1547" t="s">
        <v>24</v>
      </c>
      <c r="V1547">
        <f>COUNTIF(Table1[[#This Row],[OnlineSecurity]:[StreamingMovies]], "Yes")</f>
        <v>4</v>
      </c>
      <c r="W1547" t="str" cm="1">
        <f t="array" ref="W1547">_xlfn.IFS(Table1[[#This Row],[tenure]]&lt;=12,"0-1 Years", Table1[[#This Row],[tenure]] &lt;=36, "1-3 Years",Table1[[#This Row],[tenure]]&lt;=60, "3-5 Years",Table1[[#This Row],[tenure]]&gt;60,"5+ Years")</f>
        <v>5+ Years</v>
      </c>
      <c r="X1547" t="str">
        <f>IF(AND(Table1[[#This Row],[Contract]]="Month-to-Month", Table1[[#This Row],[PaymentMethod]]= "Electronic check"), "High Risk", "Standard")</f>
        <v>Standard</v>
      </c>
      <c r="Y1547" s="11">
        <f>IFERROR(Table1[[#This Row],[TotalCharges]]/Table1[[#This Row],[tenure]],"0")</f>
        <v>103.75396825396825</v>
      </c>
      <c r="Z1547" t="str">
        <f>IF(Table1[[#This Row],[SeniorCitizen]]=1,"Yes","No")</f>
        <v>No</v>
      </c>
    </row>
    <row r="1548" spans="1:26" x14ac:dyDescent="0.35">
      <c r="A1548" t="s">
        <v>1583</v>
      </c>
      <c r="B1548" t="s">
        <v>22</v>
      </c>
      <c r="C1548">
        <v>0</v>
      </c>
      <c r="D1548" t="s">
        <v>24</v>
      </c>
      <c r="E1548" t="s">
        <v>24</v>
      </c>
      <c r="F1548">
        <v>60</v>
      </c>
      <c r="G1548" t="s">
        <v>23</v>
      </c>
      <c r="H1548" t="s">
        <v>24</v>
      </c>
      <c r="I1548" t="s">
        <v>24</v>
      </c>
      <c r="J1548" t="s">
        <v>24</v>
      </c>
      <c r="K1548" t="s">
        <v>24</v>
      </c>
      <c r="L1548" t="s">
        <v>24</v>
      </c>
      <c r="M1548" t="s">
        <v>24</v>
      </c>
      <c r="N1548" t="s">
        <v>24</v>
      </c>
      <c r="O1548" t="s">
        <v>24</v>
      </c>
      <c r="P1548" t="s">
        <v>47</v>
      </c>
      <c r="Q1548" t="s">
        <v>24</v>
      </c>
      <c r="R1548" t="s">
        <v>7104</v>
      </c>
      <c r="S1548" s="2">
        <v>19.850000000000001</v>
      </c>
      <c r="T1548" s="2">
        <v>1128.0999999999999</v>
      </c>
      <c r="U1548" t="s">
        <v>24</v>
      </c>
      <c r="V1548">
        <f>COUNTIF(Table1[[#This Row],[OnlineSecurity]:[StreamingMovies]], "Yes")</f>
        <v>0</v>
      </c>
      <c r="W1548" t="str" cm="1">
        <f t="array" ref="W1548">_xlfn.IFS(Table1[[#This Row],[tenure]]&lt;=12,"0-1 Years", Table1[[#This Row],[tenure]] &lt;=36, "1-3 Years",Table1[[#This Row],[tenure]]&lt;=60, "3-5 Years",Table1[[#This Row],[tenure]]&gt;60,"5+ Years")</f>
        <v>3-5 Years</v>
      </c>
      <c r="X1548" t="str">
        <f>IF(AND(Table1[[#This Row],[Contract]]="Month-to-Month", Table1[[#This Row],[PaymentMethod]]= "Electronic check"), "High Risk", "Standard")</f>
        <v>Standard</v>
      </c>
      <c r="Y1548" s="11">
        <f>IFERROR(Table1[[#This Row],[TotalCharges]]/Table1[[#This Row],[tenure]],"0")</f>
        <v>18.801666666666666</v>
      </c>
      <c r="Z1548" t="str">
        <f>IF(Table1[[#This Row],[SeniorCitizen]]=1,"Yes","No")</f>
        <v>No</v>
      </c>
    </row>
    <row r="1549" spans="1:26" x14ac:dyDescent="0.3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s="2">
        <v>107.5</v>
      </c>
      <c r="T1549" s="2">
        <v>6873.75</v>
      </c>
      <c r="U1549" t="s">
        <v>23</v>
      </c>
      <c r="V1549">
        <f>COUNTIF(Table1[[#This Row],[OnlineSecurity]:[StreamingMovies]], "Yes")</f>
        <v>4</v>
      </c>
      <c r="W1549" t="str" cm="1">
        <f t="array" ref="W1549">_xlfn.IFS(Table1[[#This Row],[tenure]]&lt;=12,"0-1 Years", Table1[[#This Row],[tenure]] &lt;=36, "1-3 Years",Table1[[#This Row],[tenure]]&lt;=60, "3-5 Years",Table1[[#This Row],[tenure]]&gt;60,"5+ Years")</f>
        <v>5+ Years</v>
      </c>
      <c r="X1549" t="str">
        <f>IF(AND(Table1[[#This Row],[Contract]]="Month-to-Month", Table1[[#This Row],[PaymentMethod]]= "Electronic check"), "High Risk", "Standard")</f>
        <v>Standard</v>
      </c>
      <c r="Y1549" s="11">
        <f>IFERROR(Table1[[#This Row],[TotalCharges]]/Table1[[#This Row],[tenure]],"0")</f>
        <v>109.10714285714286</v>
      </c>
      <c r="Z1549" t="str">
        <f>IF(Table1[[#This Row],[SeniorCitizen]]=1,"Yes","No")</f>
        <v>No</v>
      </c>
    </row>
    <row r="1550" spans="1:26" x14ac:dyDescent="0.3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s="2">
        <v>85.9</v>
      </c>
      <c r="T1550" s="2">
        <v>2199.0500000000002</v>
      </c>
      <c r="U1550" t="s">
        <v>24</v>
      </c>
      <c r="V1550">
        <f>COUNTIF(Table1[[#This Row],[OnlineSecurity]:[StreamingMovies]], "Yes")</f>
        <v>2</v>
      </c>
      <c r="W1550" t="str" cm="1">
        <f t="array" ref="W1550">_xlfn.IFS(Table1[[#This Row],[tenure]]&lt;=12,"0-1 Years", Table1[[#This Row],[tenure]] &lt;=36, "1-3 Years",Table1[[#This Row],[tenure]]&lt;=60, "3-5 Years",Table1[[#This Row],[tenure]]&gt;60,"5+ Years")</f>
        <v>1-3 Years</v>
      </c>
      <c r="X1550" t="str">
        <f>IF(AND(Table1[[#This Row],[Contract]]="Month-to-Month", Table1[[#This Row],[PaymentMethod]]= "Electronic check"), "High Risk", "Standard")</f>
        <v>High Risk</v>
      </c>
      <c r="Y1550" s="11">
        <f>IFERROR(Table1[[#This Row],[TotalCharges]]/Table1[[#This Row],[tenure]],"0")</f>
        <v>87.962000000000003</v>
      </c>
      <c r="Z1550" t="str">
        <f>IF(Table1[[#This Row],[SeniorCitizen]]=1,"Yes","No")</f>
        <v>No</v>
      </c>
    </row>
    <row r="1551" spans="1:26" x14ac:dyDescent="0.3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s="2">
        <v>45.85</v>
      </c>
      <c r="T1551" s="2">
        <v>45.85</v>
      </c>
      <c r="U1551" t="s">
        <v>23</v>
      </c>
      <c r="V1551">
        <f>COUNTIF(Table1[[#This Row],[OnlineSecurity]:[StreamingMovies]], "Yes")</f>
        <v>0</v>
      </c>
      <c r="W1551" t="str" cm="1">
        <f t="array" ref="W1551">_xlfn.IFS(Table1[[#This Row],[tenure]]&lt;=12,"0-1 Years", Table1[[#This Row],[tenure]] &lt;=36, "1-3 Years",Table1[[#This Row],[tenure]]&lt;=60, "3-5 Years",Table1[[#This Row],[tenure]]&gt;60,"5+ Years")</f>
        <v>0-1 Years</v>
      </c>
      <c r="X1551" t="str">
        <f>IF(AND(Table1[[#This Row],[Contract]]="Month-to-Month", Table1[[#This Row],[PaymentMethod]]= "Electronic check"), "High Risk", "Standard")</f>
        <v>Standard</v>
      </c>
      <c r="Y1551" s="11">
        <f>IFERROR(Table1[[#This Row],[TotalCharges]]/Table1[[#This Row],[tenure]],"0")</f>
        <v>45.85</v>
      </c>
      <c r="Z1551" t="str">
        <f>IF(Table1[[#This Row],[SeniorCitizen]]=1,"Yes","No")</f>
        <v>No</v>
      </c>
    </row>
    <row r="1552" spans="1:26" x14ac:dyDescent="0.3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s="2">
        <v>80.8</v>
      </c>
      <c r="T1552" s="2">
        <v>457.1</v>
      </c>
      <c r="U1552" t="s">
        <v>24</v>
      </c>
      <c r="V1552">
        <f>COUNTIF(Table1[[#This Row],[OnlineSecurity]:[StreamingMovies]], "Yes")</f>
        <v>1</v>
      </c>
      <c r="W1552" t="str" cm="1">
        <f t="array" ref="W1552">_xlfn.IFS(Table1[[#This Row],[tenure]]&lt;=12,"0-1 Years", Table1[[#This Row],[tenure]] &lt;=36, "1-3 Years",Table1[[#This Row],[tenure]]&lt;=60, "3-5 Years",Table1[[#This Row],[tenure]]&gt;60,"5+ Years")</f>
        <v>0-1 Years</v>
      </c>
      <c r="X1552" t="str">
        <f>IF(AND(Table1[[#This Row],[Contract]]="Month-to-Month", Table1[[#This Row],[PaymentMethod]]= "Electronic check"), "High Risk", "Standard")</f>
        <v>High Risk</v>
      </c>
      <c r="Y1552" s="11">
        <f>IFERROR(Table1[[#This Row],[TotalCharges]]/Table1[[#This Row],[tenure]],"0")</f>
        <v>76.183333333333337</v>
      </c>
      <c r="Z1552" t="str">
        <f>IF(Table1[[#This Row],[SeniorCitizen]]=1,"Yes","No")</f>
        <v>Yes</v>
      </c>
    </row>
    <row r="1553" spans="1:26" x14ac:dyDescent="0.35">
      <c r="A1553" t="s">
        <v>1588</v>
      </c>
      <c r="B1553" t="s">
        <v>30</v>
      </c>
      <c r="C1553">
        <v>0</v>
      </c>
      <c r="D1553" t="s">
        <v>24</v>
      </c>
      <c r="E1553" t="s">
        <v>24</v>
      </c>
      <c r="F1553">
        <v>22</v>
      </c>
      <c r="G1553" t="s">
        <v>23</v>
      </c>
      <c r="H1553" t="s">
        <v>23</v>
      </c>
      <c r="I1553" t="s">
        <v>24</v>
      </c>
      <c r="J1553" t="s">
        <v>24</v>
      </c>
      <c r="K1553" t="s">
        <v>24</v>
      </c>
      <c r="L1553" t="s">
        <v>24</v>
      </c>
      <c r="M1553" t="s">
        <v>24</v>
      </c>
      <c r="N1553" t="s">
        <v>24</v>
      </c>
      <c r="O1553" t="s">
        <v>24</v>
      </c>
      <c r="P1553" t="s">
        <v>47</v>
      </c>
      <c r="Q1553" t="s">
        <v>24</v>
      </c>
      <c r="R1553" t="s">
        <v>32</v>
      </c>
      <c r="S1553" s="2">
        <v>25.25</v>
      </c>
      <c r="T1553" s="2">
        <v>566.5</v>
      </c>
      <c r="U1553" t="s">
        <v>24</v>
      </c>
      <c r="V1553">
        <f>COUNTIF(Table1[[#This Row],[OnlineSecurity]:[StreamingMovies]], "Yes")</f>
        <v>0</v>
      </c>
      <c r="W1553" t="str" cm="1">
        <f t="array" ref="W1553">_xlfn.IFS(Table1[[#This Row],[tenure]]&lt;=12,"0-1 Years", Table1[[#This Row],[tenure]] &lt;=36, "1-3 Years",Table1[[#This Row],[tenure]]&lt;=60, "3-5 Years",Table1[[#This Row],[tenure]]&gt;60,"5+ Years")</f>
        <v>1-3 Years</v>
      </c>
      <c r="X1553" t="str">
        <f>IF(AND(Table1[[#This Row],[Contract]]="Month-to-Month", Table1[[#This Row],[PaymentMethod]]= "Electronic check"), "High Risk", "Standard")</f>
        <v>Standard</v>
      </c>
      <c r="Y1553" s="11">
        <f>IFERROR(Table1[[#This Row],[TotalCharges]]/Table1[[#This Row],[tenure]],"0")</f>
        <v>25.75</v>
      </c>
      <c r="Z1553" t="str">
        <f>IF(Table1[[#This Row],[SeniorCitizen]]=1,"Yes","No")</f>
        <v>No</v>
      </c>
    </row>
    <row r="1554" spans="1:26" x14ac:dyDescent="0.3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7104</v>
      </c>
      <c r="S1554" s="2">
        <v>80.55</v>
      </c>
      <c r="T1554" s="2">
        <v>2471.6</v>
      </c>
      <c r="U1554" t="s">
        <v>24</v>
      </c>
      <c r="V1554">
        <f>COUNTIF(Table1[[#This Row],[OnlineSecurity]:[StreamingMovies]], "Yes")</f>
        <v>4</v>
      </c>
      <c r="W1554" t="str" cm="1">
        <f t="array" ref="W1554">_xlfn.IFS(Table1[[#This Row],[tenure]]&lt;=12,"0-1 Years", Table1[[#This Row],[tenure]] &lt;=36, "1-3 Years",Table1[[#This Row],[tenure]]&lt;=60, "3-5 Years",Table1[[#This Row],[tenure]]&gt;60,"5+ Years")</f>
        <v>1-3 Years</v>
      </c>
      <c r="X1554" t="str">
        <f>IF(AND(Table1[[#This Row],[Contract]]="Month-to-Month", Table1[[#This Row],[PaymentMethod]]= "Electronic check"), "High Risk", "Standard")</f>
        <v>Standard</v>
      </c>
      <c r="Y1554" s="11">
        <f>IFERROR(Table1[[#This Row],[TotalCharges]]/Table1[[#This Row],[tenure]],"0")</f>
        <v>79.729032258064507</v>
      </c>
      <c r="Z1554" t="str">
        <f>IF(Table1[[#This Row],[SeniorCitizen]]=1,"Yes","No")</f>
        <v>No</v>
      </c>
    </row>
    <row r="1555" spans="1:26" x14ac:dyDescent="0.3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7104</v>
      </c>
      <c r="S1555" s="2">
        <v>81.5</v>
      </c>
      <c r="T1555" s="2">
        <v>3107.3</v>
      </c>
      <c r="U1555" t="s">
        <v>24</v>
      </c>
      <c r="V1555">
        <f>COUNTIF(Table1[[#This Row],[OnlineSecurity]:[StreamingMovies]], "Yes")</f>
        <v>2</v>
      </c>
      <c r="W1555" t="str" cm="1">
        <f t="array" ref="W1555">_xlfn.IFS(Table1[[#This Row],[tenure]]&lt;=12,"0-1 Years", Table1[[#This Row],[tenure]] &lt;=36, "1-3 Years",Table1[[#This Row],[tenure]]&lt;=60, "3-5 Years",Table1[[#This Row],[tenure]]&gt;60,"5+ Years")</f>
        <v>3-5 Years</v>
      </c>
      <c r="X1555" t="str">
        <f>IF(AND(Table1[[#This Row],[Contract]]="Month-to-Month", Table1[[#This Row],[PaymentMethod]]= "Electronic check"), "High Risk", "Standard")</f>
        <v>Standard</v>
      </c>
      <c r="Y1555" s="11">
        <f>IFERROR(Table1[[#This Row],[TotalCharges]]/Table1[[#This Row],[tenure]],"0")</f>
        <v>79.674358974358981</v>
      </c>
      <c r="Z1555" t="str">
        <f>IF(Table1[[#This Row],[SeniorCitizen]]=1,"Yes","No")</f>
        <v>No</v>
      </c>
    </row>
    <row r="1556" spans="1:26" x14ac:dyDescent="0.35">
      <c r="A1556" t="s">
        <v>1591</v>
      </c>
      <c r="B1556" t="s">
        <v>30</v>
      </c>
      <c r="C1556">
        <v>0</v>
      </c>
      <c r="D1556" t="s">
        <v>24</v>
      </c>
      <c r="E1556" t="s">
        <v>24</v>
      </c>
      <c r="F1556">
        <v>26</v>
      </c>
      <c r="G1556" t="s">
        <v>23</v>
      </c>
      <c r="H1556" t="s">
        <v>24</v>
      </c>
      <c r="I1556" t="s">
        <v>24</v>
      </c>
      <c r="J1556" t="s">
        <v>24</v>
      </c>
      <c r="K1556" t="s">
        <v>24</v>
      </c>
      <c r="L1556" t="s">
        <v>24</v>
      </c>
      <c r="M1556" t="s">
        <v>24</v>
      </c>
      <c r="N1556" t="s">
        <v>24</v>
      </c>
      <c r="O1556" t="s">
        <v>24</v>
      </c>
      <c r="P1556" t="s">
        <v>27</v>
      </c>
      <c r="Q1556" t="s">
        <v>24</v>
      </c>
      <c r="R1556" t="s">
        <v>32</v>
      </c>
      <c r="S1556" s="2">
        <v>20.9</v>
      </c>
      <c r="T1556" s="2">
        <v>518.29999999999995</v>
      </c>
      <c r="U1556" t="s">
        <v>24</v>
      </c>
      <c r="V1556">
        <f>COUNTIF(Table1[[#This Row],[OnlineSecurity]:[StreamingMovies]], "Yes")</f>
        <v>0</v>
      </c>
      <c r="W1556" t="str" cm="1">
        <f t="array" ref="W1556">_xlfn.IFS(Table1[[#This Row],[tenure]]&lt;=12,"0-1 Years", Table1[[#This Row],[tenure]] &lt;=36, "1-3 Years",Table1[[#This Row],[tenure]]&lt;=60, "3-5 Years",Table1[[#This Row],[tenure]]&gt;60,"5+ Years")</f>
        <v>1-3 Years</v>
      </c>
      <c r="X1556" t="str">
        <f>IF(AND(Table1[[#This Row],[Contract]]="Month-to-Month", Table1[[#This Row],[PaymentMethod]]= "Electronic check"), "High Risk", "Standard")</f>
        <v>Standard</v>
      </c>
      <c r="Y1556" s="11">
        <f>IFERROR(Table1[[#This Row],[TotalCharges]]/Table1[[#This Row],[tenure]],"0")</f>
        <v>19.934615384615384</v>
      </c>
      <c r="Z1556" t="str">
        <f>IF(Table1[[#This Row],[SeniorCitizen]]=1,"Yes","No")</f>
        <v>No</v>
      </c>
    </row>
    <row r="1557" spans="1:26" x14ac:dyDescent="0.3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7104</v>
      </c>
      <c r="S1557" s="2">
        <v>106.1</v>
      </c>
      <c r="T1557" s="2">
        <v>5769.75</v>
      </c>
      <c r="U1557" t="s">
        <v>23</v>
      </c>
      <c r="V1557">
        <f>COUNTIF(Table1[[#This Row],[OnlineSecurity]:[StreamingMovies]], "Yes")</f>
        <v>5</v>
      </c>
      <c r="W1557" t="str" cm="1">
        <f t="array" ref="W1557">_xlfn.IFS(Table1[[#This Row],[tenure]]&lt;=12,"0-1 Years", Table1[[#This Row],[tenure]] &lt;=36, "1-3 Years",Table1[[#This Row],[tenure]]&lt;=60, "3-5 Years",Table1[[#This Row],[tenure]]&gt;60,"5+ Years")</f>
        <v>3-5 Years</v>
      </c>
      <c r="X1557" t="str">
        <f>IF(AND(Table1[[#This Row],[Contract]]="Month-to-Month", Table1[[#This Row],[PaymentMethod]]= "Electronic check"), "High Risk", "Standard")</f>
        <v>Standard</v>
      </c>
      <c r="Y1557" s="11">
        <f>IFERROR(Table1[[#This Row],[TotalCharges]]/Table1[[#This Row],[tenure]],"0")</f>
        <v>108.86320754716981</v>
      </c>
      <c r="Z1557" t="str">
        <f>IF(Table1[[#This Row],[SeniorCitizen]]=1,"Yes","No")</f>
        <v>No</v>
      </c>
    </row>
    <row r="1558" spans="1:26" x14ac:dyDescent="0.3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s="2">
        <v>91.7</v>
      </c>
      <c r="T1558" s="2">
        <v>91.7</v>
      </c>
      <c r="U1558" t="s">
        <v>23</v>
      </c>
      <c r="V1558">
        <f>COUNTIF(Table1[[#This Row],[OnlineSecurity]:[StreamingMovies]], "Yes")</f>
        <v>3</v>
      </c>
      <c r="W1558" t="str" cm="1">
        <f t="array" ref="W1558">_xlfn.IFS(Table1[[#This Row],[tenure]]&lt;=12,"0-1 Years", Table1[[#This Row],[tenure]] &lt;=36, "1-3 Years",Table1[[#This Row],[tenure]]&lt;=60, "3-5 Years",Table1[[#This Row],[tenure]]&gt;60,"5+ Years")</f>
        <v>0-1 Years</v>
      </c>
      <c r="X1558" t="str">
        <f>IF(AND(Table1[[#This Row],[Contract]]="Month-to-Month", Table1[[#This Row],[PaymentMethod]]= "Electronic check"), "High Risk", "Standard")</f>
        <v>High Risk</v>
      </c>
      <c r="Y1558" s="11">
        <f>IFERROR(Table1[[#This Row],[TotalCharges]]/Table1[[#This Row],[tenure]],"0")</f>
        <v>91.7</v>
      </c>
      <c r="Z1558" t="str">
        <f>IF(Table1[[#This Row],[SeniorCitizen]]=1,"Yes","No")</f>
        <v>No</v>
      </c>
    </row>
    <row r="1559" spans="1:26" x14ac:dyDescent="0.3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s="2">
        <v>67.25</v>
      </c>
      <c r="T1559" s="2">
        <v>832.3</v>
      </c>
      <c r="U1559" t="s">
        <v>24</v>
      </c>
      <c r="V1559">
        <f>COUNTIF(Table1[[#This Row],[OnlineSecurity]:[StreamingMovies]], "Yes")</f>
        <v>3</v>
      </c>
      <c r="W1559" t="str" cm="1">
        <f t="array" ref="W1559">_xlfn.IFS(Table1[[#This Row],[tenure]]&lt;=12,"0-1 Years", Table1[[#This Row],[tenure]] &lt;=36, "1-3 Years",Table1[[#This Row],[tenure]]&lt;=60, "3-5 Years",Table1[[#This Row],[tenure]]&gt;60,"5+ Years")</f>
        <v>0-1 Years</v>
      </c>
      <c r="X1559" t="str">
        <f>IF(AND(Table1[[#This Row],[Contract]]="Month-to-Month", Table1[[#This Row],[PaymentMethod]]= "Electronic check"), "High Risk", "Standard")</f>
        <v>High Risk</v>
      </c>
      <c r="Y1559" s="11">
        <f>IFERROR(Table1[[#This Row],[TotalCharges]]/Table1[[#This Row],[tenure]],"0")</f>
        <v>69.358333333333334</v>
      </c>
      <c r="Z1559" t="str">
        <f>IF(Table1[[#This Row],[SeniorCitizen]]=1,"Yes","No")</f>
        <v>No</v>
      </c>
    </row>
    <row r="1560" spans="1:26" x14ac:dyDescent="0.3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7105</v>
      </c>
      <c r="S1560" s="2">
        <v>95.6</v>
      </c>
      <c r="T1560" s="2">
        <v>1555.65</v>
      </c>
      <c r="U1560" t="s">
        <v>23</v>
      </c>
      <c r="V1560">
        <f>COUNTIF(Table1[[#This Row],[OnlineSecurity]:[StreamingMovies]], "Yes")</f>
        <v>3</v>
      </c>
      <c r="W1560" t="str" cm="1">
        <f t="array" ref="W1560">_xlfn.IFS(Table1[[#This Row],[tenure]]&lt;=12,"0-1 Years", Table1[[#This Row],[tenure]] &lt;=36, "1-3 Years",Table1[[#This Row],[tenure]]&lt;=60, "3-5 Years",Table1[[#This Row],[tenure]]&gt;60,"5+ Years")</f>
        <v>1-3 Years</v>
      </c>
      <c r="X1560" t="str">
        <f>IF(AND(Table1[[#This Row],[Contract]]="Month-to-Month", Table1[[#This Row],[PaymentMethod]]= "Electronic check"), "High Risk", "Standard")</f>
        <v>Standard</v>
      </c>
      <c r="Y1560" s="11">
        <f>IFERROR(Table1[[#This Row],[TotalCharges]]/Table1[[#This Row],[tenure]],"0")</f>
        <v>97.228125000000006</v>
      </c>
      <c r="Z1560" t="str">
        <f>IF(Table1[[#This Row],[SeniorCitizen]]=1,"Yes","No")</f>
        <v>No</v>
      </c>
    </row>
    <row r="1561" spans="1:26" x14ac:dyDescent="0.35">
      <c r="A1561" t="s">
        <v>1596</v>
      </c>
      <c r="B1561" t="s">
        <v>22</v>
      </c>
      <c r="C1561">
        <v>0</v>
      </c>
      <c r="D1561" t="s">
        <v>24</v>
      </c>
      <c r="E1561" t="s">
        <v>24</v>
      </c>
      <c r="F1561">
        <v>2</v>
      </c>
      <c r="G1561" t="s">
        <v>23</v>
      </c>
      <c r="H1561" t="s">
        <v>24</v>
      </c>
      <c r="I1561" t="s">
        <v>24</v>
      </c>
      <c r="J1561" t="s">
        <v>24</v>
      </c>
      <c r="K1561" t="s">
        <v>24</v>
      </c>
      <c r="L1561" t="s">
        <v>24</v>
      </c>
      <c r="M1561" t="s">
        <v>24</v>
      </c>
      <c r="N1561" t="s">
        <v>24</v>
      </c>
      <c r="O1561" t="s">
        <v>24</v>
      </c>
      <c r="P1561" t="s">
        <v>27</v>
      </c>
      <c r="Q1561" t="s">
        <v>24</v>
      </c>
      <c r="R1561" t="s">
        <v>32</v>
      </c>
      <c r="S1561" s="2">
        <v>20.350000000000001</v>
      </c>
      <c r="T1561" s="2">
        <v>45.3</v>
      </c>
      <c r="U1561" t="s">
        <v>24</v>
      </c>
      <c r="V1561">
        <f>COUNTIF(Table1[[#This Row],[OnlineSecurity]:[StreamingMovies]], "Yes")</f>
        <v>0</v>
      </c>
      <c r="W1561" t="str" cm="1">
        <f t="array" ref="W1561">_xlfn.IFS(Table1[[#This Row],[tenure]]&lt;=12,"0-1 Years", Table1[[#This Row],[tenure]] &lt;=36, "1-3 Years",Table1[[#This Row],[tenure]]&lt;=60, "3-5 Years",Table1[[#This Row],[tenure]]&gt;60,"5+ Years")</f>
        <v>0-1 Years</v>
      </c>
      <c r="X1561" t="str">
        <f>IF(AND(Table1[[#This Row],[Contract]]="Month-to-Month", Table1[[#This Row],[PaymentMethod]]= "Electronic check"), "High Risk", "Standard")</f>
        <v>Standard</v>
      </c>
      <c r="Y1561" s="11">
        <f>IFERROR(Table1[[#This Row],[TotalCharges]]/Table1[[#This Row],[tenure]],"0")</f>
        <v>22.65</v>
      </c>
      <c r="Z1561" t="str">
        <f>IF(Table1[[#This Row],[SeniorCitizen]]=1,"Yes","No")</f>
        <v>No</v>
      </c>
    </row>
    <row r="1562" spans="1:26" x14ac:dyDescent="0.35">
      <c r="A1562" t="s">
        <v>1597</v>
      </c>
      <c r="B1562" t="s">
        <v>30</v>
      </c>
      <c r="C1562">
        <v>0</v>
      </c>
      <c r="D1562" t="s">
        <v>24</v>
      </c>
      <c r="E1562" t="s">
        <v>23</v>
      </c>
      <c r="F1562">
        <v>39</v>
      </c>
      <c r="G1562" t="s">
        <v>24</v>
      </c>
      <c r="H1562" t="s">
        <v>24</v>
      </c>
      <c r="I1562" t="s">
        <v>26</v>
      </c>
      <c r="J1562" t="s">
        <v>23</v>
      </c>
      <c r="K1562" t="s">
        <v>24</v>
      </c>
      <c r="L1562" t="s">
        <v>24</v>
      </c>
      <c r="M1562" t="s">
        <v>23</v>
      </c>
      <c r="N1562" t="s">
        <v>23</v>
      </c>
      <c r="O1562" t="s">
        <v>24</v>
      </c>
      <c r="P1562" t="s">
        <v>31</v>
      </c>
      <c r="Q1562" t="s">
        <v>24</v>
      </c>
      <c r="R1562" t="s">
        <v>7104</v>
      </c>
      <c r="S1562" s="2">
        <v>45.05</v>
      </c>
      <c r="T1562" s="2">
        <v>1790.6</v>
      </c>
      <c r="U1562" t="s">
        <v>24</v>
      </c>
      <c r="V1562">
        <f>COUNTIF(Table1[[#This Row],[OnlineSecurity]:[StreamingMovies]], "Yes")</f>
        <v>3</v>
      </c>
      <c r="W1562" t="str" cm="1">
        <f t="array" ref="W1562">_xlfn.IFS(Table1[[#This Row],[tenure]]&lt;=12,"0-1 Years", Table1[[#This Row],[tenure]] &lt;=36, "1-3 Years",Table1[[#This Row],[tenure]]&lt;=60, "3-5 Years",Table1[[#This Row],[tenure]]&gt;60,"5+ Years")</f>
        <v>3-5 Years</v>
      </c>
      <c r="X1562" t="str">
        <f>IF(AND(Table1[[#This Row],[Contract]]="Month-to-Month", Table1[[#This Row],[PaymentMethod]]= "Electronic check"), "High Risk", "Standard")</f>
        <v>Standard</v>
      </c>
      <c r="Y1562" s="11">
        <f>IFERROR(Table1[[#This Row],[TotalCharges]]/Table1[[#This Row],[tenure]],"0")</f>
        <v>45.91282051282051</v>
      </c>
      <c r="Z1562" t="str">
        <f>IF(Table1[[#This Row],[SeniorCitizen]]=1,"Yes","No")</f>
        <v>No</v>
      </c>
    </row>
    <row r="1563" spans="1:26" x14ac:dyDescent="0.3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s="2">
        <v>74.95</v>
      </c>
      <c r="T1563" s="2">
        <v>74.95</v>
      </c>
      <c r="U1563" t="s">
        <v>23</v>
      </c>
      <c r="V1563">
        <f>COUNTIF(Table1[[#This Row],[OnlineSecurity]:[StreamingMovies]], "Yes")</f>
        <v>0</v>
      </c>
      <c r="W1563" t="str" cm="1">
        <f t="array" ref="W1563">_xlfn.IFS(Table1[[#This Row],[tenure]]&lt;=12,"0-1 Years", Table1[[#This Row],[tenure]] &lt;=36, "1-3 Years",Table1[[#This Row],[tenure]]&lt;=60, "3-5 Years",Table1[[#This Row],[tenure]]&gt;60,"5+ Years")</f>
        <v>0-1 Years</v>
      </c>
      <c r="X1563" t="str">
        <f>IF(AND(Table1[[#This Row],[Contract]]="Month-to-Month", Table1[[#This Row],[PaymentMethod]]= "Electronic check"), "High Risk", "Standard")</f>
        <v>High Risk</v>
      </c>
      <c r="Y1563" s="11">
        <f>IFERROR(Table1[[#This Row],[TotalCharges]]/Table1[[#This Row],[tenure]],"0")</f>
        <v>74.95</v>
      </c>
      <c r="Z1563" t="str">
        <f>IF(Table1[[#This Row],[SeniorCitizen]]=1,"Yes","No")</f>
        <v>No</v>
      </c>
    </row>
    <row r="1564" spans="1:26" x14ac:dyDescent="0.35">
      <c r="A1564" t="s">
        <v>1599</v>
      </c>
      <c r="B1564" t="s">
        <v>22</v>
      </c>
      <c r="C1564">
        <v>0</v>
      </c>
      <c r="D1564" t="s">
        <v>23</v>
      </c>
      <c r="E1564" t="s">
        <v>23</v>
      </c>
      <c r="F1564">
        <v>7</v>
      </c>
      <c r="G1564" t="s">
        <v>24</v>
      </c>
      <c r="H1564" t="s">
        <v>24</v>
      </c>
      <c r="I1564" t="s">
        <v>26</v>
      </c>
      <c r="J1564" t="s">
        <v>23</v>
      </c>
      <c r="K1564" t="s">
        <v>24</v>
      </c>
      <c r="L1564" t="s">
        <v>24</v>
      </c>
      <c r="M1564" t="s">
        <v>23</v>
      </c>
      <c r="N1564" t="s">
        <v>24</v>
      </c>
      <c r="O1564" t="s">
        <v>24</v>
      </c>
      <c r="P1564" t="s">
        <v>27</v>
      </c>
      <c r="Q1564" t="s">
        <v>24</v>
      </c>
      <c r="R1564" t="s">
        <v>32</v>
      </c>
      <c r="S1564" s="2">
        <v>34.65</v>
      </c>
      <c r="T1564" s="2">
        <v>246.6</v>
      </c>
      <c r="U1564" t="s">
        <v>24</v>
      </c>
      <c r="V1564">
        <f>COUNTIF(Table1[[#This Row],[OnlineSecurity]:[StreamingMovies]], "Yes")</f>
        <v>2</v>
      </c>
      <c r="W1564" t="str" cm="1">
        <f t="array" ref="W1564">_xlfn.IFS(Table1[[#This Row],[tenure]]&lt;=12,"0-1 Years", Table1[[#This Row],[tenure]] &lt;=36, "1-3 Years",Table1[[#This Row],[tenure]]&lt;=60, "3-5 Years",Table1[[#This Row],[tenure]]&gt;60,"5+ Years")</f>
        <v>0-1 Years</v>
      </c>
      <c r="X1564" t="str">
        <f>IF(AND(Table1[[#This Row],[Contract]]="Month-to-Month", Table1[[#This Row],[PaymentMethod]]= "Electronic check"), "High Risk", "Standard")</f>
        <v>Standard</v>
      </c>
      <c r="Y1564" s="11">
        <f>IFERROR(Table1[[#This Row],[TotalCharges]]/Table1[[#This Row],[tenure]],"0")</f>
        <v>35.228571428571428</v>
      </c>
      <c r="Z1564" t="str">
        <f>IF(Table1[[#This Row],[SeniorCitizen]]=1,"Yes","No")</f>
        <v>No</v>
      </c>
    </row>
    <row r="1565" spans="1:26" x14ac:dyDescent="0.3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s="2">
        <v>69.349999999999994</v>
      </c>
      <c r="T1565" s="2">
        <v>261.64999999999998</v>
      </c>
      <c r="U1565" t="s">
        <v>24</v>
      </c>
      <c r="V1565">
        <f>COUNTIF(Table1[[#This Row],[OnlineSecurity]:[StreamingMovies]], "Yes")</f>
        <v>0</v>
      </c>
      <c r="W1565" t="str" cm="1">
        <f t="array" ref="W1565">_xlfn.IFS(Table1[[#This Row],[tenure]]&lt;=12,"0-1 Years", Table1[[#This Row],[tenure]] &lt;=36, "1-3 Years",Table1[[#This Row],[tenure]]&lt;=60, "3-5 Years",Table1[[#This Row],[tenure]]&gt;60,"5+ Years")</f>
        <v>0-1 Years</v>
      </c>
      <c r="X1565" t="str">
        <f>IF(AND(Table1[[#This Row],[Contract]]="Month-to-Month", Table1[[#This Row],[PaymentMethod]]= "Electronic check"), "High Risk", "Standard")</f>
        <v>High Risk</v>
      </c>
      <c r="Y1565" s="11">
        <f>IFERROR(Table1[[#This Row],[TotalCharges]]/Table1[[#This Row],[tenure]],"0")</f>
        <v>65.412499999999994</v>
      </c>
      <c r="Z1565" t="str">
        <f>IF(Table1[[#This Row],[SeniorCitizen]]=1,"Yes","No")</f>
        <v>Yes</v>
      </c>
    </row>
    <row r="1566" spans="1:26" x14ac:dyDescent="0.3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s="2">
        <v>95.35</v>
      </c>
      <c r="T1566" s="2">
        <v>898.35</v>
      </c>
      <c r="U1566" t="s">
        <v>23</v>
      </c>
      <c r="V1566">
        <f>COUNTIF(Table1[[#This Row],[OnlineSecurity]:[StreamingMovies]], "Yes")</f>
        <v>2</v>
      </c>
      <c r="W1566" t="str" cm="1">
        <f t="array" ref="W1566">_xlfn.IFS(Table1[[#This Row],[tenure]]&lt;=12,"0-1 Years", Table1[[#This Row],[tenure]] &lt;=36, "1-3 Years",Table1[[#This Row],[tenure]]&lt;=60, "3-5 Years",Table1[[#This Row],[tenure]]&gt;60,"5+ Years")</f>
        <v>0-1 Years</v>
      </c>
      <c r="X1566" t="str">
        <f>IF(AND(Table1[[#This Row],[Contract]]="Month-to-Month", Table1[[#This Row],[PaymentMethod]]= "Electronic check"), "High Risk", "Standard")</f>
        <v>High Risk</v>
      </c>
      <c r="Y1566" s="11">
        <f>IFERROR(Table1[[#This Row],[TotalCharges]]/Table1[[#This Row],[tenure]],"0")</f>
        <v>89.835000000000008</v>
      </c>
      <c r="Z1566" t="str">
        <f>IF(Table1[[#This Row],[SeniorCitizen]]=1,"Yes","No")</f>
        <v>Yes</v>
      </c>
    </row>
    <row r="1567" spans="1:26" x14ac:dyDescent="0.3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s="2">
        <v>81.55</v>
      </c>
      <c r="T1567" s="2">
        <v>4509.5</v>
      </c>
      <c r="U1567" t="s">
        <v>24</v>
      </c>
      <c r="V1567">
        <f>COUNTIF(Table1[[#This Row],[OnlineSecurity]:[StreamingMovies]], "Yes")</f>
        <v>2</v>
      </c>
      <c r="W1567" t="str" cm="1">
        <f t="array" ref="W1567">_xlfn.IFS(Table1[[#This Row],[tenure]]&lt;=12,"0-1 Years", Table1[[#This Row],[tenure]] &lt;=36, "1-3 Years",Table1[[#This Row],[tenure]]&lt;=60, "3-5 Years",Table1[[#This Row],[tenure]]&gt;60,"5+ Years")</f>
        <v>3-5 Years</v>
      </c>
      <c r="X1567" t="str">
        <f>IF(AND(Table1[[#This Row],[Contract]]="Month-to-Month", Table1[[#This Row],[PaymentMethod]]= "Electronic check"), "High Risk", "Standard")</f>
        <v>High Risk</v>
      </c>
      <c r="Y1567" s="11">
        <f>IFERROR(Table1[[#This Row],[TotalCharges]]/Table1[[#This Row],[tenure]],"0")</f>
        <v>81.990909090909085</v>
      </c>
      <c r="Z1567" t="str">
        <f>IF(Table1[[#This Row],[SeniorCitizen]]=1,"Yes","No")</f>
        <v>No</v>
      </c>
    </row>
    <row r="1568" spans="1:26" x14ac:dyDescent="0.3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7104</v>
      </c>
      <c r="S1568" s="2">
        <v>75.400000000000006</v>
      </c>
      <c r="T1568" s="2">
        <v>5480.25</v>
      </c>
      <c r="U1568" t="s">
        <v>24</v>
      </c>
      <c r="V1568">
        <f>COUNTIF(Table1[[#This Row],[OnlineSecurity]:[StreamingMovies]], "Yes")</f>
        <v>4</v>
      </c>
      <c r="W1568" t="str" cm="1">
        <f t="array" ref="W1568">_xlfn.IFS(Table1[[#This Row],[tenure]]&lt;=12,"0-1 Years", Table1[[#This Row],[tenure]] &lt;=36, "1-3 Years",Table1[[#This Row],[tenure]]&lt;=60, "3-5 Years",Table1[[#This Row],[tenure]]&gt;60,"5+ Years")</f>
        <v>5+ Years</v>
      </c>
      <c r="X1568" t="str">
        <f>IF(AND(Table1[[#This Row],[Contract]]="Month-to-Month", Table1[[#This Row],[PaymentMethod]]= "Electronic check"), "High Risk", "Standard")</f>
        <v>Standard</v>
      </c>
      <c r="Y1568" s="11">
        <f>IFERROR(Table1[[#This Row],[TotalCharges]]/Table1[[#This Row],[tenure]],"0")</f>
        <v>76.114583333333329</v>
      </c>
      <c r="Z1568" t="str">
        <f>IF(Table1[[#This Row],[SeniorCitizen]]=1,"Yes","No")</f>
        <v>No</v>
      </c>
    </row>
    <row r="1569" spans="1:26" x14ac:dyDescent="0.3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7105</v>
      </c>
      <c r="S1569" s="2">
        <v>67.8</v>
      </c>
      <c r="T1569" s="2">
        <v>653.15</v>
      </c>
      <c r="U1569" t="s">
        <v>24</v>
      </c>
      <c r="V1569">
        <f>COUNTIF(Table1[[#This Row],[OnlineSecurity]:[StreamingMovies]], "Yes")</f>
        <v>3</v>
      </c>
      <c r="W1569" t="str" cm="1">
        <f t="array" ref="W1569">_xlfn.IFS(Table1[[#This Row],[tenure]]&lt;=12,"0-1 Years", Table1[[#This Row],[tenure]] &lt;=36, "1-3 Years",Table1[[#This Row],[tenure]]&lt;=60, "3-5 Years",Table1[[#This Row],[tenure]]&gt;60,"5+ Years")</f>
        <v>0-1 Years</v>
      </c>
      <c r="X1569" t="str">
        <f>IF(AND(Table1[[#This Row],[Contract]]="Month-to-Month", Table1[[#This Row],[PaymentMethod]]= "Electronic check"), "High Risk", "Standard")</f>
        <v>Standard</v>
      </c>
      <c r="Y1569" s="11">
        <f>IFERROR(Table1[[#This Row],[TotalCharges]]/Table1[[#This Row],[tenure]],"0")</f>
        <v>65.314999999999998</v>
      </c>
      <c r="Z1569" t="str">
        <f>IF(Table1[[#This Row],[SeniorCitizen]]=1,"Yes","No")</f>
        <v>No</v>
      </c>
    </row>
    <row r="1570" spans="1:26" x14ac:dyDescent="0.3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s="2">
        <v>111.4</v>
      </c>
      <c r="T1570" s="2">
        <v>1183.05</v>
      </c>
      <c r="U1570" t="s">
        <v>24</v>
      </c>
      <c r="V1570">
        <f>COUNTIF(Table1[[#This Row],[OnlineSecurity]:[StreamingMovies]], "Yes")</f>
        <v>5</v>
      </c>
      <c r="W1570" t="str" cm="1">
        <f t="array" ref="W1570">_xlfn.IFS(Table1[[#This Row],[tenure]]&lt;=12,"0-1 Years", Table1[[#This Row],[tenure]] &lt;=36, "1-3 Years",Table1[[#This Row],[tenure]]&lt;=60, "3-5 Years",Table1[[#This Row],[tenure]]&gt;60,"5+ Years")</f>
        <v>0-1 Years</v>
      </c>
      <c r="X1570" t="str">
        <f>IF(AND(Table1[[#This Row],[Contract]]="Month-to-Month", Table1[[#This Row],[PaymentMethod]]= "Electronic check"), "High Risk", "Standard")</f>
        <v>High Risk</v>
      </c>
      <c r="Y1570" s="11">
        <f>IFERROR(Table1[[#This Row],[TotalCharges]]/Table1[[#This Row],[tenure]],"0")</f>
        <v>107.55</v>
      </c>
      <c r="Z1570" t="str">
        <f>IF(Table1[[#This Row],[SeniorCitizen]]=1,"Yes","No")</f>
        <v>Yes</v>
      </c>
    </row>
    <row r="1571" spans="1:26" x14ac:dyDescent="0.3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s="2">
        <v>46.3</v>
      </c>
      <c r="T1571" s="2">
        <v>639.45000000000005</v>
      </c>
      <c r="U1571" t="s">
        <v>24</v>
      </c>
      <c r="V1571">
        <f>COUNTIF(Table1[[#This Row],[OnlineSecurity]:[StreamingMovies]], "Yes")</f>
        <v>0</v>
      </c>
      <c r="W1571" t="str" cm="1">
        <f t="array" ref="W1571">_xlfn.IFS(Table1[[#This Row],[tenure]]&lt;=12,"0-1 Years", Table1[[#This Row],[tenure]] &lt;=36, "1-3 Years",Table1[[#This Row],[tenure]]&lt;=60, "3-5 Years",Table1[[#This Row],[tenure]]&gt;60,"5+ Years")</f>
        <v>1-3 Years</v>
      </c>
      <c r="X1571" t="str">
        <f>IF(AND(Table1[[#This Row],[Contract]]="Month-to-Month", Table1[[#This Row],[PaymentMethod]]= "Electronic check"), "High Risk", "Standard")</f>
        <v>High Risk</v>
      </c>
      <c r="Y1571" s="11">
        <f>IFERROR(Table1[[#This Row],[TotalCharges]]/Table1[[#This Row],[tenure]],"0")</f>
        <v>42.63</v>
      </c>
      <c r="Z1571" t="str">
        <f>IF(Table1[[#This Row],[SeniorCitizen]]=1,"Yes","No")</f>
        <v>No</v>
      </c>
    </row>
    <row r="1572" spans="1:26" x14ac:dyDescent="0.35">
      <c r="A1572" t="s">
        <v>1607</v>
      </c>
      <c r="B1572" t="s">
        <v>22</v>
      </c>
      <c r="C1572">
        <v>0</v>
      </c>
      <c r="D1572" t="s">
        <v>23</v>
      </c>
      <c r="E1572" t="s">
        <v>23</v>
      </c>
      <c r="F1572">
        <v>23</v>
      </c>
      <c r="G1572" t="s">
        <v>23</v>
      </c>
      <c r="H1572" t="s">
        <v>24</v>
      </c>
      <c r="I1572" t="s">
        <v>24</v>
      </c>
      <c r="J1572" t="s">
        <v>24</v>
      </c>
      <c r="K1572" t="s">
        <v>24</v>
      </c>
      <c r="L1572" t="s">
        <v>24</v>
      </c>
      <c r="M1572" t="s">
        <v>24</v>
      </c>
      <c r="N1572" t="s">
        <v>24</v>
      </c>
      <c r="O1572" t="s">
        <v>24</v>
      </c>
      <c r="P1572" t="s">
        <v>47</v>
      </c>
      <c r="Q1572" t="s">
        <v>24</v>
      </c>
      <c r="R1572" t="s">
        <v>7104</v>
      </c>
      <c r="S1572" s="2">
        <v>20.399999999999999</v>
      </c>
      <c r="T1572" s="2">
        <v>478.75</v>
      </c>
      <c r="U1572" t="s">
        <v>24</v>
      </c>
      <c r="V1572">
        <f>COUNTIF(Table1[[#This Row],[OnlineSecurity]:[StreamingMovies]], "Yes")</f>
        <v>0</v>
      </c>
      <c r="W1572" t="str" cm="1">
        <f t="array" ref="W1572">_xlfn.IFS(Table1[[#This Row],[tenure]]&lt;=12,"0-1 Years", Table1[[#This Row],[tenure]] &lt;=36, "1-3 Years",Table1[[#This Row],[tenure]]&lt;=60, "3-5 Years",Table1[[#This Row],[tenure]]&gt;60,"5+ Years")</f>
        <v>1-3 Years</v>
      </c>
      <c r="X1572" t="str">
        <f>IF(AND(Table1[[#This Row],[Contract]]="Month-to-Month", Table1[[#This Row],[PaymentMethod]]= "Electronic check"), "High Risk", "Standard")</f>
        <v>Standard</v>
      </c>
      <c r="Y1572" s="11">
        <f>IFERROR(Table1[[#This Row],[TotalCharges]]/Table1[[#This Row],[tenure]],"0")</f>
        <v>20.815217391304348</v>
      </c>
      <c r="Z1572" t="str">
        <f>IF(Table1[[#This Row],[SeniorCitizen]]=1,"Yes","No")</f>
        <v>No</v>
      </c>
    </row>
    <row r="1573" spans="1:26" x14ac:dyDescent="0.35">
      <c r="A1573" t="s">
        <v>1608</v>
      </c>
      <c r="B1573" t="s">
        <v>30</v>
      </c>
      <c r="C1573">
        <v>0</v>
      </c>
      <c r="D1573" t="s">
        <v>24</v>
      </c>
      <c r="E1573" t="s">
        <v>23</v>
      </c>
      <c r="F1573">
        <v>1</v>
      </c>
      <c r="G1573" t="s">
        <v>23</v>
      </c>
      <c r="H1573" t="s">
        <v>24</v>
      </c>
      <c r="I1573" t="s">
        <v>24</v>
      </c>
      <c r="J1573" t="s">
        <v>24</v>
      </c>
      <c r="K1573" t="s">
        <v>24</v>
      </c>
      <c r="L1573" t="s">
        <v>24</v>
      </c>
      <c r="M1573" t="s">
        <v>24</v>
      </c>
      <c r="N1573" t="s">
        <v>24</v>
      </c>
      <c r="O1573" t="s">
        <v>24</v>
      </c>
      <c r="P1573" t="s">
        <v>27</v>
      </c>
      <c r="Q1573" t="s">
        <v>24</v>
      </c>
      <c r="R1573" t="s">
        <v>32</v>
      </c>
      <c r="S1573" s="2">
        <v>20.05</v>
      </c>
      <c r="T1573" s="2">
        <v>20.05</v>
      </c>
      <c r="U1573" t="s">
        <v>24</v>
      </c>
      <c r="V1573">
        <f>COUNTIF(Table1[[#This Row],[OnlineSecurity]:[StreamingMovies]], "Yes")</f>
        <v>0</v>
      </c>
      <c r="W1573" t="str" cm="1">
        <f t="array" ref="W1573">_xlfn.IFS(Table1[[#This Row],[tenure]]&lt;=12,"0-1 Years", Table1[[#This Row],[tenure]] &lt;=36, "1-3 Years",Table1[[#This Row],[tenure]]&lt;=60, "3-5 Years",Table1[[#This Row],[tenure]]&gt;60,"5+ Years")</f>
        <v>0-1 Years</v>
      </c>
      <c r="X1573" t="str">
        <f>IF(AND(Table1[[#This Row],[Contract]]="Month-to-Month", Table1[[#This Row],[PaymentMethod]]= "Electronic check"), "High Risk", "Standard")</f>
        <v>Standard</v>
      </c>
      <c r="Y1573" s="11">
        <f>IFERROR(Table1[[#This Row],[TotalCharges]]/Table1[[#This Row],[tenure]],"0")</f>
        <v>20.05</v>
      </c>
      <c r="Z1573" t="str">
        <f>IF(Table1[[#This Row],[SeniorCitizen]]=1,"Yes","No")</f>
        <v>No</v>
      </c>
    </row>
    <row r="1574" spans="1:26" x14ac:dyDescent="0.3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s="2">
        <v>45</v>
      </c>
      <c r="T1574" s="2">
        <v>127.1</v>
      </c>
      <c r="U1574" t="s">
        <v>23</v>
      </c>
      <c r="V1574">
        <f>COUNTIF(Table1[[#This Row],[OnlineSecurity]:[StreamingMovies]], "Yes")</f>
        <v>0</v>
      </c>
      <c r="W1574" t="str" cm="1">
        <f t="array" ref="W1574">_xlfn.IFS(Table1[[#This Row],[tenure]]&lt;=12,"0-1 Years", Table1[[#This Row],[tenure]] &lt;=36, "1-3 Years",Table1[[#This Row],[tenure]]&lt;=60, "3-5 Years",Table1[[#This Row],[tenure]]&gt;60,"5+ Years")</f>
        <v>0-1 Years</v>
      </c>
      <c r="X1574" t="str">
        <f>IF(AND(Table1[[#This Row],[Contract]]="Month-to-Month", Table1[[#This Row],[PaymentMethod]]= "Electronic check"), "High Risk", "Standard")</f>
        <v>High Risk</v>
      </c>
      <c r="Y1574" s="11">
        <f>IFERROR(Table1[[#This Row],[TotalCharges]]/Table1[[#This Row],[tenure]],"0")</f>
        <v>42.366666666666667</v>
      </c>
      <c r="Z1574" t="str">
        <f>IF(Table1[[#This Row],[SeniorCitizen]]=1,"Yes","No")</f>
        <v>Yes</v>
      </c>
    </row>
    <row r="1575" spans="1:26" x14ac:dyDescent="0.3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s="2">
        <v>96.1</v>
      </c>
      <c r="T1575" s="2">
        <v>4391.45</v>
      </c>
      <c r="U1575" t="s">
        <v>24</v>
      </c>
      <c r="V1575">
        <f>COUNTIF(Table1[[#This Row],[OnlineSecurity]:[StreamingMovies]], "Yes")</f>
        <v>4</v>
      </c>
      <c r="W1575" t="str" cm="1">
        <f t="array" ref="W1575">_xlfn.IFS(Table1[[#This Row],[tenure]]&lt;=12,"0-1 Years", Table1[[#This Row],[tenure]] &lt;=36, "1-3 Years",Table1[[#This Row],[tenure]]&lt;=60, "3-5 Years",Table1[[#This Row],[tenure]]&gt;60,"5+ Years")</f>
        <v>3-5 Years</v>
      </c>
      <c r="X1575" t="str">
        <f>IF(AND(Table1[[#This Row],[Contract]]="Month-to-Month", Table1[[#This Row],[PaymentMethod]]= "Electronic check"), "High Risk", "Standard")</f>
        <v>Standard</v>
      </c>
      <c r="Y1575" s="11">
        <f>IFERROR(Table1[[#This Row],[TotalCharges]]/Table1[[#This Row],[tenure]],"0")</f>
        <v>93.435106382978717</v>
      </c>
      <c r="Z1575" t="str">
        <f>IF(Table1[[#This Row],[SeniorCitizen]]=1,"Yes","No")</f>
        <v>No</v>
      </c>
    </row>
    <row r="1576" spans="1:26" x14ac:dyDescent="0.35">
      <c r="A1576" t="s">
        <v>1611</v>
      </c>
      <c r="B1576" t="s">
        <v>22</v>
      </c>
      <c r="C1576">
        <v>0</v>
      </c>
      <c r="D1576" t="s">
        <v>24</v>
      </c>
      <c r="E1576" t="s">
        <v>23</v>
      </c>
      <c r="F1576">
        <v>15</v>
      </c>
      <c r="G1576" t="s">
        <v>23</v>
      </c>
      <c r="H1576" t="s">
        <v>24</v>
      </c>
      <c r="I1576" t="s">
        <v>24</v>
      </c>
      <c r="J1576" t="s">
        <v>24</v>
      </c>
      <c r="K1576" t="s">
        <v>24</v>
      </c>
      <c r="L1576" t="s">
        <v>24</v>
      </c>
      <c r="M1576" t="s">
        <v>24</v>
      </c>
      <c r="N1576" t="s">
        <v>24</v>
      </c>
      <c r="O1576" t="s">
        <v>24</v>
      </c>
      <c r="P1576" t="s">
        <v>31</v>
      </c>
      <c r="Q1576" t="s">
        <v>24</v>
      </c>
      <c r="R1576" t="s">
        <v>32</v>
      </c>
      <c r="S1576" s="2">
        <v>19.649999999999999</v>
      </c>
      <c r="T1576" s="2">
        <v>270.60000000000002</v>
      </c>
      <c r="U1576" t="s">
        <v>24</v>
      </c>
      <c r="V1576">
        <f>COUNTIF(Table1[[#This Row],[OnlineSecurity]:[StreamingMovies]], "Yes")</f>
        <v>0</v>
      </c>
      <c r="W1576" t="str" cm="1">
        <f t="array" ref="W1576">_xlfn.IFS(Table1[[#This Row],[tenure]]&lt;=12,"0-1 Years", Table1[[#This Row],[tenure]] &lt;=36, "1-3 Years",Table1[[#This Row],[tenure]]&lt;=60, "3-5 Years",Table1[[#This Row],[tenure]]&gt;60,"5+ Years")</f>
        <v>1-3 Years</v>
      </c>
      <c r="X1576" t="str">
        <f>IF(AND(Table1[[#This Row],[Contract]]="Month-to-Month", Table1[[#This Row],[PaymentMethod]]= "Electronic check"), "High Risk", "Standard")</f>
        <v>Standard</v>
      </c>
      <c r="Y1576" s="11">
        <f>IFERROR(Table1[[#This Row],[TotalCharges]]/Table1[[#This Row],[tenure]],"0")</f>
        <v>18.040000000000003</v>
      </c>
      <c r="Z1576" t="str">
        <f>IF(Table1[[#This Row],[SeniorCitizen]]=1,"Yes","No")</f>
        <v>No</v>
      </c>
    </row>
    <row r="1577" spans="1:26" x14ac:dyDescent="0.3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s="2">
        <v>99.5</v>
      </c>
      <c r="T1577" s="2">
        <v>6710.5</v>
      </c>
      <c r="U1577" t="s">
        <v>23</v>
      </c>
      <c r="V1577">
        <f>COUNTIF(Table1[[#This Row],[OnlineSecurity]:[StreamingMovies]], "Yes")</f>
        <v>4</v>
      </c>
      <c r="W1577" t="str" cm="1">
        <f t="array" ref="W1577">_xlfn.IFS(Table1[[#This Row],[tenure]]&lt;=12,"0-1 Years", Table1[[#This Row],[tenure]] &lt;=36, "1-3 Years",Table1[[#This Row],[tenure]]&lt;=60, "3-5 Years",Table1[[#This Row],[tenure]]&gt;60,"5+ Years")</f>
        <v>5+ Years</v>
      </c>
      <c r="X1577" t="str">
        <f>IF(AND(Table1[[#This Row],[Contract]]="Month-to-Month", Table1[[#This Row],[PaymentMethod]]= "Electronic check"), "High Risk", "Standard")</f>
        <v>High Risk</v>
      </c>
      <c r="Y1577" s="11">
        <f>IFERROR(Table1[[#This Row],[TotalCharges]]/Table1[[#This Row],[tenure]],"0")</f>
        <v>101.67424242424242</v>
      </c>
      <c r="Z1577" t="str">
        <f>IF(Table1[[#This Row],[SeniorCitizen]]=1,"Yes","No")</f>
        <v>No</v>
      </c>
    </row>
    <row r="1578" spans="1:26" x14ac:dyDescent="0.3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7104</v>
      </c>
      <c r="S1578" s="2">
        <v>60.65</v>
      </c>
      <c r="T1578" s="2">
        <v>3975.9</v>
      </c>
      <c r="U1578" t="s">
        <v>24</v>
      </c>
      <c r="V1578">
        <f>COUNTIF(Table1[[#This Row],[OnlineSecurity]:[StreamingMovies]], "Yes")</f>
        <v>3</v>
      </c>
      <c r="W1578" t="str" cm="1">
        <f t="array" ref="W1578">_xlfn.IFS(Table1[[#This Row],[tenure]]&lt;=12,"0-1 Years", Table1[[#This Row],[tenure]] &lt;=36, "1-3 Years",Table1[[#This Row],[tenure]]&lt;=60, "3-5 Years",Table1[[#This Row],[tenure]]&gt;60,"5+ Years")</f>
        <v>5+ Years</v>
      </c>
      <c r="X1578" t="str">
        <f>IF(AND(Table1[[#This Row],[Contract]]="Month-to-Month", Table1[[#This Row],[PaymentMethod]]= "Electronic check"), "High Risk", "Standard")</f>
        <v>Standard</v>
      </c>
      <c r="Y1578" s="11">
        <f>IFERROR(Table1[[#This Row],[TotalCharges]]/Table1[[#This Row],[tenure]],"0")</f>
        <v>58.469117647058823</v>
      </c>
      <c r="Z1578" t="str">
        <f>IF(Table1[[#This Row],[SeniorCitizen]]=1,"Yes","No")</f>
        <v>Yes</v>
      </c>
    </row>
    <row r="1579" spans="1:26" x14ac:dyDescent="0.3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7104</v>
      </c>
      <c r="S1579" s="2">
        <v>98.6</v>
      </c>
      <c r="T1579" s="2">
        <v>1704.95</v>
      </c>
      <c r="U1579" t="s">
        <v>23</v>
      </c>
      <c r="V1579">
        <f>COUNTIF(Table1[[#This Row],[OnlineSecurity]:[StreamingMovies]], "Yes")</f>
        <v>4</v>
      </c>
      <c r="W1579" t="str" cm="1">
        <f t="array" ref="W1579">_xlfn.IFS(Table1[[#This Row],[tenure]]&lt;=12,"0-1 Years", Table1[[#This Row],[tenure]] &lt;=36, "1-3 Years",Table1[[#This Row],[tenure]]&lt;=60, "3-5 Years",Table1[[#This Row],[tenure]]&gt;60,"5+ Years")</f>
        <v>1-3 Years</v>
      </c>
      <c r="X1579" t="str">
        <f>IF(AND(Table1[[#This Row],[Contract]]="Month-to-Month", Table1[[#This Row],[PaymentMethod]]= "Electronic check"), "High Risk", "Standard")</f>
        <v>Standard</v>
      </c>
      <c r="Y1579" s="11">
        <f>IFERROR(Table1[[#This Row],[TotalCharges]]/Table1[[#This Row],[tenure]],"0")</f>
        <v>100.29117647058824</v>
      </c>
      <c r="Z1579" t="str">
        <f>IF(Table1[[#This Row],[SeniorCitizen]]=1,"Yes","No")</f>
        <v>No</v>
      </c>
    </row>
    <row r="1580" spans="1:26" x14ac:dyDescent="0.3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s="2">
        <v>59.5</v>
      </c>
      <c r="T1580" s="2">
        <v>415.95</v>
      </c>
      <c r="U1580" t="s">
        <v>23</v>
      </c>
      <c r="V1580">
        <f>COUNTIF(Table1[[#This Row],[OnlineSecurity]:[StreamingMovies]], "Yes")</f>
        <v>2</v>
      </c>
      <c r="W1580" t="str" cm="1">
        <f t="array" ref="W1580">_xlfn.IFS(Table1[[#This Row],[tenure]]&lt;=12,"0-1 Years", Table1[[#This Row],[tenure]] &lt;=36, "1-3 Years",Table1[[#This Row],[tenure]]&lt;=60, "3-5 Years",Table1[[#This Row],[tenure]]&gt;60,"5+ Years")</f>
        <v>0-1 Years</v>
      </c>
      <c r="X1580" t="str">
        <f>IF(AND(Table1[[#This Row],[Contract]]="Month-to-Month", Table1[[#This Row],[PaymentMethod]]= "Electronic check"), "High Risk", "Standard")</f>
        <v>Standard</v>
      </c>
      <c r="Y1580" s="11">
        <f>IFERROR(Table1[[#This Row],[TotalCharges]]/Table1[[#This Row],[tenure]],"0")</f>
        <v>59.421428571428571</v>
      </c>
      <c r="Z1580" t="str">
        <f>IF(Table1[[#This Row],[SeniorCitizen]]=1,"Yes","No")</f>
        <v>No</v>
      </c>
    </row>
    <row r="1581" spans="1:26" x14ac:dyDescent="0.3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s="2">
        <v>80.45</v>
      </c>
      <c r="T1581" s="2">
        <v>950.2</v>
      </c>
      <c r="U1581" t="s">
        <v>23</v>
      </c>
      <c r="V1581">
        <f>COUNTIF(Table1[[#This Row],[OnlineSecurity]:[StreamingMovies]], "Yes")</f>
        <v>1</v>
      </c>
      <c r="W1581" t="str" cm="1">
        <f t="array" ref="W1581">_xlfn.IFS(Table1[[#This Row],[tenure]]&lt;=12,"0-1 Years", Table1[[#This Row],[tenure]] &lt;=36, "1-3 Years",Table1[[#This Row],[tenure]]&lt;=60, "3-5 Years",Table1[[#This Row],[tenure]]&gt;60,"5+ Years")</f>
        <v>0-1 Years</v>
      </c>
      <c r="X1581" t="str">
        <f>IF(AND(Table1[[#This Row],[Contract]]="Month-to-Month", Table1[[#This Row],[PaymentMethod]]= "Electronic check"), "High Risk", "Standard")</f>
        <v>High Risk</v>
      </c>
      <c r="Y1581" s="11">
        <f>IFERROR(Table1[[#This Row],[TotalCharges]]/Table1[[#This Row],[tenure]],"0")</f>
        <v>79.183333333333337</v>
      </c>
      <c r="Z1581" t="str">
        <f>IF(Table1[[#This Row],[SeniorCitizen]]=1,"Yes","No")</f>
        <v>Yes</v>
      </c>
    </row>
    <row r="1582" spans="1:26" x14ac:dyDescent="0.3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7104</v>
      </c>
      <c r="S1582" s="2">
        <v>71.7</v>
      </c>
      <c r="T1582" s="2">
        <v>1497.05</v>
      </c>
      <c r="U1582" t="s">
        <v>24</v>
      </c>
      <c r="V1582">
        <f>COUNTIF(Table1[[#This Row],[OnlineSecurity]:[StreamingMovies]], "Yes")</f>
        <v>3</v>
      </c>
      <c r="W1582" t="str" cm="1">
        <f t="array" ref="W1582">_xlfn.IFS(Table1[[#This Row],[tenure]]&lt;=12,"0-1 Years", Table1[[#This Row],[tenure]] &lt;=36, "1-3 Years",Table1[[#This Row],[tenure]]&lt;=60, "3-5 Years",Table1[[#This Row],[tenure]]&gt;60,"5+ Years")</f>
        <v>1-3 Years</v>
      </c>
      <c r="X1582" t="str">
        <f>IF(AND(Table1[[#This Row],[Contract]]="Month-to-Month", Table1[[#This Row],[PaymentMethod]]= "Electronic check"), "High Risk", "Standard")</f>
        <v>Standard</v>
      </c>
      <c r="Y1582" s="11">
        <f>IFERROR(Table1[[#This Row],[TotalCharges]]/Table1[[#This Row],[tenure]],"0")</f>
        <v>71.288095238095238</v>
      </c>
      <c r="Z1582" t="str">
        <f>IF(Table1[[#This Row],[SeniorCitizen]]=1,"Yes","No")</f>
        <v>Yes</v>
      </c>
    </row>
    <row r="1583" spans="1:26" x14ac:dyDescent="0.35">
      <c r="A1583" t="s">
        <v>1618</v>
      </c>
      <c r="B1583" t="s">
        <v>30</v>
      </c>
      <c r="C1583">
        <v>0</v>
      </c>
      <c r="D1583" t="s">
        <v>24</v>
      </c>
      <c r="E1583" t="s">
        <v>24</v>
      </c>
      <c r="F1583">
        <v>21</v>
      </c>
      <c r="G1583" t="s">
        <v>24</v>
      </c>
      <c r="H1583" t="s">
        <v>24</v>
      </c>
      <c r="I1583" t="s">
        <v>26</v>
      </c>
      <c r="J1583" t="s">
        <v>24</v>
      </c>
      <c r="K1583" t="s">
        <v>23</v>
      </c>
      <c r="L1583" t="s">
        <v>24</v>
      </c>
      <c r="M1583" t="s">
        <v>23</v>
      </c>
      <c r="N1583" t="s">
        <v>24</v>
      </c>
      <c r="O1583" t="s">
        <v>24</v>
      </c>
      <c r="P1583" t="s">
        <v>27</v>
      </c>
      <c r="Q1583" t="s">
        <v>23</v>
      </c>
      <c r="R1583" t="s">
        <v>32</v>
      </c>
      <c r="S1583" s="2">
        <v>36</v>
      </c>
      <c r="T1583" s="2">
        <v>780.15</v>
      </c>
      <c r="U1583" t="s">
        <v>24</v>
      </c>
      <c r="V1583">
        <f>COUNTIF(Table1[[#This Row],[OnlineSecurity]:[StreamingMovies]], "Yes")</f>
        <v>2</v>
      </c>
      <c r="W1583" t="str" cm="1">
        <f t="array" ref="W1583">_xlfn.IFS(Table1[[#This Row],[tenure]]&lt;=12,"0-1 Years", Table1[[#This Row],[tenure]] &lt;=36, "1-3 Years",Table1[[#This Row],[tenure]]&lt;=60, "3-5 Years",Table1[[#This Row],[tenure]]&gt;60,"5+ Years")</f>
        <v>1-3 Years</v>
      </c>
      <c r="X1583" t="str">
        <f>IF(AND(Table1[[#This Row],[Contract]]="Month-to-Month", Table1[[#This Row],[PaymentMethod]]= "Electronic check"), "High Risk", "Standard")</f>
        <v>Standard</v>
      </c>
      <c r="Y1583" s="11">
        <f>IFERROR(Table1[[#This Row],[TotalCharges]]/Table1[[#This Row],[tenure]],"0")</f>
        <v>37.15</v>
      </c>
      <c r="Z1583" t="str">
        <f>IF(Table1[[#This Row],[SeniorCitizen]]=1,"Yes","No")</f>
        <v>No</v>
      </c>
    </row>
    <row r="1584" spans="1:26" x14ac:dyDescent="0.3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7104</v>
      </c>
      <c r="S1584" s="2">
        <v>65.2</v>
      </c>
      <c r="T1584" s="2">
        <v>3512.15</v>
      </c>
      <c r="U1584" t="s">
        <v>24</v>
      </c>
      <c r="V1584">
        <f>COUNTIF(Table1[[#This Row],[OnlineSecurity]:[StreamingMovies]], "Yes")</f>
        <v>2</v>
      </c>
      <c r="W1584" t="str" cm="1">
        <f t="array" ref="W1584">_xlfn.IFS(Table1[[#This Row],[tenure]]&lt;=12,"0-1 Years", Table1[[#This Row],[tenure]] &lt;=36, "1-3 Years",Table1[[#This Row],[tenure]]&lt;=60, "3-5 Years",Table1[[#This Row],[tenure]]&gt;60,"5+ Years")</f>
        <v>3-5 Years</v>
      </c>
      <c r="X1584" t="str">
        <f>IF(AND(Table1[[#This Row],[Contract]]="Month-to-Month", Table1[[#This Row],[PaymentMethod]]= "Electronic check"), "High Risk", "Standard")</f>
        <v>Standard</v>
      </c>
      <c r="Y1584" s="11">
        <f>IFERROR(Table1[[#This Row],[TotalCharges]]/Table1[[#This Row],[tenure]],"0")</f>
        <v>62.71696428571429</v>
      </c>
      <c r="Z1584" t="str">
        <f>IF(Table1[[#This Row],[SeniorCitizen]]=1,"Yes","No")</f>
        <v>No</v>
      </c>
    </row>
    <row r="1585" spans="1:26" x14ac:dyDescent="0.3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7105</v>
      </c>
      <c r="S1585" s="2">
        <v>48.95</v>
      </c>
      <c r="T1585" s="2">
        <v>273.25</v>
      </c>
      <c r="U1585" t="s">
        <v>24</v>
      </c>
      <c r="V1585">
        <f>COUNTIF(Table1[[#This Row],[OnlineSecurity]:[StreamingMovies]], "Yes")</f>
        <v>0</v>
      </c>
      <c r="W1585" t="str" cm="1">
        <f t="array" ref="W1585">_xlfn.IFS(Table1[[#This Row],[tenure]]&lt;=12,"0-1 Years", Table1[[#This Row],[tenure]] &lt;=36, "1-3 Years",Table1[[#This Row],[tenure]]&lt;=60, "3-5 Years",Table1[[#This Row],[tenure]]&gt;60,"5+ Years")</f>
        <v>0-1 Years</v>
      </c>
      <c r="X1585" t="str">
        <f>IF(AND(Table1[[#This Row],[Contract]]="Month-to-Month", Table1[[#This Row],[PaymentMethod]]= "Electronic check"), "High Risk", "Standard")</f>
        <v>Standard</v>
      </c>
      <c r="Y1585" s="11">
        <f>IFERROR(Table1[[#This Row],[TotalCharges]]/Table1[[#This Row],[tenure]],"0")</f>
        <v>45.541666666666664</v>
      </c>
      <c r="Z1585" t="str">
        <f>IF(Table1[[#This Row],[SeniorCitizen]]=1,"Yes","No")</f>
        <v>No</v>
      </c>
    </row>
    <row r="1586" spans="1:26" x14ac:dyDescent="0.35">
      <c r="A1586" t="s">
        <v>1621</v>
      </c>
      <c r="B1586" t="s">
        <v>22</v>
      </c>
      <c r="C1586">
        <v>1</v>
      </c>
      <c r="D1586" t="s">
        <v>24</v>
      </c>
      <c r="E1586" t="s">
        <v>24</v>
      </c>
      <c r="F1586">
        <v>65</v>
      </c>
      <c r="G1586" t="s">
        <v>24</v>
      </c>
      <c r="H1586" t="s">
        <v>24</v>
      </c>
      <c r="I1586" t="s">
        <v>26</v>
      </c>
      <c r="J1586" t="s">
        <v>24</v>
      </c>
      <c r="K1586" t="s">
        <v>23</v>
      </c>
      <c r="L1586" t="s">
        <v>23</v>
      </c>
      <c r="M1586" t="s">
        <v>24</v>
      </c>
      <c r="N1586" t="s">
        <v>23</v>
      </c>
      <c r="O1586" t="s">
        <v>23</v>
      </c>
      <c r="P1586" t="s">
        <v>47</v>
      </c>
      <c r="Q1586" t="s">
        <v>23</v>
      </c>
      <c r="R1586" t="s">
        <v>7104</v>
      </c>
      <c r="S1586" s="2">
        <v>53.5</v>
      </c>
      <c r="T1586" s="2">
        <v>3517.9</v>
      </c>
      <c r="U1586" t="s">
        <v>24</v>
      </c>
      <c r="V1586">
        <f>COUNTIF(Table1[[#This Row],[OnlineSecurity]:[StreamingMovies]], "Yes")</f>
        <v>4</v>
      </c>
      <c r="W1586" t="str" cm="1">
        <f t="array" ref="W1586">_xlfn.IFS(Table1[[#This Row],[tenure]]&lt;=12,"0-1 Years", Table1[[#This Row],[tenure]] &lt;=36, "1-3 Years",Table1[[#This Row],[tenure]]&lt;=60, "3-5 Years",Table1[[#This Row],[tenure]]&gt;60,"5+ Years")</f>
        <v>5+ Years</v>
      </c>
      <c r="X1586" t="str">
        <f>IF(AND(Table1[[#This Row],[Contract]]="Month-to-Month", Table1[[#This Row],[PaymentMethod]]= "Electronic check"), "High Risk", "Standard")</f>
        <v>Standard</v>
      </c>
      <c r="Y1586" s="11">
        <f>IFERROR(Table1[[#This Row],[TotalCharges]]/Table1[[#This Row],[tenure]],"0")</f>
        <v>54.121538461538464</v>
      </c>
      <c r="Z1586" t="str">
        <f>IF(Table1[[#This Row],[SeniorCitizen]]=1,"Yes","No")</f>
        <v>Yes</v>
      </c>
    </row>
    <row r="1587" spans="1:26" x14ac:dyDescent="0.3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7105</v>
      </c>
      <c r="S1587" s="2">
        <v>80.45</v>
      </c>
      <c r="T1587" s="2">
        <v>3375.9</v>
      </c>
      <c r="U1587" t="s">
        <v>24</v>
      </c>
      <c r="V1587">
        <f>COUNTIF(Table1[[#This Row],[OnlineSecurity]:[StreamingMovies]], "Yes")</f>
        <v>4</v>
      </c>
      <c r="W1587" t="str" cm="1">
        <f t="array" ref="W1587">_xlfn.IFS(Table1[[#This Row],[tenure]]&lt;=12,"0-1 Years", Table1[[#This Row],[tenure]] &lt;=36, "1-3 Years",Table1[[#This Row],[tenure]]&lt;=60, "3-5 Years",Table1[[#This Row],[tenure]]&gt;60,"5+ Years")</f>
        <v>3-5 Years</v>
      </c>
      <c r="X1587" t="str">
        <f>IF(AND(Table1[[#This Row],[Contract]]="Month-to-Month", Table1[[#This Row],[PaymentMethod]]= "Electronic check"), "High Risk", "Standard")</f>
        <v>Standard</v>
      </c>
      <c r="Y1587" s="11">
        <f>IFERROR(Table1[[#This Row],[TotalCharges]]/Table1[[#This Row],[tenure]],"0")</f>
        <v>80.378571428571433</v>
      </c>
      <c r="Z1587" t="str">
        <f>IF(Table1[[#This Row],[SeniorCitizen]]=1,"Yes","No")</f>
        <v>No</v>
      </c>
    </row>
    <row r="1588" spans="1:26" x14ac:dyDescent="0.3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7104</v>
      </c>
      <c r="S1588" s="2">
        <v>109.05</v>
      </c>
      <c r="T1588" s="2">
        <v>7508.55</v>
      </c>
      <c r="U1588" t="s">
        <v>24</v>
      </c>
      <c r="V1588">
        <f>COUNTIF(Table1[[#This Row],[OnlineSecurity]:[StreamingMovies]], "Yes")</f>
        <v>5</v>
      </c>
      <c r="W1588" t="str" cm="1">
        <f t="array" ref="W1588">_xlfn.IFS(Table1[[#This Row],[tenure]]&lt;=12,"0-1 Years", Table1[[#This Row],[tenure]] &lt;=36, "1-3 Years",Table1[[#This Row],[tenure]]&lt;=60, "3-5 Years",Table1[[#This Row],[tenure]]&gt;60,"5+ Years")</f>
        <v>5+ Years</v>
      </c>
      <c r="X1588" t="str">
        <f>IF(AND(Table1[[#This Row],[Contract]]="Month-to-Month", Table1[[#This Row],[PaymentMethod]]= "Electronic check"), "High Risk", "Standard")</f>
        <v>Standard</v>
      </c>
      <c r="Y1588" s="11">
        <f>IFERROR(Table1[[#This Row],[TotalCharges]]/Table1[[#This Row],[tenure]],"0")</f>
        <v>110.41985294117647</v>
      </c>
      <c r="Z1588" t="str">
        <f>IF(Table1[[#This Row],[SeniorCitizen]]=1,"Yes","No")</f>
        <v>No</v>
      </c>
    </row>
    <row r="1589" spans="1:26" x14ac:dyDescent="0.35">
      <c r="A1589" t="s">
        <v>1624</v>
      </c>
      <c r="B1589" t="s">
        <v>30</v>
      </c>
      <c r="C1589">
        <v>0</v>
      </c>
      <c r="D1589" t="s">
        <v>23</v>
      </c>
      <c r="E1589" t="s">
        <v>23</v>
      </c>
      <c r="F1589">
        <v>48</v>
      </c>
      <c r="G1589" t="s">
        <v>23</v>
      </c>
      <c r="H1589" t="s">
        <v>23</v>
      </c>
      <c r="I1589" t="s">
        <v>24</v>
      </c>
      <c r="J1589" t="s">
        <v>24</v>
      </c>
      <c r="K1589" t="s">
        <v>24</v>
      </c>
      <c r="L1589" t="s">
        <v>24</v>
      </c>
      <c r="M1589" t="s">
        <v>24</v>
      </c>
      <c r="N1589" t="s">
        <v>24</v>
      </c>
      <c r="O1589" t="s">
        <v>24</v>
      </c>
      <c r="P1589" t="s">
        <v>47</v>
      </c>
      <c r="Q1589" t="s">
        <v>24</v>
      </c>
      <c r="R1589" t="s">
        <v>7104</v>
      </c>
      <c r="S1589" s="2">
        <v>26.3</v>
      </c>
      <c r="T1589" s="2">
        <v>1245.05</v>
      </c>
      <c r="U1589" t="s">
        <v>24</v>
      </c>
      <c r="V1589">
        <f>COUNTIF(Table1[[#This Row],[OnlineSecurity]:[StreamingMovies]], "Yes")</f>
        <v>0</v>
      </c>
      <c r="W1589" t="str" cm="1">
        <f t="array" ref="W1589">_xlfn.IFS(Table1[[#This Row],[tenure]]&lt;=12,"0-1 Years", Table1[[#This Row],[tenure]] &lt;=36, "1-3 Years",Table1[[#This Row],[tenure]]&lt;=60, "3-5 Years",Table1[[#This Row],[tenure]]&gt;60,"5+ Years")</f>
        <v>3-5 Years</v>
      </c>
      <c r="X1589" t="str">
        <f>IF(AND(Table1[[#This Row],[Contract]]="Month-to-Month", Table1[[#This Row],[PaymentMethod]]= "Electronic check"), "High Risk", "Standard")</f>
        <v>Standard</v>
      </c>
      <c r="Y1589" s="11">
        <f>IFERROR(Table1[[#This Row],[TotalCharges]]/Table1[[#This Row],[tenure]],"0")</f>
        <v>25.938541666666666</v>
      </c>
      <c r="Z1589" t="str">
        <f>IF(Table1[[#This Row],[SeniorCitizen]]=1,"Yes","No")</f>
        <v>No</v>
      </c>
    </row>
    <row r="1590" spans="1:26" x14ac:dyDescent="0.3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s="2">
        <v>106.8</v>
      </c>
      <c r="T1590" s="2">
        <v>5347.95</v>
      </c>
      <c r="U1590" t="s">
        <v>24</v>
      </c>
      <c r="V1590">
        <f>COUNTIF(Table1[[#This Row],[OnlineSecurity]:[StreamingMovies]], "Yes")</f>
        <v>4</v>
      </c>
      <c r="W1590" t="str" cm="1">
        <f t="array" ref="W1590">_xlfn.IFS(Table1[[#This Row],[tenure]]&lt;=12,"0-1 Years", Table1[[#This Row],[tenure]] &lt;=36, "1-3 Years",Table1[[#This Row],[tenure]]&lt;=60, "3-5 Years",Table1[[#This Row],[tenure]]&gt;60,"5+ Years")</f>
        <v>3-5 Years</v>
      </c>
      <c r="X1590" t="str">
        <f>IF(AND(Table1[[#This Row],[Contract]]="Month-to-Month", Table1[[#This Row],[PaymentMethod]]= "Electronic check"), "High Risk", "Standard")</f>
        <v>Standard</v>
      </c>
      <c r="Y1590" s="11">
        <f>IFERROR(Table1[[#This Row],[TotalCharges]]/Table1[[#This Row],[tenure]],"0")</f>
        <v>106.959</v>
      </c>
      <c r="Z1590" t="str">
        <f>IF(Table1[[#This Row],[SeniorCitizen]]=1,"Yes","No")</f>
        <v>Yes</v>
      </c>
    </row>
    <row r="1591" spans="1:26" x14ac:dyDescent="0.3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s="2">
        <v>64.95</v>
      </c>
      <c r="T1591" s="2">
        <v>493.65</v>
      </c>
      <c r="U1591" t="s">
        <v>24</v>
      </c>
      <c r="V1591">
        <f>COUNTIF(Table1[[#This Row],[OnlineSecurity]:[StreamingMovies]], "Yes")</f>
        <v>3</v>
      </c>
      <c r="W1591" t="str" cm="1">
        <f t="array" ref="W1591">_xlfn.IFS(Table1[[#This Row],[tenure]]&lt;=12,"0-1 Years", Table1[[#This Row],[tenure]] &lt;=36, "1-3 Years",Table1[[#This Row],[tenure]]&lt;=60, "3-5 Years",Table1[[#This Row],[tenure]]&gt;60,"5+ Years")</f>
        <v>0-1 Years</v>
      </c>
      <c r="X1591" t="str">
        <f>IF(AND(Table1[[#This Row],[Contract]]="Month-to-Month", Table1[[#This Row],[PaymentMethod]]= "Electronic check"), "High Risk", "Standard")</f>
        <v>High Risk</v>
      </c>
      <c r="Y1591" s="11">
        <f>IFERROR(Table1[[#This Row],[TotalCharges]]/Table1[[#This Row],[tenure]],"0")</f>
        <v>70.521428571428572</v>
      </c>
      <c r="Z1591" t="str">
        <f>IF(Table1[[#This Row],[SeniorCitizen]]=1,"Yes","No")</f>
        <v>Yes</v>
      </c>
    </row>
    <row r="1592" spans="1:26" x14ac:dyDescent="0.35">
      <c r="A1592" t="s">
        <v>1627</v>
      </c>
      <c r="B1592" t="s">
        <v>22</v>
      </c>
      <c r="C1592">
        <v>0</v>
      </c>
      <c r="D1592" t="s">
        <v>23</v>
      </c>
      <c r="E1592" t="s">
        <v>23</v>
      </c>
      <c r="F1592">
        <v>63</v>
      </c>
      <c r="G1592" t="s">
        <v>23</v>
      </c>
      <c r="H1592" t="s">
        <v>24</v>
      </c>
      <c r="I1592" t="s">
        <v>24</v>
      </c>
      <c r="J1592" t="s">
        <v>24</v>
      </c>
      <c r="K1592" t="s">
        <v>24</v>
      </c>
      <c r="L1592" t="s">
        <v>24</v>
      </c>
      <c r="M1592" t="s">
        <v>24</v>
      </c>
      <c r="N1592" t="s">
        <v>24</v>
      </c>
      <c r="O1592" t="s">
        <v>24</v>
      </c>
      <c r="P1592" t="s">
        <v>47</v>
      </c>
      <c r="Q1592" t="s">
        <v>24</v>
      </c>
      <c r="R1592" t="s">
        <v>28</v>
      </c>
      <c r="S1592" s="2">
        <v>19.350000000000001</v>
      </c>
      <c r="T1592" s="2">
        <v>1263.8499999999999</v>
      </c>
      <c r="U1592" t="s">
        <v>24</v>
      </c>
      <c r="V1592">
        <f>COUNTIF(Table1[[#This Row],[OnlineSecurity]:[StreamingMovies]], "Yes")</f>
        <v>0</v>
      </c>
      <c r="W1592" t="str" cm="1">
        <f t="array" ref="W1592">_xlfn.IFS(Table1[[#This Row],[tenure]]&lt;=12,"0-1 Years", Table1[[#This Row],[tenure]] &lt;=36, "1-3 Years",Table1[[#This Row],[tenure]]&lt;=60, "3-5 Years",Table1[[#This Row],[tenure]]&gt;60,"5+ Years")</f>
        <v>5+ Years</v>
      </c>
      <c r="X1592" t="str">
        <f>IF(AND(Table1[[#This Row],[Contract]]="Month-to-Month", Table1[[#This Row],[PaymentMethod]]= "Electronic check"), "High Risk", "Standard")</f>
        <v>Standard</v>
      </c>
      <c r="Y1592" s="11">
        <f>IFERROR(Table1[[#This Row],[TotalCharges]]/Table1[[#This Row],[tenure]],"0")</f>
        <v>20.06111111111111</v>
      </c>
      <c r="Z1592" t="str">
        <f>IF(Table1[[#This Row],[SeniorCitizen]]=1,"Yes","No")</f>
        <v>No</v>
      </c>
    </row>
    <row r="1593" spans="1:26" x14ac:dyDescent="0.35">
      <c r="A1593" t="s">
        <v>1628</v>
      </c>
      <c r="B1593" t="s">
        <v>30</v>
      </c>
      <c r="C1593">
        <v>0</v>
      </c>
      <c r="D1593" t="s">
        <v>24</v>
      </c>
      <c r="E1593" t="s">
        <v>24</v>
      </c>
      <c r="F1593">
        <v>17</v>
      </c>
      <c r="G1593" t="s">
        <v>23</v>
      </c>
      <c r="H1593" t="s">
        <v>24</v>
      </c>
      <c r="I1593" t="s">
        <v>24</v>
      </c>
      <c r="J1593" t="s">
        <v>24</v>
      </c>
      <c r="K1593" t="s">
        <v>24</v>
      </c>
      <c r="L1593" t="s">
        <v>24</v>
      </c>
      <c r="M1593" t="s">
        <v>24</v>
      </c>
      <c r="N1593" t="s">
        <v>24</v>
      </c>
      <c r="O1593" t="s">
        <v>24</v>
      </c>
      <c r="P1593" t="s">
        <v>27</v>
      </c>
      <c r="Q1593" t="s">
        <v>24</v>
      </c>
      <c r="R1593" t="s">
        <v>7105</v>
      </c>
      <c r="S1593" s="2">
        <v>21.1</v>
      </c>
      <c r="T1593" s="2">
        <v>385.55</v>
      </c>
      <c r="U1593" t="s">
        <v>24</v>
      </c>
      <c r="V1593">
        <f>COUNTIF(Table1[[#This Row],[OnlineSecurity]:[StreamingMovies]], "Yes")</f>
        <v>0</v>
      </c>
      <c r="W1593" t="str" cm="1">
        <f t="array" ref="W1593">_xlfn.IFS(Table1[[#This Row],[tenure]]&lt;=12,"0-1 Years", Table1[[#This Row],[tenure]] &lt;=36, "1-3 Years",Table1[[#This Row],[tenure]]&lt;=60, "3-5 Years",Table1[[#This Row],[tenure]]&gt;60,"5+ Years")</f>
        <v>1-3 Years</v>
      </c>
      <c r="X1593" t="str">
        <f>IF(AND(Table1[[#This Row],[Contract]]="Month-to-Month", Table1[[#This Row],[PaymentMethod]]= "Electronic check"), "High Risk", "Standard")</f>
        <v>Standard</v>
      </c>
      <c r="Y1593" s="11">
        <f>IFERROR(Table1[[#This Row],[TotalCharges]]/Table1[[#This Row],[tenure]],"0")</f>
        <v>22.679411764705883</v>
      </c>
      <c r="Z1593" t="str">
        <f>IF(Table1[[#This Row],[SeniorCitizen]]=1,"Yes","No")</f>
        <v>No</v>
      </c>
    </row>
    <row r="1594" spans="1:26" x14ac:dyDescent="0.3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7105</v>
      </c>
      <c r="S1594" s="2">
        <v>77.95</v>
      </c>
      <c r="T1594" s="2">
        <v>3384</v>
      </c>
      <c r="U1594" t="s">
        <v>23</v>
      </c>
      <c r="V1594">
        <f>COUNTIF(Table1[[#This Row],[OnlineSecurity]:[StreamingMovies]], "Yes")</f>
        <v>1</v>
      </c>
      <c r="W1594" t="str" cm="1">
        <f t="array" ref="W1594">_xlfn.IFS(Table1[[#This Row],[tenure]]&lt;=12,"0-1 Years", Table1[[#This Row],[tenure]] &lt;=36, "1-3 Years",Table1[[#This Row],[tenure]]&lt;=60, "3-5 Years",Table1[[#This Row],[tenure]]&gt;60,"5+ Years")</f>
        <v>3-5 Years</v>
      </c>
      <c r="X1594" t="str">
        <f>IF(AND(Table1[[#This Row],[Contract]]="Month-to-Month", Table1[[#This Row],[PaymentMethod]]= "Electronic check"), "High Risk", "Standard")</f>
        <v>Standard</v>
      </c>
      <c r="Y1594" s="11">
        <f>IFERROR(Table1[[#This Row],[TotalCharges]]/Table1[[#This Row],[tenure]],"0")</f>
        <v>80.571428571428569</v>
      </c>
      <c r="Z1594" t="str">
        <f>IF(Table1[[#This Row],[SeniorCitizen]]=1,"Yes","No")</f>
        <v>No</v>
      </c>
    </row>
    <row r="1595" spans="1:26" x14ac:dyDescent="0.35">
      <c r="A1595" t="s">
        <v>1630</v>
      </c>
      <c r="B1595" t="s">
        <v>30</v>
      </c>
      <c r="C1595">
        <v>0</v>
      </c>
      <c r="D1595" t="s">
        <v>23</v>
      </c>
      <c r="E1595" t="s">
        <v>23</v>
      </c>
      <c r="F1595">
        <v>4</v>
      </c>
      <c r="G1595" t="s">
        <v>23</v>
      </c>
      <c r="H1595" t="s">
        <v>24</v>
      </c>
      <c r="I1595" t="s">
        <v>24</v>
      </c>
      <c r="J1595" t="s">
        <v>24</v>
      </c>
      <c r="K1595" t="s">
        <v>24</v>
      </c>
      <c r="L1595" t="s">
        <v>24</v>
      </c>
      <c r="M1595" t="s">
        <v>24</v>
      </c>
      <c r="N1595" t="s">
        <v>24</v>
      </c>
      <c r="O1595" t="s">
        <v>24</v>
      </c>
      <c r="P1595" t="s">
        <v>27</v>
      </c>
      <c r="Q1595" t="s">
        <v>24</v>
      </c>
      <c r="R1595" t="s">
        <v>32</v>
      </c>
      <c r="S1595" s="2">
        <v>18.850000000000001</v>
      </c>
      <c r="T1595" s="2">
        <v>84.2</v>
      </c>
      <c r="U1595" t="s">
        <v>24</v>
      </c>
      <c r="V1595">
        <f>COUNTIF(Table1[[#This Row],[OnlineSecurity]:[StreamingMovies]], "Yes")</f>
        <v>0</v>
      </c>
      <c r="W1595" t="str" cm="1">
        <f t="array" ref="W1595">_xlfn.IFS(Table1[[#This Row],[tenure]]&lt;=12,"0-1 Years", Table1[[#This Row],[tenure]] &lt;=36, "1-3 Years",Table1[[#This Row],[tenure]]&lt;=60, "3-5 Years",Table1[[#This Row],[tenure]]&gt;60,"5+ Years")</f>
        <v>0-1 Years</v>
      </c>
      <c r="X1595" t="str">
        <f>IF(AND(Table1[[#This Row],[Contract]]="Month-to-Month", Table1[[#This Row],[PaymentMethod]]= "Electronic check"), "High Risk", "Standard")</f>
        <v>Standard</v>
      </c>
      <c r="Y1595" s="11">
        <f>IFERROR(Table1[[#This Row],[TotalCharges]]/Table1[[#This Row],[tenure]],"0")</f>
        <v>21.05</v>
      </c>
      <c r="Z1595" t="str">
        <f>IF(Table1[[#This Row],[SeniorCitizen]]=1,"Yes","No")</f>
        <v>No</v>
      </c>
    </row>
    <row r="1596" spans="1:26" x14ac:dyDescent="0.35">
      <c r="A1596" t="s">
        <v>1631</v>
      </c>
      <c r="B1596" t="s">
        <v>22</v>
      </c>
      <c r="C1596">
        <v>0</v>
      </c>
      <c r="D1596" t="s">
        <v>24</v>
      </c>
      <c r="E1596" t="s">
        <v>23</v>
      </c>
      <c r="F1596">
        <v>62</v>
      </c>
      <c r="G1596" t="s">
        <v>23</v>
      </c>
      <c r="H1596" t="s">
        <v>23</v>
      </c>
      <c r="I1596" t="s">
        <v>24</v>
      </c>
      <c r="J1596" t="s">
        <v>24</v>
      </c>
      <c r="K1596" t="s">
        <v>24</v>
      </c>
      <c r="L1596" t="s">
        <v>24</v>
      </c>
      <c r="M1596" t="s">
        <v>24</v>
      </c>
      <c r="N1596" t="s">
        <v>24</v>
      </c>
      <c r="O1596" t="s">
        <v>24</v>
      </c>
      <c r="P1596" t="s">
        <v>47</v>
      </c>
      <c r="Q1596" t="s">
        <v>24</v>
      </c>
      <c r="R1596" t="s">
        <v>7104</v>
      </c>
      <c r="S1596" s="2">
        <v>26</v>
      </c>
      <c r="T1596" s="2">
        <v>1638.7</v>
      </c>
      <c r="U1596" t="s">
        <v>24</v>
      </c>
      <c r="V1596">
        <f>COUNTIF(Table1[[#This Row],[OnlineSecurity]:[StreamingMovies]], "Yes")</f>
        <v>0</v>
      </c>
      <c r="W1596" t="str" cm="1">
        <f t="array" ref="W1596">_xlfn.IFS(Table1[[#This Row],[tenure]]&lt;=12,"0-1 Years", Table1[[#This Row],[tenure]] &lt;=36, "1-3 Years",Table1[[#This Row],[tenure]]&lt;=60, "3-5 Years",Table1[[#This Row],[tenure]]&gt;60,"5+ Years")</f>
        <v>5+ Years</v>
      </c>
      <c r="X1596" t="str">
        <f>IF(AND(Table1[[#This Row],[Contract]]="Month-to-Month", Table1[[#This Row],[PaymentMethod]]= "Electronic check"), "High Risk", "Standard")</f>
        <v>Standard</v>
      </c>
      <c r="Y1596" s="11">
        <f>IFERROR(Table1[[#This Row],[TotalCharges]]/Table1[[#This Row],[tenure]],"0")</f>
        <v>26.430645161290322</v>
      </c>
      <c r="Z1596" t="str">
        <f>IF(Table1[[#This Row],[SeniorCitizen]]=1,"Yes","No")</f>
        <v>No</v>
      </c>
    </row>
    <row r="1597" spans="1:26" x14ac:dyDescent="0.3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s="2">
        <v>74.7</v>
      </c>
      <c r="T1597" s="2">
        <v>165.4</v>
      </c>
      <c r="U1597" t="s">
        <v>23</v>
      </c>
      <c r="V1597">
        <f>COUNTIF(Table1[[#This Row],[OnlineSecurity]:[StreamingMovies]], "Yes")</f>
        <v>1</v>
      </c>
      <c r="W1597" t="str" cm="1">
        <f t="array" ref="W1597">_xlfn.IFS(Table1[[#This Row],[tenure]]&lt;=12,"0-1 Years", Table1[[#This Row],[tenure]] &lt;=36, "1-3 Years",Table1[[#This Row],[tenure]]&lt;=60, "3-5 Years",Table1[[#This Row],[tenure]]&gt;60,"5+ Years")</f>
        <v>0-1 Years</v>
      </c>
      <c r="X1597" t="str">
        <f>IF(AND(Table1[[#This Row],[Contract]]="Month-to-Month", Table1[[#This Row],[PaymentMethod]]= "Electronic check"), "High Risk", "Standard")</f>
        <v>High Risk</v>
      </c>
      <c r="Y1597" s="11">
        <f>IFERROR(Table1[[#This Row],[TotalCharges]]/Table1[[#This Row],[tenure]],"0")</f>
        <v>82.7</v>
      </c>
      <c r="Z1597" t="str">
        <f>IF(Table1[[#This Row],[SeniorCitizen]]=1,"Yes","No")</f>
        <v>Yes</v>
      </c>
    </row>
    <row r="1598" spans="1:26" x14ac:dyDescent="0.3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s="2">
        <v>70.349999999999994</v>
      </c>
      <c r="T1598" s="2">
        <v>120.25</v>
      </c>
      <c r="U1598" t="s">
        <v>24</v>
      </c>
      <c r="V1598">
        <f>COUNTIF(Table1[[#This Row],[OnlineSecurity]:[StreamingMovies]], "Yes")</f>
        <v>0</v>
      </c>
      <c r="W1598" t="str" cm="1">
        <f t="array" ref="W1598">_xlfn.IFS(Table1[[#This Row],[tenure]]&lt;=12,"0-1 Years", Table1[[#This Row],[tenure]] &lt;=36, "1-3 Years",Table1[[#This Row],[tenure]]&lt;=60, "3-5 Years",Table1[[#This Row],[tenure]]&gt;60,"5+ Years")</f>
        <v>0-1 Years</v>
      </c>
      <c r="X1598" t="str">
        <f>IF(AND(Table1[[#This Row],[Contract]]="Month-to-Month", Table1[[#This Row],[PaymentMethod]]= "Electronic check"), "High Risk", "Standard")</f>
        <v>High Risk</v>
      </c>
      <c r="Y1598" s="11">
        <f>IFERROR(Table1[[#This Row],[TotalCharges]]/Table1[[#This Row],[tenure]],"0")</f>
        <v>60.125</v>
      </c>
      <c r="Z1598" t="str">
        <f>IF(Table1[[#This Row],[SeniorCitizen]]=1,"Yes","No")</f>
        <v>No</v>
      </c>
    </row>
    <row r="1599" spans="1:26" x14ac:dyDescent="0.3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7104</v>
      </c>
      <c r="S1599" s="2">
        <v>96.9</v>
      </c>
      <c r="T1599" s="2">
        <v>4473.45</v>
      </c>
      <c r="U1599" t="s">
        <v>24</v>
      </c>
      <c r="V1599">
        <f>COUNTIF(Table1[[#This Row],[OnlineSecurity]:[StreamingMovies]], "Yes")</f>
        <v>4</v>
      </c>
      <c r="W1599" t="str" cm="1">
        <f t="array" ref="W1599">_xlfn.IFS(Table1[[#This Row],[tenure]]&lt;=12,"0-1 Years", Table1[[#This Row],[tenure]] &lt;=36, "1-3 Years",Table1[[#This Row],[tenure]]&lt;=60, "3-5 Years",Table1[[#This Row],[tenure]]&gt;60,"5+ Years")</f>
        <v>3-5 Years</v>
      </c>
      <c r="X1599" t="str">
        <f>IF(AND(Table1[[#This Row],[Contract]]="Month-to-Month", Table1[[#This Row],[PaymentMethod]]= "Electronic check"), "High Risk", "Standard")</f>
        <v>Standard</v>
      </c>
      <c r="Y1599" s="11">
        <f>IFERROR(Table1[[#This Row],[TotalCharges]]/Table1[[#This Row],[tenure]],"0")</f>
        <v>93.196874999999991</v>
      </c>
      <c r="Z1599" t="str">
        <f>IF(Table1[[#This Row],[SeniorCitizen]]=1,"Yes","No")</f>
        <v>No</v>
      </c>
    </row>
    <row r="1600" spans="1:26" x14ac:dyDescent="0.35">
      <c r="A1600" t="s">
        <v>1635</v>
      </c>
      <c r="B1600" t="s">
        <v>30</v>
      </c>
      <c r="C1600">
        <v>0</v>
      </c>
      <c r="D1600" t="s">
        <v>23</v>
      </c>
      <c r="E1600" t="s">
        <v>24</v>
      </c>
      <c r="F1600">
        <v>27</v>
      </c>
      <c r="G1600" t="s">
        <v>23</v>
      </c>
      <c r="H1600" t="s">
        <v>24</v>
      </c>
      <c r="I1600" t="s">
        <v>24</v>
      </c>
      <c r="J1600" t="s">
        <v>24</v>
      </c>
      <c r="K1600" t="s">
        <v>24</v>
      </c>
      <c r="L1600" t="s">
        <v>24</v>
      </c>
      <c r="M1600" t="s">
        <v>24</v>
      </c>
      <c r="N1600" t="s">
        <v>24</v>
      </c>
      <c r="O1600" t="s">
        <v>24</v>
      </c>
      <c r="P1600" t="s">
        <v>47</v>
      </c>
      <c r="Q1600" t="s">
        <v>24</v>
      </c>
      <c r="R1600" t="s">
        <v>7104</v>
      </c>
      <c r="S1600" s="2">
        <v>19.55</v>
      </c>
      <c r="T1600" s="2">
        <v>520.54999999999995</v>
      </c>
      <c r="U1600" t="s">
        <v>24</v>
      </c>
      <c r="V1600">
        <f>COUNTIF(Table1[[#This Row],[OnlineSecurity]:[StreamingMovies]], "Yes")</f>
        <v>0</v>
      </c>
      <c r="W1600" t="str" cm="1">
        <f t="array" ref="W1600">_xlfn.IFS(Table1[[#This Row],[tenure]]&lt;=12,"0-1 Years", Table1[[#This Row],[tenure]] &lt;=36, "1-3 Years",Table1[[#This Row],[tenure]]&lt;=60, "3-5 Years",Table1[[#This Row],[tenure]]&gt;60,"5+ Years")</f>
        <v>1-3 Years</v>
      </c>
      <c r="X1600" t="str">
        <f>IF(AND(Table1[[#This Row],[Contract]]="Month-to-Month", Table1[[#This Row],[PaymentMethod]]= "Electronic check"), "High Risk", "Standard")</f>
        <v>Standard</v>
      </c>
      <c r="Y1600" s="11">
        <f>IFERROR(Table1[[#This Row],[TotalCharges]]/Table1[[#This Row],[tenure]],"0")</f>
        <v>19.279629629629628</v>
      </c>
      <c r="Z1600" t="str">
        <f>IF(Table1[[#This Row],[SeniorCitizen]]=1,"Yes","No")</f>
        <v>No</v>
      </c>
    </row>
    <row r="1601" spans="1:26" x14ac:dyDescent="0.3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7104</v>
      </c>
      <c r="S1601" s="2">
        <v>80.400000000000006</v>
      </c>
      <c r="T1601" s="2">
        <v>5717.85</v>
      </c>
      <c r="U1601" t="s">
        <v>24</v>
      </c>
      <c r="V1601">
        <f>COUNTIF(Table1[[#This Row],[OnlineSecurity]:[StreamingMovies]], "Yes")</f>
        <v>5</v>
      </c>
      <c r="W1601" t="str" cm="1">
        <f t="array" ref="W1601">_xlfn.IFS(Table1[[#This Row],[tenure]]&lt;=12,"0-1 Years", Table1[[#This Row],[tenure]] &lt;=36, "1-3 Years",Table1[[#This Row],[tenure]]&lt;=60, "3-5 Years",Table1[[#This Row],[tenure]]&gt;60,"5+ Years")</f>
        <v>5+ Years</v>
      </c>
      <c r="X1601" t="str">
        <f>IF(AND(Table1[[#This Row],[Contract]]="Month-to-Month", Table1[[#This Row],[PaymentMethod]]= "Electronic check"), "High Risk", "Standard")</f>
        <v>Standard</v>
      </c>
      <c r="Y1601" s="11">
        <f>IFERROR(Table1[[#This Row],[TotalCharges]]/Table1[[#This Row],[tenure]],"0")</f>
        <v>81.68357142857144</v>
      </c>
      <c r="Z1601" t="str">
        <f>IF(Table1[[#This Row],[SeniorCitizen]]=1,"Yes","No")</f>
        <v>No</v>
      </c>
    </row>
    <row r="1602" spans="1:26" x14ac:dyDescent="0.3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s="2">
        <v>88.8</v>
      </c>
      <c r="T1602" s="2">
        <v>88.8</v>
      </c>
      <c r="U1602" t="s">
        <v>23</v>
      </c>
      <c r="V1602">
        <f>COUNTIF(Table1[[#This Row],[OnlineSecurity]:[StreamingMovies]], "Yes")</f>
        <v>2</v>
      </c>
      <c r="W1602" t="str" cm="1">
        <f t="array" ref="W1602">_xlfn.IFS(Table1[[#This Row],[tenure]]&lt;=12,"0-1 Years", Table1[[#This Row],[tenure]] &lt;=36, "1-3 Years",Table1[[#This Row],[tenure]]&lt;=60, "3-5 Years",Table1[[#This Row],[tenure]]&gt;60,"5+ Years")</f>
        <v>0-1 Years</v>
      </c>
      <c r="X1602" t="str">
        <f>IF(AND(Table1[[#This Row],[Contract]]="Month-to-Month", Table1[[#This Row],[PaymentMethod]]= "Electronic check"), "High Risk", "Standard")</f>
        <v>High Risk</v>
      </c>
      <c r="Y1602" s="11">
        <f>IFERROR(Table1[[#This Row],[TotalCharges]]/Table1[[#This Row],[tenure]],"0")</f>
        <v>88.8</v>
      </c>
      <c r="Z1602" t="str">
        <f>IF(Table1[[#This Row],[SeniorCitizen]]=1,"Yes","No")</f>
        <v>Yes</v>
      </c>
    </row>
    <row r="1603" spans="1:26" x14ac:dyDescent="0.3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s="2">
        <v>94.65</v>
      </c>
      <c r="T1603" s="2">
        <v>4312.5</v>
      </c>
      <c r="U1603" t="s">
        <v>24</v>
      </c>
      <c r="V1603">
        <f>COUNTIF(Table1[[#This Row],[OnlineSecurity]:[StreamingMovies]], "Yes")</f>
        <v>3</v>
      </c>
      <c r="W1603" t="str" cm="1">
        <f t="array" ref="W1603">_xlfn.IFS(Table1[[#This Row],[tenure]]&lt;=12,"0-1 Years", Table1[[#This Row],[tenure]] &lt;=36, "1-3 Years",Table1[[#This Row],[tenure]]&lt;=60, "3-5 Years",Table1[[#This Row],[tenure]]&gt;60,"5+ Years")</f>
        <v>3-5 Years</v>
      </c>
      <c r="X1603" t="str">
        <f>IF(AND(Table1[[#This Row],[Contract]]="Month-to-Month", Table1[[#This Row],[PaymentMethod]]= "Electronic check"), "High Risk", "Standard")</f>
        <v>Standard</v>
      </c>
      <c r="Y1603" s="11">
        <f>IFERROR(Table1[[#This Row],[TotalCharges]]/Table1[[#This Row],[tenure]],"0")</f>
        <v>93.75</v>
      </c>
      <c r="Z1603" t="str">
        <f>IF(Table1[[#This Row],[SeniorCitizen]]=1,"Yes","No")</f>
        <v>No</v>
      </c>
    </row>
    <row r="1604" spans="1:26" x14ac:dyDescent="0.3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s="2">
        <v>90.25</v>
      </c>
      <c r="T1604" s="2">
        <v>2755.35</v>
      </c>
      <c r="U1604" t="s">
        <v>23</v>
      </c>
      <c r="V1604">
        <f>COUNTIF(Table1[[#This Row],[OnlineSecurity]:[StreamingMovies]], "Yes")</f>
        <v>2</v>
      </c>
      <c r="W1604" t="str" cm="1">
        <f t="array" ref="W1604">_xlfn.IFS(Table1[[#This Row],[tenure]]&lt;=12,"0-1 Years", Table1[[#This Row],[tenure]] &lt;=36, "1-3 Years",Table1[[#This Row],[tenure]]&lt;=60, "3-5 Years",Table1[[#This Row],[tenure]]&gt;60,"5+ Years")</f>
        <v>1-3 Years</v>
      </c>
      <c r="X1604" t="str">
        <f>IF(AND(Table1[[#This Row],[Contract]]="Month-to-Month", Table1[[#This Row],[PaymentMethod]]= "Electronic check"), "High Risk", "Standard")</f>
        <v>High Risk</v>
      </c>
      <c r="Y1604" s="11">
        <f>IFERROR(Table1[[#This Row],[TotalCharges]]/Table1[[#This Row],[tenure]],"0")</f>
        <v>91.844999999999999</v>
      </c>
      <c r="Z1604" t="str">
        <f>IF(Table1[[#This Row],[SeniorCitizen]]=1,"Yes","No")</f>
        <v>No</v>
      </c>
    </row>
    <row r="1605" spans="1:26" x14ac:dyDescent="0.3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7104</v>
      </c>
      <c r="S1605" s="2">
        <v>64.650000000000006</v>
      </c>
      <c r="T1605" s="2">
        <v>994.55</v>
      </c>
      <c r="U1605" t="s">
        <v>23</v>
      </c>
      <c r="V1605">
        <f>COUNTIF(Table1[[#This Row],[OnlineSecurity]:[StreamingMovies]], "Yes")</f>
        <v>2</v>
      </c>
      <c r="W1605" t="str" cm="1">
        <f t="array" ref="W1605">_xlfn.IFS(Table1[[#This Row],[tenure]]&lt;=12,"0-1 Years", Table1[[#This Row],[tenure]] &lt;=36, "1-3 Years",Table1[[#This Row],[tenure]]&lt;=60, "3-5 Years",Table1[[#This Row],[tenure]]&gt;60,"5+ Years")</f>
        <v>1-3 Years</v>
      </c>
      <c r="X1605" t="str">
        <f>IF(AND(Table1[[#This Row],[Contract]]="Month-to-Month", Table1[[#This Row],[PaymentMethod]]= "Electronic check"), "High Risk", "Standard")</f>
        <v>Standard</v>
      </c>
      <c r="Y1605" s="11">
        <f>IFERROR(Table1[[#This Row],[TotalCharges]]/Table1[[#This Row],[tenure]],"0")</f>
        <v>66.303333333333327</v>
      </c>
      <c r="Z1605" t="str">
        <f>IF(Table1[[#This Row],[SeniorCitizen]]=1,"Yes","No")</f>
        <v>No</v>
      </c>
    </row>
    <row r="1606" spans="1:26" x14ac:dyDescent="0.3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7105</v>
      </c>
      <c r="S1606" s="2">
        <v>95.75</v>
      </c>
      <c r="T1606" s="2">
        <v>6511.25</v>
      </c>
      <c r="U1606" t="s">
        <v>24</v>
      </c>
      <c r="V1606">
        <f>COUNTIF(Table1[[#This Row],[OnlineSecurity]:[StreamingMovies]], "Yes")</f>
        <v>3</v>
      </c>
      <c r="W1606" t="str" cm="1">
        <f t="array" ref="W1606">_xlfn.IFS(Table1[[#This Row],[tenure]]&lt;=12,"0-1 Years", Table1[[#This Row],[tenure]] &lt;=36, "1-3 Years",Table1[[#This Row],[tenure]]&lt;=60, "3-5 Years",Table1[[#This Row],[tenure]]&gt;60,"5+ Years")</f>
        <v>5+ Years</v>
      </c>
      <c r="X1606" t="str">
        <f>IF(AND(Table1[[#This Row],[Contract]]="Month-to-Month", Table1[[#This Row],[PaymentMethod]]= "Electronic check"), "High Risk", "Standard")</f>
        <v>Standard</v>
      </c>
      <c r="Y1606" s="11">
        <f>IFERROR(Table1[[#This Row],[TotalCharges]]/Table1[[#This Row],[tenure]],"0")</f>
        <v>94.365942028985501</v>
      </c>
      <c r="Z1606" t="str">
        <f>IF(Table1[[#This Row],[SeniorCitizen]]=1,"Yes","No")</f>
        <v>No</v>
      </c>
    </row>
    <row r="1607" spans="1:26" x14ac:dyDescent="0.35">
      <c r="A1607" t="s">
        <v>1642</v>
      </c>
      <c r="B1607" t="s">
        <v>30</v>
      </c>
      <c r="C1607">
        <v>0</v>
      </c>
      <c r="D1607" t="s">
        <v>24</v>
      </c>
      <c r="E1607" t="s">
        <v>24</v>
      </c>
      <c r="F1607">
        <v>65</v>
      </c>
      <c r="G1607" t="s">
        <v>23</v>
      </c>
      <c r="H1607" t="s">
        <v>24</v>
      </c>
      <c r="I1607" t="s">
        <v>24</v>
      </c>
      <c r="J1607" t="s">
        <v>24</v>
      </c>
      <c r="K1607" t="s">
        <v>24</v>
      </c>
      <c r="L1607" t="s">
        <v>24</v>
      </c>
      <c r="M1607" t="s">
        <v>24</v>
      </c>
      <c r="N1607" t="s">
        <v>24</v>
      </c>
      <c r="O1607" t="s">
        <v>24</v>
      </c>
      <c r="P1607" t="s">
        <v>47</v>
      </c>
      <c r="Q1607" t="s">
        <v>23</v>
      </c>
      <c r="R1607" t="s">
        <v>7105</v>
      </c>
      <c r="S1607" s="2">
        <v>19.55</v>
      </c>
      <c r="T1607" s="2">
        <v>1218.6500000000001</v>
      </c>
      <c r="U1607" t="s">
        <v>24</v>
      </c>
      <c r="V1607">
        <f>COUNTIF(Table1[[#This Row],[OnlineSecurity]:[StreamingMovies]], "Yes")</f>
        <v>0</v>
      </c>
      <c r="W1607" t="str" cm="1">
        <f t="array" ref="W1607">_xlfn.IFS(Table1[[#This Row],[tenure]]&lt;=12,"0-1 Years", Table1[[#This Row],[tenure]] &lt;=36, "1-3 Years",Table1[[#This Row],[tenure]]&lt;=60, "3-5 Years",Table1[[#This Row],[tenure]]&gt;60,"5+ Years")</f>
        <v>5+ Years</v>
      </c>
      <c r="X1607" t="str">
        <f>IF(AND(Table1[[#This Row],[Contract]]="Month-to-Month", Table1[[#This Row],[PaymentMethod]]= "Electronic check"), "High Risk", "Standard")</f>
        <v>Standard</v>
      </c>
      <c r="Y1607" s="11">
        <f>IFERROR(Table1[[#This Row],[TotalCharges]]/Table1[[#This Row],[tenure]],"0")</f>
        <v>18.748461538461541</v>
      </c>
      <c r="Z1607" t="str">
        <f>IF(Table1[[#This Row],[SeniorCitizen]]=1,"Yes","No")</f>
        <v>No</v>
      </c>
    </row>
    <row r="1608" spans="1:26" x14ac:dyDescent="0.3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7105</v>
      </c>
      <c r="S1608" s="2">
        <v>104.1</v>
      </c>
      <c r="T1608" s="2">
        <v>7447.7</v>
      </c>
      <c r="U1608" t="s">
        <v>24</v>
      </c>
      <c r="V1608">
        <f>COUNTIF(Table1[[#This Row],[OnlineSecurity]:[StreamingMovies]], "Yes")</f>
        <v>5</v>
      </c>
      <c r="W1608" t="str" cm="1">
        <f t="array" ref="W1608">_xlfn.IFS(Table1[[#This Row],[tenure]]&lt;=12,"0-1 Years", Table1[[#This Row],[tenure]] &lt;=36, "1-3 Years",Table1[[#This Row],[tenure]]&lt;=60, "3-5 Years",Table1[[#This Row],[tenure]]&gt;60,"5+ Years")</f>
        <v>5+ Years</v>
      </c>
      <c r="X1608" t="str">
        <f>IF(AND(Table1[[#This Row],[Contract]]="Month-to-Month", Table1[[#This Row],[PaymentMethod]]= "Electronic check"), "High Risk", "Standard")</f>
        <v>Standard</v>
      </c>
      <c r="Y1608" s="11">
        <f>IFERROR(Table1[[#This Row],[TotalCharges]]/Table1[[#This Row],[tenure]],"0")</f>
        <v>103.44027777777778</v>
      </c>
      <c r="Z1608" t="str">
        <f>IF(Table1[[#This Row],[SeniorCitizen]]=1,"Yes","No")</f>
        <v>Yes</v>
      </c>
    </row>
    <row r="1609" spans="1:26" x14ac:dyDescent="0.3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7104</v>
      </c>
      <c r="S1609" s="2">
        <v>89.05</v>
      </c>
      <c r="T1609" s="2">
        <v>1169.3499999999999</v>
      </c>
      <c r="U1609" t="s">
        <v>23</v>
      </c>
      <c r="V1609">
        <f>COUNTIF(Table1[[#This Row],[OnlineSecurity]:[StreamingMovies]], "Yes")</f>
        <v>3</v>
      </c>
      <c r="W1609" t="str" cm="1">
        <f t="array" ref="W1609">_xlfn.IFS(Table1[[#This Row],[tenure]]&lt;=12,"0-1 Years", Table1[[#This Row],[tenure]] &lt;=36, "1-3 Years",Table1[[#This Row],[tenure]]&lt;=60, "3-5 Years",Table1[[#This Row],[tenure]]&gt;60,"5+ Years")</f>
        <v>1-3 Years</v>
      </c>
      <c r="X1609" t="str">
        <f>IF(AND(Table1[[#This Row],[Contract]]="Month-to-Month", Table1[[#This Row],[PaymentMethod]]= "Electronic check"), "High Risk", "Standard")</f>
        <v>Standard</v>
      </c>
      <c r="Y1609" s="11">
        <f>IFERROR(Table1[[#This Row],[TotalCharges]]/Table1[[#This Row],[tenure]],"0")</f>
        <v>89.949999999999989</v>
      </c>
      <c r="Z1609" t="str">
        <f>IF(Table1[[#This Row],[SeniorCitizen]]=1,"Yes","No")</f>
        <v>Yes</v>
      </c>
    </row>
    <row r="1610" spans="1:26" x14ac:dyDescent="0.35">
      <c r="A1610" t="s">
        <v>1645</v>
      </c>
      <c r="B1610" t="s">
        <v>30</v>
      </c>
      <c r="C1610">
        <v>0</v>
      </c>
      <c r="D1610" t="s">
        <v>24</v>
      </c>
      <c r="E1610" t="s">
        <v>24</v>
      </c>
      <c r="F1610">
        <v>17</v>
      </c>
      <c r="G1610" t="s">
        <v>23</v>
      </c>
      <c r="H1610" t="s">
        <v>24</v>
      </c>
      <c r="I1610" t="s">
        <v>24</v>
      </c>
      <c r="J1610" t="s">
        <v>24</v>
      </c>
      <c r="K1610" t="s">
        <v>24</v>
      </c>
      <c r="L1610" t="s">
        <v>24</v>
      </c>
      <c r="M1610" t="s">
        <v>24</v>
      </c>
      <c r="N1610" t="s">
        <v>24</v>
      </c>
      <c r="O1610" t="s">
        <v>24</v>
      </c>
      <c r="P1610" t="s">
        <v>31</v>
      </c>
      <c r="Q1610" t="s">
        <v>23</v>
      </c>
      <c r="R1610" t="s">
        <v>32</v>
      </c>
      <c r="S1610" s="2">
        <v>20.100000000000001</v>
      </c>
      <c r="T1610" s="2">
        <v>279.5</v>
      </c>
      <c r="U1610" t="s">
        <v>24</v>
      </c>
      <c r="V1610">
        <f>COUNTIF(Table1[[#This Row],[OnlineSecurity]:[StreamingMovies]], "Yes")</f>
        <v>0</v>
      </c>
      <c r="W1610" t="str" cm="1">
        <f t="array" ref="W1610">_xlfn.IFS(Table1[[#This Row],[tenure]]&lt;=12,"0-1 Years", Table1[[#This Row],[tenure]] &lt;=36, "1-3 Years",Table1[[#This Row],[tenure]]&lt;=60, "3-5 Years",Table1[[#This Row],[tenure]]&gt;60,"5+ Years")</f>
        <v>1-3 Years</v>
      </c>
      <c r="X1610" t="str">
        <f>IF(AND(Table1[[#This Row],[Contract]]="Month-to-Month", Table1[[#This Row],[PaymentMethod]]= "Electronic check"), "High Risk", "Standard")</f>
        <v>Standard</v>
      </c>
      <c r="Y1610" s="11">
        <f>IFERROR(Table1[[#This Row],[TotalCharges]]/Table1[[#This Row],[tenure]],"0")</f>
        <v>16.441176470588236</v>
      </c>
      <c r="Z1610" t="str">
        <f>IF(Table1[[#This Row],[SeniorCitizen]]=1,"Yes","No")</f>
        <v>No</v>
      </c>
    </row>
    <row r="1611" spans="1:26" x14ac:dyDescent="0.3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s="2">
        <v>111.55</v>
      </c>
      <c r="T1611" s="2">
        <v>5720.35</v>
      </c>
      <c r="U1611" t="s">
        <v>24</v>
      </c>
      <c r="V1611">
        <f>COUNTIF(Table1[[#This Row],[OnlineSecurity]:[StreamingMovies]], "Yes")</f>
        <v>5</v>
      </c>
      <c r="W1611" t="str" cm="1">
        <f t="array" ref="W1611">_xlfn.IFS(Table1[[#This Row],[tenure]]&lt;=12,"0-1 Years", Table1[[#This Row],[tenure]] &lt;=36, "1-3 Years",Table1[[#This Row],[tenure]]&lt;=60, "3-5 Years",Table1[[#This Row],[tenure]]&gt;60,"5+ Years")</f>
        <v>3-5 Years</v>
      </c>
      <c r="X1611" t="str">
        <f>IF(AND(Table1[[#This Row],[Contract]]="Month-to-Month", Table1[[#This Row],[PaymentMethod]]= "Electronic check"), "High Risk", "Standard")</f>
        <v>Standard</v>
      </c>
      <c r="Y1611" s="11">
        <f>IFERROR(Table1[[#This Row],[TotalCharges]]/Table1[[#This Row],[tenure]],"0")</f>
        <v>112.16372549019609</v>
      </c>
      <c r="Z1611" t="str">
        <f>IF(Table1[[#This Row],[SeniorCitizen]]=1,"Yes","No")</f>
        <v>No</v>
      </c>
    </row>
    <row r="1612" spans="1:26" x14ac:dyDescent="0.3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7105</v>
      </c>
      <c r="S1612" s="2">
        <v>60.5</v>
      </c>
      <c r="T1612" s="2">
        <v>3121.45</v>
      </c>
      <c r="U1612" t="s">
        <v>24</v>
      </c>
      <c r="V1612">
        <f>COUNTIF(Table1[[#This Row],[OnlineSecurity]:[StreamingMovies]], "Yes")</f>
        <v>3</v>
      </c>
      <c r="W1612" t="str" cm="1">
        <f t="array" ref="W1612">_xlfn.IFS(Table1[[#This Row],[tenure]]&lt;=12,"0-1 Years", Table1[[#This Row],[tenure]] &lt;=36, "1-3 Years",Table1[[#This Row],[tenure]]&lt;=60, "3-5 Years",Table1[[#This Row],[tenure]]&gt;60,"5+ Years")</f>
        <v>3-5 Years</v>
      </c>
      <c r="X1612" t="str">
        <f>IF(AND(Table1[[#This Row],[Contract]]="Month-to-Month", Table1[[#This Row],[PaymentMethod]]= "Electronic check"), "High Risk", "Standard")</f>
        <v>Standard</v>
      </c>
      <c r="Y1612" s="11">
        <f>IFERROR(Table1[[#This Row],[TotalCharges]]/Table1[[#This Row],[tenure]],"0")</f>
        <v>61.204901960784312</v>
      </c>
      <c r="Z1612" t="str">
        <f>IF(Table1[[#This Row],[SeniorCitizen]]=1,"Yes","No")</f>
        <v>No</v>
      </c>
    </row>
    <row r="1613" spans="1:26" x14ac:dyDescent="0.3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7104</v>
      </c>
      <c r="S1613" s="2">
        <v>90.95</v>
      </c>
      <c r="T1613" s="2">
        <v>6468.6</v>
      </c>
      <c r="U1613" t="s">
        <v>24</v>
      </c>
      <c r="V1613">
        <f>COUNTIF(Table1[[#This Row],[OnlineSecurity]:[StreamingMovies]], "Yes")</f>
        <v>6</v>
      </c>
      <c r="W1613" t="str" cm="1">
        <f t="array" ref="W1613">_xlfn.IFS(Table1[[#This Row],[tenure]]&lt;=12,"0-1 Years", Table1[[#This Row],[tenure]] &lt;=36, "1-3 Years",Table1[[#This Row],[tenure]]&lt;=60, "3-5 Years",Table1[[#This Row],[tenure]]&gt;60,"5+ Years")</f>
        <v>5+ Years</v>
      </c>
      <c r="X1613" t="str">
        <f>IF(AND(Table1[[#This Row],[Contract]]="Month-to-Month", Table1[[#This Row],[PaymentMethod]]= "Electronic check"), "High Risk", "Standard")</f>
        <v>Standard</v>
      </c>
      <c r="Y1613" s="11">
        <f>IFERROR(Table1[[#This Row],[TotalCharges]]/Table1[[#This Row],[tenure]],"0")</f>
        <v>89.841666666666669</v>
      </c>
      <c r="Z1613" t="str">
        <f>IF(Table1[[#This Row],[SeniorCitizen]]=1,"Yes","No")</f>
        <v>No</v>
      </c>
    </row>
    <row r="1614" spans="1:26" x14ac:dyDescent="0.3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s="2">
        <v>87.4</v>
      </c>
      <c r="T1614" s="2">
        <v>5918.8</v>
      </c>
      <c r="U1614" t="s">
        <v>23</v>
      </c>
      <c r="V1614">
        <f>COUNTIF(Table1[[#This Row],[OnlineSecurity]:[StreamingMovies]], "Yes")</f>
        <v>2</v>
      </c>
      <c r="W1614" t="str" cm="1">
        <f t="array" ref="W1614">_xlfn.IFS(Table1[[#This Row],[tenure]]&lt;=12,"0-1 Years", Table1[[#This Row],[tenure]] &lt;=36, "1-3 Years",Table1[[#This Row],[tenure]]&lt;=60, "3-5 Years",Table1[[#This Row],[tenure]]&gt;60,"5+ Years")</f>
        <v>5+ Years</v>
      </c>
      <c r="X1614" t="str">
        <f>IF(AND(Table1[[#This Row],[Contract]]="Month-to-Month", Table1[[#This Row],[PaymentMethod]]= "Electronic check"), "High Risk", "Standard")</f>
        <v>Standard</v>
      </c>
      <c r="Y1614" s="11">
        <f>IFERROR(Table1[[#This Row],[TotalCharges]]/Table1[[#This Row],[tenure]],"0")</f>
        <v>88.340298507462691</v>
      </c>
      <c r="Z1614" t="str">
        <f>IF(Table1[[#This Row],[SeniorCitizen]]=1,"Yes","No")</f>
        <v>No</v>
      </c>
    </row>
    <row r="1615" spans="1:26" x14ac:dyDescent="0.35">
      <c r="A1615" t="s">
        <v>1650</v>
      </c>
      <c r="B1615" t="s">
        <v>30</v>
      </c>
      <c r="C1615">
        <v>0</v>
      </c>
      <c r="D1615" t="s">
        <v>24</v>
      </c>
      <c r="E1615" t="s">
        <v>24</v>
      </c>
      <c r="F1615">
        <v>34</v>
      </c>
      <c r="G1615" t="s">
        <v>23</v>
      </c>
      <c r="H1615" t="s">
        <v>24</v>
      </c>
      <c r="I1615" t="s">
        <v>24</v>
      </c>
      <c r="J1615" t="s">
        <v>24</v>
      </c>
      <c r="K1615" t="s">
        <v>24</v>
      </c>
      <c r="L1615" t="s">
        <v>24</v>
      </c>
      <c r="M1615" t="s">
        <v>24</v>
      </c>
      <c r="N1615" t="s">
        <v>24</v>
      </c>
      <c r="O1615" t="s">
        <v>24</v>
      </c>
      <c r="P1615" t="s">
        <v>27</v>
      </c>
      <c r="Q1615" t="s">
        <v>24</v>
      </c>
      <c r="R1615" t="s">
        <v>32</v>
      </c>
      <c r="S1615" s="2">
        <v>19.7</v>
      </c>
      <c r="T1615" s="2">
        <v>675.6</v>
      </c>
      <c r="U1615" t="s">
        <v>24</v>
      </c>
      <c r="V1615">
        <f>COUNTIF(Table1[[#This Row],[OnlineSecurity]:[StreamingMovies]], "Yes")</f>
        <v>0</v>
      </c>
      <c r="W1615" t="str" cm="1">
        <f t="array" ref="W1615">_xlfn.IFS(Table1[[#This Row],[tenure]]&lt;=12,"0-1 Years", Table1[[#This Row],[tenure]] &lt;=36, "1-3 Years",Table1[[#This Row],[tenure]]&lt;=60, "3-5 Years",Table1[[#This Row],[tenure]]&gt;60,"5+ Years")</f>
        <v>1-3 Years</v>
      </c>
      <c r="X1615" t="str">
        <f>IF(AND(Table1[[#This Row],[Contract]]="Month-to-Month", Table1[[#This Row],[PaymentMethod]]= "Electronic check"), "High Risk", "Standard")</f>
        <v>Standard</v>
      </c>
      <c r="Y1615" s="11">
        <f>IFERROR(Table1[[#This Row],[TotalCharges]]/Table1[[#This Row],[tenure]],"0")</f>
        <v>19.870588235294118</v>
      </c>
      <c r="Z1615" t="str">
        <f>IF(Table1[[#This Row],[SeniorCitizen]]=1,"Yes","No")</f>
        <v>No</v>
      </c>
    </row>
    <row r="1616" spans="1:26" x14ac:dyDescent="0.35">
      <c r="A1616" t="s">
        <v>1651</v>
      </c>
      <c r="B1616" t="s">
        <v>30</v>
      </c>
      <c r="C1616">
        <v>0</v>
      </c>
      <c r="D1616" t="s">
        <v>23</v>
      </c>
      <c r="E1616" t="s">
        <v>24</v>
      </c>
      <c r="F1616">
        <v>67</v>
      </c>
      <c r="G1616" t="s">
        <v>24</v>
      </c>
      <c r="H1616" t="s">
        <v>24</v>
      </c>
      <c r="I1616" t="s">
        <v>26</v>
      </c>
      <c r="J1616" t="s">
        <v>23</v>
      </c>
      <c r="K1616" t="s">
        <v>23</v>
      </c>
      <c r="L1616" t="s">
        <v>24</v>
      </c>
      <c r="M1616" t="s">
        <v>23</v>
      </c>
      <c r="N1616" t="s">
        <v>24</v>
      </c>
      <c r="O1616" t="s">
        <v>23</v>
      </c>
      <c r="P1616" t="s">
        <v>47</v>
      </c>
      <c r="Q1616" t="s">
        <v>23</v>
      </c>
      <c r="R1616" t="s">
        <v>7104</v>
      </c>
      <c r="S1616" s="2">
        <v>50.95</v>
      </c>
      <c r="T1616" s="2">
        <v>3521.7</v>
      </c>
      <c r="U1616" t="s">
        <v>24</v>
      </c>
      <c r="V1616">
        <f>COUNTIF(Table1[[#This Row],[OnlineSecurity]:[StreamingMovies]], "Yes")</f>
        <v>4</v>
      </c>
      <c r="W1616" t="str" cm="1">
        <f t="array" ref="W1616">_xlfn.IFS(Table1[[#This Row],[tenure]]&lt;=12,"0-1 Years", Table1[[#This Row],[tenure]] &lt;=36, "1-3 Years",Table1[[#This Row],[tenure]]&lt;=60, "3-5 Years",Table1[[#This Row],[tenure]]&gt;60,"5+ Years")</f>
        <v>5+ Years</v>
      </c>
      <c r="X1616" t="str">
        <f>IF(AND(Table1[[#This Row],[Contract]]="Month-to-Month", Table1[[#This Row],[PaymentMethod]]= "Electronic check"), "High Risk", "Standard")</f>
        <v>Standard</v>
      </c>
      <c r="Y1616" s="11">
        <f>IFERROR(Table1[[#This Row],[TotalCharges]]/Table1[[#This Row],[tenure]],"0")</f>
        <v>52.562686567164178</v>
      </c>
      <c r="Z1616" t="str">
        <f>IF(Table1[[#This Row],[SeniorCitizen]]=1,"Yes","No")</f>
        <v>No</v>
      </c>
    </row>
    <row r="1617" spans="1:26" x14ac:dyDescent="0.35">
      <c r="A1617" t="s">
        <v>1652</v>
      </c>
      <c r="B1617" t="s">
        <v>22</v>
      </c>
      <c r="C1617">
        <v>0</v>
      </c>
      <c r="D1617" t="s">
        <v>23</v>
      </c>
      <c r="E1617" t="s">
        <v>24</v>
      </c>
      <c r="F1617">
        <v>49</v>
      </c>
      <c r="G1617" t="s">
        <v>23</v>
      </c>
      <c r="H1617" t="s">
        <v>24</v>
      </c>
      <c r="I1617" t="s">
        <v>24</v>
      </c>
      <c r="J1617" t="s">
        <v>24</v>
      </c>
      <c r="K1617" t="s">
        <v>24</v>
      </c>
      <c r="L1617" t="s">
        <v>24</v>
      </c>
      <c r="M1617" t="s">
        <v>24</v>
      </c>
      <c r="N1617" t="s">
        <v>24</v>
      </c>
      <c r="O1617" t="s">
        <v>24</v>
      </c>
      <c r="P1617" t="s">
        <v>31</v>
      </c>
      <c r="Q1617" t="s">
        <v>23</v>
      </c>
      <c r="R1617" t="s">
        <v>7104</v>
      </c>
      <c r="S1617" s="2">
        <v>20.05</v>
      </c>
      <c r="T1617" s="2">
        <v>923.1</v>
      </c>
      <c r="U1617" t="s">
        <v>24</v>
      </c>
      <c r="V1617">
        <f>COUNTIF(Table1[[#This Row],[OnlineSecurity]:[StreamingMovies]], "Yes")</f>
        <v>0</v>
      </c>
      <c r="W1617" t="str" cm="1">
        <f t="array" ref="W1617">_xlfn.IFS(Table1[[#This Row],[tenure]]&lt;=12,"0-1 Years", Table1[[#This Row],[tenure]] &lt;=36, "1-3 Years",Table1[[#This Row],[tenure]]&lt;=60, "3-5 Years",Table1[[#This Row],[tenure]]&gt;60,"5+ Years")</f>
        <v>3-5 Years</v>
      </c>
      <c r="X1617" t="str">
        <f>IF(AND(Table1[[#This Row],[Contract]]="Month-to-Month", Table1[[#This Row],[PaymentMethod]]= "Electronic check"), "High Risk", "Standard")</f>
        <v>Standard</v>
      </c>
      <c r="Y1617" s="11">
        <f>IFERROR(Table1[[#This Row],[TotalCharges]]/Table1[[#This Row],[tenure]],"0")</f>
        <v>18.838775510204083</v>
      </c>
      <c r="Z1617" t="str">
        <f>IF(Table1[[#This Row],[SeniorCitizen]]=1,"Yes","No")</f>
        <v>No</v>
      </c>
    </row>
    <row r="1618" spans="1:26" x14ac:dyDescent="0.35">
      <c r="A1618" t="s">
        <v>1653</v>
      </c>
      <c r="B1618" t="s">
        <v>30</v>
      </c>
      <c r="C1618">
        <v>0</v>
      </c>
      <c r="D1618" t="s">
        <v>23</v>
      </c>
      <c r="E1618" t="s">
        <v>23</v>
      </c>
      <c r="F1618">
        <v>53</v>
      </c>
      <c r="G1618" t="s">
        <v>23</v>
      </c>
      <c r="H1618" t="s">
        <v>24</v>
      </c>
      <c r="I1618" t="s">
        <v>24</v>
      </c>
      <c r="J1618" t="s">
        <v>24</v>
      </c>
      <c r="K1618" t="s">
        <v>24</v>
      </c>
      <c r="L1618" t="s">
        <v>24</v>
      </c>
      <c r="M1618" t="s">
        <v>24</v>
      </c>
      <c r="N1618" t="s">
        <v>24</v>
      </c>
      <c r="O1618" t="s">
        <v>24</v>
      </c>
      <c r="P1618" t="s">
        <v>47</v>
      </c>
      <c r="Q1618" t="s">
        <v>23</v>
      </c>
      <c r="R1618" t="s">
        <v>32</v>
      </c>
      <c r="S1618" s="2">
        <v>19.399999999999999</v>
      </c>
      <c r="T1618" s="2">
        <v>1110.3499999999999</v>
      </c>
      <c r="U1618" t="s">
        <v>24</v>
      </c>
      <c r="V1618">
        <f>COUNTIF(Table1[[#This Row],[OnlineSecurity]:[StreamingMovies]], "Yes")</f>
        <v>0</v>
      </c>
      <c r="W1618" t="str" cm="1">
        <f t="array" ref="W1618">_xlfn.IFS(Table1[[#This Row],[tenure]]&lt;=12,"0-1 Years", Table1[[#This Row],[tenure]] &lt;=36, "1-3 Years",Table1[[#This Row],[tenure]]&lt;=60, "3-5 Years",Table1[[#This Row],[tenure]]&gt;60,"5+ Years")</f>
        <v>3-5 Years</v>
      </c>
      <c r="X1618" t="str">
        <f>IF(AND(Table1[[#This Row],[Contract]]="Month-to-Month", Table1[[#This Row],[PaymentMethod]]= "Electronic check"), "High Risk", "Standard")</f>
        <v>Standard</v>
      </c>
      <c r="Y1618" s="11">
        <f>IFERROR(Table1[[#This Row],[TotalCharges]]/Table1[[#This Row],[tenure]],"0")</f>
        <v>20.95</v>
      </c>
      <c r="Z1618" t="str">
        <f>IF(Table1[[#This Row],[SeniorCitizen]]=1,"Yes","No")</f>
        <v>No</v>
      </c>
    </row>
    <row r="1619" spans="1:26" x14ac:dyDescent="0.3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s="2">
        <v>59.45</v>
      </c>
      <c r="T1619" s="2">
        <v>1611.65</v>
      </c>
      <c r="U1619" t="s">
        <v>24</v>
      </c>
      <c r="V1619">
        <f>COUNTIF(Table1[[#This Row],[OnlineSecurity]:[StreamingMovies]], "Yes")</f>
        <v>2</v>
      </c>
      <c r="W1619" t="str" cm="1">
        <f t="array" ref="W1619">_xlfn.IFS(Table1[[#This Row],[tenure]]&lt;=12,"0-1 Years", Table1[[#This Row],[tenure]] &lt;=36, "1-3 Years",Table1[[#This Row],[tenure]]&lt;=60, "3-5 Years",Table1[[#This Row],[tenure]]&gt;60,"5+ Years")</f>
        <v>1-3 Years</v>
      </c>
      <c r="X1619" t="str">
        <f>IF(AND(Table1[[#This Row],[Contract]]="Month-to-Month", Table1[[#This Row],[PaymentMethod]]= "Electronic check"), "High Risk", "Standard")</f>
        <v>High Risk</v>
      </c>
      <c r="Y1619" s="11">
        <f>IFERROR(Table1[[#This Row],[TotalCharges]]/Table1[[#This Row],[tenure]],"0")</f>
        <v>59.690740740740743</v>
      </c>
      <c r="Z1619" t="str">
        <f>IF(Table1[[#This Row],[SeniorCitizen]]=1,"Yes","No")</f>
        <v>No</v>
      </c>
    </row>
    <row r="1620" spans="1:26" x14ac:dyDescent="0.3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s="2">
        <v>94.75</v>
      </c>
      <c r="T1620" s="2">
        <v>2293.6</v>
      </c>
      <c r="U1620" t="s">
        <v>23</v>
      </c>
      <c r="V1620">
        <f>COUNTIF(Table1[[#This Row],[OnlineSecurity]:[StreamingMovies]], "Yes")</f>
        <v>3</v>
      </c>
      <c r="W1620" t="str" cm="1">
        <f t="array" ref="W1620">_xlfn.IFS(Table1[[#This Row],[tenure]]&lt;=12,"0-1 Years", Table1[[#This Row],[tenure]] &lt;=36, "1-3 Years",Table1[[#This Row],[tenure]]&lt;=60, "3-5 Years",Table1[[#This Row],[tenure]]&gt;60,"5+ Years")</f>
        <v>1-3 Years</v>
      </c>
      <c r="X1620" t="str">
        <f>IF(AND(Table1[[#This Row],[Contract]]="Month-to-Month", Table1[[#This Row],[PaymentMethod]]= "Electronic check"), "High Risk", "Standard")</f>
        <v>High Risk</v>
      </c>
      <c r="Y1620" s="11">
        <f>IFERROR(Table1[[#This Row],[TotalCharges]]/Table1[[#This Row],[tenure]],"0")</f>
        <v>99.721739130434784</v>
      </c>
      <c r="Z1620" t="str">
        <f>IF(Table1[[#This Row],[SeniorCitizen]]=1,"Yes","No")</f>
        <v>Yes</v>
      </c>
    </row>
    <row r="1621" spans="1:26" x14ac:dyDescent="0.3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7105</v>
      </c>
      <c r="S1621" s="2">
        <v>81.5</v>
      </c>
      <c r="T1621" s="2">
        <v>5553.25</v>
      </c>
      <c r="U1621" t="s">
        <v>24</v>
      </c>
      <c r="V1621">
        <f>COUNTIF(Table1[[#This Row],[OnlineSecurity]:[StreamingMovies]], "Yes")</f>
        <v>5</v>
      </c>
      <c r="W1621" t="str" cm="1">
        <f t="array" ref="W1621">_xlfn.IFS(Table1[[#This Row],[tenure]]&lt;=12,"0-1 Years", Table1[[#This Row],[tenure]] &lt;=36, "1-3 Years",Table1[[#This Row],[tenure]]&lt;=60, "3-5 Years",Table1[[#This Row],[tenure]]&gt;60,"5+ Years")</f>
        <v>5+ Years</v>
      </c>
      <c r="X1621" t="str">
        <f>IF(AND(Table1[[#This Row],[Contract]]="Month-to-Month", Table1[[#This Row],[PaymentMethod]]= "Electronic check"), "High Risk", "Standard")</f>
        <v>Standard</v>
      </c>
      <c r="Y1621" s="11">
        <f>IFERROR(Table1[[#This Row],[TotalCharges]]/Table1[[#This Row],[tenure]],"0")</f>
        <v>80.481884057971016</v>
      </c>
      <c r="Z1621" t="str">
        <f>IF(Table1[[#This Row],[SeniorCitizen]]=1,"Yes","No")</f>
        <v>No</v>
      </c>
    </row>
    <row r="1622" spans="1:26" x14ac:dyDescent="0.35">
      <c r="A1622" t="s">
        <v>1657</v>
      </c>
      <c r="B1622" t="s">
        <v>22</v>
      </c>
      <c r="C1622">
        <v>0</v>
      </c>
      <c r="D1622" t="s">
        <v>23</v>
      </c>
      <c r="E1622" t="s">
        <v>23</v>
      </c>
      <c r="F1622">
        <v>2</v>
      </c>
      <c r="G1622" t="s">
        <v>24</v>
      </c>
      <c r="H1622" t="s">
        <v>24</v>
      </c>
      <c r="I1622" t="s">
        <v>26</v>
      </c>
      <c r="J1622" t="s">
        <v>24</v>
      </c>
      <c r="K1622" t="s">
        <v>24</v>
      </c>
      <c r="L1622" t="s">
        <v>24</v>
      </c>
      <c r="M1622" t="s">
        <v>23</v>
      </c>
      <c r="N1622" t="s">
        <v>24</v>
      </c>
      <c r="O1622" t="s">
        <v>24</v>
      </c>
      <c r="P1622" t="s">
        <v>27</v>
      </c>
      <c r="Q1622" t="s">
        <v>24</v>
      </c>
      <c r="R1622" t="s">
        <v>7104</v>
      </c>
      <c r="S1622" s="2">
        <v>29.05</v>
      </c>
      <c r="T1622" s="2">
        <v>44.75</v>
      </c>
      <c r="U1622" t="s">
        <v>24</v>
      </c>
      <c r="V1622">
        <f>COUNTIF(Table1[[#This Row],[OnlineSecurity]:[StreamingMovies]], "Yes")</f>
        <v>1</v>
      </c>
      <c r="W1622" t="str" cm="1">
        <f t="array" ref="W1622">_xlfn.IFS(Table1[[#This Row],[tenure]]&lt;=12,"0-1 Years", Table1[[#This Row],[tenure]] &lt;=36, "1-3 Years",Table1[[#This Row],[tenure]]&lt;=60, "3-5 Years",Table1[[#This Row],[tenure]]&gt;60,"5+ Years")</f>
        <v>0-1 Years</v>
      </c>
      <c r="X1622" t="str">
        <f>IF(AND(Table1[[#This Row],[Contract]]="Month-to-Month", Table1[[#This Row],[PaymentMethod]]= "Electronic check"), "High Risk", "Standard")</f>
        <v>Standard</v>
      </c>
      <c r="Y1622" s="11">
        <f>IFERROR(Table1[[#This Row],[TotalCharges]]/Table1[[#This Row],[tenure]],"0")</f>
        <v>22.375</v>
      </c>
      <c r="Z1622" t="str">
        <f>IF(Table1[[#This Row],[SeniorCitizen]]=1,"Yes","No")</f>
        <v>No</v>
      </c>
    </row>
    <row r="1623" spans="1:26" x14ac:dyDescent="0.3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s="2">
        <v>86.45</v>
      </c>
      <c r="T1623" s="2">
        <v>3029.1</v>
      </c>
      <c r="U1623" t="s">
        <v>23</v>
      </c>
      <c r="V1623">
        <f>COUNTIF(Table1[[#This Row],[OnlineSecurity]:[StreamingMovies]], "Yes")</f>
        <v>1</v>
      </c>
      <c r="W1623" t="str" cm="1">
        <f t="array" ref="W1623">_xlfn.IFS(Table1[[#This Row],[tenure]]&lt;=12,"0-1 Years", Table1[[#This Row],[tenure]] &lt;=36, "1-3 Years",Table1[[#This Row],[tenure]]&lt;=60, "3-5 Years",Table1[[#This Row],[tenure]]&gt;60,"5+ Years")</f>
        <v>1-3 Years</v>
      </c>
      <c r="X1623" t="str">
        <f>IF(AND(Table1[[#This Row],[Contract]]="Month-to-Month", Table1[[#This Row],[PaymentMethod]]= "Electronic check"), "High Risk", "Standard")</f>
        <v>High Risk</v>
      </c>
      <c r="Y1623" s="11">
        <f>IFERROR(Table1[[#This Row],[TotalCharges]]/Table1[[#This Row],[tenure]],"0")</f>
        <v>86.545714285714283</v>
      </c>
      <c r="Z1623" t="str">
        <f>IF(Table1[[#This Row],[SeniorCitizen]]=1,"Yes","No")</f>
        <v>No</v>
      </c>
    </row>
    <row r="1624" spans="1:26" x14ac:dyDescent="0.3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s="2">
        <v>70.599999999999994</v>
      </c>
      <c r="T1624" s="2">
        <v>3231.05</v>
      </c>
      <c r="U1624" t="s">
        <v>24</v>
      </c>
      <c r="V1624">
        <f>COUNTIF(Table1[[#This Row],[OnlineSecurity]:[StreamingMovies]], "Yes")</f>
        <v>4</v>
      </c>
      <c r="W1624" t="str" cm="1">
        <f t="array" ref="W1624">_xlfn.IFS(Table1[[#This Row],[tenure]]&lt;=12,"0-1 Years", Table1[[#This Row],[tenure]] &lt;=36, "1-3 Years",Table1[[#This Row],[tenure]]&lt;=60, "3-5 Years",Table1[[#This Row],[tenure]]&gt;60,"5+ Years")</f>
        <v>3-5 Years</v>
      </c>
      <c r="X1624" t="str">
        <f>IF(AND(Table1[[#This Row],[Contract]]="Month-to-Month", Table1[[#This Row],[PaymentMethod]]= "Electronic check"), "High Risk", "Standard")</f>
        <v>Standard</v>
      </c>
      <c r="Y1624" s="11">
        <f>IFERROR(Table1[[#This Row],[TotalCharges]]/Table1[[#This Row],[tenure]],"0")</f>
        <v>70.240217391304355</v>
      </c>
      <c r="Z1624" t="str">
        <f>IF(Table1[[#This Row],[SeniorCitizen]]=1,"Yes","No")</f>
        <v>No</v>
      </c>
    </row>
    <row r="1625" spans="1:26" x14ac:dyDescent="0.3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7104</v>
      </c>
      <c r="S1625" s="2">
        <v>97.2</v>
      </c>
      <c r="T1625" s="2">
        <v>5129.45</v>
      </c>
      <c r="U1625" t="s">
        <v>24</v>
      </c>
      <c r="V1625">
        <f>COUNTIF(Table1[[#This Row],[OnlineSecurity]:[StreamingMovies]], "Yes")</f>
        <v>3</v>
      </c>
      <c r="W1625" t="str" cm="1">
        <f t="array" ref="W1625">_xlfn.IFS(Table1[[#This Row],[tenure]]&lt;=12,"0-1 Years", Table1[[#This Row],[tenure]] &lt;=36, "1-3 Years",Table1[[#This Row],[tenure]]&lt;=60, "3-5 Years",Table1[[#This Row],[tenure]]&gt;60,"5+ Years")</f>
        <v>3-5 Years</v>
      </c>
      <c r="X1625" t="str">
        <f>IF(AND(Table1[[#This Row],[Contract]]="Month-to-Month", Table1[[#This Row],[PaymentMethod]]= "Electronic check"), "High Risk", "Standard")</f>
        <v>Standard</v>
      </c>
      <c r="Y1625" s="11">
        <f>IFERROR(Table1[[#This Row],[TotalCharges]]/Table1[[#This Row],[tenure]],"0")</f>
        <v>94.989814814814807</v>
      </c>
      <c r="Z1625" t="str">
        <f>IF(Table1[[#This Row],[SeniorCitizen]]=1,"Yes","No")</f>
        <v>No</v>
      </c>
    </row>
    <row r="1626" spans="1:26" x14ac:dyDescent="0.3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s="2">
        <v>98.25</v>
      </c>
      <c r="T1626" s="2">
        <v>5508.35</v>
      </c>
      <c r="U1626" t="s">
        <v>23</v>
      </c>
      <c r="V1626">
        <f>COUNTIF(Table1[[#This Row],[OnlineSecurity]:[StreamingMovies]], "Yes")</f>
        <v>3</v>
      </c>
      <c r="W1626" t="str" cm="1">
        <f t="array" ref="W1626">_xlfn.IFS(Table1[[#This Row],[tenure]]&lt;=12,"0-1 Years", Table1[[#This Row],[tenure]] &lt;=36, "1-3 Years",Table1[[#This Row],[tenure]]&lt;=60, "3-5 Years",Table1[[#This Row],[tenure]]&gt;60,"5+ Years")</f>
        <v>3-5 Years</v>
      </c>
      <c r="X1626" t="str">
        <f>IF(AND(Table1[[#This Row],[Contract]]="Month-to-Month", Table1[[#This Row],[PaymentMethod]]= "Electronic check"), "High Risk", "Standard")</f>
        <v>Standard</v>
      </c>
      <c r="Y1626" s="11">
        <f>IFERROR(Table1[[#This Row],[TotalCharges]]/Table1[[#This Row],[tenure]],"0")</f>
        <v>98.36339285714287</v>
      </c>
      <c r="Z1626" t="str">
        <f>IF(Table1[[#This Row],[SeniorCitizen]]=1,"Yes","No")</f>
        <v>No</v>
      </c>
    </row>
    <row r="1627" spans="1:26" x14ac:dyDescent="0.3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7104</v>
      </c>
      <c r="S1627" s="2">
        <v>75.75</v>
      </c>
      <c r="T1627" s="2">
        <v>655.9</v>
      </c>
      <c r="U1627" t="s">
        <v>23</v>
      </c>
      <c r="V1627">
        <f>COUNTIF(Table1[[#This Row],[OnlineSecurity]:[StreamingMovies]], "Yes")</f>
        <v>1</v>
      </c>
      <c r="W1627" t="str" cm="1">
        <f t="array" ref="W1627">_xlfn.IFS(Table1[[#This Row],[tenure]]&lt;=12,"0-1 Years", Table1[[#This Row],[tenure]] &lt;=36, "1-3 Years",Table1[[#This Row],[tenure]]&lt;=60, "3-5 Years",Table1[[#This Row],[tenure]]&gt;60,"5+ Years")</f>
        <v>0-1 Years</v>
      </c>
      <c r="X1627" t="str">
        <f>IF(AND(Table1[[#This Row],[Contract]]="Month-to-Month", Table1[[#This Row],[PaymentMethod]]= "Electronic check"), "High Risk", "Standard")</f>
        <v>Standard</v>
      </c>
      <c r="Y1627" s="11">
        <f>IFERROR(Table1[[#This Row],[TotalCharges]]/Table1[[#This Row],[tenure]],"0")</f>
        <v>72.87777777777778</v>
      </c>
      <c r="Z1627" t="str">
        <f>IF(Table1[[#This Row],[SeniorCitizen]]=1,"Yes","No")</f>
        <v>No</v>
      </c>
    </row>
    <row r="1628" spans="1:26" x14ac:dyDescent="0.3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7104</v>
      </c>
      <c r="S1628" s="2">
        <v>59.2</v>
      </c>
      <c r="T1628" s="2">
        <v>1191.2</v>
      </c>
      <c r="U1628" t="s">
        <v>24</v>
      </c>
      <c r="V1628">
        <f>COUNTIF(Table1[[#This Row],[OnlineSecurity]:[StreamingMovies]], "Yes")</f>
        <v>2</v>
      </c>
      <c r="W1628" t="str" cm="1">
        <f t="array" ref="W1628">_xlfn.IFS(Table1[[#This Row],[tenure]]&lt;=12,"0-1 Years", Table1[[#This Row],[tenure]] &lt;=36, "1-3 Years",Table1[[#This Row],[tenure]]&lt;=60, "3-5 Years",Table1[[#This Row],[tenure]]&gt;60,"5+ Years")</f>
        <v>1-3 Years</v>
      </c>
      <c r="X1628" t="str">
        <f>IF(AND(Table1[[#This Row],[Contract]]="Month-to-Month", Table1[[#This Row],[PaymentMethod]]= "Electronic check"), "High Risk", "Standard")</f>
        <v>Standard</v>
      </c>
      <c r="Y1628" s="11">
        <f>IFERROR(Table1[[#This Row],[TotalCharges]]/Table1[[#This Row],[tenure]],"0")</f>
        <v>59.56</v>
      </c>
      <c r="Z1628" t="str">
        <f>IF(Table1[[#This Row],[SeniorCitizen]]=1,"Yes","No")</f>
        <v>No</v>
      </c>
    </row>
    <row r="1629" spans="1:26" x14ac:dyDescent="0.3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s="2">
        <v>75.900000000000006</v>
      </c>
      <c r="T1629" s="2">
        <v>866.4</v>
      </c>
      <c r="U1629" t="s">
        <v>24</v>
      </c>
      <c r="V1629">
        <f>COUNTIF(Table1[[#This Row],[OnlineSecurity]:[StreamingMovies]], "Yes")</f>
        <v>1</v>
      </c>
      <c r="W1629" t="str" cm="1">
        <f t="array" ref="W1629">_xlfn.IFS(Table1[[#This Row],[tenure]]&lt;=12,"0-1 Years", Table1[[#This Row],[tenure]] &lt;=36, "1-3 Years",Table1[[#This Row],[tenure]]&lt;=60, "3-5 Years",Table1[[#This Row],[tenure]]&gt;60,"5+ Years")</f>
        <v>0-1 Years</v>
      </c>
      <c r="X1629" t="str">
        <f>IF(AND(Table1[[#This Row],[Contract]]="Month-to-Month", Table1[[#This Row],[PaymentMethod]]= "Electronic check"), "High Risk", "Standard")</f>
        <v>Standard</v>
      </c>
      <c r="Y1629" s="11">
        <f>IFERROR(Table1[[#This Row],[TotalCharges]]/Table1[[#This Row],[tenure]],"0")</f>
        <v>78.763636363636365</v>
      </c>
      <c r="Z1629" t="str">
        <f>IF(Table1[[#This Row],[SeniorCitizen]]=1,"Yes","No")</f>
        <v>No</v>
      </c>
    </row>
    <row r="1630" spans="1:26" x14ac:dyDescent="0.3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s="2">
        <v>90.05</v>
      </c>
      <c r="T1630" s="2">
        <v>2627.2</v>
      </c>
      <c r="U1630" t="s">
        <v>24</v>
      </c>
      <c r="V1630">
        <f>COUNTIF(Table1[[#This Row],[OnlineSecurity]:[StreamingMovies]], "Yes")</f>
        <v>2</v>
      </c>
      <c r="W1630" t="str" cm="1">
        <f t="array" ref="W1630">_xlfn.IFS(Table1[[#This Row],[tenure]]&lt;=12,"0-1 Years", Table1[[#This Row],[tenure]] &lt;=36, "1-3 Years",Table1[[#This Row],[tenure]]&lt;=60, "3-5 Years",Table1[[#This Row],[tenure]]&gt;60,"5+ Years")</f>
        <v>1-3 Years</v>
      </c>
      <c r="X1630" t="str">
        <f>IF(AND(Table1[[#This Row],[Contract]]="Month-to-Month", Table1[[#This Row],[PaymentMethod]]= "Electronic check"), "High Risk", "Standard")</f>
        <v>High Risk</v>
      </c>
      <c r="Y1630" s="11">
        <f>IFERROR(Table1[[#This Row],[TotalCharges]]/Table1[[#This Row],[tenure]],"0")</f>
        <v>87.573333333333323</v>
      </c>
      <c r="Z1630" t="str">
        <f>IF(Table1[[#This Row],[SeniorCitizen]]=1,"Yes","No")</f>
        <v>Yes</v>
      </c>
    </row>
    <row r="1631" spans="1:26" x14ac:dyDescent="0.3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7104</v>
      </c>
      <c r="S1631" s="2">
        <v>70.95</v>
      </c>
      <c r="T1631" s="2">
        <v>4741.45</v>
      </c>
      <c r="U1631" t="s">
        <v>24</v>
      </c>
      <c r="V1631">
        <f>COUNTIF(Table1[[#This Row],[OnlineSecurity]:[StreamingMovies]], "Yes")</f>
        <v>4</v>
      </c>
      <c r="W1631" t="str" cm="1">
        <f t="array" ref="W1631">_xlfn.IFS(Table1[[#This Row],[tenure]]&lt;=12,"0-1 Years", Table1[[#This Row],[tenure]] &lt;=36, "1-3 Years",Table1[[#This Row],[tenure]]&lt;=60, "3-5 Years",Table1[[#This Row],[tenure]]&gt;60,"5+ Years")</f>
        <v>5+ Years</v>
      </c>
      <c r="X1631" t="str">
        <f>IF(AND(Table1[[#This Row],[Contract]]="Month-to-Month", Table1[[#This Row],[PaymentMethod]]= "Electronic check"), "High Risk", "Standard")</f>
        <v>Standard</v>
      </c>
      <c r="Y1631" s="11">
        <f>IFERROR(Table1[[#This Row],[TotalCharges]]/Table1[[#This Row],[tenure]],"0")</f>
        <v>69.727205882352933</v>
      </c>
      <c r="Z1631" t="str">
        <f>IF(Table1[[#This Row],[SeniorCitizen]]=1,"Yes","No")</f>
        <v>No</v>
      </c>
    </row>
    <row r="1632" spans="1:26" x14ac:dyDescent="0.3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s="2">
        <v>102.6</v>
      </c>
      <c r="T1632" s="2">
        <v>4009.2</v>
      </c>
      <c r="U1632" t="s">
        <v>24</v>
      </c>
      <c r="V1632">
        <f>COUNTIF(Table1[[#This Row],[OnlineSecurity]:[StreamingMovies]], "Yes")</f>
        <v>4</v>
      </c>
      <c r="W1632" t="str" cm="1">
        <f t="array" ref="W1632">_xlfn.IFS(Table1[[#This Row],[tenure]]&lt;=12,"0-1 Years", Table1[[#This Row],[tenure]] &lt;=36, "1-3 Years",Table1[[#This Row],[tenure]]&lt;=60, "3-5 Years",Table1[[#This Row],[tenure]]&gt;60,"5+ Years")</f>
        <v>3-5 Years</v>
      </c>
      <c r="X1632" t="str">
        <f>IF(AND(Table1[[#This Row],[Contract]]="Month-to-Month", Table1[[#This Row],[PaymentMethod]]= "Electronic check"), "High Risk", "Standard")</f>
        <v>High Risk</v>
      </c>
      <c r="Y1632" s="11">
        <f>IFERROR(Table1[[#This Row],[TotalCharges]]/Table1[[#This Row],[tenure]],"0")</f>
        <v>105.50526315789473</v>
      </c>
      <c r="Z1632" t="str">
        <f>IF(Table1[[#This Row],[SeniorCitizen]]=1,"Yes","No")</f>
        <v>Yes</v>
      </c>
    </row>
    <row r="1633" spans="1:26" x14ac:dyDescent="0.3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7104</v>
      </c>
      <c r="S1633" s="2">
        <v>85.35</v>
      </c>
      <c r="T1633" s="2">
        <v>1463.45</v>
      </c>
      <c r="U1633" t="s">
        <v>23</v>
      </c>
      <c r="V1633">
        <f>COUNTIF(Table1[[#This Row],[OnlineSecurity]:[StreamingMovies]], "Yes")</f>
        <v>2</v>
      </c>
      <c r="W1633" t="str" cm="1">
        <f t="array" ref="W1633">_xlfn.IFS(Table1[[#This Row],[tenure]]&lt;=12,"0-1 Years", Table1[[#This Row],[tenure]] &lt;=36, "1-3 Years",Table1[[#This Row],[tenure]]&lt;=60, "3-5 Years",Table1[[#This Row],[tenure]]&gt;60,"5+ Years")</f>
        <v>1-3 Years</v>
      </c>
      <c r="X1633" t="str">
        <f>IF(AND(Table1[[#This Row],[Contract]]="Month-to-Month", Table1[[#This Row],[PaymentMethod]]= "Electronic check"), "High Risk", "Standard")</f>
        <v>Standard</v>
      </c>
      <c r="Y1633" s="11">
        <f>IFERROR(Table1[[#This Row],[TotalCharges]]/Table1[[#This Row],[tenure]],"0")</f>
        <v>86.085294117647067</v>
      </c>
      <c r="Z1633" t="str">
        <f>IF(Table1[[#This Row],[SeniorCitizen]]=1,"Yes","No")</f>
        <v>Yes</v>
      </c>
    </row>
    <row r="1634" spans="1:26" x14ac:dyDescent="0.3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7105</v>
      </c>
      <c r="S1634" s="2">
        <v>106.1</v>
      </c>
      <c r="T1634" s="2">
        <v>5082.8</v>
      </c>
      <c r="U1634" t="s">
        <v>23</v>
      </c>
      <c r="V1634">
        <f>COUNTIF(Table1[[#This Row],[OnlineSecurity]:[StreamingMovies]], "Yes")</f>
        <v>4</v>
      </c>
      <c r="W1634" t="str" cm="1">
        <f t="array" ref="W1634">_xlfn.IFS(Table1[[#This Row],[tenure]]&lt;=12,"0-1 Years", Table1[[#This Row],[tenure]] &lt;=36, "1-3 Years",Table1[[#This Row],[tenure]]&lt;=60, "3-5 Years",Table1[[#This Row],[tenure]]&gt;60,"5+ Years")</f>
        <v>3-5 Years</v>
      </c>
      <c r="X1634" t="str">
        <f>IF(AND(Table1[[#This Row],[Contract]]="Month-to-Month", Table1[[#This Row],[PaymentMethod]]= "Electronic check"), "High Risk", "Standard")</f>
        <v>Standard</v>
      </c>
      <c r="Y1634" s="11">
        <f>IFERROR(Table1[[#This Row],[TotalCharges]]/Table1[[#This Row],[tenure]],"0")</f>
        <v>105.89166666666667</v>
      </c>
      <c r="Z1634" t="str">
        <f>IF(Table1[[#This Row],[SeniorCitizen]]=1,"Yes","No")</f>
        <v>No</v>
      </c>
    </row>
    <row r="1635" spans="1:26" x14ac:dyDescent="0.3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s="2">
        <v>43.8</v>
      </c>
      <c r="T1635" s="2">
        <v>43.8</v>
      </c>
      <c r="U1635" t="s">
        <v>24</v>
      </c>
      <c r="V1635">
        <f>COUNTIF(Table1[[#This Row],[OnlineSecurity]:[StreamingMovies]], "Yes")</f>
        <v>0</v>
      </c>
      <c r="W1635" t="str" cm="1">
        <f t="array" ref="W1635">_xlfn.IFS(Table1[[#This Row],[tenure]]&lt;=12,"0-1 Years", Table1[[#This Row],[tenure]] &lt;=36, "1-3 Years",Table1[[#This Row],[tenure]]&lt;=60, "3-5 Years",Table1[[#This Row],[tenure]]&gt;60,"5+ Years")</f>
        <v>0-1 Years</v>
      </c>
      <c r="X1635" t="str">
        <f>IF(AND(Table1[[#This Row],[Contract]]="Month-to-Month", Table1[[#This Row],[PaymentMethod]]= "Electronic check"), "High Risk", "Standard")</f>
        <v>High Risk</v>
      </c>
      <c r="Y1635" s="11">
        <f>IFERROR(Table1[[#This Row],[TotalCharges]]/Table1[[#This Row],[tenure]],"0")</f>
        <v>43.8</v>
      </c>
      <c r="Z1635" t="str">
        <f>IF(Table1[[#This Row],[SeniorCitizen]]=1,"Yes","No")</f>
        <v>No</v>
      </c>
    </row>
    <row r="1636" spans="1:26" x14ac:dyDescent="0.35">
      <c r="A1636" t="s">
        <v>1671</v>
      </c>
      <c r="B1636" t="s">
        <v>30</v>
      </c>
      <c r="C1636">
        <v>0</v>
      </c>
      <c r="D1636" t="s">
        <v>23</v>
      </c>
      <c r="E1636" t="s">
        <v>23</v>
      </c>
      <c r="F1636">
        <v>63</v>
      </c>
      <c r="G1636" t="s">
        <v>24</v>
      </c>
      <c r="H1636" t="s">
        <v>24</v>
      </c>
      <c r="I1636" t="s">
        <v>26</v>
      </c>
      <c r="J1636" t="s">
        <v>23</v>
      </c>
      <c r="K1636" t="s">
        <v>23</v>
      </c>
      <c r="L1636" t="s">
        <v>23</v>
      </c>
      <c r="M1636" t="s">
        <v>24</v>
      </c>
      <c r="N1636" t="s">
        <v>23</v>
      </c>
      <c r="O1636" t="s">
        <v>23</v>
      </c>
      <c r="P1636" t="s">
        <v>47</v>
      </c>
      <c r="Q1636" t="s">
        <v>24</v>
      </c>
      <c r="R1636" t="s">
        <v>28</v>
      </c>
      <c r="S1636" s="2">
        <v>59</v>
      </c>
      <c r="T1636" s="2">
        <v>3707.6</v>
      </c>
      <c r="U1636" t="s">
        <v>24</v>
      </c>
      <c r="V1636">
        <f>COUNTIF(Table1[[#This Row],[OnlineSecurity]:[StreamingMovies]], "Yes")</f>
        <v>5</v>
      </c>
      <c r="W1636" t="str" cm="1">
        <f t="array" ref="W1636">_xlfn.IFS(Table1[[#This Row],[tenure]]&lt;=12,"0-1 Years", Table1[[#This Row],[tenure]] &lt;=36, "1-3 Years",Table1[[#This Row],[tenure]]&lt;=60, "3-5 Years",Table1[[#This Row],[tenure]]&gt;60,"5+ Years")</f>
        <v>5+ Years</v>
      </c>
      <c r="X1636" t="str">
        <f>IF(AND(Table1[[#This Row],[Contract]]="Month-to-Month", Table1[[#This Row],[PaymentMethod]]= "Electronic check"), "High Risk", "Standard")</f>
        <v>Standard</v>
      </c>
      <c r="Y1636" s="11">
        <f>IFERROR(Table1[[#This Row],[TotalCharges]]/Table1[[#This Row],[tenure]],"0")</f>
        <v>58.850793650793648</v>
      </c>
      <c r="Z1636" t="str">
        <f>IF(Table1[[#This Row],[SeniorCitizen]]=1,"Yes","No")</f>
        <v>No</v>
      </c>
    </row>
    <row r="1637" spans="1:26" x14ac:dyDescent="0.3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s="2">
        <v>69.95</v>
      </c>
      <c r="T1637" s="2">
        <v>220.45</v>
      </c>
      <c r="U1637" t="s">
        <v>24</v>
      </c>
      <c r="V1637">
        <f>COUNTIF(Table1[[#This Row],[OnlineSecurity]:[StreamingMovies]], "Yes")</f>
        <v>3</v>
      </c>
      <c r="W1637" t="str" cm="1">
        <f t="array" ref="W1637">_xlfn.IFS(Table1[[#This Row],[tenure]]&lt;=12,"0-1 Years", Table1[[#This Row],[tenure]] &lt;=36, "1-3 Years",Table1[[#This Row],[tenure]]&lt;=60, "3-5 Years",Table1[[#This Row],[tenure]]&gt;60,"5+ Years")</f>
        <v>0-1 Years</v>
      </c>
      <c r="X1637" t="str">
        <f>IF(AND(Table1[[#This Row],[Contract]]="Month-to-Month", Table1[[#This Row],[PaymentMethod]]= "Electronic check"), "High Risk", "Standard")</f>
        <v>Standard</v>
      </c>
      <c r="Y1637" s="11">
        <f>IFERROR(Table1[[#This Row],[TotalCharges]]/Table1[[#This Row],[tenure]],"0")</f>
        <v>73.483333333333334</v>
      </c>
      <c r="Z1637" t="str">
        <f>IF(Table1[[#This Row],[SeniorCitizen]]=1,"Yes","No")</f>
        <v>No</v>
      </c>
    </row>
    <row r="1638" spans="1:26" x14ac:dyDescent="0.35">
      <c r="A1638" t="s">
        <v>1673</v>
      </c>
      <c r="B1638" t="s">
        <v>22</v>
      </c>
      <c r="C1638">
        <v>0</v>
      </c>
      <c r="D1638" t="s">
        <v>24</v>
      </c>
      <c r="E1638" t="s">
        <v>24</v>
      </c>
      <c r="F1638">
        <v>48</v>
      </c>
      <c r="G1638" t="s">
        <v>23</v>
      </c>
      <c r="H1638" t="s">
        <v>23</v>
      </c>
      <c r="I1638" t="s">
        <v>24</v>
      </c>
      <c r="J1638" t="s">
        <v>24</v>
      </c>
      <c r="K1638" t="s">
        <v>24</v>
      </c>
      <c r="L1638" t="s">
        <v>24</v>
      </c>
      <c r="M1638" t="s">
        <v>24</v>
      </c>
      <c r="N1638" t="s">
        <v>24</v>
      </c>
      <c r="O1638" t="s">
        <v>24</v>
      </c>
      <c r="P1638" t="s">
        <v>31</v>
      </c>
      <c r="Q1638" t="s">
        <v>24</v>
      </c>
      <c r="R1638" t="s">
        <v>7104</v>
      </c>
      <c r="S1638" s="2">
        <v>24.35</v>
      </c>
      <c r="T1638" s="2">
        <v>1133.7</v>
      </c>
      <c r="U1638" t="s">
        <v>24</v>
      </c>
      <c r="V1638">
        <f>COUNTIF(Table1[[#This Row],[OnlineSecurity]:[StreamingMovies]], "Yes")</f>
        <v>0</v>
      </c>
      <c r="W1638" t="str" cm="1">
        <f t="array" ref="W1638">_xlfn.IFS(Table1[[#This Row],[tenure]]&lt;=12,"0-1 Years", Table1[[#This Row],[tenure]] &lt;=36, "1-3 Years",Table1[[#This Row],[tenure]]&lt;=60, "3-5 Years",Table1[[#This Row],[tenure]]&gt;60,"5+ Years")</f>
        <v>3-5 Years</v>
      </c>
      <c r="X1638" t="str">
        <f>IF(AND(Table1[[#This Row],[Contract]]="Month-to-Month", Table1[[#This Row],[PaymentMethod]]= "Electronic check"), "High Risk", "Standard")</f>
        <v>Standard</v>
      </c>
      <c r="Y1638" s="11">
        <f>IFERROR(Table1[[#This Row],[TotalCharges]]/Table1[[#This Row],[tenure]],"0")</f>
        <v>23.618750000000002</v>
      </c>
      <c r="Z1638" t="str">
        <f>IF(Table1[[#This Row],[SeniorCitizen]]=1,"Yes","No")</f>
        <v>No</v>
      </c>
    </row>
    <row r="1639" spans="1:26" x14ac:dyDescent="0.35">
      <c r="A1639" t="s">
        <v>1674</v>
      </c>
      <c r="B1639" t="s">
        <v>30</v>
      </c>
      <c r="C1639">
        <v>0</v>
      </c>
      <c r="D1639" t="s">
        <v>24</v>
      </c>
      <c r="E1639" t="s">
        <v>24</v>
      </c>
      <c r="F1639">
        <v>66</v>
      </c>
      <c r="G1639" t="s">
        <v>24</v>
      </c>
      <c r="H1639" t="s">
        <v>24</v>
      </c>
      <c r="I1639" t="s">
        <v>26</v>
      </c>
      <c r="J1639" t="s">
        <v>24</v>
      </c>
      <c r="K1639" t="s">
        <v>24</v>
      </c>
      <c r="L1639" t="s">
        <v>24</v>
      </c>
      <c r="M1639" t="s">
        <v>23</v>
      </c>
      <c r="N1639" t="s">
        <v>24</v>
      </c>
      <c r="O1639" t="s">
        <v>24</v>
      </c>
      <c r="P1639" t="s">
        <v>31</v>
      </c>
      <c r="Q1639" t="s">
        <v>24</v>
      </c>
      <c r="R1639" t="s">
        <v>7105</v>
      </c>
      <c r="S1639" s="2">
        <v>29.45</v>
      </c>
      <c r="T1639" s="2">
        <v>1983.15</v>
      </c>
      <c r="U1639" t="s">
        <v>24</v>
      </c>
      <c r="V1639">
        <f>COUNTIF(Table1[[#This Row],[OnlineSecurity]:[StreamingMovies]], "Yes")</f>
        <v>1</v>
      </c>
      <c r="W1639" t="str" cm="1">
        <f t="array" ref="W1639">_xlfn.IFS(Table1[[#This Row],[tenure]]&lt;=12,"0-1 Years", Table1[[#This Row],[tenure]] &lt;=36, "1-3 Years",Table1[[#This Row],[tenure]]&lt;=60, "3-5 Years",Table1[[#This Row],[tenure]]&gt;60,"5+ Years")</f>
        <v>5+ Years</v>
      </c>
      <c r="X1639" t="str">
        <f>IF(AND(Table1[[#This Row],[Contract]]="Month-to-Month", Table1[[#This Row],[PaymentMethod]]= "Electronic check"), "High Risk", "Standard")</f>
        <v>Standard</v>
      </c>
      <c r="Y1639" s="11">
        <f>IFERROR(Table1[[#This Row],[TotalCharges]]/Table1[[#This Row],[tenure]],"0")</f>
        <v>30.047727272727276</v>
      </c>
      <c r="Z1639" t="str">
        <f>IF(Table1[[#This Row],[SeniorCitizen]]=1,"Yes","No")</f>
        <v>No</v>
      </c>
    </row>
    <row r="1640" spans="1:26" x14ac:dyDescent="0.3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7105</v>
      </c>
      <c r="S1640" s="2">
        <v>84.4</v>
      </c>
      <c r="T1640" s="2">
        <v>5746.75</v>
      </c>
      <c r="U1640" t="s">
        <v>24</v>
      </c>
      <c r="V1640">
        <f>COUNTIF(Table1[[#This Row],[OnlineSecurity]:[StreamingMovies]], "Yes")</f>
        <v>2</v>
      </c>
      <c r="W1640" t="str" cm="1">
        <f t="array" ref="W1640">_xlfn.IFS(Table1[[#This Row],[tenure]]&lt;=12,"0-1 Years", Table1[[#This Row],[tenure]] &lt;=36, "1-3 Years",Table1[[#This Row],[tenure]]&lt;=60, "3-5 Years",Table1[[#This Row],[tenure]]&gt;60,"5+ Years")</f>
        <v>5+ Years</v>
      </c>
      <c r="X1640" t="str">
        <f>IF(AND(Table1[[#This Row],[Contract]]="Month-to-Month", Table1[[#This Row],[PaymentMethod]]= "Electronic check"), "High Risk", "Standard")</f>
        <v>Standard</v>
      </c>
      <c r="Y1640" s="11">
        <f>IFERROR(Table1[[#This Row],[TotalCharges]]/Table1[[#This Row],[tenure]],"0")</f>
        <v>84.51102941176471</v>
      </c>
      <c r="Z1640" t="str">
        <f>IF(Table1[[#This Row],[SeniorCitizen]]=1,"Yes","No")</f>
        <v>No</v>
      </c>
    </row>
    <row r="1641" spans="1:26" x14ac:dyDescent="0.3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s="2">
        <v>45.05</v>
      </c>
      <c r="T1641" s="2">
        <v>770.6</v>
      </c>
      <c r="U1641" t="s">
        <v>23</v>
      </c>
      <c r="V1641">
        <f>COUNTIF(Table1[[#This Row],[OnlineSecurity]:[StreamingMovies]], "Yes")</f>
        <v>0</v>
      </c>
      <c r="W1641" t="str" cm="1">
        <f t="array" ref="W1641">_xlfn.IFS(Table1[[#This Row],[tenure]]&lt;=12,"0-1 Years", Table1[[#This Row],[tenure]] &lt;=36, "1-3 Years",Table1[[#This Row],[tenure]]&lt;=60, "3-5 Years",Table1[[#This Row],[tenure]]&gt;60,"5+ Years")</f>
        <v>1-3 Years</v>
      </c>
      <c r="X1641" t="str">
        <f>IF(AND(Table1[[#This Row],[Contract]]="Month-to-Month", Table1[[#This Row],[PaymentMethod]]= "Electronic check"), "High Risk", "Standard")</f>
        <v>High Risk</v>
      </c>
      <c r="Y1641" s="11">
        <f>IFERROR(Table1[[#This Row],[TotalCharges]]/Table1[[#This Row],[tenure]],"0")</f>
        <v>45.329411764705881</v>
      </c>
      <c r="Z1641" t="str">
        <f>IF(Table1[[#This Row],[SeniorCitizen]]=1,"Yes","No")</f>
        <v>Yes</v>
      </c>
    </row>
    <row r="1642" spans="1:26" x14ac:dyDescent="0.35">
      <c r="A1642" t="s">
        <v>1677</v>
      </c>
      <c r="B1642" t="s">
        <v>22</v>
      </c>
      <c r="C1642">
        <v>0</v>
      </c>
      <c r="D1642" t="s">
        <v>23</v>
      </c>
      <c r="E1642" t="s">
        <v>23</v>
      </c>
      <c r="F1642">
        <v>7</v>
      </c>
      <c r="G1642" t="s">
        <v>23</v>
      </c>
      <c r="H1642" t="s">
        <v>24</v>
      </c>
      <c r="I1642" t="s">
        <v>24</v>
      </c>
      <c r="J1642" t="s">
        <v>24</v>
      </c>
      <c r="K1642" t="s">
        <v>24</v>
      </c>
      <c r="L1642" t="s">
        <v>24</v>
      </c>
      <c r="M1642" t="s">
        <v>24</v>
      </c>
      <c r="N1642" t="s">
        <v>24</v>
      </c>
      <c r="O1642" t="s">
        <v>24</v>
      </c>
      <c r="P1642" t="s">
        <v>31</v>
      </c>
      <c r="Q1642" t="s">
        <v>24</v>
      </c>
      <c r="R1642" t="s">
        <v>32</v>
      </c>
      <c r="S1642" s="2">
        <v>20.65</v>
      </c>
      <c r="T1642" s="2">
        <v>134.05000000000001</v>
      </c>
      <c r="U1642" t="s">
        <v>24</v>
      </c>
      <c r="V1642">
        <f>COUNTIF(Table1[[#This Row],[OnlineSecurity]:[StreamingMovies]], "Yes")</f>
        <v>0</v>
      </c>
      <c r="W1642" t="str" cm="1">
        <f t="array" ref="W1642">_xlfn.IFS(Table1[[#This Row],[tenure]]&lt;=12,"0-1 Years", Table1[[#This Row],[tenure]] &lt;=36, "1-3 Years",Table1[[#This Row],[tenure]]&lt;=60, "3-5 Years",Table1[[#This Row],[tenure]]&gt;60,"5+ Years")</f>
        <v>0-1 Years</v>
      </c>
      <c r="X1642" t="str">
        <f>IF(AND(Table1[[#This Row],[Contract]]="Month-to-Month", Table1[[#This Row],[PaymentMethod]]= "Electronic check"), "High Risk", "Standard")</f>
        <v>Standard</v>
      </c>
      <c r="Y1642" s="11">
        <f>IFERROR(Table1[[#This Row],[TotalCharges]]/Table1[[#This Row],[tenure]],"0")</f>
        <v>19.150000000000002</v>
      </c>
      <c r="Z1642" t="str">
        <f>IF(Table1[[#This Row],[SeniorCitizen]]=1,"Yes","No")</f>
        <v>No</v>
      </c>
    </row>
    <row r="1643" spans="1:26" x14ac:dyDescent="0.3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7104</v>
      </c>
      <c r="S1643" s="2">
        <v>87.1</v>
      </c>
      <c r="T1643" s="2">
        <v>6230.1</v>
      </c>
      <c r="U1643" t="s">
        <v>24</v>
      </c>
      <c r="V1643">
        <f>COUNTIF(Table1[[#This Row],[OnlineSecurity]:[StreamingMovies]], "Yes")</f>
        <v>6</v>
      </c>
      <c r="W1643" t="str" cm="1">
        <f t="array" ref="W1643">_xlfn.IFS(Table1[[#This Row],[tenure]]&lt;=12,"0-1 Years", Table1[[#This Row],[tenure]] &lt;=36, "1-3 Years",Table1[[#This Row],[tenure]]&lt;=60, "3-5 Years",Table1[[#This Row],[tenure]]&gt;60,"5+ Years")</f>
        <v>5+ Years</v>
      </c>
      <c r="X1643" t="str">
        <f>IF(AND(Table1[[#This Row],[Contract]]="Month-to-Month", Table1[[#This Row],[PaymentMethod]]= "Electronic check"), "High Risk", "Standard")</f>
        <v>Standard</v>
      </c>
      <c r="Y1643" s="11">
        <f>IFERROR(Table1[[#This Row],[TotalCharges]]/Table1[[#This Row],[tenure]],"0")</f>
        <v>86.529166666666669</v>
      </c>
      <c r="Z1643" t="str">
        <f>IF(Table1[[#This Row],[SeniorCitizen]]=1,"Yes","No")</f>
        <v>No</v>
      </c>
    </row>
    <row r="1644" spans="1:26" x14ac:dyDescent="0.35">
      <c r="A1644" t="s">
        <v>1679</v>
      </c>
      <c r="B1644" t="s">
        <v>22</v>
      </c>
      <c r="C1644">
        <v>0</v>
      </c>
      <c r="D1644" t="s">
        <v>23</v>
      </c>
      <c r="E1644" t="s">
        <v>24</v>
      </c>
      <c r="F1644">
        <v>29</v>
      </c>
      <c r="G1644" t="s">
        <v>23</v>
      </c>
      <c r="H1644" t="s">
        <v>24</v>
      </c>
      <c r="I1644" t="s">
        <v>24</v>
      </c>
      <c r="J1644" t="s">
        <v>24</v>
      </c>
      <c r="K1644" t="s">
        <v>24</v>
      </c>
      <c r="L1644" t="s">
        <v>24</v>
      </c>
      <c r="M1644" t="s">
        <v>24</v>
      </c>
      <c r="N1644" t="s">
        <v>24</v>
      </c>
      <c r="O1644" t="s">
        <v>24</v>
      </c>
      <c r="P1644" t="s">
        <v>27</v>
      </c>
      <c r="Q1644" t="s">
        <v>24</v>
      </c>
      <c r="R1644" t="s">
        <v>32</v>
      </c>
      <c r="S1644" s="2">
        <v>19.850000000000001</v>
      </c>
      <c r="T1644" s="2">
        <v>573.04999999999995</v>
      </c>
      <c r="U1644" t="s">
        <v>24</v>
      </c>
      <c r="V1644">
        <f>COUNTIF(Table1[[#This Row],[OnlineSecurity]:[StreamingMovies]], "Yes")</f>
        <v>0</v>
      </c>
      <c r="W1644" t="str" cm="1">
        <f t="array" ref="W1644">_xlfn.IFS(Table1[[#This Row],[tenure]]&lt;=12,"0-1 Years", Table1[[#This Row],[tenure]] &lt;=36, "1-3 Years",Table1[[#This Row],[tenure]]&lt;=60, "3-5 Years",Table1[[#This Row],[tenure]]&gt;60,"5+ Years")</f>
        <v>1-3 Years</v>
      </c>
      <c r="X1644" t="str">
        <f>IF(AND(Table1[[#This Row],[Contract]]="Month-to-Month", Table1[[#This Row],[PaymentMethod]]= "Electronic check"), "High Risk", "Standard")</f>
        <v>Standard</v>
      </c>
      <c r="Y1644" s="11">
        <f>IFERROR(Table1[[#This Row],[TotalCharges]]/Table1[[#This Row],[tenure]],"0")</f>
        <v>19.760344827586206</v>
      </c>
      <c r="Z1644" t="str">
        <f>IF(Table1[[#This Row],[SeniorCitizen]]=1,"Yes","No")</f>
        <v>No</v>
      </c>
    </row>
    <row r="1645" spans="1:26" x14ac:dyDescent="0.3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s="2">
        <v>90.35</v>
      </c>
      <c r="T1645" s="2">
        <v>3419.3</v>
      </c>
      <c r="U1645" t="s">
        <v>24</v>
      </c>
      <c r="V1645">
        <f>COUNTIF(Table1[[#This Row],[OnlineSecurity]:[StreamingMovies]], "Yes")</f>
        <v>3</v>
      </c>
      <c r="W1645" t="str" cm="1">
        <f t="array" ref="W1645">_xlfn.IFS(Table1[[#This Row],[tenure]]&lt;=12,"0-1 Years", Table1[[#This Row],[tenure]] &lt;=36, "1-3 Years",Table1[[#This Row],[tenure]]&lt;=60, "3-5 Years",Table1[[#This Row],[tenure]]&gt;60,"5+ Years")</f>
        <v>3-5 Years</v>
      </c>
      <c r="X1645" t="str">
        <f>IF(AND(Table1[[#This Row],[Contract]]="Month-to-Month", Table1[[#This Row],[PaymentMethod]]= "Electronic check"), "High Risk", "Standard")</f>
        <v>High Risk</v>
      </c>
      <c r="Y1645" s="11">
        <f>IFERROR(Table1[[#This Row],[TotalCharges]]/Table1[[#This Row],[tenure]],"0")</f>
        <v>92.413513513513522</v>
      </c>
      <c r="Z1645" t="str">
        <f>IF(Table1[[#This Row],[SeniorCitizen]]=1,"Yes","No")</f>
        <v>No</v>
      </c>
    </row>
    <row r="1646" spans="1:26" x14ac:dyDescent="0.3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s="2">
        <v>109.8</v>
      </c>
      <c r="T1646" s="2">
        <v>3587.25</v>
      </c>
      <c r="U1646" t="s">
        <v>23</v>
      </c>
      <c r="V1646">
        <f>COUNTIF(Table1[[#This Row],[OnlineSecurity]:[StreamingMovies]], "Yes")</f>
        <v>5</v>
      </c>
      <c r="W1646" t="str" cm="1">
        <f t="array" ref="W1646">_xlfn.IFS(Table1[[#This Row],[tenure]]&lt;=12,"0-1 Years", Table1[[#This Row],[tenure]] &lt;=36, "1-3 Years",Table1[[#This Row],[tenure]]&lt;=60, "3-5 Years",Table1[[#This Row],[tenure]]&gt;60,"5+ Years")</f>
        <v>1-3 Years</v>
      </c>
      <c r="X1646" t="str">
        <f>IF(AND(Table1[[#This Row],[Contract]]="Month-to-Month", Table1[[#This Row],[PaymentMethod]]= "Electronic check"), "High Risk", "Standard")</f>
        <v>Standard</v>
      </c>
      <c r="Y1646" s="11">
        <f>IFERROR(Table1[[#This Row],[TotalCharges]]/Table1[[#This Row],[tenure]],"0")</f>
        <v>105.50735294117646</v>
      </c>
      <c r="Z1646" t="str">
        <f>IF(Table1[[#This Row],[SeniorCitizen]]=1,"Yes","No")</f>
        <v>No</v>
      </c>
    </row>
    <row r="1647" spans="1:26" x14ac:dyDescent="0.3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s="2">
        <v>84.65</v>
      </c>
      <c r="T1647" s="2">
        <v>3541.35</v>
      </c>
      <c r="U1647" t="s">
        <v>23</v>
      </c>
      <c r="V1647">
        <f>COUNTIF(Table1[[#This Row],[OnlineSecurity]:[StreamingMovies]], "Yes")</f>
        <v>1</v>
      </c>
      <c r="W1647" t="str" cm="1">
        <f t="array" ref="W1647">_xlfn.IFS(Table1[[#This Row],[tenure]]&lt;=12,"0-1 Years", Table1[[#This Row],[tenure]] &lt;=36, "1-3 Years",Table1[[#This Row],[tenure]]&lt;=60, "3-5 Years",Table1[[#This Row],[tenure]]&gt;60,"5+ Years")</f>
        <v>3-5 Years</v>
      </c>
      <c r="X1647" t="str">
        <f>IF(AND(Table1[[#This Row],[Contract]]="Month-to-Month", Table1[[#This Row],[PaymentMethod]]= "Electronic check"), "High Risk", "Standard")</f>
        <v>High Risk</v>
      </c>
      <c r="Y1647" s="11">
        <f>IFERROR(Table1[[#This Row],[TotalCharges]]/Table1[[#This Row],[tenure]],"0")</f>
        <v>84.317857142857136</v>
      </c>
      <c r="Z1647" t="str">
        <f>IF(Table1[[#This Row],[SeniorCitizen]]=1,"Yes","No")</f>
        <v>Yes</v>
      </c>
    </row>
    <row r="1648" spans="1:26" x14ac:dyDescent="0.3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s="2">
        <v>65.5</v>
      </c>
      <c r="T1648" s="2">
        <v>3801.3</v>
      </c>
      <c r="U1648" t="s">
        <v>24</v>
      </c>
      <c r="V1648">
        <f>COUNTIF(Table1[[#This Row],[OnlineSecurity]:[StreamingMovies]], "Yes")</f>
        <v>3</v>
      </c>
      <c r="W1648" t="str" cm="1">
        <f t="array" ref="W1648">_xlfn.IFS(Table1[[#This Row],[tenure]]&lt;=12,"0-1 Years", Table1[[#This Row],[tenure]] &lt;=36, "1-3 Years",Table1[[#This Row],[tenure]]&lt;=60, "3-5 Years",Table1[[#This Row],[tenure]]&gt;60,"5+ Years")</f>
        <v>3-5 Years</v>
      </c>
      <c r="X1648" t="str">
        <f>IF(AND(Table1[[#This Row],[Contract]]="Month-to-Month", Table1[[#This Row],[PaymentMethod]]= "Electronic check"), "High Risk", "Standard")</f>
        <v>Standard</v>
      </c>
      <c r="Y1648" s="11">
        <f>IFERROR(Table1[[#This Row],[TotalCharges]]/Table1[[#This Row],[tenure]],"0")</f>
        <v>64.428813559322037</v>
      </c>
      <c r="Z1648" t="str">
        <f>IF(Table1[[#This Row],[SeniorCitizen]]=1,"Yes","No")</f>
        <v>No</v>
      </c>
    </row>
    <row r="1649" spans="1:26" x14ac:dyDescent="0.3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7104</v>
      </c>
      <c r="S1649" s="2">
        <v>79.5</v>
      </c>
      <c r="T1649" s="2">
        <v>868.5</v>
      </c>
      <c r="U1649" t="s">
        <v>23</v>
      </c>
      <c r="V1649">
        <f>COUNTIF(Table1[[#This Row],[OnlineSecurity]:[StreamingMovies]], "Yes")</f>
        <v>1</v>
      </c>
      <c r="W1649" t="str" cm="1">
        <f t="array" ref="W1649">_xlfn.IFS(Table1[[#This Row],[tenure]]&lt;=12,"0-1 Years", Table1[[#This Row],[tenure]] &lt;=36, "1-3 Years",Table1[[#This Row],[tenure]]&lt;=60, "3-5 Years",Table1[[#This Row],[tenure]]&gt;60,"5+ Years")</f>
        <v>0-1 Years</v>
      </c>
      <c r="X1649" t="str">
        <f>IF(AND(Table1[[#This Row],[Contract]]="Month-to-Month", Table1[[#This Row],[PaymentMethod]]= "Electronic check"), "High Risk", "Standard")</f>
        <v>Standard</v>
      </c>
      <c r="Y1649" s="11">
        <f>IFERROR(Table1[[#This Row],[TotalCharges]]/Table1[[#This Row],[tenure]],"0")</f>
        <v>78.954545454545453</v>
      </c>
      <c r="Z1649" t="str">
        <f>IF(Table1[[#This Row],[SeniorCitizen]]=1,"Yes","No")</f>
        <v>No</v>
      </c>
    </row>
    <row r="1650" spans="1:26" x14ac:dyDescent="0.3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s="2">
        <v>80.95</v>
      </c>
      <c r="T1650" s="2">
        <v>4859.1000000000004</v>
      </c>
      <c r="U1650" t="s">
        <v>24</v>
      </c>
      <c r="V1650">
        <f>COUNTIF(Table1[[#This Row],[OnlineSecurity]:[StreamingMovies]], "Yes")</f>
        <v>1</v>
      </c>
      <c r="W1650" t="str" cm="1">
        <f t="array" ref="W1650">_xlfn.IFS(Table1[[#This Row],[tenure]]&lt;=12,"0-1 Years", Table1[[#This Row],[tenure]] &lt;=36, "1-3 Years",Table1[[#This Row],[tenure]]&lt;=60, "3-5 Years",Table1[[#This Row],[tenure]]&gt;60,"5+ Years")</f>
        <v>3-5 Years</v>
      </c>
      <c r="X1650" t="str">
        <f>IF(AND(Table1[[#This Row],[Contract]]="Month-to-Month", Table1[[#This Row],[PaymentMethod]]= "Electronic check"), "High Risk", "Standard")</f>
        <v>High Risk</v>
      </c>
      <c r="Y1650" s="11">
        <f>IFERROR(Table1[[#This Row],[TotalCharges]]/Table1[[#This Row],[tenure]],"0")</f>
        <v>80.984999999999999</v>
      </c>
      <c r="Z1650" t="str">
        <f>IF(Table1[[#This Row],[SeniorCitizen]]=1,"Yes","No")</f>
        <v>Yes</v>
      </c>
    </row>
    <row r="1651" spans="1:26" x14ac:dyDescent="0.3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s="2">
        <v>56.15</v>
      </c>
      <c r="T1651" s="2">
        <v>1439.35</v>
      </c>
      <c r="U1651" t="s">
        <v>24</v>
      </c>
      <c r="V1651">
        <f>COUNTIF(Table1[[#This Row],[OnlineSecurity]:[StreamingMovies]], "Yes")</f>
        <v>2</v>
      </c>
      <c r="W1651" t="str" cm="1">
        <f t="array" ref="W1651">_xlfn.IFS(Table1[[#This Row],[tenure]]&lt;=12,"0-1 Years", Table1[[#This Row],[tenure]] &lt;=36, "1-3 Years",Table1[[#This Row],[tenure]]&lt;=60, "3-5 Years",Table1[[#This Row],[tenure]]&gt;60,"5+ Years")</f>
        <v>1-3 Years</v>
      </c>
      <c r="X1651" t="str">
        <f>IF(AND(Table1[[#This Row],[Contract]]="Month-to-Month", Table1[[#This Row],[PaymentMethod]]= "Electronic check"), "High Risk", "Standard")</f>
        <v>Standard</v>
      </c>
      <c r="Y1651" s="11">
        <f>IFERROR(Table1[[#This Row],[TotalCharges]]/Table1[[#This Row],[tenure]],"0")</f>
        <v>53.309259259259257</v>
      </c>
      <c r="Z1651" t="str">
        <f>IF(Table1[[#This Row],[SeniorCitizen]]=1,"Yes","No")</f>
        <v>No</v>
      </c>
    </row>
    <row r="1652" spans="1:26" x14ac:dyDescent="0.3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s="2">
        <v>85.8</v>
      </c>
      <c r="T1652" s="2">
        <v>85.8</v>
      </c>
      <c r="U1652" t="s">
        <v>23</v>
      </c>
      <c r="V1652">
        <f>COUNTIF(Table1[[#This Row],[OnlineSecurity]:[StreamingMovies]], "Yes")</f>
        <v>1</v>
      </c>
      <c r="W1652" t="str" cm="1">
        <f t="array" ref="W1652">_xlfn.IFS(Table1[[#This Row],[tenure]]&lt;=12,"0-1 Years", Table1[[#This Row],[tenure]] &lt;=36, "1-3 Years",Table1[[#This Row],[tenure]]&lt;=60, "3-5 Years",Table1[[#This Row],[tenure]]&gt;60,"5+ Years")</f>
        <v>0-1 Years</v>
      </c>
      <c r="X1652" t="str">
        <f>IF(AND(Table1[[#This Row],[Contract]]="Month-to-Month", Table1[[#This Row],[PaymentMethod]]= "Electronic check"), "High Risk", "Standard")</f>
        <v>Standard</v>
      </c>
      <c r="Y1652" s="11">
        <f>IFERROR(Table1[[#This Row],[TotalCharges]]/Table1[[#This Row],[tenure]],"0")</f>
        <v>85.8</v>
      </c>
      <c r="Z1652" t="str">
        <f>IF(Table1[[#This Row],[SeniorCitizen]]=1,"Yes","No")</f>
        <v>No</v>
      </c>
    </row>
    <row r="1653" spans="1:26" x14ac:dyDescent="0.3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s="2">
        <v>79.099999999999994</v>
      </c>
      <c r="T1653" s="2">
        <v>79.099999999999994</v>
      </c>
      <c r="U1653" t="s">
        <v>23</v>
      </c>
      <c r="V1653">
        <f>COUNTIF(Table1[[#This Row],[OnlineSecurity]:[StreamingMovies]], "Yes")</f>
        <v>1</v>
      </c>
      <c r="W1653" t="str" cm="1">
        <f t="array" ref="W1653">_xlfn.IFS(Table1[[#This Row],[tenure]]&lt;=12,"0-1 Years", Table1[[#This Row],[tenure]] &lt;=36, "1-3 Years",Table1[[#This Row],[tenure]]&lt;=60, "3-5 Years",Table1[[#This Row],[tenure]]&gt;60,"5+ Years")</f>
        <v>0-1 Years</v>
      </c>
      <c r="X1653" t="str">
        <f>IF(AND(Table1[[#This Row],[Contract]]="Month-to-Month", Table1[[#This Row],[PaymentMethod]]= "Electronic check"), "High Risk", "Standard")</f>
        <v>High Risk</v>
      </c>
      <c r="Y1653" s="11">
        <f>IFERROR(Table1[[#This Row],[TotalCharges]]/Table1[[#This Row],[tenure]],"0")</f>
        <v>79.099999999999994</v>
      </c>
      <c r="Z1653" t="str">
        <f>IF(Table1[[#This Row],[SeniorCitizen]]=1,"Yes","No")</f>
        <v>Yes</v>
      </c>
    </row>
    <row r="1654" spans="1:26" x14ac:dyDescent="0.35">
      <c r="A1654" t="s">
        <v>1689</v>
      </c>
      <c r="B1654" t="s">
        <v>30</v>
      </c>
      <c r="C1654">
        <v>0</v>
      </c>
      <c r="D1654" t="s">
        <v>23</v>
      </c>
      <c r="E1654" t="s">
        <v>24</v>
      </c>
      <c r="F1654">
        <v>17</v>
      </c>
      <c r="G1654" t="s">
        <v>24</v>
      </c>
      <c r="H1654" t="s">
        <v>24</v>
      </c>
      <c r="I1654" t="s">
        <v>26</v>
      </c>
      <c r="J1654" t="s">
        <v>23</v>
      </c>
      <c r="K1654" t="s">
        <v>24</v>
      </c>
      <c r="L1654" t="s">
        <v>23</v>
      </c>
      <c r="M1654" t="s">
        <v>24</v>
      </c>
      <c r="N1654" t="s">
        <v>24</v>
      </c>
      <c r="O1654" t="s">
        <v>24</v>
      </c>
      <c r="P1654" t="s">
        <v>27</v>
      </c>
      <c r="Q1654" t="s">
        <v>24</v>
      </c>
      <c r="R1654" t="s">
        <v>32</v>
      </c>
      <c r="S1654" s="2">
        <v>34.4</v>
      </c>
      <c r="T1654" s="2">
        <v>592.75</v>
      </c>
      <c r="U1654" t="s">
        <v>24</v>
      </c>
      <c r="V1654">
        <f>COUNTIF(Table1[[#This Row],[OnlineSecurity]:[StreamingMovies]], "Yes")</f>
        <v>2</v>
      </c>
      <c r="W1654" t="str" cm="1">
        <f t="array" ref="W1654">_xlfn.IFS(Table1[[#This Row],[tenure]]&lt;=12,"0-1 Years", Table1[[#This Row],[tenure]] &lt;=36, "1-3 Years",Table1[[#This Row],[tenure]]&lt;=60, "3-5 Years",Table1[[#This Row],[tenure]]&gt;60,"5+ Years")</f>
        <v>1-3 Years</v>
      </c>
      <c r="X1654" t="str">
        <f>IF(AND(Table1[[#This Row],[Contract]]="Month-to-Month", Table1[[#This Row],[PaymentMethod]]= "Electronic check"), "High Risk", "Standard")</f>
        <v>Standard</v>
      </c>
      <c r="Y1654" s="11">
        <f>IFERROR(Table1[[#This Row],[TotalCharges]]/Table1[[#This Row],[tenure]],"0")</f>
        <v>34.867647058823529</v>
      </c>
      <c r="Z1654" t="str">
        <f>IF(Table1[[#This Row],[SeniorCitizen]]=1,"Yes","No")</f>
        <v>No</v>
      </c>
    </row>
    <row r="1655" spans="1:26" x14ac:dyDescent="0.35">
      <c r="A1655" t="s">
        <v>1690</v>
      </c>
      <c r="B1655" t="s">
        <v>30</v>
      </c>
      <c r="C1655">
        <v>0</v>
      </c>
      <c r="D1655" t="s">
        <v>23</v>
      </c>
      <c r="E1655" t="s">
        <v>24</v>
      </c>
      <c r="F1655">
        <v>58</v>
      </c>
      <c r="G1655" t="s">
        <v>23</v>
      </c>
      <c r="H1655" t="s">
        <v>24</v>
      </c>
      <c r="I1655" t="s">
        <v>24</v>
      </c>
      <c r="J1655" t="s">
        <v>24</v>
      </c>
      <c r="K1655" t="s">
        <v>24</v>
      </c>
      <c r="L1655" t="s">
        <v>24</v>
      </c>
      <c r="M1655" t="s">
        <v>24</v>
      </c>
      <c r="N1655" t="s">
        <v>24</v>
      </c>
      <c r="O1655" t="s">
        <v>24</v>
      </c>
      <c r="P1655" t="s">
        <v>47</v>
      </c>
      <c r="Q1655" t="s">
        <v>24</v>
      </c>
      <c r="R1655" t="s">
        <v>32</v>
      </c>
      <c r="S1655" s="2">
        <v>20.75</v>
      </c>
      <c r="T1655" s="2">
        <v>1185.95</v>
      </c>
      <c r="U1655" t="s">
        <v>24</v>
      </c>
      <c r="V1655">
        <f>COUNTIF(Table1[[#This Row],[OnlineSecurity]:[StreamingMovies]], "Yes")</f>
        <v>0</v>
      </c>
      <c r="W1655" t="str" cm="1">
        <f t="array" ref="W1655">_xlfn.IFS(Table1[[#This Row],[tenure]]&lt;=12,"0-1 Years", Table1[[#This Row],[tenure]] &lt;=36, "1-3 Years",Table1[[#This Row],[tenure]]&lt;=60, "3-5 Years",Table1[[#This Row],[tenure]]&gt;60,"5+ Years")</f>
        <v>3-5 Years</v>
      </c>
      <c r="X1655" t="str">
        <f>IF(AND(Table1[[#This Row],[Contract]]="Month-to-Month", Table1[[#This Row],[PaymentMethod]]= "Electronic check"), "High Risk", "Standard")</f>
        <v>Standard</v>
      </c>
      <c r="Y1655" s="11">
        <f>IFERROR(Table1[[#This Row],[TotalCharges]]/Table1[[#This Row],[tenure]],"0")</f>
        <v>20.447413793103451</v>
      </c>
      <c r="Z1655" t="str">
        <f>IF(Table1[[#This Row],[SeniorCitizen]]=1,"Yes","No")</f>
        <v>No</v>
      </c>
    </row>
    <row r="1656" spans="1:26" x14ac:dyDescent="0.35">
      <c r="A1656" t="s">
        <v>1691</v>
      </c>
      <c r="B1656" t="s">
        <v>30</v>
      </c>
      <c r="C1656">
        <v>0</v>
      </c>
      <c r="D1656" t="s">
        <v>23</v>
      </c>
      <c r="E1656" t="s">
        <v>23</v>
      </c>
      <c r="F1656">
        <v>1</v>
      </c>
      <c r="G1656" t="s">
        <v>23</v>
      </c>
      <c r="H1656" t="s">
        <v>24</v>
      </c>
      <c r="I1656" t="s">
        <v>24</v>
      </c>
      <c r="J1656" t="s">
        <v>24</v>
      </c>
      <c r="K1656" t="s">
        <v>24</v>
      </c>
      <c r="L1656" t="s">
        <v>24</v>
      </c>
      <c r="M1656" t="s">
        <v>24</v>
      </c>
      <c r="N1656" t="s">
        <v>24</v>
      </c>
      <c r="O1656" t="s">
        <v>24</v>
      </c>
      <c r="P1656" t="s">
        <v>31</v>
      </c>
      <c r="Q1656" t="s">
        <v>24</v>
      </c>
      <c r="R1656" t="s">
        <v>32</v>
      </c>
      <c r="S1656" s="2">
        <v>18.8</v>
      </c>
      <c r="T1656" s="2">
        <v>18.8</v>
      </c>
      <c r="U1656" t="s">
        <v>24</v>
      </c>
      <c r="V1656">
        <f>COUNTIF(Table1[[#This Row],[OnlineSecurity]:[StreamingMovies]], "Yes")</f>
        <v>0</v>
      </c>
      <c r="W1656" t="str" cm="1">
        <f t="array" ref="W1656">_xlfn.IFS(Table1[[#This Row],[tenure]]&lt;=12,"0-1 Years", Table1[[#This Row],[tenure]] &lt;=36, "1-3 Years",Table1[[#This Row],[tenure]]&lt;=60, "3-5 Years",Table1[[#This Row],[tenure]]&gt;60,"5+ Years")</f>
        <v>0-1 Years</v>
      </c>
      <c r="X1656" t="str">
        <f>IF(AND(Table1[[#This Row],[Contract]]="Month-to-Month", Table1[[#This Row],[PaymentMethod]]= "Electronic check"), "High Risk", "Standard")</f>
        <v>Standard</v>
      </c>
      <c r="Y1656" s="11">
        <f>IFERROR(Table1[[#This Row],[TotalCharges]]/Table1[[#This Row],[tenure]],"0")</f>
        <v>18.8</v>
      </c>
      <c r="Z1656" t="str">
        <f>IF(Table1[[#This Row],[SeniorCitizen]]=1,"Yes","No")</f>
        <v>No</v>
      </c>
    </row>
    <row r="1657" spans="1:26" x14ac:dyDescent="0.3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s="2">
        <v>44.3</v>
      </c>
      <c r="T1657" s="2">
        <v>134.5</v>
      </c>
      <c r="U1657" t="s">
        <v>23</v>
      </c>
      <c r="V1657">
        <f>COUNTIF(Table1[[#This Row],[OnlineSecurity]:[StreamingMovies]], "Yes")</f>
        <v>0</v>
      </c>
      <c r="W1657" t="str" cm="1">
        <f t="array" ref="W1657">_xlfn.IFS(Table1[[#This Row],[tenure]]&lt;=12,"0-1 Years", Table1[[#This Row],[tenure]] &lt;=36, "1-3 Years",Table1[[#This Row],[tenure]]&lt;=60, "3-5 Years",Table1[[#This Row],[tenure]]&gt;60,"5+ Years")</f>
        <v>0-1 Years</v>
      </c>
      <c r="X1657" t="str">
        <f>IF(AND(Table1[[#This Row],[Contract]]="Month-to-Month", Table1[[#This Row],[PaymentMethod]]= "Electronic check"), "High Risk", "Standard")</f>
        <v>Standard</v>
      </c>
      <c r="Y1657" s="11">
        <f>IFERROR(Table1[[#This Row],[TotalCharges]]/Table1[[#This Row],[tenure]],"0")</f>
        <v>44.833333333333336</v>
      </c>
      <c r="Z1657" t="str">
        <f>IF(Table1[[#This Row],[SeniorCitizen]]=1,"Yes","No")</f>
        <v>No</v>
      </c>
    </row>
    <row r="1658" spans="1:26" x14ac:dyDescent="0.3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s="2">
        <v>90.8</v>
      </c>
      <c r="T1658" s="2">
        <v>4921.2</v>
      </c>
      <c r="U1658" t="s">
        <v>24</v>
      </c>
      <c r="V1658">
        <f>COUNTIF(Table1[[#This Row],[OnlineSecurity]:[StreamingMovies]], "Yes")</f>
        <v>3</v>
      </c>
      <c r="W1658" t="str" cm="1">
        <f t="array" ref="W1658">_xlfn.IFS(Table1[[#This Row],[tenure]]&lt;=12,"0-1 Years", Table1[[#This Row],[tenure]] &lt;=36, "1-3 Years",Table1[[#This Row],[tenure]]&lt;=60, "3-5 Years",Table1[[#This Row],[tenure]]&gt;60,"5+ Years")</f>
        <v>3-5 Years</v>
      </c>
      <c r="X1658" t="str">
        <f>IF(AND(Table1[[#This Row],[Contract]]="Month-to-Month", Table1[[#This Row],[PaymentMethod]]= "Electronic check"), "High Risk", "Standard")</f>
        <v>High Risk</v>
      </c>
      <c r="Y1658" s="11">
        <f>IFERROR(Table1[[#This Row],[TotalCharges]]/Table1[[#This Row],[tenure]],"0")</f>
        <v>92.852830188679235</v>
      </c>
      <c r="Z1658" t="str">
        <f>IF(Table1[[#This Row],[SeniorCitizen]]=1,"Yes","No")</f>
        <v>No</v>
      </c>
    </row>
    <row r="1659" spans="1:26" x14ac:dyDescent="0.35">
      <c r="A1659" t="s">
        <v>1694</v>
      </c>
      <c r="B1659" t="s">
        <v>30</v>
      </c>
      <c r="C1659">
        <v>0</v>
      </c>
      <c r="D1659" t="s">
        <v>24</v>
      </c>
      <c r="E1659" t="s">
        <v>24</v>
      </c>
      <c r="F1659">
        <v>35</v>
      </c>
      <c r="G1659" t="s">
        <v>23</v>
      </c>
      <c r="H1659" t="s">
        <v>23</v>
      </c>
      <c r="I1659" t="s">
        <v>24</v>
      </c>
      <c r="J1659" t="s">
        <v>24</v>
      </c>
      <c r="K1659" t="s">
        <v>24</v>
      </c>
      <c r="L1659" t="s">
        <v>24</v>
      </c>
      <c r="M1659" t="s">
        <v>24</v>
      </c>
      <c r="N1659" t="s">
        <v>24</v>
      </c>
      <c r="O1659" t="s">
        <v>24</v>
      </c>
      <c r="P1659" t="s">
        <v>27</v>
      </c>
      <c r="Q1659" t="s">
        <v>23</v>
      </c>
      <c r="R1659" t="s">
        <v>28</v>
      </c>
      <c r="S1659" s="2">
        <v>25.6</v>
      </c>
      <c r="T1659" s="2">
        <v>901.25</v>
      </c>
      <c r="U1659" t="s">
        <v>24</v>
      </c>
      <c r="V1659">
        <f>COUNTIF(Table1[[#This Row],[OnlineSecurity]:[StreamingMovies]], "Yes")</f>
        <v>0</v>
      </c>
      <c r="W1659" t="str" cm="1">
        <f t="array" ref="W1659">_xlfn.IFS(Table1[[#This Row],[tenure]]&lt;=12,"0-1 Years", Table1[[#This Row],[tenure]] &lt;=36, "1-3 Years",Table1[[#This Row],[tenure]]&lt;=60, "3-5 Years",Table1[[#This Row],[tenure]]&gt;60,"5+ Years")</f>
        <v>1-3 Years</v>
      </c>
      <c r="X1659" t="str">
        <f>IF(AND(Table1[[#This Row],[Contract]]="Month-to-Month", Table1[[#This Row],[PaymentMethod]]= "Electronic check"), "High Risk", "Standard")</f>
        <v>High Risk</v>
      </c>
      <c r="Y1659" s="11">
        <f>IFERROR(Table1[[#This Row],[TotalCharges]]/Table1[[#This Row],[tenure]],"0")</f>
        <v>25.75</v>
      </c>
      <c r="Z1659" t="str">
        <f>IF(Table1[[#This Row],[SeniorCitizen]]=1,"Yes","No")</f>
        <v>No</v>
      </c>
    </row>
    <row r="1660" spans="1:26" x14ac:dyDescent="0.3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7105</v>
      </c>
      <c r="S1660" s="2">
        <v>105.95</v>
      </c>
      <c r="T1660" s="2">
        <v>5341.8</v>
      </c>
      <c r="U1660" t="s">
        <v>23</v>
      </c>
      <c r="V1660">
        <f>COUNTIF(Table1[[#This Row],[OnlineSecurity]:[StreamingMovies]], "Yes")</f>
        <v>4</v>
      </c>
      <c r="W1660" t="str" cm="1">
        <f t="array" ref="W1660">_xlfn.IFS(Table1[[#This Row],[tenure]]&lt;=12,"0-1 Years", Table1[[#This Row],[tenure]] &lt;=36, "1-3 Years",Table1[[#This Row],[tenure]]&lt;=60, "3-5 Years",Table1[[#This Row],[tenure]]&gt;60,"5+ Years")</f>
        <v>3-5 Years</v>
      </c>
      <c r="X1660" t="str">
        <f>IF(AND(Table1[[#This Row],[Contract]]="Month-to-Month", Table1[[#This Row],[PaymentMethod]]= "Electronic check"), "High Risk", "Standard")</f>
        <v>Standard</v>
      </c>
      <c r="Y1660" s="11">
        <f>IFERROR(Table1[[#This Row],[TotalCharges]]/Table1[[#This Row],[tenure]],"0")</f>
        <v>106.836</v>
      </c>
      <c r="Z1660" t="str">
        <f>IF(Table1[[#This Row],[SeniorCitizen]]=1,"Yes","No")</f>
        <v>No</v>
      </c>
    </row>
    <row r="1661" spans="1:26" x14ac:dyDescent="0.3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7105</v>
      </c>
      <c r="S1661" s="2">
        <v>70.8</v>
      </c>
      <c r="T1661" s="2">
        <v>4859.95</v>
      </c>
      <c r="U1661" t="s">
        <v>24</v>
      </c>
      <c r="V1661">
        <f>COUNTIF(Table1[[#This Row],[OnlineSecurity]:[StreamingMovies]], "Yes")</f>
        <v>3</v>
      </c>
      <c r="W1661" t="str" cm="1">
        <f t="array" ref="W1661">_xlfn.IFS(Table1[[#This Row],[tenure]]&lt;=12,"0-1 Years", Table1[[#This Row],[tenure]] &lt;=36, "1-3 Years",Table1[[#This Row],[tenure]]&lt;=60, "3-5 Years",Table1[[#This Row],[tenure]]&gt;60,"5+ Years")</f>
        <v>5+ Years</v>
      </c>
      <c r="X1661" t="str">
        <f>IF(AND(Table1[[#This Row],[Contract]]="Month-to-Month", Table1[[#This Row],[PaymentMethod]]= "Electronic check"), "High Risk", "Standard")</f>
        <v>Standard</v>
      </c>
      <c r="Y1661" s="11">
        <f>IFERROR(Table1[[#This Row],[TotalCharges]]/Table1[[#This Row],[tenure]],"0")</f>
        <v>71.46985294117647</v>
      </c>
      <c r="Z1661" t="str">
        <f>IF(Table1[[#This Row],[SeniorCitizen]]=1,"Yes","No")</f>
        <v>No</v>
      </c>
    </row>
    <row r="1662" spans="1:26" x14ac:dyDescent="0.35">
      <c r="A1662" t="s">
        <v>1697</v>
      </c>
      <c r="B1662" t="s">
        <v>30</v>
      </c>
      <c r="C1662">
        <v>0</v>
      </c>
      <c r="D1662" t="s">
        <v>23</v>
      </c>
      <c r="E1662" t="s">
        <v>24</v>
      </c>
      <c r="F1662">
        <v>47</v>
      </c>
      <c r="G1662" t="s">
        <v>23</v>
      </c>
      <c r="H1662" t="s">
        <v>23</v>
      </c>
      <c r="I1662" t="s">
        <v>24</v>
      </c>
      <c r="J1662" t="s">
        <v>24</v>
      </c>
      <c r="K1662" t="s">
        <v>24</v>
      </c>
      <c r="L1662" t="s">
        <v>24</v>
      </c>
      <c r="M1662" t="s">
        <v>24</v>
      </c>
      <c r="N1662" t="s">
        <v>24</v>
      </c>
      <c r="O1662" t="s">
        <v>24</v>
      </c>
      <c r="P1662" t="s">
        <v>27</v>
      </c>
      <c r="Q1662" t="s">
        <v>24</v>
      </c>
      <c r="R1662" t="s">
        <v>28</v>
      </c>
      <c r="S1662" s="2">
        <v>25.4</v>
      </c>
      <c r="T1662" s="2">
        <v>1139.2</v>
      </c>
      <c r="U1662" t="s">
        <v>24</v>
      </c>
      <c r="V1662">
        <f>COUNTIF(Table1[[#This Row],[OnlineSecurity]:[StreamingMovies]], "Yes")</f>
        <v>0</v>
      </c>
      <c r="W1662" t="str" cm="1">
        <f t="array" ref="W1662">_xlfn.IFS(Table1[[#This Row],[tenure]]&lt;=12,"0-1 Years", Table1[[#This Row],[tenure]] &lt;=36, "1-3 Years",Table1[[#This Row],[tenure]]&lt;=60, "3-5 Years",Table1[[#This Row],[tenure]]&gt;60,"5+ Years")</f>
        <v>3-5 Years</v>
      </c>
      <c r="X1662" t="str">
        <f>IF(AND(Table1[[#This Row],[Contract]]="Month-to-Month", Table1[[#This Row],[PaymentMethod]]= "Electronic check"), "High Risk", "Standard")</f>
        <v>High Risk</v>
      </c>
      <c r="Y1662" s="11">
        <f>IFERROR(Table1[[#This Row],[TotalCharges]]/Table1[[#This Row],[tenure]],"0")</f>
        <v>24.238297872340425</v>
      </c>
      <c r="Z1662" t="str">
        <f>IF(Table1[[#This Row],[SeniorCitizen]]=1,"Yes","No")</f>
        <v>No</v>
      </c>
    </row>
    <row r="1663" spans="1:26" x14ac:dyDescent="0.3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7104</v>
      </c>
      <c r="S1663" s="2">
        <v>108.8</v>
      </c>
      <c r="T1663" s="2">
        <v>7082.45</v>
      </c>
      <c r="U1663" t="s">
        <v>24</v>
      </c>
      <c r="V1663">
        <f>COUNTIF(Table1[[#This Row],[OnlineSecurity]:[StreamingMovies]], "Yes")</f>
        <v>4</v>
      </c>
      <c r="W1663" t="str" cm="1">
        <f t="array" ref="W1663">_xlfn.IFS(Table1[[#This Row],[tenure]]&lt;=12,"0-1 Years", Table1[[#This Row],[tenure]] &lt;=36, "1-3 Years",Table1[[#This Row],[tenure]]&lt;=60, "3-5 Years",Table1[[#This Row],[tenure]]&gt;60,"5+ Years")</f>
        <v>5+ Years</v>
      </c>
      <c r="X1663" t="str">
        <f>IF(AND(Table1[[#This Row],[Contract]]="Month-to-Month", Table1[[#This Row],[PaymentMethod]]= "Electronic check"), "High Risk", "Standard")</f>
        <v>Standard</v>
      </c>
      <c r="Y1663" s="11">
        <f>IFERROR(Table1[[#This Row],[TotalCharges]]/Table1[[#This Row],[tenure]],"0")</f>
        <v>108.96076923076923</v>
      </c>
      <c r="Z1663" t="str">
        <f>IF(Table1[[#This Row],[SeniorCitizen]]=1,"Yes","No")</f>
        <v>Yes</v>
      </c>
    </row>
    <row r="1664" spans="1:26" x14ac:dyDescent="0.3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s="2">
        <v>69.75</v>
      </c>
      <c r="T1664" s="2">
        <v>324.60000000000002</v>
      </c>
      <c r="U1664" t="s">
        <v>23</v>
      </c>
      <c r="V1664">
        <f>COUNTIF(Table1[[#This Row],[OnlineSecurity]:[StreamingMovies]], "Yes")</f>
        <v>0</v>
      </c>
      <c r="W1664" t="str" cm="1">
        <f t="array" ref="W1664">_xlfn.IFS(Table1[[#This Row],[tenure]]&lt;=12,"0-1 Years", Table1[[#This Row],[tenure]] &lt;=36, "1-3 Years",Table1[[#This Row],[tenure]]&lt;=60, "3-5 Years",Table1[[#This Row],[tenure]]&gt;60,"5+ Years")</f>
        <v>0-1 Years</v>
      </c>
      <c r="X1664" t="str">
        <f>IF(AND(Table1[[#This Row],[Contract]]="Month-to-Month", Table1[[#This Row],[PaymentMethod]]= "Electronic check"), "High Risk", "Standard")</f>
        <v>High Risk</v>
      </c>
      <c r="Y1664" s="11">
        <f>IFERROR(Table1[[#This Row],[TotalCharges]]/Table1[[#This Row],[tenure]],"0")</f>
        <v>64.92</v>
      </c>
      <c r="Z1664" t="str">
        <f>IF(Table1[[#This Row],[SeniorCitizen]]=1,"Yes","No")</f>
        <v>No</v>
      </c>
    </row>
    <row r="1665" spans="1:26" x14ac:dyDescent="0.3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s="2">
        <v>94.65</v>
      </c>
      <c r="T1665" s="2">
        <v>4812.75</v>
      </c>
      <c r="U1665" t="s">
        <v>23</v>
      </c>
      <c r="V1665">
        <f>COUNTIF(Table1[[#This Row],[OnlineSecurity]:[StreamingMovies]], "Yes")</f>
        <v>2</v>
      </c>
      <c r="W1665" t="str" cm="1">
        <f t="array" ref="W1665">_xlfn.IFS(Table1[[#This Row],[tenure]]&lt;=12,"0-1 Years", Table1[[#This Row],[tenure]] &lt;=36, "1-3 Years",Table1[[#This Row],[tenure]]&lt;=60, "3-5 Years",Table1[[#This Row],[tenure]]&gt;60,"5+ Years")</f>
        <v>3-5 Years</v>
      </c>
      <c r="X1665" t="str">
        <f>IF(AND(Table1[[#This Row],[Contract]]="Month-to-Month", Table1[[#This Row],[PaymentMethod]]= "Electronic check"), "High Risk", "Standard")</f>
        <v>High Risk</v>
      </c>
      <c r="Y1665" s="11">
        <f>IFERROR(Table1[[#This Row],[TotalCharges]]/Table1[[#This Row],[tenure]],"0")</f>
        <v>94.367647058823536</v>
      </c>
      <c r="Z1665" t="str">
        <f>IF(Table1[[#This Row],[SeniorCitizen]]=1,"Yes","No")</f>
        <v>No</v>
      </c>
    </row>
    <row r="1666" spans="1:26" x14ac:dyDescent="0.3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7104</v>
      </c>
      <c r="S1666" s="2">
        <v>96.05</v>
      </c>
      <c r="T1666" s="2">
        <v>4399.5</v>
      </c>
      <c r="U1666" t="s">
        <v>23</v>
      </c>
      <c r="V1666">
        <f>COUNTIF(Table1[[#This Row],[OnlineSecurity]:[StreamingMovies]], "Yes")</f>
        <v>2</v>
      </c>
      <c r="W1666" t="str" cm="1">
        <f t="array" ref="W1666">_xlfn.IFS(Table1[[#This Row],[tenure]]&lt;=12,"0-1 Years", Table1[[#This Row],[tenure]] &lt;=36, "1-3 Years",Table1[[#This Row],[tenure]]&lt;=60, "3-5 Years",Table1[[#This Row],[tenure]]&gt;60,"5+ Years")</f>
        <v>3-5 Years</v>
      </c>
      <c r="X1666" t="str">
        <f>IF(AND(Table1[[#This Row],[Contract]]="Month-to-Month", Table1[[#This Row],[PaymentMethod]]= "Electronic check"), "High Risk", "Standard")</f>
        <v>Standard</v>
      </c>
      <c r="Y1666" s="11">
        <f>IFERROR(Table1[[#This Row],[TotalCharges]]/Table1[[#This Row],[tenure]],"0")</f>
        <v>95.641304347826093</v>
      </c>
      <c r="Z1666" t="str">
        <f>IF(Table1[[#This Row],[SeniorCitizen]]=1,"Yes","No")</f>
        <v>No</v>
      </c>
    </row>
    <row r="1667" spans="1:26" x14ac:dyDescent="0.3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s="2">
        <v>76.849999999999994</v>
      </c>
      <c r="T1667" s="2">
        <v>663.55</v>
      </c>
      <c r="U1667" t="s">
        <v>24</v>
      </c>
      <c r="V1667">
        <f>COUNTIF(Table1[[#This Row],[OnlineSecurity]:[StreamingMovies]], "Yes")</f>
        <v>0</v>
      </c>
      <c r="W1667" t="str" cm="1">
        <f t="array" ref="W1667">_xlfn.IFS(Table1[[#This Row],[tenure]]&lt;=12,"0-1 Years", Table1[[#This Row],[tenure]] &lt;=36, "1-3 Years",Table1[[#This Row],[tenure]]&lt;=60, "3-5 Years",Table1[[#This Row],[tenure]]&gt;60,"5+ Years")</f>
        <v>0-1 Years</v>
      </c>
      <c r="X1667" t="str">
        <f>IF(AND(Table1[[#This Row],[Contract]]="Month-to-Month", Table1[[#This Row],[PaymentMethod]]= "Electronic check"), "High Risk", "Standard")</f>
        <v>High Risk</v>
      </c>
      <c r="Y1667" s="11">
        <f>IFERROR(Table1[[#This Row],[TotalCharges]]/Table1[[#This Row],[tenure]],"0")</f>
        <v>73.727777777777774</v>
      </c>
      <c r="Z1667" t="str">
        <f>IF(Table1[[#This Row],[SeniorCitizen]]=1,"Yes","No")</f>
        <v>No</v>
      </c>
    </row>
    <row r="1668" spans="1:26" x14ac:dyDescent="0.35">
      <c r="A1668" t="s">
        <v>1703</v>
      </c>
      <c r="B1668" t="s">
        <v>22</v>
      </c>
      <c r="C1668">
        <v>0</v>
      </c>
      <c r="D1668" t="s">
        <v>24</v>
      </c>
      <c r="E1668" t="s">
        <v>24</v>
      </c>
      <c r="F1668">
        <v>8</v>
      </c>
      <c r="G1668" t="s">
        <v>23</v>
      </c>
      <c r="H1668" t="s">
        <v>24</v>
      </c>
      <c r="I1668" t="s">
        <v>24</v>
      </c>
      <c r="J1668" t="s">
        <v>24</v>
      </c>
      <c r="K1668" t="s">
        <v>24</v>
      </c>
      <c r="L1668" t="s">
        <v>24</v>
      </c>
      <c r="M1668" t="s">
        <v>24</v>
      </c>
      <c r="N1668" t="s">
        <v>24</v>
      </c>
      <c r="O1668" t="s">
        <v>24</v>
      </c>
      <c r="P1668" t="s">
        <v>47</v>
      </c>
      <c r="Q1668" t="s">
        <v>24</v>
      </c>
      <c r="R1668" t="s">
        <v>32</v>
      </c>
      <c r="S1668" s="2">
        <v>20.25</v>
      </c>
      <c r="T1668" s="2">
        <v>174.65</v>
      </c>
      <c r="U1668" t="s">
        <v>24</v>
      </c>
      <c r="V1668">
        <f>COUNTIF(Table1[[#This Row],[OnlineSecurity]:[StreamingMovies]], "Yes")</f>
        <v>0</v>
      </c>
      <c r="W1668" t="str" cm="1">
        <f t="array" ref="W1668">_xlfn.IFS(Table1[[#This Row],[tenure]]&lt;=12,"0-1 Years", Table1[[#This Row],[tenure]] &lt;=36, "1-3 Years",Table1[[#This Row],[tenure]]&lt;=60, "3-5 Years",Table1[[#This Row],[tenure]]&gt;60,"5+ Years")</f>
        <v>0-1 Years</v>
      </c>
      <c r="X1668" t="str">
        <f>IF(AND(Table1[[#This Row],[Contract]]="Month-to-Month", Table1[[#This Row],[PaymentMethod]]= "Electronic check"), "High Risk", "Standard")</f>
        <v>Standard</v>
      </c>
      <c r="Y1668" s="11">
        <f>IFERROR(Table1[[#This Row],[TotalCharges]]/Table1[[#This Row],[tenure]],"0")</f>
        <v>21.831250000000001</v>
      </c>
      <c r="Z1668" t="str">
        <f>IF(Table1[[#This Row],[SeniorCitizen]]=1,"Yes","No")</f>
        <v>No</v>
      </c>
    </row>
    <row r="1669" spans="1:26" x14ac:dyDescent="0.35">
      <c r="A1669" t="s">
        <v>1704</v>
      </c>
      <c r="B1669" t="s">
        <v>30</v>
      </c>
      <c r="C1669">
        <v>0</v>
      </c>
      <c r="D1669" t="s">
        <v>24</v>
      </c>
      <c r="E1669" t="s">
        <v>24</v>
      </c>
      <c r="F1669">
        <v>14</v>
      </c>
      <c r="G1669" t="s">
        <v>23</v>
      </c>
      <c r="H1669" t="s">
        <v>23</v>
      </c>
      <c r="I1669" t="s">
        <v>24</v>
      </c>
      <c r="J1669" t="s">
        <v>24</v>
      </c>
      <c r="K1669" t="s">
        <v>24</v>
      </c>
      <c r="L1669" t="s">
        <v>24</v>
      </c>
      <c r="M1669" t="s">
        <v>24</v>
      </c>
      <c r="N1669" t="s">
        <v>24</v>
      </c>
      <c r="O1669" t="s">
        <v>24</v>
      </c>
      <c r="P1669" t="s">
        <v>31</v>
      </c>
      <c r="Q1669" t="s">
        <v>23</v>
      </c>
      <c r="R1669" t="s">
        <v>7105</v>
      </c>
      <c r="S1669" s="2">
        <v>24.8</v>
      </c>
      <c r="T1669" s="2">
        <v>321.7</v>
      </c>
      <c r="U1669" t="s">
        <v>24</v>
      </c>
      <c r="V1669">
        <f>COUNTIF(Table1[[#This Row],[OnlineSecurity]:[StreamingMovies]], "Yes")</f>
        <v>0</v>
      </c>
      <c r="W1669" t="str" cm="1">
        <f t="array" ref="W1669">_xlfn.IFS(Table1[[#This Row],[tenure]]&lt;=12,"0-1 Years", Table1[[#This Row],[tenure]] &lt;=36, "1-3 Years",Table1[[#This Row],[tenure]]&lt;=60, "3-5 Years",Table1[[#This Row],[tenure]]&gt;60,"5+ Years")</f>
        <v>1-3 Years</v>
      </c>
      <c r="X1669" t="str">
        <f>IF(AND(Table1[[#This Row],[Contract]]="Month-to-Month", Table1[[#This Row],[PaymentMethod]]= "Electronic check"), "High Risk", "Standard")</f>
        <v>Standard</v>
      </c>
      <c r="Y1669" s="11">
        <f>IFERROR(Table1[[#This Row],[TotalCharges]]/Table1[[#This Row],[tenure]],"0")</f>
        <v>22.978571428571428</v>
      </c>
      <c r="Z1669" t="str">
        <f>IF(Table1[[#This Row],[SeniorCitizen]]=1,"Yes","No")</f>
        <v>No</v>
      </c>
    </row>
    <row r="1670" spans="1:26" x14ac:dyDescent="0.3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s="2">
        <v>115.65</v>
      </c>
      <c r="T1670" s="2">
        <v>5125.5</v>
      </c>
      <c r="U1670" t="s">
        <v>24</v>
      </c>
      <c r="V1670">
        <f>COUNTIF(Table1[[#This Row],[OnlineSecurity]:[StreamingMovies]], "Yes")</f>
        <v>6</v>
      </c>
      <c r="W1670" t="str" cm="1">
        <f t="array" ref="W1670">_xlfn.IFS(Table1[[#This Row],[tenure]]&lt;=12,"0-1 Years", Table1[[#This Row],[tenure]] &lt;=36, "1-3 Years",Table1[[#This Row],[tenure]]&lt;=60, "3-5 Years",Table1[[#This Row],[tenure]]&gt;60,"5+ Years")</f>
        <v>3-5 Years</v>
      </c>
      <c r="X1670" t="str">
        <f>IF(AND(Table1[[#This Row],[Contract]]="Month-to-Month", Table1[[#This Row],[PaymentMethod]]= "Electronic check"), "High Risk", "Standard")</f>
        <v>High Risk</v>
      </c>
      <c r="Y1670" s="11">
        <f>IFERROR(Table1[[#This Row],[TotalCharges]]/Table1[[#This Row],[tenure]],"0")</f>
        <v>113.9</v>
      </c>
      <c r="Z1670" t="str">
        <f>IF(Table1[[#This Row],[SeniorCitizen]]=1,"Yes","No")</f>
        <v>No</v>
      </c>
    </row>
    <row r="1671" spans="1:26" x14ac:dyDescent="0.3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7105</v>
      </c>
      <c r="S1671" s="2">
        <v>74.599999999999994</v>
      </c>
      <c r="T1671" s="2">
        <v>548.9</v>
      </c>
      <c r="U1671" t="s">
        <v>24</v>
      </c>
      <c r="V1671">
        <f>COUNTIF(Table1[[#This Row],[OnlineSecurity]:[StreamingMovies]], "Yes")</f>
        <v>0</v>
      </c>
      <c r="W1671" t="str" cm="1">
        <f t="array" ref="W1671">_xlfn.IFS(Table1[[#This Row],[tenure]]&lt;=12,"0-1 Years", Table1[[#This Row],[tenure]] &lt;=36, "1-3 Years",Table1[[#This Row],[tenure]]&lt;=60, "3-5 Years",Table1[[#This Row],[tenure]]&gt;60,"5+ Years")</f>
        <v>0-1 Years</v>
      </c>
      <c r="X1671" t="str">
        <f>IF(AND(Table1[[#This Row],[Contract]]="Month-to-Month", Table1[[#This Row],[PaymentMethod]]= "Electronic check"), "High Risk", "Standard")</f>
        <v>Standard</v>
      </c>
      <c r="Y1671" s="11">
        <f>IFERROR(Table1[[#This Row],[TotalCharges]]/Table1[[#This Row],[tenure]],"0")</f>
        <v>68.612499999999997</v>
      </c>
      <c r="Z1671" t="str">
        <f>IF(Table1[[#This Row],[SeniorCitizen]]=1,"Yes","No")</f>
        <v>No</v>
      </c>
    </row>
    <row r="1672" spans="1:26" x14ac:dyDescent="0.3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s="2">
        <v>50.15</v>
      </c>
      <c r="T1672" s="2">
        <v>50.15</v>
      </c>
      <c r="U1672" t="s">
        <v>23</v>
      </c>
      <c r="V1672">
        <f>COUNTIF(Table1[[#This Row],[OnlineSecurity]:[StreamingMovies]], "Yes")</f>
        <v>1</v>
      </c>
      <c r="W1672" t="str" cm="1">
        <f t="array" ref="W1672">_xlfn.IFS(Table1[[#This Row],[tenure]]&lt;=12,"0-1 Years", Table1[[#This Row],[tenure]] &lt;=36, "1-3 Years",Table1[[#This Row],[tenure]]&lt;=60, "3-5 Years",Table1[[#This Row],[tenure]]&gt;60,"5+ Years")</f>
        <v>0-1 Years</v>
      </c>
      <c r="X1672" t="str">
        <f>IF(AND(Table1[[#This Row],[Contract]]="Month-to-Month", Table1[[#This Row],[PaymentMethod]]= "Electronic check"), "High Risk", "Standard")</f>
        <v>Standard</v>
      </c>
      <c r="Y1672" s="11">
        <f>IFERROR(Table1[[#This Row],[TotalCharges]]/Table1[[#This Row],[tenure]],"0")</f>
        <v>50.15</v>
      </c>
      <c r="Z1672" t="str">
        <f>IF(Table1[[#This Row],[SeniorCitizen]]=1,"Yes","No")</f>
        <v>Yes</v>
      </c>
    </row>
    <row r="1673" spans="1:26" x14ac:dyDescent="0.3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7104</v>
      </c>
      <c r="S1673" s="2">
        <v>103.15</v>
      </c>
      <c r="T1673" s="2">
        <v>7031.3</v>
      </c>
      <c r="U1673" t="s">
        <v>24</v>
      </c>
      <c r="V1673">
        <f>COUNTIF(Table1[[#This Row],[OnlineSecurity]:[StreamingMovies]], "Yes")</f>
        <v>5</v>
      </c>
      <c r="W1673" t="str" cm="1">
        <f t="array" ref="W1673">_xlfn.IFS(Table1[[#This Row],[tenure]]&lt;=12,"0-1 Years", Table1[[#This Row],[tenure]] &lt;=36, "1-3 Years",Table1[[#This Row],[tenure]]&lt;=60, "3-5 Years",Table1[[#This Row],[tenure]]&gt;60,"5+ Years")</f>
        <v>5+ Years</v>
      </c>
      <c r="X1673" t="str">
        <f>IF(AND(Table1[[#This Row],[Contract]]="Month-to-Month", Table1[[#This Row],[PaymentMethod]]= "Electronic check"), "High Risk", "Standard")</f>
        <v>Standard</v>
      </c>
      <c r="Y1673" s="11">
        <f>IFERROR(Table1[[#This Row],[TotalCharges]]/Table1[[#This Row],[tenure]],"0")</f>
        <v>106.53484848484848</v>
      </c>
      <c r="Z1673" t="str">
        <f>IF(Table1[[#This Row],[SeniorCitizen]]=1,"Yes","No")</f>
        <v>No</v>
      </c>
    </row>
    <row r="1674" spans="1:26" x14ac:dyDescent="0.3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7105</v>
      </c>
      <c r="S1674" s="2">
        <v>72.099999999999994</v>
      </c>
      <c r="T1674" s="2">
        <v>5016.6499999999996</v>
      </c>
      <c r="U1674" t="s">
        <v>24</v>
      </c>
      <c r="V1674">
        <f>COUNTIF(Table1[[#This Row],[OnlineSecurity]:[StreamingMovies]], "Yes")</f>
        <v>4</v>
      </c>
      <c r="W1674" t="str" cm="1">
        <f t="array" ref="W1674">_xlfn.IFS(Table1[[#This Row],[tenure]]&lt;=12,"0-1 Years", Table1[[#This Row],[tenure]] &lt;=36, "1-3 Years",Table1[[#This Row],[tenure]]&lt;=60, "3-5 Years",Table1[[#This Row],[tenure]]&gt;60,"5+ Years")</f>
        <v>5+ Years</v>
      </c>
      <c r="X1674" t="str">
        <f>IF(AND(Table1[[#This Row],[Contract]]="Month-to-Month", Table1[[#This Row],[PaymentMethod]]= "Electronic check"), "High Risk", "Standard")</f>
        <v>Standard</v>
      </c>
      <c r="Y1674" s="11">
        <f>IFERROR(Table1[[#This Row],[TotalCharges]]/Table1[[#This Row],[tenure]],"0")</f>
        <v>69.675694444444446</v>
      </c>
      <c r="Z1674" t="str">
        <f>IF(Table1[[#This Row],[SeniorCitizen]]=1,"Yes","No")</f>
        <v>No</v>
      </c>
    </row>
    <row r="1675" spans="1:26" x14ac:dyDescent="0.3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7104</v>
      </c>
      <c r="S1675" s="2">
        <v>113.6</v>
      </c>
      <c r="T1675" s="2">
        <v>4594.95</v>
      </c>
      <c r="U1675" t="s">
        <v>23</v>
      </c>
      <c r="V1675">
        <f>COUNTIF(Table1[[#This Row],[OnlineSecurity]:[StreamingMovies]], "Yes")</f>
        <v>6</v>
      </c>
      <c r="W1675" t="str" cm="1">
        <f t="array" ref="W1675">_xlfn.IFS(Table1[[#This Row],[tenure]]&lt;=12,"0-1 Years", Table1[[#This Row],[tenure]] &lt;=36, "1-3 Years",Table1[[#This Row],[tenure]]&lt;=60, "3-5 Years",Table1[[#This Row],[tenure]]&gt;60,"5+ Years")</f>
        <v>3-5 Years</v>
      </c>
      <c r="X1675" t="str">
        <f>IF(AND(Table1[[#This Row],[Contract]]="Month-to-Month", Table1[[#This Row],[PaymentMethod]]= "Electronic check"), "High Risk", "Standard")</f>
        <v>Standard</v>
      </c>
      <c r="Y1675" s="11">
        <f>IFERROR(Table1[[#This Row],[TotalCharges]]/Table1[[#This Row],[tenure]],"0")</f>
        <v>112.07195121951219</v>
      </c>
      <c r="Z1675" t="str">
        <f>IF(Table1[[#This Row],[SeniorCitizen]]=1,"Yes","No")</f>
        <v>No</v>
      </c>
    </row>
    <row r="1676" spans="1:26" x14ac:dyDescent="0.35">
      <c r="A1676" t="s">
        <v>1711</v>
      </c>
      <c r="B1676" t="s">
        <v>22</v>
      </c>
      <c r="C1676">
        <v>0</v>
      </c>
      <c r="D1676" t="s">
        <v>23</v>
      </c>
      <c r="E1676" t="s">
        <v>23</v>
      </c>
      <c r="F1676">
        <v>23</v>
      </c>
      <c r="G1676" t="s">
        <v>23</v>
      </c>
      <c r="H1676" t="s">
        <v>23</v>
      </c>
      <c r="I1676" t="s">
        <v>24</v>
      </c>
      <c r="J1676" t="s">
        <v>24</v>
      </c>
      <c r="K1676" t="s">
        <v>24</v>
      </c>
      <c r="L1676" t="s">
        <v>24</v>
      </c>
      <c r="M1676" t="s">
        <v>24</v>
      </c>
      <c r="N1676" t="s">
        <v>24</v>
      </c>
      <c r="O1676" t="s">
        <v>24</v>
      </c>
      <c r="P1676" t="s">
        <v>47</v>
      </c>
      <c r="Q1676" t="s">
        <v>24</v>
      </c>
      <c r="R1676" t="s">
        <v>32</v>
      </c>
      <c r="S1676" s="2">
        <v>25.1</v>
      </c>
      <c r="T1676" s="2">
        <v>611.45000000000005</v>
      </c>
      <c r="U1676" t="s">
        <v>24</v>
      </c>
      <c r="V1676">
        <f>COUNTIF(Table1[[#This Row],[OnlineSecurity]:[StreamingMovies]], "Yes")</f>
        <v>0</v>
      </c>
      <c r="W1676" t="str" cm="1">
        <f t="array" ref="W1676">_xlfn.IFS(Table1[[#This Row],[tenure]]&lt;=12,"0-1 Years", Table1[[#This Row],[tenure]] &lt;=36, "1-3 Years",Table1[[#This Row],[tenure]]&lt;=60, "3-5 Years",Table1[[#This Row],[tenure]]&gt;60,"5+ Years")</f>
        <v>1-3 Years</v>
      </c>
      <c r="X1676" t="str">
        <f>IF(AND(Table1[[#This Row],[Contract]]="Month-to-Month", Table1[[#This Row],[PaymentMethod]]= "Electronic check"), "High Risk", "Standard")</f>
        <v>Standard</v>
      </c>
      <c r="Y1676" s="11">
        <f>IFERROR(Table1[[#This Row],[TotalCharges]]/Table1[[#This Row],[tenure]],"0")</f>
        <v>26.584782608695654</v>
      </c>
      <c r="Z1676" t="str">
        <f>IF(Table1[[#This Row],[SeniorCitizen]]=1,"Yes","No")</f>
        <v>No</v>
      </c>
    </row>
    <row r="1677" spans="1:26" x14ac:dyDescent="0.3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s="2">
        <v>78.900000000000006</v>
      </c>
      <c r="T1677" s="2">
        <v>2384.15</v>
      </c>
      <c r="U1677" t="s">
        <v>23</v>
      </c>
      <c r="V1677">
        <f>COUNTIF(Table1[[#This Row],[OnlineSecurity]:[StreamingMovies]], "Yes")</f>
        <v>1</v>
      </c>
      <c r="W1677" t="str" cm="1">
        <f t="array" ref="W1677">_xlfn.IFS(Table1[[#This Row],[tenure]]&lt;=12,"0-1 Years", Table1[[#This Row],[tenure]] &lt;=36, "1-3 Years",Table1[[#This Row],[tenure]]&lt;=60, "3-5 Years",Table1[[#This Row],[tenure]]&gt;60,"5+ Years")</f>
        <v>1-3 Years</v>
      </c>
      <c r="X1677" t="str">
        <f>IF(AND(Table1[[#This Row],[Contract]]="Month-to-Month", Table1[[#This Row],[PaymentMethod]]= "Electronic check"), "High Risk", "Standard")</f>
        <v>High Risk</v>
      </c>
      <c r="Y1677" s="11">
        <f>IFERROR(Table1[[#This Row],[TotalCharges]]/Table1[[#This Row],[tenure]],"0")</f>
        <v>82.212068965517247</v>
      </c>
      <c r="Z1677" t="str">
        <f>IF(Table1[[#This Row],[SeniorCitizen]]=1,"Yes","No")</f>
        <v>No</v>
      </c>
    </row>
    <row r="1678" spans="1:26" x14ac:dyDescent="0.3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s="2">
        <v>80.150000000000006</v>
      </c>
      <c r="T1678" s="2">
        <v>319.85000000000002</v>
      </c>
      <c r="U1678" t="s">
        <v>24</v>
      </c>
      <c r="V1678">
        <f>COUNTIF(Table1[[#This Row],[OnlineSecurity]:[StreamingMovies]], "Yes")</f>
        <v>1</v>
      </c>
      <c r="W1678" t="str" cm="1">
        <f t="array" ref="W1678">_xlfn.IFS(Table1[[#This Row],[tenure]]&lt;=12,"0-1 Years", Table1[[#This Row],[tenure]] &lt;=36, "1-3 Years",Table1[[#This Row],[tenure]]&lt;=60, "3-5 Years",Table1[[#This Row],[tenure]]&gt;60,"5+ Years")</f>
        <v>0-1 Years</v>
      </c>
      <c r="X1678" t="str">
        <f>IF(AND(Table1[[#This Row],[Contract]]="Month-to-Month", Table1[[#This Row],[PaymentMethod]]= "Electronic check"), "High Risk", "Standard")</f>
        <v>High Risk</v>
      </c>
      <c r="Y1678" s="11">
        <f>IFERROR(Table1[[#This Row],[TotalCharges]]/Table1[[#This Row],[tenure]],"0")</f>
        <v>79.962500000000006</v>
      </c>
      <c r="Z1678" t="str">
        <f>IF(Table1[[#This Row],[SeniorCitizen]]=1,"Yes","No")</f>
        <v>No</v>
      </c>
    </row>
    <row r="1679" spans="1:26" x14ac:dyDescent="0.35">
      <c r="A1679" t="s">
        <v>1714</v>
      </c>
      <c r="B1679" t="s">
        <v>30</v>
      </c>
      <c r="C1679">
        <v>0</v>
      </c>
      <c r="D1679" t="s">
        <v>23</v>
      </c>
      <c r="E1679" t="s">
        <v>23</v>
      </c>
      <c r="F1679">
        <v>6</v>
      </c>
      <c r="G1679" t="s">
        <v>23</v>
      </c>
      <c r="H1679" t="s">
        <v>23</v>
      </c>
      <c r="I1679" t="s">
        <v>24</v>
      </c>
      <c r="J1679" t="s">
        <v>24</v>
      </c>
      <c r="K1679" t="s">
        <v>24</v>
      </c>
      <c r="L1679" t="s">
        <v>24</v>
      </c>
      <c r="M1679" t="s">
        <v>24</v>
      </c>
      <c r="N1679" t="s">
        <v>24</v>
      </c>
      <c r="O1679" t="s">
        <v>24</v>
      </c>
      <c r="P1679" t="s">
        <v>47</v>
      </c>
      <c r="Q1679" t="s">
        <v>24</v>
      </c>
      <c r="R1679" t="s">
        <v>32</v>
      </c>
      <c r="S1679" s="2">
        <v>25.4</v>
      </c>
      <c r="T1679" s="2">
        <v>153.30000000000001</v>
      </c>
      <c r="U1679" t="s">
        <v>24</v>
      </c>
      <c r="V1679">
        <f>COUNTIF(Table1[[#This Row],[OnlineSecurity]:[StreamingMovies]], "Yes")</f>
        <v>0</v>
      </c>
      <c r="W1679" t="str" cm="1">
        <f t="array" ref="W1679">_xlfn.IFS(Table1[[#This Row],[tenure]]&lt;=12,"0-1 Years", Table1[[#This Row],[tenure]] &lt;=36, "1-3 Years",Table1[[#This Row],[tenure]]&lt;=60, "3-5 Years",Table1[[#This Row],[tenure]]&gt;60,"5+ Years")</f>
        <v>0-1 Years</v>
      </c>
      <c r="X1679" t="str">
        <f>IF(AND(Table1[[#This Row],[Contract]]="Month-to-Month", Table1[[#This Row],[PaymentMethod]]= "Electronic check"), "High Risk", "Standard")</f>
        <v>Standard</v>
      </c>
      <c r="Y1679" s="11">
        <f>IFERROR(Table1[[#This Row],[TotalCharges]]/Table1[[#This Row],[tenure]],"0")</f>
        <v>25.55</v>
      </c>
      <c r="Z1679" t="str">
        <f>IF(Table1[[#This Row],[SeniorCitizen]]=1,"Yes","No")</f>
        <v>No</v>
      </c>
    </row>
    <row r="1680" spans="1:26" x14ac:dyDescent="0.3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7105</v>
      </c>
      <c r="S1680" s="2">
        <v>105.4</v>
      </c>
      <c r="T1680" s="2">
        <v>7035.6</v>
      </c>
      <c r="U1680" t="s">
        <v>24</v>
      </c>
      <c r="V1680">
        <f>COUNTIF(Table1[[#This Row],[OnlineSecurity]:[StreamingMovies]], "Yes")</f>
        <v>5</v>
      </c>
      <c r="W1680" t="str" cm="1">
        <f t="array" ref="W1680">_xlfn.IFS(Table1[[#This Row],[tenure]]&lt;=12,"0-1 Years", Table1[[#This Row],[tenure]] &lt;=36, "1-3 Years",Table1[[#This Row],[tenure]]&lt;=60, "3-5 Years",Table1[[#This Row],[tenure]]&gt;60,"5+ Years")</f>
        <v>5+ Years</v>
      </c>
      <c r="X1680" t="str">
        <f>IF(AND(Table1[[#This Row],[Contract]]="Month-to-Month", Table1[[#This Row],[PaymentMethod]]= "Electronic check"), "High Risk", "Standard")</f>
        <v>Standard</v>
      </c>
      <c r="Y1680" s="11">
        <f>IFERROR(Table1[[#This Row],[TotalCharges]]/Table1[[#This Row],[tenure]],"0")</f>
        <v>105.0089552238806</v>
      </c>
      <c r="Z1680" t="str">
        <f>IF(Table1[[#This Row],[SeniorCitizen]]=1,"Yes","No")</f>
        <v>Yes</v>
      </c>
    </row>
    <row r="1681" spans="1:26" x14ac:dyDescent="0.3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s="2">
        <v>45.75</v>
      </c>
      <c r="T1681" s="2">
        <v>344.2</v>
      </c>
      <c r="U1681" t="s">
        <v>24</v>
      </c>
      <c r="V1681">
        <f>COUNTIF(Table1[[#This Row],[OnlineSecurity]:[StreamingMovies]], "Yes")</f>
        <v>0</v>
      </c>
      <c r="W1681" t="str" cm="1">
        <f t="array" ref="W1681">_xlfn.IFS(Table1[[#This Row],[tenure]]&lt;=12,"0-1 Years", Table1[[#This Row],[tenure]] &lt;=36, "1-3 Years",Table1[[#This Row],[tenure]]&lt;=60, "3-5 Years",Table1[[#This Row],[tenure]]&gt;60,"5+ Years")</f>
        <v>0-1 Years</v>
      </c>
      <c r="X1681" t="str">
        <f>IF(AND(Table1[[#This Row],[Contract]]="Month-to-Month", Table1[[#This Row],[PaymentMethod]]= "Electronic check"), "High Risk", "Standard")</f>
        <v>Standard</v>
      </c>
      <c r="Y1681" s="11">
        <f>IFERROR(Table1[[#This Row],[TotalCharges]]/Table1[[#This Row],[tenure]],"0")</f>
        <v>49.171428571428571</v>
      </c>
      <c r="Z1681" t="str">
        <f>IF(Table1[[#This Row],[SeniorCitizen]]=1,"Yes","No")</f>
        <v>Yes</v>
      </c>
    </row>
    <row r="1682" spans="1:26" x14ac:dyDescent="0.35">
      <c r="A1682" t="s">
        <v>1717</v>
      </c>
      <c r="B1682" t="s">
        <v>30</v>
      </c>
      <c r="C1682">
        <v>0</v>
      </c>
      <c r="D1682" t="s">
        <v>23</v>
      </c>
      <c r="E1682" t="s">
        <v>23</v>
      </c>
      <c r="F1682">
        <v>56</v>
      </c>
      <c r="G1682" t="s">
        <v>23</v>
      </c>
      <c r="H1682" t="s">
        <v>23</v>
      </c>
      <c r="I1682" t="s">
        <v>24</v>
      </c>
      <c r="J1682" t="s">
        <v>24</v>
      </c>
      <c r="K1682" t="s">
        <v>24</v>
      </c>
      <c r="L1682" t="s">
        <v>24</v>
      </c>
      <c r="M1682" t="s">
        <v>24</v>
      </c>
      <c r="N1682" t="s">
        <v>24</v>
      </c>
      <c r="O1682" t="s">
        <v>24</v>
      </c>
      <c r="P1682" t="s">
        <v>31</v>
      </c>
      <c r="Q1682" t="s">
        <v>23</v>
      </c>
      <c r="R1682" t="s">
        <v>32</v>
      </c>
      <c r="S1682" s="2">
        <v>24.45</v>
      </c>
      <c r="T1682" s="2">
        <v>1431.65</v>
      </c>
      <c r="U1682" t="s">
        <v>24</v>
      </c>
      <c r="V1682">
        <f>COUNTIF(Table1[[#This Row],[OnlineSecurity]:[StreamingMovies]], "Yes")</f>
        <v>0</v>
      </c>
      <c r="W1682" t="str" cm="1">
        <f t="array" ref="W1682">_xlfn.IFS(Table1[[#This Row],[tenure]]&lt;=12,"0-1 Years", Table1[[#This Row],[tenure]] &lt;=36, "1-3 Years",Table1[[#This Row],[tenure]]&lt;=60, "3-5 Years",Table1[[#This Row],[tenure]]&gt;60,"5+ Years")</f>
        <v>3-5 Years</v>
      </c>
      <c r="X1682" t="str">
        <f>IF(AND(Table1[[#This Row],[Contract]]="Month-to-Month", Table1[[#This Row],[PaymentMethod]]= "Electronic check"), "High Risk", "Standard")</f>
        <v>Standard</v>
      </c>
      <c r="Y1682" s="11">
        <f>IFERROR(Table1[[#This Row],[TotalCharges]]/Table1[[#This Row],[tenure]],"0")</f>
        <v>25.565178571428572</v>
      </c>
      <c r="Z1682" t="str">
        <f>IF(Table1[[#This Row],[SeniorCitizen]]=1,"Yes","No")</f>
        <v>No</v>
      </c>
    </row>
    <row r="1683" spans="1:26" x14ac:dyDescent="0.35">
      <c r="A1683" t="s">
        <v>1718</v>
      </c>
      <c r="B1683" t="s">
        <v>22</v>
      </c>
      <c r="C1683">
        <v>0</v>
      </c>
      <c r="D1683" t="s">
        <v>23</v>
      </c>
      <c r="E1683" t="s">
        <v>24</v>
      </c>
      <c r="F1683">
        <v>72</v>
      </c>
      <c r="G1683" t="s">
        <v>23</v>
      </c>
      <c r="H1683" t="s">
        <v>23</v>
      </c>
      <c r="I1683" t="s">
        <v>24</v>
      </c>
      <c r="J1683" t="s">
        <v>24</v>
      </c>
      <c r="K1683" t="s">
        <v>24</v>
      </c>
      <c r="L1683" t="s">
        <v>24</v>
      </c>
      <c r="M1683" t="s">
        <v>24</v>
      </c>
      <c r="N1683" t="s">
        <v>24</v>
      </c>
      <c r="O1683" t="s">
        <v>24</v>
      </c>
      <c r="P1683" t="s">
        <v>47</v>
      </c>
      <c r="Q1683" t="s">
        <v>24</v>
      </c>
      <c r="R1683" t="s">
        <v>7105</v>
      </c>
      <c r="S1683" s="2">
        <v>25</v>
      </c>
      <c r="T1683" s="2">
        <v>1849.2</v>
      </c>
      <c r="U1683" t="s">
        <v>24</v>
      </c>
      <c r="V1683">
        <f>COUNTIF(Table1[[#This Row],[OnlineSecurity]:[StreamingMovies]], "Yes")</f>
        <v>0</v>
      </c>
      <c r="W1683" t="str" cm="1">
        <f t="array" ref="W1683">_xlfn.IFS(Table1[[#This Row],[tenure]]&lt;=12,"0-1 Years", Table1[[#This Row],[tenure]] &lt;=36, "1-3 Years",Table1[[#This Row],[tenure]]&lt;=60, "3-5 Years",Table1[[#This Row],[tenure]]&gt;60,"5+ Years")</f>
        <v>5+ Years</v>
      </c>
      <c r="X1683" t="str">
        <f>IF(AND(Table1[[#This Row],[Contract]]="Month-to-Month", Table1[[#This Row],[PaymentMethod]]= "Electronic check"), "High Risk", "Standard")</f>
        <v>Standard</v>
      </c>
      <c r="Y1683" s="11">
        <f>IFERROR(Table1[[#This Row],[TotalCharges]]/Table1[[#This Row],[tenure]],"0")</f>
        <v>25.683333333333334</v>
      </c>
      <c r="Z1683" t="str">
        <f>IF(Table1[[#This Row],[SeniorCitizen]]=1,"Yes","No")</f>
        <v>No</v>
      </c>
    </row>
    <row r="1684" spans="1:26" x14ac:dyDescent="0.3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s="2">
        <v>85.25</v>
      </c>
      <c r="T1684" s="2">
        <v>6083.1</v>
      </c>
      <c r="U1684" t="s">
        <v>24</v>
      </c>
      <c r="V1684">
        <f>COUNTIF(Table1[[#This Row],[OnlineSecurity]:[StreamingMovies]], "Yes")</f>
        <v>5</v>
      </c>
      <c r="W1684" t="str" cm="1">
        <f t="array" ref="W1684">_xlfn.IFS(Table1[[#This Row],[tenure]]&lt;=12,"0-1 Years", Table1[[#This Row],[tenure]] &lt;=36, "1-3 Years",Table1[[#This Row],[tenure]]&lt;=60, "3-5 Years",Table1[[#This Row],[tenure]]&gt;60,"5+ Years")</f>
        <v>5+ Years</v>
      </c>
      <c r="X1684" t="str">
        <f>IF(AND(Table1[[#This Row],[Contract]]="Month-to-Month", Table1[[#This Row],[PaymentMethod]]= "Electronic check"), "High Risk", "Standard")</f>
        <v>Standard</v>
      </c>
      <c r="Y1684" s="11">
        <f>IFERROR(Table1[[#This Row],[TotalCharges]]/Table1[[#This Row],[tenure]],"0")</f>
        <v>84.487500000000011</v>
      </c>
      <c r="Z1684" t="str">
        <f>IF(Table1[[#This Row],[SeniorCitizen]]=1,"Yes","No")</f>
        <v>No</v>
      </c>
    </row>
    <row r="1685" spans="1:26" x14ac:dyDescent="0.35">
      <c r="A1685" t="s">
        <v>1720</v>
      </c>
      <c r="B1685" t="s">
        <v>30</v>
      </c>
      <c r="C1685">
        <v>0</v>
      </c>
      <c r="D1685" t="s">
        <v>23</v>
      </c>
      <c r="E1685" t="s">
        <v>23</v>
      </c>
      <c r="F1685">
        <v>23</v>
      </c>
      <c r="G1685" t="s">
        <v>23</v>
      </c>
      <c r="H1685" t="s">
        <v>24</v>
      </c>
      <c r="I1685" t="s">
        <v>24</v>
      </c>
      <c r="J1685" t="s">
        <v>24</v>
      </c>
      <c r="K1685" t="s">
        <v>24</v>
      </c>
      <c r="L1685" t="s">
        <v>24</v>
      </c>
      <c r="M1685" t="s">
        <v>24</v>
      </c>
      <c r="N1685" t="s">
        <v>24</v>
      </c>
      <c r="O1685" t="s">
        <v>24</v>
      </c>
      <c r="P1685" t="s">
        <v>47</v>
      </c>
      <c r="Q1685" t="s">
        <v>24</v>
      </c>
      <c r="R1685" t="s">
        <v>7105</v>
      </c>
      <c r="S1685" s="2">
        <v>19.600000000000001</v>
      </c>
      <c r="T1685" s="2">
        <v>426.65</v>
      </c>
      <c r="U1685" t="s">
        <v>24</v>
      </c>
      <c r="V1685">
        <f>COUNTIF(Table1[[#This Row],[OnlineSecurity]:[StreamingMovies]], "Yes")</f>
        <v>0</v>
      </c>
      <c r="W1685" t="str" cm="1">
        <f t="array" ref="W1685">_xlfn.IFS(Table1[[#This Row],[tenure]]&lt;=12,"0-1 Years", Table1[[#This Row],[tenure]] &lt;=36, "1-3 Years",Table1[[#This Row],[tenure]]&lt;=60, "3-5 Years",Table1[[#This Row],[tenure]]&gt;60,"5+ Years")</f>
        <v>1-3 Years</v>
      </c>
      <c r="X1685" t="str">
        <f>IF(AND(Table1[[#This Row],[Contract]]="Month-to-Month", Table1[[#This Row],[PaymentMethod]]= "Electronic check"), "High Risk", "Standard")</f>
        <v>Standard</v>
      </c>
      <c r="Y1685" s="11">
        <f>IFERROR(Table1[[#This Row],[TotalCharges]]/Table1[[#This Row],[tenure]],"0")</f>
        <v>18.55</v>
      </c>
      <c r="Z1685" t="str">
        <f>IF(Table1[[#This Row],[SeniorCitizen]]=1,"Yes","No")</f>
        <v>No</v>
      </c>
    </row>
    <row r="1686" spans="1:26" x14ac:dyDescent="0.3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s="2">
        <v>50.15</v>
      </c>
      <c r="T1686" s="2">
        <v>1655.35</v>
      </c>
      <c r="U1686" t="s">
        <v>24</v>
      </c>
      <c r="V1686">
        <f>COUNTIF(Table1[[#This Row],[OnlineSecurity]:[StreamingMovies]], "Yes")</f>
        <v>0</v>
      </c>
      <c r="W1686" t="str" cm="1">
        <f t="array" ref="W1686">_xlfn.IFS(Table1[[#This Row],[tenure]]&lt;=12,"0-1 Years", Table1[[#This Row],[tenure]] &lt;=36, "1-3 Years",Table1[[#This Row],[tenure]]&lt;=60, "3-5 Years",Table1[[#This Row],[tenure]]&gt;60,"5+ Years")</f>
        <v>1-3 Years</v>
      </c>
      <c r="X1686" t="str">
        <f>IF(AND(Table1[[#This Row],[Contract]]="Month-to-Month", Table1[[#This Row],[PaymentMethod]]= "Electronic check"), "High Risk", "Standard")</f>
        <v>Standard</v>
      </c>
      <c r="Y1686" s="11">
        <f>IFERROR(Table1[[#This Row],[TotalCharges]]/Table1[[#This Row],[tenure]],"0")</f>
        <v>47.295714285714283</v>
      </c>
      <c r="Z1686" t="str">
        <f>IF(Table1[[#This Row],[SeniorCitizen]]=1,"Yes","No")</f>
        <v>No</v>
      </c>
    </row>
    <row r="1687" spans="1:26" x14ac:dyDescent="0.3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s="2">
        <v>70.55</v>
      </c>
      <c r="T1687" s="2">
        <v>1943.9</v>
      </c>
      <c r="U1687" t="s">
        <v>24</v>
      </c>
      <c r="V1687">
        <f>COUNTIF(Table1[[#This Row],[OnlineSecurity]:[StreamingMovies]], "Yes")</f>
        <v>0</v>
      </c>
      <c r="W1687" t="str" cm="1">
        <f t="array" ref="W1687">_xlfn.IFS(Table1[[#This Row],[tenure]]&lt;=12,"0-1 Years", Table1[[#This Row],[tenure]] &lt;=36, "1-3 Years",Table1[[#This Row],[tenure]]&lt;=60, "3-5 Years",Table1[[#This Row],[tenure]]&gt;60,"5+ Years")</f>
        <v>1-3 Years</v>
      </c>
      <c r="X1687" t="str">
        <f>IF(AND(Table1[[#This Row],[Contract]]="Month-to-Month", Table1[[#This Row],[PaymentMethod]]= "Electronic check"), "High Risk", "Standard")</f>
        <v>High Risk</v>
      </c>
      <c r="Y1687" s="11">
        <f>IFERROR(Table1[[#This Row],[TotalCharges]]/Table1[[#This Row],[tenure]],"0")</f>
        <v>71.996296296296293</v>
      </c>
      <c r="Z1687" t="str">
        <f>IF(Table1[[#This Row],[SeniorCitizen]]=1,"Yes","No")</f>
        <v>Yes</v>
      </c>
    </row>
    <row r="1688" spans="1:26" x14ac:dyDescent="0.3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s="2">
        <v>60.05</v>
      </c>
      <c r="T1688" s="2">
        <v>1616.15</v>
      </c>
      <c r="U1688" t="s">
        <v>23</v>
      </c>
      <c r="V1688">
        <f>COUNTIF(Table1[[#This Row],[OnlineSecurity]:[StreamingMovies]], "Yes")</f>
        <v>2</v>
      </c>
      <c r="W1688" t="str" cm="1">
        <f t="array" ref="W1688">_xlfn.IFS(Table1[[#This Row],[tenure]]&lt;=12,"0-1 Years", Table1[[#This Row],[tenure]] &lt;=36, "1-3 Years",Table1[[#This Row],[tenure]]&lt;=60, "3-5 Years",Table1[[#This Row],[tenure]]&gt;60,"5+ Years")</f>
        <v>1-3 Years</v>
      </c>
      <c r="X1688" t="str">
        <f>IF(AND(Table1[[#This Row],[Contract]]="Month-to-Month", Table1[[#This Row],[PaymentMethod]]= "Electronic check"), "High Risk", "Standard")</f>
        <v>High Risk</v>
      </c>
      <c r="Y1688" s="11">
        <f>IFERROR(Table1[[#This Row],[TotalCharges]]/Table1[[#This Row],[tenure]],"0")</f>
        <v>62.159615384615385</v>
      </c>
      <c r="Z1688" t="str">
        <f>IF(Table1[[#This Row],[SeniorCitizen]]=1,"Yes","No")</f>
        <v>No</v>
      </c>
    </row>
    <row r="1689" spans="1:26" x14ac:dyDescent="0.35">
      <c r="A1689" t="s">
        <v>1724</v>
      </c>
      <c r="B1689" t="s">
        <v>30</v>
      </c>
      <c r="C1689">
        <v>0</v>
      </c>
      <c r="D1689" t="s">
        <v>23</v>
      </c>
      <c r="E1689" t="s">
        <v>23</v>
      </c>
      <c r="F1689">
        <v>12</v>
      </c>
      <c r="G1689" t="s">
        <v>23</v>
      </c>
      <c r="H1689" t="s">
        <v>23</v>
      </c>
      <c r="I1689" t="s">
        <v>24</v>
      </c>
      <c r="J1689" t="s">
        <v>24</v>
      </c>
      <c r="K1689" t="s">
        <v>24</v>
      </c>
      <c r="L1689" t="s">
        <v>24</v>
      </c>
      <c r="M1689" t="s">
        <v>24</v>
      </c>
      <c r="N1689" t="s">
        <v>24</v>
      </c>
      <c r="O1689" t="s">
        <v>24</v>
      </c>
      <c r="P1689" t="s">
        <v>31</v>
      </c>
      <c r="Q1689" t="s">
        <v>24</v>
      </c>
      <c r="R1689" t="s">
        <v>32</v>
      </c>
      <c r="S1689" s="2">
        <v>26.4</v>
      </c>
      <c r="T1689" s="2">
        <v>314.95</v>
      </c>
      <c r="U1689" t="s">
        <v>24</v>
      </c>
      <c r="V1689">
        <f>COUNTIF(Table1[[#This Row],[OnlineSecurity]:[StreamingMovies]], "Yes")</f>
        <v>0</v>
      </c>
      <c r="W1689" t="str" cm="1">
        <f t="array" ref="W1689">_xlfn.IFS(Table1[[#This Row],[tenure]]&lt;=12,"0-1 Years", Table1[[#This Row],[tenure]] &lt;=36, "1-3 Years",Table1[[#This Row],[tenure]]&lt;=60, "3-5 Years",Table1[[#This Row],[tenure]]&gt;60,"5+ Years")</f>
        <v>0-1 Years</v>
      </c>
      <c r="X1689" t="str">
        <f>IF(AND(Table1[[#This Row],[Contract]]="Month-to-Month", Table1[[#This Row],[PaymentMethod]]= "Electronic check"), "High Risk", "Standard")</f>
        <v>Standard</v>
      </c>
      <c r="Y1689" s="11">
        <f>IFERROR(Table1[[#This Row],[TotalCharges]]/Table1[[#This Row],[tenure]],"0")</f>
        <v>26.245833333333334</v>
      </c>
      <c r="Z1689" t="str">
        <f>IF(Table1[[#This Row],[SeniorCitizen]]=1,"Yes","No")</f>
        <v>No</v>
      </c>
    </row>
    <row r="1690" spans="1:26" x14ac:dyDescent="0.35">
      <c r="A1690" t="s">
        <v>1725</v>
      </c>
      <c r="B1690" t="s">
        <v>22</v>
      </c>
      <c r="C1690">
        <v>0</v>
      </c>
      <c r="D1690" t="s">
        <v>24</v>
      </c>
      <c r="E1690" t="s">
        <v>24</v>
      </c>
      <c r="F1690">
        <v>40</v>
      </c>
      <c r="G1690" t="s">
        <v>23</v>
      </c>
      <c r="H1690" t="s">
        <v>24</v>
      </c>
      <c r="I1690" t="s">
        <v>24</v>
      </c>
      <c r="J1690" t="s">
        <v>24</v>
      </c>
      <c r="K1690" t="s">
        <v>24</v>
      </c>
      <c r="L1690" t="s">
        <v>24</v>
      </c>
      <c r="M1690" t="s">
        <v>24</v>
      </c>
      <c r="N1690" t="s">
        <v>24</v>
      </c>
      <c r="O1690" t="s">
        <v>24</v>
      </c>
      <c r="P1690" t="s">
        <v>47</v>
      </c>
      <c r="Q1690" t="s">
        <v>24</v>
      </c>
      <c r="R1690" t="s">
        <v>32</v>
      </c>
      <c r="S1690" s="2">
        <v>20.149999999999999</v>
      </c>
      <c r="T1690" s="2">
        <v>804.85</v>
      </c>
      <c r="U1690" t="s">
        <v>24</v>
      </c>
      <c r="V1690">
        <f>COUNTIF(Table1[[#This Row],[OnlineSecurity]:[StreamingMovies]], "Yes")</f>
        <v>0</v>
      </c>
      <c r="W1690" t="str" cm="1">
        <f t="array" ref="W1690">_xlfn.IFS(Table1[[#This Row],[tenure]]&lt;=12,"0-1 Years", Table1[[#This Row],[tenure]] &lt;=36, "1-3 Years",Table1[[#This Row],[tenure]]&lt;=60, "3-5 Years",Table1[[#This Row],[tenure]]&gt;60,"5+ Years")</f>
        <v>3-5 Years</v>
      </c>
      <c r="X1690" t="str">
        <f>IF(AND(Table1[[#This Row],[Contract]]="Month-to-Month", Table1[[#This Row],[PaymentMethod]]= "Electronic check"), "High Risk", "Standard")</f>
        <v>Standard</v>
      </c>
      <c r="Y1690" s="11">
        <f>IFERROR(Table1[[#This Row],[TotalCharges]]/Table1[[#This Row],[tenure]],"0")</f>
        <v>20.12125</v>
      </c>
      <c r="Z1690" t="str">
        <f>IF(Table1[[#This Row],[SeniorCitizen]]=1,"Yes","No")</f>
        <v>No</v>
      </c>
    </row>
    <row r="1691" spans="1:26" x14ac:dyDescent="0.35">
      <c r="A1691" t="s">
        <v>1726</v>
      </c>
      <c r="B1691" t="s">
        <v>30</v>
      </c>
      <c r="C1691">
        <v>0</v>
      </c>
      <c r="D1691" t="s">
        <v>23</v>
      </c>
      <c r="E1691" t="s">
        <v>23</v>
      </c>
      <c r="F1691">
        <v>7</v>
      </c>
      <c r="G1691" t="s">
        <v>24</v>
      </c>
      <c r="H1691" t="s">
        <v>24</v>
      </c>
      <c r="I1691" t="s">
        <v>26</v>
      </c>
      <c r="J1691" t="s">
        <v>23</v>
      </c>
      <c r="K1691" t="s">
        <v>23</v>
      </c>
      <c r="L1691" t="s">
        <v>23</v>
      </c>
      <c r="M1691" t="s">
        <v>24</v>
      </c>
      <c r="N1691" t="s">
        <v>23</v>
      </c>
      <c r="O1691" t="s">
        <v>23</v>
      </c>
      <c r="P1691" t="s">
        <v>27</v>
      </c>
      <c r="Q1691" t="s">
        <v>24</v>
      </c>
      <c r="R1691" t="s">
        <v>32</v>
      </c>
      <c r="S1691" s="2">
        <v>58.85</v>
      </c>
      <c r="T1691" s="2">
        <v>465.7</v>
      </c>
      <c r="U1691" t="s">
        <v>24</v>
      </c>
      <c r="V1691">
        <f>COUNTIF(Table1[[#This Row],[OnlineSecurity]:[StreamingMovies]], "Yes")</f>
        <v>5</v>
      </c>
      <c r="W1691" t="str" cm="1">
        <f t="array" ref="W1691">_xlfn.IFS(Table1[[#This Row],[tenure]]&lt;=12,"0-1 Years", Table1[[#This Row],[tenure]] &lt;=36, "1-3 Years",Table1[[#This Row],[tenure]]&lt;=60, "3-5 Years",Table1[[#This Row],[tenure]]&gt;60,"5+ Years")</f>
        <v>0-1 Years</v>
      </c>
      <c r="X1691" t="str">
        <f>IF(AND(Table1[[#This Row],[Contract]]="Month-to-Month", Table1[[#This Row],[PaymentMethod]]= "Electronic check"), "High Risk", "Standard")</f>
        <v>Standard</v>
      </c>
      <c r="Y1691" s="11">
        <f>IFERROR(Table1[[#This Row],[TotalCharges]]/Table1[[#This Row],[tenure]],"0")</f>
        <v>66.528571428571425</v>
      </c>
      <c r="Z1691" t="str">
        <f>IF(Table1[[#This Row],[SeniorCitizen]]=1,"Yes","No")</f>
        <v>No</v>
      </c>
    </row>
    <row r="1692" spans="1:26" x14ac:dyDescent="0.3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7105</v>
      </c>
      <c r="S1692" s="2">
        <v>97.55</v>
      </c>
      <c r="T1692" s="2">
        <v>6669.05</v>
      </c>
      <c r="U1692" t="s">
        <v>24</v>
      </c>
      <c r="V1692">
        <f>COUNTIF(Table1[[#This Row],[OnlineSecurity]:[StreamingMovies]], "Yes")</f>
        <v>3</v>
      </c>
      <c r="W1692" t="str" cm="1">
        <f t="array" ref="W1692">_xlfn.IFS(Table1[[#This Row],[tenure]]&lt;=12,"0-1 Years", Table1[[#This Row],[tenure]] &lt;=36, "1-3 Years",Table1[[#This Row],[tenure]]&lt;=60, "3-5 Years",Table1[[#This Row],[tenure]]&gt;60,"5+ Years")</f>
        <v>5+ Years</v>
      </c>
      <c r="X1692" t="str">
        <f>IF(AND(Table1[[#This Row],[Contract]]="Month-to-Month", Table1[[#This Row],[PaymentMethod]]= "Electronic check"), "High Risk", "Standard")</f>
        <v>Standard</v>
      </c>
      <c r="Y1692" s="11">
        <f>IFERROR(Table1[[#This Row],[TotalCharges]]/Table1[[#This Row],[tenure]],"0")</f>
        <v>95.272142857142853</v>
      </c>
      <c r="Z1692" t="str">
        <f>IF(Table1[[#This Row],[SeniorCitizen]]=1,"Yes","No")</f>
        <v>No</v>
      </c>
    </row>
    <row r="1693" spans="1:26" x14ac:dyDescent="0.35">
      <c r="A1693" t="s">
        <v>1728</v>
      </c>
      <c r="B1693" t="s">
        <v>30</v>
      </c>
      <c r="C1693">
        <v>0</v>
      </c>
      <c r="D1693" t="s">
        <v>23</v>
      </c>
      <c r="E1693" t="s">
        <v>23</v>
      </c>
      <c r="F1693">
        <v>60</v>
      </c>
      <c r="G1693" t="s">
        <v>23</v>
      </c>
      <c r="H1693" t="s">
        <v>24</v>
      </c>
      <c r="I1693" t="s">
        <v>24</v>
      </c>
      <c r="J1693" t="s">
        <v>24</v>
      </c>
      <c r="K1693" t="s">
        <v>24</v>
      </c>
      <c r="L1693" t="s">
        <v>24</v>
      </c>
      <c r="M1693" t="s">
        <v>24</v>
      </c>
      <c r="N1693" t="s">
        <v>24</v>
      </c>
      <c r="O1693" t="s">
        <v>24</v>
      </c>
      <c r="P1693" t="s">
        <v>47</v>
      </c>
      <c r="Q1693" t="s">
        <v>24</v>
      </c>
      <c r="R1693" t="s">
        <v>7105</v>
      </c>
      <c r="S1693" s="2">
        <v>19.649999999999999</v>
      </c>
      <c r="T1693" s="2">
        <v>1161.75</v>
      </c>
      <c r="U1693" t="s">
        <v>24</v>
      </c>
      <c r="V1693">
        <f>COUNTIF(Table1[[#This Row],[OnlineSecurity]:[StreamingMovies]], "Yes")</f>
        <v>0</v>
      </c>
      <c r="W1693" t="str" cm="1">
        <f t="array" ref="W1693">_xlfn.IFS(Table1[[#This Row],[tenure]]&lt;=12,"0-1 Years", Table1[[#This Row],[tenure]] &lt;=36, "1-3 Years",Table1[[#This Row],[tenure]]&lt;=60, "3-5 Years",Table1[[#This Row],[tenure]]&gt;60,"5+ Years")</f>
        <v>3-5 Years</v>
      </c>
      <c r="X1693" t="str">
        <f>IF(AND(Table1[[#This Row],[Contract]]="Month-to-Month", Table1[[#This Row],[PaymentMethod]]= "Electronic check"), "High Risk", "Standard")</f>
        <v>Standard</v>
      </c>
      <c r="Y1693" s="11">
        <f>IFERROR(Table1[[#This Row],[TotalCharges]]/Table1[[#This Row],[tenure]],"0")</f>
        <v>19.362500000000001</v>
      </c>
      <c r="Z1693" t="str">
        <f>IF(Table1[[#This Row],[SeniorCitizen]]=1,"Yes","No")</f>
        <v>No</v>
      </c>
    </row>
    <row r="1694" spans="1:26" x14ac:dyDescent="0.35">
      <c r="A1694" t="s">
        <v>1729</v>
      </c>
      <c r="B1694" t="s">
        <v>30</v>
      </c>
      <c r="C1694">
        <v>0</v>
      </c>
      <c r="D1694" t="s">
        <v>23</v>
      </c>
      <c r="E1694" t="s">
        <v>23</v>
      </c>
      <c r="F1694">
        <v>39</v>
      </c>
      <c r="G1694" t="s">
        <v>24</v>
      </c>
      <c r="H1694" t="s">
        <v>24</v>
      </c>
      <c r="I1694" t="s">
        <v>26</v>
      </c>
      <c r="J1694" t="s">
        <v>24</v>
      </c>
      <c r="K1694" t="s">
        <v>24</v>
      </c>
      <c r="L1694" t="s">
        <v>24</v>
      </c>
      <c r="M1694" t="s">
        <v>24</v>
      </c>
      <c r="N1694" t="s">
        <v>24</v>
      </c>
      <c r="O1694" t="s">
        <v>24</v>
      </c>
      <c r="P1694" t="s">
        <v>31</v>
      </c>
      <c r="Q1694" t="s">
        <v>23</v>
      </c>
      <c r="R1694" t="s">
        <v>7105</v>
      </c>
      <c r="S1694" s="2">
        <v>25.25</v>
      </c>
      <c r="T1694" s="2">
        <v>947.75</v>
      </c>
      <c r="U1694" t="s">
        <v>24</v>
      </c>
      <c r="V1694">
        <f>COUNTIF(Table1[[#This Row],[OnlineSecurity]:[StreamingMovies]], "Yes")</f>
        <v>0</v>
      </c>
      <c r="W1694" t="str" cm="1">
        <f t="array" ref="W1694">_xlfn.IFS(Table1[[#This Row],[tenure]]&lt;=12,"0-1 Years", Table1[[#This Row],[tenure]] &lt;=36, "1-3 Years",Table1[[#This Row],[tenure]]&lt;=60, "3-5 Years",Table1[[#This Row],[tenure]]&gt;60,"5+ Years")</f>
        <v>3-5 Years</v>
      </c>
      <c r="X1694" t="str">
        <f>IF(AND(Table1[[#This Row],[Contract]]="Month-to-Month", Table1[[#This Row],[PaymentMethod]]= "Electronic check"), "High Risk", "Standard")</f>
        <v>Standard</v>
      </c>
      <c r="Y1694" s="11">
        <f>IFERROR(Table1[[#This Row],[TotalCharges]]/Table1[[#This Row],[tenure]],"0")</f>
        <v>24.301282051282051</v>
      </c>
      <c r="Z1694" t="str">
        <f>IF(Table1[[#This Row],[SeniorCitizen]]=1,"Yes","No")</f>
        <v>No</v>
      </c>
    </row>
    <row r="1695" spans="1:26" x14ac:dyDescent="0.3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7105</v>
      </c>
      <c r="S1695" s="2">
        <v>114.45</v>
      </c>
      <c r="T1695" s="2">
        <v>8375.0499999999993</v>
      </c>
      <c r="U1695" t="s">
        <v>24</v>
      </c>
      <c r="V1695">
        <f>COUNTIF(Table1[[#This Row],[OnlineSecurity]:[StreamingMovies]], "Yes")</f>
        <v>6</v>
      </c>
      <c r="W1695" t="str" cm="1">
        <f t="array" ref="W1695">_xlfn.IFS(Table1[[#This Row],[tenure]]&lt;=12,"0-1 Years", Table1[[#This Row],[tenure]] &lt;=36, "1-3 Years",Table1[[#This Row],[tenure]]&lt;=60, "3-5 Years",Table1[[#This Row],[tenure]]&gt;60,"5+ Years")</f>
        <v>5+ Years</v>
      </c>
      <c r="X1695" t="str">
        <f>IF(AND(Table1[[#This Row],[Contract]]="Month-to-Month", Table1[[#This Row],[PaymentMethod]]= "Electronic check"), "High Risk", "Standard")</f>
        <v>Standard</v>
      </c>
      <c r="Y1695" s="11">
        <f>IFERROR(Table1[[#This Row],[TotalCharges]]/Table1[[#This Row],[tenure]],"0")</f>
        <v>116.32013888888888</v>
      </c>
      <c r="Z1695" t="str">
        <f>IF(Table1[[#This Row],[SeniorCitizen]]=1,"Yes","No")</f>
        <v>No</v>
      </c>
    </row>
    <row r="1696" spans="1:26" x14ac:dyDescent="0.35">
      <c r="A1696" t="s">
        <v>1731</v>
      </c>
      <c r="B1696" t="s">
        <v>22</v>
      </c>
      <c r="C1696">
        <v>0</v>
      </c>
      <c r="D1696" t="s">
        <v>24</v>
      </c>
      <c r="E1696" t="s">
        <v>24</v>
      </c>
      <c r="F1696">
        <v>1</v>
      </c>
      <c r="G1696" t="s">
        <v>24</v>
      </c>
      <c r="H1696" t="s">
        <v>24</v>
      </c>
      <c r="I1696" t="s">
        <v>26</v>
      </c>
      <c r="J1696" t="s">
        <v>24</v>
      </c>
      <c r="K1696" t="s">
        <v>24</v>
      </c>
      <c r="L1696" t="s">
        <v>24</v>
      </c>
      <c r="M1696" t="s">
        <v>24</v>
      </c>
      <c r="N1696" t="s">
        <v>23</v>
      </c>
      <c r="O1696" t="s">
        <v>24</v>
      </c>
      <c r="P1696" t="s">
        <v>27</v>
      </c>
      <c r="Q1696" t="s">
        <v>23</v>
      </c>
      <c r="R1696" t="s">
        <v>28</v>
      </c>
      <c r="S1696" s="2">
        <v>34.700000000000003</v>
      </c>
      <c r="T1696" s="2">
        <v>34.700000000000003</v>
      </c>
      <c r="U1696" t="s">
        <v>23</v>
      </c>
      <c r="V1696">
        <f>COUNTIF(Table1[[#This Row],[OnlineSecurity]:[StreamingMovies]], "Yes")</f>
        <v>1</v>
      </c>
      <c r="W1696" t="str" cm="1">
        <f t="array" ref="W1696">_xlfn.IFS(Table1[[#This Row],[tenure]]&lt;=12,"0-1 Years", Table1[[#This Row],[tenure]] &lt;=36, "1-3 Years",Table1[[#This Row],[tenure]]&lt;=60, "3-5 Years",Table1[[#This Row],[tenure]]&gt;60,"5+ Years")</f>
        <v>0-1 Years</v>
      </c>
      <c r="X1696" t="str">
        <f>IF(AND(Table1[[#This Row],[Contract]]="Month-to-Month", Table1[[#This Row],[PaymentMethod]]= "Electronic check"), "High Risk", "Standard")</f>
        <v>High Risk</v>
      </c>
      <c r="Y1696" s="11">
        <f>IFERROR(Table1[[#This Row],[TotalCharges]]/Table1[[#This Row],[tenure]],"0")</f>
        <v>34.700000000000003</v>
      </c>
      <c r="Z1696" t="str">
        <f>IF(Table1[[#This Row],[SeniorCitizen]]=1,"Yes","No")</f>
        <v>No</v>
      </c>
    </row>
    <row r="1697" spans="1:26" x14ac:dyDescent="0.3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s="2">
        <v>70.7</v>
      </c>
      <c r="T1697" s="2">
        <v>3770</v>
      </c>
      <c r="U1697" t="s">
        <v>24</v>
      </c>
      <c r="V1697">
        <f>COUNTIF(Table1[[#This Row],[OnlineSecurity]:[StreamingMovies]], "Yes")</f>
        <v>3</v>
      </c>
      <c r="W1697" t="str" cm="1">
        <f t="array" ref="W1697">_xlfn.IFS(Table1[[#This Row],[tenure]]&lt;=12,"0-1 Years", Table1[[#This Row],[tenure]] &lt;=36, "1-3 Years",Table1[[#This Row],[tenure]]&lt;=60, "3-5 Years",Table1[[#This Row],[tenure]]&gt;60,"5+ Years")</f>
        <v>3-5 Years</v>
      </c>
      <c r="X1697" t="str">
        <f>IF(AND(Table1[[#This Row],[Contract]]="Month-to-Month", Table1[[#This Row],[PaymentMethod]]= "Electronic check"), "High Risk", "Standard")</f>
        <v>Standard</v>
      </c>
      <c r="Y1697" s="11">
        <f>IFERROR(Table1[[#This Row],[TotalCharges]]/Table1[[#This Row],[tenure]],"0")</f>
        <v>69.81481481481481</v>
      </c>
      <c r="Z1697" t="str">
        <f>IF(Table1[[#This Row],[SeniorCitizen]]=1,"Yes","No")</f>
        <v>No</v>
      </c>
    </row>
    <row r="1698" spans="1:26" x14ac:dyDescent="0.3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s="2">
        <v>85.3</v>
      </c>
      <c r="T1698" s="2">
        <v>264.8</v>
      </c>
      <c r="U1698" t="s">
        <v>23</v>
      </c>
      <c r="V1698">
        <f>COUNTIF(Table1[[#This Row],[OnlineSecurity]:[StreamingMovies]], "Yes")</f>
        <v>1</v>
      </c>
      <c r="W1698" t="str" cm="1">
        <f t="array" ref="W1698">_xlfn.IFS(Table1[[#This Row],[tenure]]&lt;=12,"0-1 Years", Table1[[#This Row],[tenure]] &lt;=36, "1-3 Years",Table1[[#This Row],[tenure]]&lt;=60, "3-5 Years",Table1[[#This Row],[tenure]]&gt;60,"5+ Years")</f>
        <v>0-1 Years</v>
      </c>
      <c r="X1698" t="str">
        <f>IF(AND(Table1[[#This Row],[Contract]]="Month-to-Month", Table1[[#This Row],[PaymentMethod]]= "Electronic check"), "High Risk", "Standard")</f>
        <v>High Risk</v>
      </c>
      <c r="Y1698" s="11">
        <f>IFERROR(Table1[[#This Row],[TotalCharges]]/Table1[[#This Row],[tenure]],"0")</f>
        <v>88.266666666666666</v>
      </c>
      <c r="Z1698" t="str">
        <f>IF(Table1[[#This Row],[SeniorCitizen]]=1,"Yes","No")</f>
        <v>No</v>
      </c>
    </row>
    <row r="1699" spans="1:26" x14ac:dyDescent="0.3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7105</v>
      </c>
      <c r="S1699" s="2">
        <v>75.55</v>
      </c>
      <c r="T1699" s="2">
        <v>4707.8500000000004</v>
      </c>
      <c r="U1699" t="s">
        <v>24</v>
      </c>
      <c r="V1699">
        <f>COUNTIF(Table1[[#This Row],[OnlineSecurity]:[StreamingMovies]], "Yes")</f>
        <v>5</v>
      </c>
      <c r="W1699" t="str" cm="1">
        <f t="array" ref="W1699">_xlfn.IFS(Table1[[#This Row],[tenure]]&lt;=12,"0-1 Years", Table1[[#This Row],[tenure]] &lt;=36, "1-3 Years",Table1[[#This Row],[tenure]]&lt;=60, "3-5 Years",Table1[[#This Row],[tenure]]&gt;60,"5+ Years")</f>
        <v>5+ Years</v>
      </c>
      <c r="X1699" t="str">
        <f>IF(AND(Table1[[#This Row],[Contract]]="Month-to-Month", Table1[[#This Row],[PaymentMethod]]= "Electronic check"), "High Risk", "Standard")</f>
        <v>Standard</v>
      </c>
      <c r="Y1699" s="11">
        <f>IFERROR(Table1[[#This Row],[TotalCharges]]/Table1[[#This Row],[tenure]],"0")</f>
        <v>74.727777777777789</v>
      </c>
      <c r="Z1699" t="str">
        <f>IF(Table1[[#This Row],[SeniorCitizen]]=1,"Yes","No")</f>
        <v>No</v>
      </c>
    </row>
    <row r="1700" spans="1:26" x14ac:dyDescent="0.3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s="2">
        <v>84.8</v>
      </c>
      <c r="T1700" s="2">
        <v>6152.4</v>
      </c>
      <c r="U1700" t="s">
        <v>24</v>
      </c>
      <c r="V1700">
        <f>COUNTIF(Table1[[#This Row],[OnlineSecurity]:[StreamingMovies]], "Yes")</f>
        <v>2</v>
      </c>
      <c r="W1700" t="str" cm="1">
        <f t="array" ref="W1700">_xlfn.IFS(Table1[[#This Row],[tenure]]&lt;=12,"0-1 Years", Table1[[#This Row],[tenure]] &lt;=36, "1-3 Years",Table1[[#This Row],[tenure]]&lt;=60, "3-5 Years",Table1[[#This Row],[tenure]]&gt;60,"5+ Years")</f>
        <v>5+ Years</v>
      </c>
      <c r="X1700" t="str">
        <f>IF(AND(Table1[[#This Row],[Contract]]="Month-to-Month", Table1[[#This Row],[PaymentMethod]]= "Electronic check"), "High Risk", "Standard")</f>
        <v>Standard</v>
      </c>
      <c r="Y1700" s="11">
        <f>IFERROR(Table1[[#This Row],[TotalCharges]]/Table1[[#This Row],[tenure]],"0")</f>
        <v>86.653521126760552</v>
      </c>
      <c r="Z1700" t="str">
        <f>IF(Table1[[#This Row],[SeniorCitizen]]=1,"Yes","No")</f>
        <v>No</v>
      </c>
    </row>
    <row r="1701" spans="1:26" x14ac:dyDescent="0.35">
      <c r="A1701" t="s">
        <v>1736</v>
      </c>
      <c r="B1701" t="s">
        <v>22</v>
      </c>
      <c r="C1701">
        <v>0</v>
      </c>
      <c r="D1701" t="s">
        <v>24</v>
      </c>
      <c r="E1701" t="s">
        <v>24</v>
      </c>
      <c r="F1701">
        <v>42</v>
      </c>
      <c r="G1701" t="s">
        <v>23</v>
      </c>
      <c r="H1701" t="s">
        <v>24</v>
      </c>
      <c r="I1701" t="s">
        <v>24</v>
      </c>
      <c r="J1701" t="s">
        <v>24</v>
      </c>
      <c r="K1701" t="s">
        <v>24</v>
      </c>
      <c r="L1701" t="s">
        <v>24</v>
      </c>
      <c r="M1701" t="s">
        <v>24</v>
      </c>
      <c r="N1701" t="s">
        <v>24</v>
      </c>
      <c r="O1701" t="s">
        <v>24</v>
      </c>
      <c r="P1701" t="s">
        <v>31</v>
      </c>
      <c r="Q1701" t="s">
        <v>23</v>
      </c>
      <c r="R1701" t="s">
        <v>32</v>
      </c>
      <c r="S1701" s="2">
        <v>20.65</v>
      </c>
      <c r="T1701" s="2">
        <v>958.1</v>
      </c>
      <c r="U1701" t="s">
        <v>24</v>
      </c>
      <c r="V1701">
        <f>COUNTIF(Table1[[#This Row],[OnlineSecurity]:[StreamingMovies]], "Yes")</f>
        <v>0</v>
      </c>
      <c r="W1701" t="str" cm="1">
        <f t="array" ref="W1701">_xlfn.IFS(Table1[[#This Row],[tenure]]&lt;=12,"0-1 Years", Table1[[#This Row],[tenure]] &lt;=36, "1-3 Years",Table1[[#This Row],[tenure]]&lt;=60, "3-5 Years",Table1[[#This Row],[tenure]]&gt;60,"5+ Years")</f>
        <v>3-5 Years</v>
      </c>
      <c r="X1701" t="str">
        <f>IF(AND(Table1[[#This Row],[Contract]]="Month-to-Month", Table1[[#This Row],[PaymentMethod]]= "Electronic check"), "High Risk", "Standard")</f>
        <v>Standard</v>
      </c>
      <c r="Y1701" s="11">
        <f>IFERROR(Table1[[#This Row],[TotalCharges]]/Table1[[#This Row],[tenure]],"0")</f>
        <v>22.811904761904763</v>
      </c>
      <c r="Z1701" t="str">
        <f>IF(Table1[[#This Row],[SeniorCitizen]]=1,"Yes","No")</f>
        <v>No</v>
      </c>
    </row>
    <row r="1702" spans="1:26" x14ac:dyDescent="0.35">
      <c r="A1702" t="s">
        <v>1737</v>
      </c>
      <c r="B1702" t="s">
        <v>30</v>
      </c>
      <c r="C1702">
        <v>0</v>
      </c>
      <c r="D1702" t="s">
        <v>24</v>
      </c>
      <c r="E1702" t="s">
        <v>24</v>
      </c>
      <c r="F1702">
        <v>47</v>
      </c>
      <c r="G1702" t="s">
        <v>23</v>
      </c>
      <c r="H1702" t="s">
        <v>24</v>
      </c>
      <c r="I1702" t="s">
        <v>24</v>
      </c>
      <c r="J1702" t="s">
        <v>24</v>
      </c>
      <c r="K1702" t="s">
        <v>24</v>
      </c>
      <c r="L1702" t="s">
        <v>24</v>
      </c>
      <c r="M1702" t="s">
        <v>24</v>
      </c>
      <c r="N1702" t="s">
        <v>24</v>
      </c>
      <c r="O1702" t="s">
        <v>24</v>
      </c>
      <c r="P1702" t="s">
        <v>47</v>
      </c>
      <c r="Q1702" t="s">
        <v>24</v>
      </c>
      <c r="R1702" t="s">
        <v>7104</v>
      </c>
      <c r="S1702" s="2">
        <v>20.45</v>
      </c>
      <c r="T1702" s="2">
        <v>943</v>
      </c>
      <c r="U1702" t="s">
        <v>24</v>
      </c>
      <c r="V1702">
        <f>COUNTIF(Table1[[#This Row],[OnlineSecurity]:[StreamingMovies]], "Yes")</f>
        <v>0</v>
      </c>
      <c r="W1702" t="str" cm="1">
        <f t="array" ref="W1702">_xlfn.IFS(Table1[[#This Row],[tenure]]&lt;=12,"0-1 Years", Table1[[#This Row],[tenure]] &lt;=36, "1-3 Years",Table1[[#This Row],[tenure]]&lt;=60, "3-5 Years",Table1[[#This Row],[tenure]]&gt;60,"5+ Years")</f>
        <v>3-5 Years</v>
      </c>
      <c r="X1702" t="str">
        <f>IF(AND(Table1[[#This Row],[Contract]]="Month-to-Month", Table1[[#This Row],[PaymentMethod]]= "Electronic check"), "High Risk", "Standard")</f>
        <v>Standard</v>
      </c>
      <c r="Y1702" s="11">
        <f>IFERROR(Table1[[#This Row],[TotalCharges]]/Table1[[#This Row],[tenure]],"0")</f>
        <v>20.063829787234042</v>
      </c>
      <c r="Z1702" t="str">
        <f>IF(Table1[[#This Row],[SeniorCitizen]]=1,"Yes","No")</f>
        <v>No</v>
      </c>
    </row>
    <row r="1703" spans="1:26" x14ac:dyDescent="0.3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7105</v>
      </c>
      <c r="S1703" s="2">
        <v>102.45</v>
      </c>
      <c r="T1703" s="2">
        <v>6615.15</v>
      </c>
      <c r="U1703" t="s">
        <v>23</v>
      </c>
      <c r="V1703">
        <f>COUNTIF(Table1[[#This Row],[OnlineSecurity]:[StreamingMovies]], "Yes")</f>
        <v>4</v>
      </c>
      <c r="W1703" t="str" cm="1">
        <f t="array" ref="W1703">_xlfn.IFS(Table1[[#This Row],[tenure]]&lt;=12,"0-1 Years", Table1[[#This Row],[tenure]] &lt;=36, "1-3 Years",Table1[[#This Row],[tenure]]&lt;=60, "3-5 Years",Table1[[#This Row],[tenure]]&gt;60,"5+ Years")</f>
        <v>5+ Years</v>
      </c>
      <c r="X1703" t="str">
        <f>IF(AND(Table1[[#This Row],[Contract]]="Month-to-Month", Table1[[#This Row],[PaymentMethod]]= "Electronic check"), "High Risk", "Standard")</f>
        <v>Standard</v>
      </c>
      <c r="Y1703" s="11">
        <f>IFERROR(Table1[[#This Row],[TotalCharges]]/Table1[[#This Row],[tenure]],"0")</f>
        <v>100.22954545454544</v>
      </c>
      <c r="Z1703" t="str">
        <f>IF(Table1[[#This Row],[SeniorCitizen]]=1,"Yes","No")</f>
        <v>No</v>
      </c>
    </row>
    <row r="1704" spans="1:26" x14ac:dyDescent="0.3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7104</v>
      </c>
      <c r="S1704" s="2">
        <v>104.4</v>
      </c>
      <c r="T1704" s="2">
        <v>2200.25</v>
      </c>
      <c r="U1704" t="s">
        <v>23</v>
      </c>
      <c r="V1704">
        <f>COUNTIF(Table1[[#This Row],[OnlineSecurity]:[StreamingMovies]], "Yes")</f>
        <v>4</v>
      </c>
      <c r="W1704" t="str" cm="1">
        <f t="array" ref="W1704">_xlfn.IFS(Table1[[#This Row],[tenure]]&lt;=12,"0-1 Years", Table1[[#This Row],[tenure]] &lt;=36, "1-3 Years",Table1[[#This Row],[tenure]]&lt;=60, "3-5 Years",Table1[[#This Row],[tenure]]&gt;60,"5+ Years")</f>
        <v>1-3 Years</v>
      </c>
      <c r="X1704" t="str">
        <f>IF(AND(Table1[[#This Row],[Contract]]="Month-to-Month", Table1[[#This Row],[PaymentMethod]]= "Electronic check"), "High Risk", "Standard")</f>
        <v>Standard</v>
      </c>
      <c r="Y1704" s="11">
        <f>IFERROR(Table1[[#This Row],[TotalCharges]]/Table1[[#This Row],[tenure]],"0")</f>
        <v>104.77380952380952</v>
      </c>
      <c r="Z1704" t="str">
        <f>IF(Table1[[#This Row],[SeniorCitizen]]=1,"Yes","No")</f>
        <v>No</v>
      </c>
    </row>
    <row r="1705" spans="1:26" x14ac:dyDescent="0.35">
      <c r="A1705" t="s">
        <v>1740</v>
      </c>
      <c r="B1705" t="s">
        <v>30</v>
      </c>
      <c r="C1705">
        <v>0</v>
      </c>
      <c r="D1705" t="s">
        <v>24</v>
      </c>
      <c r="E1705" t="s">
        <v>24</v>
      </c>
      <c r="F1705">
        <v>11</v>
      </c>
      <c r="G1705" t="s">
        <v>24</v>
      </c>
      <c r="H1705" t="s">
        <v>24</v>
      </c>
      <c r="I1705" t="s">
        <v>26</v>
      </c>
      <c r="J1705" t="s">
        <v>24</v>
      </c>
      <c r="K1705" t="s">
        <v>23</v>
      </c>
      <c r="L1705" t="s">
        <v>24</v>
      </c>
      <c r="M1705" t="s">
        <v>23</v>
      </c>
      <c r="N1705" t="s">
        <v>24</v>
      </c>
      <c r="O1705" t="s">
        <v>24</v>
      </c>
      <c r="P1705" t="s">
        <v>27</v>
      </c>
      <c r="Q1705" t="s">
        <v>23</v>
      </c>
      <c r="R1705" t="s">
        <v>28</v>
      </c>
      <c r="S1705" s="2">
        <v>35.65</v>
      </c>
      <c r="T1705" s="2">
        <v>425.1</v>
      </c>
      <c r="U1705" t="s">
        <v>24</v>
      </c>
      <c r="V1705">
        <f>COUNTIF(Table1[[#This Row],[OnlineSecurity]:[StreamingMovies]], "Yes")</f>
        <v>2</v>
      </c>
      <c r="W1705" t="str" cm="1">
        <f t="array" ref="W1705">_xlfn.IFS(Table1[[#This Row],[tenure]]&lt;=12,"0-1 Years", Table1[[#This Row],[tenure]] &lt;=36, "1-3 Years",Table1[[#This Row],[tenure]]&lt;=60, "3-5 Years",Table1[[#This Row],[tenure]]&gt;60,"5+ Years")</f>
        <v>0-1 Years</v>
      </c>
      <c r="X1705" t="str">
        <f>IF(AND(Table1[[#This Row],[Contract]]="Month-to-Month", Table1[[#This Row],[PaymentMethod]]= "Electronic check"), "High Risk", "Standard")</f>
        <v>High Risk</v>
      </c>
      <c r="Y1705" s="11">
        <f>IFERROR(Table1[[#This Row],[TotalCharges]]/Table1[[#This Row],[tenure]],"0")</f>
        <v>38.645454545454548</v>
      </c>
      <c r="Z1705" t="str">
        <f>IF(Table1[[#This Row],[SeniorCitizen]]=1,"Yes","No")</f>
        <v>No</v>
      </c>
    </row>
    <row r="1706" spans="1:26" x14ac:dyDescent="0.3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s="2">
        <v>99.75</v>
      </c>
      <c r="T1706" s="2">
        <v>99.75</v>
      </c>
      <c r="U1706" t="s">
        <v>23</v>
      </c>
      <c r="V1706">
        <f>COUNTIF(Table1[[#This Row],[OnlineSecurity]:[StreamingMovies]], "Yes")</f>
        <v>3</v>
      </c>
      <c r="W1706" t="str" cm="1">
        <f t="array" ref="W1706">_xlfn.IFS(Table1[[#This Row],[tenure]]&lt;=12,"0-1 Years", Table1[[#This Row],[tenure]] &lt;=36, "1-3 Years",Table1[[#This Row],[tenure]]&lt;=60, "3-5 Years",Table1[[#This Row],[tenure]]&gt;60,"5+ Years")</f>
        <v>0-1 Years</v>
      </c>
      <c r="X1706" t="str">
        <f>IF(AND(Table1[[#This Row],[Contract]]="Month-to-Month", Table1[[#This Row],[PaymentMethod]]= "Electronic check"), "High Risk", "Standard")</f>
        <v>High Risk</v>
      </c>
      <c r="Y1706" s="11">
        <f>IFERROR(Table1[[#This Row],[TotalCharges]]/Table1[[#This Row],[tenure]],"0")</f>
        <v>99.75</v>
      </c>
      <c r="Z1706" t="str">
        <f>IF(Table1[[#This Row],[SeniorCitizen]]=1,"Yes","No")</f>
        <v>No</v>
      </c>
    </row>
    <row r="1707" spans="1:26" x14ac:dyDescent="0.3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s="2">
        <v>90.45</v>
      </c>
      <c r="T1707" s="2">
        <v>5044.8</v>
      </c>
      <c r="U1707" t="s">
        <v>24</v>
      </c>
      <c r="V1707">
        <f>COUNTIF(Table1[[#This Row],[OnlineSecurity]:[StreamingMovies]], "Yes")</f>
        <v>3</v>
      </c>
      <c r="W1707" t="str" cm="1">
        <f t="array" ref="W1707">_xlfn.IFS(Table1[[#This Row],[tenure]]&lt;=12,"0-1 Years", Table1[[#This Row],[tenure]] &lt;=36, "1-3 Years",Table1[[#This Row],[tenure]]&lt;=60, "3-5 Years",Table1[[#This Row],[tenure]]&gt;60,"5+ Years")</f>
        <v>3-5 Years</v>
      </c>
      <c r="X1707" t="str">
        <f>IF(AND(Table1[[#This Row],[Contract]]="Month-to-Month", Table1[[#This Row],[PaymentMethod]]= "Electronic check"), "High Risk", "Standard")</f>
        <v>High Risk</v>
      </c>
      <c r="Y1707" s="11">
        <f>IFERROR(Table1[[#This Row],[TotalCharges]]/Table1[[#This Row],[tenure]],"0")</f>
        <v>91.723636363636373</v>
      </c>
      <c r="Z1707" t="str">
        <f>IF(Table1[[#This Row],[SeniorCitizen]]=1,"Yes","No")</f>
        <v>Yes</v>
      </c>
    </row>
    <row r="1708" spans="1:26" x14ac:dyDescent="0.3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7105</v>
      </c>
      <c r="S1708" s="2">
        <v>97.65</v>
      </c>
      <c r="T1708" s="2">
        <v>6743.55</v>
      </c>
      <c r="U1708" t="s">
        <v>24</v>
      </c>
      <c r="V1708">
        <f>COUNTIF(Table1[[#This Row],[OnlineSecurity]:[StreamingMovies]], "Yes")</f>
        <v>4</v>
      </c>
      <c r="W1708" t="str" cm="1">
        <f t="array" ref="W1708">_xlfn.IFS(Table1[[#This Row],[tenure]]&lt;=12,"0-1 Years", Table1[[#This Row],[tenure]] &lt;=36, "1-3 Years",Table1[[#This Row],[tenure]]&lt;=60, "3-5 Years",Table1[[#This Row],[tenure]]&gt;60,"5+ Years")</f>
        <v>5+ Years</v>
      </c>
      <c r="X1708" t="str">
        <f>IF(AND(Table1[[#This Row],[Contract]]="Month-to-Month", Table1[[#This Row],[PaymentMethod]]= "Electronic check"), "High Risk", "Standard")</f>
        <v>Standard</v>
      </c>
      <c r="Y1708" s="11">
        <f>IFERROR(Table1[[#This Row],[TotalCharges]]/Table1[[#This Row],[tenure]],"0")</f>
        <v>97.732608695652175</v>
      </c>
      <c r="Z1708" t="str">
        <f>IF(Table1[[#This Row],[SeniorCitizen]]=1,"Yes","No")</f>
        <v>No</v>
      </c>
    </row>
    <row r="1709" spans="1:26" x14ac:dyDescent="0.3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s="2">
        <v>73.849999999999994</v>
      </c>
      <c r="T1709" s="2">
        <v>196.4</v>
      </c>
      <c r="U1709" t="s">
        <v>24</v>
      </c>
      <c r="V1709">
        <f>COUNTIF(Table1[[#This Row],[OnlineSecurity]:[StreamingMovies]], "Yes")</f>
        <v>1</v>
      </c>
      <c r="W1709" t="str" cm="1">
        <f t="array" ref="W1709">_xlfn.IFS(Table1[[#This Row],[tenure]]&lt;=12,"0-1 Years", Table1[[#This Row],[tenure]] &lt;=36, "1-3 Years",Table1[[#This Row],[tenure]]&lt;=60, "3-5 Years",Table1[[#This Row],[tenure]]&gt;60,"5+ Years")</f>
        <v>0-1 Years</v>
      </c>
      <c r="X1709" t="str">
        <f>IF(AND(Table1[[#This Row],[Contract]]="Month-to-Month", Table1[[#This Row],[PaymentMethod]]= "Electronic check"), "High Risk", "Standard")</f>
        <v>High Risk</v>
      </c>
      <c r="Y1709" s="11">
        <f>IFERROR(Table1[[#This Row],[TotalCharges]]/Table1[[#This Row],[tenure]],"0")</f>
        <v>65.466666666666669</v>
      </c>
      <c r="Z1709" t="str">
        <f>IF(Table1[[#This Row],[SeniorCitizen]]=1,"Yes","No")</f>
        <v>Yes</v>
      </c>
    </row>
    <row r="1710" spans="1:26" x14ac:dyDescent="0.3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s="2">
        <v>74.400000000000006</v>
      </c>
      <c r="T1710" s="2">
        <v>299.7</v>
      </c>
      <c r="U1710" t="s">
        <v>23</v>
      </c>
      <c r="V1710">
        <f>COUNTIF(Table1[[#This Row],[OnlineSecurity]:[StreamingMovies]], "Yes")</f>
        <v>4</v>
      </c>
      <c r="W1710" t="str" cm="1">
        <f t="array" ref="W1710">_xlfn.IFS(Table1[[#This Row],[tenure]]&lt;=12,"0-1 Years", Table1[[#This Row],[tenure]] &lt;=36, "1-3 Years",Table1[[#This Row],[tenure]]&lt;=60, "3-5 Years",Table1[[#This Row],[tenure]]&gt;60,"5+ Years")</f>
        <v>0-1 Years</v>
      </c>
      <c r="X1710" t="str">
        <f>IF(AND(Table1[[#This Row],[Contract]]="Month-to-Month", Table1[[#This Row],[PaymentMethod]]= "Electronic check"), "High Risk", "Standard")</f>
        <v>High Risk</v>
      </c>
      <c r="Y1710" s="11">
        <f>IFERROR(Table1[[#This Row],[TotalCharges]]/Table1[[#This Row],[tenure]],"0")</f>
        <v>74.924999999999997</v>
      </c>
      <c r="Z1710" t="str">
        <f>IF(Table1[[#This Row],[SeniorCitizen]]=1,"Yes","No")</f>
        <v>No</v>
      </c>
    </row>
    <row r="1711" spans="1:26" x14ac:dyDescent="0.3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7105</v>
      </c>
      <c r="S1711" s="2">
        <v>69.099999999999994</v>
      </c>
      <c r="T1711" s="2">
        <v>2093.9</v>
      </c>
      <c r="U1711" t="s">
        <v>24</v>
      </c>
      <c r="V1711">
        <f>COUNTIF(Table1[[#This Row],[OnlineSecurity]:[StreamingMovies]], "Yes")</f>
        <v>3</v>
      </c>
      <c r="W1711" t="str" cm="1">
        <f t="array" ref="W1711">_xlfn.IFS(Table1[[#This Row],[tenure]]&lt;=12,"0-1 Years", Table1[[#This Row],[tenure]] &lt;=36, "1-3 Years",Table1[[#This Row],[tenure]]&lt;=60, "3-5 Years",Table1[[#This Row],[tenure]]&gt;60,"5+ Years")</f>
        <v>1-3 Years</v>
      </c>
      <c r="X1711" t="str">
        <f>IF(AND(Table1[[#This Row],[Contract]]="Month-to-Month", Table1[[#This Row],[PaymentMethod]]= "Electronic check"), "High Risk", "Standard")</f>
        <v>Standard</v>
      </c>
      <c r="Y1711" s="11">
        <f>IFERROR(Table1[[#This Row],[TotalCharges]]/Table1[[#This Row],[tenure]],"0")</f>
        <v>69.796666666666667</v>
      </c>
      <c r="Z1711" t="str">
        <f>IF(Table1[[#This Row],[SeniorCitizen]]=1,"Yes","No")</f>
        <v>Yes</v>
      </c>
    </row>
    <row r="1712" spans="1:26" x14ac:dyDescent="0.3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s="2">
        <v>82.75</v>
      </c>
      <c r="T1712" s="2">
        <v>417.75</v>
      </c>
      <c r="U1712" t="s">
        <v>24</v>
      </c>
      <c r="V1712">
        <f>COUNTIF(Table1[[#This Row],[OnlineSecurity]:[StreamingMovies]], "Yes")</f>
        <v>2</v>
      </c>
      <c r="W1712" t="str" cm="1">
        <f t="array" ref="W1712">_xlfn.IFS(Table1[[#This Row],[tenure]]&lt;=12,"0-1 Years", Table1[[#This Row],[tenure]] &lt;=36, "1-3 Years",Table1[[#This Row],[tenure]]&lt;=60, "3-5 Years",Table1[[#This Row],[tenure]]&gt;60,"5+ Years")</f>
        <v>0-1 Years</v>
      </c>
      <c r="X1712" t="str">
        <f>IF(AND(Table1[[#This Row],[Contract]]="Month-to-Month", Table1[[#This Row],[PaymentMethod]]= "Electronic check"), "High Risk", "Standard")</f>
        <v>High Risk</v>
      </c>
      <c r="Y1712" s="11">
        <f>IFERROR(Table1[[#This Row],[TotalCharges]]/Table1[[#This Row],[tenure]],"0")</f>
        <v>83.55</v>
      </c>
      <c r="Z1712" t="str">
        <f>IF(Table1[[#This Row],[SeniorCitizen]]=1,"Yes","No")</f>
        <v>No</v>
      </c>
    </row>
    <row r="1713" spans="1:26" x14ac:dyDescent="0.35">
      <c r="A1713" t="s">
        <v>1748</v>
      </c>
      <c r="B1713" t="s">
        <v>22</v>
      </c>
      <c r="C1713">
        <v>0</v>
      </c>
      <c r="D1713" t="s">
        <v>23</v>
      </c>
      <c r="E1713" t="s">
        <v>24</v>
      </c>
      <c r="F1713">
        <v>71</v>
      </c>
      <c r="G1713" t="s">
        <v>23</v>
      </c>
      <c r="H1713" t="s">
        <v>23</v>
      </c>
      <c r="I1713" t="s">
        <v>24</v>
      </c>
      <c r="J1713" t="s">
        <v>24</v>
      </c>
      <c r="K1713" t="s">
        <v>24</v>
      </c>
      <c r="L1713" t="s">
        <v>24</v>
      </c>
      <c r="M1713" t="s">
        <v>24</v>
      </c>
      <c r="N1713" t="s">
        <v>24</v>
      </c>
      <c r="O1713" t="s">
        <v>24</v>
      </c>
      <c r="P1713" t="s">
        <v>47</v>
      </c>
      <c r="Q1713" t="s">
        <v>23</v>
      </c>
      <c r="R1713" t="s">
        <v>7105</v>
      </c>
      <c r="S1713" s="2">
        <v>24.4</v>
      </c>
      <c r="T1713" s="2">
        <v>1725.4</v>
      </c>
      <c r="U1713" t="s">
        <v>24</v>
      </c>
      <c r="V1713">
        <f>COUNTIF(Table1[[#This Row],[OnlineSecurity]:[StreamingMovies]], "Yes")</f>
        <v>0</v>
      </c>
      <c r="W1713" t="str" cm="1">
        <f t="array" ref="W1713">_xlfn.IFS(Table1[[#This Row],[tenure]]&lt;=12,"0-1 Years", Table1[[#This Row],[tenure]] &lt;=36, "1-3 Years",Table1[[#This Row],[tenure]]&lt;=60, "3-5 Years",Table1[[#This Row],[tenure]]&gt;60,"5+ Years")</f>
        <v>5+ Years</v>
      </c>
      <c r="X1713" t="str">
        <f>IF(AND(Table1[[#This Row],[Contract]]="Month-to-Month", Table1[[#This Row],[PaymentMethod]]= "Electronic check"), "High Risk", "Standard")</f>
        <v>Standard</v>
      </c>
      <c r="Y1713" s="11">
        <f>IFERROR(Table1[[#This Row],[TotalCharges]]/Table1[[#This Row],[tenure]],"0")</f>
        <v>24.301408450704226</v>
      </c>
      <c r="Z1713" t="str">
        <f>IF(Table1[[#This Row],[SeniorCitizen]]=1,"Yes","No")</f>
        <v>No</v>
      </c>
    </row>
    <row r="1714" spans="1:26" x14ac:dyDescent="0.3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s="2">
        <v>55.25</v>
      </c>
      <c r="T1714" s="2">
        <v>1620.2</v>
      </c>
      <c r="U1714" t="s">
        <v>24</v>
      </c>
      <c r="V1714">
        <f>COUNTIF(Table1[[#This Row],[OnlineSecurity]:[StreamingMovies]], "Yes")</f>
        <v>1</v>
      </c>
      <c r="W1714" t="str" cm="1">
        <f t="array" ref="W1714">_xlfn.IFS(Table1[[#This Row],[tenure]]&lt;=12,"0-1 Years", Table1[[#This Row],[tenure]] &lt;=36, "1-3 Years",Table1[[#This Row],[tenure]]&lt;=60, "3-5 Years",Table1[[#This Row],[tenure]]&gt;60,"5+ Years")</f>
        <v>1-3 Years</v>
      </c>
      <c r="X1714" t="str">
        <f>IF(AND(Table1[[#This Row],[Contract]]="Month-to-Month", Table1[[#This Row],[PaymentMethod]]= "Electronic check"), "High Risk", "Standard")</f>
        <v>Standard</v>
      </c>
      <c r="Y1714" s="11">
        <f>IFERROR(Table1[[#This Row],[TotalCharges]]/Table1[[#This Row],[tenure]],"0")</f>
        <v>55.868965517241378</v>
      </c>
      <c r="Z1714" t="str">
        <f>IF(Table1[[#This Row],[SeniorCitizen]]=1,"Yes","No")</f>
        <v>No</v>
      </c>
    </row>
    <row r="1715" spans="1:26" x14ac:dyDescent="0.3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7104</v>
      </c>
      <c r="S1715" s="2">
        <v>61.35</v>
      </c>
      <c r="T1715" s="2">
        <v>3169.55</v>
      </c>
      <c r="U1715" t="s">
        <v>24</v>
      </c>
      <c r="V1715">
        <f>COUNTIF(Table1[[#This Row],[OnlineSecurity]:[StreamingMovies]], "Yes")</f>
        <v>2</v>
      </c>
      <c r="W1715" t="str" cm="1">
        <f t="array" ref="W1715">_xlfn.IFS(Table1[[#This Row],[tenure]]&lt;=12,"0-1 Years", Table1[[#This Row],[tenure]] &lt;=36, "1-3 Years",Table1[[#This Row],[tenure]]&lt;=60, "3-5 Years",Table1[[#This Row],[tenure]]&gt;60,"5+ Years")</f>
        <v>3-5 Years</v>
      </c>
      <c r="X1715" t="str">
        <f>IF(AND(Table1[[#This Row],[Contract]]="Month-to-Month", Table1[[#This Row],[PaymentMethod]]= "Electronic check"), "High Risk", "Standard")</f>
        <v>Standard</v>
      </c>
      <c r="Y1715" s="11">
        <f>IFERROR(Table1[[#This Row],[TotalCharges]]/Table1[[#This Row],[tenure]],"0")</f>
        <v>60.952884615384619</v>
      </c>
      <c r="Z1715" t="str">
        <f>IF(Table1[[#This Row],[SeniorCitizen]]=1,"Yes","No")</f>
        <v>No</v>
      </c>
    </row>
    <row r="1716" spans="1:26" x14ac:dyDescent="0.3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7105</v>
      </c>
      <c r="S1716" s="2">
        <v>76.75</v>
      </c>
      <c r="T1716" s="2">
        <v>5233.25</v>
      </c>
      <c r="U1716" t="s">
        <v>24</v>
      </c>
      <c r="V1716">
        <f>COUNTIF(Table1[[#This Row],[OnlineSecurity]:[StreamingMovies]], "Yes")</f>
        <v>4</v>
      </c>
      <c r="W1716" t="str" cm="1">
        <f t="array" ref="W1716">_xlfn.IFS(Table1[[#This Row],[tenure]]&lt;=12,"0-1 Years", Table1[[#This Row],[tenure]] &lt;=36, "1-3 Years",Table1[[#This Row],[tenure]]&lt;=60, "3-5 Years",Table1[[#This Row],[tenure]]&gt;60,"5+ Years")</f>
        <v>5+ Years</v>
      </c>
      <c r="X1716" t="str">
        <f>IF(AND(Table1[[#This Row],[Contract]]="Month-to-Month", Table1[[#This Row],[PaymentMethod]]= "Electronic check"), "High Risk", "Standard")</f>
        <v>Standard</v>
      </c>
      <c r="Y1716" s="11">
        <f>IFERROR(Table1[[#This Row],[TotalCharges]]/Table1[[#This Row],[tenure]],"0")</f>
        <v>76.959558823529406</v>
      </c>
      <c r="Z1716" t="str">
        <f>IF(Table1[[#This Row],[SeniorCitizen]]=1,"Yes","No")</f>
        <v>No</v>
      </c>
    </row>
    <row r="1717" spans="1:26" x14ac:dyDescent="0.35">
      <c r="A1717" t="s">
        <v>1752</v>
      </c>
      <c r="B1717" t="s">
        <v>22</v>
      </c>
      <c r="C1717">
        <v>0</v>
      </c>
      <c r="D1717" t="s">
        <v>23</v>
      </c>
      <c r="E1717" t="s">
        <v>23</v>
      </c>
      <c r="F1717">
        <v>46</v>
      </c>
      <c r="G1717" t="s">
        <v>23</v>
      </c>
      <c r="H1717" t="s">
        <v>24</v>
      </c>
      <c r="I1717" t="s">
        <v>24</v>
      </c>
      <c r="J1717" t="s">
        <v>24</v>
      </c>
      <c r="K1717" t="s">
        <v>24</v>
      </c>
      <c r="L1717" t="s">
        <v>24</v>
      </c>
      <c r="M1717" t="s">
        <v>24</v>
      </c>
      <c r="N1717" t="s">
        <v>24</v>
      </c>
      <c r="O1717" t="s">
        <v>24</v>
      </c>
      <c r="P1717" t="s">
        <v>47</v>
      </c>
      <c r="Q1717" t="s">
        <v>24</v>
      </c>
      <c r="R1717" t="s">
        <v>32</v>
      </c>
      <c r="S1717" s="2">
        <v>19.399999999999999</v>
      </c>
      <c r="T1717" s="2">
        <v>967.85</v>
      </c>
      <c r="U1717" t="s">
        <v>24</v>
      </c>
      <c r="V1717">
        <f>COUNTIF(Table1[[#This Row],[OnlineSecurity]:[StreamingMovies]], "Yes")</f>
        <v>0</v>
      </c>
      <c r="W1717" t="str" cm="1">
        <f t="array" ref="W1717">_xlfn.IFS(Table1[[#This Row],[tenure]]&lt;=12,"0-1 Years", Table1[[#This Row],[tenure]] &lt;=36, "1-3 Years",Table1[[#This Row],[tenure]]&lt;=60, "3-5 Years",Table1[[#This Row],[tenure]]&gt;60,"5+ Years")</f>
        <v>3-5 Years</v>
      </c>
      <c r="X1717" t="str">
        <f>IF(AND(Table1[[#This Row],[Contract]]="Month-to-Month", Table1[[#This Row],[PaymentMethod]]= "Electronic check"), "High Risk", "Standard")</f>
        <v>Standard</v>
      </c>
      <c r="Y1717" s="11">
        <f>IFERROR(Table1[[#This Row],[TotalCharges]]/Table1[[#This Row],[tenure]],"0")</f>
        <v>21.040217391304349</v>
      </c>
      <c r="Z1717" t="str">
        <f>IF(Table1[[#This Row],[SeniorCitizen]]=1,"Yes","No")</f>
        <v>No</v>
      </c>
    </row>
    <row r="1718" spans="1:26" x14ac:dyDescent="0.3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7105</v>
      </c>
      <c r="S1718" s="2">
        <v>54.75</v>
      </c>
      <c r="T1718" s="2">
        <v>438.05</v>
      </c>
      <c r="U1718" t="s">
        <v>24</v>
      </c>
      <c r="V1718">
        <f>COUNTIF(Table1[[#This Row],[OnlineSecurity]:[StreamingMovies]], "Yes")</f>
        <v>1</v>
      </c>
      <c r="W1718" t="str" cm="1">
        <f t="array" ref="W1718">_xlfn.IFS(Table1[[#This Row],[tenure]]&lt;=12,"0-1 Years", Table1[[#This Row],[tenure]] &lt;=36, "1-3 Years",Table1[[#This Row],[tenure]]&lt;=60, "3-5 Years",Table1[[#This Row],[tenure]]&gt;60,"5+ Years")</f>
        <v>0-1 Years</v>
      </c>
      <c r="X1718" t="str">
        <f>IF(AND(Table1[[#This Row],[Contract]]="Month-to-Month", Table1[[#This Row],[PaymentMethod]]= "Electronic check"), "High Risk", "Standard")</f>
        <v>Standard</v>
      </c>
      <c r="Y1718" s="11">
        <f>IFERROR(Table1[[#This Row],[TotalCharges]]/Table1[[#This Row],[tenure]],"0")</f>
        <v>54.756250000000001</v>
      </c>
      <c r="Z1718" t="str">
        <f>IF(Table1[[#This Row],[SeniorCitizen]]=1,"Yes","No")</f>
        <v>No</v>
      </c>
    </row>
    <row r="1719" spans="1:26" x14ac:dyDescent="0.35">
      <c r="A1719" t="s">
        <v>1754</v>
      </c>
      <c r="B1719" t="s">
        <v>30</v>
      </c>
      <c r="C1719">
        <v>0</v>
      </c>
      <c r="D1719" t="s">
        <v>23</v>
      </c>
      <c r="E1719" t="s">
        <v>24</v>
      </c>
      <c r="F1719">
        <v>72</v>
      </c>
      <c r="G1719" t="s">
        <v>23</v>
      </c>
      <c r="H1719" t="s">
        <v>24</v>
      </c>
      <c r="I1719" t="s">
        <v>24</v>
      </c>
      <c r="J1719" t="s">
        <v>24</v>
      </c>
      <c r="K1719" t="s">
        <v>24</v>
      </c>
      <c r="L1719" t="s">
        <v>24</v>
      </c>
      <c r="M1719" t="s">
        <v>24</v>
      </c>
      <c r="N1719" t="s">
        <v>24</v>
      </c>
      <c r="O1719" t="s">
        <v>24</v>
      </c>
      <c r="P1719" t="s">
        <v>47</v>
      </c>
      <c r="Q1719" t="s">
        <v>24</v>
      </c>
      <c r="R1719" t="s">
        <v>7105</v>
      </c>
      <c r="S1719" s="2">
        <v>19.7</v>
      </c>
      <c r="T1719" s="2">
        <v>1421.9</v>
      </c>
      <c r="U1719" t="s">
        <v>24</v>
      </c>
      <c r="V1719">
        <f>COUNTIF(Table1[[#This Row],[OnlineSecurity]:[StreamingMovies]], "Yes")</f>
        <v>0</v>
      </c>
      <c r="W1719" t="str" cm="1">
        <f t="array" ref="W1719">_xlfn.IFS(Table1[[#This Row],[tenure]]&lt;=12,"0-1 Years", Table1[[#This Row],[tenure]] &lt;=36, "1-3 Years",Table1[[#This Row],[tenure]]&lt;=60, "3-5 Years",Table1[[#This Row],[tenure]]&gt;60,"5+ Years")</f>
        <v>5+ Years</v>
      </c>
      <c r="X1719" t="str">
        <f>IF(AND(Table1[[#This Row],[Contract]]="Month-to-Month", Table1[[#This Row],[PaymentMethod]]= "Electronic check"), "High Risk", "Standard")</f>
        <v>Standard</v>
      </c>
      <c r="Y1719" s="11">
        <f>IFERROR(Table1[[#This Row],[TotalCharges]]/Table1[[#This Row],[tenure]],"0")</f>
        <v>19.748611111111114</v>
      </c>
      <c r="Z1719" t="str">
        <f>IF(Table1[[#This Row],[SeniorCitizen]]=1,"Yes","No")</f>
        <v>No</v>
      </c>
    </row>
    <row r="1720" spans="1:26" x14ac:dyDescent="0.35">
      <c r="A1720" t="s">
        <v>1755</v>
      </c>
      <c r="B1720" t="s">
        <v>22</v>
      </c>
      <c r="C1720">
        <v>0</v>
      </c>
      <c r="D1720" t="s">
        <v>24</v>
      </c>
      <c r="E1720" t="s">
        <v>24</v>
      </c>
      <c r="F1720">
        <v>17</v>
      </c>
      <c r="G1720" t="s">
        <v>23</v>
      </c>
      <c r="H1720" t="s">
        <v>24</v>
      </c>
      <c r="I1720" t="s">
        <v>24</v>
      </c>
      <c r="J1720" t="s">
        <v>24</v>
      </c>
      <c r="K1720" t="s">
        <v>24</v>
      </c>
      <c r="L1720" t="s">
        <v>24</v>
      </c>
      <c r="M1720" t="s">
        <v>24</v>
      </c>
      <c r="N1720" t="s">
        <v>24</v>
      </c>
      <c r="O1720" t="s">
        <v>24</v>
      </c>
      <c r="P1720" t="s">
        <v>31</v>
      </c>
      <c r="Q1720" t="s">
        <v>24</v>
      </c>
      <c r="R1720" t="s">
        <v>7104</v>
      </c>
      <c r="S1720" s="2">
        <v>19.899999999999999</v>
      </c>
      <c r="T1720" s="2">
        <v>323.14999999999998</v>
      </c>
      <c r="U1720" t="s">
        <v>24</v>
      </c>
      <c r="V1720">
        <f>COUNTIF(Table1[[#This Row],[OnlineSecurity]:[StreamingMovies]], "Yes")</f>
        <v>0</v>
      </c>
      <c r="W1720" t="str" cm="1">
        <f t="array" ref="W1720">_xlfn.IFS(Table1[[#This Row],[tenure]]&lt;=12,"0-1 Years", Table1[[#This Row],[tenure]] &lt;=36, "1-3 Years",Table1[[#This Row],[tenure]]&lt;=60, "3-5 Years",Table1[[#This Row],[tenure]]&gt;60,"5+ Years")</f>
        <v>1-3 Years</v>
      </c>
      <c r="X1720" t="str">
        <f>IF(AND(Table1[[#This Row],[Contract]]="Month-to-Month", Table1[[#This Row],[PaymentMethod]]= "Electronic check"), "High Risk", "Standard")</f>
        <v>Standard</v>
      </c>
      <c r="Y1720" s="11">
        <f>IFERROR(Table1[[#This Row],[TotalCharges]]/Table1[[#This Row],[tenure]],"0")</f>
        <v>19.008823529411764</v>
      </c>
      <c r="Z1720" t="str">
        <f>IF(Table1[[#This Row],[SeniorCitizen]]=1,"Yes","No")</f>
        <v>No</v>
      </c>
    </row>
    <row r="1721" spans="1:26" x14ac:dyDescent="0.3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s="2">
        <v>107.95</v>
      </c>
      <c r="T1721" s="2">
        <v>318.60000000000002</v>
      </c>
      <c r="U1721" t="s">
        <v>24</v>
      </c>
      <c r="V1721">
        <f>COUNTIF(Table1[[#This Row],[OnlineSecurity]:[StreamingMovies]], "Yes")</f>
        <v>5</v>
      </c>
      <c r="W1721" t="str" cm="1">
        <f t="array" ref="W1721">_xlfn.IFS(Table1[[#This Row],[tenure]]&lt;=12,"0-1 Years", Table1[[#This Row],[tenure]] &lt;=36, "1-3 Years",Table1[[#This Row],[tenure]]&lt;=60, "3-5 Years",Table1[[#This Row],[tenure]]&gt;60,"5+ Years")</f>
        <v>0-1 Years</v>
      </c>
      <c r="X1721" t="str">
        <f>IF(AND(Table1[[#This Row],[Contract]]="Month-to-Month", Table1[[#This Row],[PaymentMethod]]= "Electronic check"), "High Risk", "Standard")</f>
        <v>High Risk</v>
      </c>
      <c r="Y1721" s="11">
        <f>IFERROR(Table1[[#This Row],[TotalCharges]]/Table1[[#This Row],[tenure]],"0")</f>
        <v>106.2</v>
      </c>
      <c r="Z1721" t="str">
        <f>IF(Table1[[#This Row],[SeniorCitizen]]=1,"Yes","No")</f>
        <v>No</v>
      </c>
    </row>
    <row r="1722" spans="1:26" x14ac:dyDescent="0.3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7104</v>
      </c>
      <c r="S1722" s="2">
        <v>83.8</v>
      </c>
      <c r="T1722" s="2">
        <v>163.69999999999999</v>
      </c>
      <c r="U1722" t="s">
        <v>24</v>
      </c>
      <c r="V1722">
        <f>COUNTIF(Table1[[#This Row],[OnlineSecurity]:[StreamingMovies]], "Yes")</f>
        <v>2</v>
      </c>
      <c r="W1722" t="str" cm="1">
        <f t="array" ref="W1722">_xlfn.IFS(Table1[[#This Row],[tenure]]&lt;=12,"0-1 Years", Table1[[#This Row],[tenure]] &lt;=36, "1-3 Years",Table1[[#This Row],[tenure]]&lt;=60, "3-5 Years",Table1[[#This Row],[tenure]]&gt;60,"5+ Years")</f>
        <v>0-1 Years</v>
      </c>
      <c r="X1722" t="str">
        <f>IF(AND(Table1[[#This Row],[Contract]]="Month-to-Month", Table1[[#This Row],[PaymentMethod]]= "Electronic check"), "High Risk", "Standard")</f>
        <v>Standard</v>
      </c>
      <c r="Y1722" s="11">
        <f>IFERROR(Table1[[#This Row],[TotalCharges]]/Table1[[#This Row],[tenure]],"0")</f>
        <v>81.849999999999994</v>
      </c>
      <c r="Z1722" t="str">
        <f>IF(Table1[[#This Row],[SeniorCitizen]]=1,"Yes","No")</f>
        <v>Yes</v>
      </c>
    </row>
    <row r="1723" spans="1:26" x14ac:dyDescent="0.3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7105</v>
      </c>
      <c r="S1723" s="2">
        <v>74.25</v>
      </c>
      <c r="T1723" s="2">
        <v>639.65</v>
      </c>
      <c r="U1723" t="s">
        <v>23</v>
      </c>
      <c r="V1723">
        <f>COUNTIF(Table1[[#This Row],[OnlineSecurity]:[StreamingMovies]], "Yes")</f>
        <v>1</v>
      </c>
      <c r="W1723" t="str" cm="1">
        <f t="array" ref="W1723">_xlfn.IFS(Table1[[#This Row],[tenure]]&lt;=12,"0-1 Years", Table1[[#This Row],[tenure]] &lt;=36, "1-3 Years",Table1[[#This Row],[tenure]]&lt;=60, "3-5 Years",Table1[[#This Row],[tenure]]&gt;60,"5+ Years")</f>
        <v>0-1 Years</v>
      </c>
      <c r="X1723" t="str">
        <f>IF(AND(Table1[[#This Row],[Contract]]="Month-to-Month", Table1[[#This Row],[PaymentMethod]]= "Electronic check"), "High Risk", "Standard")</f>
        <v>Standard</v>
      </c>
      <c r="Y1723" s="11">
        <f>IFERROR(Table1[[#This Row],[TotalCharges]]/Table1[[#This Row],[tenure]],"0")</f>
        <v>71.072222222222223</v>
      </c>
      <c r="Z1723" t="str">
        <f>IF(Table1[[#This Row],[SeniorCitizen]]=1,"Yes","No")</f>
        <v>No</v>
      </c>
    </row>
    <row r="1724" spans="1:26" x14ac:dyDescent="0.35">
      <c r="A1724" t="s">
        <v>1759</v>
      </c>
      <c r="B1724" t="s">
        <v>22</v>
      </c>
      <c r="C1724">
        <v>0</v>
      </c>
      <c r="D1724" t="s">
        <v>24</v>
      </c>
      <c r="E1724" t="s">
        <v>24</v>
      </c>
      <c r="F1724">
        <v>51</v>
      </c>
      <c r="G1724" t="s">
        <v>24</v>
      </c>
      <c r="H1724" t="s">
        <v>24</v>
      </c>
      <c r="I1724" t="s">
        <v>26</v>
      </c>
      <c r="J1724" t="s">
        <v>24</v>
      </c>
      <c r="K1724" t="s">
        <v>23</v>
      </c>
      <c r="L1724" t="s">
        <v>23</v>
      </c>
      <c r="M1724" t="s">
        <v>24</v>
      </c>
      <c r="N1724" t="s">
        <v>23</v>
      </c>
      <c r="O1724" t="s">
        <v>23</v>
      </c>
      <c r="P1724" t="s">
        <v>31</v>
      </c>
      <c r="Q1724" t="s">
        <v>23</v>
      </c>
      <c r="R1724" t="s">
        <v>7105</v>
      </c>
      <c r="S1724" s="2">
        <v>56.4</v>
      </c>
      <c r="T1724" s="2">
        <v>2928.5</v>
      </c>
      <c r="U1724" t="s">
        <v>24</v>
      </c>
      <c r="V1724">
        <f>COUNTIF(Table1[[#This Row],[OnlineSecurity]:[StreamingMovies]], "Yes")</f>
        <v>4</v>
      </c>
      <c r="W1724" t="str" cm="1">
        <f t="array" ref="W1724">_xlfn.IFS(Table1[[#This Row],[tenure]]&lt;=12,"0-1 Years", Table1[[#This Row],[tenure]] &lt;=36, "1-3 Years",Table1[[#This Row],[tenure]]&lt;=60, "3-5 Years",Table1[[#This Row],[tenure]]&gt;60,"5+ Years")</f>
        <v>3-5 Years</v>
      </c>
      <c r="X1724" t="str">
        <f>IF(AND(Table1[[#This Row],[Contract]]="Month-to-Month", Table1[[#This Row],[PaymentMethod]]= "Electronic check"), "High Risk", "Standard")</f>
        <v>Standard</v>
      </c>
      <c r="Y1724" s="11">
        <f>IFERROR(Table1[[#This Row],[TotalCharges]]/Table1[[#This Row],[tenure]],"0")</f>
        <v>57.421568627450981</v>
      </c>
      <c r="Z1724" t="str">
        <f>IF(Table1[[#This Row],[SeniorCitizen]]=1,"Yes","No")</f>
        <v>No</v>
      </c>
    </row>
    <row r="1725" spans="1:26" x14ac:dyDescent="0.35">
      <c r="A1725" t="s">
        <v>1760</v>
      </c>
      <c r="B1725" t="s">
        <v>22</v>
      </c>
      <c r="C1725">
        <v>0</v>
      </c>
      <c r="D1725" t="s">
        <v>23</v>
      </c>
      <c r="E1725" t="s">
        <v>23</v>
      </c>
      <c r="F1725">
        <v>6</v>
      </c>
      <c r="G1725" t="s">
        <v>23</v>
      </c>
      <c r="H1725" t="s">
        <v>24</v>
      </c>
      <c r="I1725" t="s">
        <v>24</v>
      </c>
      <c r="J1725" t="s">
        <v>24</v>
      </c>
      <c r="K1725" t="s">
        <v>24</v>
      </c>
      <c r="L1725" t="s">
        <v>24</v>
      </c>
      <c r="M1725" t="s">
        <v>24</v>
      </c>
      <c r="N1725" t="s">
        <v>24</v>
      </c>
      <c r="O1725" t="s">
        <v>24</v>
      </c>
      <c r="P1725" t="s">
        <v>47</v>
      </c>
      <c r="Q1725" t="s">
        <v>24</v>
      </c>
      <c r="R1725" t="s">
        <v>32</v>
      </c>
      <c r="S1725" s="2">
        <v>20.100000000000001</v>
      </c>
      <c r="T1725" s="2">
        <v>100.35</v>
      </c>
      <c r="U1725" t="s">
        <v>24</v>
      </c>
      <c r="V1725">
        <f>COUNTIF(Table1[[#This Row],[OnlineSecurity]:[StreamingMovies]], "Yes")</f>
        <v>0</v>
      </c>
      <c r="W1725" t="str" cm="1">
        <f t="array" ref="W1725">_xlfn.IFS(Table1[[#This Row],[tenure]]&lt;=12,"0-1 Years", Table1[[#This Row],[tenure]] &lt;=36, "1-3 Years",Table1[[#This Row],[tenure]]&lt;=60, "3-5 Years",Table1[[#This Row],[tenure]]&gt;60,"5+ Years")</f>
        <v>0-1 Years</v>
      </c>
      <c r="X1725" t="str">
        <f>IF(AND(Table1[[#This Row],[Contract]]="Month-to-Month", Table1[[#This Row],[PaymentMethod]]= "Electronic check"), "High Risk", "Standard")</f>
        <v>Standard</v>
      </c>
      <c r="Y1725" s="11">
        <f>IFERROR(Table1[[#This Row],[TotalCharges]]/Table1[[#This Row],[tenure]],"0")</f>
        <v>16.724999999999998</v>
      </c>
      <c r="Z1725" t="str">
        <f>IF(Table1[[#This Row],[SeniorCitizen]]=1,"Yes","No")</f>
        <v>No</v>
      </c>
    </row>
    <row r="1726" spans="1:26" x14ac:dyDescent="0.3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s="2">
        <v>94.9</v>
      </c>
      <c r="T1726" s="2">
        <v>273.2</v>
      </c>
      <c r="U1726" t="s">
        <v>24</v>
      </c>
      <c r="V1726">
        <f>COUNTIF(Table1[[#This Row],[OnlineSecurity]:[StreamingMovies]], "Yes")</f>
        <v>2</v>
      </c>
      <c r="W1726" t="str" cm="1">
        <f t="array" ref="W1726">_xlfn.IFS(Table1[[#This Row],[tenure]]&lt;=12,"0-1 Years", Table1[[#This Row],[tenure]] &lt;=36, "1-3 Years",Table1[[#This Row],[tenure]]&lt;=60, "3-5 Years",Table1[[#This Row],[tenure]]&gt;60,"5+ Years")</f>
        <v>0-1 Years</v>
      </c>
      <c r="X1726" t="str">
        <f>IF(AND(Table1[[#This Row],[Contract]]="Month-to-Month", Table1[[#This Row],[PaymentMethod]]= "Electronic check"), "High Risk", "Standard")</f>
        <v>High Risk</v>
      </c>
      <c r="Y1726" s="11">
        <f>IFERROR(Table1[[#This Row],[TotalCharges]]/Table1[[#This Row],[tenure]],"0")</f>
        <v>91.066666666666663</v>
      </c>
      <c r="Z1726" t="str">
        <f>IF(Table1[[#This Row],[SeniorCitizen]]=1,"Yes","No")</f>
        <v>No</v>
      </c>
    </row>
    <row r="1727" spans="1:26" x14ac:dyDescent="0.3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s="2">
        <v>94.2</v>
      </c>
      <c r="T1727" s="2">
        <v>1608.15</v>
      </c>
      <c r="U1727" t="s">
        <v>24</v>
      </c>
      <c r="V1727">
        <f>COUNTIF(Table1[[#This Row],[OnlineSecurity]:[StreamingMovies]], "Yes")</f>
        <v>2</v>
      </c>
      <c r="W1727" t="str" cm="1">
        <f t="array" ref="W1727">_xlfn.IFS(Table1[[#This Row],[tenure]]&lt;=12,"0-1 Years", Table1[[#This Row],[tenure]] &lt;=36, "1-3 Years",Table1[[#This Row],[tenure]]&lt;=60, "3-5 Years",Table1[[#This Row],[tenure]]&gt;60,"5+ Years")</f>
        <v>1-3 Years</v>
      </c>
      <c r="X1727" t="str">
        <f>IF(AND(Table1[[#This Row],[Contract]]="Month-to-Month", Table1[[#This Row],[PaymentMethod]]= "Electronic check"), "High Risk", "Standard")</f>
        <v>High Risk</v>
      </c>
      <c r="Y1727" s="11">
        <f>IFERROR(Table1[[#This Row],[TotalCharges]]/Table1[[#This Row],[tenure]],"0")</f>
        <v>94.597058823529423</v>
      </c>
      <c r="Z1727" t="str">
        <f>IF(Table1[[#This Row],[SeniorCitizen]]=1,"Yes","No")</f>
        <v>Yes</v>
      </c>
    </row>
    <row r="1728" spans="1:26" x14ac:dyDescent="0.3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s="2">
        <v>49.9</v>
      </c>
      <c r="T1728" s="2">
        <v>1441.95</v>
      </c>
      <c r="U1728" t="s">
        <v>24</v>
      </c>
      <c r="V1728">
        <f>COUNTIF(Table1[[#This Row],[OnlineSecurity]:[StreamingMovies]], "Yes")</f>
        <v>0</v>
      </c>
      <c r="W1728" t="str" cm="1">
        <f t="array" ref="W1728">_xlfn.IFS(Table1[[#This Row],[tenure]]&lt;=12,"0-1 Years", Table1[[#This Row],[tenure]] &lt;=36, "1-3 Years",Table1[[#This Row],[tenure]]&lt;=60, "3-5 Years",Table1[[#This Row],[tenure]]&gt;60,"5+ Years")</f>
        <v>1-3 Years</v>
      </c>
      <c r="X1728" t="str">
        <f>IF(AND(Table1[[#This Row],[Contract]]="Month-to-Month", Table1[[#This Row],[PaymentMethod]]= "Electronic check"), "High Risk", "Standard")</f>
        <v>High Risk</v>
      </c>
      <c r="Y1728" s="11">
        <f>IFERROR(Table1[[#This Row],[TotalCharges]]/Table1[[#This Row],[tenure]],"0")</f>
        <v>48.065000000000005</v>
      </c>
      <c r="Z1728" t="str">
        <f>IF(Table1[[#This Row],[SeniorCitizen]]=1,"Yes","No")</f>
        <v>No</v>
      </c>
    </row>
    <row r="1729" spans="1:26" x14ac:dyDescent="0.3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s="2">
        <v>71.05</v>
      </c>
      <c r="T1729" s="2">
        <v>2168.15</v>
      </c>
      <c r="U1729" t="s">
        <v>24</v>
      </c>
      <c r="V1729">
        <f>COUNTIF(Table1[[#This Row],[OnlineSecurity]:[StreamingMovies]], "Yes")</f>
        <v>3</v>
      </c>
      <c r="W1729" t="str" cm="1">
        <f t="array" ref="W1729">_xlfn.IFS(Table1[[#This Row],[tenure]]&lt;=12,"0-1 Years", Table1[[#This Row],[tenure]] &lt;=36, "1-3 Years",Table1[[#This Row],[tenure]]&lt;=60, "3-5 Years",Table1[[#This Row],[tenure]]&gt;60,"5+ Years")</f>
        <v>1-3 Years</v>
      </c>
      <c r="X1729" t="str">
        <f>IF(AND(Table1[[#This Row],[Contract]]="Month-to-Month", Table1[[#This Row],[PaymentMethod]]= "Electronic check"), "High Risk", "Standard")</f>
        <v>High Risk</v>
      </c>
      <c r="Y1729" s="11">
        <f>IFERROR(Table1[[#This Row],[TotalCharges]]/Table1[[#This Row],[tenure]],"0")</f>
        <v>69.940322580645159</v>
      </c>
      <c r="Z1729" t="str">
        <f>IF(Table1[[#This Row],[SeniorCitizen]]=1,"Yes","No")</f>
        <v>No</v>
      </c>
    </row>
    <row r="1730" spans="1:26" x14ac:dyDescent="0.3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7104</v>
      </c>
      <c r="S1730" s="2">
        <v>81.650000000000006</v>
      </c>
      <c r="T1730" s="2">
        <v>3618.7</v>
      </c>
      <c r="U1730" t="s">
        <v>24</v>
      </c>
      <c r="V1730">
        <f>COUNTIF(Table1[[#This Row],[OnlineSecurity]:[StreamingMovies]], "Yes")</f>
        <v>5</v>
      </c>
      <c r="W1730" t="str" cm="1">
        <f t="array" ref="W1730">_xlfn.IFS(Table1[[#This Row],[tenure]]&lt;=12,"0-1 Years", Table1[[#This Row],[tenure]] &lt;=36, "1-3 Years",Table1[[#This Row],[tenure]]&lt;=60, "3-5 Years",Table1[[#This Row],[tenure]]&gt;60,"5+ Years")</f>
        <v>3-5 Years</v>
      </c>
      <c r="X1730" t="str">
        <f>IF(AND(Table1[[#This Row],[Contract]]="Month-to-Month", Table1[[#This Row],[PaymentMethod]]= "Electronic check"), "High Risk", "Standard")</f>
        <v>Standard</v>
      </c>
      <c r="Y1730" s="11">
        <f>IFERROR(Table1[[#This Row],[TotalCharges]]/Table1[[#This Row],[tenure]],"0")</f>
        <v>80.415555555555557</v>
      </c>
      <c r="Z1730" t="str">
        <f>IF(Table1[[#This Row],[SeniorCitizen]]=1,"Yes","No")</f>
        <v>No</v>
      </c>
    </row>
    <row r="1731" spans="1:26" x14ac:dyDescent="0.3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7104</v>
      </c>
      <c r="S1731" s="2">
        <v>89.45</v>
      </c>
      <c r="T1731" s="2">
        <v>5692.65</v>
      </c>
      <c r="U1731" t="s">
        <v>24</v>
      </c>
      <c r="V1731">
        <f>COUNTIF(Table1[[#This Row],[OnlineSecurity]:[StreamingMovies]], "Yes")</f>
        <v>3</v>
      </c>
      <c r="W1731" t="str" cm="1">
        <f t="array" ref="W1731">_xlfn.IFS(Table1[[#This Row],[tenure]]&lt;=12,"0-1 Years", Table1[[#This Row],[tenure]] &lt;=36, "1-3 Years",Table1[[#This Row],[tenure]]&lt;=60, "3-5 Years",Table1[[#This Row],[tenure]]&gt;60,"5+ Years")</f>
        <v>5+ Years</v>
      </c>
      <c r="X1731" t="str">
        <f>IF(AND(Table1[[#This Row],[Contract]]="Month-to-Month", Table1[[#This Row],[PaymentMethod]]= "Electronic check"), "High Risk", "Standard")</f>
        <v>Standard</v>
      </c>
      <c r="Y1731" s="11">
        <f>IFERROR(Table1[[#This Row],[TotalCharges]]/Table1[[#This Row],[tenure]],"0")</f>
        <v>88.947656249999994</v>
      </c>
      <c r="Z1731" t="str">
        <f>IF(Table1[[#This Row],[SeniorCitizen]]=1,"Yes","No")</f>
        <v>No</v>
      </c>
    </row>
    <row r="1732" spans="1:26" x14ac:dyDescent="0.3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s="2">
        <v>59.85</v>
      </c>
      <c r="T1732" s="2">
        <v>59.85</v>
      </c>
      <c r="U1732" t="s">
        <v>23</v>
      </c>
      <c r="V1732">
        <f>COUNTIF(Table1[[#This Row],[OnlineSecurity]:[StreamingMovies]], "Yes")</f>
        <v>1</v>
      </c>
      <c r="W1732" t="str" cm="1">
        <f t="array" ref="W1732">_xlfn.IFS(Table1[[#This Row],[tenure]]&lt;=12,"0-1 Years", Table1[[#This Row],[tenure]] &lt;=36, "1-3 Years",Table1[[#This Row],[tenure]]&lt;=60, "3-5 Years",Table1[[#This Row],[tenure]]&gt;60,"5+ Years")</f>
        <v>0-1 Years</v>
      </c>
      <c r="X1732" t="str">
        <f>IF(AND(Table1[[#This Row],[Contract]]="Month-to-Month", Table1[[#This Row],[PaymentMethod]]= "Electronic check"), "High Risk", "Standard")</f>
        <v>High Risk</v>
      </c>
      <c r="Y1732" s="11">
        <f>IFERROR(Table1[[#This Row],[TotalCharges]]/Table1[[#This Row],[tenure]],"0")</f>
        <v>59.85</v>
      </c>
      <c r="Z1732" t="str">
        <f>IF(Table1[[#This Row],[SeniorCitizen]]=1,"Yes","No")</f>
        <v>No</v>
      </c>
    </row>
    <row r="1733" spans="1:26" x14ac:dyDescent="0.3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s="2">
        <v>69.599999999999994</v>
      </c>
      <c r="T1733" s="2">
        <v>69.599999999999994</v>
      </c>
      <c r="U1733" t="s">
        <v>23</v>
      </c>
      <c r="V1733">
        <f>COUNTIF(Table1[[#This Row],[OnlineSecurity]:[StreamingMovies]], "Yes")</f>
        <v>0</v>
      </c>
      <c r="W1733" t="str" cm="1">
        <f t="array" ref="W1733">_xlfn.IFS(Table1[[#This Row],[tenure]]&lt;=12,"0-1 Years", Table1[[#This Row],[tenure]] &lt;=36, "1-3 Years",Table1[[#This Row],[tenure]]&lt;=60, "3-5 Years",Table1[[#This Row],[tenure]]&gt;60,"5+ Years")</f>
        <v>0-1 Years</v>
      </c>
      <c r="X1733" t="str">
        <f>IF(AND(Table1[[#This Row],[Contract]]="Month-to-Month", Table1[[#This Row],[PaymentMethod]]= "Electronic check"), "High Risk", "Standard")</f>
        <v>High Risk</v>
      </c>
      <c r="Y1733" s="11">
        <f>IFERROR(Table1[[#This Row],[TotalCharges]]/Table1[[#This Row],[tenure]],"0")</f>
        <v>69.599999999999994</v>
      </c>
      <c r="Z1733" t="str">
        <f>IF(Table1[[#This Row],[SeniorCitizen]]=1,"Yes","No")</f>
        <v>Yes</v>
      </c>
    </row>
    <row r="1734" spans="1:26" x14ac:dyDescent="0.3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s="2">
        <v>99</v>
      </c>
      <c r="T1734" s="2">
        <v>5969.3</v>
      </c>
      <c r="U1734" t="s">
        <v>24</v>
      </c>
      <c r="V1734">
        <f>COUNTIF(Table1[[#This Row],[OnlineSecurity]:[StreamingMovies]], "Yes")</f>
        <v>3</v>
      </c>
      <c r="W1734" t="str" cm="1">
        <f t="array" ref="W1734">_xlfn.IFS(Table1[[#This Row],[tenure]]&lt;=12,"0-1 Years", Table1[[#This Row],[tenure]] &lt;=36, "1-3 Years",Table1[[#This Row],[tenure]]&lt;=60, "3-5 Years",Table1[[#This Row],[tenure]]&gt;60,"5+ Years")</f>
        <v>5+ Years</v>
      </c>
      <c r="X1734" t="str">
        <f>IF(AND(Table1[[#This Row],[Contract]]="Month-to-Month", Table1[[#This Row],[PaymentMethod]]= "Electronic check"), "High Risk", "Standard")</f>
        <v>Standard</v>
      </c>
      <c r="Y1734" s="11">
        <f>IFERROR(Table1[[#This Row],[TotalCharges]]/Table1[[#This Row],[tenure]],"0")</f>
        <v>97.857377049180329</v>
      </c>
      <c r="Z1734" t="str">
        <f>IF(Table1[[#This Row],[SeniorCitizen]]=1,"Yes","No")</f>
        <v>Yes</v>
      </c>
    </row>
    <row r="1735" spans="1:26" x14ac:dyDescent="0.35">
      <c r="A1735" t="s">
        <v>1770</v>
      </c>
      <c r="B1735" t="s">
        <v>30</v>
      </c>
      <c r="C1735">
        <v>0</v>
      </c>
      <c r="D1735" t="s">
        <v>24</v>
      </c>
      <c r="E1735" t="s">
        <v>24</v>
      </c>
      <c r="F1735">
        <v>1</v>
      </c>
      <c r="G1735" t="s">
        <v>23</v>
      </c>
      <c r="H1735" t="s">
        <v>24</v>
      </c>
      <c r="I1735" t="s">
        <v>24</v>
      </c>
      <c r="J1735" t="s">
        <v>24</v>
      </c>
      <c r="K1735" t="s">
        <v>24</v>
      </c>
      <c r="L1735" t="s">
        <v>24</v>
      </c>
      <c r="M1735" t="s">
        <v>24</v>
      </c>
      <c r="N1735" t="s">
        <v>24</v>
      </c>
      <c r="O1735" t="s">
        <v>24</v>
      </c>
      <c r="P1735" t="s">
        <v>27</v>
      </c>
      <c r="Q1735" t="s">
        <v>24</v>
      </c>
      <c r="R1735" t="s">
        <v>32</v>
      </c>
      <c r="S1735" s="2">
        <v>19.05</v>
      </c>
      <c r="T1735" s="2">
        <v>19.05</v>
      </c>
      <c r="U1735" t="s">
        <v>24</v>
      </c>
      <c r="V1735">
        <f>COUNTIF(Table1[[#This Row],[OnlineSecurity]:[StreamingMovies]], "Yes")</f>
        <v>0</v>
      </c>
      <c r="W1735" t="str" cm="1">
        <f t="array" ref="W1735">_xlfn.IFS(Table1[[#This Row],[tenure]]&lt;=12,"0-1 Years", Table1[[#This Row],[tenure]] &lt;=36, "1-3 Years",Table1[[#This Row],[tenure]]&lt;=60, "3-5 Years",Table1[[#This Row],[tenure]]&gt;60,"5+ Years")</f>
        <v>0-1 Years</v>
      </c>
      <c r="X1735" t="str">
        <f>IF(AND(Table1[[#This Row],[Contract]]="Month-to-Month", Table1[[#This Row],[PaymentMethod]]= "Electronic check"), "High Risk", "Standard")</f>
        <v>Standard</v>
      </c>
      <c r="Y1735" s="11">
        <f>IFERROR(Table1[[#This Row],[TotalCharges]]/Table1[[#This Row],[tenure]],"0")</f>
        <v>19.05</v>
      </c>
      <c r="Z1735" t="str">
        <f>IF(Table1[[#This Row],[SeniorCitizen]]=1,"Yes","No")</f>
        <v>No</v>
      </c>
    </row>
    <row r="1736" spans="1:26" x14ac:dyDescent="0.35">
      <c r="A1736" t="s">
        <v>1771</v>
      </c>
      <c r="B1736" t="s">
        <v>30</v>
      </c>
      <c r="C1736">
        <v>0</v>
      </c>
      <c r="D1736" t="s">
        <v>24</v>
      </c>
      <c r="E1736" t="s">
        <v>24</v>
      </c>
      <c r="F1736">
        <v>9</v>
      </c>
      <c r="G1736" t="s">
        <v>24</v>
      </c>
      <c r="H1736" t="s">
        <v>24</v>
      </c>
      <c r="I1736" t="s">
        <v>26</v>
      </c>
      <c r="J1736" t="s">
        <v>24</v>
      </c>
      <c r="K1736" t="s">
        <v>24</v>
      </c>
      <c r="L1736" t="s">
        <v>24</v>
      </c>
      <c r="M1736" t="s">
        <v>24</v>
      </c>
      <c r="N1736" t="s">
        <v>23</v>
      </c>
      <c r="O1736" t="s">
        <v>23</v>
      </c>
      <c r="P1736" t="s">
        <v>27</v>
      </c>
      <c r="Q1736" t="s">
        <v>23</v>
      </c>
      <c r="R1736" t="s">
        <v>28</v>
      </c>
      <c r="S1736" s="2">
        <v>45.4</v>
      </c>
      <c r="T1736" s="2">
        <v>418.8</v>
      </c>
      <c r="U1736" t="s">
        <v>23</v>
      </c>
      <c r="V1736">
        <f>COUNTIF(Table1[[#This Row],[OnlineSecurity]:[StreamingMovies]], "Yes")</f>
        <v>2</v>
      </c>
      <c r="W1736" t="str" cm="1">
        <f t="array" ref="W1736">_xlfn.IFS(Table1[[#This Row],[tenure]]&lt;=12,"0-1 Years", Table1[[#This Row],[tenure]] &lt;=36, "1-3 Years",Table1[[#This Row],[tenure]]&lt;=60, "3-5 Years",Table1[[#This Row],[tenure]]&gt;60,"5+ Years")</f>
        <v>0-1 Years</v>
      </c>
      <c r="X1736" t="str">
        <f>IF(AND(Table1[[#This Row],[Contract]]="Month-to-Month", Table1[[#This Row],[PaymentMethod]]= "Electronic check"), "High Risk", "Standard")</f>
        <v>High Risk</v>
      </c>
      <c r="Y1736" s="11">
        <f>IFERROR(Table1[[#This Row],[TotalCharges]]/Table1[[#This Row],[tenure]],"0")</f>
        <v>46.533333333333331</v>
      </c>
      <c r="Z1736" t="str">
        <f>IF(Table1[[#This Row],[SeniorCitizen]]=1,"Yes","No")</f>
        <v>No</v>
      </c>
    </row>
    <row r="1737" spans="1:26" x14ac:dyDescent="0.3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7104</v>
      </c>
      <c r="S1737" s="2">
        <v>114.45</v>
      </c>
      <c r="T1737" s="2">
        <v>8100.55</v>
      </c>
      <c r="U1737" t="s">
        <v>24</v>
      </c>
      <c r="V1737">
        <f>COUNTIF(Table1[[#This Row],[OnlineSecurity]:[StreamingMovies]], "Yes")</f>
        <v>6</v>
      </c>
      <c r="W1737" t="str" cm="1">
        <f t="array" ref="W1737">_xlfn.IFS(Table1[[#This Row],[tenure]]&lt;=12,"0-1 Years", Table1[[#This Row],[tenure]] &lt;=36, "1-3 Years",Table1[[#This Row],[tenure]]&lt;=60, "3-5 Years",Table1[[#This Row],[tenure]]&gt;60,"5+ Years")</f>
        <v>5+ Years</v>
      </c>
      <c r="X1737" t="str">
        <f>IF(AND(Table1[[#This Row],[Contract]]="Month-to-Month", Table1[[#This Row],[PaymentMethod]]= "Electronic check"), "High Risk", "Standard")</f>
        <v>Standard</v>
      </c>
      <c r="Y1737" s="11">
        <f>IFERROR(Table1[[#This Row],[TotalCharges]]/Table1[[#This Row],[tenure]],"0")</f>
        <v>112.50763888888889</v>
      </c>
      <c r="Z1737" t="str">
        <f>IF(Table1[[#This Row],[SeniorCitizen]]=1,"Yes","No")</f>
        <v>No</v>
      </c>
    </row>
    <row r="1738" spans="1:26" x14ac:dyDescent="0.35">
      <c r="A1738" t="s">
        <v>1773</v>
      </c>
      <c r="B1738" t="s">
        <v>22</v>
      </c>
      <c r="C1738">
        <v>0</v>
      </c>
      <c r="D1738" t="s">
        <v>24</v>
      </c>
      <c r="E1738" t="s">
        <v>24</v>
      </c>
      <c r="F1738">
        <v>1</v>
      </c>
      <c r="G1738" t="s">
        <v>23</v>
      </c>
      <c r="H1738" t="s">
        <v>24</v>
      </c>
      <c r="I1738" t="s">
        <v>24</v>
      </c>
      <c r="J1738" t="s">
        <v>24</v>
      </c>
      <c r="K1738" t="s">
        <v>24</v>
      </c>
      <c r="L1738" t="s">
        <v>24</v>
      </c>
      <c r="M1738" t="s">
        <v>24</v>
      </c>
      <c r="N1738" t="s">
        <v>24</v>
      </c>
      <c r="O1738" t="s">
        <v>24</v>
      </c>
      <c r="P1738" t="s">
        <v>27</v>
      </c>
      <c r="Q1738" t="s">
        <v>24</v>
      </c>
      <c r="R1738" t="s">
        <v>32</v>
      </c>
      <c r="S1738" s="2">
        <v>19.5</v>
      </c>
      <c r="T1738" s="2">
        <v>19.5</v>
      </c>
      <c r="U1738" t="s">
        <v>23</v>
      </c>
      <c r="V1738">
        <f>COUNTIF(Table1[[#This Row],[OnlineSecurity]:[StreamingMovies]], "Yes")</f>
        <v>0</v>
      </c>
      <c r="W1738" t="str" cm="1">
        <f t="array" ref="W1738">_xlfn.IFS(Table1[[#This Row],[tenure]]&lt;=12,"0-1 Years", Table1[[#This Row],[tenure]] &lt;=36, "1-3 Years",Table1[[#This Row],[tenure]]&lt;=60, "3-5 Years",Table1[[#This Row],[tenure]]&gt;60,"5+ Years")</f>
        <v>0-1 Years</v>
      </c>
      <c r="X1738" t="str">
        <f>IF(AND(Table1[[#This Row],[Contract]]="Month-to-Month", Table1[[#This Row],[PaymentMethod]]= "Electronic check"), "High Risk", "Standard")</f>
        <v>Standard</v>
      </c>
      <c r="Y1738" s="11">
        <f>IFERROR(Table1[[#This Row],[TotalCharges]]/Table1[[#This Row],[tenure]],"0")</f>
        <v>19.5</v>
      </c>
      <c r="Z1738" t="str">
        <f>IF(Table1[[#This Row],[SeniorCitizen]]=1,"Yes","No")</f>
        <v>No</v>
      </c>
    </row>
    <row r="1739" spans="1:26" x14ac:dyDescent="0.3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s="2">
        <v>44.25</v>
      </c>
      <c r="T1739" s="2">
        <v>313.45</v>
      </c>
      <c r="U1739" t="s">
        <v>24</v>
      </c>
      <c r="V1739">
        <f>COUNTIF(Table1[[#This Row],[OnlineSecurity]:[StreamingMovies]], "Yes")</f>
        <v>0</v>
      </c>
      <c r="W1739" t="str" cm="1">
        <f t="array" ref="W1739">_xlfn.IFS(Table1[[#This Row],[tenure]]&lt;=12,"0-1 Years", Table1[[#This Row],[tenure]] &lt;=36, "1-3 Years",Table1[[#This Row],[tenure]]&lt;=60, "3-5 Years",Table1[[#This Row],[tenure]]&gt;60,"5+ Years")</f>
        <v>0-1 Years</v>
      </c>
      <c r="X1739" t="str">
        <f>IF(AND(Table1[[#This Row],[Contract]]="Month-to-Month", Table1[[#This Row],[PaymentMethod]]= "Electronic check"), "High Risk", "Standard")</f>
        <v>Standard</v>
      </c>
      <c r="Y1739" s="11">
        <f>IFERROR(Table1[[#This Row],[TotalCharges]]/Table1[[#This Row],[tenure]],"0")</f>
        <v>44.778571428571425</v>
      </c>
      <c r="Z1739" t="str">
        <f>IF(Table1[[#This Row],[SeniorCitizen]]=1,"Yes","No")</f>
        <v>No</v>
      </c>
    </row>
    <row r="1740" spans="1:26" x14ac:dyDescent="0.3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7104</v>
      </c>
      <c r="S1740" s="2">
        <v>90.55</v>
      </c>
      <c r="T1740" s="2">
        <v>6130.95</v>
      </c>
      <c r="U1740" t="s">
        <v>24</v>
      </c>
      <c r="V1740">
        <f>COUNTIF(Table1[[#This Row],[OnlineSecurity]:[StreamingMovies]], "Yes")</f>
        <v>3</v>
      </c>
      <c r="W1740" t="str" cm="1">
        <f t="array" ref="W1740">_xlfn.IFS(Table1[[#This Row],[tenure]]&lt;=12,"0-1 Years", Table1[[#This Row],[tenure]] &lt;=36, "1-3 Years",Table1[[#This Row],[tenure]]&lt;=60, "3-5 Years",Table1[[#This Row],[tenure]]&gt;60,"5+ Years")</f>
        <v>5+ Years</v>
      </c>
      <c r="X1740" t="str">
        <f>IF(AND(Table1[[#This Row],[Contract]]="Month-to-Month", Table1[[#This Row],[PaymentMethod]]= "Electronic check"), "High Risk", "Standard")</f>
        <v>Standard</v>
      </c>
      <c r="Y1740" s="11">
        <f>IFERROR(Table1[[#This Row],[TotalCharges]]/Table1[[#This Row],[tenure]],"0")</f>
        <v>92.893181818181816</v>
      </c>
      <c r="Z1740" t="str">
        <f>IF(Table1[[#This Row],[SeniorCitizen]]=1,"Yes","No")</f>
        <v>No</v>
      </c>
    </row>
    <row r="1741" spans="1:26" x14ac:dyDescent="0.3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s="2">
        <v>69.900000000000006</v>
      </c>
      <c r="T1741" s="2">
        <v>69.900000000000006</v>
      </c>
      <c r="U1741" t="s">
        <v>23</v>
      </c>
      <c r="V1741">
        <f>COUNTIF(Table1[[#This Row],[OnlineSecurity]:[StreamingMovies]], "Yes")</f>
        <v>0</v>
      </c>
      <c r="W1741" t="str" cm="1">
        <f t="array" ref="W1741">_xlfn.IFS(Table1[[#This Row],[tenure]]&lt;=12,"0-1 Years", Table1[[#This Row],[tenure]] &lt;=36, "1-3 Years",Table1[[#This Row],[tenure]]&lt;=60, "3-5 Years",Table1[[#This Row],[tenure]]&gt;60,"5+ Years")</f>
        <v>0-1 Years</v>
      </c>
      <c r="X1741" t="str">
        <f>IF(AND(Table1[[#This Row],[Contract]]="Month-to-Month", Table1[[#This Row],[PaymentMethod]]= "Electronic check"), "High Risk", "Standard")</f>
        <v>High Risk</v>
      </c>
      <c r="Y1741" s="11">
        <f>IFERROR(Table1[[#This Row],[TotalCharges]]/Table1[[#This Row],[tenure]],"0")</f>
        <v>69.900000000000006</v>
      </c>
      <c r="Z1741" t="str">
        <f>IF(Table1[[#This Row],[SeniorCitizen]]=1,"Yes","No")</f>
        <v>No</v>
      </c>
    </row>
    <row r="1742" spans="1:26" x14ac:dyDescent="0.35">
      <c r="A1742" t="s">
        <v>1777</v>
      </c>
      <c r="B1742" t="s">
        <v>30</v>
      </c>
      <c r="C1742">
        <v>0</v>
      </c>
      <c r="D1742" t="s">
        <v>23</v>
      </c>
      <c r="E1742" t="s">
        <v>23</v>
      </c>
      <c r="F1742">
        <v>40</v>
      </c>
      <c r="G1742" t="s">
        <v>23</v>
      </c>
      <c r="H1742" t="s">
        <v>24</v>
      </c>
      <c r="I1742" t="s">
        <v>24</v>
      </c>
      <c r="J1742" t="s">
        <v>24</v>
      </c>
      <c r="K1742" t="s">
        <v>24</v>
      </c>
      <c r="L1742" t="s">
        <v>24</v>
      </c>
      <c r="M1742" t="s">
        <v>24</v>
      </c>
      <c r="N1742" t="s">
        <v>24</v>
      </c>
      <c r="O1742" t="s">
        <v>24</v>
      </c>
      <c r="P1742" t="s">
        <v>27</v>
      </c>
      <c r="Q1742" t="s">
        <v>23</v>
      </c>
      <c r="R1742" t="s">
        <v>7104</v>
      </c>
      <c r="S1742" s="2">
        <v>20.399999999999999</v>
      </c>
      <c r="T1742" s="2">
        <v>745.3</v>
      </c>
      <c r="U1742" t="s">
        <v>24</v>
      </c>
      <c r="V1742">
        <f>COUNTIF(Table1[[#This Row],[OnlineSecurity]:[StreamingMovies]], "Yes")</f>
        <v>0</v>
      </c>
      <c r="W1742" t="str" cm="1">
        <f t="array" ref="W1742">_xlfn.IFS(Table1[[#This Row],[tenure]]&lt;=12,"0-1 Years", Table1[[#This Row],[tenure]] &lt;=36, "1-3 Years",Table1[[#This Row],[tenure]]&lt;=60, "3-5 Years",Table1[[#This Row],[tenure]]&gt;60,"5+ Years")</f>
        <v>3-5 Years</v>
      </c>
      <c r="X1742" t="str">
        <f>IF(AND(Table1[[#This Row],[Contract]]="Month-to-Month", Table1[[#This Row],[PaymentMethod]]= "Electronic check"), "High Risk", "Standard")</f>
        <v>Standard</v>
      </c>
      <c r="Y1742" s="11">
        <f>IFERROR(Table1[[#This Row],[TotalCharges]]/Table1[[#This Row],[tenure]],"0")</f>
        <v>18.6325</v>
      </c>
      <c r="Z1742" t="str">
        <f>IF(Table1[[#This Row],[SeniorCitizen]]=1,"Yes","No")</f>
        <v>No</v>
      </c>
    </row>
    <row r="1743" spans="1:26" x14ac:dyDescent="0.3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7104</v>
      </c>
      <c r="S1743" s="2">
        <v>71.400000000000006</v>
      </c>
      <c r="T1743" s="2">
        <v>1212.0999999999999</v>
      </c>
      <c r="U1743" t="s">
        <v>24</v>
      </c>
      <c r="V1743">
        <f>COUNTIF(Table1[[#This Row],[OnlineSecurity]:[StreamingMovies]], "Yes")</f>
        <v>3</v>
      </c>
      <c r="W1743" t="str" cm="1">
        <f t="array" ref="W1743">_xlfn.IFS(Table1[[#This Row],[tenure]]&lt;=12,"0-1 Years", Table1[[#This Row],[tenure]] &lt;=36, "1-3 Years",Table1[[#This Row],[tenure]]&lt;=60, "3-5 Years",Table1[[#This Row],[tenure]]&gt;60,"5+ Years")</f>
        <v>1-3 Years</v>
      </c>
      <c r="X1743" t="str">
        <f>IF(AND(Table1[[#This Row],[Contract]]="Month-to-Month", Table1[[#This Row],[PaymentMethod]]= "Electronic check"), "High Risk", "Standard")</f>
        <v>Standard</v>
      </c>
      <c r="Y1743" s="11">
        <f>IFERROR(Table1[[#This Row],[TotalCharges]]/Table1[[#This Row],[tenure]],"0")</f>
        <v>75.756249999999994</v>
      </c>
      <c r="Z1743" t="str">
        <f>IF(Table1[[#This Row],[SeniorCitizen]]=1,"Yes","No")</f>
        <v>No</v>
      </c>
    </row>
    <row r="1744" spans="1:26" x14ac:dyDescent="0.3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7104</v>
      </c>
      <c r="S1744" s="2">
        <v>87.15</v>
      </c>
      <c r="T1744" s="2">
        <v>183.75</v>
      </c>
      <c r="U1744" t="s">
        <v>23</v>
      </c>
      <c r="V1744">
        <f>COUNTIF(Table1[[#This Row],[OnlineSecurity]:[StreamingMovies]], "Yes")</f>
        <v>2</v>
      </c>
      <c r="W1744" t="str" cm="1">
        <f t="array" ref="W1744">_xlfn.IFS(Table1[[#This Row],[tenure]]&lt;=12,"0-1 Years", Table1[[#This Row],[tenure]] &lt;=36, "1-3 Years",Table1[[#This Row],[tenure]]&lt;=60, "3-5 Years",Table1[[#This Row],[tenure]]&gt;60,"5+ Years")</f>
        <v>0-1 Years</v>
      </c>
      <c r="X1744" t="str">
        <f>IF(AND(Table1[[#This Row],[Contract]]="Month-to-Month", Table1[[#This Row],[PaymentMethod]]= "Electronic check"), "High Risk", "Standard")</f>
        <v>Standard</v>
      </c>
      <c r="Y1744" s="11">
        <f>IFERROR(Table1[[#This Row],[TotalCharges]]/Table1[[#This Row],[tenure]],"0")</f>
        <v>91.875</v>
      </c>
      <c r="Z1744" t="str">
        <f>IF(Table1[[#This Row],[SeniorCitizen]]=1,"Yes","No")</f>
        <v>No</v>
      </c>
    </row>
    <row r="1745" spans="1:26" x14ac:dyDescent="0.35">
      <c r="A1745" t="s">
        <v>1780</v>
      </c>
      <c r="B1745" t="s">
        <v>30</v>
      </c>
      <c r="C1745">
        <v>0</v>
      </c>
      <c r="D1745" t="s">
        <v>23</v>
      </c>
      <c r="E1745" t="s">
        <v>24</v>
      </c>
      <c r="F1745">
        <v>67</v>
      </c>
      <c r="G1745" t="s">
        <v>23</v>
      </c>
      <c r="H1745" t="s">
        <v>23</v>
      </c>
      <c r="I1745" t="s">
        <v>24</v>
      </c>
      <c r="J1745" t="s">
        <v>24</v>
      </c>
      <c r="K1745" t="s">
        <v>24</v>
      </c>
      <c r="L1745" t="s">
        <v>24</v>
      </c>
      <c r="M1745" t="s">
        <v>24</v>
      </c>
      <c r="N1745" t="s">
        <v>24</v>
      </c>
      <c r="O1745" t="s">
        <v>24</v>
      </c>
      <c r="P1745" t="s">
        <v>47</v>
      </c>
      <c r="Q1745" t="s">
        <v>24</v>
      </c>
      <c r="R1745" t="s">
        <v>7105</v>
      </c>
      <c r="S1745" s="2">
        <v>24.85</v>
      </c>
      <c r="T1745" s="2">
        <v>1583.5</v>
      </c>
      <c r="U1745" t="s">
        <v>24</v>
      </c>
      <c r="V1745">
        <f>COUNTIF(Table1[[#This Row],[OnlineSecurity]:[StreamingMovies]], "Yes")</f>
        <v>0</v>
      </c>
      <c r="W1745" t="str" cm="1">
        <f t="array" ref="W1745">_xlfn.IFS(Table1[[#This Row],[tenure]]&lt;=12,"0-1 Years", Table1[[#This Row],[tenure]] &lt;=36, "1-3 Years",Table1[[#This Row],[tenure]]&lt;=60, "3-5 Years",Table1[[#This Row],[tenure]]&gt;60,"5+ Years")</f>
        <v>5+ Years</v>
      </c>
      <c r="X1745" t="str">
        <f>IF(AND(Table1[[#This Row],[Contract]]="Month-to-Month", Table1[[#This Row],[PaymentMethod]]= "Electronic check"), "High Risk", "Standard")</f>
        <v>Standard</v>
      </c>
      <c r="Y1745" s="11">
        <f>IFERROR(Table1[[#This Row],[TotalCharges]]/Table1[[#This Row],[tenure]],"0")</f>
        <v>23.634328358208954</v>
      </c>
      <c r="Z1745" t="str">
        <f>IF(Table1[[#This Row],[SeniorCitizen]]=1,"Yes","No")</f>
        <v>No</v>
      </c>
    </row>
    <row r="1746" spans="1:26" x14ac:dyDescent="0.3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7104</v>
      </c>
      <c r="S1746" s="2">
        <v>104.45</v>
      </c>
      <c r="T1746" s="2">
        <v>4162.05</v>
      </c>
      <c r="U1746" t="s">
        <v>24</v>
      </c>
      <c r="V1746">
        <f>COUNTIF(Table1[[#This Row],[OnlineSecurity]:[StreamingMovies]], "Yes")</f>
        <v>5</v>
      </c>
      <c r="W1746" t="str" cm="1">
        <f t="array" ref="W1746">_xlfn.IFS(Table1[[#This Row],[tenure]]&lt;=12,"0-1 Years", Table1[[#This Row],[tenure]] &lt;=36, "1-3 Years",Table1[[#This Row],[tenure]]&lt;=60, "3-5 Years",Table1[[#This Row],[tenure]]&gt;60,"5+ Years")</f>
        <v>3-5 Years</v>
      </c>
      <c r="X1746" t="str">
        <f>IF(AND(Table1[[#This Row],[Contract]]="Month-to-Month", Table1[[#This Row],[PaymentMethod]]= "Electronic check"), "High Risk", "Standard")</f>
        <v>Standard</v>
      </c>
      <c r="Y1746" s="11">
        <f>IFERROR(Table1[[#This Row],[TotalCharges]]/Table1[[#This Row],[tenure]],"0")</f>
        <v>101.51341463414634</v>
      </c>
      <c r="Z1746" t="str">
        <f>IF(Table1[[#This Row],[SeniorCitizen]]=1,"Yes","No")</f>
        <v>No</v>
      </c>
    </row>
    <row r="1747" spans="1:26" x14ac:dyDescent="0.35">
      <c r="A1747" t="s">
        <v>1782</v>
      </c>
      <c r="B1747" t="s">
        <v>22</v>
      </c>
      <c r="C1747">
        <v>0</v>
      </c>
      <c r="D1747" t="s">
        <v>23</v>
      </c>
      <c r="E1747" t="s">
        <v>23</v>
      </c>
      <c r="F1747">
        <v>56</v>
      </c>
      <c r="G1747" t="s">
        <v>23</v>
      </c>
      <c r="H1747" t="s">
        <v>24</v>
      </c>
      <c r="I1747" t="s">
        <v>24</v>
      </c>
      <c r="J1747" t="s">
        <v>24</v>
      </c>
      <c r="K1747" t="s">
        <v>24</v>
      </c>
      <c r="L1747" t="s">
        <v>24</v>
      </c>
      <c r="M1747" t="s">
        <v>24</v>
      </c>
      <c r="N1747" t="s">
        <v>24</v>
      </c>
      <c r="O1747" t="s">
        <v>24</v>
      </c>
      <c r="P1747" t="s">
        <v>47</v>
      </c>
      <c r="Q1747" t="s">
        <v>23</v>
      </c>
      <c r="R1747" t="s">
        <v>7105</v>
      </c>
      <c r="S1747" s="2">
        <v>19.8</v>
      </c>
      <c r="T1747" s="2">
        <v>1119.9000000000001</v>
      </c>
      <c r="U1747" t="s">
        <v>24</v>
      </c>
      <c r="V1747">
        <f>COUNTIF(Table1[[#This Row],[OnlineSecurity]:[StreamingMovies]], "Yes")</f>
        <v>0</v>
      </c>
      <c r="W1747" t="str" cm="1">
        <f t="array" ref="W1747">_xlfn.IFS(Table1[[#This Row],[tenure]]&lt;=12,"0-1 Years", Table1[[#This Row],[tenure]] &lt;=36, "1-3 Years",Table1[[#This Row],[tenure]]&lt;=60, "3-5 Years",Table1[[#This Row],[tenure]]&gt;60,"5+ Years")</f>
        <v>3-5 Years</v>
      </c>
      <c r="X1747" t="str">
        <f>IF(AND(Table1[[#This Row],[Contract]]="Month-to-Month", Table1[[#This Row],[PaymentMethod]]= "Electronic check"), "High Risk", "Standard")</f>
        <v>Standard</v>
      </c>
      <c r="Y1747" s="11">
        <f>IFERROR(Table1[[#This Row],[TotalCharges]]/Table1[[#This Row],[tenure]],"0")</f>
        <v>19.998214285714287</v>
      </c>
      <c r="Z1747" t="str">
        <f>IF(Table1[[#This Row],[SeniorCitizen]]=1,"Yes","No")</f>
        <v>No</v>
      </c>
    </row>
    <row r="1748" spans="1:26" x14ac:dyDescent="0.3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7104</v>
      </c>
      <c r="S1748" s="2">
        <v>116.45</v>
      </c>
      <c r="T1748" s="2">
        <v>8013.55</v>
      </c>
      <c r="U1748" t="s">
        <v>24</v>
      </c>
      <c r="V1748">
        <f>COUNTIF(Table1[[#This Row],[OnlineSecurity]:[StreamingMovies]], "Yes")</f>
        <v>6</v>
      </c>
      <c r="W1748" t="str" cm="1">
        <f t="array" ref="W1748">_xlfn.IFS(Table1[[#This Row],[tenure]]&lt;=12,"0-1 Years", Table1[[#This Row],[tenure]] &lt;=36, "1-3 Years",Table1[[#This Row],[tenure]]&lt;=60, "3-5 Years",Table1[[#This Row],[tenure]]&gt;60,"5+ Years")</f>
        <v>5+ Years</v>
      </c>
      <c r="X1748" t="str">
        <f>IF(AND(Table1[[#This Row],[Contract]]="Month-to-Month", Table1[[#This Row],[PaymentMethod]]= "Electronic check"), "High Risk", "Standard")</f>
        <v>Standard</v>
      </c>
      <c r="Y1748" s="11">
        <f>IFERROR(Table1[[#This Row],[TotalCharges]]/Table1[[#This Row],[tenure]],"0")</f>
        <v>111.29930555555556</v>
      </c>
      <c r="Z1748" t="str">
        <f>IF(Table1[[#This Row],[SeniorCitizen]]=1,"Yes","No")</f>
        <v>No</v>
      </c>
    </row>
    <row r="1749" spans="1:26" x14ac:dyDescent="0.3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7104</v>
      </c>
      <c r="S1749" s="2">
        <v>84.75</v>
      </c>
      <c r="T1749" s="2">
        <v>264.85000000000002</v>
      </c>
      <c r="U1749" t="s">
        <v>23</v>
      </c>
      <c r="V1749">
        <f>COUNTIF(Table1[[#This Row],[OnlineSecurity]:[StreamingMovies]], "Yes")</f>
        <v>1</v>
      </c>
      <c r="W1749" t="str" cm="1">
        <f t="array" ref="W1749">_xlfn.IFS(Table1[[#This Row],[tenure]]&lt;=12,"0-1 Years", Table1[[#This Row],[tenure]] &lt;=36, "1-3 Years",Table1[[#This Row],[tenure]]&lt;=60, "3-5 Years",Table1[[#This Row],[tenure]]&gt;60,"5+ Years")</f>
        <v>0-1 Years</v>
      </c>
      <c r="X1749" t="str">
        <f>IF(AND(Table1[[#This Row],[Contract]]="Month-to-Month", Table1[[#This Row],[PaymentMethod]]= "Electronic check"), "High Risk", "Standard")</f>
        <v>Standard</v>
      </c>
      <c r="Y1749" s="11">
        <f>IFERROR(Table1[[#This Row],[TotalCharges]]/Table1[[#This Row],[tenure]],"0")</f>
        <v>88.283333333333346</v>
      </c>
      <c r="Z1749" t="str">
        <f>IF(Table1[[#This Row],[SeniorCitizen]]=1,"Yes","No")</f>
        <v>No</v>
      </c>
    </row>
    <row r="1750" spans="1:26" x14ac:dyDescent="0.35">
      <c r="A1750" t="s">
        <v>1785</v>
      </c>
      <c r="B1750" t="s">
        <v>22</v>
      </c>
      <c r="C1750">
        <v>0</v>
      </c>
      <c r="D1750" t="s">
        <v>23</v>
      </c>
      <c r="E1750" t="s">
        <v>24</v>
      </c>
      <c r="F1750">
        <v>54</v>
      </c>
      <c r="G1750" t="s">
        <v>23</v>
      </c>
      <c r="H1750" t="s">
        <v>24</v>
      </c>
      <c r="I1750" t="s">
        <v>24</v>
      </c>
      <c r="J1750" t="s">
        <v>24</v>
      </c>
      <c r="K1750" t="s">
        <v>24</v>
      </c>
      <c r="L1750" t="s">
        <v>24</v>
      </c>
      <c r="M1750" t="s">
        <v>24</v>
      </c>
      <c r="N1750" t="s">
        <v>24</v>
      </c>
      <c r="O1750" t="s">
        <v>24</v>
      </c>
      <c r="P1750" t="s">
        <v>47</v>
      </c>
      <c r="Q1750" t="s">
        <v>24</v>
      </c>
      <c r="R1750" t="s">
        <v>7105</v>
      </c>
      <c r="S1750" s="2">
        <v>20.05</v>
      </c>
      <c r="T1750" s="2">
        <v>1102.4000000000001</v>
      </c>
      <c r="U1750" t="s">
        <v>24</v>
      </c>
      <c r="V1750">
        <f>COUNTIF(Table1[[#This Row],[OnlineSecurity]:[StreamingMovies]], "Yes")</f>
        <v>0</v>
      </c>
      <c r="W1750" t="str" cm="1">
        <f t="array" ref="W1750">_xlfn.IFS(Table1[[#This Row],[tenure]]&lt;=12,"0-1 Years", Table1[[#This Row],[tenure]] &lt;=36, "1-3 Years",Table1[[#This Row],[tenure]]&lt;=60, "3-5 Years",Table1[[#This Row],[tenure]]&gt;60,"5+ Years")</f>
        <v>3-5 Years</v>
      </c>
      <c r="X1750" t="str">
        <f>IF(AND(Table1[[#This Row],[Contract]]="Month-to-Month", Table1[[#This Row],[PaymentMethod]]= "Electronic check"), "High Risk", "Standard")</f>
        <v>Standard</v>
      </c>
      <c r="Y1750" s="11">
        <f>IFERROR(Table1[[#This Row],[TotalCharges]]/Table1[[#This Row],[tenure]],"0")</f>
        <v>20.414814814814818</v>
      </c>
      <c r="Z1750" t="str">
        <f>IF(Table1[[#This Row],[SeniorCitizen]]=1,"Yes","No")</f>
        <v>No</v>
      </c>
    </row>
    <row r="1751" spans="1:26" x14ac:dyDescent="0.3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s="2">
        <v>110.75</v>
      </c>
      <c r="T1751" s="2">
        <v>5832</v>
      </c>
      <c r="U1751" t="s">
        <v>24</v>
      </c>
      <c r="V1751">
        <f>COUNTIF(Table1[[#This Row],[OnlineSecurity]:[StreamingMovies]], "Yes")</f>
        <v>5</v>
      </c>
      <c r="W1751" t="str" cm="1">
        <f t="array" ref="W1751">_xlfn.IFS(Table1[[#This Row],[tenure]]&lt;=12,"0-1 Years", Table1[[#This Row],[tenure]] &lt;=36, "1-3 Years",Table1[[#This Row],[tenure]]&lt;=60, "3-5 Years",Table1[[#This Row],[tenure]]&gt;60,"5+ Years")</f>
        <v>3-5 Years</v>
      </c>
      <c r="X1751" t="str">
        <f>IF(AND(Table1[[#This Row],[Contract]]="Month-to-Month", Table1[[#This Row],[PaymentMethod]]= "Electronic check"), "High Risk", "Standard")</f>
        <v>High Risk</v>
      </c>
      <c r="Y1751" s="11">
        <f>IFERROR(Table1[[#This Row],[TotalCharges]]/Table1[[#This Row],[tenure]],"0")</f>
        <v>112.15384615384616</v>
      </c>
      <c r="Z1751" t="str">
        <f>IF(Table1[[#This Row],[SeniorCitizen]]=1,"Yes","No")</f>
        <v>Yes</v>
      </c>
    </row>
    <row r="1752" spans="1:26" x14ac:dyDescent="0.3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7104</v>
      </c>
      <c r="S1752" s="2">
        <v>89.7</v>
      </c>
      <c r="T1752" s="2">
        <v>4304.5</v>
      </c>
      <c r="U1752" t="s">
        <v>24</v>
      </c>
      <c r="V1752">
        <f>COUNTIF(Table1[[#This Row],[OnlineSecurity]:[StreamingMovies]], "Yes")</f>
        <v>3</v>
      </c>
      <c r="W1752" t="str" cm="1">
        <f t="array" ref="W1752">_xlfn.IFS(Table1[[#This Row],[tenure]]&lt;=12,"0-1 Years", Table1[[#This Row],[tenure]] &lt;=36, "1-3 Years",Table1[[#This Row],[tenure]]&lt;=60, "3-5 Years",Table1[[#This Row],[tenure]]&gt;60,"5+ Years")</f>
        <v>3-5 Years</v>
      </c>
      <c r="X1752" t="str">
        <f>IF(AND(Table1[[#This Row],[Contract]]="Month-to-Month", Table1[[#This Row],[PaymentMethod]]= "Electronic check"), "High Risk", "Standard")</f>
        <v>Standard</v>
      </c>
      <c r="Y1752" s="11">
        <f>IFERROR(Table1[[#This Row],[TotalCharges]]/Table1[[#This Row],[tenure]],"0")</f>
        <v>86.09</v>
      </c>
      <c r="Z1752" t="str">
        <f>IF(Table1[[#This Row],[SeniorCitizen]]=1,"Yes","No")</f>
        <v>No</v>
      </c>
    </row>
    <row r="1753" spans="1:26" x14ac:dyDescent="0.3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s="2">
        <v>89.95</v>
      </c>
      <c r="T1753" s="2">
        <v>1178.4000000000001</v>
      </c>
      <c r="U1753" t="s">
        <v>23</v>
      </c>
      <c r="V1753">
        <f>COUNTIF(Table1[[#This Row],[OnlineSecurity]:[StreamingMovies]], "Yes")</f>
        <v>2</v>
      </c>
      <c r="W1753" t="str" cm="1">
        <f t="array" ref="W1753">_xlfn.IFS(Table1[[#This Row],[tenure]]&lt;=12,"0-1 Years", Table1[[#This Row],[tenure]] &lt;=36, "1-3 Years",Table1[[#This Row],[tenure]]&lt;=60, "3-5 Years",Table1[[#This Row],[tenure]]&gt;60,"5+ Years")</f>
        <v>1-3 Years</v>
      </c>
      <c r="X1753" t="str">
        <f>IF(AND(Table1[[#This Row],[Contract]]="Month-to-Month", Table1[[#This Row],[PaymentMethod]]= "Electronic check"), "High Risk", "Standard")</f>
        <v>High Risk</v>
      </c>
      <c r="Y1753" s="11">
        <f>IFERROR(Table1[[#This Row],[TotalCharges]]/Table1[[#This Row],[tenure]],"0")</f>
        <v>84.171428571428578</v>
      </c>
      <c r="Z1753" t="str">
        <f>IF(Table1[[#This Row],[SeniorCitizen]]=1,"Yes","No")</f>
        <v>No</v>
      </c>
    </row>
    <row r="1754" spans="1:26" x14ac:dyDescent="0.3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7105</v>
      </c>
      <c r="S1754" s="2">
        <v>48.7</v>
      </c>
      <c r="T1754" s="2">
        <v>1421.75</v>
      </c>
      <c r="U1754" t="s">
        <v>24</v>
      </c>
      <c r="V1754">
        <f>COUNTIF(Table1[[#This Row],[OnlineSecurity]:[StreamingMovies]], "Yes")</f>
        <v>1</v>
      </c>
      <c r="W1754" t="str" cm="1">
        <f t="array" ref="W1754">_xlfn.IFS(Table1[[#This Row],[tenure]]&lt;=12,"0-1 Years", Table1[[#This Row],[tenure]] &lt;=36, "1-3 Years",Table1[[#This Row],[tenure]]&lt;=60, "3-5 Years",Table1[[#This Row],[tenure]]&gt;60,"5+ Years")</f>
        <v>1-3 Years</v>
      </c>
      <c r="X1754" t="str">
        <f>IF(AND(Table1[[#This Row],[Contract]]="Month-to-Month", Table1[[#This Row],[PaymentMethod]]= "Electronic check"), "High Risk", "Standard")</f>
        <v>Standard</v>
      </c>
      <c r="Y1754" s="11">
        <f>IFERROR(Table1[[#This Row],[TotalCharges]]/Table1[[#This Row],[tenure]],"0")</f>
        <v>52.657407407407405</v>
      </c>
      <c r="Z1754" t="str">
        <f>IF(Table1[[#This Row],[SeniorCitizen]]=1,"Yes","No")</f>
        <v>No</v>
      </c>
    </row>
    <row r="1755" spans="1:26" x14ac:dyDescent="0.3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7104</v>
      </c>
      <c r="S1755" s="2">
        <v>96.6</v>
      </c>
      <c r="T1755" s="2">
        <v>6827.5</v>
      </c>
      <c r="U1755" t="s">
        <v>24</v>
      </c>
      <c r="V1755">
        <f>COUNTIF(Table1[[#This Row],[OnlineSecurity]:[StreamingMovies]], "Yes")</f>
        <v>4</v>
      </c>
      <c r="W1755" t="str" cm="1">
        <f t="array" ref="W1755">_xlfn.IFS(Table1[[#This Row],[tenure]]&lt;=12,"0-1 Years", Table1[[#This Row],[tenure]] &lt;=36, "1-3 Years",Table1[[#This Row],[tenure]]&lt;=60, "3-5 Years",Table1[[#This Row],[tenure]]&gt;60,"5+ Years")</f>
        <v>5+ Years</v>
      </c>
      <c r="X1755" t="str">
        <f>IF(AND(Table1[[#This Row],[Contract]]="Month-to-Month", Table1[[#This Row],[PaymentMethod]]= "Electronic check"), "High Risk", "Standard")</f>
        <v>Standard</v>
      </c>
      <c r="Y1755" s="11">
        <f>IFERROR(Table1[[#This Row],[TotalCharges]]/Table1[[#This Row],[tenure]],"0")</f>
        <v>94.826388888888886</v>
      </c>
      <c r="Z1755" t="str">
        <f>IF(Table1[[#This Row],[SeniorCitizen]]=1,"Yes","No")</f>
        <v>Yes</v>
      </c>
    </row>
    <row r="1756" spans="1:26" x14ac:dyDescent="0.3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7105</v>
      </c>
      <c r="S1756" s="2">
        <v>74.3</v>
      </c>
      <c r="T1756" s="2">
        <v>4698.05</v>
      </c>
      <c r="U1756" t="s">
        <v>24</v>
      </c>
      <c r="V1756">
        <f>COUNTIF(Table1[[#This Row],[OnlineSecurity]:[StreamingMovies]], "Yes")</f>
        <v>4</v>
      </c>
      <c r="W1756" t="str" cm="1">
        <f t="array" ref="W1756">_xlfn.IFS(Table1[[#This Row],[tenure]]&lt;=12,"0-1 Years", Table1[[#This Row],[tenure]] &lt;=36, "1-3 Years",Table1[[#This Row],[tenure]]&lt;=60, "3-5 Years",Table1[[#This Row],[tenure]]&gt;60,"5+ Years")</f>
        <v>5+ Years</v>
      </c>
      <c r="X1756" t="str">
        <f>IF(AND(Table1[[#This Row],[Contract]]="Month-to-Month", Table1[[#This Row],[PaymentMethod]]= "Electronic check"), "High Risk", "Standard")</f>
        <v>Standard</v>
      </c>
      <c r="Y1756" s="11">
        <f>IFERROR(Table1[[#This Row],[TotalCharges]]/Table1[[#This Row],[tenure]],"0")</f>
        <v>75.775000000000006</v>
      </c>
      <c r="Z1756" t="str">
        <f>IF(Table1[[#This Row],[SeniorCitizen]]=1,"Yes","No")</f>
        <v>No</v>
      </c>
    </row>
    <row r="1757" spans="1:26" x14ac:dyDescent="0.3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s="2">
        <v>54.3</v>
      </c>
      <c r="T1757" s="2">
        <v>654.5</v>
      </c>
      <c r="U1757" t="s">
        <v>24</v>
      </c>
      <c r="V1757">
        <f>COUNTIF(Table1[[#This Row],[OnlineSecurity]:[StreamingMovies]], "Yes")</f>
        <v>2</v>
      </c>
      <c r="W1757" t="str" cm="1">
        <f t="array" ref="W1757">_xlfn.IFS(Table1[[#This Row],[tenure]]&lt;=12,"0-1 Years", Table1[[#This Row],[tenure]] &lt;=36, "1-3 Years",Table1[[#This Row],[tenure]]&lt;=60, "3-5 Years",Table1[[#This Row],[tenure]]&gt;60,"5+ Years")</f>
        <v>0-1 Years</v>
      </c>
      <c r="X1757" t="str">
        <f>IF(AND(Table1[[#This Row],[Contract]]="Month-to-Month", Table1[[#This Row],[PaymentMethod]]= "Electronic check"), "High Risk", "Standard")</f>
        <v>High Risk</v>
      </c>
      <c r="Y1757" s="11">
        <f>IFERROR(Table1[[#This Row],[TotalCharges]]/Table1[[#This Row],[tenure]],"0")</f>
        <v>54.541666666666664</v>
      </c>
      <c r="Z1757" t="str">
        <f>IF(Table1[[#This Row],[SeniorCitizen]]=1,"Yes","No")</f>
        <v>No</v>
      </c>
    </row>
    <row r="1758" spans="1:26" x14ac:dyDescent="0.3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7104</v>
      </c>
      <c r="S1758" s="2">
        <v>74.849999999999994</v>
      </c>
      <c r="T1758" s="2">
        <v>3268.05</v>
      </c>
      <c r="U1758" t="s">
        <v>24</v>
      </c>
      <c r="V1758">
        <f>COUNTIF(Table1[[#This Row],[OnlineSecurity]:[StreamingMovies]], "Yes")</f>
        <v>4</v>
      </c>
      <c r="W1758" t="str" cm="1">
        <f t="array" ref="W1758">_xlfn.IFS(Table1[[#This Row],[tenure]]&lt;=12,"0-1 Years", Table1[[#This Row],[tenure]] &lt;=36, "1-3 Years",Table1[[#This Row],[tenure]]&lt;=60, "3-5 Years",Table1[[#This Row],[tenure]]&gt;60,"5+ Years")</f>
        <v>3-5 Years</v>
      </c>
      <c r="X1758" t="str">
        <f>IF(AND(Table1[[#This Row],[Contract]]="Month-to-Month", Table1[[#This Row],[PaymentMethod]]= "Electronic check"), "High Risk", "Standard")</f>
        <v>Standard</v>
      </c>
      <c r="Y1758" s="11">
        <f>IFERROR(Table1[[#This Row],[TotalCharges]]/Table1[[#This Row],[tenure]],"0")</f>
        <v>74.273863636363643</v>
      </c>
      <c r="Z1758" t="str">
        <f>IF(Table1[[#This Row],[SeniorCitizen]]=1,"Yes","No")</f>
        <v>Yes</v>
      </c>
    </row>
    <row r="1759" spans="1:26" x14ac:dyDescent="0.3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7104</v>
      </c>
      <c r="S1759" s="2">
        <v>79.95</v>
      </c>
      <c r="T1759" s="2">
        <v>4362.05</v>
      </c>
      <c r="U1759" t="s">
        <v>24</v>
      </c>
      <c r="V1759">
        <f>COUNTIF(Table1[[#This Row],[OnlineSecurity]:[StreamingMovies]], "Yes")</f>
        <v>2</v>
      </c>
      <c r="W1759" t="str" cm="1">
        <f t="array" ref="W1759">_xlfn.IFS(Table1[[#This Row],[tenure]]&lt;=12,"0-1 Years", Table1[[#This Row],[tenure]] &lt;=36, "1-3 Years",Table1[[#This Row],[tenure]]&lt;=60, "3-5 Years",Table1[[#This Row],[tenure]]&gt;60,"5+ Years")</f>
        <v>3-5 Years</v>
      </c>
      <c r="X1759" t="str">
        <f>IF(AND(Table1[[#This Row],[Contract]]="Month-to-Month", Table1[[#This Row],[PaymentMethod]]= "Electronic check"), "High Risk", "Standard")</f>
        <v>Standard</v>
      </c>
      <c r="Y1759" s="11">
        <f>IFERROR(Table1[[#This Row],[TotalCharges]]/Table1[[#This Row],[tenure]],"0")</f>
        <v>80.778703703703712</v>
      </c>
      <c r="Z1759" t="str">
        <f>IF(Table1[[#This Row],[SeniorCitizen]]=1,"Yes","No")</f>
        <v>No</v>
      </c>
    </row>
    <row r="1760" spans="1:26" x14ac:dyDescent="0.35">
      <c r="A1760" t="s">
        <v>1795</v>
      </c>
      <c r="B1760" t="s">
        <v>22</v>
      </c>
      <c r="C1760">
        <v>0</v>
      </c>
      <c r="D1760" t="s">
        <v>24</v>
      </c>
      <c r="E1760" t="s">
        <v>24</v>
      </c>
      <c r="F1760">
        <v>68</v>
      </c>
      <c r="G1760" t="s">
        <v>23</v>
      </c>
      <c r="H1760" t="s">
        <v>24</v>
      </c>
      <c r="I1760" t="s">
        <v>24</v>
      </c>
      <c r="J1760" t="s">
        <v>24</v>
      </c>
      <c r="K1760" t="s">
        <v>24</v>
      </c>
      <c r="L1760" t="s">
        <v>24</v>
      </c>
      <c r="M1760" t="s">
        <v>24</v>
      </c>
      <c r="N1760" t="s">
        <v>24</v>
      </c>
      <c r="O1760" t="s">
        <v>24</v>
      </c>
      <c r="P1760" t="s">
        <v>47</v>
      </c>
      <c r="Q1760" t="s">
        <v>24</v>
      </c>
      <c r="R1760" t="s">
        <v>7104</v>
      </c>
      <c r="S1760" s="2">
        <v>20.05</v>
      </c>
      <c r="T1760" s="2">
        <v>1386.9</v>
      </c>
      <c r="U1760" t="s">
        <v>24</v>
      </c>
      <c r="V1760">
        <f>COUNTIF(Table1[[#This Row],[OnlineSecurity]:[StreamingMovies]], "Yes")</f>
        <v>0</v>
      </c>
      <c r="W1760" t="str" cm="1">
        <f t="array" ref="W1760">_xlfn.IFS(Table1[[#This Row],[tenure]]&lt;=12,"0-1 Years", Table1[[#This Row],[tenure]] &lt;=36, "1-3 Years",Table1[[#This Row],[tenure]]&lt;=60, "3-5 Years",Table1[[#This Row],[tenure]]&gt;60,"5+ Years")</f>
        <v>5+ Years</v>
      </c>
      <c r="X1760" t="str">
        <f>IF(AND(Table1[[#This Row],[Contract]]="Month-to-Month", Table1[[#This Row],[PaymentMethod]]= "Electronic check"), "High Risk", "Standard")</f>
        <v>Standard</v>
      </c>
      <c r="Y1760" s="11">
        <f>IFERROR(Table1[[#This Row],[TotalCharges]]/Table1[[#This Row],[tenure]],"0")</f>
        <v>20.39558823529412</v>
      </c>
      <c r="Z1760" t="str">
        <f>IF(Table1[[#This Row],[SeniorCitizen]]=1,"Yes","No")</f>
        <v>No</v>
      </c>
    </row>
    <row r="1761" spans="1:26" x14ac:dyDescent="0.35">
      <c r="A1761" t="s">
        <v>1796</v>
      </c>
      <c r="B1761" t="s">
        <v>30</v>
      </c>
      <c r="C1761">
        <v>0</v>
      </c>
      <c r="D1761" t="s">
        <v>24</v>
      </c>
      <c r="E1761" t="s">
        <v>24</v>
      </c>
      <c r="F1761">
        <v>20</v>
      </c>
      <c r="G1761" t="s">
        <v>23</v>
      </c>
      <c r="H1761" t="s">
        <v>24</v>
      </c>
      <c r="I1761" t="s">
        <v>24</v>
      </c>
      <c r="J1761" t="s">
        <v>24</v>
      </c>
      <c r="K1761" t="s">
        <v>24</v>
      </c>
      <c r="L1761" t="s">
        <v>24</v>
      </c>
      <c r="M1761" t="s">
        <v>24</v>
      </c>
      <c r="N1761" t="s">
        <v>24</v>
      </c>
      <c r="O1761" t="s">
        <v>24</v>
      </c>
      <c r="P1761" t="s">
        <v>27</v>
      </c>
      <c r="Q1761" t="s">
        <v>24</v>
      </c>
      <c r="R1761" t="s">
        <v>32</v>
      </c>
      <c r="S1761" s="2">
        <v>19.399999999999999</v>
      </c>
      <c r="T1761" s="2">
        <v>415.4</v>
      </c>
      <c r="U1761" t="s">
        <v>24</v>
      </c>
      <c r="V1761">
        <f>COUNTIF(Table1[[#This Row],[OnlineSecurity]:[StreamingMovies]], "Yes")</f>
        <v>0</v>
      </c>
      <c r="W1761" t="str" cm="1">
        <f t="array" ref="W1761">_xlfn.IFS(Table1[[#This Row],[tenure]]&lt;=12,"0-1 Years", Table1[[#This Row],[tenure]] &lt;=36, "1-3 Years",Table1[[#This Row],[tenure]]&lt;=60, "3-5 Years",Table1[[#This Row],[tenure]]&gt;60,"5+ Years")</f>
        <v>1-3 Years</v>
      </c>
      <c r="X1761" t="str">
        <f>IF(AND(Table1[[#This Row],[Contract]]="Month-to-Month", Table1[[#This Row],[PaymentMethod]]= "Electronic check"), "High Risk", "Standard")</f>
        <v>Standard</v>
      </c>
      <c r="Y1761" s="11">
        <f>IFERROR(Table1[[#This Row],[TotalCharges]]/Table1[[#This Row],[tenure]],"0")</f>
        <v>20.77</v>
      </c>
      <c r="Z1761" t="str">
        <f>IF(Table1[[#This Row],[SeniorCitizen]]=1,"Yes","No")</f>
        <v>No</v>
      </c>
    </row>
    <row r="1762" spans="1:26" x14ac:dyDescent="0.3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7104</v>
      </c>
      <c r="S1762" s="2">
        <v>54.9</v>
      </c>
      <c r="T1762" s="2">
        <v>2614.1</v>
      </c>
      <c r="U1762" t="s">
        <v>24</v>
      </c>
      <c r="V1762">
        <f>COUNTIF(Table1[[#This Row],[OnlineSecurity]:[StreamingMovies]], "Yes")</f>
        <v>1</v>
      </c>
      <c r="W1762" t="str" cm="1">
        <f t="array" ref="W1762">_xlfn.IFS(Table1[[#This Row],[tenure]]&lt;=12,"0-1 Years", Table1[[#This Row],[tenure]] &lt;=36, "1-3 Years",Table1[[#This Row],[tenure]]&lt;=60, "3-5 Years",Table1[[#This Row],[tenure]]&gt;60,"5+ Years")</f>
        <v>3-5 Years</v>
      </c>
      <c r="X1762" t="str">
        <f>IF(AND(Table1[[#This Row],[Contract]]="Month-to-Month", Table1[[#This Row],[PaymentMethod]]= "Electronic check"), "High Risk", "Standard")</f>
        <v>Standard</v>
      </c>
      <c r="Y1762" s="11">
        <f>IFERROR(Table1[[#This Row],[TotalCharges]]/Table1[[#This Row],[tenure]],"0")</f>
        <v>52.281999999999996</v>
      </c>
      <c r="Z1762" t="str">
        <f>IF(Table1[[#This Row],[SeniorCitizen]]=1,"Yes","No")</f>
        <v>No</v>
      </c>
    </row>
    <row r="1763" spans="1:26" x14ac:dyDescent="0.35">
      <c r="A1763" t="s">
        <v>1798</v>
      </c>
      <c r="B1763" t="s">
        <v>30</v>
      </c>
      <c r="C1763">
        <v>0</v>
      </c>
      <c r="D1763" t="s">
        <v>24</v>
      </c>
      <c r="E1763" t="s">
        <v>24</v>
      </c>
      <c r="F1763">
        <v>58</v>
      </c>
      <c r="G1763" t="s">
        <v>23</v>
      </c>
      <c r="H1763" t="s">
        <v>23</v>
      </c>
      <c r="I1763" t="s">
        <v>24</v>
      </c>
      <c r="J1763" t="s">
        <v>24</v>
      </c>
      <c r="K1763" t="s">
        <v>24</v>
      </c>
      <c r="L1763" t="s">
        <v>24</v>
      </c>
      <c r="M1763" t="s">
        <v>24</v>
      </c>
      <c r="N1763" t="s">
        <v>24</v>
      </c>
      <c r="O1763" t="s">
        <v>24</v>
      </c>
      <c r="P1763" t="s">
        <v>47</v>
      </c>
      <c r="Q1763" t="s">
        <v>23</v>
      </c>
      <c r="R1763" t="s">
        <v>7105</v>
      </c>
      <c r="S1763" s="2">
        <v>24.45</v>
      </c>
      <c r="T1763" s="2">
        <v>1513.6</v>
      </c>
      <c r="U1763" t="s">
        <v>24</v>
      </c>
      <c r="V1763">
        <f>COUNTIF(Table1[[#This Row],[OnlineSecurity]:[StreamingMovies]], "Yes")</f>
        <v>0</v>
      </c>
      <c r="W1763" t="str" cm="1">
        <f t="array" ref="W1763">_xlfn.IFS(Table1[[#This Row],[tenure]]&lt;=12,"0-1 Years", Table1[[#This Row],[tenure]] &lt;=36, "1-3 Years",Table1[[#This Row],[tenure]]&lt;=60, "3-5 Years",Table1[[#This Row],[tenure]]&gt;60,"5+ Years")</f>
        <v>3-5 Years</v>
      </c>
      <c r="X1763" t="str">
        <f>IF(AND(Table1[[#This Row],[Contract]]="Month-to-Month", Table1[[#This Row],[PaymentMethod]]= "Electronic check"), "High Risk", "Standard")</f>
        <v>Standard</v>
      </c>
      <c r="Y1763" s="11">
        <f>IFERROR(Table1[[#This Row],[TotalCharges]]/Table1[[#This Row],[tenure]],"0")</f>
        <v>26.096551724137928</v>
      </c>
      <c r="Z1763" t="str">
        <f>IF(Table1[[#This Row],[SeniorCitizen]]=1,"Yes","No")</f>
        <v>No</v>
      </c>
    </row>
    <row r="1764" spans="1:26" x14ac:dyDescent="0.3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7104</v>
      </c>
      <c r="S1764" s="2">
        <v>89.65</v>
      </c>
      <c r="T1764" s="2">
        <v>3161.6</v>
      </c>
      <c r="U1764" t="s">
        <v>24</v>
      </c>
      <c r="V1764">
        <f>COUNTIF(Table1[[#This Row],[OnlineSecurity]:[StreamingMovies]], "Yes")</f>
        <v>2</v>
      </c>
      <c r="W1764" t="str" cm="1">
        <f t="array" ref="W1764">_xlfn.IFS(Table1[[#This Row],[tenure]]&lt;=12,"0-1 Years", Table1[[#This Row],[tenure]] &lt;=36, "1-3 Years",Table1[[#This Row],[tenure]]&lt;=60, "3-5 Years",Table1[[#This Row],[tenure]]&gt;60,"5+ Years")</f>
        <v>1-3 Years</v>
      </c>
      <c r="X1764" t="str">
        <f>IF(AND(Table1[[#This Row],[Contract]]="Month-to-Month", Table1[[#This Row],[PaymentMethod]]= "Electronic check"), "High Risk", "Standard")</f>
        <v>Standard</v>
      </c>
      <c r="Y1764" s="11">
        <f>IFERROR(Table1[[#This Row],[TotalCharges]]/Table1[[#This Row],[tenure]],"0")</f>
        <v>90.331428571428575</v>
      </c>
      <c r="Z1764" t="str">
        <f>IF(Table1[[#This Row],[SeniorCitizen]]=1,"Yes","No")</f>
        <v>No</v>
      </c>
    </row>
    <row r="1765" spans="1:26" x14ac:dyDescent="0.3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s="2">
        <v>45.4</v>
      </c>
      <c r="T1765" s="2">
        <v>80.95</v>
      </c>
      <c r="U1765" t="s">
        <v>24</v>
      </c>
      <c r="V1765">
        <f>COUNTIF(Table1[[#This Row],[OnlineSecurity]:[StreamingMovies]], "Yes")</f>
        <v>0</v>
      </c>
      <c r="W1765" t="str" cm="1">
        <f t="array" ref="W1765">_xlfn.IFS(Table1[[#This Row],[tenure]]&lt;=12,"0-1 Years", Table1[[#This Row],[tenure]] &lt;=36, "1-3 Years",Table1[[#This Row],[tenure]]&lt;=60, "3-5 Years",Table1[[#This Row],[tenure]]&gt;60,"5+ Years")</f>
        <v>0-1 Years</v>
      </c>
      <c r="X1765" t="str">
        <f>IF(AND(Table1[[#This Row],[Contract]]="Month-to-Month", Table1[[#This Row],[PaymentMethod]]= "Electronic check"), "High Risk", "Standard")</f>
        <v>High Risk</v>
      </c>
      <c r="Y1765" s="11">
        <f>IFERROR(Table1[[#This Row],[TotalCharges]]/Table1[[#This Row],[tenure]],"0")</f>
        <v>40.475000000000001</v>
      </c>
      <c r="Z1765" t="str">
        <f>IF(Table1[[#This Row],[SeniorCitizen]]=1,"Yes","No")</f>
        <v>No</v>
      </c>
    </row>
    <row r="1766" spans="1:26" x14ac:dyDescent="0.3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s="2">
        <v>75.7</v>
      </c>
      <c r="T1766" s="2">
        <v>4676.7</v>
      </c>
      <c r="U1766" t="s">
        <v>24</v>
      </c>
      <c r="V1766">
        <f>COUNTIF(Table1[[#This Row],[OnlineSecurity]:[StreamingMovies]], "Yes")</f>
        <v>4</v>
      </c>
      <c r="W1766" t="str" cm="1">
        <f t="array" ref="W1766">_xlfn.IFS(Table1[[#This Row],[tenure]]&lt;=12,"0-1 Years", Table1[[#This Row],[tenure]] &lt;=36, "1-3 Years",Table1[[#This Row],[tenure]]&lt;=60, "3-5 Years",Table1[[#This Row],[tenure]]&gt;60,"5+ Years")</f>
        <v>5+ Years</v>
      </c>
      <c r="X1766" t="str">
        <f>IF(AND(Table1[[#This Row],[Contract]]="Month-to-Month", Table1[[#This Row],[PaymentMethod]]= "Electronic check"), "High Risk", "Standard")</f>
        <v>Standard</v>
      </c>
      <c r="Y1766" s="11">
        <f>IFERROR(Table1[[#This Row],[TotalCharges]]/Table1[[#This Row],[tenure]],"0")</f>
        <v>74.233333333333334</v>
      </c>
      <c r="Z1766" t="str">
        <f>IF(Table1[[#This Row],[SeniorCitizen]]=1,"Yes","No")</f>
        <v>No</v>
      </c>
    </row>
    <row r="1767" spans="1:26" x14ac:dyDescent="0.3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7105</v>
      </c>
      <c r="S1767" s="2">
        <v>110.65</v>
      </c>
      <c r="T1767" s="2">
        <v>6526.65</v>
      </c>
      <c r="U1767" t="s">
        <v>24</v>
      </c>
      <c r="V1767">
        <f>COUNTIF(Table1[[#This Row],[OnlineSecurity]:[StreamingMovies]], "Yes")</f>
        <v>5</v>
      </c>
      <c r="W1767" t="str" cm="1">
        <f t="array" ref="W1767">_xlfn.IFS(Table1[[#This Row],[tenure]]&lt;=12,"0-1 Years", Table1[[#This Row],[tenure]] &lt;=36, "1-3 Years",Table1[[#This Row],[tenure]]&lt;=60, "3-5 Years",Table1[[#This Row],[tenure]]&gt;60,"5+ Years")</f>
        <v>3-5 Years</v>
      </c>
      <c r="X1767" t="str">
        <f>IF(AND(Table1[[#This Row],[Contract]]="Month-to-Month", Table1[[#This Row],[PaymentMethod]]= "Electronic check"), "High Risk", "Standard")</f>
        <v>Standard</v>
      </c>
      <c r="Y1767" s="11">
        <f>IFERROR(Table1[[#This Row],[TotalCharges]]/Table1[[#This Row],[tenure]],"0")</f>
        <v>112.52844827586206</v>
      </c>
      <c r="Z1767" t="str">
        <f>IF(Table1[[#This Row],[SeniorCitizen]]=1,"Yes","No")</f>
        <v>No</v>
      </c>
    </row>
    <row r="1768" spans="1:26" x14ac:dyDescent="0.35">
      <c r="A1768" t="s">
        <v>1803</v>
      </c>
      <c r="B1768" t="s">
        <v>22</v>
      </c>
      <c r="C1768">
        <v>0</v>
      </c>
      <c r="D1768" t="s">
        <v>23</v>
      </c>
      <c r="E1768" t="s">
        <v>23</v>
      </c>
      <c r="F1768">
        <v>27</v>
      </c>
      <c r="G1768" t="s">
        <v>23</v>
      </c>
      <c r="H1768" t="s">
        <v>24</v>
      </c>
      <c r="I1768" t="s">
        <v>24</v>
      </c>
      <c r="J1768" t="s">
        <v>24</v>
      </c>
      <c r="K1768" t="s">
        <v>24</v>
      </c>
      <c r="L1768" t="s">
        <v>24</v>
      </c>
      <c r="M1768" t="s">
        <v>24</v>
      </c>
      <c r="N1768" t="s">
        <v>24</v>
      </c>
      <c r="O1768" t="s">
        <v>24</v>
      </c>
      <c r="P1768" t="s">
        <v>31</v>
      </c>
      <c r="Q1768" t="s">
        <v>23</v>
      </c>
      <c r="R1768" t="s">
        <v>32</v>
      </c>
      <c r="S1768" s="2">
        <v>20.55</v>
      </c>
      <c r="T1768" s="2">
        <v>583.29999999999995</v>
      </c>
      <c r="U1768" t="s">
        <v>24</v>
      </c>
      <c r="V1768">
        <f>COUNTIF(Table1[[#This Row],[OnlineSecurity]:[StreamingMovies]], "Yes")</f>
        <v>0</v>
      </c>
      <c r="W1768" t="str" cm="1">
        <f t="array" ref="W1768">_xlfn.IFS(Table1[[#This Row],[tenure]]&lt;=12,"0-1 Years", Table1[[#This Row],[tenure]] &lt;=36, "1-3 Years",Table1[[#This Row],[tenure]]&lt;=60, "3-5 Years",Table1[[#This Row],[tenure]]&gt;60,"5+ Years")</f>
        <v>1-3 Years</v>
      </c>
      <c r="X1768" t="str">
        <f>IF(AND(Table1[[#This Row],[Contract]]="Month-to-Month", Table1[[#This Row],[PaymentMethod]]= "Electronic check"), "High Risk", "Standard")</f>
        <v>Standard</v>
      </c>
      <c r="Y1768" s="11">
        <f>IFERROR(Table1[[#This Row],[TotalCharges]]/Table1[[#This Row],[tenure]],"0")</f>
        <v>21.603703703703701</v>
      </c>
      <c r="Z1768" t="str">
        <f>IF(Table1[[#This Row],[SeniorCitizen]]=1,"Yes","No")</f>
        <v>No</v>
      </c>
    </row>
    <row r="1769" spans="1:26" x14ac:dyDescent="0.3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7105</v>
      </c>
      <c r="S1769" s="2">
        <v>115.15</v>
      </c>
      <c r="T1769" s="2">
        <v>8078.1</v>
      </c>
      <c r="U1769" t="s">
        <v>24</v>
      </c>
      <c r="V1769">
        <f>COUNTIF(Table1[[#This Row],[OnlineSecurity]:[StreamingMovies]], "Yes")</f>
        <v>6</v>
      </c>
      <c r="W1769" t="str" cm="1">
        <f t="array" ref="W1769">_xlfn.IFS(Table1[[#This Row],[tenure]]&lt;=12,"0-1 Years", Table1[[#This Row],[tenure]] &lt;=36, "1-3 Years",Table1[[#This Row],[tenure]]&lt;=60, "3-5 Years",Table1[[#This Row],[tenure]]&gt;60,"5+ Years")</f>
        <v>5+ Years</v>
      </c>
      <c r="X1769" t="str">
        <f>IF(AND(Table1[[#This Row],[Contract]]="Month-to-Month", Table1[[#This Row],[PaymentMethod]]= "Electronic check"), "High Risk", "Standard")</f>
        <v>Standard</v>
      </c>
      <c r="Y1769" s="11">
        <f>IFERROR(Table1[[#This Row],[TotalCharges]]/Table1[[#This Row],[tenure]],"0")</f>
        <v>113.77605633802817</v>
      </c>
      <c r="Z1769" t="str">
        <f>IF(Table1[[#This Row],[SeniorCitizen]]=1,"Yes","No")</f>
        <v>No</v>
      </c>
    </row>
    <row r="1770" spans="1:26" x14ac:dyDescent="0.3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7105</v>
      </c>
      <c r="S1770" s="2">
        <v>58.55</v>
      </c>
      <c r="T1770" s="2">
        <v>3503.5</v>
      </c>
      <c r="U1770" t="s">
        <v>24</v>
      </c>
      <c r="V1770">
        <f>COUNTIF(Table1[[#This Row],[OnlineSecurity]:[StreamingMovies]], "Yes")</f>
        <v>2</v>
      </c>
      <c r="W1770" t="str" cm="1">
        <f t="array" ref="W1770">_xlfn.IFS(Table1[[#This Row],[tenure]]&lt;=12,"0-1 Years", Table1[[#This Row],[tenure]] &lt;=36, "1-3 Years",Table1[[#This Row],[tenure]]&lt;=60, "3-5 Years",Table1[[#This Row],[tenure]]&gt;60,"5+ Years")</f>
        <v>5+ Years</v>
      </c>
      <c r="X1770" t="str">
        <f>IF(AND(Table1[[#This Row],[Contract]]="Month-to-Month", Table1[[#This Row],[PaymentMethod]]= "Electronic check"), "High Risk", "Standard")</f>
        <v>Standard</v>
      </c>
      <c r="Y1770" s="11">
        <f>IFERROR(Table1[[#This Row],[TotalCharges]]/Table1[[#This Row],[tenure]],"0")</f>
        <v>55.611111111111114</v>
      </c>
      <c r="Z1770" t="str">
        <f>IF(Table1[[#This Row],[SeniorCitizen]]=1,"Yes","No")</f>
        <v>No</v>
      </c>
    </row>
    <row r="1771" spans="1:26" x14ac:dyDescent="0.3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7104</v>
      </c>
      <c r="S1771" s="2">
        <v>93.25</v>
      </c>
      <c r="T1771" s="2">
        <v>6669.45</v>
      </c>
      <c r="U1771" t="s">
        <v>24</v>
      </c>
      <c r="V1771">
        <f>COUNTIF(Table1[[#This Row],[OnlineSecurity]:[StreamingMovies]], "Yes")</f>
        <v>3</v>
      </c>
      <c r="W1771" t="str" cm="1">
        <f t="array" ref="W1771">_xlfn.IFS(Table1[[#This Row],[tenure]]&lt;=12,"0-1 Years", Table1[[#This Row],[tenure]] &lt;=36, "1-3 Years",Table1[[#This Row],[tenure]]&lt;=60, "3-5 Years",Table1[[#This Row],[tenure]]&gt;60,"5+ Years")</f>
        <v>5+ Years</v>
      </c>
      <c r="X1771" t="str">
        <f>IF(AND(Table1[[#This Row],[Contract]]="Month-to-Month", Table1[[#This Row],[PaymentMethod]]= "Electronic check"), "High Risk", "Standard")</f>
        <v>Standard</v>
      </c>
      <c r="Y1771" s="11">
        <f>IFERROR(Table1[[#This Row],[TotalCharges]]/Table1[[#This Row],[tenure]],"0")</f>
        <v>93.935915492957747</v>
      </c>
      <c r="Z1771" t="str">
        <f>IF(Table1[[#This Row],[SeniorCitizen]]=1,"Yes","No")</f>
        <v>No</v>
      </c>
    </row>
    <row r="1772" spans="1:26" x14ac:dyDescent="0.3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s="2">
        <v>113.2</v>
      </c>
      <c r="T1772" s="2">
        <v>4689.5</v>
      </c>
      <c r="U1772" t="s">
        <v>23</v>
      </c>
      <c r="V1772">
        <f>COUNTIF(Table1[[#This Row],[OnlineSecurity]:[StreamingMovies]], "Yes")</f>
        <v>5</v>
      </c>
      <c r="W1772" t="str" cm="1">
        <f t="array" ref="W1772">_xlfn.IFS(Table1[[#This Row],[tenure]]&lt;=12,"0-1 Years", Table1[[#This Row],[tenure]] &lt;=36, "1-3 Years",Table1[[#This Row],[tenure]]&lt;=60, "3-5 Years",Table1[[#This Row],[tenure]]&gt;60,"5+ Years")</f>
        <v>3-5 Years</v>
      </c>
      <c r="X1772" t="str">
        <f>IF(AND(Table1[[#This Row],[Contract]]="Month-to-Month", Table1[[#This Row],[PaymentMethod]]= "Electronic check"), "High Risk", "Standard")</f>
        <v>High Risk</v>
      </c>
      <c r="Y1772" s="11">
        <f>IFERROR(Table1[[#This Row],[TotalCharges]]/Table1[[#This Row],[tenure]],"0")</f>
        <v>114.3780487804878</v>
      </c>
      <c r="Z1772" t="str">
        <f>IF(Table1[[#This Row],[SeniorCitizen]]=1,"Yes","No")</f>
        <v>Yes</v>
      </c>
    </row>
    <row r="1773" spans="1:26" x14ac:dyDescent="0.3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s="2">
        <v>90.5</v>
      </c>
      <c r="T1773" s="2">
        <v>1201.1500000000001</v>
      </c>
      <c r="U1773" t="s">
        <v>23</v>
      </c>
      <c r="V1773">
        <f>COUNTIF(Table1[[#This Row],[OnlineSecurity]:[StreamingMovies]], "Yes")</f>
        <v>2</v>
      </c>
      <c r="W1773" t="str" cm="1">
        <f t="array" ref="W1773">_xlfn.IFS(Table1[[#This Row],[tenure]]&lt;=12,"0-1 Years", Table1[[#This Row],[tenure]] &lt;=36, "1-3 Years",Table1[[#This Row],[tenure]]&lt;=60, "3-5 Years",Table1[[#This Row],[tenure]]&gt;60,"5+ Years")</f>
        <v>1-3 Years</v>
      </c>
      <c r="X1773" t="str">
        <f>IF(AND(Table1[[#This Row],[Contract]]="Month-to-Month", Table1[[#This Row],[PaymentMethod]]= "Electronic check"), "High Risk", "Standard")</f>
        <v>High Risk</v>
      </c>
      <c r="Y1773" s="11">
        <f>IFERROR(Table1[[#This Row],[TotalCharges]]/Table1[[#This Row],[tenure]],"0")</f>
        <v>92.396153846153851</v>
      </c>
      <c r="Z1773" t="str">
        <f>IF(Table1[[#This Row],[SeniorCitizen]]=1,"Yes","No")</f>
        <v>Yes</v>
      </c>
    </row>
    <row r="1774" spans="1:26" x14ac:dyDescent="0.3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s="2">
        <v>79</v>
      </c>
      <c r="T1774" s="2">
        <v>143.65</v>
      </c>
      <c r="U1774" t="s">
        <v>23</v>
      </c>
      <c r="V1774">
        <f>COUNTIF(Table1[[#This Row],[OnlineSecurity]:[StreamingMovies]], "Yes")</f>
        <v>1</v>
      </c>
      <c r="W1774" t="str" cm="1">
        <f t="array" ref="W1774">_xlfn.IFS(Table1[[#This Row],[tenure]]&lt;=12,"0-1 Years", Table1[[#This Row],[tenure]] &lt;=36, "1-3 Years",Table1[[#This Row],[tenure]]&lt;=60, "3-5 Years",Table1[[#This Row],[tenure]]&gt;60,"5+ Years")</f>
        <v>0-1 Years</v>
      </c>
      <c r="X1774" t="str">
        <f>IF(AND(Table1[[#This Row],[Contract]]="Month-to-Month", Table1[[#This Row],[PaymentMethod]]= "Electronic check"), "High Risk", "Standard")</f>
        <v>High Risk</v>
      </c>
      <c r="Y1774" s="11">
        <f>IFERROR(Table1[[#This Row],[TotalCharges]]/Table1[[#This Row],[tenure]],"0")</f>
        <v>71.825000000000003</v>
      </c>
      <c r="Z1774" t="str">
        <f>IF(Table1[[#This Row],[SeniorCitizen]]=1,"Yes","No")</f>
        <v>No</v>
      </c>
    </row>
    <row r="1775" spans="1:26" x14ac:dyDescent="0.35">
      <c r="A1775" t="s">
        <v>1810</v>
      </c>
      <c r="B1775" t="s">
        <v>22</v>
      </c>
      <c r="C1775">
        <v>0</v>
      </c>
      <c r="D1775" t="s">
        <v>23</v>
      </c>
      <c r="E1775" t="s">
        <v>23</v>
      </c>
      <c r="F1775">
        <v>68</v>
      </c>
      <c r="G1775" t="s">
        <v>23</v>
      </c>
      <c r="H1775" t="s">
        <v>24</v>
      </c>
      <c r="I1775" t="s">
        <v>24</v>
      </c>
      <c r="J1775" t="s">
        <v>24</v>
      </c>
      <c r="K1775" t="s">
        <v>24</v>
      </c>
      <c r="L1775" t="s">
        <v>24</v>
      </c>
      <c r="M1775" t="s">
        <v>24</v>
      </c>
      <c r="N1775" t="s">
        <v>24</v>
      </c>
      <c r="O1775" t="s">
        <v>24</v>
      </c>
      <c r="P1775" t="s">
        <v>47</v>
      </c>
      <c r="Q1775" t="s">
        <v>23</v>
      </c>
      <c r="R1775" t="s">
        <v>7104</v>
      </c>
      <c r="S1775" s="2">
        <v>19.350000000000001</v>
      </c>
      <c r="T1775" s="2">
        <v>1292.6500000000001</v>
      </c>
      <c r="U1775" t="s">
        <v>24</v>
      </c>
      <c r="V1775">
        <f>COUNTIF(Table1[[#This Row],[OnlineSecurity]:[StreamingMovies]], "Yes")</f>
        <v>0</v>
      </c>
      <c r="W1775" t="str" cm="1">
        <f t="array" ref="W1775">_xlfn.IFS(Table1[[#This Row],[tenure]]&lt;=12,"0-1 Years", Table1[[#This Row],[tenure]] &lt;=36, "1-3 Years",Table1[[#This Row],[tenure]]&lt;=60, "3-5 Years",Table1[[#This Row],[tenure]]&gt;60,"5+ Years")</f>
        <v>5+ Years</v>
      </c>
      <c r="X1775" t="str">
        <f>IF(AND(Table1[[#This Row],[Contract]]="Month-to-Month", Table1[[#This Row],[PaymentMethod]]= "Electronic check"), "High Risk", "Standard")</f>
        <v>Standard</v>
      </c>
      <c r="Y1775" s="11">
        <f>IFERROR(Table1[[#This Row],[TotalCharges]]/Table1[[#This Row],[tenure]],"0")</f>
        <v>19.009558823529414</v>
      </c>
      <c r="Z1775" t="str">
        <f>IF(Table1[[#This Row],[SeniorCitizen]]=1,"Yes","No")</f>
        <v>No</v>
      </c>
    </row>
    <row r="1776" spans="1:26" x14ac:dyDescent="0.3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s="2">
        <v>48.75</v>
      </c>
      <c r="T1776" s="2">
        <v>48.75</v>
      </c>
      <c r="U1776" t="s">
        <v>24</v>
      </c>
      <c r="V1776">
        <f>COUNTIF(Table1[[#This Row],[OnlineSecurity]:[StreamingMovies]], "Yes")</f>
        <v>1</v>
      </c>
      <c r="W1776" t="str" cm="1">
        <f t="array" ref="W1776">_xlfn.IFS(Table1[[#This Row],[tenure]]&lt;=12,"0-1 Years", Table1[[#This Row],[tenure]] &lt;=36, "1-3 Years",Table1[[#This Row],[tenure]]&lt;=60, "3-5 Years",Table1[[#This Row],[tenure]]&gt;60,"5+ Years")</f>
        <v>0-1 Years</v>
      </c>
      <c r="X1776" t="str">
        <f>IF(AND(Table1[[#This Row],[Contract]]="Month-to-Month", Table1[[#This Row],[PaymentMethod]]= "Electronic check"), "High Risk", "Standard")</f>
        <v>Standard</v>
      </c>
      <c r="Y1776" s="11">
        <f>IFERROR(Table1[[#This Row],[TotalCharges]]/Table1[[#This Row],[tenure]],"0")</f>
        <v>48.75</v>
      </c>
      <c r="Z1776" t="str">
        <f>IF(Table1[[#This Row],[SeniorCitizen]]=1,"Yes","No")</f>
        <v>No</v>
      </c>
    </row>
    <row r="1777" spans="1:26" x14ac:dyDescent="0.3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s="2">
        <v>109.05</v>
      </c>
      <c r="T1777" s="2">
        <v>7108.2</v>
      </c>
      <c r="U1777" t="s">
        <v>24</v>
      </c>
      <c r="V1777">
        <f>COUNTIF(Table1[[#This Row],[OnlineSecurity]:[StreamingMovies]], "Yes")</f>
        <v>5</v>
      </c>
      <c r="W1777" t="str" cm="1">
        <f t="array" ref="W1777">_xlfn.IFS(Table1[[#This Row],[tenure]]&lt;=12,"0-1 Years", Table1[[#This Row],[tenure]] &lt;=36, "1-3 Years",Table1[[#This Row],[tenure]]&lt;=60, "3-5 Years",Table1[[#This Row],[tenure]]&gt;60,"5+ Years")</f>
        <v>5+ Years</v>
      </c>
      <c r="X1777" t="str">
        <f>IF(AND(Table1[[#This Row],[Contract]]="Month-to-Month", Table1[[#This Row],[PaymentMethod]]= "Electronic check"), "High Risk", "Standard")</f>
        <v>Standard</v>
      </c>
      <c r="Y1777" s="11">
        <f>IFERROR(Table1[[#This Row],[TotalCharges]]/Table1[[#This Row],[tenure]],"0")</f>
        <v>109.35692307692307</v>
      </c>
      <c r="Z1777" t="str">
        <f>IF(Table1[[#This Row],[SeniorCitizen]]=1,"Yes","No")</f>
        <v>Yes</v>
      </c>
    </row>
    <row r="1778" spans="1:26" x14ac:dyDescent="0.35">
      <c r="A1778" t="s">
        <v>1813</v>
      </c>
      <c r="B1778" t="s">
        <v>30</v>
      </c>
      <c r="C1778">
        <v>1</v>
      </c>
      <c r="D1778" t="s">
        <v>23</v>
      </c>
      <c r="E1778" t="s">
        <v>24</v>
      </c>
      <c r="F1778">
        <v>72</v>
      </c>
      <c r="G1778" t="s">
        <v>23</v>
      </c>
      <c r="H1778" t="s">
        <v>23</v>
      </c>
      <c r="I1778" t="s">
        <v>24</v>
      </c>
      <c r="J1778" t="s">
        <v>24</v>
      </c>
      <c r="K1778" t="s">
        <v>24</v>
      </c>
      <c r="L1778" t="s">
        <v>24</v>
      </c>
      <c r="M1778" t="s">
        <v>24</v>
      </c>
      <c r="N1778" t="s">
        <v>24</v>
      </c>
      <c r="O1778" t="s">
        <v>24</v>
      </c>
      <c r="P1778" t="s">
        <v>47</v>
      </c>
      <c r="Q1778" t="s">
        <v>23</v>
      </c>
      <c r="R1778" t="s">
        <v>7104</v>
      </c>
      <c r="S1778" s="2">
        <v>25</v>
      </c>
      <c r="T1778" s="2">
        <v>1802.55</v>
      </c>
      <c r="U1778" t="s">
        <v>24</v>
      </c>
      <c r="V1778">
        <f>COUNTIF(Table1[[#This Row],[OnlineSecurity]:[StreamingMovies]], "Yes")</f>
        <v>0</v>
      </c>
      <c r="W1778" t="str" cm="1">
        <f t="array" ref="W1778">_xlfn.IFS(Table1[[#This Row],[tenure]]&lt;=12,"0-1 Years", Table1[[#This Row],[tenure]] &lt;=36, "1-3 Years",Table1[[#This Row],[tenure]]&lt;=60, "3-5 Years",Table1[[#This Row],[tenure]]&gt;60,"5+ Years")</f>
        <v>5+ Years</v>
      </c>
      <c r="X1778" t="str">
        <f>IF(AND(Table1[[#This Row],[Contract]]="Month-to-Month", Table1[[#This Row],[PaymentMethod]]= "Electronic check"), "High Risk", "Standard")</f>
        <v>Standard</v>
      </c>
      <c r="Y1778" s="11">
        <f>IFERROR(Table1[[#This Row],[TotalCharges]]/Table1[[#This Row],[tenure]],"0")</f>
        <v>25.035416666666666</v>
      </c>
      <c r="Z1778" t="str">
        <f>IF(Table1[[#This Row],[SeniorCitizen]]=1,"Yes","No")</f>
        <v>Yes</v>
      </c>
    </row>
    <row r="1779" spans="1:26" x14ac:dyDescent="0.3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7105</v>
      </c>
      <c r="S1779" s="2">
        <v>54.9</v>
      </c>
      <c r="T1779" s="2">
        <v>1505.15</v>
      </c>
      <c r="U1779" t="s">
        <v>24</v>
      </c>
      <c r="V1779">
        <f>COUNTIF(Table1[[#This Row],[OnlineSecurity]:[StreamingMovies]], "Yes")</f>
        <v>1</v>
      </c>
      <c r="W1779" t="str" cm="1">
        <f t="array" ref="W1779">_xlfn.IFS(Table1[[#This Row],[tenure]]&lt;=12,"0-1 Years", Table1[[#This Row],[tenure]] &lt;=36, "1-3 Years",Table1[[#This Row],[tenure]]&lt;=60, "3-5 Years",Table1[[#This Row],[tenure]]&gt;60,"5+ Years")</f>
        <v>1-3 Years</v>
      </c>
      <c r="X1779" t="str">
        <f>IF(AND(Table1[[#This Row],[Contract]]="Month-to-Month", Table1[[#This Row],[PaymentMethod]]= "Electronic check"), "High Risk", "Standard")</f>
        <v>Standard</v>
      </c>
      <c r="Y1779" s="11">
        <f>IFERROR(Table1[[#This Row],[TotalCharges]]/Table1[[#This Row],[tenure]],"0")</f>
        <v>53.755357142857143</v>
      </c>
      <c r="Z1779" t="str">
        <f>IF(Table1[[#This Row],[SeniorCitizen]]=1,"Yes","No")</f>
        <v>No</v>
      </c>
    </row>
    <row r="1780" spans="1:26" x14ac:dyDescent="0.35">
      <c r="A1780" t="s">
        <v>1815</v>
      </c>
      <c r="B1780" t="s">
        <v>30</v>
      </c>
      <c r="C1780">
        <v>0</v>
      </c>
      <c r="D1780" t="s">
        <v>23</v>
      </c>
      <c r="E1780" t="s">
        <v>23</v>
      </c>
      <c r="F1780">
        <v>72</v>
      </c>
      <c r="G1780" t="s">
        <v>23</v>
      </c>
      <c r="H1780" t="s">
        <v>23</v>
      </c>
      <c r="I1780" t="s">
        <v>24</v>
      </c>
      <c r="J1780" t="s">
        <v>24</v>
      </c>
      <c r="K1780" t="s">
        <v>24</v>
      </c>
      <c r="L1780" t="s">
        <v>24</v>
      </c>
      <c r="M1780" t="s">
        <v>24</v>
      </c>
      <c r="N1780" t="s">
        <v>24</v>
      </c>
      <c r="O1780" t="s">
        <v>24</v>
      </c>
      <c r="P1780" t="s">
        <v>47</v>
      </c>
      <c r="Q1780" t="s">
        <v>24</v>
      </c>
      <c r="R1780" t="s">
        <v>7105</v>
      </c>
      <c r="S1780" s="2">
        <v>24.75</v>
      </c>
      <c r="T1780" s="2">
        <v>1859.1</v>
      </c>
      <c r="U1780" t="s">
        <v>24</v>
      </c>
      <c r="V1780">
        <f>COUNTIF(Table1[[#This Row],[OnlineSecurity]:[StreamingMovies]], "Yes")</f>
        <v>0</v>
      </c>
      <c r="W1780" t="str" cm="1">
        <f t="array" ref="W1780">_xlfn.IFS(Table1[[#This Row],[tenure]]&lt;=12,"0-1 Years", Table1[[#This Row],[tenure]] &lt;=36, "1-3 Years",Table1[[#This Row],[tenure]]&lt;=60, "3-5 Years",Table1[[#This Row],[tenure]]&gt;60,"5+ Years")</f>
        <v>5+ Years</v>
      </c>
      <c r="X1780" t="str">
        <f>IF(AND(Table1[[#This Row],[Contract]]="Month-to-Month", Table1[[#This Row],[PaymentMethod]]= "Electronic check"), "High Risk", "Standard")</f>
        <v>Standard</v>
      </c>
      <c r="Y1780" s="11">
        <f>IFERROR(Table1[[#This Row],[TotalCharges]]/Table1[[#This Row],[tenure]],"0")</f>
        <v>25.820833333333333</v>
      </c>
      <c r="Z1780" t="str">
        <f>IF(Table1[[#This Row],[SeniorCitizen]]=1,"Yes","No")</f>
        <v>No</v>
      </c>
    </row>
    <row r="1781" spans="1:26" x14ac:dyDescent="0.3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s="2">
        <v>91.15</v>
      </c>
      <c r="T1781" s="2">
        <v>168.5</v>
      </c>
      <c r="U1781" t="s">
        <v>24</v>
      </c>
      <c r="V1781">
        <f>COUNTIF(Table1[[#This Row],[OnlineSecurity]:[StreamingMovies]], "Yes")</f>
        <v>3</v>
      </c>
      <c r="W1781" t="str" cm="1">
        <f t="array" ref="W1781">_xlfn.IFS(Table1[[#This Row],[tenure]]&lt;=12,"0-1 Years", Table1[[#This Row],[tenure]] &lt;=36, "1-3 Years",Table1[[#This Row],[tenure]]&lt;=60, "3-5 Years",Table1[[#This Row],[tenure]]&gt;60,"5+ Years")</f>
        <v>0-1 Years</v>
      </c>
      <c r="X1781" t="str">
        <f>IF(AND(Table1[[#This Row],[Contract]]="Month-to-Month", Table1[[#This Row],[PaymentMethod]]= "Electronic check"), "High Risk", "Standard")</f>
        <v>High Risk</v>
      </c>
      <c r="Y1781" s="11">
        <f>IFERROR(Table1[[#This Row],[TotalCharges]]/Table1[[#This Row],[tenure]],"0")</f>
        <v>84.25</v>
      </c>
      <c r="Z1781" t="str">
        <f>IF(Table1[[#This Row],[SeniorCitizen]]=1,"Yes","No")</f>
        <v>No</v>
      </c>
    </row>
    <row r="1782" spans="1:26" x14ac:dyDescent="0.35">
      <c r="A1782" t="s">
        <v>1817</v>
      </c>
      <c r="B1782" t="s">
        <v>22</v>
      </c>
      <c r="C1782">
        <v>0</v>
      </c>
      <c r="D1782" t="s">
        <v>24</v>
      </c>
      <c r="E1782" t="s">
        <v>23</v>
      </c>
      <c r="F1782">
        <v>18</v>
      </c>
      <c r="G1782" t="s">
        <v>23</v>
      </c>
      <c r="H1782" t="s">
        <v>24</v>
      </c>
      <c r="I1782" t="s">
        <v>24</v>
      </c>
      <c r="J1782" t="s">
        <v>24</v>
      </c>
      <c r="K1782" t="s">
        <v>24</v>
      </c>
      <c r="L1782" t="s">
        <v>24</v>
      </c>
      <c r="M1782" t="s">
        <v>24</v>
      </c>
      <c r="N1782" t="s">
        <v>24</v>
      </c>
      <c r="O1782" t="s">
        <v>24</v>
      </c>
      <c r="P1782" t="s">
        <v>31</v>
      </c>
      <c r="Q1782" t="s">
        <v>24</v>
      </c>
      <c r="R1782" t="s">
        <v>7104</v>
      </c>
      <c r="S1782" s="2">
        <v>20.149999999999999</v>
      </c>
      <c r="T1782" s="2">
        <v>390.85</v>
      </c>
      <c r="U1782" t="s">
        <v>23</v>
      </c>
      <c r="V1782">
        <f>COUNTIF(Table1[[#This Row],[OnlineSecurity]:[StreamingMovies]], "Yes")</f>
        <v>0</v>
      </c>
      <c r="W1782" t="str" cm="1">
        <f t="array" ref="W1782">_xlfn.IFS(Table1[[#This Row],[tenure]]&lt;=12,"0-1 Years", Table1[[#This Row],[tenure]] &lt;=36, "1-3 Years",Table1[[#This Row],[tenure]]&lt;=60, "3-5 Years",Table1[[#This Row],[tenure]]&gt;60,"5+ Years")</f>
        <v>1-3 Years</v>
      </c>
      <c r="X1782" t="str">
        <f>IF(AND(Table1[[#This Row],[Contract]]="Month-to-Month", Table1[[#This Row],[PaymentMethod]]= "Electronic check"), "High Risk", "Standard")</f>
        <v>Standard</v>
      </c>
      <c r="Y1782" s="11">
        <f>IFERROR(Table1[[#This Row],[TotalCharges]]/Table1[[#This Row],[tenure]],"0")</f>
        <v>21.713888888888889</v>
      </c>
      <c r="Z1782" t="str">
        <f>IF(Table1[[#This Row],[SeniorCitizen]]=1,"Yes","No")</f>
        <v>No</v>
      </c>
    </row>
    <row r="1783" spans="1:26" x14ac:dyDescent="0.3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s="2">
        <v>104.35</v>
      </c>
      <c r="T1783" s="2">
        <v>6339.45</v>
      </c>
      <c r="U1783" t="s">
        <v>24</v>
      </c>
      <c r="V1783">
        <f>COUNTIF(Table1[[#This Row],[OnlineSecurity]:[StreamingMovies]], "Yes")</f>
        <v>4</v>
      </c>
      <c r="W1783" t="str" cm="1">
        <f t="array" ref="W1783">_xlfn.IFS(Table1[[#This Row],[tenure]]&lt;=12,"0-1 Years", Table1[[#This Row],[tenure]] &lt;=36, "1-3 Years",Table1[[#This Row],[tenure]]&lt;=60, "3-5 Years",Table1[[#This Row],[tenure]]&gt;60,"5+ Years")</f>
        <v>3-5 Years</v>
      </c>
      <c r="X1783" t="str">
        <f>IF(AND(Table1[[#This Row],[Contract]]="Month-to-Month", Table1[[#This Row],[PaymentMethod]]= "Electronic check"), "High Risk", "Standard")</f>
        <v>Standard</v>
      </c>
      <c r="Y1783" s="11">
        <f>IFERROR(Table1[[#This Row],[TotalCharges]]/Table1[[#This Row],[tenure]],"0")</f>
        <v>105.6575</v>
      </c>
      <c r="Z1783" t="str">
        <f>IF(Table1[[#This Row],[SeniorCitizen]]=1,"Yes","No")</f>
        <v>Yes</v>
      </c>
    </row>
    <row r="1784" spans="1:26" x14ac:dyDescent="0.3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s="2">
        <v>66.05</v>
      </c>
      <c r="T1784" s="2">
        <v>1652.4</v>
      </c>
      <c r="U1784" t="s">
        <v>24</v>
      </c>
      <c r="V1784">
        <f>COUNTIF(Table1[[#This Row],[OnlineSecurity]:[StreamingMovies]], "Yes")</f>
        <v>2</v>
      </c>
      <c r="W1784" t="str" cm="1">
        <f t="array" ref="W1784">_xlfn.IFS(Table1[[#This Row],[tenure]]&lt;=12,"0-1 Years", Table1[[#This Row],[tenure]] &lt;=36, "1-3 Years",Table1[[#This Row],[tenure]]&lt;=60, "3-5 Years",Table1[[#This Row],[tenure]]&gt;60,"5+ Years")</f>
        <v>1-3 Years</v>
      </c>
      <c r="X1784" t="str">
        <f>IF(AND(Table1[[#This Row],[Contract]]="Month-to-Month", Table1[[#This Row],[PaymentMethod]]= "Electronic check"), "High Risk", "Standard")</f>
        <v>High Risk</v>
      </c>
      <c r="Y1784" s="11">
        <f>IFERROR(Table1[[#This Row],[TotalCharges]]/Table1[[#This Row],[tenure]],"0")</f>
        <v>63.553846153846159</v>
      </c>
      <c r="Z1784" t="str">
        <f>IF(Table1[[#This Row],[SeniorCitizen]]=1,"Yes","No")</f>
        <v>Yes</v>
      </c>
    </row>
    <row r="1785" spans="1:26" x14ac:dyDescent="0.3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s="2">
        <v>71.650000000000006</v>
      </c>
      <c r="T1785" s="2">
        <v>71.650000000000006</v>
      </c>
      <c r="U1785" t="s">
        <v>23</v>
      </c>
      <c r="V1785">
        <f>COUNTIF(Table1[[#This Row],[OnlineSecurity]:[StreamingMovies]], "Yes")</f>
        <v>0</v>
      </c>
      <c r="W1785" t="str" cm="1">
        <f t="array" ref="W1785">_xlfn.IFS(Table1[[#This Row],[tenure]]&lt;=12,"0-1 Years", Table1[[#This Row],[tenure]] &lt;=36, "1-3 Years",Table1[[#This Row],[tenure]]&lt;=60, "3-5 Years",Table1[[#This Row],[tenure]]&gt;60,"5+ Years")</f>
        <v>0-1 Years</v>
      </c>
      <c r="X1785" t="str">
        <f>IF(AND(Table1[[#This Row],[Contract]]="Month-to-Month", Table1[[#This Row],[PaymentMethod]]= "Electronic check"), "High Risk", "Standard")</f>
        <v>High Risk</v>
      </c>
      <c r="Y1785" s="11">
        <f>IFERROR(Table1[[#This Row],[TotalCharges]]/Table1[[#This Row],[tenure]],"0")</f>
        <v>71.650000000000006</v>
      </c>
      <c r="Z1785" t="str">
        <f>IF(Table1[[#This Row],[SeniorCitizen]]=1,"Yes","No")</f>
        <v>No</v>
      </c>
    </row>
    <row r="1786" spans="1:26" x14ac:dyDescent="0.35">
      <c r="A1786" t="s">
        <v>1821</v>
      </c>
      <c r="B1786" t="s">
        <v>22</v>
      </c>
      <c r="C1786">
        <v>0</v>
      </c>
      <c r="D1786" t="s">
        <v>24</v>
      </c>
      <c r="E1786" t="s">
        <v>24</v>
      </c>
      <c r="F1786">
        <v>4</v>
      </c>
      <c r="G1786" t="s">
        <v>23</v>
      </c>
      <c r="H1786" t="s">
        <v>24</v>
      </c>
      <c r="I1786" t="s">
        <v>24</v>
      </c>
      <c r="J1786" t="s">
        <v>24</v>
      </c>
      <c r="K1786" t="s">
        <v>24</v>
      </c>
      <c r="L1786" t="s">
        <v>24</v>
      </c>
      <c r="M1786" t="s">
        <v>24</v>
      </c>
      <c r="N1786" t="s">
        <v>24</v>
      </c>
      <c r="O1786" t="s">
        <v>24</v>
      </c>
      <c r="P1786" t="s">
        <v>27</v>
      </c>
      <c r="Q1786" t="s">
        <v>24</v>
      </c>
      <c r="R1786" t="s">
        <v>32</v>
      </c>
      <c r="S1786" s="2">
        <v>20.350000000000001</v>
      </c>
      <c r="T1786" s="2">
        <v>77.5</v>
      </c>
      <c r="U1786" t="s">
        <v>23</v>
      </c>
      <c r="V1786">
        <f>COUNTIF(Table1[[#This Row],[OnlineSecurity]:[StreamingMovies]], "Yes")</f>
        <v>0</v>
      </c>
      <c r="W1786" t="str" cm="1">
        <f t="array" ref="W1786">_xlfn.IFS(Table1[[#This Row],[tenure]]&lt;=12,"0-1 Years", Table1[[#This Row],[tenure]] &lt;=36, "1-3 Years",Table1[[#This Row],[tenure]]&lt;=60, "3-5 Years",Table1[[#This Row],[tenure]]&gt;60,"5+ Years")</f>
        <v>0-1 Years</v>
      </c>
      <c r="X1786" t="str">
        <f>IF(AND(Table1[[#This Row],[Contract]]="Month-to-Month", Table1[[#This Row],[PaymentMethod]]= "Electronic check"), "High Risk", "Standard")</f>
        <v>Standard</v>
      </c>
      <c r="Y1786" s="11">
        <f>IFERROR(Table1[[#This Row],[TotalCharges]]/Table1[[#This Row],[tenure]],"0")</f>
        <v>19.375</v>
      </c>
      <c r="Z1786" t="str">
        <f>IF(Table1[[#This Row],[SeniorCitizen]]=1,"Yes","No")</f>
        <v>No</v>
      </c>
    </row>
    <row r="1787" spans="1:26" x14ac:dyDescent="0.3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7105</v>
      </c>
      <c r="S1787" s="2">
        <v>92.2</v>
      </c>
      <c r="T1787" s="2">
        <v>6392.85</v>
      </c>
      <c r="U1787" t="s">
        <v>24</v>
      </c>
      <c r="V1787">
        <f>COUNTIF(Table1[[#This Row],[OnlineSecurity]:[StreamingMovies]], "Yes")</f>
        <v>6</v>
      </c>
      <c r="W1787" t="str" cm="1">
        <f t="array" ref="W1787">_xlfn.IFS(Table1[[#This Row],[tenure]]&lt;=12,"0-1 Years", Table1[[#This Row],[tenure]] &lt;=36, "1-3 Years",Table1[[#This Row],[tenure]]&lt;=60, "3-5 Years",Table1[[#This Row],[tenure]]&gt;60,"5+ Years")</f>
        <v>5+ Years</v>
      </c>
      <c r="X1787" t="str">
        <f>IF(AND(Table1[[#This Row],[Contract]]="Month-to-Month", Table1[[#This Row],[PaymentMethod]]= "Electronic check"), "High Risk", "Standard")</f>
        <v>Standard</v>
      </c>
      <c r="Y1787" s="11">
        <f>IFERROR(Table1[[#This Row],[TotalCharges]]/Table1[[#This Row],[tenure]],"0")</f>
        <v>94.012500000000003</v>
      </c>
      <c r="Z1787" t="str">
        <f>IF(Table1[[#This Row],[SeniorCitizen]]=1,"Yes","No")</f>
        <v>No</v>
      </c>
    </row>
    <row r="1788" spans="1:26" x14ac:dyDescent="0.3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7105</v>
      </c>
      <c r="S1788" s="2">
        <v>84.25</v>
      </c>
      <c r="T1788" s="2">
        <v>3264.5</v>
      </c>
      <c r="U1788" t="s">
        <v>23</v>
      </c>
      <c r="V1788">
        <f>COUNTIF(Table1[[#This Row],[OnlineSecurity]:[StreamingMovies]], "Yes")</f>
        <v>3</v>
      </c>
      <c r="W1788" t="str" cm="1">
        <f t="array" ref="W1788">_xlfn.IFS(Table1[[#This Row],[tenure]]&lt;=12,"0-1 Years", Table1[[#This Row],[tenure]] &lt;=36, "1-3 Years",Table1[[#This Row],[tenure]]&lt;=60, "3-5 Years",Table1[[#This Row],[tenure]]&gt;60,"5+ Years")</f>
        <v>3-5 Years</v>
      </c>
      <c r="X1788" t="str">
        <f>IF(AND(Table1[[#This Row],[Contract]]="Month-to-Month", Table1[[#This Row],[PaymentMethod]]= "Electronic check"), "High Risk", "Standard")</f>
        <v>Standard</v>
      </c>
      <c r="Y1788" s="11">
        <f>IFERROR(Table1[[#This Row],[TotalCharges]]/Table1[[#This Row],[tenure]],"0")</f>
        <v>85.90789473684211</v>
      </c>
      <c r="Z1788" t="str">
        <f>IF(Table1[[#This Row],[SeniorCitizen]]=1,"Yes","No")</f>
        <v>No</v>
      </c>
    </row>
    <row r="1789" spans="1:26" x14ac:dyDescent="0.3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7104</v>
      </c>
      <c r="S1789" s="2">
        <v>105.2</v>
      </c>
      <c r="T1789" s="2">
        <v>4599.1499999999996</v>
      </c>
      <c r="U1789" t="s">
        <v>24</v>
      </c>
      <c r="V1789">
        <f>COUNTIF(Table1[[#This Row],[OnlineSecurity]:[StreamingMovies]], "Yes")</f>
        <v>4</v>
      </c>
      <c r="W1789" t="str" cm="1">
        <f t="array" ref="W1789">_xlfn.IFS(Table1[[#This Row],[tenure]]&lt;=12,"0-1 Years", Table1[[#This Row],[tenure]] &lt;=36, "1-3 Years",Table1[[#This Row],[tenure]]&lt;=60, "3-5 Years",Table1[[#This Row],[tenure]]&gt;60,"5+ Years")</f>
        <v>3-5 Years</v>
      </c>
      <c r="X1789" t="str">
        <f>IF(AND(Table1[[#This Row],[Contract]]="Month-to-Month", Table1[[#This Row],[PaymentMethod]]= "Electronic check"), "High Risk", "Standard")</f>
        <v>Standard</v>
      </c>
      <c r="Y1789" s="11">
        <f>IFERROR(Table1[[#This Row],[TotalCharges]]/Table1[[#This Row],[tenure]],"0")</f>
        <v>109.50357142857142</v>
      </c>
      <c r="Z1789" t="str">
        <f>IF(Table1[[#This Row],[SeniorCitizen]]=1,"Yes","No")</f>
        <v>Yes</v>
      </c>
    </row>
    <row r="1790" spans="1:26" x14ac:dyDescent="0.35">
      <c r="A1790" t="s">
        <v>1825</v>
      </c>
      <c r="B1790" t="s">
        <v>22</v>
      </c>
      <c r="C1790">
        <v>0</v>
      </c>
      <c r="D1790" t="s">
        <v>23</v>
      </c>
      <c r="E1790" t="s">
        <v>24</v>
      </c>
      <c r="F1790">
        <v>57</v>
      </c>
      <c r="G1790" t="s">
        <v>23</v>
      </c>
      <c r="H1790" t="s">
        <v>24</v>
      </c>
      <c r="I1790" t="s">
        <v>24</v>
      </c>
      <c r="J1790" t="s">
        <v>24</v>
      </c>
      <c r="K1790" t="s">
        <v>24</v>
      </c>
      <c r="L1790" t="s">
        <v>24</v>
      </c>
      <c r="M1790" t="s">
        <v>24</v>
      </c>
      <c r="N1790" t="s">
        <v>24</v>
      </c>
      <c r="O1790" t="s">
        <v>24</v>
      </c>
      <c r="P1790" t="s">
        <v>47</v>
      </c>
      <c r="Q1790" t="s">
        <v>23</v>
      </c>
      <c r="R1790" t="s">
        <v>7104</v>
      </c>
      <c r="S1790" s="2">
        <v>19.600000000000001</v>
      </c>
      <c r="T1790" s="2">
        <v>1134.25</v>
      </c>
      <c r="U1790" t="s">
        <v>24</v>
      </c>
      <c r="V1790">
        <f>COUNTIF(Table1[[#This Row],[OnlineSecurity]:[StreamingMovies]], "Yes")</f>
        <v>0</v>
      </c>
      <c r="W1790" t="str" cm="1">
        <f t="array" ref="W1790">_xlfn.IFS(Table1[[#This Row],[tenure]]&lt;=12,"0-1 Years", Table1[[#This Row],[tenure]] &lt;=36, "1-3 Years",Table1[[#This Row],[tenure]]&lt;=60, "3-5 Years",Table1[[#This Row],[tenure]]&gt;60,"5+ Years")</f>
        <v>3-5 Years</v>
      </c>
      <c r="X1790" t="str">
        <f>IF(AND(Table1[[#This Row],[Contract]]="Month-to-Month", Table1[[#This Row],[PaymentMethod]]= "Electronic check"), "High Risk", "Standard")</f>
        <v>Standard</v>
      </c>
      <c r="Y1790" s="11">
        <f>IFERROR(Table1[[#This Row],[TotalCharges]]/Table1[[#This Row],[tenure]],"0")</f>
        <v>19.899122807017545</v>
      </c>
      <c r="Z1790" t="str">
        <f>IF(Table1[[#This Row],[SeniorCitizen]]=1,"Yes","No")</f>
        <v>No</v>
      </c>
    </row>
    <row r="1791" spans="1:26" x14ac:dyDescent="0.35">
      <c r="A1791" t="s">
        <v>1826</v>
      </c>
      <c r="B1791" t="s">
        <v>30</v>
      </c>
      <c r="C1791">
        <v>0</v>
      </c>
      <c r="D1791" t="s">
        <v>23</v>
      </c>
      <c r="E1791" t="s">
        <v>24</v>
      </c>
      <c r="F1791">
        <v>54</v>
      </c>
      <c r="G1791" t="s">
        <v>24</v>
      </c>
      <c r="H1791" t="s">
        <v>24</v>
      </c>
      <c r="I1791" t="s">
        <v>26</v>
      </c>
      <c r="J1791" t="s">
        <v>24</v>
      </c>
      <c r="K1791" t="s">
        <v>23</v>
      </c>
      <c r="L1791" t="s">
        <v>24</v>
      </c>
      <c r="M1791" t="s">
        <v>24</v>
      </c>
      <c r="N1791" t="s">
        <v>24</v>
      </c>
      <c r="O1791" t="s">
        <v>24</v>
      </c>
      <c r="P1791" t="s">
        <v>27</v>
      </c>
      <c r="Q1791" t="s">
        <v>24</v>
      </c>
      <c r="R1791" t="s">
        <v>28</v>
      </c>
      <c r="S1791" s="2">
        <v>30.4</v>
      </c>
      <c r="T1791" s="2">
        <v>1621.35</v>
      </c>
      <c r="U1791" t="s">
        <v>24</v>
      </c>
      <c r="V1791">
        <f>COUNTIF(Table1[[#This Row],[OnlineSecurity]:[StreamingMovies]], "Yes")</f>
        <v>1</v>
      </c>
      <c r="W1791" t="str" cm="1">
        <f t="array" ref="W1791">_xlfn.IFS(Table1[[#This Row],[tenure]]&lt;=12,"0-1 Years", Table1[[#This Row],[tenure]] &lt;=36, "1-3 Years",Table1[[#This Row],[tenure]]&lt;=60, "3-5 Years",Table1[[#This Row],[tenure]]&gt;60,"5+ Years")</f>
        <v>3-5 Years</v>
      </c>
      <c r="X1791" t="str">
        <f>IF(AND(Table1[[#This Row],[Contract]]="Month-to-Month", Table1[[#This Row],[PaymentMethod]]= "Electronic check"), "High Risk", "Standard")</f>
        <v>High Risk</v>
      </c>
      <c r="Y1791" s="11">
        <f>IFERROR(Table1[[#This Row],[TotalCharges]]/Table1[[#This Row],[tenure]],"0")</f>
        <v>30.024999999999999</v>
      </c>
      <c r="Z1791" t="str">
        <f>IF(Table1[[#This Row],[SeniorCitizen]]=1,"Yes","No")</f>
        <v>No</v>
      </c>
    </row>
    <row r="1792" spans="1:26" x14ac:dyDescent="0.3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7104</v>
      </c>
      <c r="S1792" s="2">
        <v>78.099999999999994</v>
      </c>
      <c r="T1792" s="2">
        <v>947.3</v>
      </c>
      <c r="U1792" t="s">
        <v>23</v>
      </c>
      <c r="V1792">
        <f>COUNTIF(Table1[[#This Row],[OnlineSecurity]:[StreamingMovies]], "Yes")</f>
        <v>1</v>
      </c>
      <c r="W1792" t="str" cm="1">
        <f t="array" ref="W1792">_xlfn.IFS(Table1[[#This Row],[tenure]]&lt;=12,"0-1 Years", Table1[[#This Row],[tenure]] &lt;=36, "1-3 Years",Table1[[#This Row],[tenure]]&lt;=60, "3-5 Years",Table1[[#This Row],[tenure]]&gt;60,"5+ Years")</f>
        <v>0-1 Years</v>
      </c>
      <c r="X1792" t="str">
        <f>IF(AND(Table1[[#This Row],[Contract]]="Month-to-Month", Table1[[#This Row],[PaymentMethod]]= "Electronic check"), "High Risk", "Standard")</f>
        <v>Standard</v>
      </c>
      <c r="Y1792" s="11">
        <f>IFERROR(Table1[[#This Row],[TotalCharges]]/Table1[[#This Row],[tenure]],"0")</f>
        <v>78.941666666666663</v>
      </c>
      <c r="Z1792" t="str">
        <f>IF(Table1[[#This Row],[SeniorCitizen]]=1,"Yes","No")</f>
        <v>No</v>
      </c>
    </row>
    <row r="1793" spans="1:26" x14ac:dyDescent="0.3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s="2">
        <v>61.5</v>
      </c>
      <c r="T1793" s="2">
        <v>2722.2</v>
      </c>
      <c r="U1793" t="s">
        <v>24</v>
      </c>
      <c r="V1793">
        <f>COUNTIF(Table1[[#This Row],[OnlineSecurity]:[StreamingMovies]], "Yes")</f>
        <v>3</v>
      </c>
      <c r="W1793" t="str" cm="1">
        <f t="array" ref="W1793">_xlfn.IFS(Table1[[#This Row],[tenure]]&lt;=12,"0-1 Years", Table1[[#This Row],[tenure]] &lt;=36, "1-3 Years",Table1[[#This Row],[tenure]]&lt;=60, "3-5 Years",Table1[[#This Row],[tenure]]&gt;60,"5+ Years")</f>
        <v>3-5 Years</v>
      </c>
      <c r="X1793" t="str">
        <f>IF(AND(Table1[[#This Row],[Contract]]="Month-to-Month", Table1[[#This Row],[PaymentMethod]]= "Electronic check"), "High Risk", "Standard")</f>
        <v>Standard</v>
      </c>
      <c r="Y1793" s="11">
        <f>IFERROR(Table1[[#This Row],[TotalCharges]]/Table1[[#This Row],[tenure]],"0")</f>
        <v>61.868181818181817</v>
      </c>
      <c r="Z1793" t="str">
        <f>IF(Table1[[#This Row],[SeniorCitizen]]=1,"Yes","No")</f>
        <v>No</v>
      </c>
    </row>
    <row r="1794" spans="1:26" x14ac:dyDescent="0.3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7104</v>
      </c>
      <c r="S1794" s="2">
        <v>69.400000000000006</v>
      </c>
      <c r="T1794" s="2">
        <v>3058.3</v>
      </c>
      <c r="U1794" t="s">
        <v>24</v>
      </c>
      <c r="V1794">
        <f>COUNTIF(Table1[[#This Row],[OnlineSecurity]:[StreamingMovies]], "Yes")</f>
        <v>3</v>
      </c>
      <c r="W1794" t="str" cm="1">
        <f t="array" ref="W1794">_xlfn.IFS(Table1[[#This Row],[tenure]]&lt;=12,"0-1 Years", Table1[[#This Row],[tenure]] &lt;=36, "1-3 Years",Table1[[#This Row],[tenure]]&lt;=60, "3-5 Years",Table1[[#This Row],[tenure]]&gt;60,"5+ Years")</f>
        <v>3-5 Years</v>
      </c>
      <c r="X1794" t="str">
        <f>IF(AND(Table1[[#This Row],[Contract]]="Month-to-Month", Table1[[#This Row],[PaymentMethod]]= "Electronic check"), "High Risk", "Standard")</f>
        <v>Standard</v>
      </c>
      <c r="Y1794" s="11">
        <f>IFERROR(Table1[[#This Row],[TotalCharges]]/Table1[[#This Row],[tenure]],"0")</f>
        <v>72.816666666666677</v>
      </c>
      <c r="Z1794" t="str">
        <f>IF(Table1[[#This Row],[SeniorCitizen]]=1,"Yes","No")</f>
        <v>No</v>
      </c>
    </row>
    <row r="1795" spans="1:26" x14ac:dyDescent="0.35">
      <c r="A1795" t="s">
        <v>1830</v>
      </c>
      <c r="B1795" t="s">
        <v>30</v>
      </c>
      <c r="C1795">
        <v>0</v>
      </c>
      <c r="D1795" t="s">
        <v>23</v>
      </c>
      <c r="E1795" t="s">
        <v>23</v>
      </c>
      <c r="F1795">
        <v>72</v>
      </c>
      <c r="G1795" t="s">
        <v>23</v>
      </c>
      <c r="H1795" t="s">
        <v>23</v>
      </c>
      <c r="I1795" t="s">
        <v>24</v>
      </c>
      <c r="J1795" t="s">
        <v>24</v>
      </c>
      <c r="K1795" t="s">
        <v>24</v>
      </c>
      <c r="L1795" t="s">
        <v>24</v>
      </c>
      <c r="M1795" t="s">
        <v>24</v>
      </c>
      <c r="N1795" t="s">
        <v>24</v>
      </c>
      <c r="O1795" t="s">
        <v>24</v>
      </c>
      <c r="P1795" t="s">
        <v>47</v>
      </c>
      <c r="Q1795" t="s">
        <v>24</v>
      </c>
      <c r="R1795" t="s">
        <v>7104</v>
      </c>
      <c r="S1795" s="2">
        <v>24.75</v>
      </c>
      <c r="T1795" s="2">
        <v>1769.6</v>
      </c>
      <c r="U1795" t="s">
        <v>24</v>
      </c>
      <c r="V1795">
        <f>COUNTIF(Table1[[#This Row],[OnlineSecurity]:[StreamingMovies]], "Yes")</f>
        <v>0</v>
      </c>
      <c r="W1795" t="str" cm="1">
        <f t="array" ref="W1795">_xlfn.IFS(Table1[[#This Row],[tenure]]&lt;=12,"0-1 Years", Table1[[#This Row],[tenure]] &lt;=36, "1-3 Years",Table1[[#This Row],[tenure]]&lt;=60, "3-5 Years",Table1[[#This Row],[tenure]]&gt;60,"5+ Years")</f>
        <v>5+ Years</v>
      </c>
      <c r="X1795" t="str">
        <f>IF(AND(Table1[[#This Row],[Contract]]="Month-to-Month", Table1[[#This Row],[PaymentMethod]]= "Electronic check"), "High Risk", "Standard")</f>
        <v>Standard</v>
      </c>
      <c r="Y1795" s="11">
        <f>IFERROR(Table1[[#This Row],[TotalCharges]]/Table1[[#This Row],[tenure]],"0")</f>
        <v>24.577777777777776</v>
      </c>
      <c r="Z1795" t="str">
        <f>IF(Table1[[#This Row],[SeniorCitizen]]=1,"Yes","No")</f>
        <v>No</v>
      </c>
    </row>
    <row r="1796" spans="1:26" x14ac:dyDescent="0.3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s="2">
        <v>91.05</v>
      </c>
      <c r="T1796" s="2">
        <v>6293.75</v>
      </c>
      <c r="U1796" t="s">
        <v>24</v>
      </c>
      <c r="V1796">
        <f>COUNTIF(Table1[[#This Row],[OnlineSecurity]:[StreamingMovies]], "Yes")</f>
        <v>6</v>
      </c>
      <c r="W1796" t="str" cm="1">
        <f t="array" ref="W1796">_xlfn.IFS(Table1[[#This Row],[tenure]]&lt;=12,"0-1 Years", Table1[[#This Row],[tenure]] &lt;=36, "1-3 Years",Table1[[#This Row],[tenure]]&lt;=60, "3-5 Years",Table1[[#This Row],[tenure]]&gt;60,"5+ Years")</f>
        <v>5+ Years</v>
      </c>
      <c r="X1796" t="str">
        <f>IF(AND(Table1[[#This Row],[Contract]]="Month-to-Month", Table1[[#This Row],[PaymentMethod]]= "Electronic check"), "High Risk", "Standard")</f>
        <v>Standard</v>
      </c>
      <c r="Y1796" s="11">
        <f>IFERROR(Table1[[#This Row],[TotalCharges]]/Table1[[#This Row],[tenure]],"0")</f>
        <v>88.644366197183103</v>
      </c>
      <c r="Z1796" t="str">
        <f>IF(Table1[[#This Row],[SeniorCitizen]]=1,"Yes","No")</f>
        <v>No</v>
      </c>
    </row>
    <row r="1797" spans="1:26" x14ac:dyDescent="0.3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s="2">
        <v>89.65</v>
      </c>
      <c r="T1797" s="2">
        <v>1761.05</v>
      </c>
      <c r="U1797" t="s">
        <v>23</v>
      </c>
      <c r="V1797">
        <f>COUNTIF(Table1[[#This Row],[OnlineSecurity]:[StreamingMovies]], "Yes")</f>
        <v>2</v>
      </c>
      <c r="W1797" t="str" cm="1">
        <f t="array" ref="W1797">_xlfn.IFS(Table1[[#This Row],[tenure]]&lt;=12,"0-1 Years", Table1[[#This Row],[tenure]] &lt;=36, "1-3 Years",Table1[[#This Row],[tenure]]&lt;=60, "3-5 Years",Table1[[#This Row],[tenure]]&gt;60,"5+ Years")</f>
        <v>1-3 Years</v>
      </c>
      <c r="X1797" t="str">
        <f>IF(AND(Table1[[#This Row],[Contract]]="Month-to-Month", Table1[[#This Row],[PaymentMethod]]= "Electronic check"), "High Risk", "Standard")</f>
        <v>Standard</v>
      </c>
      <c r="Y1797" s="11">
        <f>IFERROR(Table1[[#This Row],[TotalCharges]]/Table1[[#This Row],[tenure]],"0")</f>
        <v>92.686842105263153</v>
      </c>
      <c r="Z1797" t="str">
        <f>IF(Table1[[#This Row],[SeniorCitizen]]=1,"Yes","No")</f>
        <v>No</v>
      </c>
    </row>
    <row r="1798" spans="1:26" x14ac:dyDescent="0.3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7105</v>
      </c>
      <c r="S1798" s="2">
        <v>73.650000000000006</v>
      </c>
      <c r="T1798" s="2">
        <v>1642.75</v>
      </c>
      <c r="U1798" t="s">
        <v>24</v>
      </c>
      <c r="V1798">
        <f>COUNTIF(Table1[[#This Row],[OnlineSecurity]:[StreamingMovies]], "Yes")</f>
        <v>3</v>
      </c>
      <c r="W1798" t="str" cm="1">
        <f t="array" ref="W1798">_xlfn.IFS(Table1[[#This Row],[tenure]]&lt;=12,"0-1 Years", Table1[[#This Row],[tenure]] &lt;=36, "1-3 Years",Table1[[#This Row],[tenure]]&lt;=60, "3-5 Years",Table1[[#This Row],[tenure]]&gt;60,"5+ Years")</f>
        <v>1-3 Years</v>
      </c>
      <c r="X1798" t="str">
        <f>IF(AND(Table1[[#This Row],[Contract]]="Month-to-Month", Table1[[#This Row],[PaymentMethod]]= "Electronic check"), "High Risk", "Standard")</f>
        <v>Standard</v>
      </c>
      <c r="Y1798" s="11">
        <f>IFERROR(Table1[[#This Row],[TotalCharges]]/Table1[[#This Row],[tenure]],"0")</f>
        <v>71.423913043478265</v>
      </c>
      <c r="Z1798" t="str">
        <f>IF(Table1[[#This Row],[SeniorCitizen]]=1,"Yes","No")</f>
        <v>No</v>
      </c>
    </row>
    <row r="1799" spans="1:26" x14ac:dyDescent="0.35">
      <c r="A1799" t="s">
        <v>1834</v>
      </c>
      <c r="B1799" t="s">
        <v>22</v>
      </c>
      <c r="C1799">
        <v>0</v>
      </c>
      <c r="D1799" t="s">
        <v>24</v>
      </c>
      <c r="E1799" t="s">
        <v>24</v>
      </c>
      <c r="F1799">
        <v>30</v>
      </c>
      <c r="G1799" t="s">
        <v>23</v>
      </c>
      <c r="H1799" t="s">
        <v>24</v>
      </c>
      <c r="I1799" t="s">
        <v>24</v>
      </c>
      <c r="J1799" t="s">
        <v>24</v>
      </c>
      <c r="K1799" t="s">
        <v>24</v>
      </c>
      <c r="L1799" t="s">
        <v>24</v>
      </c>
      <c r="M1799" t="s">
        <v>24</v>
      </c>
      <c r="N1799" t="s">
        <v>24</v>
      </c>
      <c r="O1799" t="s">
        <v>24</v>
      </c>
      <c r="P1799" t="s">
        <v>47</v>
      </c>
      <c r="Q1799" t="s">
        <v>24</v>
      </c>
      <c r="R1799" t="s">
        <v>7105</v>
      </c>
      <c r="S1799" s="2">
        <v>19.399999999999999</v>
      </c>
      <c r="T1799" s="2">
        <v>578.5</v>
      </c>
      <c r="U1799" t="s">
        <v>24</v>
      </c>
      <c r="V1799">
        <f>COUNTIF(Table1[[#This Row],[OnlineSecurity]:[StreamingMovies]], "Yes")</f>
        <v>0</v>
      </c>
      <c r="W1799" t="str" cm="1">
        <f t="array" ref="W1799">_xlfn.IFS(Table1[[#This Row],[tenure]]&lt;=12,"0-1 Years", Table1[[#This Row],[tenure]] &lt;=36, "1-3 Years",Table1[[#This Row],[tenure]]&lt;=60, "3-5 Years",Table1[[#This Row],[tenure]]&gt;60,"5+ Years")</f>
        <v>1-3 Years</v>
      </c>
      <c r="X1799" t="str">
        <f>IF(AND(Table1[[#This Row],[Contract]]="Month-to-Month", Table1[[#This Row],[PaymentMethod]]= "Electronic check"), "High Risk", "Standard")</f>
        <v>Standard</v>
      </c>
      <c r="Y1799" s="11">
        <f>IFERROR(Table1[[#This Row],[TotalCharges]]/Table1[[#This Row],[tenure]],"0")</f>
        <v>19.283333333333335</v>
      </c>
      <c r="Z1799" t="str">
        <f>IF(Table1[[#This Row],[SeniorCitizen]]=1,"Yes","No")</f>
        <v>No</v>
      </c>
    </row>
    <row r="1800" spans="1:26" x14ac:dyDescent="0.35">
      <c r="A1800" t="s">
        <v>1835</v>
      </c>
      <c r="B1800" t="s">
        <v>30</v>
      </c>
      <c r="C1800">
        <v>0</v>
      </c>
      <c r="D1800" t="s">
        <v>24</v>
      </c>
      <c r="E1800" t="s">
        <v>24</v>
      </c>
      <c r="F1800">
        <v>35</v>
      </c>
      <c r="G1800" t="s">
        <v>23</v>
      </c>
      <c r="H1800" t="s">
        <v>23</v>
      </c>
      <c r="I1800" t="s">
        <v>24</v>
      </c>
      <c r="J1800" t="s">
        <v>24</v>
      </c>
      <c r="K1800" t="s">
        <v>24</v>
      </c>
      <c r="L1800" t="s">
        <v>24</v>
      </c>
      <c r="M1800" t="s">
        <v>24</v>
      </c>
      <c r="N1800" t="s">
        <v>24</v>
      </c>
      <c r="O1800" t="s">
        <v>24</v>
      </c>
      <c r="P1800" t="s">
        <v>31</v>
      </c>
      <c r="Q1800" t="s">
        <v>24</v>
      </c>
      <c r="R1800" t="s">
        <v>7104</v>
      </c>
      <c r="S1800" s="2">
        <v>26.2</v>
      </c>
      <c r="T1800" s="2">
        <v>954.9</v>
      </c>
      <c r="U1800" t="s">
        <v>24</v>
      </c>
      <c r="V1800">
        <f>COUNTIF(Table1[[#This Row],[OnlineSecurity]:[StreamingMovies]], "Yes")</f>
        <v>0</v>
      </c>
      <c r="W1800" t="str" cm="1">
        <f t="array" ref="W1800">_xlfn.IFS(Table1[[#This Row],[tenure]]&lt;=12,"0-1 Years", Table1[[#This Row],[tenure]] &lt;=36, "1-3 Years",Table1[[#This Row],[tenure]]&lt;=60, "3-5 Years",Table1[[#This Row],[tenure]]&gt;60,"5+ Years")</f>
        <v>1-3 Years</v>
      </c>
      <c r="X1800" t="str">
        <f>IF(AND(Table1[[#This Row],[Contract]]="Month-to-Month", Table1[[#This Row],[PaymentMethod]]= "Electronic check"), "High Risk", "Standard")</f>
        <v>Standard</v>
      </c>
      <c r="Y1800" s="11">
        <f>IFERROR(Table1[[#This Row],[TotalCharges]]/Table1[[#This Row],[tenure]],"0")</f>
        <v>27.282857142857143</v>
      </c>
      <c r="Z1800" t="str">
        <f>IF(Table1[[#This Row],[SeniorCitizen]]=1,"Yes","No")</f>
        <v>No</v>
      </c>
    </row>
    <row r="1801" spans="1:26" x14ac:dyDescent="0.3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s="2">
        <v>98.7</v>
      </c>
      <c r="T1801" s="2">
        <v>973.25</v>
      </c>
      <c r="U1801" t="s">
        <v>23</v>
      </c>
      <c r="V1801">
        <f>COUNTIF(Table1[[#This Row],[OnlineSecurity]:[StreamingMovies]], "Yes")</f>
        <v>3</v>
      </c>
      <c r="W1801" t="str" cm="1">
        <f t="array" ref="W1801">_xlfn.IFS(Table1[[#This Row],[tenure]]&lt;=12,"0-1 Years", Table1[[#This Row],[tenure]] &lt;=36, "1-3 Years",Table1[[#This Row],[tenure]]&lt;=60, "3-5 Years",Table1[[#This Row],[tenure]]&gt;60,"5+ Years")</f>
        <v>0-1 Years</v>
      </c>
      <c r="X1801" t="str">
        <f>IF(AND(Table1[[#This Row],[Contract]]="Month-to-Month", Table1[[#This Row],[PaymentMethod]]= "Electronic check"), "High Risk", "Standard")</f>
        <v>High Risk</v>
      </c>
      <c r="Y1801" s="11">
        <f>IFERROR(Table1[[#This Row],[TotalCharges]]/Table1[[#This Row],[tenure]],"0")</f>
        <v>97.325000000000003</v>
      </c>
      <c r="Z1801" t="str">
        <f>IF(Table1[[#This Row],[SeniorCitizen]]=1,"Yes","No")</f>
        <v>No</v>
      </c>
    </row>
    <row r="1802" spans="1:26" x14ac:dyDescent="0.3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7104</v>
      </c>
      <c r="S1802" s="2">
        <v>43.85</v>
      </c>
      <c r="T1802" s="2">
        <v>43.85</v>
      </c>
      <c r="U1802" t="s">
        <v>24</v>
      </c>
      <c r="V1802">
        <f>COUNTIF(Table1[[#This Row],[OnlineSecurity]:[StreamingMovies]], "Yes")</f>
        <v>0</v>
      </c>
      <c r="W1802" t="str" cm="1">
        <f t="array" ref="W1802">_xlfn.IFS(Table1[[#This Row],[tenure]]&lt;=12,"0-1 Years", Table1[[#This Row],[tenure]] &lt;=36, "1-3 Years",Table1[[#This Row],[tenure]]&lt;=60, "3-5 Years",Table1[[#This Row],[tenure]]&gt;60,"5+ Years")</f>
        <v>0-1 Years</v>
      </c>
      <c r="X1802" t="str">
        <f>IF(AND(Table1[[#This Row],[Contract]]="Month-to-Month", Table1[[#This Row],[PaymentMethod]]= "Electronic check"), "High Risk", "Standard")</f>
        <v>Standard</v>
      </c>
      <c r="Y1802" s="11">
        <f>IFERROR(Table1[[#This Row],[TotalCharges]]/Table1[[#This Row],[tenure]],"0")</f>
        <v>43.85</v>
      </c>
      <c r="Z1802" t="str">
        <f>IF(Table1[[#This Row],[SeniorCitizen]]=1,"Yes","No")</f>
        <v>No</v>
      </c>
    </row>
    <row r="1803" spans="1:26" x14ac:dyDescent="0.3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s="2">
        <v>69.7</v>
      </c>
      <c r="T1803" s="2">
        <v>1490.4</v>
      </c>
      <c r="U1803" t="s">
        <v>24</v>
      </c>
      <c r="V1803">
        <f>COUNTIF(Table1[[#This Row],[OnlineSecurity]:[StreamingMovies]], "Yes")</f>
        <v>0</v>
      </c>
      <c r="W1803" t="str" cm="1">
        <f t="array" ref="W1803">_xlfn.IFS(Table1[[#This Row],[tenure]]&lt;=12,"0-1 Years", Table1[[#This Row],[tenure]] &lt;=36, "1-3 Years",Table1[[#This Row],[tenure]]&lt;=60, "3-5 Years",Table1[[#This Row],[tenure]]&gt;60,"5+ Years")</f>
        <v>1-3 Years</v>
      </c>
      <c r="X1803" t="str">
        <f>IF(AND(Table1[[#This Row],[Contract]]="Month-to-Month", Table1[[#This Row],[PaymentMethod]]= "Electronic check"), "High Risk", "Standard")</f>
        <v>Standard</v>
      </c>
      <c r="Y1803" s="11">
        <f>IFERROR(Table1[[#This Row],[TotalCharges]]/Table1[[#This Row],[tenure]],"0")</f>
        <v>67.74545454545455</v>
      </c>
      <c r="Z1803" t="str">
        <f>IF(Table1[[#This Row],[SeniorCitizen]]=1,"Yes","No")</f>
        <v>No</v>
      </c>
    </row>
    <row r="1804" spans="1:26" x14ac:dyDescent="0.35">
      <c r="A1804" t="s">
        <v>1839</v>
      </c>
      <c r="B1804" t="s">
        <v>30</v>
      </c>
      <c r="C1804">
        <v>0</v>
      </c>
      <c r="D1804" t="s">
        <v>23</v>
      </c>
      <c r="E1804" t="s">
        <v>23</v>
      </c>
      <c r="F1804">
        <v>7</v>
      </c>
      <c r="G1804" t="s">
        <v>24</v>
      </c>
      <c r="H1804" t="s">
        <v>24</v>
      </c>
      <c r="I1804" t="s">
        <v>26</v>
      </c>
      <c r="J1804" t="s">
        <v>23</v>
      </c>
      <c r="K1804" t="s">
        <v>23</v>
      </c>
      <c r="L1804" t="s">
        <v>23</v>
      </c>
      <c r="M1804" t="s">
        <v>24</v>
      </c>
      <c r="N1804" t="s">
        <v>24</v>
      </c>
      <c r="O1804" t="s">
        <v>24</v>
      </c>
      <c r="P1804" t="s">
        <v>47</v>
      </c>
      <c r="Q1804" t="s">
        <v>24</v>
      </c>
      <c r="R1804" t="s">
        <v>32</v>
      </c>
      <c r="S1804" s="2">
        <v>38.549999999999997</v>
      </c>
      <c r="T1804" s="2">
        <v>280</v>
      </c>
      <c r="U1804" t="s">
        <v>24</v>
      </c>
      <c r="V1804">
        <f>COUNTIF(Table1[[#This Row],[OnlineSecurity]:[StreamingMovies]], "Yes")</f>
        <v>3</v>
      </c>
      <c r="W1804" t="str" cm="1">
        <f t="array" ref="W1804">_xlfn.IFS(Table1[[#This Row],[tenure]]&lt;=12,"0-1 Years", Table1[[#This Row],[tenure]] &lt;=36, "1-3 Years",Table1[[#This Row],[tenure]]&lt;=60, "3-5 Years",Table1[[#This Row],[tenure]]&gt;60,"5+ Years")</f>
        <v>0-1 Years</v>
      </c>
      <c r="X1804" t="str">
        <f>IF(AND(Table1[[#This Row],[Contract]]="Month-to-Month", Table1[[#This Row],[PaymentMethod]]= "Electronic check"), "High Risk", "Standard")</f>
        <v>Standard</v>
      </c>
      <c r="Y1804" s="11">
        <f>IFERROR(Table1[[#This Row],[TotalCharges]]/Table1[[#This Row],[tenure]],"0")</f>
        <v>40</v>
      </c>
      <c r="Z1804" t="str">
        <f>IF(Table1[[#This Row],[SeniorCitizen]]=1,"Yes","No")</f>
        <v>No</v>
      </c>
    </row>
    <row r="1805" spans="1:26" x14ac:dyDescent="0.35">
      <c r="A1805" t="s">
        <v>1840</v>
      </c>
      <c r="B1805" t="s">
        <v>22</v>
      </c>
      <c r="C1805">
        <v>0</v>
      </c>
      <c r="D1805" t="s">
        <v>24</v>
      </c>
      <c r="E1805" t="s">
        <v>24</v>
      </c>
      <c r="F1805">
        <v>36</v>
      </c>
      <c r="G1805" t="s">
        <v>24</v>
      </c>
      <c r="H1805" t="s">
        <v>24</v>
      </c>
      <c r="I1805" t="s">
        <v>26</v>
      </c>
      <c r="J1805" t="s">
        <v>23</v>
      </c>
      <c r="K1805" t="s">
        <v>23</v>
      </c>
      <c r="L1805" t="s">
        <v>23</v>
      </c>
      <c r="M1805" t="s">
        <v>23</v>
      </c>
      <c r="N1805" t="s">
        <v>24</v>
      </c>
      <c r="O1805" t="s">
        <v>23</v>
      </c>
      <c r="P1805" t="s">
        <v>47</v>
      </c>
      <c r="Q1805" t="s">
        <v>23</v>
      </c>
      <c r="R1805" t="s">
        <v>32</v>
      </c>
      <c r="S1805" s="2">
        <v>53.1</v>
      </c>
      <c r="T1805" s="2">
        <v>1901.25</v>
      </c>
      <c r="U1805" t="s">
        <v>24</v>
      </c>
      <c r="V1805">
        <f>COUNTIF(Table1[[#This Row],[OnlineSecurity]:[StreamingMovies]], "Yes")</f>
        <v>5</v>
      </c>
      <c r="W1805" t="str" cm="1">
        <f t="array" ref="W1805">_xlfn.IFS(Table1[[#This Row],[tenure]]&lt;=12,"0-1 Years", Table1[[#This Row],[tenure]] &lt;=36, "1-3 Years",Table1[[#This Row],[tenure]]&lt;=60, "3-5 Years",Table1[[#This Row],[tenure]]&gt;60,"5+ Years")</f>
        <v>1-3 Years</v>
      </c>
      <c r="X1805" t="str">
        <f>IF(AND(Table1[[#This Row],[Contract]]="Month-to-Month", Table1[[#This Row],[PaymentMethod]]= "Electronic check"), "High Risk", "Standard")</f>
        <v>Standard</v>
      </c>
      <c r="Y1805" s="11">
        <f>IFERROR(Table1[[#This Row],[TotalCharges]]/Table1[[#This Row],[tenure]],"0")</f>
        <v>52.8125</v>
      </c>
      <c r="Z1805" t="str">
        <f>IF(Table1[[#This Row],[SeniorCitizen]]=1,"Yes","No")</f>
        <v>No</v>
      </c>
    </row>
    <row r="1806" spans="1:26" x14ac:dyDescent="0.35">
      <c r="A1806" t="s">
        <v>1841</v>
      </c>
      <c r="B1806" t="s">
        <v>22</v>
      </c>
      <c r="C1806">
        <v>0</v>
      </c>
      <c r="D1806" t="s">
        <v>23</v>
      </c>
      <c r="E1806" t="s">
        <v>23</v>
      </c>
      <c r="F1806">
        <v>34</v>
      </c>
      <c r="G1806" t="s">
        <v>23</v>
      </c>
      <c r="H1806" t="s">
        <v>24</v>
      </c>
      <c r="I1806" t="s">
        <v>24</v>
      </c>
      <c r="J1806" t="s">
        <v>24</v>
      </c>
      <c r="K1806" t="s">
        <v>24</v>
      </c>
      <c r="L1806" t="s">
        <v>24</v>
      </c>
      <c r="M1806" t="s">
        <v>24</v>
      </c>
      <c r="N1806" t="s">
        <v>24</v>
      </c>
      <c r="O1806" t="s">
        <v>24</v>
      </c>
      <c r="P1806" t="s">
        <v>27</v>
      </c>
      <c r="Q1806" t="s">
        <v>24</v>
      </c>
      <c r="R1806" t="s">
        <v>32</v>
      </c>
      <c r="S1806" s="2">
        <v>20.65</v>
      </c>
      <c r="T1806" s="2">
        <v>716.4</v>
      </c>
      <c r="U1806" t="s">
        <v>24</v>
      </c>
      <c r="V1806">
        <f>COUNTIF(Table1[[#This Row],[OnlineSecurity]:[StreamingMovies]], "Yes")</f>
        <v>0</v>
      </c>
      <c r="W1806" t="str" cm="1">
        <f t="array" ref="W1806">_xlfn.IFS(Table1[[#This Row],[tenure]]&lt;=12,"0-1 Years", Table1[[#This Row],[tenure]] &lt;=36, "1-3 Years",Table1[[#This Row],[tenure]]&lt;=60, "3-5 Years",Table1[[#This Row],[tenure]]&gt;60,"5+ Years")</f>
        <v>1-3 Years</v>
      </c>
      <c r="X1806" t="str">
        <f>IF(AND(Table1[[#This Row],[Contract]]="Month-to-Month", Table1[[#This Row],[PaymentMethod]]= "Electronic check"), "High Risk", "Standard")</f>
        <v>Standard</v>
      </c>
      <c r="Y1806" s="11">
        <f>IFERROR(Table1[[#This Row],[TotalCharges]]/Table1[[#This Row],[tenure]],"0")</f>
        <v>21.070588235294117</v>
      </c>
      <c r="Z1806" t="str">
        <f>IF(Table1[[#This Row],[SeniorCitizen]]=1,"Yes","No")</f>
        <v>No</v>
      </c>
    </row>
    <row r="1807" spans="1:26" x14ac:dyDescent="0.3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7105</v>
      </c>
      <c r="S1807" s="2">
        <v>64.45</v>
      </c>
      <c r="T1807" s="2">
        <v>4720</v>
      </c>
      <c r="U1807" t="s">
        <v>24</v>
      </c>
      <c r="V1807">
        <f>COUNTIF(Table1[[#This Row],[OnlineSecurity]:[StreamingMovies]], "Yes")</f>
        <v>3</v>
      </c>
      <c r="W1807" t="str" cm="1">
        <f t="array" ref="W1807">_xlfn.IFS(Table1[[#This Row],[tenure]]&lt;=12,"0-1 Years", Table1[[#This Row],[tenure]] &lt;=36, "1-3 Years",Table1[[#This Row],[tenure]]&lt;=60, "3-5 Years",Table1[[#This Row],[tenure]]&gt;60,"5+ Years")</f>
        <v>5+ Years</v>
      </c>
      <c r="X1807" t="str">
        <f>IF(AND(Table1[[#This Row],[Contract]]="Month-to-Month", Table1[[#This Row],[PaymentMethod]]= "Electronic check"), "High Risk", "Standard")</f>
        <v>Standard</v>
      </c>
      <c r="Y1807" s="11">
        <f>IFERROR(Table1[[#This Row],[TotalCharges]]/Table1[[#This Row],[tenure]],"0")</f>
        <v>65.555555555555557</v>
      </c>
      <c r="Z1807" t="str">
        <f>IF(Table1[[#This Row],[SeniorCitizen]]=1,"Yes","No")</f>
        <v>No</v>
      </c>
    </row>
    <row r="1808" spans="1:26" x14ac:dyDescent="0.35">
      <c r="A1808" t="s">
        <v>1843</v>
      </c>
      <c r="B1808" t="s">
        <v>30</v>
      </c>
      <c r="C1808">
        <v>0</v>
      </c>
      <c r="D1808" t="s">
        <v>23</v>
      </c>
      <c r="E1808" t="s">
        <v>23</v>
      </c>
      <c r="F1808">
        <v>36</v>
      </c>
      <c r="G1808" t="s">
        <v>23</v>
      </c>
      <c r="H1808" t="s">
        <v>23</v>
      </c>
      <c r="I1808" t="s">
        <v>24</v>
      </c>
      <c r="J1808" t="s">
        <v>24</v>
      </c>
      <c r="K1808" t="s">
        <v>24</v>
      </c>
      <c r="L1808" t="s">
        <v>24</v>
      </c>
      <c r="M1808" t="s">
        <v>24</v>
      </c>
      <c r="N1808" t="s">
        <v>24</v>
      </c>
      <c r="O1808" t="s">
        <v>24</v>
      </c>
      <c r="P1808" t="s">
        <v>47</v>
      </c>
      <c r="Q1808" t="s">
        <v>24</v>
      </c>
      <c r="R1808" t="s">
        <v>7105</v>
      </c>
      <c r="S1808" s="2">
        <v>25.1</v>
      </c>
      <c r="T1808" s="2">
        <v>930.95</v>
      </c>
      <c r="U1808" t="s">
        <v>24</v>
      </c>
      <c r="V1808">
        <f>COUNTIF(Table1[[#This Row],[OnlineSecurity]:[StreamingMovies]], "Yes")</f>
        <v>0</v>
      </c>
      <c r="W1808" t="str" cm="1">
        <f t="array" ref="W1808">_xlfn.IFS(Table1[[#This Row],[tenure]]&lt;=12,"0-1 Years", Table1[[#This Row],[tenure]] &lt;=36, "1-3 Years",Table1[[#This Row],[tenure]]&lt;=60, "3-5 Years",Table1[[#This Row],[tenure]]&gt;60,"5+ Years")</f>
        <v>1-3 Years</v>
      </c>
      <c r="X1808" t="str">
        <f>IF(AND(Table1[[#This Row],[Contract]]="Month-to-Month", Table1[[#This Row],[PaymentMethod]]= "Electronic check"), "High Risk", "Standard")</f>
        <v>Standard</v>
      </c>
      <c r="Y1808" s="11">
        <f>IFERROR(Table1[[#This Row],[TotalCharges]]/Table1[[#This Row],[tenure]],"0")</f>
        <v>25.859722222222224</v>
      </c>
      <c r="Z1808" t="str">
        <f>IF(Table1[[#This Row],[SeniorCitizen]]=1,"Yes","No")</f>
        <v>No</v>
      </c>
    </row>
    <row r="1809" spans="1:26" x14ac:dyDescent="0.3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s="2">
        <v>76.349999999999994</v>
      </c>
      <c r="T1809" s="2">
        <v>76.349999999999994</v>
      </c>
      <c r="U1809" t="s">
        <v>23</v>
      </c>
      <c r="V1809">
        <f>COUNTIF(Table1[[#This Row],[OnlineSecurity]:[StreamingMovies]], "Yes")</f>
        <v>1</v>
      </c>
      <c r="W1809" t="str" cm="1">
        <f t="array" ref="W1809">_xlfn.IFS(Table1[[#This Row],[tenure]]&lt;=12,"0-1 Years", Table1[[#This Row],[tenure]] &lt;=36, "1-3 Years",Table1[[#This Row],[tenure]]&lt;=60, "3-5 Years",Table1[[#This Row],[tenure]]&gt;60,"5+ Years")</f>
        <v>0-1 Years</v>
      </c>
      <c r="X1809" t="str">
        <f>IF(AND(Table1[[#This Row],[Contract]]="Month-to-Month", Table1[[#This Row],[PaymentMethod]]= "Electronic check"), "High Risk", "Standard")</f>
        <v>High Risk</v>
      </c>
      <c r="Y1809" s="11">
        <f>IFERROR(Table1[[#This Row],[TotalCharges]]/Table1[[#This Row],[tenure]],"0")</f>
        <v>76.349999999999994</v>
      </c>
      <c r="Z1809" t="str">
        <f>IF(Table1[[#This Row],[SeniorCitizen]]=1,"Yes","No")</f>
        <v>No</v>
      </c>
    </row>
    <row r="1810" spans="1:26" x14ac:dyDescent="0.3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s="2">
        <v>79.150000000000006</v>
      </c>
      <c r="T1810" s="2">
        <v>1676.95</v>
      </c>
      <c r="U1810" t="s">
        <v>23</v>
      </c>
      <c r="V1810">
        <f>COUNTIF(Table1[[#This Row],[OnlineSecurity]:[StreamingMovies]], "Yes")</f>
        <v>1</v>
      </c>
      <c r="W1810" t="str" cm="1">
        <f t="array" ref="W1810">_xlfn.IFS(Table1[[#This Row],[tenure]]&lt;=12,"0-1 Years", Table1[[#This Row],[tenure]] &lt;=36, "1-3 Years",Table1[[#This Row],[tenure]]&lt;=60, "3-5 Years",Table1[[#This Row],[tenure]]&gt;60,"5+ Years")</f>
        <v>1-3 Years</v>
      </c>
      <c r="X1810" t="str">
        <f>IF(AND(Table1[[#This Row],[Contract]]="Month-to-Month", Table1[[#This Row],[PaymentMethod]]= "Electronic check"), "High Risk", "Standard")</f>
        <v>High Risk</v>
      </c>
      <c r="Y1810" s="11">
        <f>IFERROR(Table1[[#This Row],[TotalCharges]]/Table1[[#This Row],[tenure]],"0")</f>
        <v>72.910869565217396</v>
      </c>
      <c r="Z1810" t="str">
        <f>IF(Table1[[#This Row],[SeniorCitizen]]=1,"Yes","No")</f>
        <v>No</v>
      </c>
    </row>
    <row r="1811" spans="1:26" x14ac:dyDescent="0.3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s="2">
        <v>85</v>
      </c>
      <c r="T1811" s="2">
        <v>2642.05</v>
      </c>
      <c r="U1811" t="s">
        <v>23</v>
      </c>
      <c r="V1811">
        <f>COUNTIF(Table1[[#This Row],[OnlineSecurity]:[StreamingMovies]], "Yes")</f>
        <v>1</v>
      </c>
      <c r="W1811" t="str" cm="1">
        <f t="array" ref="W1811">_xlfn.IFS(Table1[[#This Row],[tenure]]&lt;=12,"0-1 Years", Table1[[#This Row],[tenure]] &lt;=36, "1-3 Years",Table1[[#This Row],[tenure]]&lt;=60, "3-5 Years",Table1[[#This Row],[tenure]]&gt;60,"5+ Years")</f>
        <v>1-3 Years</v>
      </c>
      <c r="X1811" t="str">
        <f>IF(AND(Table1[[#This Row],[Contract]]="Month-to-Month", Table1[[#This Row],[PaymentMethod]]= "Electronic check"), "High Risk", "Standard")</f>
        <v>High Risk</v>
      </c>
      <c r="Y1811" s="11">
        <f>IFERROR(Table1[[#This Row],[TotalCharges]]/Table1[[#This Row],[tenure]],"0")</f>
        <v>82.564062500000006</v>
      </c>
      <c r="Z1811" t="str">
        <f>IF(Table1[[#This Row],[SeniorCitizen]]=1,"Yes","No")</f>
        <v>Yes</v>
      </c>
    </row>
    <row r="1812" spans="1:26" x14ac:dyDescent="0.3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7105</v>
      </c>
      <c r="S1812" s="2">
        <v>95.15</v>
      </c>
      <c r="T1812" s="2">
        <v>6770.85</v>
      </c>
      <c r="U1812" t="s">
        <v>24</v>
      </c>
      <c r="V1812">
        <f>COUNTIF(Table1[[#This Row],[OnlineSecurity]:[StreamingMovies]], "Yes")</f>
        <v>4</v>
      </c>
      <c r="W1812" t="str" cm="1">
        <f t="array" ref="W1812">_xlfn.IFS(Table1[[#This Row],[tenure]]&lt;=12,"0-1 Years", Table1[[#This Row],[tenure]] &lt;=36, "1-3 Years",Table1[[#This Row],[tenure]]&lt;=60, "3-5 Years",Table1[[#This Row],[tenure]]&gt;60,"5+ Years")</f>
        <v>5+ Years</v>
      </c>
      <c r="X1812" t="str">
        <f>IF(AND(Table1[[#This Row],[Contract]]="Month-to-Month", Table1[[#This Row],[PaymentMethod]]= "Electronic check"), "High Risk", "Standard")</f>
        <v>Standard</v>
      </c>
      <c r="Y1812" s="11">
        <f>IFERROR(Table1[[#This Row],[TotalCharges]]/Table1[[#This Row],[tenure]],"0")</f>
        <v>95.364084507042264</v>
      </c>
      <c r="Z1812" t="str">
        <f>IF(Table1[[#This Row],[SeniorCitizen]]=1,"Yes","No")</f>
        <v>No</v>
      </c>
    </row>
    <row r="1813" spans="1:26" x14ac:dyDescent="0.3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s="2">
        <v>79.349999999999994</v>
      </c>
      <c r="T1813" s="2">
        <v>1835.3</v>
      </c>
      <c r="U1813" t="s">
        <v>24</v>
      </c>
      <c r="V1813">
        <f>COUNTIF(Table1[[#This Row],[OnlineSecurity]:[StreamingMovies]], "Yes")</f>
        <v>1</v>
      </c>
      <c r="W1813" t="str" cm="1">
        <f t="array" ref="W1813">_xlfn.IFS(Table1[[#This Row],[tenure]]&lt;=12,"0-1 Years", Table1[[#This Row],[tenure]] &lt;=36, "1-3 Years",Table1[[#This Row],[tenure]]&lt;=60, "3-5 Years",Table1[[#This Row],[tenure]]&gt;60,"5+ Years")</f>
        <v>1-3 Years</v>
      </c>
      <c r="X1813" t="str">
        <f>IF(AND(Table1[[#This Row],[Contract]]="Month-to-Month", Table1[[#This Row],[PaymentMethod]]= "Electronic check"), "High Risk", "Standard")</f>
        <v>Standard</v>
      </c>
      <c r="Y1813" s="11">
        <f>IFERROR(Table1[[#This Row],[TotalCharges]]/Table1[[#This Row],[tenure]],"0")</f>
        <v>79.795652173913041</v>
      </c>
      <c r="Z1813" t="str">
        <f>IF(Table1[[#This Row],[SeniorCitizen]]=1,"Yes","No")</f>
        <v>Yes</v>
      </c>
    </row>
    <row r="1814" spans="1:26" x14ac:dyDescent="0.3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7104</v>
      </c>
      <c r="S1814" s="2">
        <v>96.65</v>
      </c>
      <c r="T1814" s="2">
        <v>1588.25</v>
      </c>
      <c r="U1814" t="s">
        <v>24</v>
      </c>
      <c r="V1814">
        <f>COUNTIF(Table1[[#This Row],[OnlineSecurity]:[StreamingMovies]], "Yes")</f>
        <v>3</v>
      </c>
      <c r="W1814" t="str" cm="1">
        <f t="array" ref="W1814">_xlfn.IFS(Table1[[#This Row],[tenure]]&lt;=12,"0-1 Years", Table1[[#This Row],[tenure]] &lt;=36, "1-3 Years",Table1[[#This Row],[tenure]]&lt;=60, "3-5 Years",Table1[[#This Row],[tenure]]&gt;60,"5+ Years")</f>
        <v>1-3 Years</v>
      </c>
      <c r="X1814" t="str">
        <f>IF(AND(Table1[[#This Row],[Contract]]="Month-to-Month", Table1[[#This Row],[PaymentMethod]]= "Electronic check"), "High Risk", "Standard")</f>
        <v>Standard</v>
      </c>
      <c r="Y1814" s="11">
        <f>IFERROR(Table1[[#This Row],[TotalCharges]]/Table1[[#This Row],[tenure]],"0")</f>
        <v>93.42647058823529</v>
      </c>
      <c r="Z1814" t="str">
        <f>IF(Table1[[#This Row],[SeniorCitizen]]=1,"Yes","No")</f>
        <v>No</v>
      </c>
    </row>
    <row r="1815" spans="1:26" x14ac:dyDescent="0.3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s="2">
        <v>75.5</v>
      </c>
      <c r="T1815" s="2">
        <v>75.5</v>
      </c>
      <c r="U1815" t="s">
        <v>24</v>
      </c>
      <c r="V1815">
        <f>COUNTIF(Table1[[#This Row],[OnlineSecurity]:[StreamingMovies]], "Yes")</f>
        <v>4</v>
      </c>
      <c r="W1815" t="str" cm="1">
        <f t="array" ref="W1815">_xlfn.IFS(Table1[[#This Row],[tenure]]&lt;=12,"0-1 Years", Table1[[#This Row],[tenure]] &lt;=36, "1-3 Years",Table1[[#This Row],[tenure]]&lt;=60, "3-5 Years",Table1[[#This Row],[tenure]]&gt;60,"5+ Years")</f>
        <v>0-1 Years</v>
      </c>
      <c r="X1815" t="str">
        <f>IF(AND(Table1[[#This Row],[Contract]]="Month-to-Month", Table1[[#This Row],[PaymentMethod]]= "Electronic check"), "High Risk", "Standard")</f>
        <v>High Risk</v>
      </c>
      <c r="Y1815" s="11">
        <f>IFERROR(Table1[[#This Row],[TotalCharges]]/Table1[[#This Row],[tenure]],"0")</f>
        <v>75.5</v>
      </c>
      <c r="Z1815" t="str">
        <f>IF(Table1[[#This Row],[SeniorCitizen]]=1,"Yes","No")</f>
        <v>No</v>
      </c>
    </row>
    <row r="1816" spans="1:26" x14ac:dyDescent="0.35">
      <c r="A1816" t="s">
        <v>1851</v>
      </c>
      <c r="B1816" t="s">
        <v>30</v>
      </c>
      <c r="C1816">
        <v>0</v>
      </c>
      <c r="D1816" t="s">
        <v>23</v>
      </c>
      <c r="E1816" t="s">
        <v>23</v>
      </c>
      <c r="F1816">
        <v>12</v>
      </c>
      <c r="G1816" t="s">
        <v>23</v>
      </c>
      <c r="H1816" t="s">
        <v>24</v>
      </c>
      <c r="I1816" t="s">
        <v>24</v>
      </c>
      <c r="J1816" t="s">
        <v>24</v>
      </c>
      <c r="K1816" t="s">
        <v>24</v>
      </c>
      <c r="L1816" t="s">
        <v>24</v>
      </c>
      <c r="M1816" t="s">
        <v>24</v>
      </c>
      <c r="N1816" t="s">
        <v>24</v>
      </c>
      <c r="O1816" t="s">
        <v>24</v>
      </c>
      <c r="P1816" t="s">
        <v>47</v>
      </c>
      <c r="Q1816" t="s">
        <v>24</v>
      </c>
      <c r="R1816" t="s">
        <v>32</v>
      </c>
      <c r="S1816" s="2">
        <v>19.7</v>
      </c>
      <c r="T1816" s="2">
        <v>258.35000000000002</v>
      </c>
      <c r="U1816" t="s">
        <v>24</v>
      </c>
      <c r="V1816">
        <f>COUNTIF(Table1[[#This Row],[OnlineSecurity]:[StreamingMovies]], "Yes")</f>
        <v>0</v>
      </c>
      <c r="W1816" t="str" cm="1">
        <f t="array" ref="W1816">_xlfn.IFS(Table1[[#This Row],[tenure]]&lt;=12,"0-1 Years", Table1[[#This Row],[tenure]] &lt;=36, "1-3 Years",Table1[[#This Row],[tenure]]&lt;=60, "3-5 Years",Table1[[#This Row],[tenure]]&gt;60,"5+ Years")</f>
        <v>0-1 Years</v>
      </c>
      <c r="X1816" t="str">
        <f>IF(AND(Table1[[#This Row],[Contract]]="Month-to-Month", Table1[[#This Row],[PaymentMethod]]= "Electronic check"), "High Risk", "Standard")</f>
        <v>Standard</v>
      </c>
      <c r="Y1816" s="11">
        <f>IFERROR(Table1[[#This Row],[TotalCharges]]/Table1[[#This Row],[tenure]],"0")</f>
        <v>21.529166666666669</v>
      </c>
      <c r="Z1816" t="str">
        <f>IF(Table1[[#This Row],[SeniorCitizen]]=1,"Yes","No")</f>
        <v>No</v>
      </c>
    </row>
    <row r="1817" spans="1:26" x14ac:dyDescent="0.35">
      <c r="A1817" t="s">
        <v>1852</v>
      </c>
      <c r="B1817" t="s">
        <v>22</v>
      </c>
      <c r="C1817">
        <v>0</v>
      </c>
      <c r="D1817" t="s">
        <v>23</v>
      </c>
      <c r="E1817" t="s">
        <v>24</v>
      </c>
      <c r="F1817">
        <v>72</v>
      </c>
      <c r="G1817" t="s">
        <v>23</v>
      </c>
      <c r="H1817" t="s">
        <v>24</v>
      </c>
      <c r="I1817" t="s">
        <v>24</v>
      </c>
      <c r="J1817" t="s">
        <v>24</v>
      </c>
      <c r="K1817" t="s">
        <v>24</v>
      </c>
      <c r="L1817" t="s">
        <v>24</v>
      </c>
      <c r="M1817" t="s">
        <v>24</v>
      </c>
      <c r="N1817" t="s">
        <v>24</v>
      </c>
      <c r="O1817" t="s">
        <v>24</v>
      </c>
      <c r="P1817" t="s">
        <v>47</v>
      </c>
      <c r="Q1817" t="s">
        <v>24</v>
      </c>
      <c r="R1817" t="s">
        <v>7105</v>
      </c>
      <c r="S1817" s="2">
        <v>20.5</v>
      </c>
      <c r="T1817" s="2">
        <v>1502.25</v>
      </c>
      <c r="U1817" t="s">
        <v>24</v>
      </c>
      <c r="V1817">
        <f>COUNTIF(Table1[[#This Row],[OnlineSecurity]:[StreamingMovies]], "Yes")</f>
        <v>0</v>
      </c>
      <c r="W1817" t="str" cm="1">
        <f t="array" ref="W1817">_xlfn.IFS(Table1[[#This Row],[tenure]]&lt;=12,"0-1 Years", Table1[[#This Row],[tenure]] &lt;=36, "1-3 Years",Table1[[#This Row],[tenure]]&lt;=60, "3-5 Years",Table1[[#This Row],[tenure]]&gt;60,"5+ Years")</f>
        <v>5+ Years</v>
      </c>
      <c r="X1817" t="str">
        <f>IF(AND(Table1[[#This Row],[Contract]]="Month-to-Month", Table1[[#This Row],[PaymentMethod]]= "Electronic check"), "High Risk", "Standard")</f>
        <v>Standard</v>
      </c>
      <c r="Y1817" s="11">
        <f>IFERROR(Table1[[#This Row],[TotalCharges]]/Table1[[#This Row],[tenure]],"0")</f>
        <v>20.864583333333332</v>
      </c>
      <c r="Z1817" t="str">
        <f>IF(Table1[[#This Row],[SeniorCitizen]]=1,"Yes","No")</f>
        <v>No</v>
      </c>
    </row>
    <row r="1818" spans="1:26" x14ac:dyDescent="0.35">
      <c r="A1818" t="s">
        <v>1853</v>
      </c>
      <c r="B1818" t="s">
        <v>30</v>
      </c>
      <c r="C1818">
        <v>0</v>
      </c>
      <c r="D1818" t="s">
        <v>24</v>
      </c>
      <c r="E1818" t="s">
        <v>24</v>
      </c>
      <c r="F1818">
        <v>1</v>
      </c>
      <c r="G1818" t="s">
        <v>23</v>
      </c>
      <c r="H1818" t="s">
        <v>24</v>
      </c>
      <c r="I1818" t="s">
        <v>24</v>
      </c>
      <c r="J1818" t="s">
        <v>24</v>
      </c>
      <c r="K1818" t="s">
        <v>24</v>
      </c>
      <c r="L1818" t="s">
        <v>24</v>
      </c>
      <c r="M1818" t="s">
        <v>24</v>
      </c>
      <c r="N1818" t="s">
        <v>24</v>
      </c>
      <c r="O1818" t="s">
        <v>24</v>
      </c>
      <c r="P1818" t="s">
        <v>27</v>
      </c>
      <c r="Q1818" t="s">
        <v>24</v>
      </c>
      <c r="R1818" t="s">
        <v>32</v>
      </c>
      <c r="S1818" s="2">
        <v>19.2</v>
      </c>
      <c r="T1818" s="2">
        <v>19.2</v>
      </c>
      <c r="U1818" t="s">
        <v>24</v>
      </c>
      <c r="V1818">
        <f>COUNTIF(Table1[[#This Row],[OnlineSecurity]:[StreamingMovies]], "Yes")</f>
        <v>0</v>
      </c>
      <c r="W1818" t="str" cm="1">
        <f t="array" ref="W1818">_xlfn.IFS(Table1[[#This Row],[tenure]]&lt;=12,"0-1 Years", Table1[[#This Row],[tenure]] &lt;=36, "1-3 Years",Table1[[#This Row],[tenure]]&lt;=60, "3-5 Years",Table1[[#This Row],[tenure]]&gt;60,"5+ Years")</f>
        <v>0-1 Years</v>
      </c>
      <c r="X1818" t="str">
        <f>IF(AND(Table1[[#This Row],[Contract]]="Month-to-Month", Table1[[#This Row],[PaymentMethod]]= "Electronic check"), "High Risk", "Standard")</f>
        <v>Standard</v>
      </c>
      <c r="Y1818" s="11">
        <f>IFERROR(Table1[[#This Row],[TotalCharges]]/Table1[[#This Row],[tenure]],"0")</f>
        <v>19.2</v>
      </c>
      <c r="Z1818" t="str">
        <f>IF(Table1[[#This Row],[SeniorCitizen]]=1,"Yes","No")</f>
        <v>No</v>
      </c>
    </row>
    <row r="1819" spans="1:26" x14ac:dyDescent="0.3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7104</v>
      </c>
      <c r="S1819" s="2">
        <v>98.35</v>
      </c>
      <c r="T1819" s="2">
        <v>6929.4</v>
      </c>
      <c r="U1819" t="s">
        <v>24</v>
      </c>
      <c r="V1819">
        <f>COUNTIF(Table1[[#This Row],[OnlineSecurity]:[StreamingMovies]], "Yes")</f>
        <v>3</v>
      </c>
      <c r="W1819" t="str" cm="1">
        <f t="array" ref="W1819">_xlfn.IFS(Table1[[#This Row],[tenure]]&lt;=12,"0-1 Years", Table1[[#This Row],[tenure]] &lt;=36, "1-3 Years",Table1[[#This Row],[tenure]]&lt;=60, "3-5 Years",Table1[[#This Row],[tenure]]&gt;60,"5+ Years")</f>
        <v>5+ Years</v>
      </c>
      <c r="X1819" t="str">
        <f>IF(AND(Table1[[#This Row],[Contract]]="Month-to-Month", Table1[[#This Row],[PaymentMethod]]= "Electronic check"), "High Risk", "Standard")</f>
        <v>Standard</v>
      </c>
      <c r="Y1819" s="11">
        <f>IFERROR(Table1[[#This Row],[TotalCharges]]/Table1[[#This Row],[tenure]],"0")</f>
        <v>96.24166666666666</v>
      </c>
      <c r="Z1819" t="str">
        <f>IF(Table1[[#This Row],[SeniorCitizen]]=1,"Yes","No")</f>
        <v>Yes</v>
      </c>
    </row>
    <row r="1820" spans="1:26" x14ac:dyDescent="0.3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7104</v>
      </c>
      <c r="S1820" s="2">
        <v>74.349999999999994</v>
      </c>
      <c r="T1820" s="2">
        <v>4453.3</v>
      </c>
      <c r="U1820" t="s">
        <v>24</v>
      </c>
      <c r="V1820">
        <f>COUNTIF(Table1[[#This Row],[OnlineSecurity]:[StreamingMovies]], "Yes")</f>
        <v>0</v>
      </c>
      <c r="W1820" t="str" cm="1">
        <f t="array" ref="W1820">_xlfn.IFS(Table1[[#This Row],[tenure]]&lt;=12,"0-1 Years", Table1[[#This Row],[tenure]] &lt;=36, "1-3 Years",Table1[[#This Row],[tenure]]&lt;=60, "3-5 Years",Table1[[#This Row],[tenure]]&gt;60,"5+ Years")</f>
        <v>3-5 Years</v>
      </c>
      <c r="X1820" t="str">
        <f>IF(AND(Table1[[#This Row],[Contract]]="Month-to-Month", Table1[[#This Row],[PaymentMethod]]= "Electronic check"), "High Risk", "Standard")</f>
        <v>Standard</v>
      </c>
      <c r="Y1820" s="11">
        <f>IFERROR(Table1[[#This Row],[TotalCharges]]/Table1[[#This Row],[tenure]],"0")</f>
        <v>74.221666666666664</v>
      </c>
      <c r="Z1820" t="str">
        <f>IF(Table1[[#This Row],[SeniorCitizen]]=1,"Yes","No")</f>
        <v>No</v>
      </c>
    </row>
    <row r="1821" spans="1:26" x14ac:dyDescent="0.35">
      <c r="A1821" t="s">
        <v>1856</v>
      </c>
      <c r="B1821" t="s">
        <v>22</v>
      </c>
      <c r="C1821">
        <v>0</v>
      </c>
      <c r="D1821" t="s">
        <v>23</v>
      </c>
      <c r="E1821" t="s">
        <v>23</v>
      </c>
      <c r="F1821">
        <v>61</v>
      </c>
      <c r="G1821" t="s">
        <v>24</v>
      </c>
      <c r="H1821" t="s">
        <v>24</v>
      </c>
      <c r="I1821" t="s">
        <v>26</v>
      </c>
      <c r="J1821" t="s">
        <v>24</v>
      </c>
      <c r="K1821" t="s">
        <v>23</v>
      </c>
      <c r="L1821" t="s">
        <v>23</v>
      </c>
      <c r="M1821" t="s">
        <v>23</v>
      </c>
      <c r="N1821" t="s">
        <v>23</v>
      </c>
      <c r="O1821" t="s">
        <v>24</v>
      </c>
      <c r="P1821" t="s">
        <v>47</v>
      </c>
      <c r="Q1821" t="s">
        <v>24</v>
      </c>
      <c r="R1821" t="s">
        <v>7105</v>
      </c>
      <c r="S1821" s="2">
        <v>51.35</v>
      </c>
      <c r="T1821" s="2">
        <v>3244.4</v>
      </c>
      <c r="U1821" t="s">
        <v>24</v>
      </c>
      <c r="V1821">
        <f>COUNTIF(Table1[[#This Row],[OnlineSecurity]:[StreamingMovies]], "Yes")</f>
        <v>4</v>
      </c>
      <c r="W1821" t="str" cm="1">
        <f t="array" ref="W1821">_xlfn.IFS(Table1[[#This Row],[tenure]]&lt;=12,"0-1 Years", Table1[[#This Row],[tenure]] &lt;=36, "1-3 Years",Table1[[#This Row],[tenure]]&lt;=60, "3-5 Years",Table1[[#This Row],[tenure]]&gt;60,"5+ Years")</f>
        <v>5+ Years</v>
      </c>
      <c r="X1821" t="str">
        <f>IF(AND(Table1[[#This Row],[Contract]]="Month-to-Month", Table1[[#This Row],[PaymentMethod]]= "Electronic check"), "High Risk", "Standard")</f>
        <v>Standard</v>
      </c>
      <c r="Y1821" s="11">
        <f>IFERROR(Table1[[#This Row],[TotalCharges]]/Table1[[#This Row],[tenure]],"0")</f>
        <v>53.186885245901642</v>
      </c>
      <c r="Z1821" t="str">
        <f>IF(Table1[[#This Row],[SeniorCitizen]]=1,"Yes","No")</f>
        <v>No</v>
      </c>
    </row>
    <row r="1822" spans="1:26" x14ac:dyDescent="0.3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s="2">
        <v>45.65</v>
      </c>
      <c r="T1822" s="2">
        <v>323.45</v>
      </c>
      <c r="U1822" t="s">
        <v>24</v>
      </c>
      <c r="V1822">
        <f>COUNTIF(Table1[[#This Row],[OnlineSecurity]:[StreamingMovies]], "Yes")</f>
        <v>0</v>
      </c>
      <c r="W1822" t="str" cm="1">
        <f t="array" ref="W1822">_xlfn.IFS(Table1[[#This Row],[tenure]]&lt;=12,"0-1 Years", Table1[[#This Row],[tenure]] &lt;=36, "1-3 Years",Table1[[#This Row],[tenure]]&lt;=60, "3-5 Years",Table1[[#This Row],[tenure]]&gt;60,"5+ Years")</f>
        <v>0-1 Years</v>
      </c>
      <c r="X1822" t="str">
        <f>IF(AND(Table1[[#This Row],[Contract]]="Month-to-Month", Table1[[#This Row],[PaymentMethod]]= "Electronic check"), "High Risk", "Standard")</f>
        <v>Standard</v>
      </c>
      <c r="Y1822" s="11">
        <f>IFERROR(Table1[[#This Row],[TotalCharges]]/Table1[[#This Row],[tenure]],"0")</f>
        <v>53.908333333333331</v>
      </c>
      <c r="Z1822" t="str">
        <f>IF(Table1[[#This Row],[SeniorCitizen]]=1,"Yes","No")</f>
        <v>No</v>
      </c>
    </row>
    <row r="1823" spans="1:26" x14ac:dyDescent="0.3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s="2">
        <v>85.3</v>
      </c>
      <c r="T1823" s="2">
        <v>2661.1</v>
      </c>
      <c r="U1823" t="s">
        <v>23</v>
      </c>
      <c r="V1823">
        <f>COUNTIF(Table1[[#This Row],[OnlineSecurity]:[StreamingMovies]], "Yes")</f>
        <v>1</v>
      </c>
      <c r="W1823" t="str" cm="1">
        <f t="array" ref="W1823">_xlfn.IFS(Table1[[#This Row],[tenure]]&lt;=12,"0-1 Years", Table1[[#This Row],[tenure]] &lt;=36, "1-3 Years",Table1[[#This Row],[tenure]]&lt;=60, "3-5 Years",Table1[[#This Row],[tenure]]&gt;60,"5+ Years")</f>
        <v>1-3 Years</v>
      </c>
      <c r="X1823" t="str">
        <f>IF(AND(Table1[[#This Row],[Contract]]="Month-to-Month", Table1[[#This Row],[PaymentMethod]]= "Electronic check"), "High Risk", "Standard")</f>
        <v>High Risk</v>
      </c>
      <c r="Y1823" s="11">
        <f>IFERROR(Table1[[#This Row],[TotalCharges]]/Table1[[#This Row],[tenure]],"0")</f>
        <v>83.159374999999997</v>
      </c>
      <c r="Z1823" t="str">
        <f>IF(Table1[[#This Row],[SeniorCitizen]]=1,"Yes","No")</f>
        <v>Yes</v>
      </c>
    </row>
    <row r="1824" spans="1:26" x14ac:dyDescent="0.3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7105</v>
      </c>
      <c r="S1824" s="2">
        <v>86.55</v>
      </c>
      <c r="T1824" s="2">
        <v>2697.4</v>
      </c>
      <c r="U1824" t="s">
        <v>23</v>
      </c>
      <c r="V1824">
        <f>COUNTIF(Table1[[#This Row],[OnlineSecurity]:[StreamingMovies]], "Yes")</f>
        <v>1</v>
      </c>
      <c r="W1824" t="str" cm="1">
        <f t="array" ref="W1824">_xlfn.IFS(Table1[[#This Row],[tenure]]&lt;=12,"0-1 Years", Table1[[#This Row],[tenure]] &lt;=36, "1-3 Years",Table1[[#This Row],[tenure]]&lt;=60, "3-5 Years",Table1[[#This Row],[tenure]]&gt;60,"5+ Years")</f>
        <v>1-3 Years</v>
      </c>
      <c r="X1824" t="str">
        <f>IF(AND(Table1[[#This Row],[Contract]]="Month-to-Month", Table1[[#This Row],[PaymentMethod]]= "Electronic check"), "High Risk", "Standard")</f>
        <v>Standard</v>
      </c>
      <c r="Y1824" s="11">
        <f>IFERROR(Table1[[#This Row],[TotalCharges]]/Table1[[#This Row],[tenure]],"0")</f>
        <v>87.012903225806454</v>
      </c>
      <c r="Z1824" t="str">
        <f>IF(Table1[[#This Row],[SeniorCitizen]]=1,"Yes","No")</f>
        <v>No</v>
      </c>
    </row>
    <row r="1825" spans="1:26" x14ac:dyDescent="0.3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7105</v>
      </c>
      <c r="S1825" s="2">
        <v>73.849999999999994</v>
      </c>
      <c r="T1825" s="2">
        <v>1424.5</v>
      </c>
      <c r="U1825" t="s">
        <v>23</v>
      </c>
      <c r="V1825">
        <f>COUNTIF(Table1[[#This Row],[OnlineSecurity]:[StreamingMovies]], "Yes")</f>
        <v>1</v>
      </c>
      <c r="W1825" t="str" cm="1">
        <f t="array" ref="W1825">_xlfn.IFS(Table1[[#This Row],[tenure]]&lt;=12,"0-1 Years", Table1[[#This Row],[tenure]] &lt;=36, "1-3 Years",Table1[[#This Row],[tenure]]&lt;=60, "3-5 Years",Table1[[#This Row],[tenure]]&gt;60,"5+ Years")</f>
        <v>1-3 Years</v>
      </c>
      <c r="X1825" t="str">
        <f>IF(AND(Table1[[#This Row],[Contract]]="Month-to-Month", Table1[[#This Row],[PaymentMethod]]= "Electronic check"), "High Risk", "Standard")</f>
        <v>Standard</v>
      </c>
      <c r="Y1825" s="11">
        <f>IFERROR(Table1[[#This Row],[TotalCharges]]/Table1[[#This Row],[tenure]],"0")</f>
        <v>74.973684210526315</v>
      </c>
      <c r="Z1825" t="str">
        <f>IF(Table1[[#This Row],[SeniorCitizen]]=1,"Yes","No")</f>
        <v>No</v>
      </c>
    </row>
    <row r="1826" spans="1:26" x14ac:dyDescent="0.35">
      <c r="A1826" t="s">
        <v>1861</v>
      </c>
      <c r="B1826" t="s">
        <v>30</v>
      </c>
      <c r="C1826">
        <v>0</v>
      </c>
      <c r="D1826" t="s">
        <v>23</v>
      </c>
      <c r="E1826" t="s">
        <v>23</v>
      </c>
      <c r="F1826">
        <v>72</v>
      </c>
      <c r="G1826" t="s">
        <v>23</v>
      </c>
      <c r="H1826" t="s">
        <v>24</v>
      </c>
      <c r="I1826" t="s">
        <v>24</v>
      </c>
      <c r="J1826" t="s">
        <v>24</v>
      </c>
      <c r="K1826" t="s">
        <v>24</v>
      </c>
      <c r="L1826" t="s">
        <v>24</v>
      </c>
      <c r="M1826" t="s">
        <v>24</v>
      </c>
      <c r="N1826" t="s">
        <v>24</v>
      </c>
      <c r="O1826" t="s">
        <v>24</v>
      </c>
      <c r="P1826" t="s">
        <v>47</v>
      </c>
      <c r="Q1826" t="s">
        <v>24</v>
      </c>
      <c r="R1826" t="s">
        <v>7104</v>
      </c>
      <c r="S1826" s="2">
        <v>20.3</v>
      </c>
      <c r="T1826" s="2">
        <v>1401.15</v>
      </c>
      <c r="U1826" t="s">
        <v>24</v>
      </c>
      <c r="V1826">
        <f>COUNTIF(Table1[[#This Row],[OnlineSecurity]:[StreamingMovies]], "Yes")</f>
        <v>0</v>
      </c>
      <c r="W1826" t="str" cm="1">
        <f t="array" ref="W1826">_xlfn.IFS(Table1[[#This Row],[tenure]]&lt;=12,"0-1 Years", Table1[[#This Row],[tenure]] &lt;=36, "1-3 Years",Table1[[#This Row],[tenure]]&lt;=60, "3-5 Years",Table1[[#This Row],[tenure]]&gt;60,"5+ Years")</f>
        <v>5+ Years</v>
      </c>
      <c r="X1826" t="str">
        <f>IF(AND(Table1[[#This Row],[Contract]]="Month-to-Month", Table1[[#This Row],[PaymentMethod]]= "Electronic check"), "High Risk", "Standard")</f>
        <v>Standard</v>
      </c>
      <c r="Y1826" s="11">
        <f>IFERROR(Table1[[#This Row],[TotalCharges]]/Table1[[#This Row],[tenure]],"0")</f>
        <v>19.460416666666667</v>
      </c>
      <c r="Z1826" t="str">
        <f>IF(Table1[[#This Row],[SeniorCitizen]]=1,"Yes","No")</f>
        <v>No</v>
      </c>
    </row>
    <row r="1827" spans="1:26" x14ac:dyDescent="0.3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s="2">
        <v>54.2</v>
      </c>
      <c r="T1827" s="2">
        <v>1739.6</v>
      </c>
      <c r="U1827" t="s">
        <v>24</v>
      </c>
      <c r="V1827">
        <f>COUNTIF(Table1[[#This Row],[OnlineSecurity]:[StreamingMovies]], "Yes")</f>
        <v>1</v>
      </c>
      <c r="W1827" t="str" cm="1">
        <f t="array" ref="W1827">_xlfn.IFS(Table1[[#This Row],[tenure]]&lt;=12,"0-1 Years", Table1[[#This Row],[tenure]] &lt;=36, "1-3 Years",Table1[[#This Row],[tenure]]&lt;=60, "3-5 Years",Table1[[#This Row],[tenure]]&gt;60,"5+ Years")</f>
        <v>1-3 Years</v>
      </c>
      <c r="X1827" t="str">
        <f>IF(AND(Table1[[#This Row],[Contract]]="Month-to-Month", Table1[[#This Row],[PaymentMethod]]= "Electronic check"), "High Risk", "Standard")</f>
        <v>High Risk</v>
      </c>
      <c r="Y1827" s="11">
        <f>IFERROR(Table1[[#This Row],[TotalCharges]]/Table1[[#This Row],[tenure]],"0")</f>
        <v>54.362499999999997</v>
      </c>
      <c r="Z1827" t="str">
        <f>IF(Table1[[#This Row],[SeniorCitizen]]=1,"Yes","No")</f>
        <v>No</v>
      </c>
    </row>
    <row r="1828" spans="1:26" x14ac:dyDescent="0.3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s="2">
        <v>90.65</v>
      </c>
      <c r="T1828" s="2">
        <v>5931</v>
      </c>
      <c r="U1828" t="s">
        <v>24</v>
      </c>
      <c r="V1828">
        <f>COUNTIF(Table1[[#This Row],[OnlineSecurity]:[StreamingMovies]], "Yes")</f>
        <v>2</v>
      </c>
      <c r="W1828" t="str" cm="1">
        <f t="array" ref="W1828">_xlfn.IFS(Table1[[#This Row],[tenure]]&lt;=12,"0-1 Years", Table1[[#This Row],[tenure]] &lt;=36, "1-3 Years",Table1[[#This Row],[tenure]]&lt;=60, "3-5 Years",Table1[[#This Row],[tenure]]&gt;60,"5+ Years")</f>
        <v>5+ Years</v>
      </c>
      <c r="X1828" t="str">
        <f>IF(AND(Table1[[#This Row],[Contract]]="Month-to-Month", Table1[[#This Row],[PaymentMethod]]= "Electronic check"), "High Risk", "Standard")</f>
        <v>High Risk</v>
      </c>
      <c r="Y1828" s="11">
        <f>IFERROR(Table1[[#This Row],[TotalCharges]]/Table1[[#This Row],[tenure]],"0")</f>
        <v>91.246153846153845</v>
      </c>
      <c r="Z1828" t="str">
        <f>IF(Table1[[#This Row],[SeniorCitizen]]=1,"Yes","No")</f>
        <v>No</v>
      </c>
    </row>
    <row r="1829" spans="1:26" x14ac:dyDescent="0.35">
      <c r="A1829" t="s">
        <v>1864</v>
      </c>
      <c r="B1829" t="s">
        <v>22</v>
      </c>
      <c r="C1829">
        <v>0</v>
      </c>
      <c r="D1829" t="s">
        <v>23</v>
      </c>
      <c r="E1829" t="s">
        <v>23</v>
      </c>
      <c r="F1829">
        <v>45</v>
      </c>
      <c r="G1829" t="s">
        <v>24</v>
      </c>
      <c r="H1829" t="s">
        <v>24</v>
      </c>
      <c r="I1829" t="s">
        <v>26</v>
      </c>
      <c r="J1829" t="s">
        <v>23</v>
      </c>
      <c r="K1829" t="s">
        <v>24</v>
      </c>
      <c r="L1829" t="s">
        <v>24</v>
      </c>
      <c r="M1829" t="s">
        <v>24</v>
      </c>
      <c r="N1829" t="s">
        <v>23</v>
      </c>
      <c r="O1829" t="s">
        <v>23</v>
      </c>
      <c r="P1829" t="s">
        <v>27</v>
      </c>
      <c r="Q1829" t="s">
        <v>23</v>
      </c>
      <c r="R1829" t="s">
        <v>7104</v>
      </c>
      <c r="S1829" s="2">
        <v>50.9</v>
      </c>
      <c r="T1829" s="2">
        <v>2333.85</v>
      </c>
      <c r="U1829" t="s">
        <v>24</v>
      </c>
      <c r="V1829">
        <f>COUNTIF(Table1[[#This Row],[OnlineSecurity]:[StreamingMovies]], "Yes")</f>
        <v>3</v>
      </c>
      <c r="W1829" t="str" cm="1">
        <f t="array" ref="W1829">_xlfn.IFS(Table1[[#This Row],[tenure]]&lt;=12,"0-1 Years", Table1[[#This Row],[tenure]] &lt;=36, "1-3 Years",Table1[[#This Row],[tenure]]&lt;=60, "3-5 Years",Table1[[#This Row],[tenure]]&gt;60,"5+ Years")</f>
        <v>3-5 Years</v>
      </c>
      <c r="X1829" t="str">
        <f>IF(AND(Table1[[#This Row],[Contract]]="Month-to-Month", Table1[[#This Row],[PaymentMethod]]= "Electronic check"), "High Risk", "Standard")</f>
        <v>Standard</v>
      </c>
      <c r="Y1829" s="11">
        <f>IFERROR(Table1[[#This Row],[TotalCharges]]/Table1[[#This Row],[tenure]],"0")</f>
        <v>51.86333333333333</v>
      </c>
      <c r="Z1829" t="str">
        <f>IF(Table1[[#This Row],[SeniorCitizen]]=1,"Yes","No")</f>
        <v>No</v>
      </c>
    </row>
    <row r="1830" spans="1:26" x14ac:dyDescent="0.35">
      <c r="A1830" t="s">
        <v>1865</v>
      </c>
      <c r="B1830" t="s">
        <v>30</v>
      </c>
      <c r="C1830">
        <v>0</v>
      </c>
      <c r="D1830" t="s">
        <v>24</v>
      </c>
      <c r="E1830" t="s">
        <v>24</v>
      </c>
      <c r="F1830">
        <v>42</v>
      </c>
      <c r="G1830" t="s">
        <v>23</v>
      </c>
      <c r="H1830" t="s">
        <v>23</v>
      </c>
      <c r="I1830" t="s">
        <v>24</v>
      </c>
      <c r="J1830" t="s">
        <v>24</v>
      </c>
      <c r="K1830" t="s">
        <v>24</v>
      </c>
      <c r="L1830" t="s">
        <v>24</v>
      </c>
      <c r="M1830" t="s">
        <v>24</v>
      </c>
      <c r="N1830" t="s">
        <v>24</v>
      </c>
      <c r="O1830" t="s">
        <v>24</v>
      </c>
      <c r="P1830" t="s">
        <v>31</v>
      </c>
      <c r="Q1830" t="s">
        <v>24</v>
      </c>
      <c r="R1830" t="s">
        <v>28</v>
      </c>
      <c r="S1830" s="2">
        <v>25.05</v>
      </c>
      <c r="T1830" s="2">
        <v>949.85</v>
      </c>
      <c r="U1830" t="s">
        <v>24</v>
      </c>
      <c r="V1830">
        <f>COUNTIF(Table1[[#This Row],[OnlineSecurity]:[StreamingMovies]], "Yes")</f>
        <v>0</v>
      </c>
      <c r="W1830" t="str" cm="1">
        <f t="array" ref="W1830">_xlfn.IFS(Table1[[#This Row],[tenure]]&lt;=12,"0-1 Years", Table1[[#This Row],[tenure]] &lt;=36, "1-3 Years",Table1[[#This Row],[tenure]]&lt;=60, "3-5 Years",Table1[[#This Row],[tenure]]&gt;60,"5+ Years")</f>
        <v>3-5 Years</v>
      </c>
      <c r="X1830" t="str">
        <f>IF(AND(Table1[[#This Row],[Contract]]="Month-to-Month", Table1[[#This Row],[PaymentMethod]]= "Electronic check"), "High Risk", "Standard")</f>
        <v>Standard</v>
      </c>
      <c r="Y1830" s="11">
        <f>IFERROR(Table1[[#This Row],[TotalCharges]]/Table1[[#This Row],[tenure]],"0")</f>
        <v>22.615476190476191</v>
      </c>
      <c r="Z1830" t="str">
        <f>IF(Table1[[#This Row],[SeniorCitizen]]=1,"Yes","No")</f>
        <v>No</v>
      </c>
    </row>
    <row r="1831" spans="1:26" x14ac:dyDescent="0.3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s="2">
        <v>74.849999999999994</v>
      </c>
      <c r="T1831" s="2">
        <v>572.45000000000005</v>
      </c>
      <c r="U1831" t="s">
        <v>24</v>
      </c>
      <c r="V1831">
        <f>COUNTIF(Table1[[#This Row],[OnlineSecurity]:[StreamingMovies]], "Yes")</f>
        <v>0</v>
      </c>
      <c r="W1831" t="str" cm="1">
        <f t="array" ref="W1831">_xlfn.IFS(Table1[[#This Row],[tenure]]&lt;=12,"0-1 Years", Table1[[#This Row],[tenure]] &lt;=36, "1-3 Years",Table1[[#This Row],[tenure]]&lt;=60, "3-5 Years",Table1[[#This Row],[tenure]]&gt;60,"5+ Years")</f>
        <v>0-1 Years</v>
      </c>
      <c r="X1831" t="str">
        <f>IF(AND(Table1[[#This Row],[Contract]]="Month-to-Month", Table1[[#This Row],[PaymentMethod]]= "Electronic check"), "High Risk", "Standard")</f>
        <v>High Risk</v>
      </c>
      <c r="Y1831" s="11">
        <f>IFERROR(Table1[[#This Row],[TotalCharges]]/Table1[[#This Row],[tenure]],"0")</f>
        <v>71.556250000000006</v>
      </c>
      <c r="Z1831" t="str">
        <f>IF(Table1[[#This Row],[SeniorCitizen]]=1,"Yes","No")</f>
        <v>No</v>
      </c>
    </row>
    <row r="1832" spans="1:26" x14ac:dyDescent="0.35">
      <c r="A1832" t="s">
        <v>1867</v>
      </c>
      <c r="B1832" t="s">
        <v>30</v>
      </c>
      <c r="C1832">
        <v>0</v>
      </c>
      <c r="D1832" t="s">
        <v>24</v>
      </c>
      <c r="E1832" t="s">
        <v>23</v>
      </c>
      <c r="F1832">
        <v>32</v>
      </c>
      <c r="G1832" t="s">
        <v>23</v>
      </c>
      <c r="H1832" t="s">
        <v>24</v>
      </c>
      <c r="I1832" t="s">
        <v>24</v>
      </c>
      <c r="J1832" t="s">
        <v>24</v>
      </c>
      <c r="K1832" t="s">
        <v>24</v>
      </c>
      <c r="L1832" t="s">
        <v>24</v>
      </c>
      <c r="M1832" t="s">
        <v>24</v>
      </c>
      <c r="N1832" t="s">
        <v>24</v>
      </c>
      <c r="O1832" t="s">
        <v>24</v>
      </c>
      <c r="P1832" t="s">
        <v>47</v>
      </c>
      <c r="Q1832" t="s">
        <v>24</v>
      </c>
      <c r="R1832" t="s">
        <v>32</v>
      </c>
      <c r="S1832" s="2">
        <v>20.5</v>
      </c>
      <c r="T1832" s="2">
        <v>696.8</v>
      </c>
      <c r="U1832" t="s">
        <v>24</v>
      </c>
      <c r="V1832">
        <f>COUNTIF(Table1[[#This Row],[OnlineSecurity]:[StreamingMovies]], "Yes")</f>
        <v>0</v>
      </c>
      <c r="W1832" t="str" cm="1">
        <f t="array" ref="W1832">_xlfn.IFS(Table1[[#This Row],[tenure]]&lt;=12,"0-1 Years", Table1[[#This Row],[tenure]] &lt;=36, "1-3 Years",Table1[[#This Row],[tenure]]&lt;=60, "3-5 Years",Table1[[#This Row],[tenure]]&gt;60,"5+ Years")</f>
        <v>1-3 Years</v>
      </c>
      <c r="X1832" t="str">
        <f>IF(AND(Table1[[#This Row],[Contract]]="Month-to-Month", Table1[[#This Row],[PaymentMethod]]= "Electronic check"), "High Risk", "Standard")</f>
        <v>Standard</v>
      </c>
      <c r="Y1832" s="11">
        <f>IFERROR(Table1[[#This Row],[TotalCharges]]/Table1[[#This Row],[tenure]],"0")</f>
        <v>21.774999999999999</v>
      </c>
      <c r="Z1832" t="str">
        <f>IF(Table1[[#This Row],[SeniorCitizen]]=1,"Yes","No")</f>
        <v>No</v>
      </c>
    </row>
    <row r="1833" spans="1:26" x14ac:dyDescent="0.3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s="2">
        <v>63.55</v>
      </c>
      <c r="T1833" s="2">
        <v>1381.8</v>
      </c>
      <c r="U1833" t="s">
        <v>24</v>
      </c>
      <c r="V1833">
        <f>COUNTIF(Table1[[#This Row],[OnlineSecurity]:[StreamingMovies]], "Yes")</f>
        <v>3</v>
      </c>
      <c r="W1833" t="str" cm="1">
        <f t="array" ref="W1833">_xlfn.IFS(Table1[[#This Row],[tenure]]&lt;=12,"0-1 Years", Table1[[#This Row],[tenure]] &lt;=36, "1-3 Years",Table1[[#This Row],[tenure]]&lt;=60, "3-5 Years",Table1[[#This Row],[tenure]]&gt;60,"5+ Years")</f>
        <v>1-3 Years</v>
      </c>
      <c r="X1833" t="str">
        <f>IF(AND(Table1[[#This Row],[Contract]]="Month-to-Month", Table1[[#This Row],[PaymentMethod]]= "Electronic check"), "High Risk", "Standard")</f>
        <v>Standard</v>
      </c>
      <c r="Y1833" s="11">
        <f>IFERROR(Table1[[#This Row],[TotalCharges]]/Table1[[#This Row],[tenure]],"0")</f>
        <v>62.809090909090905</v>
      </c>
      <c r="Z1833" t="str">
        <f>IF(Table1[[#This Row],[SeniorCitizen]]=1,"Yes","No")</f>
        <v>Yes</v>
      </c>
    </row>
    <row r="1834" spans="1:26" x14ac:dyDescent="0.35">
      <c r="A1834" t="s">
        <v>1869</v>
      </c>
      <c r="B1834" t="s">
        <v>30</v>
      </c>
      <c r="C1834">
        <v>1</v>
      </c>
      <c r="D1834" t="s">
        <v>23</v>
      </c>
      <c r="E1834" t="s">
        <v>24</v>
      </c>
      <c r="F1834">
        <v>57</v>
      </c>
      <c r="G1834" t="s">
        <v>24</v>
      </c>
      <c r="H1834" t="s">
        <v>24</v>
      </c>
      <c r="I1834" t="s">
        <v>26</v>
      </c>
      <c r="J1834" t="s">
        <v>24</v>
      </c>
      <c r="K1834" t="s">
        <v>24</v>
      </c>
      <c r="L1834" t="s">
        <v>24</v>
      </c>
      <c r="M1834" t="s">
        <v>24</v>
      </c>
      <c r="N1834" t="s">
        <v>23</v>
      </c>
      <c r="O1834" t="s">
        <v>23</v>
      </c>
      <c r="P1834" t="s">
        <v>27</v>
      </c>
      <c r="Q1834" t="s">
        <v>23</v>
      </c>
      <c r="R1834" t="s">
        <v>28</v>
      </c>
      <c r="S1834" s="2">
        <v>44.85</v>
      </c>
      <c r="T1834" s="2">
        <v>2572.9499999999998</v>
      </c>
      <c r="U1834" t="s">
        <v>23</v>
      </c>
      <c r="V1834">
        <f>COUNTIF(Table1[[#This Row],[OnlineSecurity]:[StreamingMovies]], "Yes")</f>
        <v>2</v>
      </c>
      <c r="W1834" t="str" cm="1">
        <f t="array" ref="W1834">_xlfn.IFS(Table1[[#This Row],[tenure]]&lt;=12,"0-1 Years", Table1[[#This Row],[tenure]] &lt;=36, "1-3 Years",Table1[[#This Row],[tenure]]&lt;=60, "3-5 Years",Table1[[#This Row],[tenure]]&gt;60,"5+ Years")</f>
        <v>3-5 Years</v>
      </c>
      <c r="X1834" t="str">
        <f>IF(AND(Table1[[#This Row],[Contract]]="Month-to-Month", Table1[[#This Row],[PaymentMethod]]= "Electronic check"), "High Risk", "Standard")</f>
        <v>High Risk</v>
      </c>
      <c r="Y1834" s="11">
        <f>IFERROR(Table1[[#This Row],[TotalCharges]]/Table1[[#This Row],[tenure]],"0")</f>
        <v>45.139473684210522</v>
      </c>
      <c r="Z1834" t="str">
        <f>IF(Table1[[#This Row],[SeniorCitizen]]=1,"Yes","No")</f>
        <v>Yes</v>
      </c>
    </row>
    <row r="1835" spans="1:26" x14ac:dyDescent="0.3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s="2">
        <v>47.95</v>
      </c>
      <c r="T1835" s="2">
        <v>47.95</v>
      </c>
      <c r="U1835" t="s">
        <v>24</v>
      </c>
      <c r="V1835">
        <f>COUNTIF(Table1[[#This Row],[OnlineSecurity]:[StreamingMovies]], "Yes")</f>
        <v>1</v>
      </c>
      <c r="W1835" t="str" cm="1">
        <f t="array" ref="W1835">_xlfn.IFS(Table1[[#This Row],[tenure]]&lt;=12,"0-1 Years", Table1[[#This Row],[tenure]] &lt;=36, "1-3 Years",Table1[[#This Row],[tenure]]&lt;=60, "3-5 Years",Table1[[#This Row],[tenure]]&gt;60,"5+ Years")</f>
        <v>0-1 Years</v>
      </c>
      <c r="X1835" t="str">
        <f>IF(AND(Table1[[#This Row],[Contract]]="Month-to-Month", Table1[[#This Row],[PaymentMethod]]= "Electronic check"), "High Risk", "Standard")</f>
        <v>High Risk</v>
      </c>
      <c r="Y1835" s="11">
        <f>IFERROR(Table1[[#This Row],[TotalCharges]]/Table1[[#This Row],[tenure]],"0")</f>
        <v>47.95</v>
      </c>
      <c r="Z1835" t="str">
        <f>IF(Table1[[#This Row],[SeniorCitizen]]=1,"Yes","No")</f>
        <v>No</v>
      </c>
    </row>
    <row r="1836" spans="1:26" x14ac:dyDescent="0.3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s="2">
        <v>45.1</v>
      </c>
      <c r="T1836" s="2">
        <v>45.1</v>
      </c>
      <c r="U1836" t="s">
        <v>23</v>
      </c>
      <c r="V1836">
        <f>COUNTIF(Table1[[#This Row],[OnlineSecurity]:[StreamingMovies]], "Yes")</f>
        <v>0</v>
      </c>
      <c r="W1836" t="str" cm="1">
        <f t="array" ref="W1836">_xlfn.IFS(Table1[[#This Row],[tenure]]&lt;=12,"0-1 Years", Table1[[#This Row],[tenure]] &lt;=36, "1-3 Years",Table1[[#This Row],[tenure]]&lt;=60, "3-5 Years",Table1[[#This Row],[tenure]]&gt;60,"5+ Years")</f>
        <v>0-1 Years</v>
      </c>
      <c r="X1836" t="str">
        <f>IF(AND(Table1[[#This Row],[Contract]]="Month-to-Month", Table1[[#This Row],[PaymentMethod]]= "Electronic check"), "High Risk", "Standard")</f>
        <v>High Risk</v>
      </c>
      <c r="Y1836" s="11">
        <f>IFERROR(Table1[[#This Row],[TotalCharges]]/Table1[[#This Row],[tenure]],"0")</f>
        <v>45.1</v>
      </c>
      <c r="Z1836" t="str">
        <f>IF(Table1[[#This Row],[SeniorCitizen]]=1,"Yes","No")</f>
        <v>Yes</v>
      </c>
    </row>
    <row r="1837" spans="1:26" x14ac:dyDescent="0.3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s="2">
        <v>45</v>
      </c>
      <c r="T1837" s="2">
        <v>45</v>
      </c>
      <c r="U1837" t="s">
        <v>24</v>
      </c>
      <c r="V1837">
        <f>COUNTIF(Table1[[#This Row],[OnlineSecurity]:[StreamingMovies]], "Yes")</f>
        <v>0</v>
      </c>
      <c r="W1837" t="str" cm="1">
        <f t="array" ref="W1837">_xlfn.IFS(Table1[[#This Row],[tenure]]&lt;=12,"0-1 Years", Table1[[#This Row],[tenure]] &lt;=36, "1-3 Years",Table1[[#This Row],[tenure]]&lt;=60, "3-5 Years",Table1[[#This Row],[tenure]]&gt;60,"5+ Years")</f>
        <v>0-1 Years</v>
      </c>
      <c r="X1837" t="str">
        <f>IF(AND(Table1[[#This Row],[Contract]]="Month-to-Month", Table1[[#This Row],[PaymentMethod]]= "Electronic check"), "High Risk", "Standard")</f>
        <v>High Risk</v>
      </c>
      <c r="Y1837" s="11">
        <f>IFERROR(Table1[[#This Row],[TotalCharges]]/Table1[[#This Row],[tenure]],"0")</f>
        <v>45</v>
      </c>
      <c r="Z1837" t="str">
        <f>IF(Table1[[#This Row],[SeniorCitizen]]=1,"Yes","No")</f>
        <v>No</v>
      </c>
    </row>
    <row r="1838" spans="1:26" x14ac:dyDescent="0.3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s="2">
        <v>96</v>
      </c>
      <c r="T1838" s="2">
        <v>2122.4499999999998</v>
      </c>
      <c r="U1838" t="s">
        <v>23</v>
      </c>
      <c r="V1838">
        <f>COUNTIF(Table1[[#This Row],[OnlineSecurity]:[StreamingMovies]], "Yes")</f>
        <v>3</v>
      </c>
      <c r="W1838" t="str" cm="1">
        <f t="array" ref="W1838">_xlfn.IFS(Table1[[#This Row],[tenure]]&lt;=12,"0-1 Years", Table1[[#This Row],[tenure]] &lt;=36, "1-3 Years",Table1[[#This Row],[tenure]]&lt;=60, "3-5 Years",Table1[[#This Row],[tenure]]&gt;60,"5+ Years")</f>
        <v>1-3 Years</v>
      </c>
      <c r="X1838" t="str">
        <f>IF(AND(Table1[[#This Row],[Contract]]="Month-to-Month", Table1[[#This Row],[PaymentMethod]]= "Electronic check"), "High Risk", "Standard")</f>
        <v>High Risk</v>
      </c>
      <c r="Y1838" s="11">
        <f>IFERROR(Table1[[#This Row],[TotalCharges]]/Table1[[#This Row],[tenure]],"0")</f>
        <v>88.435416666666654</v>
      </c>
      <c r="Z1838" t="str">
        <f>IF(Table1[[#This Row],[SeniorCitizen]]=1,"Yes","No")</f>
        <v>No</v>
      </c>
    </row>
    <row r="1839" spans="1:26" x14ac:dyDescent="0.35">
      <c r="A1839" t="s">
        <v>1874</v>
      </c>
      <c r="B1839" t="s">
        <v>30</v>
      </c>
      <c r="C1839">
        <v>0</v>
      </c>
      <c r="D1839" t="s">
        <v>24</v>
      </c>
      <c r="E1839" t="s">
        <v>24</v>
      </c>
      <c r="F1839">
        <v>1</v>
      </c>
      <c r="G1839" t="s">
        <v>23</v>
      </c>
      <c r="H1839" t="s">
        <v>24</v>
      </c>
      <c r="I1839" t="s">
        <v>24</v>
      </c>
      <c r="J1839" t="s">
        <v>24</v>
      </c>
      <c r="K1839" t="s">
        <v>24</v>
      </c>
      <c r="L1839" t="s">
        <v>24</v>
      </c>
      <c r="M1839" t="s">
        <v>24</v>
      </c>
      <c r="N1839" t="s">
        <v>24</v>
      </c>
      <c r="O1839" t="s">
        <v>24</v>
      </c>
      <c r="P1839" t="s">
        <v>27</v>
      </c>
      <c r="Q1839" t="s">
        <v>24</v>
      </c>
      <c r="R1839" t="s">
        <v>7104</v>
      </c>
      <c r="S1839" s="2">
        <v>20.05</v>
      </c>
      <c r="T1839" s="2">
        <v>20.05</v>
      </c>
      <c r="U1839" t="s">
        <v>23</v>
      </c>
      <c r="V1839">
        <f>COUNTIF(Table1[[#This Row],[OnlineSecurity]:[StreamingMovies]], "Yes")</f>
        <v>0</v>
      </c>
      <c r="W1839" t="str" cm="1">
        <f t="array" ref="W1839">_xlfn.IFS(Table1[[#This Row],[tenure]]&lt;=12,"0-1 Years", Table1[[#This Row],[tenure]] &lt;=36, "1-3 Years",Table1[[#This Row],[tenure]]&lt;=60, "3-5 Years",Table1[[#This Row],[tenure]]&gt;60,"5+ Years")</f>
        <v>0-1 Years</v>
      </c>
      <c r="X1839" t="str">
        <f>IF(AND(Table1[[#This Row],[Contract]]="Month-to-Month", Table1[[#This Row],[PaymentMethod]]= "Electronic check"), "High Risk", "Standard")</f>
        <v>Standard</v>
      </c>
      <c r="Y1839" s="11">
        <f>IFERROR(Table1[[#This Row],[TotalCharges]]/Table1[[#This Row],[tenure]],"0")</f>
        <v>20.05</v>
      </c>
      <c r="Z1839" t="str">
        <f>IF(Table1[[#This Row],[SeniorCitizen]]=1,"Yes","No")</f>
        <v>No</v>
      </c>
    </row>
    <row r="1840" spans="1:26" x14ac:dyDescent="0.3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s="2">
        <v>90.05</v>
      </c>
      <c r="T1840" s="2">
        <v>4931.8</v>
      </c>
      <c r="U1840" t="s">
        <v>24</v>
      </c>
      <c r="V1840">
        <f>COUNTIF(Table1[[#This Row],[OnlineSecurity]:[StreamingMovies]], "Yes")</f>
        <v>2</v>
      </c>
      <c r="W1840" t="str" cm="1">
        <f t="array" ref="W1840">_xlfn.IFS(Table1[[#This Row],[tenure]]&lt;=12,"0-1 Years", Table1[[#This Row],[tenure]] &lt;=36, "1-3 Years",Table1[[#This Row],[tenure]]&lt;=60, "3-5 Years",Table1[[#This Row],[tenure]]&gt;60,"5+ Years")</f>
        <v>3-5 Years</v>
      </c>
      <c r="X1840" t="str">
        <f>IF(AND(Table1[[#This Row],[Contract]]="Month-to-Month", Table1[[#This Row],[PaymentMethod]]= "Electronic check"), "High Risk", "Standard")</f>
        <v>High Risk</v>
      </c>
      <c r="Y1840" s="11">
        <f>IFERROR(Table1[[#This Row],[TotalCharges]]/Table1[[#This Row],[tenure]],"0")</f>
        <v>91.329629629629636</v>
      </c>
      <c r="Z1840" t="str">
        <f>IF(Table1[[#This Row],[SeniorCitizen]]=1,"Yes","No")</f>
        <v>Yes</v>
      </c>
    </row>
    <row r="1841" spans="1:26" x14ac:dyDescent="0.35">
      <c r="A1841" t="s">
        <v>1876</v>
      </c>
      <c r="B1841" t="s">
        <v>22</v>
      </c>
      <c r="C1841">
        <v>0</v>
      </c>
      <c r="D1841" t="s">
        <v>24</v>
      </c>
      <c r="E1841" t="s">
        <v>24</v>
      </c>
      <c r="F1841">
        <v>4</v>
      </c>
      <c r="G1841" t="s">
        <v>23</v>
      </c>
      <c r="H1841" t="s">
        <v>23</v>
      </c>
      <c r="I1841" t="s">
        <v>24</v>
      </c>
      <c r="J1841" t="s">
        <v>24</v>
      </c>
      <c r="K1841" t="s">
        <v>24</v>
      </c>
      <c r="L1841" t="s">
        <v>24</v>
      </c>
      <c r="M1841" t="s">
        <v>24</v>
      </c>
      <c r="N1841" t="s">
        <v>24</v>
      </c>
      <c r="O1841" t="s">
        <v>24</v>
      </c>
      <c r="P1841" t="s">
        <v>47</v>
      </c>
      <c r="Q1841" t="s">
        <v>23</v>
      </c>
      <c r="R1841" t="s">
        <v>7105</v>
      </c>
      <c r="S1841" s="2">
        <v>25.3</v>
      </c>
      <c r="T1841" s="2">
        <v>116.95</v>
      </c>
      <c r="U1841" t="s">
        <v>24</v>
      </c>
      <c r="V1841">
        <f>COUNTIF(Table1[[#This Row],[OnlineSecurity]:[StreamingMovies]], "Yes")</f>
        <v>0</v>
      </c>
      <c r="W1841" t="str" cm="1">
        <f t="array" ref="W1841">_xlfn.IFS(Table1[[#This Row],[tenure]]&lt;=12,"0-1 Years", Table1[[#This Row],[tenure]] &lt;=36, "1-3 Years",Table1[[#This Row],[tenure]]&lt;=60, "3-5 Years",Table1[[#This Row],[tenure]]&gt;60,"5+ Years")</f>
        <v>0-1 Years</v>
      </c>
      <c r="X1841" t="str">
        <f>IF(AND(Table1[[#This Row],[Contract]]="Month-to-Month", Table1[[#This Row],[PaymentMethod]]= "Electronic check"), "High Risk", "Standard")</f>
        <v>Standard</v>
      </c>
      <c r="Y1841" s="11">
        <f>IFERROR(Table1[[#This Row],[TotalCharges]]/Table1[[#This Row],[tenure]],"0")</f>
        <v>29.237500000000001</v>
      </c>
      <c r="Z1841" t="str">
        <f>IF(Table1[[#This Row],[SeniorCitizen]]=1,"Yes","No")</f>
        <v>No</v>
      </c>
    </row>
    <row r="1842" spans="1:26" x14ac:dyDescent="0.3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7104</v>
      </c>
      <c r="S1842" s="2">
        <v>108.65</v>
      </c>
      <c r="T1842" s="2">
        <v>6937.95</v>
      </c>
      <c r="U1842" t="s">
        <v>23</v>
      </c>
      <c r="V1842">
        <f>COUNTIF(Table1[[#This Row],[OnlineSecurity]:[StreamingMovies]], "Yes")</f>
        <v>5</v>
      </c>
      <c r="W1842" t="str" cm="1">
        <f t="array" ref="W1842">_xlfn.IFS(Table1[[#This Row],[tenure]]&lt;=12,"0-1 Years", Table1[[#This Row],[tenure]] &lt;=36, "1-3 Years",Table1[[#This Row],[tenure]]&lt;=60, "3-5 Years",Table1[[#This Row],[tenure]]&gt;60,"5+ Years")</f>
        <v>5+ Years</v>
      </c>
      <c r="X1842" t="str">
        <f>IF(AND(Table1[[#This Row],[Contract]]="Month-to-Month", Table1[[#This Row],[PaymentMethod]]= "Electronic check"), "High Risk", "Standard")</f>
        <v>Standard</v>
      </c>
      <c r="Y1842" s="11">
        <f>IFERROR(Table1[[#This Row],[TotalCharges]]/Table1[[#This Row],[tenure]],"0")</f>
        <v>106.7376923076923</v>
      </c>
      <c r="Z1842" t="str">
        <f>IF(Table1[[#This Row],[SeniorCitizen]]=1,"Yes","No")</f>
        <v>No</v>
      </c>
    </row>
    <row r="1843" spans="1:26" x14ac:dyDescent="0.35">
      <c r="A1843" t="s">
        <v>1878</v>
      </c>
      <c r="B1843" t="s">
        <v>22</v>
      </c>
      <c r="C1843">
        <v>0</v>
      </c>
      <c r="D1843" t="s">
        <v>23</v>
      </c>
      <c r="E1843" t="s">
        <v>24</v>
      </c>
      <c r="F1843">
        <v>56</v>
      </c>
      <c r="G1843" t="s">
        <v>23</v>
      </c>
      <c r="H1843" t="s">
        <v>23</v>
      </c>
      <c r="I1843" t="s">
        <v>24</v>
      </c>
      <c r="J1843" t="s">
        <v>24</v>
      </c>
      <c r="K1843" t="s">
        <v>24</v>
      </c>
      <c r="L1843" t="s">
        <v>24</v>
      </c>
      <c r="M1843" t="s">
        <v>24</v>
      </c>
      <c r="N1843" t="s">
        <v>24</v>
      </c>
      <c r="O1843" t="s">
        <v>24</v>
      </c>
      <c r="P1843" t="s">
        <v>31</v>
      </c>
      <c r="Q1843" t="s">
        <v>24</v>
      </c>
      <c r="R1843" t="s">
        <v>28</v>
      </c>
      <c r="S1843" s="2">
        <v>24.3</v>
      </c>
      <c r="T1843" s="2">
        <v>1261.7</v>
      </c>
      <c r="U1843" t="s">
        <v>24</v>
      </c>
      <c r="V1843">
        <f>COUNTIF(Table1[[#This Row],[OnlineSecurity]:[StreamingMovies]], "Yes")</f>
        <v>0</v>
      </c>
      <c r="W1843" t="str" cm="1">
        <f t="array" ref="W1843">_xlfn.IFS(Table1[[#This Row],[tenure]]&lt;=12,"0-1 Years", Table1[[#This Row],[tenure]] &lt;=36, "1-3 Years",Table1[[#This Row],[tenure]]&lt;=60, "3-5 Years",Table1[[#This Row],[tenure]]&gt;60,"5+ Years")</f>
        <v>3-5 Years</v>
      </c>
      <c r="X1843" t="str">
        <f>IF(AND(Table1[[#This Row],[Contract]]="Month-to-Month", Table1[[#This Row],[PaymentMethod]]= "Electronic check"), "High Risk", "Standard")</f>
        <v>Standard</v>
      </c>
      <c r="Y1843" s="11">
        <f>IFERROR(Table1[[#This Row],[TotalCharges]]/Table1[[#This Row],[tenure]],"0")</f>
        <v>22.530357142857145</v>
      </c>
      <c r="Z1843" t="str">
        <f>IF(Table1[[#This Row],[SeniorCitizen]]=1,"Yes","No")</f>
        <v>No</v>
      </c>
    </row>
    <row r="1844" spans="1:26" x14ac:dyDescent="0.3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s="2">
        <v>75.95</v>
      </c>
      <c r="T1844" s="2">
        <v>3273.8</v>
      </c>
      <c r="U1844" t="s">
        <v>24</v>
      </c>
      <c r="V1844">
        <f>COUNTIF(Table1[[#This Row],[OnlineSecurity]:[StreamingMovies]], "Yes")</f>
        <v>4</v>
      </c>
      <c r="W1844" t="str" cm="1">
        <f t="array" ref="W1844">_xlfn.IFS(Table1[[#This Row],[tenure]]&lt;=12,"0-1 Years", Table1[[#This Row],[tenure]] &lt;=36, "1-3 Years",Table1[[#This Row],[tenure]]&lt;=60, "3-5 Years",Table1[[#This Row],[tenure]]&gt;60,"5+ Years")</f>
        <v>3-5 Years</v>
      </c>
      <c r="X1844" t="str">
        <f>IF(AND(Table1[[#This Row],[Contract]]="Month-to-Month", Table1[[#This Row],[PaymentMethod]]= "Electronic check"), "High Risk", "Standard")</f>
        <v>High Risk</v>
      </c>
      <c r="Y1844" s="11">
        <f>IFERROR(Table1[[#This Row],[TotalCharges]]/Table1[[#This Row],[tenure]],"0")</f>
        <v>72.751111111111115</v>
      </c>
      <c r="Z1844" t="str">
        <f>IF(Table1[[#This Row],[SeniorCitizen]]=1,"Yes","No")</f>
        <v>No</v>
      </c>
    </row>
    <row r="1845" spans="1:26" x14ac:dyDescent="0.35">
      <c r="A1845" t="s">
        <v>1880</v>
      </c>
      <c r="B1845" t="s">
        <v>22</v>
      </c>
      <c r="C1845">
        <v>0</v>
      </c>
      <c r="D1845" t="s">
        <v>23</v>
      </c>
      <c r="E1845" t="s">
        <v>23</v>
      </c>
      <c r="F1845">
        <v>71</v>
      </c>
      <c r="G1845" t="s">
        <v>23</v>
      </c>
      <c r="H1845" t="s">
        <v>24</v>
      </c>
      <c r="I1845" t="s">
        <v>24</v>
      </c>
      <c r="J1845" t="s">
        <v>24</v>
      </c>
      <c r="K1845" t="s">
        <v>24</v>
      </c>
      <c r="L1845" t="s">
        <v>24</v>
      </c>
      <c r="M1845" t="s">
        <v>24</v>
      </c>
      <c r="N1845" t="s">
        <v>24</v>
      </c>
      <c r="O1845" t="s">
        <v>24</v>
      </c>
      <c r="P1845" t="s">
        <v>47</v>
      </c>
      <c r="Q1845" t="s">
        <v>24</v>
      </c>
      <c r="R1845" t="s">
        <v>7105</v>
      </c>
      <c r="S1845" s="2">
        <v>19.7</v>
      </c>
      <c r="T1845" s="2">
        <v>1415.85</v>
      </c>
      <c r="U1845" t="s">
        <v>24</v>
      </c>
      <c r="V1845">
        <f>COUNTIF(Table1[[#This Row],[OnlineSecurity]:[StreamingMovies]], "Yes")</f>
        <v>0</v>
      </c>
      <c r="W1845" t="str" cm="1">
        <f t="array" ref="W1845">_xlfn.IFS(Table1[[#This Row],[tenure]]&lt;=12,"0-1 Years", Table1[[#This Row],[tenure]] &lt;=36, "1-3 Years",Table1[[#This Row],[tenure]]&lt;=60, "3-5 Years",Table1[[#This Row],[tenure]]&gt;60,"5+ Years")</f>
        <v>5+ Years</v>
      </c>
      <c r="X1845" t="str">
        <f>IF(AND(Table1[[#This Row],[Contract]]="Month-to-Month", Table1[[#This Row],[PaymentMethod]]= "Electronic check"), "High Risk", "Standard")</f>
        <v>Standard</v>
      </c>
      <c r="Y1845" s="11">
        <f>IFERROR(Table1[[#This Row],[TotalCharges]]/Table1[[#This Row],[tenure]],"0")</f>
        <v>19.941549295774646</v>
      </c>
      <c r="Z1845" t="str">
        <f>IF(Table1[[#This Row],[SeniorCitizen]]=1,"Yes","No")</f>
        <v>No</v>
      </c>
    </row>
    <row r="1846" spans="1:26" x14ac:dyDescent="0.3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7105</v>
      </c>
      <c r="S1846" s="2">
        <v>66.400000000000006</v>
      </c>
      <c r="T1846" s="2">
        <v>3958.2</v>
      </c>
      <c r="U1846" t="s">
        <v>24</v>
      </c>
      <c r="V1846">
        <f>COUNTIF(Table1[[#This Row],[OnlineSecurity]:[StreamingMovies]], "Yes")</f>
        <v>4</v>
      </c>
      <c r="W1846" t="str" cm="1">
        <f t="array" ref="W1846">_xlfn.IFS(Table1[[#This Row],[tenure]]&lt;=12,"0-1 Years", Table1[[#This Row],[tenure]] &lt;=36, "1-3 Years",Table1[[#This Row],[tenure]]&lt;=60, "3-5 Years",Table1[[#This Row],[tenure]]&gt;60,"5+ Years")</f>
        <v>3-5 Years</v>
      </c>
      <c r="X1846" t="str">
        <f>IF(AND(Table1[[#This Row],[Contract]]="Month-to-Month", Table1[[#This Row],[PaymentMethod]]= "Electronic check"), "High Risk", "Standard")</f>
        <v>Standard</v>
      </c>
      <c r="Y1846" s="11">
        <f>IFERROR(Table1[[#This Row],[TotalCharges]]/Table1[[#This Row],[tenure]],"0")</f>
        <v>67.088135593220329</v>
      </c>
      <c r="Z1846" t="str">
        <f>IF(Table1[[#This Row],[SeniorCitizen]]=1,"Yes","No")</f>
        <v>No</v>
      </c>
    </row>
    <row r="1847" spans="1:26" x14ac:dyDescent="0.35">
      <c r="A1847" t="s">
        <v>1882</v>
      </c>
      <c r="B1847" t="s">
        <v>30</v>
      </c>
      <c r="C1847">
        <v>0</v>
      </c>
      <c r="D1847" t="s">
        <v>24</v>
      </c>
      <c r="E1847" t="s">
        <v>24</v>
      </c>
      <c r="F1847">
        <v>69</v>
      </c>
      <c r="G1847" t="s">
        <v>24</v>
      </c>
      <c r="H1847" t="s">
        <v>24</v>
      </c>
      <c r="I1847" t="s">
        <v>26</v>
      </c>
      <c r="J1847" t="s">
        <v>24</v>
      </c>
      <c r="K1847" t="s">
        <v>23</v>
      </c>
      <c r="L1847" t="s">
        <v>23</v>
      </c>
      <c r="M1847" t="s">
        <v>24</v>
      </c>
      <c r="N1847" t="s">
        <v>24</v>
      </c>
      <c r="O1847" t="s">
        <v>24</v>
      </c>
      <c r="P1847" t="s">
        <v>31</v>
      </c>
      <c r="Q1847" t="s">
        <v>23</v>
      </c>
      <c r="R1847" t="s">
        <v>7104</v>
      </c>
      <c r="S1847" s="2">
        <v>35.75</v>
      </c>
      <c r="T1847" s="2">
        <v>2492.25</v>
      </c>
      <c r="U1847" t="s">
        <v>24</v>
      </c>
      <c r="V1847">
        <f>COUNTIF(Table1[[#This Row],[OnlineSecurity]:[StreamingMovies]], "Yes")</f>
        <v>2</v>
      </c>
      <c r="W1847" t="str" cm="1">
        <f t="array" ref="W1847">_xlfn.IFS(Table1[[#This Row],[tenure]]&lt;=12,"0-1 Years", Table1[[#This Row],[tenure]] &lt;=36, "1-3 Years",Table1[[#This Row],[tenure]]&lt;=60, "3-5 Years",Table1[[#This Row],[tenure]]&gt;60,"5+ Years")</f>
        <v>5+ Years</v>
      </c>
      <c r="X1847" t="str">
        <f>IF(AND(Table1[[#This Row],[Contract]]="Month-to-Month", Table1[[#This Row],[PaymentMethod]]= "Electronic check"), "High Risk", "Standard")</f>
        <v>Standard</v>
      </c>
      <c r="Y1847" s="11">
        <f>IFERROR(Table1[[#This Row],[TotalCharges]]/Table1[[#This Row],[tenure]],"0")</f>
        <v>36.119565217391305</v>
      </c>
      <c r="Z1847" t="str">
        <f>IF(Table1[[#This Row],[SeniorCitizen]]=1,"Yes","No")</f>
        <v>No</v>
      </c>
    </row>
    <row r="1848" spans="1:26" x14ac:dyDescent="0.35">
      <c r="A1848" t="s">
        <v>1883</v>
      </c>
      <c r="B1848" t="s">
        <v>30</v>
      </c>
      <c r="C1848">
        <v>0</v>
      </c>
      <c r="D1848" t="s">
        <v>24</v>
      </c>
      <c r="E1848" t="s">
        <v>24</v>
      </c>
      <c r="F1848">
        <v>19</v>
      </c>
      <c r="G1848" t="s">
        <v>23</v>
      </c>
      <c r="H1848" t="s">
        <v>24</v>
      </c>
      <c r="I1848" t="s">
        <v>24</v>
      </c>
      <c r="J1848" t="s">
        <v>24</v>
      </c>
      <c r="K1848" t="s">
        <v>24</v>
      </c>
      <c r="L1848" t="s">
        <v>24</v>
      </c>
      <c r="M1848" t="s">
        <v>24</v>
      </c>
      <c r="N1848" t="s">
        <v>24</v>
      </c>
      <c r="O1848" t="s">
        <v>24</v>
      </c>
      <c r="P1848" t="s">
        <v>31</v>
      </c>
      <c r="Q1848" t="s">
        <v>24</v>
      </c>
      <c r="R1848" t="s">
        <v>32</v>
      </c>
      <c r="S1848" s="2">
        <v>18.8</v>
      </c>
      <c r="T1848" s="2">
        <v>279.2</v>
      </c>
      <c r="U1848" t="s">
        <v>24</v>
      </c>
      <c r="V1848">
        <f>COUNTIF(Table1[[#This Row],[OnlineSecurity]:[StreamingMovies]], "Yes")</f>
        <v>0</v>
      </c>
      <c r="W1848" t="str" cm="1">
        <f t="array" ref="W1848">_xlfn.IFS(Table1[[#This Row],[tenure]]&lt;=12,"0-1 Years", Table1[[#This Row],[tenure]] &lt;=36, "1-3 Years",Table1[[#This Row],[tenure]]&lt;=60, "3-5 Years",Table1[[#This Row],[tenure]]&gt;60,"5+ Years")</f>
        <v>1-3 Years</v>
      </c>
      <c r="X1848" t="str">
        <f>IF(AND(Table1[[#This Row],[Contract]]="Month-to-Month", Table1[[#This Row],[PaymentMethod]]= "Electronic check"), "High Risk", "Standard")</f>
        <v>Standard</v>
      </c>
      <c r="Y1848" s="11">
        <f>IFERROR(Table1[[#This Row],[TotalCharges]]/Table1[[#This Row],[tenure]],"0")</f>
        <v>14.694736842105263</v>
      </c>
      <c r="Z1848" t="str">
        <f>IF(Table1[[#This Row],[SeniorCitizen]]=1,"Yes","No")</f>
        <v>No</v>
      </c>
    </row>
    <row r="1849" spans="1:26" x14ac:dyDescent="0.35">
      <c r="A1849" t="s">
        <v>1884</v>
      </c>
      <c r="B1849" t="s">
        <v>22</v>
      </c>
      <c r="C1849">
        <v>0</v>
      </c>
      <c r="D1849" t="s">
        <v>23</v>
      </c>
      <c r="E1849" t="s">
        <v>23</v>
      </c>
      <c r="F1849">
        <v>55</v>
      </c>
      <c r="G1849" t="s">
        <v>23</v>
      </c>
      <c r="H1849" t="s">
        <v>24</v>
      </c>
      <c r="I1849" t="s">
        <v>24</v>
      </c>
      <c r="J1849" t="s">
        <v>24</v>
      </c>
      <c r="K1849" t="s">
        <v>24</v>
      </c>
      <c r="L1849" t="s">
        <v>24</v>
      </c>
      <c r="M1849" t="s">
        <v>24</v>
      </c>
      <c r="N1849" t="s">
        <v>24</v>
      </c>
      <c r="O1849" t="s">
        <v>24</v>
      </c>
      <c r="P1849" t="s">
        <v>47</v>
      </c>
      <c r="Q1849" t="s">
        <v>24</v>
      </c>
      <c r="R1849" t="s">
        <v>7105</v>
      </c>
      <c r="S1849" s="2">
        <v>19.399999999999999</v>
      </c>
      <c r="T1849" s="2">
        <v>1083</v>
      </c>
      <c r="U1849" t="s">
        <v>24</v>
      </c>
      <c r="V1849">
        <f>COUNTIF(Table1[[#This Row],[OnlineSecurity]:[StreamingMovies]], "Yes")</f>
        <v>0</v>
      </c>
      <c r="W1849" t="str" cm="1">
        <f t="array" ref="W1849">_xlfn.IFS(Table1[[#This Row],[tenure]]&lt;=12,"0-1 Years", Table1[[#This Row],[tenure]] &lt;=36, "1-3 Years",Table1[[#This Row],[tenure]]&lt;=60, "3-5 Years",Table1[[#This Row],[tenure]]&gt;60,"5+ Years")</f>
        <v>3-5 Years</v>
      </c>
      <c r="X1849" t="str">
        <f>IF(AND(Table1[[#This Row],[Contract]]="Month-to-Month", Table1[[#This Row],[PaymentMethod]]= "Electronic check"), "High Risk", "Standard")</f>
        <v>Standard</v>
      </c>
      <c r="Y1849" s="11">
        <f>IFERROR(Table1[[#This Row],[TotalCharges]]/Table1[[#This Row],[tenure]],"0")</f>
        <v>19.690909090909091</v>
      </c>
      <c r="Z1849" t="str">
        <f>IF(Table1[[#This Row],[SeniorCitizen]]=1,"Yes","No")</f>
        <v>No</v>
      </c>
    </row>
    <row r="1850" spans="1:26" x14ac:dyDescent="0.35">
      <c r="A1850" t="s">
        <v>1885</v>
      </c>
      <c r="B1850" t="s">
        <v>22</v>
      </c>
      <c r="C1850">
        <v>0</v>
      </c>
      <c r="D1850" t="s">
        <v>24</v>
      </c>
      <c r="E1850" t="s">
        <v>24</v>
      </c>
      <c r="F1850">
        <v>38</v>
      </c>
      <c r="G1850" t="s">
        <v>23</v>
      </c>
      <c r="H1850" t="s">
        <v>24</v>
      </c>
      <c r="I1850" t="s">
        <v>24</v>
      </c>
      <c r="J1850" t="s">
        <v>24</v>
      </c>
      <c r="K1850" t="s">
        <v>24</v>
      </c>
      <c r="L1850" t="s">
        <v>24</v>
      </c>
      <c r="M1850" t="s">
        <v>24</v>
      </c>
      <c r="N1850" t="s">
        <v>24</v>
      </c>
      <c r="O1850" t="s">
        <v>24</v>
      </c>
      <c r="P1850" t="s">
        <v>31</v>
      </c>
      <c r="Q1850" t="s">
        <v>24</v>
      </c>
      <c r="R1850" t="s">
        <v>32</v>
      </c>
      <c r="S1850" s="2">
        <v>19.3</v>
      </c>
      <c r="T1850" s="2">
        <v>755.5</v>
      </c>
      <c r="U1850" t="s">
        <v>24</v>
      </c>
      <c r="V1850">
        <f>COUNTIF(Table1[[#This Row],[OnlineSecurity]:[StreamingMovies]], "Yes")</f>
        <v>0</v>
      </c>
      <c r="W1850" t="str" cm="1">
        <f t="array" ref="W1850">_xlfn.IFS(Table1[[#This Row],[tenure]]&lt;=12,"0-1 Years", Table1[[#This Row],[tenure]] &lt;=36, "1-3 Years",Table1[[#This Row],[tenure]]&lt;=60, "3-5 Years",Table1[[#This Row],[tenure]]&gt;60,"5+ Years")</f>
        <v>3-5 Years</v>
      </c>
      <c r="X1850" t="str">
        <f>IF(AND(Table1[[#This Row],[Contract]]="Month-to-Month", Table1[[#This Row],[PaymentMethod]]= "Electronic check"), "High Risk", "Standard")</f>
        <v>Standard</v>
      </c>
      <c r="Y1850" s="11">
        <f>IFERROR(Table1[[#This Row],[TotalCharges]]/Table1[[#This Row],[tenure]],"0")</f>
        <v>19.881578947368421</v>
      </c>
      <c r="Z1850" t="str">
        <f>IF(Table1[[#This Row],[SeniorCitizen]]=1,"Yes","No")</f>
        <v>No</v>
      </c>
    </row>
    <row r="1851" spans="1:26" x14ac:dyDescent="0.3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s="2">
        <v>45.55</v>
      </c>
      <c r="T1851" s="2">
        <v>402.6</v>
      </c>
      <c r="U1851" t="s">
        <v>23</v>
      </c>
      <c r="V1851">
        <f>COUNTIF(Table1[[#This Row],[OnlineSecurity]:[StreamingMovies]], "Yes")</f>
        <v>0</v>
      </c>
      <c r="W1851" t="str" cm="1">
        <f t="array" ref="W1851">_xlfn.IFS(Table1[[#This Row],[tenure]]&lt;=12,"0-1 Years", Table1[[#This Row],[tenure]] &lt;=36, "1-3 Years",Table1[[#This Row],[tenure]]&lt;=60, "3-5 Years",Table1[[#This Row],[tenure]]&gt;60,"5+ Years")</f>
        <v>0-1 Years</v>
      </c>
      <c r="X1851" t="str">
        <f>IF(AND(Table1[[#This Row],[Contract]]="Month-to-Month", Table1[[#This Row],[PaymentMethod]]= "Electronic check"), "High Risk", "Standard")</f>
        <v>High Risk</v>
      </c>
      <c r="Y1851" s="11">
        <f>IFERROR(Table1[[#This Row],[TotalCharges]]/Table1[[#This Row],[tenure]],"0")</f>
        <v>40.260000000000005</v>
      </c>
      <c r="Z1851" t="str">
        <f>IF(Table1[[#This Row],[SeniorCitizen]]=1,"Yes","No")</f>
        <v>No</v>
      </c>
    </row>
    <row r="1852" spans="1:26" x14ac:dyDescent="0.3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7105</v>
      </c>
      <c r="S1852" s="2">
        <v>67.45</v>
      </c>
      <c r="T1852" s="2">
        <v>3252</v>
      </c>
      <c r="U1852" t="s">
        <v>24</v>
      </c>
      <c r="V1852">
        <f>COUNTIF(Table1[[#This Row],[OnlineSecurity]:[StreamingMovies]], "Yes")</f>
        <v>3</v>
      </c>
      <c r="W1852" t="str" cm="1">
        <f t="array" ref="W1852">_xlfn.IFS(Table1[[#This Row],[tenure]]&lt;=12,"0-1 Years", Table1[[#This Row],[tenure]] &lt;=36, "1-3 Years",Table1[[#This Row],[tenure]]&lt;=60, "3-5 Years",Table1[[#This Row],[tenure]]&gt;60,"5+ Years")</f>
        <v>3-5 Years</v>
      </c>
      <c r="X1852" t="str">
        <f>IF(AND(Table1[[#This Row],[Contract]]="Month-to-Month", Table1[[#This Row],[PaymentMethod]]= "Electronic check"), "High Risk", "Standard")</f>
        <v>Standard</v>
      </c>
      <c r="Y1852" s="11">
        <f>IFERROR(Table1[[#This Row],[TotalCharges]]/Table1[[#This Row],[tenure]],"0")</f>
        <v>69.191489361702125</v>
      </c>
      <c r="Z1852" t="str">
        <f>IF(Table1[[#This Row],[SeniorCitizen]]=1,"Yes","No")</f>
        <v>Yes</v>
      </c>
    </row>
    <row r="1853" spans="1:26" x14ac:dyDescent="0.35">
      <c r="A1853" t="s">
        <v>1888</v>
      </c>
      <c r="B1853" t="s">
        <v>22</v>
      </c>
      <c r="C1853">
        <v>0</v>
      </c>
      <c r="D1853" t="s">
        <v>23</v>
      </c>
      <c r="E1853" t="s">
        <v>24</v>
      </c>
      <c r="F1853">
        <v>2</v>
      </c>
      <c r="G1853" t="s">
        <v>24</v>
      </c>
      <c r="H1853" t="s">
        <v>24</v>
      </c>
      <c r="I1853" t="s">
        <v>26</v>
      </c>
      <c r="J1853" t="s">
        <v>24</v>
      </c>
      <c r="K1853" t="s">
        <v>24</v>
      </c>
      <c r="L1853" t="s">
        <v>24</v>
      </c>
      <c r="M1853" t="s">
        <v>24</v>
      </c>
      <c r="N1853" t="s">
        <v>24</v>
      </c>
      <c r="O1853" t="s">
        <v>23</v>
      </c>
      <c r="P1853" t="s">
        <v>27</v>
      </c>
      <c r="Q1853" t="s">
        <v>23</v>
      </c>
      <c r="R1853" t="s">
        <v>28</v>
      </c>
      <c r="S1853" s="2">
        <v>35.1</v>
      </c>
      <c r="T1853" s="2">
        <v>68.75</v>
      </c>
      <c r="U1853" t="s">
        <v>23</v>
      </c>
      <c r="V1853">
        <f>COUNTIF(Table1[[#This Row],[OnlineSecurity]:[StreamingMovies]], "Yes")</f>
        <v>1</v>
      </c>
      <c r="W1853" t="str" cm="1">
        <f t="array" ref="W1853">_xlfn.IFS(Table1[[#This Row],[tenure]]&lt;=12,"0-1 Years", Table1[[#This Row],[tenure]] &lt;=36, "1-3 Years",Table1[[#This Row],[tenure]]&lt;=60, "3-5 Years",Table1[[#This Row],[tenure]]&gt;60,"5+ Years")</f>
        <v>0-1 Years</v>
      </c>
      <c r="X1853" t="str">
        <f>IF(AND(Table1[[#This Row],[Contract]]="Month-to-Month", Table1[[#This Row],[PaymentMethod]]= "Electronic check"), "High Risk", "Standard")</f>
        <v>High Risk</v>
      </c>
      <c r="Y1853" s="11">
        <f>IFERROR(Table1[[#This Row],[TotalCharges]]/Table1[[#This Row],[tenure]],"0")</f>
        <v>34.375</v>
      </c>
      <c r="Z1853" t="str">
        <f>IF(Table1[[#This Row],[SeniorCitizen]]=1,"Yes","No")</f>
        <v>No</v>
      </c>
    </row>
    <row r="1854" spans="1:26" x14ac:dyDescent="0.3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7105</v>
      </c>
      <c r="S1854" s="2">
        <v>46.2</v>
      </c>
      <c r="T1854" s="2">
        <v>46.2</v>
      </c>
      <c r="U1854" t="s">
        <v>23</v>
      </c>
      <c r="V1854">
        <f>COUNTIF(Table1[[#This Row],[OnlineSecurity]:[StreamingMovies]], "Yes")</f>
        <v>0</v>
      </c>
      <c r="W1854" t="str" cm="1">
        <f t="array" ref="W1854">_xlfn.IFS(Table1[[#This Row],[tenure]]&lt;=12,"0-1 Years", Table1[[#This Row],[tenure]] &lt;=36, "1-3 Years",Table1[[#This Row],[tenure]]&lt;=60, "3-5 Years",Table1[[#This Row],[tenure]]&gt;60,"5+ Years")</f>
        <v>0-1 Years</v>
      </c>
      <c r="X1854" t="str">
        <f>IF(AND(Table1[[#This Row],[Contract]]="Month-to-Month", Table1[[#This Row],[PaymentMethod]]= "Electronic check"), "High Risk", "Standard")</f>
        <v>Standard</v>
      </c>
      <c r="Y1854" s="11">
        <f>IFERROR(Table1[[#This Row],[TotalCharges]]/Table1[[#This Row],[tenure]],"0")</f>
        <v>46.2</v>
      </c>
      <c r="Z1854" t="str">
        <f>IF(Table1[[#This Row],[SeniorCitizen]]=1,"Yes","No")</f>
        <v>No</v>
      </c>
    </row>
    <row r="1855" spans="1:26" x14ac:dyDescent="0.3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s="2">
        <v>45.15</v>
      </c>
      <c r="T1855" s="2">
        <v>45.15</v>
      </c>
      <c r="U1855" t="s">
        <v>23</v>
      </c>
      <c r="V1855">
        <f>COUNTIF(Table1[[#This Row],[OnlineSecurity]:[StreamingMovies]], "Yes")</f>
        <v>0</v>
      </c>
      <c r="W1855" t="str" cm="1">
        <f t="array" ref="W1855">_xlfn.IFS(Table1[[#This Row],[tenure]]&lt;=12,"0-1 Years", Table1[[#This Row],[tenure]] &lt;=36, "1-3 Years",Table1[[#This Row],[tenure]]&lt;=60, "3-5 Years",Table1[[#This Row],[tenure]]&gt;60,"5+ Years")</f>
        <v>0-1 Years</v>
      </c>
      <c r="X1855" t="str">
        <f>IF(AND(Table1[[#This Row],[Contract]]="Month-to-Month", Table1[[#This Row],[PaymentMethod]]= "Electronic check"), "High Risk", "Standard")</f>
        <v>High Risk</v>
      </c>
      <c r="Y1855" s="11">
        <f>IFERROR(Table1[[#This Row],[TotalCharges]]/Table1[[#This Row],[tenure]],"0")</f>
        <v>45.15</v>
      </c>
      <c r="Z1855" t="str">
        <f>IF(Table1[[#This Row],[SeniorCitizen]]=1,"Yes","No")</f>
        <v>No</v>
      </c>
    </row>
    <row r="1856" spans="1:26" x14ac:dyDescent="0.35">
      <c r="A1856" t="s">
        <v>1891</v>
      </c>
      <c r="B1856" t="s">
        <v>30</v>
      </c>
      <c r="C1856">
        <v>1</v>
      </c>
      <c r="D1856" t="s">
        <v>24</v>
      </c>
      <c r="E1856" t="s">
        <v>24</v>
      </c>
      <c r="F1856">
        <v>1</v>
      </c>
      <c r="G1856" t="s">
        <v>24</v>
      </c>
      <c r="H1856" t="s">
        <v>24</v>
      </c>
      <c r="I1856" t="s">
        <v>26</v>
      </c>
      <c r="J1856" t="s">
        <v>24</v>
      </c>
      <c r="K1856" t="s">
        <v>23</v>
      </c>
      <c r="L1856" t="s">
        <v>23</v>
      </c>
      <c r="M1856" t="s">
        <v>24</v>
      </c>
      <c r="N1856" t="s">
        <v>24</v>
      </c>
      <c r="O1856" t="s">
        <v>23</v>
      </c>
      <c r="P1856" t="s">
        <v>27</v>
      </c>
      <c r="Q1856" t="s">
        <v>23</v>
      </c>
      <c r="R1856" t="s">
        <v>28</v>
      </c>
      <c r="S1856" s="2">
        <v>43.3</v>
      </c>
      <c r="T1856" s="2">
        <v>43.3</v>
      </c>
      <c r="U1856" t="s">
        <v>23</v>
      </c>
      <c r="V1856">
        <f>COUNTIF(Table1[[#This Row],[OnlineSecurity]:[StreamingMovies]], "Yes")</f>
        <v>3</v>
      </c>
      <c r="W1856" t="str" cm="1">
        <f t="array" ref="W1856">_xlfn.IFS(Table1[[#This Row],[tenure]]&lt;=12,"0-1 Years", Table1[[#This Row],[tenure]] &lt;=36, "1-3 Years",Table1[[#This Row],[tenure]]&lt;=60, "3-5 Years",Table1[[#This Row],[tenure]]&gt;60,"5+ Years")</f>
        <v>0-1 Years</v>
      </c>
      <c r="X1856" t="str">
        <f>IF(AND(Table1[[#This Row],[Contract]]="Month-to-Month", Table1[[#This Row],[PaymentMethod]]= "Electronic check"), "High Risk", "Standard")</f>
        <v>High Risk</v>
      </c>
      <c r="Y1856" s="11">
        <f>IFERROR(Table1[[#This Row],[TotalCharges]]/Table1[[#This Row],[tenure]],"0")</f>
        <v>43.3</v>
      </c>
      <c r="Z1856" t="str">
        <f>IF(Table1[[#This Row],[SeniorCitizen]]=1,"Yes","No")</f>
        <v>Yes</v>
      </c>
    </row>
    <row r="1857" spans="1:26" x14ac:dyDescent="0.35">
      <c r="A1857" t="s">
        <v>1892</v>
      </c>
      <c r="B1857" t="s">
        <v>30</v>
      </c>
      <c r="C1857">
        <v>0</v>
      </c>
      <c r="D1857" t="s">
        <v>23</v>
      </c>
      <c r="E1857" t="s">
        <v>23</v>
      </c>
      <c r="F1857">
        <v>46</v>
      </c>
      <c r="G1857" t="s">
        <v>23</v>
      </c>
      <c r="H1857" t="s">
        <v>24</v>
      </c>
      <c r="I1857" t="s">
        <v>24</v>
      </c>
      <c r="J1857" t="s">
        <v>24</v>
      </c>
      <c r="K1857" t="s">
        <v>24</v>
      </c>
      <c r="L1857" t="s">
        <v>24</v>
      </c>
      <c r="M1857" t="s">
        <v>24</v>
      </c>
      <c r="N1857" t="s">
        <v>24</v>
      </c>
      <c r="O1857" t="s">
        <v>24</v>
      </c>
      <c r="P1857" t="s">
        <v>47</v>
      </c>
      <c r="Q1857" t="s">
        <v>23</v>
      </c>
      <c r="R1857" t="s">
        <v>32</v>
      </c>
      <c r="S1857" s="2">
        <v>20.100000000000001</v>
      </c>
      <c r="T1857" s="2">
        <v>936.85</v>
      </c>
      <c r="U1857" t="s">
        <v>24</v>
      </c>
      <c r="V1857">
        <f>COUNTIF(Table1[[#This Row],[OnlineSecurity]:[StreamingMovies]], "Yes")</f>
        <v>0</v>
      </c>
      <c r="W1857" t="str" cm="1">
        <f t="array" ref="W1857">_xlfn.IFS(Table1[[#This Row],[tenure]]&lt;=12,"0-1 Years", Table1[[#This Row],[tenure]] &lt;=36, "1-3 Years",Table1[[#This Row],[tenure]]&lt;=60, "3-5 Years",Table1[[#This Row],[tenure]]&gt;60,"5+ Years")</f>
        <v>3-5 Years</v>
      </c>
      <c r="X1857" t="str">
        <f>IF(AND(Table1[[#This Row],[Contract]]="Month-to-Month", Table1[[#This Row],[PaymentMethod]]= "Electronic check"), "High Risk", "Standard")</f>
        <v>Standard</v>
      </c>
      <c r="Y1857" s="11">
        <f>IFERROR(Table1[[#This Row],[TotalCharges]]/Table1[[#This Row],[tenure]],"0")</f>
        <v>20.366304347826087</v>
      </c>
      <c r="Z1857" t="str">
        <f>IF(Table1[[#This Row],[SeniorCitizen]]=1,"Yes","No")</f>
        <v>No</v>
      </c>
    </row>
    <row r="1858" spans="1:26" x14ac:dyDescent="0.3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7105</v>
      </c>
      <c r="S1858" s="2">
        <v>57.15</v>
      </c>
      <c r="T1858" s="2">
        <v>2250.65</v>
      </c>
      <c r="U1858" t="s">
        <v>23</v>
      </c>
      <c r="V1858">
        <f>COUNTIF(Table1[[#This Row],[OnlineSecurity]:[StreamingMovies]], "Yes")</f>
        <v>2</v>
      </c>
      <c r="W1858" t="str" cm="1">
        <f t="array" ref="W1858">_xlfn.IFS(Table1[[#This Row],[tenure]]&lt;=12,"0-1 Years", Table1[[#This Row],[tenure]] &lt;=36, "1-3 Years",Table1[[#This Row],[tenure]]&lt;=60, "3-5 Years",Table1[[#This Row],[tenure]]&gt;60,"5+ Years")</f>
        <v>3-5 Years</v>
      </c>
      <c r="X1858" t="str">
        <f>IF(AND(Table1[[#This Row],[Contract]]="Month-to-Month", Table1[[#This Row],[PaymentMethod]]= "Electronic check"), "High Risk", "Standard")</f>
        <v>Standard</v>
      </c>
      <c r="Y1858" s="11">
        <f>IFERROR(Table1[[#This Row],[TotalCharges]]/Table1[[#This Row],[tenure]],"0")</f>
        <v>59.227631578947374</v>
      </c>
      <c r="Z1858" t="str">
        <f>IF(Table1[[#This Row],[SeniorCitizen]]=1,"Yes","No")</f>
        <v>Yes</v>
      </c>
    </row>
    <row r="1859" spans="1:26" x14ac:dyDescent="0.3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7105</v>
      </c>
      <c r="S1859" s="2">
        <v>58.9</v>
      </c>
      <c r="T1859" s="2">
        <v>3857.1</v>
      </c>
      <c r="U1859" t="s">
        <v>24</v>
      </c>
      <c r="V1859">
        <f>COUNTIF(Table1[[#This Row],[OnlineSecurity]:[StreamingMovies]], "Yes")</f>
        <v>3</v>
      </c>
      <c r="W1859" t="str" cm="1">
        <f t="array" ref="W1859">_xlfn.IFS(Table1[[#This Row],[tenure]]&lt;=12,"0-1 Years", Table1[[#This Row],[tenure]] &lt;=36, "1-3 Years",Table1[[#This Row],[tenure]]&lt;=60, "3-5 Years",Table1[[#This Row],[tenure]]&gt;60,"5+ Years")</f>
        <v>5+ Years</v>
      </c>
      <c r="X1859" t="str">
        <f>IF(AND(Table1[[#This Row],[Contract]]="Month-to-Month", Table1[[#This Row],[PaymentMethod]]= "Electronic check"), "High Risk", "Standard")</f>
        <v>Standard</v>
      </c>
      <c r="Y1859" s="11">
        <f>IFERROR(Table1[[#This Row],[TotalCharges]]/Table1[[#This Row],[tenure]],"0")</f>
        <v>59.339999999999996</v>
      </c>
      <c r="Z1859" t="str">
        <f>IF(Table1[[#This Row],[SeniorCitizen]]=1,"Yes","No")</f>
        <v>No</v>
      </c>
    </row>
    <row r="1860" spans="1:26" x14ac:dyDescent="0.3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s="2">
        <v>73.2</v>
      </c>
      <c r="T1860" s="2">
        <v>1441.1</v>
      </c>
      <c r="U1860" t="s">
        <v>23</v>
      </c>
      <c r="V1860">
        <f>COUNTIF(Table1[[#This Row],[OnlineSecurity]:[StreamingMovies]], "Yes")</f>
        <v>1</v>
      </c>
      <c r="W1860" t="str" cm="1">
        <f t="array" ref="W1860">_xlfn.IFS(Table1[[#This Row],[tenure]]&lt;=12,"0-1 Years", Table1[[#This Row],[tenure]] &lt;=36, "1-3 Years",Table1[[#This Row],[tenure]]&lt;=60, "3-5 Years",Table1[[#This Row],[tenure]]&gt;60,"5+ Years")</f>
        <v>1-3 Years</v>
      </c>
      <c r="X1860" t="str">
        <f>IF(AND(Table1[[#This Row],[Contract]]="Month-to-Month", Table1[[#This Row],[PaymentMethod]]= "Electronic check"), "High Risk", "Standard")</f>
        <v>High Risk</v>
      </c>
      <c r="Y1860" s="11">
        <f>IFERROR(Table1[[#This Row],[TotalCharges]]/Table1[[#This Row],[tenure]],"0")</f>
        <v>75.847368421052622</v>
      </c>
      <c r="Z1860" t="str">
        <f>IF(Table1[[#This Row],[SeniorCitizen]]=1,"Yes","No")</f>
        <v>No</v>
      </c>
    </row>
    <row r="1861" spans="1:26" x14ac:dyDescent="0.3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s="2">
        <v>85.35</v>
      </c>
      <c r="T1861" s="2">
        <v>4338.6000000000004</v>
      </c>
      <c r="U1861" t="s">
        <v>23</v>
      </c>
      <c r="V1861">
        <f>COUNTIF(Table1[[#This Row],[OnlineSecurity]:[StreamingMovies]], "Yes")</f>
        <v>2</v>
      </c>
      <c r="W1861" t="str" cm="1">
        <f t="array" ref="W1861">_xlfn.IFS(Table1[[#This Row],[tenure]]&lt;=12,"0-1 Years", Table1[[#This Row],[tenure]] &lt;=36, "1-3 Years",Table1[[#This Row],[tenure]]&lt;=60, "3-5 Years",Table1[[#This Row],[tenure]]&gt;60,"5+ Years")</f>
        <v>3-5 Years</v>
      </c>
      <c r="X1861" t="str">
        <f>IF(AND(Table1[[#This Row],[Contract]]="Month-to-Month", Table1[[#This Row],[PaymentMethod]]= "Electronic check"), "High Risk", "Standard")</f>
        <v>High Risk</v>
      </c>
      <c r="Y1861" s="11">
        <f>IFERROR(Table1[[#This Row],[TotalCharges]]/Table1[[#This Row],[tenure]],"0")</f>
        <v>83.434615384615398</v>
      </c>
      <c r="Z1861" t="str">
        <f>IF(Table1[[#This Row],[SeniorCitizen]]=1,"Yes","No")</f>
        <v>No</v>
      </c>
    </row>
    <row r="1862" spans="1:26" x14ac:dyDescent="0.35">
      <c r="A1862" t="s">
        <v>1897</v>
      </c>
      <c r="B1862" t="s">
        <v>30</v>
      </c>
      <c r="C1862">
        <v>0</v>
      </c>
      <c r="D1862" t="s">
        <v>23</v>
      </c>
      <c r="E1862" t="s">
        <v>23</v>
      </c>
      <c r="F1862">
        <v>71</v>
      </c>
      <c r="G1862" t="s">
        <v>23</v>
      </c>
      <c r="H1862" t="s">
        <v>24</v>
      </c>
      <c r="I1862" t="s">
        <v>24</v>
      </c>
      <c r="J1862" t="s">
        <v>24</v>
      </c>
      <c r="K1862" t="s">
        <v>24</v>
      </c>
      <c r="L1862" t="s">
        <v>24</v>
      </c>
      <c r="M1862" t="s">
        <v>24</v>
      </c>
      <c r="N1862" t="s">
        <v>24</v>
      </c>
      <c r="O1862" t="s">
        <v>24</v>
      </c>
      <c r="P1862" t="s">
        <v>47</v>
      </c>
      <c r="Q1862" t="s">
        <v>24</v>
      </c>
      <c r="R1862" t="s">
        <v>32</v>
      </c>
      <c r="S1862" s="2">
        <v>19.45</v>
      </c>
      <c r="T1862" s="2">
        <v>1378.45</v>
      </c>
      <c r="U1862" t="s">
        <v>24</v>
      </c>
      <c r="V1862">
        <f>COUNTIF(Table1[[#This Row],[OnlineSecurity]:[StreamingMovies]], "Yes")</f>
        <v>0</v>
      </c>
      <c r="W1862" t="str" cm="1">
        <f t="array" ref="W1862">_xlfn.IFS(Table1[[#This Row],[tenure]]&lt;=12,"0-1 Years", Table1[[#This Row],[tenure]] &lt;=36, "1-3 Years",Table1[[#This Row],[tenure]]&lt;=60, "3-5 Years",Table1[[#This Row],[tenure]]&gt;60,"5+ Years")</f>
        <v>5+ Years</v>
      </c>
      <c r="X1862" t="str">
        <f>IF(AND(Table1[[#This Row],[Contract]]="Month-to-Month", Table1[[#This Row],[PaymentMethod]]= "Electronic check"), "High Risk", "Standard")</f>
        <v>Standard</v>
      </c>
      <c r="Y1862" s="11">
        <f>IFERROR(Table1[[#This Row],[TotalCharges]]/Table1[[#This Row],[tenure]],"0")</f>
        <v>19.414788732394367</v>
      </c>
      <c r="Z1862" t="str">
        <f>IF(Table1[[#This Row],[SeniorCitizen]]=1,"Yes","No")</f>
        <v>No</v>
      </c>
    </row>
    <row r="1863" spans="1:26" x14ac:dyDescent="0.3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s="2">
        <v>45.95</v>
      </c>
      <c r="T1863" s="2">
        <v>45.95</v>
      </c>
      <c r="U1863" t="s">
        <v>23</v>
      </c>
      <c r="V1863">
        <f>COUNTIF(Table1[[#This Row],[OnlineSecurity]:[StreamingMovies]], "Yes")</f>
        <v>0</v>
      </c>
      <c r="W1863" t="str" cm="1">
        <f t="array" ref="W1863">_xlfn.IFS(Table1[[#This Row],[tenure]]&lt;=12,"0-1 Years", Table1[[#This Row],[tenure]] &lt;=36, "1-3 Years",Table1[[#This Row],[tenure]]&lt;=60, "3-5 Years",Table1[[#This Row],[tenure]]&gt;60,"5+ Years")</f>
        <v>0-1 Years</v>
      </c>
      <c r="X1863" t="str">
        <f>IF(AND(Table1[[#This Row],[Contract]]="Month-to-Month", Table1[[#This Row],[PaymentMethod]]= "Electronic check"), "High Risk", "Standard")</f>
        <v>Standard</v>
      </c>
      <c r="Y1863" s="11">
        <f>IFERROR(Table1[[#This Row],[TotalCharges]]/Table1[[#This Row],[tenure]],"0")</f>
        <v>45.95</v>
      </c>
      <c r="Z1863" t="str">
        <f>IF(Table1[[#This Row],[SeniorCitizen]]=1,"Yes","No")</f>
        <v>No</v>
      </c>
    </row>
    <row r="1864" spans="1:26" x14ac:dyDescent="0.35">
      <c r="A1864" t="s">
        <v>1899</v>
      </c>
      <c r="B1864" t="s">
        <v>22</v>
      </c>
      <c r="C1864">
        <v>1</v>
      </c>
      <c r="D1864" t="s">
        <v>24</v>
      </c>
      <c r="E1864" t="s">
        <v>24</v>
      </c>
      <c r="F1864">
        <v>52</v>
      </c>
      <c r="G1864" t="s">
        <v>24</v>
      </c>
      <c r="H1864" t="s">
        <v>24</v>
      </c>
      <c r="I1864" t="s">
        <v>26</v>
      </c>
      <c r="J1864" t="s">
        <v>24</v>
      </c>
      <c r="K1864" t="s">
        <v>23</v>
      </c>
      <c r="L1864" t="s">
        <v>23</v>
      </c>
      <c r="M1864" t="s">
        <v>23</v>
      </c>
      <c r="N1864" t="s">
        <v>23</v>
      </c>
      <c r="O1864" t="s">
        <v>24</v>
      </c>
      <c r="P1864" t="s">
        <v>27</v>
      </c>
      <c r="Q1864" t="s">
        <v>23</v>
      </c>
      <c r="R1864" t="s">
        <v>28</v>
      </c>
      <c r="S1864" s="2">
        <v>50.5</v>
      </c>
      <c r="T1864" s="2">
        <v>2566.3000000000002</v>
      </c>
      <c r="U1864" t="s">
        <v>24</v>
      </c>
      <c r="V1864">
        <f>COUNTIF(Table1[[#This Row],[OnlineSecurity]:[StreamingMovies]], "Yes")</f>
        <v>4</v>
      </c>
      <c r="W1864" t="str" cm="1">
        <f t="array" ref="W1864">_xlfn.IFS(Table1[[#This Row],[tenure]]&lt;=12,"0-1 Years", Table1[[#This Row],[tenure]] &lt;=36, "1-3 Years",Table1[[#This Row],[tenure]]&lt;=60, "3-5 Years",Table1[[#This Row],[tenure]]&gt;60,"5+ Years")</f>
        <v>3-5 Years</v>
      </c>
      <c r="X1864" t="str">
        <f>IF(AND(Table1[[#This Row],[Contract]]="Month-to-Month", Table1[[#This Row],[PaymentMethod]]= "Electronic check"), "High Risk", "Standard")</f>
        <v>High Risk</v>
      </c>
      <c r="Y1864" s="11">
        <f>IFERROR(Table1[[#This Row],[TotalCharges]]/Table1[[#This Row],[tenure]],"0")</f>
        <v>49.351923076923079</v>
      </c>
      <c r="Z1864" t="str">
        <f>IF(Table1[[#This Row],[SeniorCitizen]]=1,"Yes","No")</f>
        <v>Yes</v>
      </c>
    </row>
    <row r="1865" spans="1:26" x14ac:dyDescent="0.35">
      <c r="A1865" t="s">
        <v>1900</v>
      </c>
      <c r="B1865" t="s">
        <v>30</v>
      </c>
      <c r="C1865">
        <v>0</v>
      </c>
      <c r="D1865" t="s">
        <v>23</v>
      </c>
      <c r="E1865" t="s">
        <v>24</v>
      </c>
      <c r="F1865">
        <v>6</v>
      </c>
      <c r="G1865" t="s">
        <v>23</v>
      </c>
      <c r="H1865" t="s">
        <v>23</v>
      </c>
      <c r="I1865" t="s">
        <v>24</v>
      </c>
      <c r="J1865" t="s">
        <v>24</v>
      </c>
      <c r="K1865" t="s">
        <v>24</v>
      </c>
      <c r="L1865" t="s">
        <v>24</v>
      </c>
      <c r="M1865" t="s">
        <v>24</v>
      </c>
      <c r="N1865" t="s">
        <v>24</v>
      </c>
      <c r="O1865" t="s">
        <v>24</v>
      </c>
      <c r="P1865" t="s">
        <v>31</v>
      </c>
      <c r="Q1865" t="s">
        <v>24</v>
      </c>
      <c r="R1865" t="s">
        <v>32</v>
      </c>
      <c r="S1865" s="2">
        <v>25.1</v>
      </c>
      <c r="T1865" s="2">
        <v>171</v>
      </c>
      <c r="U1865" t="s">
        <v>24</v>
      </c>
      <c r="V1865">
        <f>COUNTIF(Table1[[#This Row],[OnlineSecurity]:[StreamingMovies]], "Yes")</f>
        <v>0</v>
      </c>
      <c r="W1865" t="str" cm="1">
        <f t="array" ref="W1865">_xlfn.IFS(Table1[[#This Row],[tenure]]&lt;=12,"0-1 Years", Table1[[#This Row],[tenure]] &lt;=36, "1-3 Years",Table1[[#This Row],[tenure]]&lt;=60, "3-5 Years",Table1[[#This Row],[tenure]]&gt;60,"5+ Years")</f>
        <v>0-1 Years</v>
      </c>
      <c r="X1865" t="str">
        <f>IF(AND(Table1[[#This Row],[Contract]]="Month-to-Month", Table1[[#This Row],[PaymentMethod]]= "Electronic check"), "High Risk", "Standard")</f>
        <v>Standard</v>
      </c>
      <c r="Y1865" s="11">
        <f>IFERROR(Table1[[#This Row],[TotalCharges]]/Table1[[#This Row],[tenure]],"0")</f>
        <v>28.5</v>
      </c>
      <c r="Z1865" t="str">
        <f>IF(Table1[[#This Row],[SeniorCitizen]]=1,"Yes","No")</f>
        <v>No</v>
      </c>
    </row>
    <row r="1866" spans="1:26" x14ac:dyDescent="0.3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s="2">
        <v>60.7</v>
      </c>
      <c r="T1866" s="2">
        <v>1597.4</v>
      </c>
      <c r="U1866" t="s">
        <v>24</v>
      </c>
      <c r="V1866">
        <f>COUNTIF(Table1[[#This Row],[OnlineSecurity]:[StreamingMovies]], "Yes")</f>
        <v>2</v>
      </c>
      <c r="W1866" t="str" cm="1">
        <f t="array" ref="W1866">_xlfn.IFS(Table1[[#This Row],[tenure]]&lt;=12,"0-1 Years", Table1[[#This Row],[tenure]] &lt;=36, "1-3 Years",Table1[[#This Row],[tenure]]&lt;=60, "3-5 Years",Table1[[#This Row],[tenure]]&gt;60,"5+ Years")</f>
        <v>1-3 Years</v>
      </c>
      <c r="X1866" t="str">
        <f>IF(AND(Table1[[#This Row],[Contract]]="Month-to-Month", Table1[[#This Row],[PaymentMethod]]= "Electronic check"), "High Risk", "Standard")</f>
        <v>Standard</v>
      </c>
      <c r="Y1866" s="11">
        <f>IFERROR(Table1[[#This Row],[TotalCharges]]/Table1[[#This Row],[tenure]],"0")</f>
        <v>61.438461538461539</v>
      </c>
      <c r="Z1866" t="str">
        <f>IF(Table1[[#This Row],[SeniorCitizen]]=1,"Yes","No")</f>
        <v>Yes</v>
      </c>
    </row>
    <row r="1867" spans="1:26" x14ac:dyDescent="0.3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s="2">
        <v>99</v>
      </c>
      <c r="T1867" s="2">
        <v>4744.3500000000004</v>
      </c>
      <c r="U1867" t="s">
        <v>24</v>
      </c>
      <c r="V1867">
        <f>COUNTIF(Table1[[#This Row],[OnlineSecurity]:[StreamingMovies]], "Yes")</f>
        <v>3</v>
      </c>
      <c r="W1867" t="str" cm="1">
        <f t="array" ref="W1867">_xlfn.IFS(Table1[[#This Row],[tenure]]&lt;=12,"0-1 Years", Table1[[#This Row],[tenure]] &lt;=36, "1-3 Years",Table1[[#This Row],[tenure]]&lt;=60, "3-5 Years",Table1[[#This Row],[tenure]]&gt;60,"5+ Years")</f>
        <v>3-5 Years</v>
      </c>
      <c r="X1867" t="str">
        <f>IF(AND(Table1[[#This Row],[Contract]]="Month-to-Month", Table1[[#This Row],[PaymentMethod]]= "Electronic check"), "High Risk", "Standard")</f>
        <v>Standard</v>
      </c>
      <c r="Y1867" s="11">
        <f>IFERROR(Table1[[#This Row],[TotalCharges]]/Table1[[#This Row],[tenure]],"0")</f>
        <v>98.840625000000003</v>
      </c>
      <c r="Z1867" t="str">
        <f>IF(Table1[[#This Row],[SeniorCitizen]]=1,"Yes","No")</f>
        <v>Yes</v>
      </c>
    </row>
    <row r="1868" spans="1:26" x14ac:dyDescent="0.3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7104</v>
      </c>
      <c r="S1868" s="2">
        <v>104.4</v>
      </c>
      <c r="T1868" s="2">
        <v>6721.6</v>
      </c>
      <c r="U1868" t="s">
        <v>24</v>
      </c>
      <c r="V1868">
        <f>COUNTIF(Table1[[#This Row],[OnlineSecurity]:[StreamingMovies]], "Yes")</f>
        <v>4</v>
      </c>
      <c r="W1868" t="str" cm="1">
        <f t="array" ref="W1868">_xlfn.IFS(Table1[[#This Row],[tenure]]&lt;=12,"0-1 Years", Table1[[#This Row],[tenure]] &lt;=36, "1-3 Years",Table1[[#This Row],[tenure]]&lt;=60, "3-5 Years",Table1[[#This Row],[tenure]]&gt;60,"5+ Years")</f>
        <v>5+ Years</v>
      </c>
      <c r="X1868" t="str">
        <f>IF(AND(Table1[[#This Row],[Contract]]="Month-to-Month", Table1[[#This Row],[PaymentMethod]]= "Electronic check"), "High Risk", "Standard")</f>
        <v>Standard</v>
      </c>
      <c r="Y1868" s="11">
        <f>IFERROR(Table1[[#This Row],[TotalCharges]]/Table1[[#This Row],[tenure]],"0")</f>
        <v>105.02500000000001</v>
      </c>
      <c r="Z1868" t="str">
        <f>IF(Table1[[#This Row],[SeniorCitizen]]=1,"Yes","No")</f>
        <v>No</v>
      </c>
    </row>
    <row r="1869" spans="1:26" x14ac:dyDescent="0.3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s="2">
        <v>83.75</v>
      </c>
      <c r="T1869" s="2">
        <v>247.25</v>
      </c>
      <c r="U1869" t="s">
        <v>23</v>
      </c>
      <c r="V1869">
        <f>COUNTIF(Table1[[#This Row],[OnlineSecurity]:[StreamingMovies]], "Yes")</f>
        <v>2</v>
      </c>
      <c r="W1869" t="str" cm="1">
        <f t="array" ref="W1869">_xlfn.IFS(Table1[[#This Row],[tenure]]&lt;=12,"0-1 Years", Table1[[#This Row],[tenure]] &lt;=36, "1-3 Years",Table1[[#This Row],[tenure]]&lt;=60, "3-5 Years",Table1[[#This Row],[tenure]]&gt;60,"5+ Years")</f>
        <v>0-1 Years</v>
      </c>
      <c r="X1869" t="str">
        <f>IF(AND(Table1[[#This Row],[Contract]]="Month-to-Month", Table1[[#This Row],[PaymentMethod]]= "Electronic check"), "High Risk", "Standard")</f>
        <v>High Risk</v>
      </c>
      <c r="Y1869" s="11">
        <f>IFERROR(Table1[[#This Row],[TotalCharges]]/Table1[[#This Row],[tenure]],"0")</f>
        <v>82.416666666666671</v>
      </c>
      <c r="Z1869" t="str">
        <f>IF(Table1[[#This Row],[SeniorCitizen]]=1,"Yes","No")</f>
        <v>No</v>
      </c>
    </row>
    <row r="1870" spans="1:26" x14ac:dyDescent="0.3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7104</v>
      </c>
      <c r="S1870" s="2">
        <v>44.05</v>
      </c>
      <c r="T1870" s="2">
        <v>44.05</v>
      </c>
      <c r="U1870" t="s">
        <v>24</v>
      </c>
      <c r="V1870">
        <f>COUNTIF(Table1[[#This Row],[OnlineSecurity]:[StreamingMovies]], "Yes")</f>
        <v>0</v>
      </c>
      <c r="W1870" t="str" cm="1">
        <f t="array" ref="W1870">_xlfn.IFS(Table1[[#This Row],[tenure]]&lt;=12,"0-1 Years", Table1[[#This Row],[tenure]] &lt;=36, "1-3 Years",Table1[[#This Row],[tenure]]&lt;=60, "3-5 Years",Table1[[#This Row],[tenure]]&gt;60,"5+ Years")</f>
        <v>0-1 Years</v>
      </c>
      <c r="X1870" t="str">
        <f>IF(AND(Table1[[#This Row],[Contract]]="Month-to-Month", Table1[[#This Row],[PaymentMethod]]= "Electronic check"), "High Risk", "Standard")</f>
        <v>Standard</v>
      </c>
      <c r="Y1870" s="11">
        <f>IFERROR(Table1[[#This Row],[TotalCharges]]/Table1[[#This Row],[tenure]],"0")</f>
        <v>44.05</v>
      </c>
      <c r="Z1870" t="str">
        <f>IF(Table1[[#This Row],[SeniorCitizen]]=1,"Yes","No")</f>
        <v>No</v>
      </c>
    </row>
    <row r="1871" spans="1:26" x14ac:dyDescent="0.35">
      <c r="A1871" t="s">
        <v>1906</v>
      </c>
      <c r="B1871" t="s">
        <v>30</v>
      </c>
      <c r="C1871">
        <v>0</v>
      </c>
      <c r="D1871" t="s">
        <v>23</v>
      </c>
      <c r="E1871" t="s">
        <v>23</v>
      </c>
      <c r="F1871">
        <v>72</v>
      </c>
      <c r="G1871" t="s">
        <v>23</v>
      </c>
      <c r="H1871" t="s">
        <v>23</v>
      </c>
      <c r="I1871" t="s">
        <v>24</v>
      </c>
      <c r="J1871" t="s">
        <v>24</v>
      </c>
      <c r="K1871" t="s">
        <v>24</v>
      </c>
      <c r="L1871" t="s">
        <v>24</v>
      </c>
      <c r="M1871" t="s">
        <v>24</v>
      </c>
      <c r="N1871" t="s">
        <v>24</v>
      </c>
      <c r="O1871" t="s">
        <v>24</v>
      </c>
      <c r="P1871" t="s">
        <v>47</v>
      </c>
      <c r="Q1871" t="s">
        <v>24</v>
      </c>
      <c r="R1871" t="s">
        <v>7105</v>
      </c>
      <c r="S1871" s="2">
        <v>24.1</v>
      </c>
      <c r="T1871" s="2">
        <v>1734.65</v>
      </c>
      <c r="U1871" t="s">
        <v>24</v>
      </c>
      <c r="V1871">
        <f>COUNTIF(Table1[[#This Row],[OnlineSecurity]:[StreamingMovies]], "Yes")</f>
        <v>0</v>
      </c>
      <c r="W1871" t="str" cm="1">
        <f t="array" ref="W1871">_xlfn.IFS(Table1[[#This Row],[tenure]]&lt;=12,"0-1 Years", Table1[[#This Row],[tenure]] &lt;=36, "1-3 Years",Table1[[#This Row],[tenure]]&lt;=60, "3-5 Years",Table1[[#This Row],[tenure]]&gt;60,"5+ Years")</f>
        <v>5+ Years</v>
      </c>
      <c r="X1871" t="str">
        <f>IF(AND(Table1[[#This Row],[Contract]]="Month-to-Month", Table1[[#This Row],[PaymentMethod]]= "Electronic check"), "High Risk", "Standard")</f>
        <v>Standard</v>
      </c>
      <c r="Y1871" s="11">
        <f>IFERROR(Table1[[#This Row],[TotalCharges]]/Table1[[#This Row],[tenure]],"0")</f>
        <v>24.092361111111114</v>
      </c>
      <c r="Z1871" t="str">
        <f>IF(Table1[[#This Row],[SeniorCitizen]]=1,"Yes","No")</f>
        <v>No</v>
      </c>
    </row>
    <row r="1872" spans="1:26" x14ac:dyDescent="0.3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s="2">
        <v>45.55</v>
      </c>
      <c r="T1872" s="2">
        <v>45.55</v>
      </c>
      <c r="U1872" t="s">
        <v>24</v>
      </c>
      <c r="V1872">
        <f>COUNTIF(Table1[[#This Row],[OnlineSecurity]:[StreamingMovies]], "Yes")</f>
        <v>0</v>
      </c>
      <c r="W1872" t="str" cm="1">
        <f t="array" ref="W1872">_xlfn.IFS(Table1[[#This Row],[tenure]]&lt;=12,"0-1 Years", Table1[[#This Row],[tenure]] &lt;=36, "1-3 Years",Table1[[#This Row],[tenure]]&lt;=60, "3-5 Years",Table1[[#This Row],[tenure]]&gt;60,"5+ Years")</f>
        <v>0-1 Years</v>
      </c>
      <c r="X1872" t="str">
        <f>IF(AND(Table1[[#This Row],[Contract]]="Month-to-Month", Table1[[#This Row],[PaymentMethod]]= "Electronic check"), "High Risk", "Standard")</f>
        <v>Standard</v>
      </c>
      <c r="Y1872" s="11">
        <f>IFERROR(Table1[[#This Row],[TotalCharges]]/Table1[[#This Row],[tenure]],"0")</f>
        <v>45.55</v>
      </c>
      <c r="Z1872" t="str">
        <f>IF(Table1[[#This Row],[SeniorCitizen]]=1,"Yes","No")</f>
        <v>No</v>
      </c>
    </row>
    <row r="1873" spans="1:26" x14ac:dyDescent="0.3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s="2">
        <v>93.8</v>
      </c>
      <c r="T1873" s="2">
        <v>4539.3500000000004</v>
      </c>
      <c r="U1873" t="s">
        <v>24</v>
      </c>
      <c r="V1873">
        <f>COUNTIF(Table1[[#This Row],[OnlineSecurity]:[StreamingMovies]], "Yes")</f>
        <v>3</v>
      </c>
      <c r="W1873" t="str" cm="1">
        <f t="array" ref="W1873">_xlfn.IFS(Table1[[#This Row],[tenure]]&lt;=12,"0-1 Years", Table1[[#This Row],[tenure]] &lt;=36, "1-3 Years",Table1[[#This Row],[tenure]]&lt;=60, "3-5 Years",Table1[[#This Row],[tenure]]&gt;60,"5+ Years")</f>
        <v>3-5 Years</v>
      </c>
      <c r="X1873" t="str">
        <f>IF(AND(Table1[[#This Row],[Contract]]="Month-to-Month", Table1[[#This Row],[PaymentMethod]]= "Electronic check"), "High Risk", "Standard")</f>
        <v>High Risk</v>
      </c>
      <c r="Y1873" s="11">
        <f>IFERROR(Table1[[#This Row],[TotalCharges]]/Table1[[#This Row],[tenure]],"0")</f>
        <v>89.006862745098047</v>
      </c>
      <c r="Z1873" t="str">
        <f>IF(Table1[[#This Row],[SeniorCitizen]]=1,"Yes","No")</f>
        <v>No</v>
      </c>
    </row>
    <row r="1874" spans="1:26" x14ac:dyDescent="0.35">
      <c r="A1874" t="s">
        <v>1909</v>
      </c>
      <c r="B1874" t="s">
        <v>22</v>
      </c>
      <c r="C1874">
        <v>0</v>
      </c>
      <c r="D1874" t="s">
        <v>23</v>
      </c>
      <c r="E1874" t="s">
        <v>23</v>
      </c>
      <c r="F1874">
        <v>41</v>
      </c>
      <c r="G1874" t="s">
        <v>23</v>
      </c>
      <c r="H1874" t="s">
        <v>24</v>
      </c>
      <c r="I1874" t="s">
        <v>24</v>
      </c>
      <c r="J1874" t="s">
        <v>24</v>
      </c>
      <c r="K1874" t="s">
        <v>24</v>
      </c>
      <c r="L1874" t="s">
        <v>24</v>
      </c>
      <c r="M1874" t="s">
        <v>24</v>
      </c>
      <c r="N1874" t="s">
        <v>24</v>
      </c>
      <c r="O1874" t="s">
        <v>24</v>
      </c>
      <c r="P1874" t="s">
        <v>47</v>
      </c>
      <c r="Q1874" t="s">
        <v>24</v>
      </c>
      <c r="R1874" t="s">
        <v>7104</v>
      </c>
      <c r="S1874" s="2">
        <v>19.7</v>
      </c>
      <c r="T1874" s="2">
        <v>804.25</v>
      </c>
      <c r="U1874" t="s">
        <v>24</v>
      </c>
      <c r="V1874">
        <f>COUNTIF(Table1[[#This Row],[OnlineSecurity]:[StreamingMovies]], "Yes")</f>
        <v>0</v>
      </c>
      <c r="W1874" t="str" cm="1">
        <f t="array" ref="W1874">_xlfn.IFS(Table1[[#This Row],[tenure]]&lt;=12,"0-1 Years", Table1[[#This Row],[tenure]] &lt;=36, "1-3 Years",Table1[[#This Row],[tenure]]&lt;=60, "3-5 Years",Table1[[#This Row],[tenure]]&gt;60,"5+ Years")</f>
        <v>3-5 Years</v>
      </c>
      <c r="X1874" t="str">
        <f>IF(AND(Table1[[#This Row],[Contract]]="Month-to-Month", Table1[[#This Row],[PaymentMethod]]= "Electronic check"), "High Risk", "Standard")</f>
        <v>Standard</v>
      </c>
      <c r="Y1874" s="11">
        <f>IFERROR(Table1[[#This Row],[TotalCharges]]/Table1[[#This Row],[tenure]],"0")</f>
        <v>19.615853658536587</v>
      </c>
      <c r="Z1874" t="str">
        <f>IF(Table1[[#This Row],[SeniorCitizen]]=1,"Yes","No")</f>
        <v>No</v>
      </c>
    </row>
    <row r="1875" spans="1:26" x14ac:dyDescent="0.3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7105</v>
      </c>
      <c r="S1875" s="2">
        <v>70.650000000000006</v>
      </c>
      <c r="T1875" s="2">
        <v>5011.1499999999996</v>
      </c>
      <c r="U1875" t="s">
        <v>24</v>
      </c>
      <c r="V1875">
        <f>COUNTIF(Table1[[#This Row],[OnlineSecurity]:[StreamingMovies]], "Yes")</f>
        <v>4</v>
      </c>
      <c r="W1875" t="str" cm="1">
        <f t="array" ref="W1875">_xlfn.IFS(Table1[[#This Row],[tenure]]&lt;=12,"0-1 Years", Table1[[#This Row],[tenure]] &lt;=36, "1-3 Years",Table1[[#This Row],[tenure]]&lt;=60, "3-5 Years",Table1[[#This Row],[tenure]]&gt;60,"5+ Years")</f>
        <v>5+ Years</v>
      </c>
      <c r="X1875" t="str">
        <f>IF(AND(Table1[[#This Row],[Contract]]="Month-to-Month", Table1[[#This Row],[PaymentMethod]]= "Electronic check"), "High Risk", "Standard")</f>
        <v>Standard</v>
      </c>
      <c r="Y1875" s="11">
        <f>IFERROR(Table1[[#This Row],[TotalCharges]]/Table1[[#This Row],[tenure]],"0")</f>
        <v>69.599305555555546</v>
      </c>
      <c r="Z1875" t="str">
        <f>IF(Table1[[#This Row],[SeniorCitizen]]=1,"Yes","No")</f>
        <v>No</v>
      </c>
    </row>
    <row r="1876" spans="1:26" x14ac:dyDescent="0.3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7105</v>
      </c>
      <c r="S1876" s="2">
        <v>86.45</v>
      </c>
      <c r="T1876" s="2">
        <v>3574.5</v>
      </c>
      <c r="U1876" t="s">
        <v>24</v>
      </c>
      <c r="V1876">
        <f>COUNTIF(Table1[[#This Row],[OnlineSecurity]:[StreamingMovies]], "Yes")</f>
        <v>5</v>
      </c>
      <c r="W1876" t="str" cm="1">
        <f t="array" ref="W1876">_xlfn.IFS(Table1[[#This Row],[tenure]]&lt;=12,"0-1 Years", Table1[[#This Row],[tenure]] &lt;=36, "1-3 Years",Table1[[#This Row],[tenure]]&lt;=60, "3-5 Years",Table1[[#This Row],[tenure]]&gt;60,"5+ Years")</f>
        <v>3-5 Years</v>
      </c>
      <c r="X1876" t="str">
        <f>IF(AND(Table1[[#This Row],[Contract]]="Month-to-Month", Table1[[#This Row],[PaymentMethod]]= "Electronic check"), "High Risk", "Standard")</f>
        <v>Standard</v>
      </c>
      <c r="Y1876" s="11">
        <f>IFERROR(Table1[[#This Row],[TotalCharges]]/Table1[[#This Row],[tenure]],"0")</f>
        <v>83.127906976744185</v>
      </c>
      <c r="Z1876" t="str">
        <f>IF(Table1[[#This Row],[SeniorCitizen]]=1,"Yes","No")</f>
        <v>No</v>
      </c>
    </row>
    <row r="1877" spans="1:26" x14ac:dyDescent="0.3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7105</v>
      </c>
      <c r="S1877" s="2">
        <v>114.1</v>
      </c>
      <c r="T1877" s="2">
        <v>8086.4</v>
      </c>
      <c r="U1877" t="s">
        <v>24</v>
      </c>
      <c r="V1877">
        <f>COUNTIF(Table1[[#This Row],[OnlineSecurity]:[StreamingMovies]], "Yes")</f>
        <v>6</v>
      </c>
      <c r="W1877" t="str" cm="1">
        <f t="array" ref="W1877">_xlfn.IFS(Table1[[#This Row],[tenure]]&lt;=12,"0-1 Years", Table1[[#This Row],[tenure]] &lt;=36, "1-3 Years",Table1[[#This Row],[tenure]]&lt;=60, "3-5 Years",Table1[[#This Row],[tenure]]&gt;60,"5+ Years")</f>
        <v>5+ Years</v>
      </c>
      <c r="X1877" t="str">
        <f>IF(AND(Table1[[#This Row],[Contract]]="Month-to-Month", Table1[[#This Row],[PaymentMethod]]= "Electronic check"), "High Risk", "Standard")</f>
        <v>Standard</v>
      </c>
      <c r="Y1877" s="11">
        <f>IFERROR(Table1[[#This Row],[TotalCharges]]/Table1[[#This Row],[tenure]],"0")</f>
        <v>112.3111111111111</v>
      </c>
      <c r="Z1877" t="str">
        <f>IF(Table1[[#This Row],[SeniorCitizen]]=1,"Yes","No")</f>
        <v>No</v>
      </c>
    </row>
    <row r="1878" spans="1:26" x14ac:dyDescent="0.3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7105</v>
      </c>
      <c r="S1878" s="2">
        <v>95.2</v>
      </c>
      <c r="T1878" s="2">
        <v>4563</v>
      </c>
      <c r="U1878" t="s">
        <v>24</v>
      </c>
      <c r="V1878">
        <f>COUNTIF(Table1[[#This Row],[OnlineSecurity]:[StreamingMovies]], "Yes")</f>
        <v>2</v>
      </c>
      <c r="W1878" t="str" cm="1">
        <f t="array" ref="W1878">_xlfn.IFS(Table1[[#This Row],[tenure]]&lt;=12,"0-1 Years", Table1[[#This Row],[tenure]] &lt;=36, "1-3 Years",Table1[[#This Row],[tenure]]&lt;=60, "3-5 Years",Table1[[#This Row],[tenure]]&gt;60,"5+ Years")</f>
        <v>3-5 Years</v>
      </c>
      <c r="X1878" t="str">
        <f>IF(AND(Table1[[#This Row],[Contract]]="Month-to-Month", Table1[[#This Row],[PaymentMethod]]= "Electronic check"), "High Risk", "Standard")</f>
        <v>Standard</v>
      </c>
      <c r="Y1878" s="11">
        <f>IFERROR(Table1[[#This Row],[TotalCharges]]/Table1[[#This Row],[tenure]],"0")</f>
        <v>97.085106382978722</v>
      </c>
      <c r="Z1878" t="str">
        <f>IF(Table1[[#This Row],[SeniorCitizen]]=1,"Yes","No")</f>
        <v>No</v>
      </c>
    </row>
    <row r="1879" spans="1:26" x14ac:dyDescent="0.3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7105</v>
      </c>
      <c r="S1879" s="2">
        <v>88.55</v>
      </c>
      <c r="T1879" s="2">
        <v>6362.35</v>
      </c>
      <c r="U1879" t="s">
        <v>24</v>
      </c>
      <c r="V1879">
        <f>COUNTIF(Table1[[#This Row],[OnlineSecurity]:[StreamingMovies]], "Yes")</f>
        <v>6</v>
      </c>
      <c r="W1879" t="str" cm="1">
        <f t="array" ref="W1879">_xlfn.IFS(Table1[[#This Row],[tenure]]&lt;=12,"0-1 Years", Table1[[#This Row],[tenure]] &lt;=36, "1-3 Years",Table1[[#This Row],[tenure]]&lt;=60, "3-5 Years",Table1[[#This Row],[tenure]]&gt;60,"5+ Years")</f>
        <v>5+ Years</v>
      </c>
      <c r="X1879" t="str">
        <f>IF(AND(Table1[[#This Row],[Contract]]="Month-to-Month", Table1[[#This Row],[PaymentMethod]]= "Electronic check"), "High Risk", "Standard")</f>
        <v>Standard</v>
      </c>
      <c r="Y1879" s="11">
        <f>IFERROR(Table1[[#This Row],[TotalCharges]]/Table1[[#This Row],[tenure]],"0")</f>
        <v>88.365972222222226</v>
      </c>
      <c r="Z1879" t="str">
        <f>IF(Table1[[#This Row],[SeniorCitizen]]=1,"Yes","No")</f>
        <v>No</v>
      </c>
    </row>
    <row r="1880" spans="1:26" x14ac:dyDescent="0.35">
      <c r="A1880" t="s">
        <v>1915</v>
      </c>
      <c r="B1880" t="s">
        <v>30</v>
      </c>
      <c r="C1880">
        <v>0</v>
      </c>
      <c r="D1880" t="s">
        <v>24</v>
      </c>
      <c r="E1880" t="s">
        <v>24</v>
      </c>
      <c r="F1880">
        <v>3</v>
      </c>
      <c r="G1880" t="s">
        <v>23</v>
      </c>
      <c r="H1880" t="s">
        <v>24</v>
      </c>
      <c r="I1880" t="s">
        <v>24</v>
      </c>
      <c r="J1880" t="s">
        <v>24</v>
      </c>
      <c r="K1880" t="s">
        <v>24</v>
      </c>
      <c r="L1880" t="s">
        <v>24</v>
      </c>
      <c r="M1880" t="s">
        <v>24</v>
      </c>
      <c r="N1880" t="s">
        <v>24</v>
      </c>
      <c r="O1880" t="s">
        <v>24</v>
      </c>
      <c r="P1880" t="s">
        <v>27</v>
      </c>
      <c r="Q1880" t="s">
        <v>23</v>
      </c>
      <c r="R1880" t="s">
        <v>7105</v>
      </c>
      <c r="S1880" s="2">
        <v>20.75</v>
      </c>
      <c r="T1880" s="2">
        <v>67.099999999999994</v>
      </c>
      <c r="U1880" t="s">
        <v>24</v>
      </c>
      <c r="V1880">
        <f>COUNTIF(Table1[[#This Row],[OnlineSecurity]:[StreamingMovies]], "Yes")</f>
        <v>0</v>
      </c>
      <c r="W1880" t="str" cm="1">
        <f t="array" ref="W1880">_xlfn.IFS(Table1[[#This Row],[tenure]]&lt;=12,"0-1 Years", Table1[[#This Row],[tenure]] &lt;=36, "1-3 Years",Table1[[#This Row],[tenure]]&lt;=60, "3-5 Years",Table1[[#This Row],[tenure]]&gt;60,"5+ Years")</f>
        <v>0-1 Years</v>
      </c>
      <c r="X1880" t="str">
        <f>IF(AND(Table1[[#This Row],[Contract]]="Month-to-Month", Table1[[#This Row],[PaymentMethod]]= "Electronic check"), "High Risk", "Standard")</f>
        <v>Standard</v>
      </c>
      <c r="Y1880" s="11">
        <f>IFERROR(Table1[[#This Row],[TotalCharges]]/Table1[[#This Row],[tenure]],"0")</f>
        <v>22.366666666666664</v>
      </c>
      <c r="Z1880" t="str">
        <f>IF(Table1[[#This Row],[SeniorCitizen]]=1,"Yes","No")</f>
        <v>No</v>
      </c>
    </row>
    <row r="1881" spans="1:26" x14ac:dyDescent="0.3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s="2">
        <v>70.05</v>
      </c>
      <c r="T1881" s="2">
        <v>70.05</v>
      </c>
      <c r="U1881" t="s">
        <v>23</v>
      </c>
      <c r="V1881">
        <f>COUNTIF(Table1[[#This Row],[OnlineSecurity]:[StreamingMovies]], "Yes")</f>
        <v>0</v>
      </c>
      <c r="W1881" t="str" cm="1">
        <f t="array" ref="W1881">_xlfn.IFS(Table1[[#This Row],[tenure]]&lt;=12,"0-1 Years", Table1[[#This Row],[tenure]] &lt;=36, "1-3 Years",Table1[[#This Row],[tenure]]&lt;=60, "3-5 Years",Table1[[#This Row],[tenure]]&gt;60,"5+ Years")</f>
        <v>0-1 Years</v>
      </c>
      <c r="X1881" t="str">
        <f>IF(AND(Table1[[#This Row],[Contract]]="Month-to-Month", Table1[[#This Row],[PaymentMethod]]= "Electronic check"), "High Risk", "Standard")</f>
        <v>High Risk</v>
      </c>
      <c r="Y1881" s="11">
        <f>IFERROR(Table1[[#This Row],[TotalCharges]]/Table1[[#This Row],[tenure]],"0")</f>
        <v>70.05</v>
      </c>
      <c r="Z1881" t="str">
        <f>IF(Table1[[#This Row],[SeniorCitizen]]=1,"Yes","No")</f>
        <v>No</v>
      </c>
    </row>
    <row r="1882" spans="1:26" x14ac:dyDescent="0.3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s="2">
        <v>86</v>
      </c>
      <c r="T1882" s="2">
        <v>165.45</v>
      </c>
      <c r="U1882" t="s">
        <v>23</v>
      </c>
      <c r="V1882">
        <f>COUNTIF(Table1[[#This Row],[OnlineSecurity]:[StreamingMovies]], "Yes")</f>
        <v>1</v>
      </c>
      <c r="W1882" t="str" cm="1">
        <f t="array" ref="W1882">_xlfn.IFS(Table1[[#This Row],[tenure]]&lt;=12,"0-1 Years", Table1[[#This Row],[tenure]] &lt;=36, "1-3 Years",Table1[[#This Row],[tenure]]&lt;=60, "3-5 Years",Table1[[#This Row],[tenure]]&gt;60,"5+ Years")</f>
        <v>0-1 Years</v>
      </c>
      <c r="X1882" t="str">
        <f>IF(AND(Table1[[#This Row],[Contract]]="Month-to-Month", Table1[[#This Row],[PaymentMethod]]= "Electronic check"), "High Risk", "Standard")</f>
        <v>High Risk</v>
      </c>
      <c r="Y1882" s="11">
        <f>IFERROR(Table1[[#This Row],[TotalCharges]]/Table1[[#This Row],[tenure]],"0")</f>
        <v>82.724999999999994</v>
      </c>
      <c r="Z1882" t="str">
        <f>IF(Table1[[#This Row],[SeniorCitizen]]=1,"Yes","No")</f>
        <v>No</v>
      </c>
    </row>
    <row r="1883" spans="1:26" x14ac:dyDescent="0.35">
      <c r="A1883" t="s">
        <v>1918</v>
      </c>
      <c r="B1883" t="s">
        <v>30</v>
      </c>
      <c r="C1883">
        <v>0</v>
      </c>
      <c r="D1883" t="s">
        <v>24</v>
      </c>
      <c r="E1883" t="s">
        <v>24</v>
      </c>
      <c r="F1883">
        <v>26</v>
      </c>
      <c r="G1883" t="s">
        <v>24</v>
      </c>
      <c r="H1883" t="s">
        <v>24</v>
      </c>
      <c r="I1883" t="s">
        <v>26</v>
      </c>
      <c r="J1883" t="s">
        <v>23</v>
      </c>
      <c r="K1883" t="s">
        <v>23</v>
      </c>
      <c r="L1883" t="s">
        <v>24</v>
      </c>
      <c r="M1883" t="s">
        <v>24</v>
      </c>
      <c r="N1883" t="s">
        <v>24</v>
      </c>
      <c r="O1883" t="s">
        <v>23</v>
      </c>
      <c r="P1883" t="s">
        <v>27</v>
      </c>
      <c r="Q1883" t="s">
        <v>23</v>
      </c>
      <c r="R1883" t="s">
        <v>7104</v>
      </c>
      <c r="S1883" s="2">
        <v>44.65</v>
      </c>
      <c r="T1883" s="2">
        <v>1156.55</v>
      </c>
      <c r="U1883" t="s">
        <v>24</v>
      </c>
      <c r="V1883">
        <f>COUNTIF(Table1[[#This Row],[OnlineSecurity]:[StreamingMovies]], "Yes")</f>
        <v>3</v>
      </c>
      <c r="W1883" t="str" cm="1">
        <f t="array" ref="W1883">_xlfn.IFS(Table1[[#This Row],[tenure]]&lt;=12,"0-1 Years", Table1[[#This Row],[tenure]] &lt;=36, "1-3 Years",Table1[[#This Row],[tenure]]&lt;=60, "3-5 Years",Table1[[#This Row],[tenure]]&gt;60,"5+ Years")</f>
        <v>1-3 Years</v>
      </c>
      <c r="X1883" t="str">
        <f>IF(AND(Table1[[#This Row],[Contract]]="Month-to-Month", Table1[[#This Row],[PaymentMethod]]= "Electronic check"), "High Risk", "Standard")</f>
        <v>Standard</v>
      </c>
      <c r="Y1883" s="11">
        <f>IFERROR(Table1[[#This Row],[TotalCharges]]/Table1[[#This Row],[tenure]],"0")</f>
        <v>44.482692307692304</v>
      </c>
      <c r="Z1883" t="str">
        <f>IF(Table1[[#This Row],[SeniorCitizen]]=1,"Yes","No")</f>
        <v>No</v>
      </c>
    </row>
    <row r="1884" spans="1:26" x14ac:dyDescent="0.3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s="2">
        <v>60.2</v>
      </c>
      <c r="T1884" s="2">
        <v>1834.15</v>
      </c>
      <c r="U1884" t="s">
        <v>24</v>
      </c>
      <c r="V1884">
        <f>COUNTIF(Table1[[#This Row],[OnlineSecurity]:[StreamingMovies]], "Yes")</f>
        <v>2</v>
      </c>
      <c r="W1884" t="str" cm="1">
        <f t="array" ref="W1884">_xlfn.IFS(Table1[[#This Row],[tenure]]&lt;=12,"0-1 Years", Table1[[#This Row],[tenure]] &lt;=36, "1-3 Years",Table1[[#This Row],[tenure]]&lt;=60, "3-5 Years",Table1[[#This Row],[tenure]]&gt;60,"5+ Years")</f>
        <v>1-3 Years</v>
      </c>
      <c r="X1884" t="str">
        <f>IF(AND(Table1[[#This Row],[Contract]]="Month-to-Month", Table1[[#This Row],[PaymentMethod]]= "Electronic check"), "High Risk", "Standard")</f>
        <v>Standard</v>
      </c>
      <c r="Y1884" s="11">
        <f>IFERROR(Table1[[#This Row],[TotalCharges]]/Table1[[#This Row],[tenure]],"0")</f>
        <v>63.246551724137937</v>
      </c>
      <c r="Z1884" t="str">
        <f>IF(Table1[[#This Row],[SeniorCitizen]]=1,"Yes","No")</f>
        <v>No</v>
      </c>
    </row>
    <row r="1885" spans="1:26" x14ac:dyDescent="0.3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7104</v>
      </c>
      <c r="S1885" s="2">
        <v>100.5</v>
      </c>
      <c r="T1885" s="2">
        <v>3653.35</v>
      </c>
      <c r="U1885" t="s">
        <v>23</v>
      </c>
      <c r="V1885">
        <f>COUNTIF(Table1[[#This Row],[OnlineSecurity]:[StreamingMovies]], "Yes")</f>
        <v>4</v>
      </c>
      <c r="W1885" t="str" cm="1">
        <f t="array" ref="W1885">_xlfn.IFS(Table1[[#This Row],[tenure]]&lt;=12,"0-1 Years", Table1[[#This Row],[tenure]] &lt;=36, "1-3 Years",Table1[[#This Row],[tenure]]&lt;=60, "3-5 Years",Table1[[#This Row],[tenure]]&gt;60,"5+ Years")</f>
        <v>1-3 Years</v>
      </c>
      <c r="X1885" t="str">
        <f>IF(AND(Table1[[#This Row],[Contract]]="Month-to-Month", Table1[[#This Row],[PaymentMethod]]= "Electronic check"), "High Risk", "Standard")</f>
        <v>Standard</v>
      </c>
      <c r="Y1885" s="11">
        <f>IFERROR(Table1[[#This Row],[TotalCharges]]/Table1[[#This Row],[tenure]],"0")</f>
        <v>104.38142857142857</v>
      </c>
      <c r="Z1885" t="str">
        <f>IF(Table1[[#This Row],[SeniorCitizen]]=1,"Yes","No")</f>
        <v>Yes</v>
      </c>
    </row>
    <row r="1886" spans="1:26" x14ac:dyDescent="0.3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7104</v>
      </c>
      <c r="S1886" s="2">
        <v>55.45</v>
      </c>
      <c r="T1886" s="2">
        <v>1477.65</v>
      </c>
      <c r="U1886" t="s">
        <v>24</v>
      </c>
      <c r="V1886">
        <f>COUNTIF(Table1[[#This Row],[OnlineSecurity]:[StreamingMovies]], "Yes")</f>
        <v>2</v>
      </c>
      <c r="W1886" t="str" cm="1">
        <f t="array" ref="W1886">_xlfn.IFS(Table1[[#This Row],[tenure]]&lt;=12,"0-1 Years", Table1[[#This Row],[tenure]] &lt;=36, "1-3 Years",Table1[[#This Row],[tenure]]&lt;=60, "3-5 Years",Table1[[#This Row],[tenure]]&gt;60,"5+ Years")</f>
        <v>1-3 Years</v>
      </c>
      <c r="X1886" t="str">
        <f>IF(AND(Table1[[#This Row],[Contract]]="Month-to-Month", Table1[[#This Row],[PaymentMethod]]= "Electronic check"), "High Risk", "Standard")</f>
        <v>Standard</v>
      </c>
      <c r="Y1886" s="11">
        <f>IFERROR(Table1[[#This Row],[TotalCharges]]/Table1[[#This Row],[tenure]],"0")</f>
        <v>54.727777777777781</v>
      </c>
      <c r="Z1886" t="str">
        <f>IF(Table1[[#This Row],[SeniorCitizen]]=1,"Yes","No")</f>
        <v>No</v>
      </c>
    </row>
    <row r="1887" spans="1:26" x14ac:dyDescent="0.3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7105</v>
      </c>
      <c r="S1887" s="2">
        <v>70.3</v>
      </c>
      <c r="T1887" s="2">
        <v>1706.45</v>
      </c>
      <c r="U1887" t="s">
        <v>24</v>
      </c>
      <c r="V1887">
        <f>COUNTIF(Table1[[#This Row],[OnlineSecurity]:[StreamingMovies]], "Yes")</f>
        <v>4</v>
      </c>
      <c r="W1887" t="str" cm="1">
        <f t="array" ref="W1887">_xlfn.IFS(Table1[[#This Row],[tenure]]&lt;=12,"0-1 Years", Table1[[#This Row],[tenure]] &lt;=36, "1-3 Years",Table1[[#This Row],[tenure]]&lt;=60, "3-5 Years",Table1[[#This Row],[tenure]]&gt;60,"5+ Years")</f>
        <v>1-3 Years</v>
      </c>
      <c r="X1887" t="str">
        <f>IF(AND(Table1[[#This Row],[Contract]]="Month-to-Month", Table1[[#This Row],[PaymentMethod]]= "Electronic check"), "High Risk", "Standard")</f>
        <v>Standard</v>
      </c>
      <c r="Y1887" s="11">
        <f>IFERROR(Table1[[#This Row],[TotalCharges]]/Table1[[#This Row],[tenure]],"0")</f>
        <v>71.10208333333334</v>
      </c>
      <c r="Z1887" t="str">
        <f>IF(Table1[[#This Row],[SeniorCitizen]]=1,"Yes","No")</f>
        <v>No</v>
      </c>
    </row>
    <row r="1888" spans="1:26" x14ac:dyDescent="0.3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7104</v>
      </c>
      <c r="S1888" s="2">
        <v>60.4</v>
      </c>
      <c r="T1888" s="2">
        <v>3953.7</v>
      </c>
      <c r="U1888" t="s">
        <v>24</v>
      </c>
      <c r="V1888">
        <f>COUNTIF(Table1[[#This Row],[OnlineSecurity]:[StreamingMovies]], "Yes")</f>
        <v>3</v>
      </c>
      <c r="W1888" t="str" cm="1">
        <f t="array" ref="W1888">_xlfn.IFS(Table1[[#This Row],[tenure]]&lt;=12,"0-1 Years", Table1[[#This Row],[tenure]] &lt;=36, "1-3 Years",Table1[[#This Row],[tenure]]&lt;=60, "3-5 Years",Table1[[#This Row],[tenure]]&gt;60,"5+ Years")</f>
        <v>5+ Years</v>
      </c>
      <c r="X1888" t="str">
        <f>IF(AND(Table1[[#This Row],[Contract]]="Month-to-Month", Table1[[#This Row],[PaymentMethod]]= "Electronic check"), "High Risk", "Standard")</f>
        <v>Standard</v>
      </c>
      <c r="Y1888" s="11">
        <f>IFERROR(Table1[[#This Row],[TotalCharges]]/Table1[[#This Row],[tenure]],"0")</f>
        <v>59.01044776119403</v>
      </c>
      <c r="Z1888" t="str">
        <f>IF(Table1[[#This Row],[SeniorCitizen]]=1,"Yes","No")</f>
        <v>No</v>
      </c>
    </row>
    <row r="1889" spans="1:26" x14ac:dyDescent="0.3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s="2">
        <v>72.650000000000006</v>
      </c>
      <c r="T1889" s="2">
        <v>1194.3</v>
      </c>
      <c r="U1889" t="s">
        <v>23</v>
      </c>
      <c r="V1889">
        <f>COUNTIF(Table1[[#This Row],[OnlineSecurity]:[StreamingMovies]], "Yes")</f>
        <v>0</v>
      </c>
      <c r="W1889" t="str" cm="1">
        <f t="array" ref="W1889">_xlfn.IFS(Table1[[#This Row],[tenure]]&lt;=12,"0-1 Years", Table1[[#This Row],[tenure]] &lt;=36, "1-3 Years",Table1[[#This Row],[tenure]]&lt;=60, "3-5 Years",Table1[[#This Row],[tenure]]&gt;60,"5+ Years")</f>
        <v>1-3 Years</v>
      </c>
      <c r="X1889" t="str">
        <f>IF(AND(Table1[[#This Row],[Contract]]="Month-to-Month", Table1[[#This Row],[PaymentMethod]]= "Electronic check"), "High Risk", "Standard")</f>
        <v>High Risk</v>
      </c>
      <c r="Y1889" s="11">
        <f>IFERROR(Table1[[#This Row],[TotalCharges]]/Table1[[#This Row],[tenure]],"0")</f>
        <v>74.643749999999997</v>
      </c>
      <c r="Z1889" t="str">
        <f>IF(Table1[[#This Row],[SeniorCitizen]]=1,"Yes","No")</f>
        <v>No</v>
      </c>
    </row>
    <row r="1890" spans="1:26" x14ac:dyDescent="0.3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7104</v>
      </c>
      <c r="S1890" s="2">
        <v>55.8</v>
      </c>
      <c r="T1890" s="2">
        <v>1327.85</v>
      </c>
      <c r="U1890" t="s">
        <v>24</v>
      </c>
      <c r="V1890">
        <f>COUNTIF(Table1[[#This Row],[OnlineSecurity]:[StreamingMovies]], "Yes")</f>
        <v>2</v>
      </c>
      <c r="W1890" t="str" cm="1">
        <f t="array" ref="W1890">_xlfn.IFS(Table1[[#This Row],[tenure]]&lt;=12,"0-1 Years", Table1[[#This Row],[tenure]] &lt;=36, "1-3 Years",Table1[[#This Row],[tenure]]&lt;=60, "3-5 Years",Table1[[#This Row],[tenure]]&gt;60,"5+ Years")</f>
        <v>1-3 Years</v>
      </c>
      <c r="X1890" t="str">
        <f>IF(AND(Table1[[#This Row],[Contract]]="Month-to-Month", Table1[[#This Row],[PaymentMethod]]= "Electronic check"), "High Risk", "Standard")</f>
        <v>Standard</v>
      </c>
      <c r="Y1890" s="11">
        <f>IFERROR(Table1[[#This Row],[TotalCharges]]/Table1[[#This Row],[tenure]],"0")</f>
        <v>57.732608695652168</v>
      </c>
      <c r="Z1890" t="str">
        <f>IF(Table1[[#This Row],[SeniorCitizen]]=1,"Yes","No")</f>
        <v>No</v>
      </c>
    </row>
    <row r="1891" spans="1:26" x14ac:dyDescent="0.35">
      <c r="A1891" t="s">
        <v>1926</v>
      </c>
      <c r="B1891" t="s">
        <v>30</v>
      </c>
      <c r="C1891">
        <v>0</v>
      </c>
      <c r="D1891" t="s">
        <v>24</v>
      </c>
      <c r="E1891" t="s">
        <v>24</v>
      </c>
      <c r="F1891">
        <v>14</v>
      </c>
      <c r="G1891" t="s">
        <v>24</v>
      </c>
      <c r="H1891" t="s">
        <v>24</v>
      </c>
      <c r="I1891" t="s">
        <v>26</v>
      </c>
      <c r="J1891" t="s">
        <v>24</v>
      </c>
      <c r="K1891" t="s">
        <v>23</v>
      </c>
      <c r="L1891" t="s">
        <v>24</v>
      </c>
      <c r="M1891" t="s">
        <v>24</v>
      </c>
      <c r="N1891" t="s">
        <v>24</v>
      </c>
      <c r="O1891" t="s">
        <v>24</v>
      </c>
      <c r="P1891" t="s">
        <v>27</v>
      </c>
      <c r="Q1891" t="s">
        <v>23</v>
      </c>
      <c r="R1891" t="s">
        <v>32</v>
      </c>
      <c r="S1891" s="2">
        <v>31.1</v>
      </c>
      <c r="T1891" s="2">
        <v>419.7</v>
      </c>
      <c r="U1891" t="s">
        <v>24</v>
      </c>
      <c r="V1891">
        <f>COUNTIF(Table1[[#This Row],[OnlineSecurity]:[StreamingMovies]], "Yes")</f>
        <v>1</v>
      </c>
      <c r="W1891" t="str" cm="1">
        <f t="array" ref="W1891">_xlfn.IFS(Table1[[#This Row],[tenure]]&lt;=12,"0-1 Years", Table1[[#This Row],[tenure]] &lt;=36, "1-3 Years",Table1[[#This Row],[tenure]]&lt;=60, "3-5 Years",Table1[[#This Row],[tenure]]&gt;60,"5+ Years")</f>
        <v>1-3 Years</v>
      </c>
      <c r="X1891" t="str">
        <f>IF(AND(Table1[[#This Row],[Contract]]="Month-to-Month", Table1[[#This Row],[PaymentMethod]]= "Electronic check"), "High Risk", "Standard")</f>
        <v>Standard</v>
      </c>
      <c r="Y1891" s="11">
        <f>IFERROR(Table1[[#This Row],[TotalCharges]]/Table1[[#This Row],[tenure]],"0")</f>
        <v>29.978571428571428</v>
      </c>
      <c r="Z1891" t="str">
        <f>IF(Table1[[#This Row],[SeniorCitizen]]=1,"Yes","No")</f>
        <v>No</v>
      </c>
    </row>
    <row r="1892" spans="1:26" x14ac:dyDescent="0.35">
      <c r="A1892" t="s">
        <v>1927</v>
      </c>
      <c r="B1892" t="s">
        <v>22</v>
      </c>
      <c r="C1892">
        <v>0</v>
      </c>
      <c r="D1892" t="s">
        <v>23</v>
      </c>
      <c r="E1892" t="s">
        <v>23</v>
      </c>
      <c r="F1892">
        <v>1</v>
      </c>
      <c r="G1892" t="s">
        <v>23</v>
      </c>
      <c r="H1892" t="s">
        <v>24</v>
      </c>
      <c r="I1892" t="s">
        <v>24</v>
      </c>
      <c r="J1892" t="s">
        <v>24</v>
      </c>
      <c r="K1892" t="s">
        <v>24</v>
      </c>
      <c r="L1892" t="s">
        <v>24</v>
      </c>
      <c r="M1892" t="s">
        <v>24</v>
      </c>
      <c r="N1892" t="s">
        <v>24</v>
      </c>
      <c r="O1892" t="s">
        <v>24</v>
      </c>
      <c r="P1892" t="s">
        <v>27</v>
      </c>
      <c r="Q1892" t="s">
        <v>23</v>
      </c>
      <c r="R1892" t="s">
        <v>28</v>
      </c>
      <c r="S1892" s="2">
        <v>21</v>
      </c>
      <c r="T1892" s="2">
        <v>21</v>
      </c>
      <c r="U1892" t="s">
        <v>23</v>
      </c>
      <c r="V1892">
        <f>COUNTIF(Table1[[#This Row],[OnlineSecurity]:[StreamingMovies]], "Yes")</f>
        <v>0</v>
      </c>
      <c r="W1892" t="str" cm="1">
        <f t="array" ref="W1892">_xlfn.IFS(Table1[[#This Row],[tenure]]&lt;=12,"0-1 Years", Table1[[#This Row],[tenure]] &lt;=36, "1-3 Years",Table1[[#This Row],[tenure]]&lt;=60, "3-5 Years",Table1[[#This Row],[tenure]]&gt;60,"5+ Years")</f>
        <v>0-1 Years</v>
      </c>
      <c r="X1892" t="str">
        <f>IF(AND(Table1[[#This Row],[Contract]]="Month-to-Month", Table1[[#This Row],[PaymentMethod]]= "Electronic check"), "High Risk", "Standard")</f>
        <v>High Risk</v>
      </c>
      <c r="Y1892" s="11">
        <f>IFERROR(Table1[[#This Row],[TotalCharges]]/Table1[[#This Row],[tenure]],"0")</f>
        <v>21</v>
      </c>
      <c r="Z1892" t="str">
        <f>IF(Table1[[#This Row],[SeniorCitizen]]=1,"Yes","No")</f>
        <v>No</v>
      </c>
    </row>
    <row r="1893" spans="1:26" x14ac:dyDescent="0.3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s="2">
        <v>45.1</v>
      </c>
      <c r="T1893" s="2">
        <v>45.1</v>
      </c>
      <c r="U1893" t="s">
        <v>23</v>
      </c>
      <c r="V1893">
        <f>COUNTIF(Table1[[#This Row],[OnlineSecurity]:[StreamingMovies]], "Yes")</f>
        <v>0</v>
      </c>
      <c r="W1893" t="str" cm="1">
        <f t="array" ref="W1893">_xlfn.IFS(Table1[[#This Row],[tenure]]&lt;=12,"0-1 Years", Table1[[#This Row],[tenure]] &lt;=36, "1-3 Years",Table1[[#This Row],[tenure]]&lt;=60, "3-5 Years",Table1[[#This Row],[tenure]]&gt;60,"5+ Years")</f>
        <v>0-1 Years</v>
      </c>
      <c r="X1893" t="str">
        <f>IF(AND(Table1[[#This Row],[Contract]]="Month-to-Month", Table1[[#This Row],[PaymentMethod]]= "Electronic check"), "High Risk", "Standard")</f>
        <v>Standard</v>
      </c>
      <c r="Y1893" s="11">
        <f>IFERROR(Table1[[#This Row],[TotalCharges]]/Table1[[#This Row],[tenure]],"0")</f>
        <v>45.1</v>
      </c>
      <c r="Z1893" t="str">
        <f>IF(Table1[[#This Row],[SeniorCitizen]]=1,"Yes","No")</f>
        <v>Yes</v>
      </c>
    </row>
    <row r="1894" spans="1:26" x14ac:dyDescent="0.35">
      <c r="A1894" t="s">
        <v>1929</v>
      </c>
      <c r="B1894" t="s">
        <v>30</v>
      </c>
      <c r="C1894">
        <v>1</v>
      </c>
      <c r="D1894" t="s">
        <v>24</v>
      </c>
      <c r="E1894" t="s">
        <v>24</v>
      </c>
      <c r="F1894">
        <v>4</v>
      </c>
      <c r="G1894" t="s">
        <v>24</v>
      </c>
      <c r="H1894" t="s">
        <v>24</v>
      </c>
      <c r="I1894" t="s">
        <v>26</v>
      </c>
      <c r="J1894" t="s">
        <v>24</v>
      </c>
      <c r="K1894" t="s">
        <v>23</v>
      </c>
      <c r="L1894" t="s">
        <v>24</v>
      </c>
      <c r="M1894" t="s">
        <v>24</v>
      </c>
      <c r="N1894" t="s">
        <v>23</v>
      </c>
      <c r="O1894" t="s">
        <v>23</v>
      </c>
      <c r="P1894" t="s">
        <v>27</v>
      </c>
      <c r="Q1894" t="s">
        <v>23</v>
      </c>
      <c r="R1894" t="s">
        <v>7105</v>
      </c>
      <c r="S1894" s="2">
        <v>50.95</v>
      </c>
      <c r="T1894" s="2">
        <v>207.35</v>
      </c>
      <c r="U1894" t="s">
        <v>24</v>
      </c>
      <c r="V1894">
        <f>COUNTIF(Table1[[#This Row],[OnlineSecurity]:[StreamingMovies]], "Yes")</f>
        <v>3</v>
      </c>
      <c r="W1894" t="str" cm="1">
        <f t="array" ref="W1894">_xlfn.IFS(Table1[[#This Row],[tenure]]&lt;=12,"0-1 Years", Table1[[#This Row],[tenure]] &lt;=36, "1-3 Years",Table1[[#This Row],[tenure]]&lt;=60, "3-5 Years",Table1[[#This Row],[tenure]]&gt;60,"5+ Years")</f>
        <v>0-1 Years</v>
      </c>
      <c r="X1894" t="str">
        <f>IF(AND(Table1[[#This Row],[Contract]]="Month-to-Month", Table1[[#This Row],[PaymentMethod]]= "Electronic check"), "High Risk", "Standard")</f>
        <v>Standard</v>
      </c>
      <c r="Y1894" s="11">
        <f>IFERROR(Table1[[#This Row],[TotalCharges]]/Table1[[#This Row],[tenure]],"0")</f>
        <v>51.837499999999999</v>
      </c>
      <c r="Z1894" t="str">
        <f>IF(Table1[[#This Row],[SeniorCitizen]]=1,"Yes","No")</f>
        <v>Yes</v>
      </c>
    </row>
    <row r="1895" spans="1:26" x14ac:dyDescent="0.3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s="2">
        <v>69.099999999999994</v>
      </c>
      <c r="T1895" s="2">
        <v>1083.7</v>
      </c>
      <c r="U1895" t="s">
        <v>24</v>
      </c>
      <c r="V1895">
        <f>COUNTIF(Table1[[#This Row],[OnlineSecurity]:[StreamingMovies]], "Yes")</f>
        <v>3</v>
      </c>
      <c r="W1895" t="str" cm="1">
        <f t="array" ref="W1895">_xlfn.IFS(Table1[[#This Row],[tenure]]&lt;=12,"0-1 Years", Table1[[#This Row],[tenure]] &lt;=36, "1-3 Years",Table1[[#This Row],[tenure]]&lt;=60, "3-5 Years",Table1[[#This Row],[tenure]]&gt;60,"5+ Years")</f>
        <v>1-3 Years</v>
      </c>
      <c r="X1895" t="str">
        <f>IF(AND(Table1[[#This Row],[Contract]]="Month-to-Month", Table1[[#This Row],[PaymentMethod]]= "Electronic check"), "High Risk", "Standard")</f>
        <v>High Risk</v>
      </c>
      <c r="Y1895" s="11">
        <f>IFERROR(Table1[[#This Row],[TotalCharges]]/Table1[[#This Row],[tenure]],"0")</f>
        <v>67.731250000000003</v>
      </c>
      <c r="Z1895" t="str">
        <f>IF(Table1[[#This Row],[SeniorCitizen]]=1,"Yes","No")</f>
        <v>No</v>
      </c>
    </row>
    <row r="1896" spans="1:26" x14ac:dyDescent="0.35">
      <c r="A1896" t="s">
        <v>1931</v>
      </c>
      <c r="B1896" t="s">
        <v>22</v>
      </c>
      <c r="C1896">
        <v>0</v>
      </c>
      <c r="D1896" t="s">
        <v>23</v>
      </c>
      <c r="E1896" t="s">
        <v>24</v>
      </c>
      <c r="F1896">
        <v>46</v>
      </c>
      <c r="G1896" t="s">
        <v>24</v>
      </c>
      <c r="H1896" t="s">
        <v>24</v>
      </c>
      <c r="I1896" t="s">
        <v>26</v>
      </c>
      <c r="J1896" t="s">
        <v>24</v>
      </c>
      <c r="K1896" t="s">
        <v>24</v>
      </c>
      <c r="L1896" t="s">
        <v>24</v>
      </c>
      <c r="M1896" t="s">
        <v>24</v>
      </c>
      <c r="N1896" t="s">
        <v>23</v>
      </c>
      <c r="O1896" t="s">
        <v>23</v>
      </c>
      <c r="P1896" t="s">
        <v>27</v>
      </c>
      <c r="Q1896" t="s">
        <v>23</v>
      </c>
      <c r="R1896" t="s">
        <v>28</v>
      </c>
      <c r="S1896" s="2">
        <v>43.95</v>
      </c>
      <c r="T1896" s="2">
        <v>2007.85</v>
      </c>
      <c r="U1896" t="s">
        <v>24</v>
      </c>
      <c r="V1896">
        <f>COUNTIF(Table1[[#This Row],[OnlineSecurity]:[StreamingMovies]], "Yes")</f>
        <v>2</v>
      </c>
      <c r="W1896" t="str" cm="1">
        <f t="array" ref="W1896">_xlfn.IFS(Table1[[#This Row],[tenure]]&lt;=12,"0-1 Years", Table1[[#This Row],[tenure]] &lt;=36, "1-3 Years",Table1[[#This Row],[tenure]]&lt;=60, "3-5 Years",Table1[[#This Row],[tenure]]&gt;60,"5+ Years")</f>
        <v>3-5 Years</v>
      </c>
      <c r="X1896" t="str">
        <f>IF(AND(Table1[[#This Row],[Contract]]="Month-to-Month", Table1[[#This Row],[PaymentMethod]]= "Electronic check"), "High Risk", "Standard")</f>
        <v>High Risk</v>
      </c>
      <c r="Y1896" s="11">
        <f>IFERROR(Table1[[#This Row],[TotalCharges]]/Table1[[#This Row],[tenure]],"0")</f>
        <v>43.64891304347826</v>
      </c>
      <c r="Z1896" t="str">
        <f>IF(Table1[[#This Row],[SeniorCitizen]]=1,"Yes","No")</f>
        <v>No</v>
      </c>
    </row>
    <row r="1897" spans="1:26" x14ac:dyDescent="0.3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7104</v>
      </c>
      <c r="S1897" s="2">
        <v>86.5</v>
      </c>
      <c r="T1897" s="2">
        <v>5882.75</v>
      </c>
      <c r="U1897" t="s">
        <v>24</v>
      </c>
      <c r="V1897">
        <f>COUNTIF(Table1[[#This Row],[OnlineSecurity]:[StreamingMovies]], "Yes")</f>
        <v>5</v>
      </c>
      <c r="W1897" t="str" cm="1">
        <f t="array" ref="W1897">_xlfn.IFS(Table1[[#This Row],[tenure]]&lt;=12,"0-1 Years", Table1[[#This Row],[tenure]] &lt;=36, "1-3 Years",Table1[[#This Row],[tenure]]&lt;=60, "3-5 Years",Table1[[#This Row],[tenure]]&gt;60,"5+ Years")</f>
        <v>5+ Years</v>
      </c>
      <c r="X1897" t="str">
        <f>IF(AND(Table1[[#This Row],[Contract]]="Month-to-Month", Table1[[#This Row],[PaymentMethod]]= "Electronic check"), "High Risk", "Standard")</f>
        <v>Standard</v>
      </c>
      <c r="Y1897" s="11">
        <f>IFERROR(Table1[[#This Row],[TotalCharges]]/Table1[[#This Row],[tenure]],"0")</f>
        <v>86.51102941176471</v>
      </c>
      <c r="Z1897" t="str">
        <f>IF(Table1[[#This Row],[SeniorCitizen]]=1,"Yes","No")</f>
        <v>No</v>
      </c>
    </row>
    <row r="1898" spans="1:26" x14ac:dyDescent="0.3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s="2">
        <v>69.95</v>
      </c>
      <c r="T1898" s="2">
        <v>2657.55</v>
      </c>
      <c r="U1898" t="s">
        <v>24</v>
      </c>
      <c r="V1898">
        <f>COUNTIF(Table1[[#This Row],[OnlineSecurity]:[StreamingMovies]], "Yes")</f>
        <v>4</v>
      </c>
      <c r="W1898" t="str" cm="1">
        <f t="array" ref="W1898">_xlfn.IFS(Table1[[#This Row],[tenure]]&lt;=12,"0-1 Years", Table1[[#This Row],[tenure]] &lt;=36, "1-3 Years",Table1[[#This Row],[tenure]]&lt;=60, "3-5 Years",Table1[[#This Row],[tenure]]&gt;60,"5+ Years")</f>
        <v>3-5 Years</v>
      </c>
      <c r="X1898" t="str">
        <f>IF(AND(Table1[[#This Row],[Contract]]="Month-to-Month", Table1[[#This Row],[PaymentMethod]]= "Electronic check"), "High Risk", "Standard")</f>
        <v>High Risk</v>
      </c>
      <c r="Y1898" s="11">
        <f>IFERROR(Table1[[#This Row],[TotalCharges]]/Table1[[#This Row],[tenure]],"0")</f>
        <v>69.935526315789474</v>
      </c>
      <c r="Z1898" t="str">
        <f>IF(Table1[[#This Row],[SeniorCitizen]]=1,"Yes","No")</f>
        <v>No</v>
      </c>
    </row>
    <row r="1899" spans="1:26" x14ac:dyDescent="0.3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7104</v>
      </c>
      <c r="S1899" s="2">
        <v>50.4</v>
      </c>
      <c r="T1899" s="2">
        <v>1527.5</v>
      </c>
      <c r="U1899" t="s">
        <v>23</v>
      </c>
      <c r="V1899">
        <f>COUNTIF(Table1[[#This Row],[OnlineSecurity]:[StreamingMovies]], "Yes")</f>
        <v>1</v>
      </c>
      <c r="W1899" t="str" cm="1">
        <f t="array" ref="W1899">_xlfn.IFS(Table1[[#This Row],[tenure]]&lt;=12,"0-1 Years", Table1[[#This Row],[tenure]] &lt;=36, "1-3 Years",Table1[[#This Row],[tenure]]&lt;=60, "3-5 Years",Table1[[#This Row],[tenure]]&gt;60,"5+ Years")</f>
        <v>1-3 Years</v>
      </c>
      <c r="X1899" t="str">
        <f>IF(AND(Table1[[#This Row],[Contract]]="Month-to-Month", Table1[[#This Row],[PaymentMethod]]= "Electronic check"), "High Risk", "Standard")</f>
        <v>Standard</v>
      </c>
      <c r="Y1899" s="11">
        <f>IFERROR(Table1[[#This Row],[TotalCharges]]/Table1[[#This Row],[tenure]],"0")</f>
        <v>50.916666666666664</v>
      </c>
      <c r="Z1899" t="str">
        <f>IF(Table1[[#This Row],[SeniorCitizen]]=1,"Yes","No")</f>
        <v>Yes</v>
      </c>
    </row>
    <row r="1900" spans="1:26" x14ac:dyDescent="0.3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s="2">
        <v>78.95</v>
      </c>
      <c r="T1900" s="2">
        <v>378.4</v>
      </c>
      <c r="U1900" t="s">
        <v>23</v>
      </c>
      <c r="V1900">
        <f>COUNTIF(Table1[[#This Row],[OnlineSecurity]:[StreamingMovies]], "Yes")</f>
        <v>1</v>
      </c>
      <c r="W1900" t="str" cm="1">
        <f t="array" ref="W1900">_xlfn.IFS(Table1[[#This Row],[tenure]]&lt;=12,"0-1 Years", Table1[[#This Row],[tenure]] &lt;=36, "1-3 Years",Table1[[#This Row],[tenure]]&lt;=60, "3-5 Years",Table1[[#This Row],[tenure]]&gt;60,"5+ Years")</f>
        <v>0-1 Years</v>
      </c>
      <c r="X1900" t="str">
        <f>IF(AND(Table1[[#This Row],[Contract]]="Month-to-Month", Table1[[#This Row],[PaymentMethod]]= "Electronic check"), "High Risk", "Standard")</f>
        <v>High Risk</v>
      </c>
      <c r="Y1900" s="11">
        <f>IFERROR(Table1[[#This Row],[TotalCharges]]/Table1[[#This Row],[tenure]],"0")</f>
        <v>75.679999999999993</v>
      </c>
      <c r="Z1900" t="str">
        <f>IF(Table1[[#This Row],[SeniorCitizen]]=1,"Yes","No")</f>
        <v>Yes</v>
      </c>
    </row>
    <row r="1901" spans="1:26" x14ac:dyDescent="0.3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7105</v>
      </c>
      <c r="S1901" s="2">
        <v>90.95</v>
      </c>
      <c r="T1901" s="2">
        <v>1612.2</v>
      </c>
      <c r="U1901" t="s">
        <v>24</v>
      </c>
      <c r="V1901">
        <f>COUNTIF(Table1[[#This Row],[OnlineSecurity]:[StreamingMovies]], "Yes")</f>
        <v>3</v>
      </c>
      <c r="W1901" t="str" cm="1">
        <f t="array" ref="W1901">_xlfn.IFS(Table1[[#This Row],[tenure]]&lt;=12,"0-1 Years", Table1[[#This Row],[tenure]] &lt;=36, "1-3 Years",Table1[[#This Row],[tenure]]&lt;=60, "3-5 Years",Table1[[#This Row],[tenure]]&gt;60,"5+ Years")</f>
        <v>1-3 Years</v>
      </c>
      <c r="X1901" t="str">
        <f>IF(AND(Table1[[#This Row],[Contract]]="Month-to-Month", Table1[[#This Row],[PaymentMethod]]= "Electronic check"), "High Risk", "Standard")</f>
        <v>Standard</v>
      </c>
      <c r="Y1901" s="11">
        <f>IFERROR(Table1[[#This Row],[TotalCharges]]/Table1[[#This Row],[tenure]],"0")</f>
        <v>94.835294117647067</v>
      </c>
      <c r="Z1901" t="str">
        <f>IF(Table1[[#This Row],[SeniorCitizen]]=1,"Yes","No")</f>
        <v>No</v>
      </c>
    </row>
    <row r="1902" spans="1:26" x14ac:dyDescent="0.35">
      <c r="A1902" t="s">
        <v>1937</v>
      </c>
      <c r="B1902" t="s">
        <v>30</v>
      </c>
      <c r="C1902">
        <v>0</v>
      </c>
      <c r="D1902" t="s">
        <v>23</v>
      </c>
      <c r="E1902" t="s">
        <v>23</v>
      </c>
      <c r="F1902">
        <v>4</v>
      </c>
      <c r="G1902" t="s">
        <v>23</v>
      </c>
      <c r="H1902" t="s">
        <v>24</v>
      </c>
      <c r="I1902" t="s">
        <v>24</v>
      </c>
      <c r="J1902" t="s">
        <v>24</v>
      </c>
      <c r="K1902" t="s">
        <v>24</v>
      </c>
      <c r="L1902" t="s">
        <v>24</v>
      </c>
      <c r="M1902" t="s">
        <v>24</v>
      </c>
      <c r="N1902" t="s">
        <v>24</v>
      </c>
      <c r="O1902" t="s">
        <v>24</v>
      </c>
      <c r="P1902" t="s">
        <v>47</v>
      </c>
      <c r="Q1902" t="s">
        <v>24</v>
      </c>
      <c r="R1902" t="s">
        <v>32</v>
      </c>
      <c r="S1902" s="2">
        <v>19.899999999999999</v>
      </c>
      <c r="T1902" s="2">
        <v>76.650000000000006</v>
      </c>
      <c r="U1902" t="s">
        <v>24</v>
      </c>
      <c r="V1902">
        <f>COUNTIF(Table1[[#This Row],[OnlineSecurity]:[StreamingMovies]], "Yes")</f>
        <v>0</v>
      </c>
      <c r="W1902" t="str" cm="1">
        <f t="array" ref="W1902">_xlfn.IFS(Table1[[#This Row],[tenure]]&lt;=12,"0-1 Years", Table1[[#This Row],[tenure]] &lt;=36, "1-3 Years",Table1[[#This Row],[tenure]]&lt;=60, "3-5 Years",Table1[[#This Row],[tenure]]&gt;60,"5+ Years")</f>
        <v>0-1 Years</v>
      </c>
      <c r="X1902" t="str">
        <f>IF(AND(Table1[[#This Row],[Contract]]="Month-to-Month", Table1[[#This Row],[PaymentMethod]]= "Electronic check"), "High Risk", "Standard")</f>
        <v>Standard</v>
      </c>
      <c r="Y1902" s="11">
        <f>IFERROR(Table1[[#This Row],[TotalCharges]]/Table1[[#This Row],[tenure]],"0")</f>
        <v>19.162500000000001</v>
      </c>
      <c r="Z1902" t="str">
        <f>IF(Table1[[#This Row],[SeniorCitizen]]=1,"Yes","No")</f>
        <v>No</v>
      </c>
    </row>
    <row r="1903" spans="1:26" x14ac:dyDescent="0.35">
      <c r="A1903" t="s">
        <v>1938</v>
      </c>
      <c r="B1903" t="s">
        <v>22</v>
      </c>
      <c r="C1903">
        <v>0</v>
      </c>
      <c r="D1903" t="s">
        <v>24</v>
      </c>
      <c r="E1903" t="s">
        <v>24</v>
      </c>
      <c r="F1903">
        <v>12</v>
      </c>
      <c r="G1903" t="s">
        <v>23</v>
      </c>
      <c r="H1903" t="s">
        <v>24</v>
      </c>
      <c r="I1903" t="s">
        <v>24</v>
      </c>
      <c r="J1903" t="s">
        <v>24</v>
      </c>
      <c r="K1903" t="s">
        <v>24</v>
      </c>
      <c r="L1903" t="s">
        <v>24</v>
      </c>
      <c r="M1903" t="s">
        <v>24</v>
      </c>
      <c r="N1903" t="s">
        <v>24</v>
      </c>
      <c r="O1903" t="s">
        <v>24</v>
      </c>
      <c r="P1903" t="s">
        <v>31</v>
      </c>
      <c r="Q1903" t="s">
        <v>24</v>
      </c>
      <c r="R1903" t="s">
        <v>28</v>
      </c>
      <c r="S1903" s="2">
        <v>20.149999999999999</v>
      </c>
      <c r="T1903" s="2">
        <v>260.7</v>
      </c>
      <c r="U1903" t="s">
        <v>24</v>
      </c>
      <c r="V1903">
        <f>COUNTIF(Table1[[#This Row],[OnlineSecurity]:[StreamingMovies]], "Yes")</f>
        <v>0</v>
      </c>
      <c r="W1903" t="str" cm="1">
        <f t="array" ref="W1903">_xlfn.IFS(Table1[[#This Row],[tenure]]&lt;=12,"0-1 Years", Table1[[#This Row],[tenure]] &lt;=36, "1-3 Years",Table1[[#This Row],[tenure]]&lt;=60, "3-5 Years",Table1[[#This Row],[tenure]]&gt;60,"5+ Years")</f>
        <v>0-1 Years</v>
      </c>
      <c r="X1903" t="str">
        <f>IF(AND(Table1[[#This Row],[Contract]]="Month-to-Month", Table1[[#This Row],[PaymentMethod]]= "Electronic check"), "High Risk", "Standard")</f>
        <v>Standard</v>
      </c>
      <c r="Y1903" s="11">
        <f>IFERROR(Table1[[#This Row],[TotalCharges]]/Table1[[#This Row],[tenure]],"0")</f>
        <v>21.724999999999998</v>
      </c>
      <c r="Z1903" t="str">
        <f>IF(Table1[[#This Row],[SeniorCitizen]]=1,"Yes","No")</f>
        <v>No</v>
      </c>
    </row>
    <row r="1904" spans="1:26" x14ac:dyDescent="0.3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7105</v>
      </c>
      <c r="S1904" s="2">
        <v>90.6</v>
      </c>
      <c r="T1904" s="2">
        <v>6441.85</v>
      </c>
      <c r="U1904" t="s">
        <v>24</v>
      </c>
      <c r="V1904">
        <f>COUNTIF(Table1[[#This Row],[OnlineSecurity]:[StreamingMovies]], "Yes")</f>
        <v>6</v>
      </c>
      <c r="W1904" t="str" cm="1">
        <f t="array" ref="W1904">_xlfn.IFS(Table1[[#This Row],[tenure]]&lt;=12,"0-1 Years", Table1[[#This Row],[tenure]] &lt;=36, "1-3 Years",Table1[[#This Row],[tenure]]&lt;=60, "3-5 Years",Table1[[#This Row],[tenure]]&gt;60,"5+ Years")</f>
        <v>5+ Years</v>
      </c>
      <c r="X1904" t="str">
        <f>IF(AND(Table1[[#This Row],[Contract]]="Month-to-Month", Table1[[#This Row],[PaymentMethod]]= "Electronic check"), "High Risk", "Standard")</f>
        <v>Standard</v>
      </c>
      <c r="Y1904" s="11">
        <f>IFERROR(Table1[[#This Row],[TotalCharges]]/Table1[[#This Row],[tenure]],"0")</f>
        <v>89.470138888888897</v>
      </c>
      <c r="Z1904" t="str">
        <f>IF(Table1[[#This Row],[SeniorCitizen]]=1,"Yes","No")</f>
        <v>No</v>
      </c>
    </row>
    <row r="1905" spans="1:26" x14ac:dyDescent="0.3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s="2">
        <v>92</v>
      </c>
      <c r="T1905" s="2">
        <v>266.8</v>
      </c>
      <c r="U1905" t="s">
        <v>24</v>
      </c>
      <c r="V1905">
        <f>COUNTIF(Table1[[#This Row],[OnlineSecurity]:[StreamingMovies]], "Yes")</f>
        <v>2</v>
      </c>
      <c r="W1905" t="str" cm="1">
        <f t="array" ref="W1905">_xlfn.IFS(Table1[[#This Row],[tenure]]&lt;=12,"0-1 Years", Table1[[#This Row],[tenure]] &lt;=36, "1-3 Years",Table1[[#This Row],[tenure]]&lt;=60, "3-5 Years",Table1[[#This Row],[tenure]]&gt;60,"5+ Years")</f>
        <v>0-1 Years</v>
      </c>
      <c r="X1905" t="str">
        <f>IF(AND(Table1[[#This Row],[Contract]]="Month-to-Month", Table1[[#This Row],[PaymentMethod]]= "Electronic check"), "High Risk", "Standard")</f>
        <v>High Risk</v>
      </c>
      <c r="Y1905" s="11">
        <f>IFERROR(Table1[[#This Row],[TotalCharges]]/Table1[[#This Row],[tenure]],"0")</f>
        <v>88.933333333333337</v>
      </c>
      <c r="Z1905" t="str">
        <f>IF(Table1[[#This Row],[SeniorCitizen]]=1,"Yes","No")</f>
        <v>No</v>
      </c>
    </row>
    <row r="1906" spans="1:26" x14ac:dyDescent="0.3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s="2">
        <v>94.45</v>
      </c>
      <c r="T1906" s="2">
        <v>5124.6000000000004</v>
      </c>
      <c r="U1906" t="s">
        <v>23</v>
      </c>
      <c r="V1906">
        <f>COUNTIF(Table1[[#This Row],[OnlineSecurity]:[StreamingMovies]], "Yes")</f>
        <v>3</v>
      </c>
      <c r="W1906" t="str" cm="1">
        <f t="array" ref="W1906">_xlfn.IFS(Table1[[#This Row],[tenure]]&lt;=12,"0-1 Years", Table1[[#This Row],[tenure]] &lt;=36, "1-3 Years",Table1[[#This Row],[tenure]]&lt;=60, "3-5 Years",Table1[[#This Row],[tenure]]&gt;60,"5+ Years")</f>
        <v>3-5 Years</v>
      </c>
      <c r="X1906" t="str">
        <f>IF(AND(Table1[[#This Row],[Contract]]="Month-to-Month", Table1[[#This Row],[PaymentMethod]]= "Electronic check"), "High Risk", "Standard")</f>
        <v>High Risk</v>
      </c>
      <c r="Y1906" s="11">
        <f>IFERROR(Table1[[#This Row],[TotalCharges]]/Table1[[#This Row],[tenure]],"0")</f>
        <v>91.510714285714286</v>
      </c>
      <c r="Z1906" t="str">
        <f>IF(Table1[[#This Row],[SeniorCitizen]]=1,"Yes","No")</f>
        <v>No</v>
      </c>
    </row>
    <row r="1907" spans="1:26" x14ac:dyDescent="0.35">
      <c r="A1907" t="s">
        <v>1942</v>
      </c>
      <c r="B1907" t="s">
        <v>22</v>
      </c>
      <c r="C1907">
        <v>0</v>
      </c>
      <c r="D1907" t="s">
        <v>24</v>
      </c>
      <c r="E1907" t="s">
        <v>24</v>
      </c>
      <c r="F1907">
        <v>41</v>
      </c>
      <c r="G1907" t="s">
        <v>23</v>
      </c>
      <c r="H1907" t="s">
        <v>23</v>
      </c>
      <c r="I1907" t="s">
        <v>24</v>
      </c>
      <c r="J1907" t="s">
        <v>24</v>
      </c>
      <c r="K1907" t="s">
        <v>24</v>
      </c>
      <c r="L1907" t="s">
        <v>24</v>
      </c>
      <c r="M1907" t="s">
        <v>24</v>
      </c>
      <c r="N1907" t="s">
        <v>24</v>
      </c>
      <c r="O1907" t="s">
        <v>24</v>
      </c>
      <c r="P1907" t="s">
        <v>31</v>
      </c>
      <c r="Q1907" t="s">
        <v>23</v>
      </c>
      <c r="R1907" t="s">
        <v>32</v>
      </c>
      <c r="S1907" s="2">
        <v>24.85</v>
      </c>
      <c r="T1907" s="2">
        <v>962.25</v>
      </c>
      <c r="U1907" t="s">
        <v>24</v>
      </c>
      <c r="V1907">
        <f>COUNTIF(Table1[[#This Row],[OnlineSecurity]:[StreamingMovies]], "Yes")</f>
        <v>0</v>
      </c>
      <c r="W1907" t="str" cm="1">
        <f t="array" ref="W1907">_xlfn.IFS(Table1[[#This Row],[tenure]]&lt;=12,"0-1 Years", Table1[[#This Row],[tenure]] &lt;=36, "1-3 Years",Table1[[#This Row],[tenure]]&lt;=60, "3-5 Years",Table1[[#This Row],[tenure]]&gt;60,"5+ Years")</f>
        <v>3-5 Years</v>
      </c>
      <c r="X1907" t="str">
        <f>IF(AND(Table1[[#This Row],[Contract]]="Month-to-Month", Table1[[#This Row],[PaymentMethod]]= "Electronic check"), "High Risk", "Standard")</f>
        <v>Standard</v>
      </c>
      <c r="Y1907" s="11">
        <f>IFERROR(Table1[[#This Row],[TotalCharges]]/Table1[[#This Row],[tenure]],"0")</f>
        <v>23.469512195121951</v>
      </c>
      <c r="Z1907" t="str">
        <f>IF(Table1[[#This Row],[SeniorCitizen]]=1,"Yes","No")</f>
        <v>No</v>
      </c>
    </row>
    <row r="1908" spans="1:26" x14ac:dyDescent="0.35">
      <c r="A1908" t="s">
        <v>1943</v>
      </c>
      <c r="B1908" t="s">
        <v>30</v>
      </c>
      <c r="C1908">
        <v>0</v>
      </c>
      <c r="D1908" t="s">
        <v>24</v>
      </c>
      <c r="E1908" t="s">
        <v>24</v>
      </c>
      <c r="F1908">
        <v>40</v>
      </c>
      <c r="G1908" t="s">
        <v>24</v>
      </c>
      <c r="H1908" t="s">
        <v>24</v>
      </c>
      <c r="I1908" t="s">
        <v>26</v>
      </c>
      <c r="J1908" t="s">
        <v>24</v>
      </c>
      <c r="K1908" t="s">
        <v>23</v>
      </c>
      <c r="L1908" t="s">
        <v>24</v>
      </c>
      <c r="M1908" t="s">
        <v>23</v>
      </c>
      <c r="N1908" t="s">
        <v>24</v>
      </c>
      <c r="O1908" t="s">
        <v>24</v>
      </c>
      <c r="P1908" t="s">
        <v>31</v>
      </c>
      <c r="Q1908" t="s">
        <v>24</v>
      </c>
      <c r="R1908" t="s">
        <v>7105</v>
      </c>
      <c r="S1908" s="2">
        <v>36</v>
      </c>
      <c r="T1908" s="2">
        <v>1382.9</v>
      </c>
      <c r="U1908" t="s">
        <v>24</v>
      </c>
      <c r="V1908">
        <f>COUNTIF(Table1[[#This Row],[OnlineSecurity]:[StreamingMovies]], "Yes")</f>
        <v>2</v>
      </c>
      <c r="W1908" t="str" cm="1">
        <f t="array" ref="W1908">_xlfn.IFS(Table1[[#This Row],[tenure]]&lt;=12,"0-1 Years", Table1[[#This Row],[tenure]] &lt;=36, "1-3 Years",Table1[[#This Row],[tenure]]&lt;=60, "3-5 Years",Table1[[#This Row],[tenure]]&gt;60,"5+ Years")</f>
        <v>3-5 Years</v>
      </c>
      <c r="X1908" t="str">
        <f>IF(AND(Table1[[#This Row],[Contract]]="Month-to-Month", Table1[[#This Row],[PaymentMethod]]= "Electronic check"), "High Risk", "Standard")</f>
        <v>Standard</v>
      </c>
      <c r="Y1908" s="11">
        <f>IFERROR(Table1[[#This Row],[TotalCharges]]/Table1[[#This Row],[tenure]],"0")</f>
        <v>34.572500000000005</v>
      </c>
      <c r="Z1908" t="str">
        <f>IF(Table1[[#This Row],[SeniorCitizen]]=1,"Yes","No")</f>
        <v>No</v>
      </c>
    </row>
    <row r="1909" spans="1:26" x14ac:dyDescent="0.3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s="2">
        <v>78.5</v>
      </c>
      <c r="T1909" s="2">
        <v>571.04999999999995</v>
      </c>
      <c r="U1909" t="s">
        <v>24</v>
      </c>
      <c r="V1909">
        <f>COUNTIF(Table1[[#This Row],[OnlineSecurity]:[StreamingMovies]], "Yes")</f>
        <v>5</v>
      </c>
      <c r="W1909" t="str" cm="1">
        <f t="array" ref="W1909">_xlfn.IFS(Table1[[#This Row],[tenure]]&lt;=12,"0-1 Years", Table1[[#This Row],[tenure]] &lt;=36, "1-3 Years",Table1[[#This Row],[tenure]]&lt;=60, "3-5 Years",Table1[[#This Row],[tenure]]&gt;60,"5+ Years")</f>
        <v>0-1 Years</v>
      </c>
      <c r="X1909" t="str">
        <f>IF(AND(Table1[[#This Row],[Contract]]="Month-to-Month", Table1[[#This Row],[PaymentMethod]]= "Electronic check"), "High Risk", "Standard")</f>
        <v>High Risk</v>
      </c>
      <c r="Y1909" s="11">
        <f>IFERROR(Table1[[#This Row],[TotalCharges]]/Table1[[#This Row],[tenure]],"0")</f>
        <v>81.578571428571422</v>
      </c>
      <c r="Z1909" t="str">
        <f>IF(Table1[[#This Row],[SeniorCitizen]]=1,"Yes","No")</f>
        <v>No</v>
      </c>
    </row>
    <row r="1910" spans="1:26" x14ac:dyDescent="0.35">
      <c r="A1910" t="s">
        <v>1945</v>
      </c>
      <c r="B1910" t="s">
        <v>30</v>
      </c>
      <c r="C1910">
        <v>0</v>
      </c>
      <c r="D1910" t="s">
        <v>24</v>
      </c>
      <c r="E1910" t="s">
        <v>24</v>
      </c>
      <c r="F1910">
        <v>69</v>
      </c>
      <c r="G1910" t="s">
        <v>23</v>
      </c>
      <c r="H1910" t="s">
        <v>24</v>
      </c>
      <c r="I1910" t="s">
        <v>24</v>
      </c>
      <c r="J1910" t="s">
        <v>24</v>
      </c>
      <c r="K1910" t="s">
        <v>24</v>
      </c>
      <c r="L1910" t="s">
        <v>24</v>
      </c>
      <c r="M1910" t="s">
        <v>24</v>
      </c>
      <c r="N1910" t="s">
        <v>24</v>
      </c>
      <c r="O1910" t="s">
        <v>24</v>
      </c>
      <c r="P1910" t="s">
        <v>47</v>
      </c>
      <c r="Q1910" t="s">
        <v>24</v>
      </c>
      <c r="R1910" t="s">
        <v>7105</v>
      </c>
      <c r="S1910" s="2">
        <v>19.95</v>
      </c>
      <c r="T1910" s="2">
        <v>1399.35</v>
      </c>
      <c r="U1910" t="s">
        <v>24</v>
      </c>
      <c r="V1910">
        <f>COUNTIF(Table1[[#This Row],[OnlineSecurity]:[StreamingMovies]], "Yes")</f>
        <v>0</v>
      </c>
      <c r="W1910" t="str" cm="1">
        <f t="array" ref="W1910">_xlfn.IFS(Table1[[#This Row],[tenure]]&lt;=12,"0-1 Years", Table1[[#This Row],[tenure]] &lt;=36, "1-3 Years",Table1[[#This Row],[tenure]]&lt;=60, "3-5 Years",Table1[[#This Row],[tenure]]&gt;60,"5+ Years")</f>
        <v>5+ Years</v>
      </c>
      <c r="X1910" t="str">
        <f>IF(AND(Table1[[#This Row],[Contract]]="Month-to-Month", Table1[[#This Row],[PaymentMethod]]= "Electronic check"), "High Risk", "Standard")</f>
        <v>Standard</v>
      </c>
      <c r="Y1910" s="11">
        <f>IFERROR(Table1[[#This Row],[TotalCharges]]/Table1[[#This Row],[tenure]],"0")</f>
        <v>20.280434782608694</v>
      </c>
      <c r="Z1910" t="str">
        <f>IF(Table1[[#This Row],[SeniorCitizen]]=1,"Yes","No")</f>
        <v>No</v>
      </c>
    </row>
    <row r="1911" spans="1:26" x14ac:dyDescent="0.35">
      <c r="A1911" t="s">
        <v>1946</v>
      </c>
      <c r="B1911" t="s">
        <v>30</v>
      </c>
      <c r="C1911">
        <v>0</v>
      </c>
      <c r="D1911" t="s">
        <v>23</v>
      </c>
      <c r="E1911" t="s">
        <v>23</v>
      </c>
      <c r="F1911">
        <v>7</v>
      </c>
      <c r="G1911" t="s">
        <v>23</v>
      </c>
      <c r="H1911" t="s">
        <v>24</v>
      </c>
      <c r="I1911" t="s">
        <v>24</v>
      </c>
      <c r="J1911" t="s">
        <v>24</v>
      </c>
      <c r="K1911" t="s">
        <v>24</v>
      </c>
      <c r="L1911" t="s">
        <v>24</v>
      </c>
      <c r="M1911" t="s">
        <v>24</v>
      </c>
      <c r="N1911" t="s">
        <v>24</v>
      </c>
      <c r="O1911" t="s">
        <v>24</v>
      </c>
      <c r="P1911" t="s">
        <v>31</v>
      </c>
      <c r="Q1911" t="s">
        <v>24</v>
      </c>
      <c r="R1911" t="s">
        <v>32</v>
      </c>
      <c r="S1911" s="2">
        <v>20.65</v>
      </c>
      <c r="T1911" s="2">
        <v>150</v>
      </c>
      <c r="U1911" t="s">
        <v>24</v>
      </c>
      <c r="V1911">
        <f>COUNTIF(Table1[[#This Row],[OnlineSecurity]:[StreamingMovies]], "Yes")</f>
        <v>0</v>
      </c>
      <c r="W1911" t="str" cm="1">
        <f t="array" ref="W1911">_xlfn.IFS(Table1[[#This Row],[tenure]]&lt;=12,"0-1 Years", Table1[[#This Row],[tenure]] &lt;=36, "1-3 Years",Table1[[#This Row],[tenure]]&lt;=60, "3-5 Years",Table1[[#This Row],[tenure]]&gt;60,"5+ Years")</f>
        <v>0-1 Years</v>
      </c>
      <c r="X1911" t="str">
        <f>IF(AND(Table1[[#This Row],[Contract]]="Month-to-Month", Table1[[#This Row],[PaymentMethod]]= "Electronic check"), "High Risk", "Standard")</f>
        <v>Standard</v>
      </c>
      <c r="Y1911" s="11">
        <f>IFERROR(Table1[[#This Row],[TotalCharges]]/Table1[[#This Row],[tenure]],"0")</f>
        <v>21.428571428571427</v>
      </c>
      <c r="Z1911" t="str">
        <f>IF(Table1[[#This Row],[SeniorCitizen]]=1,"Yes","No")</f>
        <v>No</v>
      </c>
    </row>
    <row r="1912" spans="1:26" x14ac:dyDescent="0.35">
      <c r="A1912" t="s">
        <v>1947</v>
      </c>
      <c r="B1912" t="s">
        <v>22</v>
      </c>
      <c r="C1912">
        <v>0</v>
      </c>
      <c r="D1912" t="s">
        <v>23</v>
      </c>
      <c r="E1912" t="s">
        <v>23</v>
      </c>
      <c r="F1912">
        <v>5</v>
      </c>
      <c r="G1912" t="s">
        <v>24</v>
      </c>
      <c r="H1912" t="s">
        <v>24</v>
      </c>
      <c r="I1912" t="s">
        <v>26</v>
      </c>
      <c r="J1912" t="s">
        <v>24</v>
      </c>
      <c r="K1912" t="s">
        <v>23</v>
      </c>
      <c r="L1912" t="s">
        <v>24</v>
      </c>
      <c r="M1912" t="s">
        <v>24</v>
      </c>
      <c r="N1912" t="s">
        <v>24</v>
      </c>
      <c r="O1912" t="s">
        <v>24</v>
      </c>
      <c r="P1912" t="s">
        <v>27</v>
      </c>
      <c r="Q1912" t="s">
        <v>23</v>
      </c>
      <c r="R1912" t="s">
        <v>28</v>
      </c>
      <c r="S1912" s="2">
        <v>30.5</v>
      </c>
      <c r="T1912" s="2">
        <v>167.2</v>
      </c>
      <c r="U1912" t="s">
        <v>24</v>
      </c>
      <c r="V1912">
        <f>COUNTIF(Table1[[#This Row],[OnlineSecurity]:[StreamingMovies]], "Yes")</f>
        <v>1</v>
      </c>
      <c r="W1912" t="str" cm="1">
        <f t="array" ref="W1912">_xlfn.IFS(Table1[[#This Row],[tenure]]&lt;=12,"0-1 Years", Table1[[#This Row],[tenure]] &lt;=36, "1-3 Years",Table1[[#This Row],[tenure]]&lt;=60, "3-5 Years",Table1[[#This Row],[tenure]]&gt;60,"5+ Years")</f>
        <v>0-1 Years</v>
      </c>
      <c r="X1912" t="str">
        <f>IF(AND(Table1[[#This Row],[Contract]]="Month-to-Month", Table1[[#This Row],[PaymentMethod]]= "Electronic check"), "High Risk", "Standard")</f>
        <v>High Risk</v>
      </c>
      <c r="Y1912" s="11">
        <f>IFERROR(Table1[[#This Row],[TotalCharges]]/Table1[[#This Row],[tenure]],"0")</f>
        <v>33.44</v>
      </c>
      <c r="Z1912" t="str">
        <f>IF(Table1[[#This Row],[SeniorCitizen]]=1,"Yes","No")</f>
        <v>No</v>
      </c>
    </row>
    <row r="1913" spans="1:26" x14ac:dyDescent="0.3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7105</v>
      </c>
      <c r="S1913" s="2">
        <v>106.1</v>
      </c>
      <c r="T1913" s="2">
        <v>7657.4</v>
      </c>
      <c r="U1913" t="s">
        <v>24</v>
      </c>
      <c r="V1913">
        <f>COUNTIF(Table1[[#This Row],[OnlineSecurity]:[StreamingMovies]], "Yes")</f>
        <v>5</v>
      </c>
      <c r="W1913" t="str" cm="1">
        <f t="array" ref="W1913">_xlfn.IFS(Table1[[#This Row],[tenure]]&lt;=12,"0-1 Years", Table1[[#This Row],[tenure]] &lt;=36, "1-3 Years",Table1[[#This Row],[tenure]]&lt;=60, "3-5 Years",Table1[[#This Row],[tenure]]&gt;60,"5+ Years")</f>
        <v>5+ Years</v>
      </c>
      <c r="X1913" t="str">
        <f>IF(AND(Table1[[#This Row],[Contract]]="Month-to-Month", Table1[[#This Row],[PaymentMethod]]= "Electronic check"), "High Risk", "Standard")</f>
        <v>Standard</v>
      </c>
      <c r="Y1913" s="11">
        <f>IFERROR(Table1[[#This Row],[TotalCharges]]/Table1[[#This Row],[tenure]],"0")</f>
        <v>106.35277777777777</v>
      </c>
      <c r="Z1913" t="str">
        <f>IF(Table1[[#This Row],[SeniorCitizen]]=1,"Yes","No")</f>
        <v>No</v>
      </c>
    </row>
    <row r="1914" spans="1:26" x14ac:dyDescent="0.35">
      <c r="A1914" t="s">
        <v>1949</v>
      </c>
      <c r="B1914" t="s">
        <v>30</v>
      </c>
      <c r="C1914">
        <v>0</v>
      </c>
      <c r="D1914" t="s">
        <v>23</v>
      </c>
      <c r="E1914" t="s">
        <v>23</v>
      </c>
      <c r="F1914">
        <v>44</v>
      </c>
      <c r="G1914" t="s">
        <v>23</v>
      </c>
      <c r="H1914" t="s">
        <v>24</v>
      </c>
      <c r="I1914" t="s">
        <v>24</v>
      </c>
      <c r="J1914" t="s">
        <v>24</v>
      </c>
      <c r="K1914" t="s">
        <v>24</v>
      </c>
      <c r="L1914" t="s">
        <v>24</v>
      </c>
      <c r="M1914" t="s">
        <v>24</v>
      </c>
      <c r="N1914" t="s">
        <v>24</v>
      </c>
      <c r="O1914" t="s">
        <v>24</v>
      </c>
      <c r="P1914" t="s">
        <v>31</v>
      </c>
      <c r="Q1914" t="s">
        <v>23</v>
      </c>
      <c r="R1914" t="s">
        <v>7104</v>
      </c>
      <c r="S1914" s="2">
        <v>20.5</v>
      </c>
      <c r="T1914" s="2">
        <v>865.05</v>
      </c>
      <c r="U1914" t="s">
        <v>24</v>
      </c>
      <c r="V1914">
        <f>COUNTIF(Table1[[#This Row],[OnlineSecurity]:[StreamingMovies]], "Yes")</f>
        <v>0</v>
      </c>
      <c r="W1914" t="str" cm="1">
        <f t="array" ref="W1914">_xlfn.IFS(Table1[[#This Row],[tenure]]&lt;=12,"0-1 Years", Table1[[#This Row],[tenure]] &lt;=36, "1-3 Years",Table1[[#This Row],[tenure]]&lt;=60, "3-5 Years",Table1[[#This Row],[tenure]]&gt;60,"5+ Years")</f>
        <v>3-5 Years</v>
      </c>
      <c r="X1914" t="str">
        <f>IF(AND(Table1[[#This Row],[Contract]]="Month-to-Month", Table1[[#This Row],[PaymentMethod]]= "Electronic check"), "High Risk", "Standard")</f>
        <v>Standard</v>
      </c>
      <c r="Y1914" s="11">
        <f>IFERROR(Table1[[#This Row],[TotalCharges]]/Table1[[#This Row],[tenure]],"0")</f>
        <v>19.660227272727273</v>
      </c>
      <c r="Z1914" t="str">
        <f>IF(Table1[[#This Row],[SeniorCitizen]]=1,"Yes","No")</f>
        <v>No</v>
      </c>
    </row>
    <row r="1915" spans="1:26" x14ac:dyDescent="0.3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s="2">
        <v>95.5</v>
      </c>
      <c r="T1915" s="2">
        <v>6153.85</v>
      </c>
      <c r="U1915" t="s">
        <v>24</v>
      </c>
      <c r="V1915">
        <f>COUNTIF(Table1[[#This Row],[OnlineSecurity]:[StreamingMovies]], "Yes")</f>
        <v>3</v>
      </c>
      <c r="W1915" t="str" cm="1">
        <f t="array" ref="W1915">_xlfn.IFS(Table1[[#This Row],[tenure]]&lt;=12,"0-1 Years", Table1[[#This Row],[tenure]] &lt;=36, "1-3 Years",Table1[[#This Row],[tenure]]&lt;=60, "3-5 Years",Table1[[#This Row],[tenure]]&gt;60,"5+ Years")</f>
        <v>5+ Years</v>
      </c>
      <c r="X1915" t="str">
        <f>IF(AND(Table1[[#This Row],[Contract]]="Month-to-Month", Table1[[#This Row],[PaymentMethod]]= "Electronic check"), "High Risk", "Standard")</f>
        <v>Standard</v>
      </c>
      <c r="Y1915" s="11">
        <f>IFERROR(Table1[[#This Row],[TotalCharges]]/Table1[[#This Row],[tenure]],"0")</f>
        <v>94.674615384615393</v>
      </c>
      <c r="Z1915" t="str">
        <f>IF(Table1[[#This Row],[SeniorCitizen]]=1,"Yes","No")</f>
        <v>No</v>
      </c>
    </row>
    <row r="1916" spans="1:26" x14ac:dyDescent="0.3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s="2">
        <v>64.599999999999994</v>
      </c>
      <c r="T1916" s="2">
        <v>174.2</v>
      </c>
      <c r="U1916" t="s">
        <v>24</v>
      </c>
      <c r="V1916">
        <f>COUNTIF(Table1[[#This Row],[OnlineSecurity]:[StreamingMovies]], "Yes")</f>
        <v>2</v>
      </c>
      <c r="W1916" t="str" cm="1">
        <f t="array" ref="W1916">_xlfn.IFS(Table1[[#This Row],[tenure]]&lt;=12,"0-1 Years", Table1[[#This Row],[tenure]] &lt;=36, "1-3 Years",Table1[[#This Row],[tenure]]&lt;=60, "3-5 Years",Table1[[#This Row],[tenure]]&gt;60,"5+ Years")</f>
        <v>0-1 Years</v>
      </c>
      <c r="X1916" t="str">
        <f>IF(AND(Table1[[#This Row],[Contract]]="Month-to-Month", Table1[[#This Row],[PaymentMethod]]= "Electronic check"), "High Risk", "Standard")</f>
        <v>High Risk</v>
      </c>
      <c r="Y1916" s="11">
        <f>IFERROR(Table1[[#This Row],[TotalCharges]]/Table1[[#This Row],[tenure]],"0")</f>
        <v>58.066666666666663</v>
      </c>
      <c r="Z1916" t="str">
        <f>IF(Table1[[#This Row],[SeniorCitizen]]=1,"Yes","No")</f>
        <v>No</v>
      </c>
    </row>
    <row r="1917" spans="1:26" x14ac:dyDescent="0.3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7105</v>
      </c>
      <c r="S1917" s="2">
        <v>51.1</v>
      </c>
      <c r="T1917" s="2">
        <v>1269.5999999999999</v>
      </c>
      <c r="U1917" t="s">
        <v>24</v>
      </c>
      <c r="V1917">
        <f>COUNTIF(Table1[[#This Row],[OnlineSecurity]:[StreamingMovies]], "Yes")</f>
        <v>1</v>
      </c>
      <c r="W1917" t="str" cm="1">
        <f t="array" ref="W1917">_xlfn.IFS(Table1[[#This Row],[tenure]]&lt;=12,"0-1 Years", Table1[[#This Row],[tenure]] &lt;=36, "1-3 Years",Table1[[#This Row],[tenure]]&lt;=60, "3-5 Years",Table1[[#This Row],[tenure]]&gt;60,"5+ Years")</f>
        <v>1-3 Years</v>
      </c>
      <c r="X1917" t="str">
        <f>IF(AND(Table1[[#This Row],[Contract]]="Month-to-Month", Table1[[#This Row],[PaymentMethod]]= "Electronic check"), "High Risk", "Standard")</f>
        <v>Standard</v>
      </c>
      <c r="Y1917" s="11">
        <f>IFERROR(Table1[[#This Row],[TotalCharges]]/Table1[[#This Row],[tenure]],"0")</f>
        <v>52.9</v>
      </c>
      <c r="Z1917" t="str">
        <f>IF(Table1[[#This Row],[SeniorCitizen]]=1,"Yes","No")</f>
        <v>No</v>
      </c>
    </row>
    <row r="1918" spans="1:26" x14ac:dyDescent="0.3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7104</v>
      </c>
      <c r="S1918" s="2">
        <v>84.8</v>
      </c>
      <c r="T1918" s="2">
        <v>3862.55</v>
      </c>
      <c r="U1918" t="s">
        <v>23</v>
      </c>
      <c r="V1918">
        <f>COUNTIF(Table1[[#This Row],[OnlineSecurity]:[StreamingMovies]], "Yes")</f>
        <v>2</v>
      </c>
      <c r="W1918" t="str" cm="1">
        <f t="array" ref="W1918">_xlfn.IFS(Table1[[#This Row],[tenure]]&lt;=12,"0-1 Years", Table1[[#This Row],[tenure]] &lt;=36, "1-3 Years",Table1[[#This Row],[tenure]]&lt;=60, "3-5 Years",Table1[[#This Row],[tenure]]&gt;60,"5+ Years")</f>
        <v>3-5 Years</v>
      </c>
      <c r="X1918" t="str">
        <f>IF(AND(Table1[[#This Row],[Contract]]="Month-to-Month", Table1[[#This Row],[PaymentMethod]]= "Electronic check"), "High Risk", "Standard")</f>
        <v>Standard</v>
      </c>
      <c r="Y1918" s="11">
        <f>IFERROR(Table1[[#This Row],[TotalCharges]]/Table1[[#This Row],[tenure]],"0")</f>
        <v>87.785227272727283</v>
      </c>
      <c r="Z1918" t="str">
        <f>IF(Table1[[#This Row],[SeniorCitizen]]=1,"Yes","No")</f>
        <v>No</v>
      </c>
    </row>
    <row r="1919" spans="1:26" x14ac:dyDescent="0.3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7105</v>
      </c>
      <c r="S1919" s="2">
        <v>89.1</v>
      </c>
      <c r="T1919" s="2">
        <v>6352.4</v>
      </c>
      <c r="U1919" t="s">
        <v>24</v>
      </c>
      <c r="V1919">
        <f>COUNTIF(Table1[[#This Row],[OnlineSecurity]:[StreamingMovies]], "Yes")</f>
        <v>6</v>
      </c>
      <c r="W1919" t="str" cm="1">
        <f t="array" ref="W1919">_xlfn.IFS(Table1[[#This Row],[tenure]]&lt;=12,"0-1 Years", Table1[[#This Row],[tenure]] &lt;=36, "1-3 Years",Table1[[#This Row],[tenure]]&lt;=60, "3-5 Years",Table1[[#This Row],[tenure]]&gt;60,"5+ Years")</f>
        <v>5+ Years</v>
      </c>
      <c r="X1919" t="str">
        <f>IF(AND(Table1[[#This Row],[Contract]]="Month-to-Month", Table1[[#This Row],[PaymentMethod]]= "Electronic check"), "High Risk", "Standard")</f>
        <v>Standard</v>
      </c>
      <c r="Y1919" s="11">
        <f>IFERROR(Table1[[#This Row],[TotalCharges]]/Table1[[#This Row],[tenure]],"0")</f>
        <v>88.227777777777774</v>
      </c>
      <c r="Z1919" t="str">
        <f>IF(Table1[[#This Row],[SeniorCitizen]]=1,"Yes","No")</f>
        <v>Yes</v>
      </c>
    </row>
    <row r="1920" spans="1:26" x14ac:dyDescent="0.3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s="2">
        <v>54.95</v>
      </c>
      <c r="T1920" s="2">
        <v>1348.5</v>
      </c>
      <c r="U1920" t="s">
        <v>24</v>
      </c>
      <c r="V1920">
        <f>COUNTIF(Table1[[#This Row],[OnlineSecurity]:[StreamingMovies]], "Yes")</f>
        <v>2</v>
      </c>
      <c r="W1920" t="str" cm="1">
        <f t="array" ref="W1920">_xlfn.IFS(Table1[[#This Row],[tenure]]&lt;=12,"0-1 Years", Table1[[#This Row],[tenure]] &lt;=36, "1-3 Years",Table1[[#This Row],[tenure]]&lt;=60, "3-5 Years",Table1[[#This Row],[tenure]]&gt;60,"5+ Years")</f>
        <v>1-3 Years</v>
      </c>
      <c r="X1920" t="str">
        <f>IF(AND(Table1[[#This Row],[Contract]]="Month-to-Month", Table1[[#This Row],[PaymentMethod]]= "Electronic check"), "High Risk", "Standard")</f>
        <v>High Risk</v>
      </c>
      <c r="Y1920" s="11">
        <f>IFERROR(Table1[[#This Row],[TotalCharges]]/Table1[[#This Row],[tenure]],"0")</f>
        <v>56.1875</v>
      </c>
      <c r="Z1920" t="str">
        <f>IF(Table1[[#This Row],[SeniorCitizen]]=1,"Yes","No")</f>
        <v>No</v>
      </c>
    </row>
    <row r="1921" spans="1:26" x14ac:dyDescent="0.3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s="2">
        <v>50.9</v>
      </c>
      <c r="T1921" s="2">
        <v>50.9</v>
      </c>
      <c r="U1921" t="s">
        <v>23</v>
      </c>
      <c r="V1921">
        <f>COUNTIF(Table1[[#This Row],[OnlineSecurity]:[StreamingMovies]], "Yes")</f>
        <v>1</v>
      </c>
      <c r="W1921" t="str" cm="1">
        <f t="array" ref="W1921">_xlfn.IFS(Table1[[#This Row],[tenure]]&lt;=12,"0-1 Years", Table1[[#This Row],[tenure]] &lt;=36, "1-3 Years",Table1[[#This Row],[tenure]]&lt;=60, "3-5 Years",Table1[[#This Row],[tenure]]&gt;60,"5+ Years")</f>
        <v>0-1 Years</v>
      </c>
      <c r="X1921" t="str">
        <f>IF(AND(Table1[[#This Row],[Contract]]="Month-to-Month", Table1[[#This Row],[PaymentMethod]]= "Electronic check"), "High Risk", "Standard")</f>
        <v>Standard</v>
      </c>
      <c r="Y1921" s="11">
        <f>IFERROR(Table1[[#This Row],[TotalCharges]]/Table1[[#This Row],[tenure]],"0")</f>
        <v>50.9</v>
      </c>
      <c r="Z1921" t="str">
        <f>IF(Table1[[#This Row],[SeniorCitizen]]=1,"Yes","No")</f>
        <v>No</v>
      </c>
    </row>
    <row r="1922" spans="1:26" x14ac:dyDescent="0.35">
      <c r="A1922" t="s">
        <v>1957</v>
      </c>
      <c r="B1922" t="s">
        <v>30</v>
      </c>
      <c r="C1922">
        <v>0</v>
      </c>
      <c r="D1922" t="s">
        <v>23</v>
      </c>
      <c r="E1922" t="s">
        <v>24</v>
      </c>
      <c r="F1922">
        <v>22</v>
      </c>
      <c r="G1922" t="s">
        <v>23</v>
      </c>
      <c r="H1922" t="s">
        <v>24</v>
      </c>
      <c r="I1922" t="s">
        <v>24</v>
      </c>
      <c r="J1922" t="s">
        <v>24</v>
      </c>
      <c r="K1922" t="s">
        <v>24</v>
      </c>
      <c r="L1922" t="s">
        <v>24</v>
      </c>
      <c r="M1922" t="s">
        <v>24</v>
      </c>
      <c r="N1922" t="s">
        <v>24</v>
      </c>
      <c r="O1922" t="s">
        <v>24</v>
      </c>
      <c r="P1922" t="s">
        <v>27</v>
      </c>
      <c r="Q1922" t="s">
        <v>23</v>
      </c>
      <c r="R1922" t="s">
        <v>7104</v>
      </c>
      <c r="S1922" s="2">
        <v>20.45</v>
      </c>
      <c r="T1922" s="2">
        <v>471.55</v>
      </c>
      <c r="U1922" t="s">
        <v>24</v>
      </c>
      <c r="V1922">
        <f>COUNTIF(Table1[[#This Row],[OnlineSecurity]:[StreamingMovies]], "Yes")</f>
        <v>0</v>
      </c>
      <c r="W1922" t="str" cm="1">
        <f t="array" ref="W1922">_xlfn.IFS(Table1[[#This Row],[tenure]]&lt;=12,"0-1 Years", Table1[[#This Row],[tenure]] &lt;=36, "1-3 Years",Table1[[#This Row],[tenure]]&lt;=60, "3-5 Years",Table1[[#This Row],[tenure]]&gt;60,"5+ Years")</f>
        <v>1-3 Years</v>
      </c>
      <c r="X1922" t="str">
        <f>IF(AND(Table1[[#This Row],[Contract]]="Month-to-Month", Table1[[#This Row],[PaymentMethod]]= "Electronic check"), "High Risk", "Standard")</f>
        <v>Standard</v>
      </c>
      <c r="Y1922" s="11">
        <f>IFERROR(Table1[[#This Row],[TotalCharges]]/Table1[[#This Row],[tenure]],"0")</f>
        <v>21.434090909090909</v>
      </c>
      <c r="Z1922" t="str">
        <f>IF(Table1[[#This Row],[SeniorCitizen]]=1,"Yes","No")</f>
        <v>No</v>
      </c>
    </row>
    <row r="1923" spans="1:26" x14ac:dyDescent="0.3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7105</v>
      </c>
      <c r="S1923" s="2">
        <v>85.95</v>
      </c>
      <c r="T1923" s="2">
        <v>5931.75</v>
      </c>
      <c r="U1923" t="s">
        <v>24</v>
      </c>
      <c r="V1923">
        <f>COUNTIF(Table1[[#This Row],[OnlineSecurity]:[StreamingMovies]], "Yes")</f>
        <v>5</v>
      </c>
      <c r="W1923" t="str" cm="1">
        <f t="array" ref="W1923">_xlfn.IFS(Table1[[#This Row],[tenure]]&lt;=12,"0-1 Years", Table1[[#This Row],[tenure]] &lt;=36, "1-3 Years",Table1[[#This Row],[tenure]]&lt;=60, "3-5 Years",Table1[[#This Row],[tenure]]&gt;60,"5+ Years")</f>
        <v>5+ Years</v>
      </c>
      <c r="X1923" t="str">
        <f>IF(AND(Table1[[#This Row],[Contract]]="Month-to-Month", Table1[[#This Row],[PaymentMethod]]= "Electronic check"), "High Risk", "Standard")</f>
        <v>Standard</v>
      </c>
      <c r="Y1923" s="11">
        <f>IFERROR(Table1[[#This Row],[TotalCharges]]/Table1[[#This Row],[tenure]],"0")</f>
        <v>84.739285714285714</v>
      </c>
      <c r="Z1923" t="str">
        <f>IF(Table1[[#This Row],[SeniorCitizen]]=1,"Yes","No")</f>
        <v>No</v>
      </c>
    </row>
    <row r="1924" spans="1:26" x14ac:dyDescent="0.3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s="2">
        <v>60.35</v>
      </c>
      <c r="T1924" s="2">
        <v>1404.65</v>
      </c>
      <c r="U1924" t="s">
        <v>24</v>
      </c>
      <c r="V1924">
        <f>COUNTIF(Table1[[#This Row],[OnlineSecurity]:[StreamingMovies]], "Yes")</f>
        <v>1</v>
      </c>
      <c r="W1924" t="str" cm="1">
        <f t="array" ref="W1924">_xlfn.IFS(Table1[[#This Row],[tenure]]&lt;=12,"0-1 Years", Table1[[#This Row],[tenure]] &lt;=36, "1-3 Years",Table1[[#This Row],[tenure]]&lt;=60, "3-5 Years",Table1[[#This Row],[tenure]]&gt;60,"5+ Years")</f>
        <v>1-3 Years</v>
      </c>
      <c r="X1924" t="str">
        <f>IF(AND(Table1[[#This Row],[Contract]]="Month-to-Month", Table1[[#This Row],[PaymentMethod]]= "Electronic check"), "High Risk", "Standard")</f>
        <v>High Risk</v>
      </c>
      <c r="Y1924" s="11">
        <f>IFERROR(Table1[[#This Row],[TotalCharges]]/Table1[[#This Row],[tenure]],"0")</f>
        <v>56.186000000000007</v>
      </c>
      <c r="Z1924" t="str">
        <f>IF(Table1[[#This Row],[SeniorCitizen]]=1,"Yes","No")</f>
        <v>No</v>
      </c>
    </row>
    <row r="1925" spans="1:26" x14ac:dyDescent="0.35">
      <c r="A1925" t="s">
        <v>1960</v>
      </c>
      <c r="B1925" t="s">
        <v>30</v>
      </c>
      <c r="C1925">
        <v>0</v>
      </c>
      <c r="D1925" t="s">
        <v>23</v>
      </c>
      <c r="E1925" t="s">
        <v>23</v>
      </c>
      <c r="F1925">
        <v>37</v>
      </c>
      <c r="G1925" t="s">
        <v>23</v>
      </c>
      <c r="H1925" t="s">
        <v>24</v>
      </c>
      <c r="I1925" t="s">
        <v>24</v>
      </c>
      <c r="J1925" t="s">
        <v>24</v>
      </c>
      <c r="K1925" t="s">
        <v>24</v>
      </c>
      <c r="L1925" t="s">
        <v>24</v>
      </c>
      <c r="M1925" t="s">
        <v>24</v>
      </c>
      <c r="N1925" t="s">
        <v>24</v>
      </c>
      <c r="O1925" t="s">
        <v>24</v>
      </c>
      <c r="P1925" t="s">
        <v>47</v>
      </c>
      <c r="Q1925" t="s">
        <v>24</v>
      </c>
      <c r="R1925" t="s">
        <v>7104</v>
      </c>
      <c r="S1925" s="2">
        <v>19.8</v>
      </c>
      <c r="T1925" s="2">
        <v>726.1</v>
      </c>
      <c r="U1925" t="s">
        <v>24</v>
      </c>
      <c r="V1925">
        <f>COUNTIF(Table1[[#This Row],[OnlineSecurity]:[StreamingMovies]], "Yes")</f>
        <v>0</v>
      </c>
      <c r="W1925" t="str" cm="1">
        <f t="array" ref="W1925">_xlfn.IFS(Table1[[#This Row],[tenure]]&lt;=12,"0-1 Years", Table1[[#This Row],[tenure]] &lt;=36, "1-3 Years",Table1[[#This Row],[tenure]]&lt;=60, "3-5 Years",Table1[[#This Row],[tenure]]&gt;60,"5+ Years")</f>
        <v>3-5 Years</v>
      </c>
      <c r="X1925" t="str">
        <f>IF(AND(Table1[[#This Row],[Contract]]="Month-to-Month", Table1[[#This Row],[PaymentMethod]]= "Electronic check"), "High Risk", "Standard")</f>
        <v>Standard</v>
      </c>
      <c r="Y1925" s="11">
        <f>IFERROR(Table1[[#This Row],[TotalCharges]]/Table1[[#This Row],[tenure]],"0")</f>
        <v>19.624324324324323</v>
      </c>
      <c r="Z1925" t="str">
        <f>IF(Table1[[#This Row],[SeniorCitizen]]=1,"Yes","No")</f>
        <v>No</v>
      </c>
    </row>
    <row r="1926" spans="1:26" x14ac:dyDescent="0.3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7104</v>
      </c>
      <c r="S1926" s="2">
        <v>85.35</v>
      </c>
      <c r="T1926" s="2">
        <v>1961.6</v>
      </c>
      <c r="U1926" t="s">
        <v>24</v>
      </c>
      <c r="V1926">
        <f>COUNTIF(Table1[[#This Row],[OnlineSecurity]:[StreamingMovies]], "Yes")</f>
        <v>1</v>
      </c>
      <c r="W1926" t="str" cm="1">
        <f t="array" ref="W1926">_xlfn.IFS(Table1[[#This Row],[tenure]]&lt;=12,"0-1 Years", Table1[[#This Row],[tenure]] &lt;=36, "1-3 Years",Table1[[#This Row],[tenure]]&lt;=60, "3-5 Years",Table1[[#This Row],[tenure]]&gt;60,"5+ Years")</f>
        <v>1-3 Years</v>
      </c>
      <c r="X1926" t="str">
        <f>IF(AND(Table1[[#This Row],[Contract]]="Month-to-Month", Table1[[#This Row],[PaymentMethod]]= "Electronic check"), "High Risk", "Standard")</f>
        <v>Standard</v>
      </c>
      <c r="Y1926" s="11">
        <f>IFERROR(Table1[[#This Row],[TotalCharges]]/Table1[[#This Row],[tenure]],"0")</f>
        <v>89.163636363636357</v>
      </c>
      <c r="Z1926" t="str">
        <f>IF(Table1[[#This Row],[SeniorCitizen]]=1,"Yes","No")</f>
        <v>Yes</v>
      </c>
    </row>
    <row r="1927" spans="1:26" x14ac:dyDescent="0.3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7104</v>
      </c>
      <c r="S1927" s="2">
        <v>72.099999999999994</v>
      </c>
      <c r="T1927" s="2">
        <v>4194.8500000000004</v>
      </c>
      <c r="U1927" t="s">
        <v>24</v>
      </c>
      <c r="V1927">
        <f>COUNTIF(Table1[[#This Row],[OnlineSecurity]:[StreamingMovies]], "Yes")</f>
        <v>3</v>
      </c>
      <c r="W1927" t="str" cm="1">
        <f t="array" ref="W1927">_xlfn.IFS(Table1[[#This Row],[tenure]]&lt;=12,"0-1 Years", Table1[[#This Row],[tenure]] &lt;=36, "1-3 Years",Table1[[#This Row],[tenure]]&lt;=60, "3-5 Years",Table1[[#This Row],[tenure]]&gt;60,"5+ Years")</f>
        <v>3-5 Years</v>
      </c>
      <c r="X1927" t="str">
        <f>IF(AND(Table1[[#This Row],[Contract]]="Month-to-Month", Table1[[#This Row],[PaymentMethod]]= "Electronic check"), "High Risk", "Standard")</f>
        <v>Standard</v>
      </c>
      <c r="Y1927" s="11">
        <f>IFERROR(Table1[[#This Row],[TotalCharges]]/Table1[[#This Row],[tenure]],"0")</f>
        <v>71.099152542372892</v>
      </c>
      <c r="Z1927" t="str">
        <f>IF(Table1[[#This Row],[SeniorCitizen]]=1,"Yes","No")</f>
        <v>No</v>
      </c>
    </row>
    <row r="1928" spans="1:26" x14ac:dyDescent="0.3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s="2">
        <v>99.8</v>
      </c>
      <c r="T1928" s="2">
        <v>4872.45</v>
      </c>
      <c r="U1928" t="s">
        <v>23</v>
      </c>
      <c r="V1928">
        <f>COUNTIF(Table1[[#This Row],[OnlineSecurity]:[StreamingMovies]], "Yes")</f>
        <v>3</v>
      </c>
      <c r="W1928" t="str" cm="1">
        <f t="array" ref="W1928">_xlfn.IFS(Table1[[#This Row],[tenure]]&lt;=12,"0-1 Years", Table1[[#This Row],[tenure]] &lt;=36, "1-3 Years",Table1[[#This Row],[tenure]]&lt;=60, "3-5 Years",Table1[[#This Row],[tenure]]&gt;60,"5+ Years")</f>
        <v>3-5 Years</v>
      </c>
      <c r="X1928" t="str">
        <f>IF(AND(Table1[[#This Row],[Contract]]="Month-to-Month", Table1[[#This Row],[PaymentMethod]]= "Electronic check"), "High Risk", "Standard")</f>
        <v>High Risk</v>
      </c>
      <c r="Y1928" s="11">
        <f>IFERROR(Table1[[#This Row],[TotalCharges]]/Table1[[#This Row],[tenure]],"0")</f>
        <v>99.437755102040811</v>
      </c>
      <c r="Z1928" t="str">
        <f>IF(Table1[[#This Row],[SeniorCitizen]]=1,"Yes","No")</f>
        <v>No</v>
      </c>
    </row>
    <row r="1929" spans="1:26" x14ac:dyDescent="0.3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7104</v>
      </c>
      <c r="S1929" s="2">
        <v>107.35</v>
      </c>
      <c r="T1929" s="2">
        <v>5118.95</v>
      </c>
      <c r="U1929" t="s">
        <v>23</v>
      </c>
      <c r="V1929">
        <f>COUNTIF(Table1[[#This Row],[OnlineSecurity]:[StreamingMovies]], "Yes")</f>
        <v>4</v>
      </c>
      <c r="W1929" t="str" cm="1">
        <f t="array" ref="W1929">_xlfn.IFS(Table1[[#This Row],[tenure]]&lt;=12,"0-1 Years", Table1[[#This Row],[tenure]] &lt;=36, "1-3 Years",Table1[[#This Row],[tenure]]&lt;=60, "3-5 Years",Table1[[#This Row],[tenure]]&gt;60,"5+ Years")</f>
        <v>3-5 Years</v>
      </c>
      <c r="X1929" t="str">
        <f>IF(AND(Table1[[#This Row],[Contract]]="Month-to-Month", Table1[[#This Row],[PaymentMethod]]= "Electronic check"), "High Risk", "Standard")</f>
        <v>Standard</v>
      </c>
      <c r="Y1929" s="11">
        <f>IFERROR(Table1[[#This Row],[TotalCharges]]/Table1[[#This Row],[tenure]],"0")</f>
        <v>108.91382978723404</v>
      </c>
      <c r="Z1929" t="str">
        <f>IF(Table1[[#This Row],[SeniorCitizen]]=1,"Yes","No")</f>
        <v>No</v>
      </c>
    </row>
    <row r="1930" spans="1:26" x14ac:dyDescent="0.35">
      <c r="A1930" t="s">
        <v>1965</v>
      </c>
      <c r="B1930" t="s">
        <v>22</v>
      </c>
      <c r="C1930">
        <v>0</v>
      </c>
      <c r="D1930" t="s">
        <v>23</v>
      </c>
      <c r="E1930" t="s">
        <v>23</v>
      </c>
      <c r="F1930">
        <v>31</v>
      </c>
      <c r="G1930" t="s">
        <v>23</v>
      </c>
      <c r="H1930" t="s">
        <v>24</v>
      </c>
      <c r="I1930" t="s">
        <v>24</v>
      </c>
      <c r="J1930" t="s">
        <v>24</v>
      </c>
      <c r="K1930" t="s">
        <v>24</v>
      </c>
      <c r="L1930" t="s">
        <v>24</v>
      </c>
      <c r="M1930" t="s">
        <v>24</v>
      </c>
      <c r="N1930" t="s">
        <v>24</v>
      </c>
      <c r="O1930" t="s">
        <v>24</v>
      </c>
      <c r="P1930" t="s">
        <v>27</v>
      </c>
      <c r="Q1930" t="s">
        <v>23</v>
      </c>
      <c r="R1930" t="s">
        <v>32</v>
      </c>
      <c r="S1930" s="2">
        <v>19.55</v>
      </c>
      <c r="T1930" s="2">
        <v>658.95</v>
      </c>
      <c r="U1930" t="s">
        <v>23</v>
      </c>
      <c r="V1930">
        <f>COUNTIF(Table1[[#This Row],[OnlineSecurity]:[StreamingMovies]], "Yes")</f>
        <v>0</v>
      </c>
      <c r="W1930" t="str" cm="1">
        <f t="array" ref="W1930">_xlfn.IFS(Table1[[#This Row],[tenure]]&lt;=12,"0-1 Years", Table1[[#This Row],[tenure]] &lt;=36, "1-3 Years",Table1[[#This Row],[tenure]]&lt;=60, "3-5 Years",Table1[[#This Row],[tenure]]&gt;60,"5+ Years")</f>
        <v>1-3 Years</v>
      </c>
      <c r="X1930" t="str">
        <f>IF(AND(Table1[[#This Row],[Contract]]="Month-to-Month", Table1[[#This Row],[PaymentMethod]]= "Electronic check"), "High Risk", "Standard")</f>
        <v>Standard</v>
      </c>
      <c r="Y1930" s="11">
        <f>IFERROR(Table1[[#This Row],[TotalCharges]]/Table1[[#This Row],[tenure]],"0")</f>
        <v>21.256451612903227</v>
      </c>
      <c r="Z1930" t="str">
        <f>IF(Table1[[#This Row],[SeniorCitizen]]=1,"Yes","No")</f>
        <v>No</v>
      </c>
    </row>
    <row r="1931" spans="1:26" x14ac:dyDescent="0.3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s="2">
        <v>81.05</v>
      </c>
      <c r="T1931" s="2">
        <v>81.05</v>
      </c>
      <c r="U1931" t="s">
        <v>24</v>
      </c>
      <c r="V1931">
        <f>COUNTIF(Table1[[#This Row],[OnlineSecurity]:[StreamingMovies]], "Yes")</f>
        <v>1</v>
      </c>
      <c r="W1931" t="str" cm="1">
        <f t="array" ref="W1931">_xlfn.IFS(Table1[[#This Row],[tenure]]&lt;=12,"0-1 Years", Table1[[#This Row],[tenure]] &lt;=36, "1-3 Years",Table1[[#This Row],[tenure]]&lt;=60, "3-5 Years",Table1[[#This Row],[tenure]]&gt;60,"5+ Years")</f>
        <v>0-1 Years</v>
      </c>
      <c r="X1931" t="str">
        <f>IF(AND(Table1[[#This Row],[Contract]]="Month-to-Month", Table1[[#This Row],[PaymentMethod]]= "Electronic check"), "High Risk", "Standard")</f>
        <v>High Risk</v>
      </c>
      <c r="Y1931" s="11">
        <f>IFERROR(Table1[[#This Row],[TotalCharges]]/Table1[[#This Row],[tenure]],"0")</f>
        <v>81.05</v>
      </c>
      <c r="Z1931" t="str">
        <f>IF(Table1[[#This Row],[SeniorCitizen]]=1,"Yes","No")</f>
        <v>No</v>
      </c>
    </row>
    <row r="1932" spans="1:26" x14ac:dyDescent="0.35">
      <c r="A1932" t="s">
        <v>1967</v>
      </c>
      <c r="B1932" t="s">
        <v>30</v>
      </c>
      <c r="C1932">
        <v>0</v>
      </c>
      <c r="D1932" t="s">
        <v>24</v>
      </c>
      <c r="E1932" t="s">
        <v>24</v>
      </c>
      <c r="F1932">
        <v>3</v>
      </c>
      <c r="G1932" t="s">
        <v>23</v>
      </c>
      <c r="H1932" t="s">
        <v>24</v>
      </c>
      <c r="I1932" t="s">
        <v>24</v>
      </c>
      <c r="J1932" t="s">
        <v>24</v>
      </c>
      <c r="K1932" t="s">
        <v>24</v>
      </c>
      <c r="L1932" t="s">
        <v>24</v>
      </c>
      <c r="M1932" t="s">
        <v>24</v>
      </c>
      <c r="N1932" t="s">
        <v>24</v>
      </c>
      <c r="O1932" t="s">
        <v>24</v>
      </c>
      <c r="P1932" t="s">
        <v>27</v>
      </c>
      <c r="Q1932" t="s">
        <v>23</v>
      </c>
      <c r="R1932" t="s">
        <v>28</v>
      </c>
      <c r="S1932" s="2">
        <v>20.5</v>
      </c>
      <c r="T1932" s="2">
        <v>76.95</v>
      </c>
      <c r="U1932" t="s">
        <v>24</v>
      </c>
      <c r="V1932">
        <f>COUNTIF(Table1[[#This Row],[OnlineSecurity]:[StreamingMovies]], "Yes")</f>
        <v>0</v>
      </c>
      <c r="W1932" t="str" cm="1">
        <f t="array" ref="W1932">_xlfn.IFS(Table1[[#This Row],[tenure]]&lt;=12,"0-1 Years", Table1[[#This Row],[tenure]] &lt;=36, "1-3 Years",Table1[[#This Row],[tenure]]&lt;=60, "3-5 Years",Table1[[#This Row],[tenure]]&gt;60,"5+ Years")</f>
        <v>0-1 Years</v>
      </c>
      <c r="X1932" t="str">
        <f>IF(AND(Table1[[#This Row],[Contract]]="Month-to-Month", Table1[[#This Row],[PaymentMethod]]= "Electronic check"), "High Risk", "Standard")</f>
        <v>High Risk</v>
      </c>
      <c r="Y1932" s="11">
        <f>IFERROR(Table1[[#This Row],[TotalCharges]]/Table1[[#This Row],[tenure]],"0")</f>
        <v>25.650000000000002</v>
      </c>
      <c r="Z1932" t="str">
        <f>IF(Table1[[#This Row],[SeniorCitizen]]=1,"Yes","No")</f>
        <v>No</v>
      </c>
    </row>
    <row r="1933" spans="1:26" x14ac:dyDescent="0.3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7104</v>
      </c>
      <c r="S1933" s="2">
        <v>111.8</v>
      </c>
      <c r="T1933" s="2">
        <v>5809.75</v>
      </c>
      <c r="U1933" t="s">
        <v>24</v>
      </c>
      <c r="V1933">
        <f>COUNTIF(Table1[[#This Row],[OnlineSecurity]:[StreamingMovies]], "Yes")</f>
        <v>5</v>
      </c>
      <c r="W1933" t="str" cm="1">
        <f t="array" ref="W1933">_xlfn.IFS(Table1[[#This Row],[tenure]]&lt;=12,"0-1 Years", Table1[[#This Row],[tenure]] &lt;=36, "1-3 Years",Table1[[#This Row],[tenure]]&lt;=60, "3-5 Years",Table1[[#This Row],[tenure]]&gt;60,"5+ Years")</f>
        <v>3-5 Years</v>
      </c>
      <c r="X1933" t="str">
        <f>IF(AND(Table1[[#This Row],[Contract]]="Month-to-Month", Table1[[#This Row],[PaymentMethod]]= "Electronic check"), "High Risk", "Standard")</f>
        <v>Standard</v>
      </c>
      <c r="Y1933" s="11">
        <f>IFERROR(Table1[[#This Row],[TotalCharges]]/Table1[[#This Row],[tenure]],"0")</f>
        <v>109.61792452830188</v>
      </c>
      <c r="Z1933" t="str">
        <f>IF(Table1[[#This Row],[SeniorCitizen]]=1,"Yes","No")</f>
        <v>No</v>
      </c>
    </row>
    <row r="1934" spans="1:26" x14ac:dyDescent="0.35">
      <c r="A1934" t="s">
        <v>1969</v>
      </c>
      <c r="B1934" t="s">
        <v>30</v>
      </c>
      <c r="C1934">
        <v>0</v>
      </c>
      <c r="D1934" t="s">
        <v>24</v>
      </c>
      <c r="E1934" t="s">
        <v>24</v>
      </c>
      <c r="F1934">
        <v>1</v>
      </c>
      <c r="G1934" t="s">
        <v>23</v>
      </c>
      <c r="H1934" t="s">
        <v>24</v>
      </c>
      <c r="I1934" t="s">
        <v>24</v>
      </c>
      <c r="J1934" t="s">
        <v>24</v>
      </c>
      <c r="K1934" t="s">
        <v>24</v>
      </c>
      <c r="L1934" t="s">
        <v>24</v>
      </c>
      <c r="M1934" t="s">
        <v>24</v>
      </c>
      <c r="N1934" t="s">
        <v>24</v>
      </c>
      <c r="O1934" t="s">
        <v>24</v>
      </c>
      <c r="P1934" t="s">
        <v>27</v>
      </c>
      <c r="Q1934" t="s">
        <v>24</v>
      </c>
      <c r="R1934" t="s">
        <v>32</v>
      </c>
      <c r="S1934" s="2">
        <v>20.2</v>
      </c>
      <c r="T1934" s="2">
        <v>20.2</v>
      </c>
      <c r="U1934" t="s">
        <v>24</v>
      </c>
      <c r="V1934">
        <f>COUNTIF(Table1[[#This Row],[OnlineSecurity]:[StreamingMovies]], "Yes")</f>
        <v>0</v>
      </c>
      <c r="W1934" t="str" cm="1">
        <f t="array" ref="W1934">_xlfn.IFS(Table1[[#This Row],[tenure]]&lt;=12,"0-1 Years", Table1[[#This Row],[tenure]] &lt;=36, "1-3 Years",Table1[[#This Row],[tenure]]&lt;=60, "3-5 Years",Table1[[#This Row],[tenure]]&gt;60,"5+ Years")</f>
        <v>0-1 Years</v>
      </c>
      <c r="X1934" t="str">
        <f>IF(AND(Table1[[#This Row],[Contract]]="Month-to-Month", Table1[[#This Row],[PaymentMethod]]= "Electronic check"), "High Risk", "Standard")</f>
        <v>Standard</v>
      </c>
      <c r="Y1934" s="11">
        <f>IFERROR(Table1[[#This Row],[TotalCharges]]/Table1[[#This Row],[tenure]],"0")</f>
        <v>20.2</v>
      </c>
      <c r="Z1934" t="str">
        <f>IF(Table1[[#This Row],[SeniorCitizen]]=1,"Yes","No")</f>
        <v>No</v>
      </c>
    </row>
    <row r="1935" spans="1:26" x14ac:dyDescent="0.35">
      <c r="A1935" t="s">
        <v>1970</v>
      </c>
      <c r="B1935" t="s">
        <v>30</v>
      </c>
      <c r="C1935">
        <v>0</v>
      </c>
      <c r="D1935" t="s">
        <v>24</v>
      </c>
      <c r="E1935" t="s">
        <v>24</v>
      </c>
      <c r="F1935">
        <v>20</v>
      </c>
      <c r="G1935" t="s">
        <v>23</v>
      </c>
      <c r="H1935" t="s">
        <v>24</v>
      </c>
      <c r="I1935" t="s">
        <v>24</v>
      </c>
      <c r="J1935" t="s">
        <v>24</v>
      </c>
      <c r="K1935" t="s">
        <v>24</v>
      </c>
      <c r="L1935" t="s">
        <v>24</v>
      </c>
      <c r="M1935" t="s">
        <v>24</v>
      </c>
      <c r="N1935" t="s">
        <v>24</v>
      </c>
      <c r="O1935" t="s">
        <v>24</v>
      </c>
      <c r="P1935" t="s">
        <v>31</v>
      </c>
      <c r="Q1935" t="s">
        <v>23</v>
      </c>
      <c r="R1935" t="s">
        <v>32</v>
      </c>
      <c r="S1935" s="2">
        <v>19.7</v>
      </c>
      <c r="T1935" s="2">
        <v>415.9</v>
      </c>
      <c r="U1935" t="s">
        <v>24</v>
      </c>
      <c r="V1935">
        <f>COUNTIF(Table1[[#This Row],[OnlineSecurity]:[StreamingMovies]], "Yes")</f>
        <v>0</v>
      </c>
      <c r="W1935" t="str" cm="1">
        <f t="array" ref="W1935">_xlfn.IFS(Table1[[#This Row],[tenure]]&lt;=12,"0-1 Years", Table1[[#This Row],[tenure]] &lt;=36, "1-3 Years",Table1[[#This Row],[tenure]]&lt;=60, "3-5 Years",Table1[[#This Row],[tenure]]&gt;60,"5+ Years")</f>
        <v>1-3 Years</v>
      </c>
      <c r="X1935" t="str">
        <f>IF(AND(Table1[[#This Row],[Contract]]="Month-to-Month", Table1[[#This Row],[PaymentMethod]]= "Electronic check"), "High Risk", "Standard")</f>
        <v>Standard</v>
      </c>
      <c r="Y1935" s="11">
        <f>IFERROR(Table1[[#This Row],[TotalCharges]]/Table1[[#This Row],[tenure]],"0")</f>
        <v>20.794999999999998</v>
      </c>
      <c r="Z1935" t="str">
        <f>IF(Table1[[#This Row],[SeniorCitizen]]=1,"Yes","No")</f>
        <v>No</v>
      </c>
    </row>
    <row r="1936" spans="1:26" x14ac:dyDescent="0.3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s="2">
        <v>79.099999999999994</v>
      </c>
      <c r="T1936" s="2">
        <v>246.5</v>
      </c>
      <c r="U1936" t="s">
        <v>23</v>
      </c>
      <c r="V1936">
        <f>COUNTIF(Table1[[#This Row],[OnlineSecurity]:[StreamingMovies]], "Yes")</f>
        <v>2</v>
      </c>
      <c r="W1936" t="str" cm="1">
        <f t="array" ref="W1936">_xlfn.IFS(Table1[[#This Row],[tenure]]&lt;=12,"0-1 Years", Table1[[#This Row],[tenure]] &lt;=36, "1-3 Years",Table1[[#This Row],[tenure]]&lt;=60, "3-5 Years",Table1[[#This Row],[tenure]]&gt;60,"5+ Years")</f>
        <v>0-1 Years</v>
      </c>
      <c r="X1936" t="str">
        <f>IF(AND(Table1[[#This Row],[Contract]]="Month-to-Month", Table1[[#This Row],[PaymentMethod]]= "Electronic check"), "High Risk", "Standard")</f>
        <v>High Risk</v>
      </c>
      <c r="Y1936" s="11">
        <f>IFERROR(Table1[[#This Row],[TotalCharges]]/Table1[[#This Row],[tenure]],"0")</f>
        <v>82.166666666666671</v>
      </c>
      <c r="Z1936" t="str">
        <f>IF(Table1[[#This Row],[SeniorCitizen]]=1,"Yes","No")</f>
        <v>No</v>
      </c>
    </row>
    <row r="1937" spans="1:26" x14ac:dyDescent="0.35">
      <c r="A1937" t="s">
        <v>1972</v>
      </c>
      <c r="B1937" t="s">
        <v>22</v>
      </c>
      <c r="C1937">
        <v>0</v>
      </c>
      <c r="D1937" t="s">
        <v>24</v>
      </c>
      <c r="E1937" t="s">
        <v>24</v>
      </c>
      <c r="F1937">
        <v>51</v>
      </c>
      <c r="G1937" t="s">
        <v>23</v>
      </c>
      <c r="H1937" t="s">
        <v>24</v>
      </c>
      <c r="I1937" t="s">
        <v>24</v>
      </c>
      <c r="J1937" t="s">
        <v>24</v>
      </c>
      <c r="K1937" t="s">
        <v>24</v>
      </c>
      <c r="L1937" t="s">
        <v>24</v>
      </c>
      <c r="M1937" t="s">
        <v>24</v>
      </c>
      <c r="N1937" t="s">
        <v>24</v>
      </c>
      <c r="O1937" t="s">
        <v>24</v>
      </c>
      <c r="P1937" t="s">
        <v>31</v>
      </c>
      <c r="Q1937" t="s">
        <v>23</v>
      </c>
      <c r="R1937" t="s">
        <v>7104</v>
      </c>
      <c r="S1937" s="2">
        <v>19.850000000000001</v>
      </c>
      <c r="T1937" s="2">
        <v>996.95</v>
      </c>
      <c r="U1937" t="s">
        <v>24</v>
      </c>
      <c r="V1937">
        <f>COUNTIF(Table1[[#This Row],[OnlineSecurity]:[StreamingMovies]], "Yes")</f>
        <v>0</v>
      </c>
      <c r="W1937" t="str" cm="1">
        <f t="array" ref="W1937">_xlfn.IFS(Table1[[#This Row],[tenure]]&lt;=12,"0-1 Years", Table1[[#This Row],[tenure]] &lt;=36, "1-3 Years",Table1[[#This Row],[tenure]]&lt;=60, "3-5 Years",Table1[[#This Row],[tenure]]&gt;60,"5+ Years")</f>
        <v>3-5 Years</v>
      </c>
      <c r="X1937" t="str">
        <f>IF(AND(Table1[[#This Row],[Contract]]="Month-to-Month", Table1[[#This Row],[PaymentMethod]]= "Electronic check"), "High Risk", "Standard")</f>
        <v>Standard</v>
      </c>
      <c r="Y1937" s="11">
        <f>IFERROR(Table1[[#This Row],[TotalCharges]]/Table1[[#This Row],[tenure]],"0")</f>
        <v>19.548039215686277</v>
      </c>
      <c r="Z1937" t="str">
        <f>IF(Table1[[#This Row],[SeniorCitizen]]=1,"Yes","No")</f>
        <v>No</v>
      </c>
    </row>
    <row r="1938" spans="1:26" x14ac:dyDescent="0.3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7104</v>
      </c>
      <c r="S1938" s="2">
        <v>60.5</v>
      </c>
      <c r="T1938" s="2">
        <v>3145.15</v>
      </c>
      <c r="U1938" t="s">
        <v>24</v>
      </c>
      <c r="V1938">
        <f>COUNTIF(Table1[[#This Row],[OnlineSecurity]:[StreamingMovies]], "Yes")</f>
        <v>3</v>
      </c>
      <c r="W1938" t="str" cm="1">
        <f t="array" ref="W1938">_xlfn.IFS(Table1[[#This Row],[tenure]]&lt;=12,"0-1 Years", Table1[[#This Row],[tenure]] &lt;=36, "1-3 Years",Table1[[#This Row],[tenure]]&lt;=60, "3-5 Years",Table1[[#This Row],[tenure]]&gt;60,"5+ Years")</f>
        <v>3-5 Years</v>
      </c>
      <c r="X1938" t="str">
        <f>IF(AND(Table1[[#This Row],[Contract]]="Month-to-Month", Table1[[#This Row],[PaymentMethod]]= "Electronic check"), "High Risk", "Standard")</f>
        <v>Standard</v>
      </c>
      <c r="Y1938" s="11">
        <f>IFERROR(Table1[[#This Row],[TotalCharges]]/Table1[[#This Row],[tenure]],"0")</f>
        <v>61.669607843137257</v>
      </c>
      <c r="Z1938" t="str">
        <f>IF(Table1[[#This Row],[SeniorCitizen]]=1,"Yes","No")</f>
        <v>No</v>
      </c>
    </row>
    <row r="1939" spans="1:26" x14ac:dyDescent="0.35">
      <c r="A1939" t="s">
        <v>1974</v>
      </c>
      <c r="B1939" t="s">
        <v>22</v>
      </c>
      <c r="C1939">
        <v>0</v>
      </c>
      <c r="D1939" t="s">
        <v>23</v>
      </c>
      <c r="E1939" t="s">
        <v>23</v>
      </c>
      <c r="F1939">
        <v>13</v>
      </c>
      <c r="G1939" t="s">
        <v>23</v>
      </c>
      <c r="H1939" t="s">
        <v>24</v>
      </c>
      <c r="I1939" t="s">
        <v>24</v>
      </c>
      <c r="J1939" t="s">
        <v>24</v>
      </c>
      <c r="K1939" t="s">
        <v>24</v>
      </c>
      <c r="L1939" t="s">
        <v>24</v>
      </c>
      <c r="M1939" t="s">
        <v>24</v>
      </c>
      <c r="N1939" t="s">
        <v>24</v>
      </c>
      <c r="O1939" t="s">
        <v>24</v>
      </c>
      <c r="P1939" t="s">
        <v>47</v>
      </c>
      <c r="Q1939" t="s">
        <v>24</v>
      </c>
      <c r="R1939" t="s">
        <v>32</v>
      </c>
      <c r="S1939" s="2">
        <v>19.55</v>
      </c>
      <c r="T1939" s="2">
        <v>265.3</v>
      </c>
      <c r="U1939" t="s">
        <v>24</v>
      </c>
      <c r="V1939">
        <f>COUNTIF(Table1[[#This Row],[OnlineSecurity]:[StreamingMovies]], "Yes")</f>
        <v>0</v>
      </c>
      <c r="W1939" t="str" cm="1">
        <f t="array" ref="W1939">_xlfn.IFS(Table1[[#This Row],[tenure]]&lt;=12,"0-1 Years", Table1[[#This Row],[tenure]] &lt;=36, "1-3 Years",Table1[[#This Row],[tenure]]&lt;=60, "3-5 Years",Table1[[#This Row],[tenure]]&gt;60,"5+ Years")</f>
        <v>1-3 Years</v>
      </c>
      <c r="X1939" t="str">
        <f>IF(AND(Table1[[#This Row],[Contract]]="Month-to-Month", Table1[[#This Row],[PaymentMethod]]= "Electronic check"), "High Risk", "Standard")</f>
        <v>Standard</v>
      </c>
      <c r="Y1939" s="11">
        <f>IFERROR(Table1[[#This Row],[TotalCharges]]/Table1[[#This Row],[tenure]],"0")</f>
        <v>20.407692307692308</v>
      </c>
      <c r="Z1939" t="str">
        <f>IF(Table1[[#This Row],[SeniorCitizen]]=1,"Yes","No")</f>
        <v>No</v>
      </c>
    </row>
    <row r="1940" spans="1:26" x14ac:dyDescent="0.35">
      <c r="A1940" t="s">
        <v>1975</v>
      </c>
      <c r="B1940" t="s">
        <v>22</v>
      </c>
      <c r="C1940">
        <v>0</v>
      </c>
      <c r="D1940" t="s">
        <v>24</v>
      </c>
      <c r="E1940" t="s">
        <v>24</v>
      </c>
      <c r="F1940">
        <v>1</v>
      </c>
      <c r="G1940" t="s">
        <v>23</v>
      </c>
      <c r="H1940" t="s">
        <v>24</v>
      </c>
      <c r="I1940" t="s">
        <v>24</v>
      </c>
      <c r="J1940" t="s">
        <v>24</v>
      </c>
      <c r="K1940" t="s">
        <v>24</v>
      </c>
      <c r="L1940" t="s">
        <v>24</v>
      </c>
      <c r="M1940" t="s">
        <v>24</v>
      </c>
      <c r="N1940" t="s">
        <v>24</v>
      </c>
      <c r="O1940" t="s">
        <v>24</v>
      </c>
      <c r="P1940" t="s">
        <v>27</v>
      </c>
      <c r="Q1940" t="s">
        <v>24</v>
      </c>
      <c r="R1940" t="s">
        <v>32</v>
      </c>
      <c r="S1940" s="2">
        <v>20.9</v>
      </c>
      <c r="T1940" s="2">
        <v>20.9</v>
      </c>
      <c r="U1940" t="s">
        <v>24</v>
      </c>
      <c r="V1940">
        <f>COUNTIF(Table1[[#This Row],[OnlineSecurity]:[StreamingMovies]], "Yes")</f>
        <v>0</v>
      </c>
      <c r="W1940" t="str" cm="1">
        <f t="array" ref="W1940">_xlfn.IFS(Table1[[#This Row],[tenure]]&lt;=12,"0-1 Years", Table1[[#This Row],[tenure]] &lt;=36, "1-3 Years",Table1[[#This Row],[tenure]]&lt;=60, "3-5 Years",Table1[[#This Row],[tenure]]&gt;60,"5+ Years")</f>
        <v>0-1 Years</v>
      </c>
      <c r="X1940" t="str">
        <f>IF(AND(Table1[[#This Row],[Contract]]="Month-to-Month", Table1[[#This Row],[PaymentMethod]]= "Electronic check"), "High Risk", "Standard")</f>
        <v>Standard</v>
      </c>
      <c r="Y1940" s="11">
        <f>IFERROR(Table1[[#This Row],[TotalCharges]]/Table1[[#This Row],[tenure]],"0")</f>
        <v>20.9</v>
      </c>
      <c r="Z1940" t="str">
        <f>IF(Table1[[#This Row],[SeniorCitizen]]=1,"Yes","No")</f>
        <v>No</v>
      </c>
    </row>
    <row r="1941" spans="1:26" x14ac:dyDescent="0.35">
      <c r="A1941" t="s">
        <v>1976</v>
      </c>
      <c r="B1941" t="s">
        <v>30</v>
      </c>
      <c r="C1941">
        <v>0</v>
      </c>
      <c r="D1941" t="s">
        <v>24</v>
      </c>
      <c r="E1941" t="s">
        <v>23</v>
      </c>
      <c r="F1941">
        <v>1</v>
      </c>
      <c r="G1941" t="s">
        <v>23</v>
      </c>
      <c r="H1941" t="s">
        <v>24</v>
      </c>
      <c r="I1941" t="s">
        <v>24</v>
      </c>
      <c r="J1941" t="s">
        <v>24</v>
      </c>
      <c r="K1941" t="s">
        <v>24</v>
      </c>
      <c r="L1941" t="s">
        <v>24</v>
      </c>
      <c r="M1941" t="s">
        <v>24</v>
      </c>
      <c r="N1941" t="s">
        <v>24</v>
      </c>
      <c r="O1941" t="s">
        <v>24</v>
      </c>
      <c r="P1941" t="s">
        <v>27</v>
      </c>
      <c r="Q1941" t="s">
        <v>23</v>
      </c>
      <c r="R1941" t="s">
        <v>32</v>
      </c>
      <c r="S1941" s="2">
        <v>21.05</v>
      </c>
      <c r="T1941" s="2">
        <v>21.05</v>
      </c>
      <c r="U1941" t="s">
        <v>24</v>
      </c>
      <c r="V1941">
        <f>COUNTIF(Table1[[#This Row],[OnlineSecurity]:[StreamingMovies]], "Yes")</f>
        <v>0</v>
      </c>
      <c r="W1941" t="str" cm="1">
        <f t="array" ref="W1941">_xlfn.IFS(Table1[[#This Row],[tenure]]&lt;=12,"0-1 Years", Table1[[#This Row],[tenure]] &lt;=36, "1-3 Years",Table1[[#This Row],[tenure]]&lt;=60, "3-5 Years",Table1[[#This Row],[tenure]]&gt;60,"5+ Years")</f>
        <v>0-1 Years</v>
      </c>
      <c r="X1941" t="str">
        <f>IF(AND(Table1[[#This Row],[Contract]]="Month-to-Month", Table1[[#This Row],[PaymentMethod]]= "Electronic check"), "High Risk", "Standard")</f>
        <v>Standard</v>
      </c>
      <c r="Y1941" s="11">
        <f>IFERROR(Table1[[#This Row],[TotalCharges]]/Table1[[#This Row],[tenure]],"0")</f>
        <v>21.05</v>
      </c>
      <c r="Z1941" t="str">
        <f>IF(Table1[[#This Row],[SeniorCitizen]]=1,"Yes","No")</f>
        <v>No</v>
      </c>
    </row>
    <row r="1942" spans="1:26" x14ac:dyDescent="0.3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s="2">
        <v>71.5</v>
      </c>
      <c r="T1942" s="2">
        <v>4576.3</v>
      </c>
      <c r="U1942" t="s">
        <v>24</v>
      </c>
      <c r="V1942">
        <f>COUNTIF(Table1[[#This Row],[OnlineSecurity]:[StreamingMovies]], "Yes")</f>
        <v>4</v>
      </c>
      <c r="W1942" t="str" cm="1">
        <f t="array" ref="W1942">_xlfn.IFS(Table1[[#This Row],[tenure]]&lt;=12,"0-1 Years", Table1[[#This Row],[tenure]] &lt;=36, "1-3 Years",Table1[[#This Row],[tenure]]&lt;=60, "3-5 Years",Table1[[#This Row],[tenure]]&gt;60,"5+ Years")</f>
        <v>5+ Years</v>
      </c>
      <c r="X1942" t="str">
        <f>IF(AND(Table1[[#This Row],[Contract]]="Month-to-Month", Table1[[#This Row],[PaymentMethod]]= "Electronic check"), "High Risk", "Standard")</f>
        <v>Standard</v>
      </c>
      <c r="Y1942" s="11">
        <f>IFERROR(Table1[[#This Row],[TotalCharges]]/Table1[[#This Row],[tenure]],"0")</f>
        <v>72.639682539682539</v>
      </c>
      <c r="Z1942" t="str">
        <f>IF(Table1[[#This Row],[SeniorCitizen]]=1,"Yes","No")</f>
        <v>No</v>
      </c>
    </row>
    <row r="1943" spans="1:26" x14ac:dyDescent="0.3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s="2">
        <v>54.65</v>
      </c>
      <c r="T1943" s="2">
        <v>189.1</v>
      </c>
      <c r="U1943" t="s">
        <v>24</v>
      </c>
      <c r="V1943">
        <f>COUNTIF(Table1[[#This Row],[OnlineSecurity]:[StreamingMovies]], "Yes")</f>
        <v>1</v>
      </c>
      <c r="W1943" t="str" cm="1">
        <f t="array" ref="W1943">_xlfn.IFS(Table1[[#This Row],[tenure]]&lt;=12,"0-1 Years", Table1[[#This Row],[tenure]] &lt;=36, "1-3 Years",Table1[[#This Row],[tenure]]&lt;=60, "3-5 Years",Table1[[#This Row],[tenure]]&gt;60,"5+ Years")</f>
        <v>0-1 Years</v>
      </c>
      <c r="X1943" t="str">
        <f>IF(AND(Table1[[#This Row],[Contract]]="Month-to-Month", Table1[[#This Row],[PaymentMethod]]= "Electronic check"), "High Risk", "Standard")</f>
        <v>Standard</v>
      </c>
      <c r="Y1943" s="11">
        <f>IFERROR(Table1[[#This Row],[TotalCharges]]/Table1[[#This Row],[tenure]],"0")</f>
        <v>63.033333333333331</v>
      </c>
      <c r="Z1943" t="str">
        <f>IF(Table1[[#This Row],[SeniorCitizen]]=1,"Yes","No")</f>
        <v>No</v>
      </c>
    </row>
    <row r="1944" spans="1:26" x14ac:dyDescent="0.35">
      <c r="A1944" t="s">
        <v>1979</v>
      </c>
      <c r="B1944" t="s">
        <v>30</v>
      </c>
      <c r="C1944">
        <v>0</v>
      </c>
      <c r="D1944" t="s">
        <v>24</v>
      </c>
      <c r="E1944" t="s">
        <v>24</v>
      </c>
      <c r="F1944">
        <v>46</v>
      </c>
      <c r="G1944" t="s">
        <v>23</v>
      </c>
      <c r="H1944" t="s">
        <v>24</v>
      </c>
      <c r="I1944" t="s">
        <v>24</v>
      </c>
      <c r="J1944" t="s">
        <v>24</v>
      </c>
      <c r="K1944" t="s">
        <v>24</v>
      </c>
      <c r="L1944" t="s">
        <v>24</v>
      </c>
      <c r="M1944" t="s">
        <v>24</v>
      </c>
      <c r="N1944" t="s">
        <v>24</v>
      </c>
      <c r="O1944" t="s">
        <v>24</v>
      </c>
      <c r="P1944" t="s">
        <v>47</v>
      </c>
      <c r="Q1944" t="s">
        <v>24</v>
      </c>
      <c r="R1944" t="s">
        <v>7105</v>
      </c>
      <c r="S1944" s="2">
        <v>19.2</v>
      </c>
      <c r="T1944" s="2">
        <v>908.15</v>
      </c>
      <c r="U1944" t="s">
        <v>24</v>
      </c>
      <c r="V1944">
        <f>COUNTIF(Table1[[#This Row],[OnlineSecurity]:[StreamingMovies]], "Yes")</f>
        <v>0</v>
      </c>
      <c r="W1944" t="str" cm="1">
        <f t="array" ref="W1944">_xlfn.IFS(Table1[[#This Row],[tenure]]&lt;=12,"0-1 Years", Table1[[#This Row],[tenure]] &lt;=36, "1-3 Years",Table1[[#This Row],[tenure]]&lt;=60, "3-5 Years",Table1[[#This Row],[tenure]]&gt;60,"5+ Years")</f>
        <v>3-5 Years</v>
      </c>
      <c r="X1944" t="str">
        <f>IF(AND(Table1[[#This Row],[Contract]]="Month-to-Month", Table1[[#This Row],[PaymentMethod]]= "Electronic check"), "High Risk", "Standard")</f>
        <v>Standard</v>
      </c>
      <c r="Y1944" s="11">
        <f>IFERROR(Table1[[#This Row],[TotalCharges]]/Table1[[#This Row],[tenure]],"0")</f>
        <v>19.742391304347827</v>
      </c>
      <c r="Z1944" t="str">
        <f>IF(Table1[[#This Row],[SeniorCitizen]]=1,"Yes","No")</f>
        <v>No</v>
      </c>
    </row>
    <row r="1945" spans="1:26" x14ac:dyDescent="0.3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7105</v>
      </c>
      <c r="S1945" s="2">
        <v>49.8</v>
      </c>
      <c r="T1945" s="2">
        <v>49.8</v>
      </c>
      <c r="U1945" t="s">
        <v>24</v>
      </c>
      <c r="V1945">
        <f>COUNTIF(Table1[[#This Row],[OnlineSecurity]:[StreamingMovies]], "Yes")</f>
        <v>0</v>
      </c>
      <c r="W1945" t="str" cm="1">
        <f t="array" ref="W1945">_xlfn.IFS(Table1[[#This Row],[tenure]]&lt;=12,"0-1 Years", Table1[[#This Row],[tenure]] &lt;=36, "1-3 Years",Table1[[#This Row],[tenure]]&lt;=60, "3-5 Years",Table1[[#This Row],[tenure]]&gt;60,"5+ Years")</f>
        <v>0-1 Years</v>
      </c>
      <c r="X1945" t="str">
        <f>IF(AND(Table1[[#This Row],[Contract]]="Month-to-Month", Table1[[#This Row],[PaymentMethod]]= "Electronic check"), "High Risk", "Standard")</f>
        <v>Standard</v>
      </c>
      <c r="Y1945" s="11">
        <f>IFERROR(Table1[[#This Row],[TotalCharges]]/Table1[[#This Row],[tenure]],"0")</f>
        <v>49.8</v>
      </c>
      <c r="Z1945" t="str">
        <f>IF(Table1[[#This Row],[SeniorCitizen]]=1,"Yes","No")</f>
        <v>No</v>
      </c>
    </row>
    <row r="1946" spans="1:26" x14ac:dyDescent="0.35">
      <c r="A1946" t="s">
        <v>1981</v>
      </c>
      <c r="B1946" t="s">
        <v>30</v>
      </c>
      <c r="C1946">
        <v>0</v>
      </c>
      <c r="D1946" t="s">
        <v>24</v>
      </c>
      <c r="E1946" t="s">
        <v>23</v>
      </c>
      <c r="F1946">
        <v>8</v>
      </c>
      <c r="G1946" t="s">
        <v>24</v>
      </c>
      <c r="H1946" t="s">
        <v>24</v>
      </c>
      <c r="I1946" t="s">
        <v>26</v>
      </c>
      <c r="J1946" t="s">
        <v>24</v>
      </c>
      <c r="K1946" t="s">
        <v>24</v>
      </c>
      <c r="L1946" t="s">
        <v>24</v>
      </c>
      <c r="M1946" t="s">
        <v>24</v>
      </c>
      <c r="N1946" t="s">
        <v>24</v>
      </c>
      <c r="O1946" t="s">
        <v>24</v>
      </c>
      <c r="P1946" t="s">
        <v>27</v>
      </c>
      <c r="Q1946" t="s">
        <v>24</v>
      </c>
      <c r="R1946" t="s">
        <v>32</v>
      </c>
      <c r="S1946" s="2">
        <v>25.5</v>
      </c>
      <c r="T1946" s="2">
        <v>215.2</v>
      </c>
      <c r="U1946" t="s">
        <v>23</v>
      </c>
      <c r="V1946">
        <f>COUNTIF(Table1[[#This Row],[OnlineSecurity]:[StreamingMovies]], "Yes")</f>
        <v>0</v>
      </c>
      <c r="W1946" t="str" cm="1">
        <f t="array" ref="W1946">_xlfn.IFS(Table1[[#This Row],[tenure]]&lt;=12,"0-1 Years", Table1[[#This Row],[tenure]] &lt;=36, "1-3 Years",Table1[[#This Row],[tenure]]&lt;=60, "3-5 Years",Table1[[#This Row],[tenure]]&gt;60,"5+ Years")</f>
        <v>0-1 Years</v>
      </c>
      <c r="X1946" t="str">
        <f>IF(AND(Table1[[#This Row],[Contract]]="Month-to-Month", Table1[[#This Row],[PaymentMethod]]= "Electronic check"), "High Risk", "Standard")</f>
        <v>Standard</v>
      </c>
      <c r="Y1946" s="11">
        <f>IFERROR(Table1[[#This Row],[TotalCharges]]/Table1[[#This Row],[tenure]],"0")</f>
        <v>26.9</v>
      </c>
      <c r="Z1946" t="str">
        <f>IF(Table1[[#This Row],[SeniorCitizen]]=1,"Yes","No")</f>
        <v>No</v>
      </c>
    </row>
    <row r="1947" spans="1:26" x14ac:dyDescent="0.35">
      <c r="A1947" t="s">
        <v>1982</v>
      </c>
      <c r="B1947" t="s">
        <v>22</v>
      </c>
      <c r="C1947">
        <v>0</v>
      </c>
      <c r="D1947" t="s">
        <v>23</v>
      </c>
      <c r="E1947" t="s">
        <v>23</v>
      </c>
      <c r="F1947">
        <v>71</v>
      </c>
      <c r="G1947" t="s">
        <v>23</v>
      </c>
      <c r="H1947" t="s">
        <v>24</v>
      </c>
      <c r="I1947" t="s">
        <v>24</v>
      </c>
      <c r="J1947" t="s">
        <v>24</v>
      </c>
      <c r="K1947" t="s">
        <v>24</v>
      </c>
      <c r="L1947" t="s">
        <v>24</v>
      </c>
      <c r="M1947" t="s">
        <v>24</v>
      </c>
      <c r="N1947" t="s">
        <v>24</v>
      </c>
      <c r="O1947" t="s">
        <v>24</v>
      </c>
      <c r="P1947" t="s">
        <v>47</v>
      </c>
      <c r="Q1947" t="s">
        <v>24</v>
      </c>
      <c r="R1947" t="s">
        <v>7104</v>
      </c>
      <c r="S1947" s="2">
        <v>20.5</v>
      </c>
      <c r="T1947" s="2">
        <v>1500.95</v>
      </c>
      <c r="U1947" t="s">
        <v>24</v>
      </c>
      <c r="V1947">
        <f>COUNTIF(Table1[[#This Row],[OnlineSecurity]:[StreamingMovies]], "Yes")</f>
        <v>0</v>
      </c>
      <c r="W1947" t="str" cm="1">
        <f t="array" ref="W1947">_xlfn.IFS(Table1[[#This Row],[tenure]]&lt;=12,"0-1 Years", Table1[[#This Row],[tenure]] &lt;=36, "1-3 Years",Table1[[#This Row],[tenure]]&lt;=60, "3-5 Years",Table1[[#This Row],[tenure]]&gt;60,"5+ Years")</f>
        <v>5+ Years</v>
      </c>
      <c r="X1947" t="str">
        <f>IF(AND(Table1[[#This Row],[Contract]]="Month-to-Month", Table1[[#This Row],[PaymentMethod]]= "Electronic check"), "High Risk", "Standard")</f>
        <v>Standard</v>
      </c>
      <c r="Y1947" s="11">
        <f>IFERROR(Table1[[#This Row],[TotalCharges]]/Table1[[#This Row],[tenure]],"0")</f>
        <v>21.140140845070423</v>
      </c>
      <c r="Z1947" t="str">
        <f>IF(Table1[[#This Row],[SeniorCitizen]]=1,"Yes","No")</f>
        <v>No</v>
      </c>
    </row>
    <row r="1948" spans="1:26" x14ac:dyDescent="0.3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7105</v>
      </c>
      <c r="S1948" s="2">
        <v>90.4</v>
      </c>
      <c r="T1948" s="2">
        <v>5099.1499999999996</v>
      </c>
      <c r="U1948" t="s">
        <v>24</v>
      </c>
      <c r="V1948">
        <f>COUNTIF(Table1[[#This Row],[OnlineSecurity]:[StreamingMovies]], "Yes")</f>
        <v>2</v>
      </c>
      <c r="W1948" t="str" cm="1">
        <f t="array" ref="W1948">_xlfn.IFS(Table1[[#This Row],[tenure]]&lt;=12,"0-1 Years", Table1[[#This Row],[tenure]] &lt;=36, "1-3 Years",Table1[[#This Row],[tenure]]&lt;=60, "3-5 Years",Table1[[#This Row],[tenure]]&gt;60,"5+ Years")</f>
        <v>3-5 Years</v>
      </c>
      <c r="X1948" t="str">
        <f>IF(AND(Table1[[#This Row],[Contract]]="Month-to-Month", Table1[[#This Row],[PaymentMethod]]= "Electronic check"), "High Risk", "Standard")</f>
        <v>Standard</v>
      </c>
      <c r="Y1948" s="11">
        <f>IFERROR(Table1[[#This Row],[TotalCharges]]/Table1[[#This Row],[tenure]],"0")</f>
        <v>92.711818181818174</v>
      </c>
      <c r="Z1948" t="str">
        <f>IF(Table1[[#This Row],[SeniorCitizen]]=1,"Yes","No")</f>
        <v>No</v>
      </c>
    </row>
    <row r="1949" spans="1:26" x14ac:dyDescent="0.3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7104</v>
      </c>
      <c r="S1949" s="2">
        <v>90.25</v>
      </c>
      <c r="T1949" s="2">
        <v>6385.95</v>
      </c>
      <c r="U1949" t="s">
        <v>24</v>
      </c>
      <c r="V1949">
        <f>COUNTIF(Table1[[#This Row],[OnlineSecurity]:[StreamingMovies]], "Yes")</f>
        <v>3</v>
      </c>
      <c r="W1949" t="str" cm="1">
        <f t="array" ref="W1949">_xlfn.IFS(Table1[[#This Row],[tenure]]&lt;=12,"0-1 Years", Table1[[#This Row],[tenure]] &lt;=36, "1-3 Years",Table1[[#This Row],[tenure]]&lt;=60, "3-5 Years",Table1[[#This Row],[tenure]]&gt;60,"5+ Years")</f>
        <v>5+ Years</v>
      </c>
      <c r="X1949" t="str">
        <f>IF(AND(Table1[[#This Row],[Contract]]="Month-to-Month", Table1[[#This Row],[PaymentMethod]]= "Electronic check"), "High Risk", "Standard")</f>
        <v>Standard</v>
      </c>
      <c r="Y1949" s="11">
        <f>IFERROR(Table1[[#This Row],[TotalCharges]]/Table1[[#This Row],[tenure]],"0")</f>
        <v>91.227857142857147</v>
      </c>
      <c r="Z1949" t="str">
        <f>IF(Table1[[#This Row],[SeniorCitizen]]=1,"Yes","No")</f>
        <v>No</v>
      </c>
    </row>
    <row r="1950" spans="1:26" x14ac:dyDescent="0.3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s="2">
        <v>80.75</v>
      </c>
      <c r="T1950" s="2">
        <v>159.44999999999999</v>
      </c>
      <c r="U1950" t="s">
        <v>23</v>
      </c>
      <c r="V1950">
        <f>COUNTIF(Table1[[#This Row],[OnlineSecurity]:[StreamingMovies]], "Yes")</f>
        <v>1</v>
      </c>
      <c r="W1950" t="str" cm="1">
        <f t="array" ref="W1950">_xlfn.IFS(Table1[[#This Row],[tenure]]&lt;=12,"0-1 Years", Table1[[#This Row],[tenure]] &lt;=36, "1-3 Years",Table1[[#This Row],[tenure]]&lt;=60, "3-5 Years",Table1[[#This Row],[tenure]]&gt;60,"5+ Years")</f>
        <v>0-1 Years</v>
      </c>
      <c r="X1950" t="str">
        <f>IF(AND(Table1[[#This Row],[Contract]]="Month-to-Month", Table1[[#This Row],[PaymentMethod]]= "Electronic check"), "High Risk", "Standard")</f>
        <v>High Risk</v>
      </c>
      <c r="Y1950" s="11">
        <f>IFERROR(Table1[[#This Row],[TotalCharges]]/Table1[[#This Row],[tenure]],"0")</f>
        <v>79.724999999999994</v>
      </c>
      <c r="Z1950" t="str">
        <f>IF(Table1[[#This Row],[SeniorCitizen]]=1,"Yes","No")</f>
        <v>No</v>
      </c>
    </row>
    <row r="1951" spans="1:26" x14ac:dyDescent="0.3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7104</v>
      </c>
      <c r="S1951" s="2">
        <v>104.6</v>
      </c>
      <c r="T1951" s="2">
        <v>6885.75</v>
      </c>
      <c r="U1951" t="s">
        <v>24</v>
      </c>
      <c r="V1951">
        <f>COUNTIF(Table1[[#This Row],[OnlineSecurity]:[StreamingMovies]], "Yes")</f>
        <v>4</v>
      </c>
      <c r="W1951" t="str" cm="1">
        <f t="array" ref="W1951">_xlfn.IFS(Table1[[#This Row],[tenure]]&lt;=12,"0-1 Years", Table1[[#This Row],[tenure]] &lt;=36, "1-3 Years",Table1[[#This Row],[tenure]]&lt;=60, "3-5 Years",Table1[[#This Row],[tenure]]&gt;60,"5+ Years")</f>
        <v>5+ Years</v>
      </c>
      <c r="X1951" t="str">
        <f>IF(AND(Table1[[#This Row],[Contract]]="Month-to-Month", Table1[[#This Row],[PaymentMethod]]= "Electronic check"), "High Risk", "Standard")</f>
        <v>Standard</v>
      </c>
      <c r="Y1951" s="11">
        <f>IFERROR(Table1[[#This Row],[TotalCharges]]/Table1[[#This Row],[tenure]],"0")</f>
        <v>102.7723880597015</v>
      </c>
      <c r="Z1951" t="str">
        <f>IF(Table1[[#This Row],[SeniorCitizen]]=1,"Yes","No")</f>
        <v>No</v>
      </c>
    </row>
    <row r="1952" spans="1:26" x14ac:dyDescent="0.3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7104</v>
      </c>
      <c r="S1952" s="2">
        <v>91.85</v>
      </c>
      <c r="T1952" s="2">
        <v>5940.85</v>
      </c>
      <c r="U1952" t="s">
        <v>23</v>
      </c>
      <c r="V1952">
        <f>COUNTIF(Table1[[#This Row],[OnlineSecurity]:[StreamingMovies]], "Yes")</f>
        <v>2</v>
      </c>
      <c r="W1952" t="str" cm="1">
        <f t="array" ref="W1952">_xlfn.IFS(Table1[[#This Row],[tenure]]&lt;=12,"0-1 Years", Table1[[#This Row],[tenure]] &lt;=36, "1-3 Years",Table1[[#This Row],[tenure]]&lt;=60, "3-5 Years",Table1[[#This Row],[tenure]]&gt;60,"5+ Years")</f>
        <v>5+ Years</v>
      </c>
      <c r="X1952" t="str">
        <f>IF(AND(Table1[[#This Row],[Contract]]="Month-to-Month", Table1[[#This Row],[PaymentMethod]]= "Electronic check"), "High Risk", "Standard")</f>
        <v>Standard</v>
      </c>
      <c r="Y1952" s="11">
        <f>IFERROR(Table1[[#This Row],[TotalCharges]]/Table1[[#This Row],[tenure]],"0")</f>
        <v>91.39769230769231</v>
      </c>
      <c r="Z1952" t="str">
        <f>IF(Table1[[#This Row],[SeniorCitizen]]=1,"Yes","No")</f>
        <v>No</v>
      </c>
    </row>
    <row r="1953" spans="1:26" x14ac:dyDescent="0.3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7105</v>
      </c>
      <c r="S1953" s="2">
        <v>50.2</v>
      </c>
      <c r="T1953" s="2">
        <v>668.85</v>
      </c>
      <c r="U1953" t="s">
        <v>24</v>
      </c>
      <c r="V1953">
        <f>COUNTIF(Table1[[#This Row],[OnlineSecurity]:[StreamingMovies]], "Yes")</f>
        <v>1</v>
      </c>
      <c r="W1953" t="str" cm="1">
        <f t="array" ref="W1953">_xlfn.IFS(Table1[[#This Row],[tenure]]&lt;=12,"0-1 Years", Table1[[#This Row],[tenure]] &lt;=36, "1-3 Years",Table1[[#This Row],[tenure]]&lt;=60, "3-5 Years",Table1[[#This Row],[tenure]]&gt;60,"5+ Years")</f>
        <v>1-3 Years</v>
      </c>
      <c r="X1953" t="str">
        <f>IF(AND(Table1[[#This Row],[Contract]]="Month-to-Month", Table1[[#This Row],[PaymentMethod]]= "Electronic check"), "High Risk", "Standard")</f>
        <v>Standard</v>
      </c>
      <c r="Y1953" s="11">
        <f>IFERROR(Table1[[#This Row],[TotalCharges]]/Table1[[#This Row],[tenure]],"0")</f>
        <v>47.774999999999999</v>
      </c>
      <c r="Z1953" t="str">
        <f>IF(Table1[[#This Row],[SeniorCitizen]]=1,"Yes","No")</f>
        <v>No</v>
      </c>
    </row>
    <row r="1954" spans="1:26" x14ac:dyDescent="0.3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7104</v>
      </c>
      <c r="S1954" s="2">
        <v>95.5</v>
      </c>
      <c r="T1954" s="2">
        <v>1916.2</v>
      </c>
      <c r="U1954" t="s">
        <v>24</v>
      </c>
      <c r="V1954">
        <f>COUNTIF(Table1[[#This Row],[OnlineSecurity]:[StreamingMovies]], "Yes")</f>
        <v>3</v>
      </c>
      <c r="W1954" t="str" cm="1">
        <f t="array" ref="W1954">_xlfn.IFS(Table1[[#This Row],[tenure]]&lt;=12,"0-1 Years", Table1[[#This Row],[tenure]] &lt;=36, "1-3 Years",Table1[[#This Row],[tenure]]&lt;=60, "3-5 Years",Table1[[#This Row],[tenure]]&gt;60,"5+ Years")</f>
        <v>1-3 Years</v>
      </c>
      <c r="X1954" t="str">
        <f>IF(AND(Table1[[#This Row],[Contract]]="Month-to-Month", Table1[[#This Row],[PaymentMethod]]= "Electronic check"), "High Risk", "Standard")</f>
        <v>Standard</v>
      </c>
      <c r="Y1954" s="11">
        <f>IFERROR(Table1[[#This Row],[TotalCharges]]/Table1[[#This Row],[tenure]],"0")</f>
        <v>95.81</v>
      </c>
      <c r="Z1954" t="str">
        <f>IF(Table1[[#This Row],[SeniorCitizen]]=1,"Yes","No")</f>
        <v>No</v>
      </c>
    </row>
    <row r="1955" spans="1:26" x14ac:dyDescent="0.3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s="2">
        <v>75.349999999999994</v>
      </c>
      <c r="T1955" s="2">
        <v>75.349999999999994</v>
      </c>
      <c r="U1955" t="s">
        <v>23</v>
      </c>
      <c r="V1955">
        <f>COUNTIF(Table1[[#This Row],[OnlineSecurity]:[StreamingMovies]], "Yes")</f>
        <v>1</v>
      </c>
      <c r="W1955" t="str" cm="1">
        <f t="array" ref="W1955">_xlfn.IFS(Table1[[#This Row],[tenure]]&lt;=12,"0-1 Years", Table1[[#This Row],[tenure]] &lt;=36, "1-3 Years",Table1[[#This Row],[tenure]]&lt;=60, "3-5 Years",Table1[[#This Row],[tenure]]&gt;60,"5+ Years")</f>
        <v>0-1 Years</v>
      </c>
      <c r="X1955" t="str">
        <f>IF(AND(Table1[[#This Row],[Contract]]="Month-to-Month", Table1[[#This Row],[PaymentMethod]]= "Electronic check"), "High Risk", "Standard")</f>
        <v>High Risk</v>
      </c>
      <c r="Y1955" s="11">
        <f>IFERROR(Table1[[#This Row],[TotalCharges]]/Table1[[#This Row],[tenure]],"0")</f>
        <v>75.349999999999994</v>
      </c>
      <c r="Z1955" t="str">
        <f>IF(Table1[[#This Row],[SeniorCitizen]]=1,"Yes","No")</f>
        <v>No</v>
      </c>
    </row>
    <row r="1956" spans="1:26" x14ac:dyDescent="0.3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s="2">
        <v>75.45</v>
      </c>
      <c r="T1956" s="2">
        <v>75.45</v>
      </c>
      <c r="U1956" t="s">
        <v>23</v>
      </c>
      <c r="V1956">
        <f>COUNTIF(Table1[[#This Row],[OnlineSecurity]:[StreamingMovies]], "Yes")</f>
        <v>0</v>
      </c>
      <c r="W1956" t="str" cm="1">
        <f t="array" ref="W1956">_xlfn.IFS(Table1[[#This Row],[tenure]]&lt;=12,"0-1 Years", Table1[[#This Row],[tenure]] &lt;=36, "1-3 Years",Table1[[#This Row],[tenure]]&lt;=60, "3-5 Years",Table1[[#This Row],[tenure]]&gt;60,"5+ Years")</f>
        <v>0-1 Years</v>
      </c>
      <c r="X1956" t="str">
        <f>IF(AND(Table1[[#This Row],[Contract]]="Month-to-Month", Table1[[#This Row],[PaymentMethod]]= "Electronic check"), "High Risk", "Standard")</f>
        <v>High Risk</v>
      </c>
      <c r="Y1956" s="11">
        <f>IFERROR(Table1[[#This Row],[TotalCharges]]/Table1[[#This Row],[tenure]],"0")</f>
        <v>75.45</v>
      </c>
      <c r="Z1956" t="str">
        <f>IF(Table1[[#This Row],[SeniorCitizen]]=1,"Yes","No")</f>
        <v>No</v>
      </c>
    </row>
    <row r="1957" spans="1:26" x14ac:dyDescent="0.3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7104</v>
      </c>
      <c r="S1957" s="2">
        <v>95.4</v>
      </c>
      <c r="T1957" s="2">
        <v>4613.95</v>
      </c>
      <c r="U1957" t="s">
        <v>24</v>
      </c>
      <c r="V1957">
        <f>COUNTIF(Table1[[#This Row],[OnlineSecurity]:[StreamingMovies]], "Yes")</f>
        <v>2</v>
      </c>
      <c r="W1957" t="str" cm="1">
        <f t="array" ref="W1957">_xlfn.IFS(Table1[[#This Row],[tenure]]&lt;=12,"0-1 Years", Table1[[#This Row],[tenure]] &lt;=36, "1-3 Years",Table1[[#This Row],[tenure]]&lt;=60, "3-5 Years",Table1[[#This Row],[tenure]]&gt;60,"5+ Years")</f>
        <v>3-5 Years</v>
      </c>
      <c r="X1957" t="str">
        <f>IF(AND(Table1[[#This Row],[Contract]]="Month-to-Month", Table1[[#This Row],[PaymentMethod]]= "Electronic check"), "High Risk", "Standard")</f>
        <v>Standard</v>
      </c>
      <c r="Y1957" s="11">
        <f>IFERROR(Table1[[#This Row],[TotalCharges]]/Table1[[#This Row],[tenure]],"0")</f>
        <v>94.162244897959184</v>
      </c>
      <c r="Z1957" t="str">
        <f>IF(Table1[[#This Row],[SeniorCitizen]]=1,"Yes","No")</f>
        <v>No</v>
      </c>
    </row>
    <row r="1958" spans="1:26" x14ac:dyDescent="0.3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7104</v>
      </c>
      <c r="S1958" s="2">
        <v>101.3</v>
      </c>
      <c r="T1958" s="2">
        <v>7261.25</v>
      </c>
      <c r="U1958" t="s">
        <v>24</v>
      </c>
      <c r="V1958">
        <f>COUNTIF(Table1[[#This Row],[OnlineSecurity]:[StreamingMovies]], "Yes")</f>
        <v>4</v>
      </c>
      <c r="W1958" t="str" cm="1">
        <f t="array" ref="W1958">_xlfn.IFS(Table1[[#This Row],[tenure]]&lt;=12,"0-1 Years", Table1[[#This Row],[tenure]] &lt;=36, "1-3 Years",Table1[[#This Row],[tenure]]&lt;=60, "3-5 Years",Table1[[#This Row],[tenure]]&gt;60,"5+ Years")</f>
        <v>5+ Years</v>
      </c>
      <c r="X1958" t="str">
        <f>IF(AND(Table1[[#This Row],[Contract]]="Month-to-Month", Table1[[#This Row],[PaymentMethod]]= "Electronic check"), "High Risk", "Standard")</f>
        <v>Standard</v>
      </c>
      <c r="Y1958" s="11">
        <f>IFERROR(Table1[[#This Row],[TotalCharges]]/Table1[[#This Row],[tenure]],"0")</f>
        <v>100.85069444444444</v>
      </c>
      <c r="Z1958" t="str">
        <f>IF(Table1[[#This Row],[SeniorCitizen]]=1,"Yes","No")</f>
        <v>No</v>
      </c>
    </row>
    <row r="1959" spans="1:26" x14ac:dyDescent="0.3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s="2">
        <v>53.1</v>
      </c>
      <c r="T1959" s="2">
        <v>2459.8000000000002</v>
      </c>
      <c r="U1959" t="s">
        <v>24</v>
      </c>
      <c r="V1959">
        <f>COUNTIF(Table1[[#This Row],[OnlineSecurity]:[StreamingMovies]], "Yes")</f>
        <v>1</v>
      </c>
      <c r="W1959" t="str" cm="1">
        <f t="array" ref="W1959">_xlfn.IFS(Table1[[#This Row],[tenure]]&lt;=12,"0-1 Years", Table1[[#This Row],[tenure]] &lt;=36, "1-3 Years",Table1[[#This Row],[tenure]]&lt;=60, "3-5 Years",Table1[[#This Row],[tenure]]&gt;60,"5+ Years")</f>
        <v>3-5 Years</v>
      </c>
      <c r="X1959" t="str">
        <f>IF(AND(Table1[[#This Row],[Contract]]="Month-to-Month", Table1[[#This Row],[PaymentMethod]]= "Electronic check"), "High Risk", "Standard")</f>
        <v>High Risk</v>
      </c>
      <c r="Y1959" s="11">
        <f>IFERROR(Table1[[#This Row],[TotalCharges]]/Table1[[#This Row],[tenure]],"0")</f>
        <v>53.473913043478262</v>
      </c>
      <c r="Z1959" t="str">
        <f>IF(Table1[[#This Row],[SeniorCitizen]]=1,"Yes","No")</f>
        <v>No</v>
      </c>
    </row>
    <row r="1960" spans="1:26" x14ac:dyDescent="0.3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7104</v>
      </c>
      <c r="S1960" s="2">
        <v>84.85</v>
      </c>
      <c r="T1960" s="2">
        <v>2048.8000000000002</v>
      </c>
      <c r="U1960" t="s">
        <v>24</v>
      </c>
      <c r="V1960">
        <f>COUNTIF(Table1[[#This Row],[OnlineSecurity]:[StreamingMovies]], "Yes")</f>
        <v>2</v>
      </c>
      <c r="W1960" t="str" cm="1">
        <f t="array" ref="W1960">_xlfn.IFS(Table1[[#This Row],[tenure]]&lt;=12,"0-1 Years", Table1[[#This Row],[tenure]] &lt;=36, "1-3 Years",Table1[[#This Row],[tenure]]&lt;=60, "3-5 Years",Table1[[#This Row],[tenure]]&gt;60,"5+ Years")</f>
        <v>1-3 Years</v>
      </c>
      <c r="X1960" t="str">
        <f>IF(AND(Table1[[#This Row],[Contract]]="Month-to-Month", Table1[[#This Row],[PaymentMethod]]= "Electronic check"), "High Risk", "Standard")</f>
        <v>Standard</v>
      </c>
      <c r="Y1960" s="11">
        <f>IFERROR(Table1[[#This Row],[TotalCharges]]/Table1[[#This Row],[tenure]],"0")</f>
        <v>85.366666666666674</v>
      </c>
      <c r="Z1960" t="str">
        <f>IF(Table1[[#This Row],[SeniorCitizen]]=1,"Yes","No")</f>
        <v>No</v>
      </c>
    </row>
    <row r="1961" spans="1:26" x14ac:dyDescent="0.35">
      <c r="A1961" t="s">
        <v>1996</v>
      </c>
      <c r="B1961" t="s">
        <v>22</v>
      </c>
      <c r="C1961">
        <v>0</v>
      </c>
      <c r="D1961" t="s">
        <v>23</v>
      </c>
      <c r="E1961" t="s">
        <v>23</v>
      </c>
      <c r="F1961">
        <v>5</v>
      </c>
      <c r="G1961" t="s">
        <v>24</v>
      </c>
      <c r="H1961" t="s">
        <v>24</v>
      </c>
      <c r="I1961" t="s">
        <v>26</v>
      </c>
      <c r="J1961" t="s">
        <v>24</v>
      </c>
      <c r="K1961" t="s">
        <v>23</v>
      </c>
      <c r="L1961" t="s">
        <v>24</v>
      </c>
      <c r="M1961" t="s">
        <v>23</v>
      </c>
      <c r="N1961" t="s">
        <v>24</v>
      </c>
      <c r="O1961" t="s">
        <v>24</v>
      </c>
      <c r="P1961" t="s">
        <v>27</v>
      </c>
      <c r="Q1961" t="s">
        <v>24</v>
      </c>
      <c r="R1961" t="s">
        <v>28</v>
      </c>
      <c r="S1961" s="2">
        <v>34.25</v>
      </c>
      <c r="T1961" s="2">
        <v>163.55000000000001</v>
      </c>
      <c r="U1961" t="s">
        <v>24</v>
      </c>
      <c r="V1961">
        <f>COUNTIF(Table1[[#This Row],[OnlineSecurity]:[StreamingMovies]], "Yes")</f>
        <v>2</v>
      </c>
      <c r="W1961" t="str" cm="1">
        <f t="array" ref="W1961">_xlfn.IFS(Table1[[#This Row],[tenure]]&lt;=12,"0-1 Years", Table1[[#This Row],[tenure]] &lt;=36, "1-3 Years",Table1[[#This Row],[tenure]]&lt;=60, "3-5 Years",Table1[[#This Row],[tenure]]&gt;60,"5+ Years")</f>
        <v>0-1 Years</v>
      </c>
      <c r="X1961" t="str">
        <f>IF(AND(Table1[[#This Row],[Contract]]="Month-to-Month", Table1[[#This Row],[PaymentMethod]]= "Electronic check"), "High Risk", "Standard")</f>
        <v>High Risk</v>
      </c>
      <c r="Y1961" s="11">
        <f>IFERROR(Table1[[#This Row],[TotalCharges]]/Table1[[#This Row],[tenure]],"0")</f>
        <v>32.71</v>
      </c>
      <c r="Z1961" t="str">
        <f>IF(Table1[[#This Row],[SeniorCitizen]]=1,"Yes","No")</f>
        <v>No</v>
      </c>
    </row>
    <row r="1962" spans="1:26" x14ac:dyDescent="0.3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7105</v>
      </c>
      <c r="S1962" s="2">
        <v>88.6</v>
      </c>
      <c r="T1962" s="2">
        <v>2888.7</v>
      </c>
      <c r="U1962" t="s">
        <v>24</v>
      </c>
      <c r="V1962">
        <f>COUNTIF(Table1[[#This Row],[OnlineSecurity]:[StreamingMovies]], "Yes")</f>
        <v>3</v>
      </c>
      <c r="W1962" t="str" cm="1">
        <f t="array" ref="W1962">_xlfn.IFS(Table1[[#This Row],[tenure]]&lt;=12,"0-1 Years", Table1[[#This Row],[tenure]] &lt;=36, "1-3 Years",Table1[[#This Row],[tenure]]&lt;=60, "3-5 Years",Table1[[#This Row],[tenure]]&gt;60,"5+ Years")</f>
        <v>1-3 Years</v>
      </c>
      <c r="X1962" t="str">
        <f>IF(AND(Table1[[#This Row],[Contract]]="Month-to-Month", Table1[[#This Row],[PaymentMethod]]= "Electronic check"), "High Risk", "Standard")</f>
        <v>Standard</v>
      </c>
      <c r="Y1962" s="11">
        <f>IFERROR(Table1[[#This Row],[TotalCharges]]/Table1[[#This Row],[tenure]],"0")</f>
        <v>87.536363636363632</v>
      </c>
      <c r="Z1962" t="str">
        <f>IF(Table1[[#This Row],[SeniorCitizen]]=1,"Yes","No")</f>
        <v>No</v>
      </c>
    </row>
    <row r="1963" spans="1:26" x14ac:dyDescent="0.3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7104</v>
      </c>
      <c r="S1963" s="2">
        <v>60.15</v>
      </c>
      <c r="T1963" s="2">
        <v>2421.6</v>
      </c>
      <c r="U1963" t="s">
        <v>24</v>
      </c>
      <c r="V1963">
        <f>COUNTIF(Table1[[#This Row],[OnlineSecurity]:[StreamingMovies]], "Yes")</f>
        <v>2</v>
      </c>
      <c r="W1963" t="str" cm="1">
        <f t="array" ref="W1963">_xlfn.IFS(Table1[[#This Row],[tenure]]&lt;=12,"0-1 Years", Table1[[#This Row],[tenure]] &lt;=36, "1-3 Years",Table1[[#This Row],[tenure]]&lt;=60, "3-5 Years",Table1[[#This Row],[tenure]]&gt;60,"5+ Years")</f>
        <v>3-5 Years</v>
      </c>
      <c r="X1963" t="str">
        <f>IF(AND(Table1[[#This Row],[Contract]]="Month-to-Month", Table1[[#This Row],[PaymentMethod]]= "Electronic check"), "High Risk", "Standard")</f>
        <v>Standard</v>
      </c>
      <c r="Y1963" s="11">
        <f>IFERROR(Table1[[#This Row],[TotalCharges]]/Table1[[#This Row],[tenure]],"0")</f>
        <v>57.657142857142858</v>
      </c>
      <c r="Z1963" t="str">
        <f>IF(Table1[[#This Row],[SeniorCitizen]]=1,"Yes","No")</f>
        <v>No</v>
      </c>
    </row>
    <row r="1964" spans="1:26" x14ac:dyDescent="0.3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7105</v>
      </c>
      <c r="S1964" s="2">
        <v>99.95</v>
      </c>
      <c r="T1964" s="2">
        <v>2292.75</v>
      </c>
      <c r="U1964" t="s">
        <v>24</v>
      </c>
      <c r="V1964">
        <f>COUNTIF(Table1[[#This Row],[OnlineSecurity]:[StreamingMovies]], "Yes")</f>
        <v>4</v>
      </c>
      <c r="W1964" t="str" cm="1">
        <f t="array" ref="W1964">_xlfn.IFS(Table1[[#This Row],[tenure]]&lt;=12,"0-1 Years", Table1[[#This Row],[tenure]] &lt;=36, "1-3 Years",Table1[[#This Row],[tenure]]&lt;=60, "3-5 Years",Table1[[#This Row],[tenure]]&gt;60,"5+ Years")</f>
        <v>1-3 Years</v>
      </c>
      <c r="X1964" t="str">
        <f>IF(AND(Table1[[#This Row],[Contract]]="Month-to-Month", Table1[[#This Row],[PaymentMethod]]= "Electronic check"), "High Risk", "Standard")</f>
        <v>Standard</v>
      </c>
      <c r="Y1964" s="11">
        <f>IFERROR(Table1[[#This Row],[TotalCharges]]/Table1[[#This Row],[tenure]],"0")</f>
        <v>99.684782608695656</v>
      </c>
      <c r="Z1964" t="str">
        <f>IF(Table1[[#This Row],[SeniorCitizen]]=1,"Yes","No")</f>
        <v>No</v>
      </c>
    </row>
    <row r="1965" spans="1:26" x14ac:dyDescent="0.3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7104</v>
      </c>
      <c r="S1965" s="2">
        <v>70.7</v>
      </c>
      <c r="T1965" s="2">
        <v>553.4</v>
      </c>
      <c r="U1965" t="s">
        <v>24</v>
      </c>
      <c r="V1965">
        <f>COUNTIF(Table1[[#This Row],[OnlineSecurity]:[StreamingMovies]], "Yes")</f>
        <v>0</v>
      </c>
      <c r="W1965" t="str" cm="1">
        <f t="array" ref="W1965">_xlfn.IFS(Table1[[#This Row],[tenure]]&lt;=12,"0-1 Years", Table1[[#This Row],[tenure]] &lt;=36, "1-3 Years",Table1[[#This Row],[tenure]]&lt;=60, "3-5 Years",Table1[[#This Row],[tenure]]&gt;60,"5+ Years")</f>
        <v>0-1 Years</v>
      </c>
      <c r="X1965" t="str">
        <f>IF(AND(Table1[[#This Row],[Contract]]="Month-to-Month", Table1[[#This Row],[PaymentMethod]]= "Electronic check"), "High Risk", "Standard")</f>
        <v>Standard</v>
      </c>
      <c r="Y1965" s="11">
        <f>IFERROR(Table1[[#This Row],[TotalCharges]]/Table1[[#This Row],[tenure]],"0")</f>
        <v>69.174999999999997</v>
      </c>
      <c r="Z1965" t="str">
        <f>IF(Table1[[#This Row],[SeniorCitizen]]=1,"Yes","No")</f>
        <v>No</v>
      </c>
    </row>
    <row r="1966" spans="1:26" x14ac:dyDescent="0.3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s="2">
        <v>54.8</v>
      </c>
      <c r="T1966" s="2">
        <v>3465.7</v>
      </c>
      <c r="U1966" t="s">
        <v>24</v>
      </c>
      <c r="V1966">
        <f>COUNTIF(Table1[[#This Row],[OnlineSecurity]:[StreamingMovies]], "Yes")</f>
        <v>2</v>
      </c>
      <c r="W1966" t="str" cm="1">
        <f t="array" ref="W1966">_xlfn.IFS(Table1[[#This Row],[tenure]]&lt;=12,"0-1 Years", Table1[[#This Row],[tenure]] &lt;=36, "1-3 Years",Table1[[#This Row],[tenure]]&lt;=60, "3-5 Years",Table1[[#This Row],[tenure]]&gt;60,"5+ Years")</f>
        <v>5+ Years</v>
      </c>
      <c r="X1966" t="str">
        <f>IF(AND(Table1[[#This Row],[Contract]]="Month-to-Month", Table1[[#This Row],[PaymentMethod]]= "Electronic check"), "High Risk", "Standard")</f>
        <v>Standard</v>
      </c>
      <c r="Y1966" s="11">
        <f>IFERROR(Table1[[#This Row],[TotalCharges]]/Table1[[#This Row],[tenure]],"0")</f>
        <v>52.510606060606058</v>
      </c>
      <c r="Z1966" t="str">
        <f>IF(Table1[[#This Row],[SeniorCitizen]]=1,"Yes","No")</f>
        <v>No</v>
      </c>
    </row>
    <row r="1967" spans="1:26" x14ac:dyDescent="0.3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7104</v>
      </c>
      <c r="S1967" s="2">
        <v>49.55</v>
      </c>
      <c r="T1967" s="2">
        <v>1210.4000000000001</v>
      </c>
      <c r="U1967" t="s">
        <v>23</v>
      </c>
      <c r="V1967">
        <f>COUNTIF(Table1[[#This Row],[OnlineSecurity]:[StreamingMovies]], "Yes")</f>
        <v>1</v>
      </c>
      <c r="W1967" t="str" cm="1">
        <f t="array" ref="W1967">_xlfn.IFS(Table1[[#This Row],[tenure]]&lt;=12,"0-1 Years", Table1[[#This Row],[tenure]] &lt;=36, "1-3 Years",Table1[[#This Row],[tenure]]&lt;=60, "3-5 Years",Table1[[#This Row],[tenure]]&gt;60,"5+ Years")</f>
        <v>1-3 Years</v>
      </c>
      <c r="X1967" t="str">
        <f>IF(AND(Table1[[#This Row],[Contract]]="Month-to-Month", Table1[[#This Row],[PaymentMethod]]= "Electronic check"), "High Risk", "Standard")</f>
        <v>Standard</v>
      </c>
      <c r="Y1967" s="11">
        <f>IFERROR(Table1[[#This Row],[TotalCharges]]/Table1[[#This Row],[tenure]],"0")</f>
        <v>50.433333333333337</v>
      </c>
      <c r="Z1967" t="str">
        <f>IF(Table1[[#This Row],[SeniorCitizen]]=1,"Yes","No")</f>
        <v>No</v>
      </c>
    </row>
    <row r="1968" spans="1:26" x14ac:dyDescent="0.3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7105</v>
      </c>
      <c r="S1968" s="2">
        <v>54.8</v>
      </c>
      <c r="T1968" s="2">
        <v>1291.3</v>
      </c>
      <c r="U1968" t="s">
        <v>24</v>
      </c>
      <c r="V1968">
        <f>COUNTIF(Table1[[#This Row],[OnlineSecurity]:[StreamingMovies]], "Yes")</f>
        <v>1</v>
      </c>
      <c r="W1968" t="str" cm="1">
        <f t="array" ref="W1968">_xlfn.IFS(Table1[[#This Row],[tenure]]&lt;=12,"0-1 Years", Table1[[#This Row],[tenure]] &lt;=36, "1-3 Years",Table1[[#This Row],[tenure]]&lt;=60, "3-5 Years",Table1[[#This Row],[tenure]]&gt;60,"5+ Years")</f>
        <v>1-3 Years</v>
      </c>
      <c r="X1968" t="str">
        <f>IF(AND(Table1[[#This Row],[Contract]]="Month-to-Month", Table1[[#This Row],[PaymentMethod]]= "Electronic check"), "High Risk", "Standard")</f>
        <v>Standard</v>
      </c>
      <c r="Y1968" s="11">
        <f>IFERROR(Table1[[#This Row],[TotalCharges]]/Table1[[#This Row],[tenure]],"0")</f>
        <v>53.804166666666667</v>
      </c>
      <c r="Z1968" t="str">
        <f>IF(Table1[[#This Row],[SeniorCitizen]]=1,"Yes","No")</f>
        <v>Yes</v>
      </c>
    </row>
    <row r="1969" spans="1:26" x14ac:dyDescent="0.3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7105</v>
      </c>
      <c r="S1969" s="2">
        <v>78.599999999999994</v>
      </c>
      <c r="T1969" s="2">
        <v>5356.45</v>
      </c>
      <c r="U1969" t="s">
        <v>23</v>
      </c>
      <c r="V1969">
        <f>COUNTIF(Table1[[#This Row],[OnlineSecurity]:[StreamingMovies]], "Yes")</f>
        <v>5</v>
      </c>
      <c r="W1969" t="str" cm="1">
        <f t="array" ref="W1969">_xlfn.IFS(Table1[[#This Row],[tenure]]&lt;=12,"0-1 Years", Table1[[#This Row],[tenure]] &lt;=36, "1-3 Years",Table1[[#This Row],[tenure]]&lt;=60, "3-5 Years",Table1[[#This Row],[tenure]]&gt;60,"5+ Years")</f>
        <v>5+ Years</v>
      </c>
      <c r="X1969" t="str">
        <f>IF(AND(Table1[[#This Row],[Contract]]="Month-to-Month", Table1[[#This Row],[PaymentMethod]]= "Electronic check"), "High Risk", "Standard")</f>
        <v>Standard</v>
      </c>
      <c r="Y1969" s="11">
        <f>IFERROR(Table1[[#This Row],[TotalCharges]]/Table1[[#This Row],[tenure]],"0")</f>
        <v>77.629710144927529</v>
      </c>
      <c r="Z1969" t="str">
        <f>IF(Table1[[#This Row],[SeniorCitizen]]=1,"Yes","No")</f>
        <v>No</v>
      </c>
    </row>
    <row r="1970" spans="1:26" x14ac:dyDescent="0.3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s="2">
        <v>100.3</v>
      </c>
      <c r="T1970" s="2">
        <v>5200.8</v>
      </c>
      <c r="U1970" t="s">
        <v>24</v>
      </c>
      <c r="V1970">
        <f>COUNTIF(Table1[[#This Row],[OnlineSecurity]:[StreamingMovies]], "Yes")</f>
        <v>4</v>
      </c>
      <c r="W1970" t="str" cm="1">
        <f t="array" ref="W1970">_xlfn.IFS(Table1[[#This Row],[tenure]]&lt;=12,"0-1 Years", Table1[[#This Row],[tenure]] &lt;=36, "1-3 Years",Table1[[#This Row],[tenure]]&lt;=60, "3-5 Years",Table1[[#This Row],[tenure]]&gt;60,"5+ Years")</f>
        <v>3-5 Years</v>
      </c>
      <c r="X1970" t="str">
        <f>IF(AND(Table1[[#This Row],[Contract]]="Month-to-Month", Table1[[#This Row],[PaymentMethod]]= "Electronic check"), "High Risk", "Standard")</f>
        <v>Standard</v>
      </c>
      <c r="Y1970" s="11">
        <f>IFERROR(Table1[[#This Row],[TotalCharges]]/Table1[[#This Row],[tenure]],"0")</f>
        <v>98.128301886792457</v>
      </c>
      <c r="Z1970" t="str">
        <f>IF(Table1[[#This Row],[SeniorCitizen]]=1,"Yes","No")</f>
        <v>No</v>
      </c>
    </row>
    <row r="1971" spans="1:26" x14ac:dyDescent="0.35">
      <c r="A1971" t="s">
        <v>2006</v>
      </c>
      <c r="B1971" t="s">
        <v>22</v>
      </c>
      <c r="C1971">
        <v>0</v>
      </c>
      <c r="D1971" t="s">
        <v>24</v>
      </c>
      <c r="E1971" t="s">
        <v>24</v>
      </c>
      <c r="F1971">
        <v>60</v>
      </c>
      <c r="G1971" t="s">
        <v>24</v>
      </c>
      <c r="H1971" t="s">
        <v>24</v>
      </c>
      <c r="I1971" t="s">
        <v>26</v>
      </c>
      <c r="J1971" t="s">
        <v>23</v>
      </c>
      <c r="K1971" t="s">
        <v>24</v>
      </c>
      <c r="L1971" t="s">
        <v>23</v>
      </c>
      <c r="M1971" t="s">
        <v>24</v>
      </c>
      <c r="N1971" t="s">
        <v>23</v>
      </c>
      <c r="O1971" t="s">
        <v>23</v>
      </c>
      <c r="P1971" t="s">
        <v>47</v>
      </c>
      <c r="Q1971" t="s">
        <v>24</v>
      </c>
      <c r="R1971" t="s">
        <v>28</v>
      </c>
      <c r="S1971" s="2">
        <v>53.6</v>
      </c>
      <c r="T1971" s="2">
        <v>3237.05</v>
      </c>
      <c r="U1971" t="s">
        <v>24</v>
      </c>
      <c r="V1971">
        <f>COUNTIF(Table1[[#This Row],[OnlineSecurity]:[StreamingMovies]], "Yes")</f>
        <v>4</v>
      </c>
      <c r="W1971" t="str" cm="1">
        <f t="array" ref="W1971">_xlfn.IFS(Table1[[#This Row],[tenure]]&lt;=12,"0-1 Years", Table1[[#This Row],[tenure]] &lt;=36, "1-3 Years",Table1[[#This Row],[tenure]]&lt;=60, "3-5 Years",Table1[[#This Row],[tenure]]&gt;60,"5+ Years")</f>
        <v>3-5 Years</v>
      </c>
      <c r="X1971" t="str">
        <f>IF(AND(Table1[[#This Row],[Contract]]="Month-to-Month", Table1[[#This Row],[PaymentMethod]]= "Electronic check"), "High Risk", "Standard")</f>
        <v>Standard</v>
      </c>
      <c r="Y1971" s="11">
        <f>IFERROR(Table1[[#This Row],[TotalCharges]]/Table1[[#This Row],[tenure]],"0")</f>
        <v>53.950833333333335</v>
      </c>
      <c r="Z1971" t="str">
        <f>IF(Table1[[#This Row],[SeniorCitizen]]=1,"Yes","No")</f>
        <v>No</v>
      </c>
    </row>
    <row r="1972" spans="1:26" x14ac:dyDescent="0.3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s="2">
        <v>81.099999999999994</v>
      </c>
      <c r="T1972" s="2">
        <v>576.65</v>
      </c>
      <c r="U1972" t="s">
        <v>23</v>
      </c>
      <c r="V1972">
        <f>COUNTIF(Table1[[#This Row],[OnlineSecurity]:[StreamingMovies]], "Yes")</f>
        <v>1</v>
      </c>
      <c r="W1972" t="str" cm="1">
        <f t="array" ref="W1972">_xlfn.IFS(Table1[[#This Row],[tenure]]&lt;=12,"0-1 Years", Table1[[#This Row],[tenure]] &lt;=36, "1-3 Years",Table1[[#This Row],[tenure]]&lt;=60, "3-5 Years",Table1[[#This Row],[tenure]]&gt;60,"5+ Years")</f>
        <v>0-1 Years</v>
      </c>
      <c r="X1972" t="str">
        <f>IF(AND(Table1[[#This Row],[Contract]]="Month-to-Month", Table1[[#This Row],[PaymentMethod]]= "Electronic check"), "High Risk", "Standard")</f>
        <v>High Risk</v>
      </c>
      <c r="Y1972" s="11">
        <f>IFERROR(Table1[[#This Row],[TotalCharges]]/Table1[[#This Row],[tenure]],"0")</f>
        <v>82.378571428571419</v>
      </c>
      <c r="Z1972" t="str">
        <f>IF(Table1[[#This Row],[SeniorCitizen]]=1,"Yes","No")</f>
        <v>No</v>
      </c>
    </row>
    <row r="1973" spans="1:26" x14ac:dyDescent="0.35">
      <c r="A1973" t="s">
        <v>2008</v>
      </c>
      <c r="B1973" t="s">
        <v>22</v>
      </c>
      <c r="C1973">
        <v>0</v>
      </c>
      <c r="D1973" t="s">
        <v>24</v>
      </c>
      <c r="E1973" t="s">
        <v>24</v>
      </c>
      <c r="F1973">
        <v>20</v>
      </c>
      <c r="G1973" t="s">
        <v>23</v>
      </c>
      <c r="H1973" t="s">
        <v>24</v>
      </c>
      <c r="I1973" t="s">
        <v>24</v>
      </c>
      <c r="J1973" t="s">
        <v>24</v>
      </c>
      <c r="K1973" t="s">
        <v>24</v>
      </c>
      <c r="L1973" t="s">
        <v>24</v>
      </c>
      <c r="M1973" t="s">
        <v>24</v>
      </c>
      <c r="N1973" t="s">
        <v>24</v>
      </c>
      <c r="O1973" t="s">
        <v>24</v>
      </c>
      <c r="P1973" t="s">
        <v>31</v>
      </c>
      <c r="Q1973" t="s">
        <v>23</v>
      </c>
      <c r="R1973" t="s">
        <v>7105</v>
      </c>
      <c r="S1973" s="2">
        <v>19.350000000000001</v>
      </c>
      <c r="T1973" s="2">
        <v>433.75</v>
      </c>
      <c r="U1973" t="s">
        <v>24</v>
      </c>
      <c r="V1973">
        <f>COUNTIF(Table1[[#This Row],[OnlineSecurity]:[StreamingMovies]], "Yes")</f>
        <v>0</v>
      </c>
      <c r="W1973" t="str" cm="1">
        <f t="array" ref="W1973">_xlfn.IFS(Table1[[#This Row],[tenure]]&lt;=12,"0-1 Years", Table1[[#This Row],[tenure]] &lt;=36, "1-3 Years",Table1[[#This Row],[tenure]]&lt;=60, "3-5 Years",Table1[[#This Row],[tenure]]&gt;60,"5+ Years")</f>
        <v>1-3 Years</v>
      </c>
      <c r="X1973" t="str">
        <f>IF(AND(Table1[[#This Row],[Contract]]="Month-to-Month", Table1[[#This Row],[PaymentMethod]]= "Electronic check"), "High Risk", "Standard")</f>
        <v>Standard</v>
      </c>
      <c r="Y1973" s="11">
        <f>IFERROR(Table1[[#This Row],[TotalCharges]]/Table1[[#This Row],[tenure]],"0")</f>
        <v>21.6875</v>
      </c>
      <c r="Z1973" t="str">
        <f>IF(Table1[[#This Row],[SeniorCitizen]]=1,"Yes","No")</f>
        <v>No</v>
      </c>
    </row>
    <row r="1974" spans="1:26" x14ac:dyDescent="0.3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s="2">
        <v>85.6</v>
      </c>
      <c r="T1974" s="2">
        <v>1868.4</v>
      </c>
      <c r="U1974" t="s">
        <v>24</v>
      </c>
      <c r="V1974">
        <f>COUNTIF(Table1[[#This Row],[OnlineSecurity]:[StreamingMovies]], "Yes")</f>
        <v>1</v>
      </c>
      <c r="W1974" t="str" cm="1">
        <f t="array" ref="W1974">_xlfn.IFS(Table1[[#This Row],[tenure]]&lt;=12,"0-1 Years", Table1[[#This Row],[tenure]] &lt;=36, "1-3 Years",Table1[[#This Row],[tenure]]&lt;=60, "3-5 Years",Table1[[#This Row],[tenure]]&gt;60,"5+ Years")</f>
        <v>1-3 Years</v>
      </c>
      <c r="X1974" t="str">
        <f>IF(AND(Table1[[#This Row],[Contract]]="Month-to-Month", Table1[[#This Row],[PaymentMethod]]= "Electronic check"), "High Risk", "Standard")</f>
        <v>High Risk</v>
      </c>
      <c r="Y1974" s="11">
        <f>IFERROR(Table1[[#This Row],[TotalCharges]]/Table1[[#This Row],[tenure]],"0")</f>
        <v>81.234782608695653</v>
      </c>
      <c r="Z1974" t="str">
        <f>IF(Table1[[#This Row],[SeniorCitizen]]=1,"Yes","No")</f>
        <v>No</v>
      </c>
    </row>
    <row r="1975" spans="1:26" x14ac:dyDescent="0.3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s="2">
        <v>80.8</v>
      </c>
      <c r="T1975" s="2">
        <v>5728.55</v>
      </c>
      <c r="U1975" t="s">
        <v>24</v>
      </c>
      <c r="V1975">
        <f>COUNTIF(Table1[[#This Row],[OnlineSecurity]:[StreamingMovies]], "Yes")</f>
        <v>5</v>
      </c>
      <c r="W1975" t="str" cm="1">
        <f t="array" ref="W1975">_xlfn.IFS(Table1[[#This Row],[tenure]]&lt;=12,"0-1 Years", Table1[[#This Row],[tenure]] &lt;=36, "1-3 Years",Table1[[#This Row],[tenure]]&lt;=60, "3-5 Years",Table1[[#This Row],[tenure]]&gt;60,"5+ Years")</f>
        <v>5+ Years</v>
      </c>
      <c r="X1975" t="str">
        <f>IF(AND(Table1[[#This Row],[Contract]]="Month-to-Month", Table1[[#This Row],[PaymentMethod]]= "Electronic check"), "High Risk", "Standard")</f>
        <v>Standard</v>
      </c>
      <c r="Y1975" s="11">
        <f>IFERROR(Table1[[#This Row],[TotalCharges]]/Table1[[#This Row],[tenure]],"0")</f>
        <v>79.563194444444449</v>
      </c>
      <c r="Z1975" t="str">
        <f>IF(Table1[[#This Row],[SeniorCitizen]]=1,"Yes","No")</f>
        <v>No</v>
      </c>
    </row>
    <row r="1976" spans="1:26" x14ac:dyDescent="0.3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s="2">
        <v>74.95</v>
      </c>
      <c r="T1976" s="2">
        <v>825.7</v>
      </c>
      <c r="U1976" t="s">
        <v>23</v>
      </c>
      <c r="V1976">
        <f>COUNTIF(Table1[[#This Row],[OnlineSecurity]:[StreamingMovies]], "Yes")</f>
        <v>0</v>
      </c>
      <c r="W1976" t="str" cm="1">
        <f t="array" ref="W1976">_xlfn.IFS(Table1[[#This Row],[tenure]]&lt;=12,"0-1 Years", Table1[[#This Row],[tenure]] &lt;=36, "1-3 Years",Table1[[#This Row],[tenure]]&lt;=60, "3-5 Years",Table1[[#This Row],[tenure]]&gt;60,"5+ Years")</f>
        <v>0-1 Years</v>
      </c>
      <c r="X1976" t="str">
        <f>IF(AND(Table1[[#This Row],[Contract]]="Month-to-Month", Table1[[#This Row],[PaymentMethod]]= "Electronic check"), "High Risk", "Standard")</f>
        <v>High Risk</v>
      </c>
      <c r="Y1976" s="11">
        <f>IFERROR(Table1[[#This Row],[TotalCharges]]/Table1[[#This Row],[tenure]],"0")</f>
        <v>75.063636363636363</v>
      </c>
      <c r="Z1976" t="str">
        <f>IF(Table1[[#This Row],[SeniorCitizen]]=1,"Yes","No")</f>
        <v>No</v>
      </c>
    </row>
    <row r="1977" spans="1:26" x14ac:dyDescent="0.35">
      <c r="A1977" t="s">
        <v>2012</v>
      </c>
      <c r="B1977" t="s">
        <v>30</v>
      </c>
      <c r="C1977">
        <v>0</v>
      </c>
      <c r="D1977" t="s">
        <v>24</v>
      </c>
      <c r="E1977" t="s">
        <v>24</v>
      </c>
      <c r="F1977">
        <v>21</v>
      </c>
      <c r="G1977" t="s">
        <v>23</v>
      </c>
      <c r="H1977" t="s">
        <v>24</v>
      </c>
      <c r="I1977" t="s">
        <v>24</v>
      </c>
      <c r="J1977" t="s">
        <v>24</v>
      </c>
      <c r="K1977" t="s">
        <v>24</v>
      </c>
      <c r="L1977" t="s">
        <v>24</v>
      </c>
      <c r="M1977" t="s">
        <v>24</v>
      </c>
      <c r="N1977" t="s">
        <v>24</v>
      </c>
      <c r="O1977" t="s">
        <v>24</v>
      </c>
      <c r="P1977" t="s">
        <v>47</v>
      </c>
      <c r="Q1977" t="s">
        <v>24</v>
      </c>
      <c r="R1977" t="s">
        <v>32</v>
      </c>
      <c r="S1977" s="2">
        <v>19.600000000000001</v>
      </c>
      <c r="T1977" s="2">
        <v>390.4</v>
      </c>
      <c r="U1977" t="s">
        <v>24</v>
      </c>
      <c r="V1977">
        <f>COUNTIF(Table1[[#This Row],[OnlineSecurity]:[StreamingMovies]], "Yes")</f>
        <v>0</v>
      </c>
      <c r="W1977" t="str" cm="1">
        <f t="array" ref="W1977">_xlfn.IFS(Table1[[#This Row],[tenure]]&lt;=12,"0-1 Years", Table1[[#This Row],[tenure]] &lt;=36, "1-3 Years",Table1[[#This Row],[tenure]]&lt;=60, "3-5 Years",Table1[[#This Row],[tenure]]&gt;60,"5+ Years")</f>
        <v>1-3 Years</v>
      </c>
      <c r="X1977" t="str">
        <f>IF(AND(Table1[[#This Row],[Contract]]="Month-to-Month", Table1[[#This Row],[PaymentMethod]]= "Electronic check"), "High Risk", "Standard")</f>
        <v>Standard</v>
      </c>
      <c r="Y1977" s="11">
        <f>IFERROR(Table1[[#This Row],[TotalCharges]]/Table1[[#This Row],[tenure]],"0")</f>
        <v>18.590476190476188</v>
      </c>
      <c r="Z1977" t="str">
        <f>IF(Table1[[#This Row],[SeniorCitizen]]=1,"Yes","No")</f>
        <v>No</v>
      </c>
    </row>
    <row r="1978" spans="1:26" x14ac:dyDescent="0.3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s="2">
        <v>93.55</v>
      </c>
      <c r="T1978" s="2">
        <v>93.55</v>
      </c>
      <c r="U1978" t="s">
        <v>23</v>
      </c>
      <c r="V1978">
        <f>COUNTIF(Table1[[#This Row],[OnlineSecurity]:[StreamingMovies]], "Yes")</f>
        <v>2</v>
      </c>
      <c r="W1978" t="str" cm="1">
        <f t="array" ref="W1978">_xlfn.IFS(Table1[[#This Row],[tenure]]&lt;=12,"0-1 Years", Table1[[#This Row],[tenure]] &lt;=36, "1-3 Years",Table1[[#This Row],[tenure]]&lt;=60, "3-5 Years",Table1[[#This Row],[tenure]]&gt;60,"5+ Years")</f>
        <v>0-1 Years</v>
      </c>
      <c r="X1978" t="str">
        <f>IF(AND(Table1[[#This Row],[Contract]]="Month-to-Month", Table1[[#This Row],[PaymentMethod]]= "Electronic check"), "High Risk", "Standard")</f>
        <v>High Risk</v>
      </c>
      <c r="Y1978" s="11">
        <f>IFERROR(Table1[[#This Row],[TotalCharges]]/Table1[[#This Row],[tenure]],"0")</f>
        <v>93.55</v>
      </c>
      <c r="Z1978" t="str">
        <f>IF(Table1[[#This Row],[SeniorCitizen]]=1,"Yes","No")</f>
        <v>Yes</v>
      </c>
    </row>
    <row r="1979" spans="1:26" x14ac:dyDescent="0.3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s="2">
        <v>90.7</v>
      </c>
      <c r="T1979" s="2">
        <v>2845.15</v>
      </c>
      <c r="U1979" t="s">
        <v>24</v>
      </c>
      <c r="V1979">
        <f>COUNTIF(Table1[[#This Row],[OnlineSecurity]:[StreamingMovies]], "Yes")</f>
        <v>2</v>
      </c>
      <c r="W1979" t="str" cm="1">
        <f t="array" ref="W1979">_xlfn.IFS(Table1[[#This Row],[tenure]]&lt;=12,"0-1 Years", Table1[[#This Row],[tenure]] &lt;=36, "1-3 Years",Table1[[#This Row],[tenure]]&lt;=60, "3-5 Years",Table1[[#This Row],[tenure]]&gt;60,"5+ Years")</f>
        <v>1-3 Years</v>
      </c>
      <c r="X1979" t="str">
        <f>IF(AND(Table1[[#This Row],[Contract]]="Month-to-Month", Table1[[#This Row],[PaymentMethod]]= "Electronic check"), "High Risk", "Standard")</f>
        <v>High Risk</v>
      </c>
      <c r="Y1979" s="11">
        <f>IFERROR(Table1[[#This Row],[TotalCharges]]/Table1[[#This Row],[tenure]],"0")</f>
        <v>91.779032258064518</v>
      </c>
      <c r="Z1979" t="str">
        <f>IF(Table1[[#This Row],[SeniorCitizen]]=1,"Yes","No")</f>
        <v>Yes</v>
      </c>
    </row>
    <row r="1980" spans="1:26" x14ac:dyDescent="0.3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s="2">
        <v>69.75</v>
      </c>
      <c r="T1980" s="2">
        <v>3894.4</v>
      </c>
      <c r="U1980" t="s">
        <v>24</v>
      </c>
      <c r="V1980">
        <f>COUNTIF(Table1[[#This Row],[OnlineSecurity]:[StreamingMovies]], "Yes")</f>
        <v>4</v>
      </c>
      <c r="W1980" t="str" cm="1">
        <f t="array" ref="W1980">_xlfn.IFS(Table1[[#This Row],[tenure]]&lt;=12,"0-1 Years", Table1[[#This Row],[tenure]] &lt;=36, "1-3 Years",Table1[[#This Row],[tenure]]&lt;=60, "3-5 Years",Table1[[#This Row],[tenure]]&gt;60,"5+ Years")</f>
        <v>3-5 Years</v>
      </c>
      <c r="X1980" t="str">
        <f>IF(AND(Table1[[#This Row],[Contract]]="Month-to-Month", Table1[[#This Row],[PaymentMethod]]= "Electronic check"), "High Risk", "Standard")</f>
        <v>Standard</v>
      </c>
      <c r="Y1980" s="11">
        <f>IFERROR(Table1[[#This Row],[TotalCharges]]/Table1[[#This Row],[tenure]],"0")</f>
        <v>68.322807017543866</v>
      </c>
      <c r="Z1980" t="str">
        <f>IF(Table1[[#This Row],[SeniorCitizen]]=1,"Yes","No")</f>
        <v>No</v>
      </c>
    </row>
    <row r="1981" spans="1:26" x14ac:dyDescent="0.35">
      <c r="A1981" t="s">
        <v>2016</v>
      </c>
      <c r="B1981" t="s">
        <v>22</v>
      </c>
      <c r="C1981">
        <v>0</v>
      </c>
      <c r="D1981" t="s">
        <v>23</v>
      </c>
      <c r="E1981" t="s">
        <v>23</v>
      </c>
      <c r="F1981">
        <v>45</v>
      </c>
      <c r="G1981" t="s">
        <v>23</v>
      </c>
      <c r="H1981" t="s">
        <v>24</v>
      </c>
      <c r="I1981" t="s">
        <v>24</v>
      </c>
      <c r="J1981" t="s">
        <v>24</v>
      </c>
      <c r="K1981" t="s">
        <v>24</v>
      </c>
      <c r="L1981" t="s">
        <v>24</v>
      </c>
      <c r="M1981" t="s">
        <v>24</v>
      </c>
      <c r="N1981" t="s">
        <v>24</v>
      </c>
      <c r="O1981" t="s">
        <v>24</v>
      </c>
      <c r="P1981" t="s">
        <v>47</v>
      </c>
      <c r="Q1981" t="s">
        <v>23</v>
      </c>
      <c r="R1981" t="s">
        <v>7104</v>
      </c>
      <c r="S1981" s="2">
        <v>20</v>
      </c>
      <c r="T1981" s="2">
        <v>886.4</v>
      </c>
      <c r="U1981" t="s">
        <v>24</v>
      </c>
      <c r="V1981">
        <f>COUNTIF(Table1[[#This Row],[OnlineSecurity]:[StreamingMovies]], "Yes")</f>
        <v>0</v>
      </c>
      <c r="W1981" t="str" cm="1">
        <f t="array" ref="W1981">_xlfn.IFS(Table1[[#This Row],[tenure]]&lt;=12,"0-1 Years", Table1[[#This Row],[tenure]] &lt;=36, "1-3 Years",Table1[[#This Row],[tenure]]&lt;=60, "3-5 Years",Table1[[#This Row],[tenure]]&gt;60,"5+ Years")</f>
        <v>3-5 Years</v>
      </c>
      <c r="X1981" t="str">
        <f>IF(AND(Table1[[#This Row],[Contract]]="Month-to-Month", Table1[[#This Row],[PaymentMethod]]= "Electronic check"), "High Risk", "Standard")</f>
        <v>Standard</v>
      </c>
      <c r="Y1981" s="11">
        <f>IFERROR(Table1[[#This Row],[TotalCharges]]/Table1[[#This Row],[tenure]],"0")</f>
        <v>19.697777777777777</v>
      </c>
      <c r="Z1981" t="str">
        <f>IF(Table1[[#This Row],[SeniorCitizen]]=1,"Yes","No")</f>
        <v>No</v>
      </c>
    </row>
    <row r="1982" spans="1:26" x14ac:dyDescent="0.3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s="2">
        <v>95.25</v>
      </c>
      <c r="T1982" s="2">
        <v>1021.55</v>
      </c>
      <c r="U1982" t="s">
        <v>24</v>
      </c>
      <c r="V1982">
        <f>COUNTIF(Table1[[#This Row],[OnlineSecurity]:[StreamingMovies]], "Yes")</f>
        <v>3</v>
      </c>
      <c r="W1982" t="str" cm="1">
        <f t="array" ref="W1982">_xlfn.IFS(Table1[[#This Row],[tenure]]&lt;=12,"0-1 Years", Table1[[#This Row],[tenure]] &lt;=36, "1-3 Years",Table1[[#This Row],[tenure]]&lt;=60, "3-5 Years",Table1[[#This Row],[tenure]]&gt;60,"5+ Years")</f>
        <v>0-1 Years</v>
      </c>
      <c r="X1982" t="str">
        <f>IF(AND(Table1[[#This Row],[Contract]]="Month-to-Month", Table1[[#This Row],[PaymentMethod]]= "Electronic check"), "High Risk", "Standard")</f>
        <v>High Risk</v>
      </c>
      <c r="Y1982" s="11">
        <f>IFERROR(Table1[[#This Row],[TotalCharges]]/Table1[[#This Row],[tenure]],"0")</f>
        <v>102.155</v>
      </c>
      <c r="Z1982" t="str">
        <f>IF(Table1[[#This Row],[SeniorCitizen]]=1,"Yes","No")</f>
        <v>No</v>
      </c>
    </row>
    <row r="1983" spans="1:26" x14ac:dyDescent="0.3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7105</v>
      </c>
      <c r="S1983" s="2">
        <v>102.1</v>
      </c>
      <c r="T1983" s="2">
        <v>5885.4</v>
      </c>
      <c r="U1983" t="s">
        <v>23</v>
      </c>
      <c r="V1983">
        <f>COUNTIF(Table1[[#This Row],[OnlineSecurity]:[StreamingMovies]], "Yes")</f>
        <v>4</v>
      </c>
      <c r="W1983" t="str" cm="1">
        <f t="array" ref="W1983">_xlfn.IFS(Table1[[#This Row],[tenure]]&lt;=12,"0-1 Years", Table1[[#This Row],[tenure]] &lt;=36, "1-3 Years",Table1[[#This Row],[tenure]]&lt;=60, "3-5 Years",Table1[[#This Row],[tenure]]&gt;60,"5+ Years")</f>
        <v>3-5 Years</v>
      </c>
      <c r="X1983" t="str">
        <f>IF(AND(Table1[[#This Row],[Contract]]="Month-to-Month", Table1[[#This Row],[PaymentMethod]]= "Electronic check"), "High Risk", "Standard")</f>
        <v>Standard</v>
      </c>
      <c r="Y1983" s="11">
        <f>IFERROR(Table1[[#This Row],[TotalCharges]]/Table1[[#This Row],[tenure]],"0")</f>
        <v>101.47241379310344</v>
      </c>
      <c r="Z1983" t="str">
        <f>IF(Table1[[#This Row],[SeniorCitizen]]=1,"Yes","No")</f>
        <v>No</v>
      </c>
    </row>
    <row r="1984" spans="1:26" x14ac:dyDescent="0.35">
      <c r="A1984" t="s">
        <v>2019</v>
      </c>
      <c r="B1984" t="s">
        <v>30</v>
      </c>
      <c r="C1984">
        <v>0</v>
      </c>
      <c r="D1984" t="s">
        <v>24</v>
      </c>
      <c r="E1984" t="s">
        <v>23</v>
      </c>
      <c r="F1984">
        <v>14</v>
      </c>
      <c r="G1984" t="s">
        <v>23</v>
      </c>
      <c r="H1984" t="s">
        <v>24</v>
      </c>
      <c r="I1984" t="s">
        <v>24</v>
      </c>
      <c r="J1984" t="s">
        <v>24</v>
      </c>
      <c r="K1984" t="s">
        <v>24</v>
      </c>
      <c r="L1984" t="s">
        <v>24</v>
      </c>
      <c r="M1984" t="s">
        <v>24</v>
      </c>
      <c r="N1984" t="s">
        <v>24</v>
      </c>
      <c r="O1984" t="s">
        <v>24</v>
      </c>
      <c r="P1984" t="s">
        <v>27</v>
      </c>
      <c r="Q1984" t="s">
        <v>24</v>
      </c>
      <c r="R1984" t="s">
        <v>32</v>
      </c>
      <c r="S1984" s="2">
        <v>19.95</v>
      </c>
      <c r="T1984" s="2">
        <v>268.39999999999998</v>
      </c>
      <c r="U1984" t="s">
        <v>24</v>
      </c>
      <c r="V1984">
        <f>COUNTIF(Table1[[#This Row],[OnlineSecurity]:[StreamingMovies]], "Yes")</f>
        <v>0</v>
      </c>
      <c r="W1984" t="str" cm="1">
        <f t="array" ref="W1984">_xlfn.IFS(Table1[[#This Row],[tenure]]&lt;=12,"0-1 Years", Table1[[#This Row],[tenure]] &lt;=36, "1-3 Years",Table1[[#This Row],[tenure]]&lt;=60, "3-5 Years",Table1[[#This Row],[tenure]]&gt;60,"5+ Years")</f>
        <v>1-3 Years</v>
      </c>
      <c r="X1984" t="str">
        <f>IF(AND(Table1[[#This Row],[Contract]]="Month-to-Month", Table1[[#This Row],[PaymentMethod]]= "Electronic check"), "High Risk", "Standard")</f>
        <v>Standard</v>
      </c>
      <c r="Y1984" s="11">
        <f>IFERROR(Table1[[#This Row],[TotalCharges]]/Table1[[#This Row],[tenure]],"0")</f>
        <v>19.171428571428571</v>
      </c>
      <c r="Z1984" t="str">
        <f>IF(Table1[[#This Row],[SeniorCitizen]]=1,"Yes","No")</f>
        <v>No</v>
      </c>
    </row>
    <row r="1985" spans="1:26" x14ac:dyDescent="0.3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s="2">
        <v>80.849999999999994</v>
      </c>
      <c r="T1985" s="2">
        <v>2204.35</v>
      </c>
      <c r="U1985" t="s">
        <v>24</v>
      </c>
      <c r="V1985">
        <f>COUNTIF(Table1[[#This Row],[OnlineSecurity]:[StreamingMovies]], "Yes")</f>
        <v>4</v>
      </c>
      <c r="W1985" t="str" cm="1">
        <f t="array" ref="W1985">_xlfn.IFS(Table1[[#This Row],[tenure]]&lt;=12,"0-1 Years", Table1[[#This Row],[tenure]] &lt;=36, "1-3 Years",Table1[[#This Row],[tenure]]&lt;=60, "3-5 Years",Table1[[#This Row],[tenure]]&gt;60,"5+ Years")</f>
        <v>1-3 Years</v>
      </c>
      <c r="X1985" t="str">
        <f>IF(AND(Table1[[#This Row],[Contract]]="Month-to-Month", Table1[[#This Row],[PaymentMethod]]= "Electronic check"), "High Risk", "Standard")</f>
        <v>Standard</v>
      </c>
      <c r="Y1985" s="11">
        <f>IFERROR(Table1[[#This Row],[TotalCharges]]/Table1[[#This Row],[tenure]],"0")</f>
        <v>81.642592592592592</v>
      </c>
      <c r="Z1985" t="str">
        <f>IF(Table1[[#This Row],[SeniorCitizen]]=1,"Yes","No")</f>
        <v>No</v>
      </c>
    </row>
    <row r="1986" spans="1:26" x14ac:dyDescent="0.3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7104</v>
      </c>
      <c r="S1986" s="2">
        <v>90.9</v>
      </c>
      <c r="T1986" s="2">
        <v>1259</v>
      </c>
      <c r="U1986" t="s">
        <v>23</v>
      </c>
      <c r="V1986">
        <f>COUNTIF(Table1[[#This Row],[OnlineSecurity]:[StreamingMovies]], "Yes")</f>
        <v>2</v>
      </c>
      <c r="W1986" t="str" cm="1">
        <f t="array" ref="W1986">_xlfn.IFS(Table1[[#This Row],[tenure]]&lt;=12,"0-1 Years", Table1[[#This Row],[tenure]] &lt;=36, "1-3 Years",Table1[[#This Row],[tenure]]&lt;=60, "3-5 Years",Table1[[#This Row],[tenure]]&gt;60,"5+ Years")</f>
        <v>1-3 Years</v>
      </c>
      <c r="X1986" t="str">
        <f>IF(AND(Table1[[#This Row],[Contract]]="Month-to-Month", Table1[[#This Row],[PaymentMethod]]= "Electronic check"), "High Risk", "Standard")</f>
        <v>Standard</v>
      </c>
      <c r="Y1986" s="11">
        <f>IFERROR(Table1[[#This Row],[TotalCharges]]/Table1[[#This Row],[tenure]],"0")</f>
        <v>89.928571428571431</v>
      </c>
      <c r="Z1986" t="str">
        <f>IF(Table1[[#This Row],[SeniorCitizen]]=1,"Yes","No")</f>
        <v>No</v>
      </c>
    </row>
    <row r="1987" spans="1:26" x14ac:dyDescent="0.35">
      <c r="A1987" t="s">
        <v>2022</v>
      </c>
      <c r="B1987" t="s">
        <v>22</v>
      </c>
      <c r="C1987">
        <v>0</v>
      </c>
      <c r="D1987" t="s">
        <v>23</v>
      </c>
      <c r="E1987" t="s">
        <v>23</v>
      </c>
      <c r="F1987">
        <v>12</v>
      </c>
      <c r="G1987" t="s">
        <v>24</v>
      </c>
      <c r="H1987" t="s">
        <v>24</v>
      </c>
      <c r="I1987" t="s">
        <v>26</v>
      </c>
      <c r="J1987" t="s">
        <v>24</v>
      </c>
      <c r="K1987" t="s">
        <v>23</v>
      </c>
      <c r="L1987" t="s">
        <v>24</v>
      </c>
      <c r="M1987" t="s">
        <v>24</v>
      </c>
      <c r="N1987" t="s">
        <v>24</v>
      </c>
      <c r="O1987" t="s">
        <v>24</v>
      </c>
      <c r="P1987" t="s">
        <v>27</v>
      </c>
      <c r="Q1987" t="s">
        <v>24</v>
      </c>
      <c r="R1987" t="s">
        <v>32</v>
      </c>
      <c r="S1987" s="2">
        <v>29.2</v>
      </c>
      <c r="T1987" s="2">
        <v>309.10000000000002</v>
      </c>
      <c r="U1987" t="s">
        <v>23</v>
      </c>
      <c r="V1987">
        <f>COUNTIF(Table1[[#This Row],[OnlineSecurity]:[StreamingMovies]], "Yes")</f>
        <v>1</v>
      </c>
      <c r="W1987" t="str" cm="1">
        <f t="array" ref="W1987">_xlfn.IFS(Table1[[#This Row],[tenure]]&lt;=12,"0-1 Years", Table1[[#This Row],[tenure]] &lt;=36, "1-3 Years",Table1[[#This Row],[tenure]]&lt;=60, "3-5 Years",Table1[[#This Row],[tenure]]&gt;60,"5+ Years")</f>
        <v>0-1 Years</v>
      </c>
      <c r="X1987" t="str">
        <f>IF(AND(Table1[[#This Row],[Contract]]="Month-to-Month", Table1[[#This Row],[PaymentMethod]]= "Electronic check"), "High Risk", "Standard")</f>
        <v>Standard</v>
      </c>
      <c r="Y1987" s="11">
        <f>IFERROR(Table1[[#This Row],[TotalCharges]]/Table1[[#This Row],[tenure]],"0")</f>
        <v>25.758333333333336</v>
      </c>
      <c r="Z1987" t="str">
        <f>IF(Table1[[#This Row],[SeniorCitizen]]=1,"Yes","No")</f>
        <v>No</v>
      </c>
    </row>
    <row r="1988" spans="1:26" x14ac:dyDescent="0.3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7104</v>
      </c>
      <c r="S1988" s="2">
        <v>93.3</v>
      </c>
      <c r="T1988" s="2">
        <v>6398.05</v>
      </c>
      <c r="U1988" t="s">
        <v>24</v>
      </c>
      <c r="V1988">
        <f>COUNTIF(Table1[[#This Row],[OnlineSecurity]:[StreamingMovies]], "Yes")</f>
        <v>3</v>
      </c>
      <c r="W1988" t="str" cm="1">
        <f t="array" ref="W1988">_xlfn.IFS(Table1[[#This Row],[tenure]]&lt;=12,"0-1 Years", Table1[[#This Row],[tenure]] &lt;=36, "1-3 Years",Table1[[#This Row],[tenure]]&lt;=60, "3-5 Years",Table1[[#This Row],[tenure]]&gt;60,"5+ Years")</f>
        <v>5+ Years</v>
      </c>
      <c r="X1988" t="str">
        <f>IF(AND(Table1[[#This Row],[Contract]]="Month-to-Month", Table1[[#This Row],[PaymentMethod]]= "Electronic check"), "High Risk", "Standard")</f>
        <v>Standard</v>
      </c>
      <c r="Y1988" s="11">
        <f>IFERROR(Table1[[#This Row],[TotalCharges]]/Table1[[#This Row],[tenure]],"0")</f>
        <v>92.725362318840581</v>
      </c>
      <c r="Z1988" t="str">
        <f>IF(Table1[[#This Row],[SeniorCitizen]]=1,"Yes","No")</f>
        <v>No</v>
      </c>
    </row>
    <row r="1989" spans="1:26" x14ac:dyDescent="0.3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7104</v>
      </c>
      <c r="S1989" s="2">
        <v>89.15</v>
      </c>
      <c r="T1989" s="2">
        <v>2257.75</v>
      </c>
      <c r="U1989" t="s">
        <v>23</v>
      </c>
      <c r="V1989">
        <f>COUNTIF(Table1[[#This Row],[OnlineSecurity]:[StreamingMovies]], "Yes")</f>
        <v>3</v>
      </c>
      <c r="W1989" t="str" cm="1">
        <f t="array" ref="W1989">_xlfn.IFS(Table1[[#This Row],[tenure]]&lt;=12,"0-1 Years", Table1[[#This Row],[tenure]] &lt;=36, "1-3 Years",Table1[[#This Row],[tenure]]&lt;=60, "3-5 Years",Table1[[#This Row],[tenure]]&gt;60,"5+ Years")</f>
        <v>1-3 Years</v>
      </c>
      <c r="X1989" t="str">
        <f>IF(AND(Table1[[#This Row],[Contract]]="Month-to-Month", Table1[[#This Row],[PaymentMethod]]= "Electronic check"), "High Risk", "Standard")</f>
        <v>Standard</v>
      </c>
      <c r="Y1989" s="11">
        <f>IFERROR(Table1[[#This Row],[TotalCharges]]/Table1[[#This Row],[tenure]],"0")</f>
        <v>90.31</v>
      </c>
      <c r="Z1989" t="str">
        <f>IF(Table1[[#This Row],[SeniorCitizen]]=1,"Yes","No")</f>
        <v>No</v>
      </c>
    </row>
    <row r="1990" spans="1:26" x14ac:dyDescent="0.3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s="2">
        <v>108.85</v>
      </c>
      <c r="T1990" s="2">
        <v>6287.25</v>
      </c>
      <c r="U1990" t="s">
        <v>23</v>
      </c>
      <c r="V1990">
        <f>COUNTIF(Table1[[#This Row],[OnlineSecurity]:[StreamingMovies]], "Yes")</f>
        <v>5</v>
      </c>
      <c r="W1990" t="str" cm="1">
        <f t="array" ref="W1990">_xlfn.IFS(Table1[[#This Row],[tenure]]&lt;=12,"0-1 Years", Table1[[#This Row],[tenure]] &lt;=36, "1-3 Years",Table1[[#This Row],[tenure]]&lt;=60, "3-5 Years",Table1[[#This Row],[tenure]]&gt;60,"5+ Years")</f>
        <v>3-5 Years</v>
      </c>
      <c r="X1990" t="str">
        <f>IF(AND(Table1[[#This Row],[Contract]]="Month-to-Month", Table1[[#This Row],[PaymentMethod]]= "Electronic check"), "High Risk", "Standard")</f>
        <v>Standard</v>
      </c>
      <c r="Y1990" s="11">
        <f>IFERROR(Table1[[#This Row],[TotalCharges]]/Table1[[#This Row],[tenure]],"0")</f>
        <v>108.40086206896552</v>
      </c>
      <c r="Z1990" t="str">
        <f>IF(Table1[[#This Row],[SeniorCitizen]]=1,"Yes","No")</f>
        <v>Yes</v>
      </c>
    </row>
    <row r="1991" spans="1:26" x14ac:dyDescent="0.35">
      <c r="A1991" t="s">
        <v>2026</v>
      </c>
      <c r="B1991" t="s">
        <v>22</v>
      </c>
      <c r="C1991">
        <v>0</v>
      </c>
      <c r="D1991" t="s">
        <v>23</v>
      </c>
      <c r="E1991" t="s">
        <v>23</v>
      </c>
      <c r="F1991">
        <v>35</v>
      </c>
      <c r="G1991" t="s">
        <v>24</v>
      </c>
      <c r="H1991" t="s">
        <v>24</v>
      </c>
      <c r="I1991" t="s">
        <v>26</v>
      </c>
      <c r="J1991" t="s">
        <v>23</v>
      </c>
      <c r="K1991" t="s">
        <v>24</v>
      </c>
      <c r="L1991" t="s">
        <v>24</v>
      </c>
      <c r="M1991" t="s">
        <v>23</v>
      </c>
      <c r="N1991" t="s">
        <v>23</v>
      </c>
      <c r="O1991" t="s">
        <v>24</v>
      </c>
      <c r="P1991" t="s">
        <v>47</v>
      </c>
      <c r="Q1991" t="s">
        <v>23</v>
      </c>
      <c r="R1991" t="s">
        <v>7105</v>
      </c>
      <c r="S1991" s="2">
        <v>46.35</v>
      </c>
      <c r="T1991" s="2">
        <v>1662.05</v>
      </c>
      <c r="U1991" t="s">
        <v>24</v>
      </c>
      <c r="V1991">
        <f>COUNTIF(Table1[[#This Row],[OnlineSecurity]:[StreamingMovies]], "Yes")</f>
        <v>3</v>
      </c>
      <c r="W1991" t="str" cm="1">
        <f t="array" ref="W1991">_xlfn.IFS(Table1[[#This Row],[tenure]]&lt;=12,"0-1 Years", Table1[[#This Row],[tenure]] &lt;=36, "1-3 Years",Table1[[#This Row],[tenure]]&lt;=60, "3-5 Years",Table1[[#This Row],[tenure]]&gt;60,"5+ Years")</f>
        <v>1-3 Years</v>
      </c>
      <c r="X1991" t="str">
        <f>IF(AND(Table1[[#This Row],[Contract]]="Month-to-Month", Table1[[#This Row],[PaymentMethod]]= "Electronic check"), "High Risk", "Standard")</f>
        <v>Standard</v>
      </c>
      <c r="Y1991" s="11">
        <f>IFERROR(Table1[[#This Row],[TotalCharges]]/Table1[[#This Row],[tenure]],"0")</f>
        <v>47.487142857142857</v>
      </c>
      <c r="Z1991" t="str">
        <f>IF(Table1[[#This Row],[SeniorCitizen]]=1,"Yes","No")</f>
        <v>No</v>
      </c>
    </row>
    <row r="1992" spans="1:26" x14ac:dyDescent="0.3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s="2">
        <v>84.75</v>
      </c>
      <c r="T1992" s="2">
        <v>1350.15</v>
      </c>
      <c r="U1992" t="s">
        <v>23</v>
      </c>
      <c r="V1992">
        <f>COUNTIF(Table1[[#This Row],[OnlineSecurity]:[StreamingMovies]], "Yes")</f>
        <v>1</v>
      </c>
      <c r="W1992" t="str" cm="1">
        <f t="array" ref="W1992">_xlfn.IFS(Table1[[#This Row],[tenure]]&lt;=12,"0-1 Years", Table1[[#This Row],[tenure]] &lt;=36, "1-3 Years",Table1[[#This Row],[tenure]]&lt;=60, "3-5 Years",Table1[[#This Row],[tenure]]&gt;60,"5+ Years")</f>
        <v>1-3 Years</v>
      </c>
      <c r="X1992" t="str">
        <f>IF(AND(Table1[[#This Row],[Contract]]="Month-to-Month", Table1[[#This Row],[PaymentMethod]]= "Electronic check"), "High Risk", "Standard")</f>
        <v>High Risk</v>
      </c>
      <c r="Y1992" s="11">
        <f>IFERROR(Table1[[#This Row],[TotalCharges]]/Table1[[#This Row],[tenure]],"0")</f>
        <v>84.384375000000006</v>
      </c>
      <c r="Z1992" t="str">
        <f>IF(Table1[[#This Row],[SeniorCitizen]]=1,"Yes","No")</f>
        <v>Yes</v>
      </c>
    </row>
    <row r="1993" spans="1:26" x14ac:dyDescent="0.3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7105</v>
      </c>
      <c r="S1993" s="2">
        <v>78.75</v>
      </c>
      <c r="T1993" s="2">
        <v>3600.65</v>
      </c>
      <c r="U1993" t="s">
        <v>24</v>
      </c>
      <c r="V1993">
        <f>COUNTIF(Table1[[#This Row],[OnlineSecurity]:[StreamingMovies]], "Yes")</f>
        <v>4</v>
      </c>
      <c r="W1993" t="str" cm="1">
        <f t="array" ref="W1993">_xlfn.IFS(Table1[[#This Row],[tenure]]&lt;=12,"0-1 Years", Table1[[#This Row],[tenure]] &lt;=36, "1-3 Years",Table1[[#This Row],[tenure]]&lt;=60, "3-5 Years",Table1[[#This Row],[tenure]]&gt;60,"5+ Years")</f>
        <v>3-5 Years</v>
      </c>
      <c r="X1993" t="str">
        <f>IF(AND(Table1[[#This Row],[Contract]]="Month-to-Month", Table1[[#This Row],[PaymentMethod]]= "Electronic check"), "High Risk", "Standard")</f>
        <v>Standard</v>
      </c>
      <c r="Y1993" s="11">
        <f>IFERROR(Table1[[#This Row],[TotalCharges]]/Table1[[#This Row],[tenure]],"0")</f>
        <v>80.01444444444445</v>
      </c>
      <c r="Z1993" t="str">
        <f>IF(Table1[[#This Row],[SeniorCitizen]]=1,"Yes","No")</f>
        <v>No</v>
      </c>
    </row>
    <row r="1994" spans="1:26" x14ac:dyDescent="0.3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s="2">
        <v>83.55</v>
      </c>
      <c r="T1994" s="2">
        <v>1329.15</v>
      </c>
      <c r="U1994" t="s">
        <v>24</v>
      </c>
      <c r="V1994">
        <f>COUNTIF(Table1[[#This Row],[OnlineSecurity]:[StreamingMovies]], "Yes")</f>
        <v>2</v>
      </c>
      <c r="W1994" t="str" cm="1">
        <f t="array" ref="W1994">_xlfn.IFS(Table1[[#This Row],[tenure]]&lt;=12,"0-1 Years", Table1[[#This Row],[tenure]] &lt;=36, "1-3 Years",Table1[[#This Row],[tenure]]&lt;=60, "3-5 Years",Table1[[#This Row],[tenure]]&gt;60,"5+ Years")</f>
        <v>1-3 Years</v>
      </c>
      <c r="X1994" t="str">
        <f>IF(AND(Table1[[#This Row],[Contract]]="Month-to-Month", Table1[[#This Row],[PaymentMethod]]= "Electronic check"), "High Risk", "Standard")</f>
        <v>High Risk</v>
      </c>
      <c r="Y1994" s="11">
        <f>IFERROR(Table1[[#This Row],[TotalCharges]]/Table1[[#This Row],[tenure]],"0")</f>
        <v>78.185294117647061</v>
      </c>
      <c r="Z1994" t="str">
        <f>IF(Table1[[#This Row],[SeniorCitizen]]=1,"Yes","No")</f>
        <v>No</v>
      </c>
    </row>
    <row r="1995" spans="1:26" x14ac:dyDescent="0.3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s="2">
        <v>45.7</v>
      </c>
      <c r="T1995" s="2">
        <v>45.7</v>
      </c>
      <c r="U1995" t="s">
        <v>23</v>
      </c>
      <c r="V1995">
        <f>COUNTIF(Table1[[#This Row],[OnlineSecurity]:[StreamingMovies]], "Yes")</f>
        <v>0</v>
      </c>
      <c r="W1995" t="str" cm="1">
        <f t="array" ref="W1995">_xlfn.IFS(Table1[[#This Row],[tenure]]&lt;=12,"0-1 Years", Table1[[#This Row],[tenure]] &lt;=36, "1-3 Years",Table1[[#This Row],[tenure]]&lt;=60, "3-5 Years",Table1[[#This Row],[tenure]]&gt;60,"5+ Years")</f>
        <v>0-1 Years</v>
      </c>
      <c r="X1995" t="str">
        <f>IF(AND(Table1[[#This Row],[Contract]]="Month-to-Month", Table1[[#This Row],[PaymentMethod]]= "Electronic check"), "High Risk", "Standard")</f>
        <v>High Risk</v>
      </c>
      <c r="Y1995" s="11">
        <f>IFERROR(Table1[[#This Row],[TotalCharges]]/Table1[[#This Row],[tenure]],"0")</f>
        <v>45.7</v>
      </c>
      <c r="Z1995" t="str">
        <f>IF(Table1[[#This Row],[SeniorCitizen]]=1,"Yes","No")</f>
        <v>No</v>
      </c>
    </row>
    <row r="1996" spans="1:26" x14ac:dyDescent="0.35">
      <c r="A1996" t="s">
        <v>2031</v>
      </c>
      <c r="B1996" t="s">
        <v>30</v>
      </c>
      <c r="C1996">
        <v>0</v>
      </c>
      <c r="D1996" t="s">
        <v>24</v>
      </c>
      <c r="E1996" t="s">
        <v>24</v>
      </c>
      <c r="F1996">
        <v>22</v>
      </c>
      <c r="G1996" t="s">
        <v>23</v>
      </c>
      <c r="H1996" t="s">
        <v>24</v>
      </c>
      <c r="I1996" t="s">
        <v>24</v>
      </c>
      <c r="J1996" t="s">
        <v>24</v>
      </c>
      <c r="K1996" t="s">
        <v>24</v>
      </c>
      <c r="L1996" t="s">
        <v>24</v>
      </c>
      <c r="M1996" t="s">
        <v>24</v>
      </c>
      <c r="N1996" t="s">
        <v>24</v>
      </c>
      <c r="O1996" t="s">
        <v>24</v>
      </c>
      <c r="P1996" t="s">
        <v>31</v>
      </c>
      <c r="Q1996" t="s">
        <v>24</v>
      </c>
      <c r="R1996" t="s">
        <v>32</v>
      </c>
      <c r="S1996" s="2">
        <v>19.600000000000001</v>
      </c>
      <c r="T1996" s="2">
        <v>422.5</v>
      </c>
      <c r="U1996" t="s">
        <v>24</v>
      </c>
      <c r="V1996">
        <f>COUNTIF(Table1[[#This Row],[OnlineSecurity]:[StreamingMovies]], "Yes")</f>
        <v>0</v>
      </c>
      <c r="W1996" t="str" cm="1">
        <f t="array" ref="W1996">_xlfn.IFS(Table1[[#This Row],[tenure]]&lt;=12,"0-1 Years", Table1[[#This Row],[tenure]] &lt;=36, "1-3 Years",Table1[[#This Row],[tenure]]&lt;=60, "3-5 Years",Table1[[#This Row],[tenure]]&gt;60,"5+ Years")</f>
        <v>1-3 Years</v>
      </c>
      <c r="X1996" t="str">
        <f>IF(AND(Table1[[#This Row],[Contract]]="Month-to-Month", Table1[[#This Row],[PaymentMethod]]= "Electronic check"), "High Risk", "Standard")</f>
        <v>Standard</v>
      </c>
      <c r="Y1996" s="11">
        <f>IFERROR(Table1[[#This Row],[TotalCharges]]/Table1[[#This Row],[tenure]],"0")</f>
        <v>19.204545454545453</v>
      </c>
      <c r="Z1996" t="str">
        <f>IF(Table1[[#This Row],[SeniorCitizen]]=1,"Yes","No")</f>
        <v>No</v>
      </c>
    </row>
    <row r="1997" spans="1:26" x14ac:dyDescent="0.3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s="2">
        <v>69.95</v>
      </c>
      <c r="T1997" s="2">
        <v>69.95</v>
      </c>
      <c r="U1997" t="s">
        <v>23</v>
      </c>
      <c r="V1997">
        <f>COUNTIF(Table1[[#This Row],[OnlineSecurity]:[StreamingMovies]], "Yes")</f>
        <v>0</v>
      </c>
      <c r="W1997" t="str" cm="1">
        <f t="array" ref="W1997">_xlfn.IFS(Table1[[#This Row],[tenure]]&lt;=12,"0-1 Years", Table1[[#This Row],[tenure]] &lt;=36, "1-3 Years",Table1[[#This Row],[tenure]]&lt;=60, "3-5 Years",Table1[[#This Row],[tenure]]&gt;60,"5+ Years")</f>
        <v>0-1 Years</v>
      </c>
      <c r="X1997" t="str">
        <f>IF(AND(Table1[[#This Row],[Contract]]="Month-to-Month", Table1[[#This Row],[PaymentMethod]]= "Electronic check"), "High Risk", "Standard")</f>
        <v>High Risk</v>
      </c>
      <c r="Y1997" s="11">
        <f>IFERROR(Table1[[#This Row],[TotalCharges]]/Table1[[#This Row],[tenure]],"0")</f>
        <v>69.95</v>
      </c>
      <c r="Z1997" t="str">
        <f>IF(Table1[[#This Row],[SeniorCitizen]]=1,"Yes","No")</f>
        <v>Yes</v>
      </c>
    </row>
    <row r="1998" spans="1:26" x14ac:dyDescent="0.3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s="2">
        <v>67.849999999999994</v>
      </c>
      <c r="T1998" s="2">
        <v>4627.6499999999996</v>
      </c>
      <c r="U1998" t="s">
        <v>24</v>
      </c>
      <c r="V1998">
        <f>COUNTIF(Table1[[#This Row],[OnlineSecurity]:[StreamingMovies]], "Yes")</f>
        <v>4</v>
      </c>
      <c r="W1998" t="str" cm="1">
        <f t="array" ref="W1998">_xlfn.IFS(Table1[[#This Row],[tenure]]&lt;=12,"0-1 Years", Table1[[#This Row],[tenure]] &lt;=36, "1-3 Years",Table1[[#This Row],[tenure]]&lt;=60, "3-5 Years",Table1[[#This Row],[tenure]]&gt;60,"5+ Years")</f>
        <v>5+ Years</v>
      </c>
      <c r="X1998" t="str">
        <f>IF(AND(Table1[[#This Row],[Contract]]="Month-to-Month", Table1[[#This Row],[PaymentMethod]]= "Electronic check"), "High Risk", "Standard")</f>
        <v>Standard</v>
      </c>
      <c r="Y1998" s="11">
        <f>IFERROR(Table1[[#This Row],[TotalCharges]]/Table1[[#This Row],[tenure]],"0")</f>
        <v>69.069402985074618</v>
      </c>
      <c r="Z1998" t="str">
        <f>IF(Table1[[#This Row],[SeniorCitizen]]=1,"Yes","No")</f>
        <v>No</v>
      </c>
    </row>
    <row r="1999" spans="1:26" x14ac:dyDescent="0.3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7104</v>
      </c>
      <c r="S1999" s="2">
        <v>105.65</v>
      </c>
      <c r="T1999" s="2">
        <v>6717.9</v>
      </c>
      <c r="U1999" t="s">
        <v>24</v>
      </c>
      <c r="V1999">
        <f>COUNTIF(Table1[[#This Row],[OnlineSecurity]:[StreamingMovies]], "Yes")</f>
        <v>4</v>
      </c>
      <c r="W1999" t="str" cm="1">
        <f t="array" ref="W1999">_xlfn.IFS(Table1[[#This Row],[tenure]]&lt;=12,"0-1 Years", Table1[[#This Row],[tenure]] &lt;=36, "1-3 Years",Table1[[#This Row],[tenure]]&lt;=60, "3-5 Years",Table1[[#This Row],[tenure]]&gt;60,"5+ Years")</f>
        <v>5+ Years</v>
      </c>
      <c r="X1999" t="str">
        <f>IF(AND(Table1[[#This Row],[Contract]]="Month-to-Month", Table1[[#This Row],[PaymentMethod]]= "Electronic check"), "High Risk", "Standard")</f>
        <v>Standard</v>
      </c>
      <c r="Y1999" s="11">
        <f>IFERROR(Table1[[#This Row],[TotalCharges]]/Table1[[#This Row],[tenure]],"0")</f>
        <v>100.26716417910447</v>
      </c>
      <c r="Z1999" t="str">
        <f>IF(Table1[[#This Row],[SeniorCitizen]]=1,"Yes","No")</f>
        <v>No</v>
      </c>
    </row>
    <row r="2000" spans="1:26" x14ac:dyDescent="0.35">
      <c r="A2000" t="s">
        <v>2035</v>
      </c>
      <c r="B2000" t="s">
        <v>22</v>
      </c>
      <c r="C2000">
        <v>0</v>
      </c>
      <c r="D2000" t="s">
        <v>23</v>
      </c>
      <c r="E2000" t="s">
        <v>24</v>
      </c>
      <c r="F2000">
        <v>2</v>
      </c>
      <c r="G2000" t="s">
        <v>24</v>
      </c>
      <c r="H2000" t="s">
        <v>24</v>
      </c>
      <c r="I2000" t="s">
        <v>26</v>
      </c>
      <c r="J2000" t="s">
        <v>24</v>
      </c>
      <c r="K2000" t="s">
        <v>24</v>
      </c>
      <c r="L2000" t="s">
        <v>24</v>
      </c>
      <c r="M2000" t="s">
        <v>24</v>
      </c>
      <c r="N2000" t="s">
        <v>23</v>
      </c>
      <c r="O2000" t="s">
        <v>23</v>
      </c>
      <c r="P2000" t="s">
        <v>27</v>
      </c>
      <c r="Q2000" t="s">
        <v>24</v>
      </c>
      <c r="R2000" t="s">
        <v>28</v>
      </c>
      <c r="S2000" s="2">
        <v>44.6</v>
      </c>
      <c r="T2000" s="2">
        <v>97.1</v>
      </c>
      <c r="U2000" t="s">
        <v>23</v>
      </c>
      <c r="V2000">
        <f>COUNTIF(Table1[[#This Row],[OnlineSecurity]:[StreamingMovies]], "Yes")</f>
        <v>2</v>
      </c>
      <c r="W2000" t="str" cm="1">
        <f t="array" ref="W2000">_xlfn.IFS(Table1[[#This Row],[tenure]]&lt;=12,"0-1 Years", Table1[[#This Row],[tenure]] &lt;=36, "1-3 Years",Table1[[#This Row],[tenure]]&lt;=60, "3-5 Years",Table1[[#This Row],[tenure]]&gt;60,"5+ Years")</f>
        <v>0-1 Years</v>
      </c>
      <c r="X2000" t="str">
        <f>IF(AND(Table1[[#This Row],[Contract]]="Month-to-Month", Table1[[#This Row],[PaymentMethod]]= "Electronic check"), "High Risk", "Standard")</f>
        <v>High Risk</v>
      </c>
      <c r="Y2000" s="11">
        <f>IFERROR(Table1[[#This Row],[TotalCharges]]/Table1[[#This Row],[tenure]],"0")</f>
        <v>48.55</v>
      </c>
      <c r="Z2000" t="str">
        <f>IF(Table1[[#This Row],[SeniorCitizen]]=1,"Yes","No")</f>
        <v>No</v>
      </c>
    </row>
    <row r="2001" spans="1:26" x14ac:dyDescent="0.3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s="2">
        <v>74.95</v>
      </c>
      <c r="T2001" s="2">
        <v>1710.45</v>
      </c>
      <c r="U2001" t="s">
        <v>23</v>
      </c>
      <c r="V2001">
        <f>COUNTIF(Table1[[#This Row],[OnlineSecurity]:[StreamingMovies]], "Yes")</f>
        <v>0</v>
      </c>
      <c r="W2001" t="str" cm="1">
        <f t="array" ref="W2001">_xlfn.IFS(Table1[[#This Row],[tenure]]&lt;=12,"0-1 Years", Table1[[#This Row],[tenure]] &lt;=36, "1-3 Years",Table1[[#This Row],[tenure]]&lt;=60, "3-5 Years",Table1[[#This Row],[tenure]]&gt;60,"5+ Years")</f>
        <v>1-3 Years</v>
      </c>
      <c r="X2001" t="str">
        <f>IF(AND(Table1[[#This Row],[Contract]]="Month-to-Month", Table1[[#This Row],[PaymentMethod]]= "Electronic check"), "High Risk", "Standard")</f>
        <v>High Risk</v>
      </c>
      <c r="Y2001" s="11">
        <f>IFERROR(Table1[[#This Row],[TotalCharges]]/Table1[[#This Row],[tenure]],"0")</f>
        <v>74.367391304347834</v>
      </c>
      <c r="Z2001" t="str">
        <f>IF(Table1[[#This Row],[SeniorCitizen]]=1,"Yes","No")</f>
        <v>No</v>
      </c>
    </row>
    <row r="2002" spans="1:26" x14ac:dyDescent="0.3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7105</v>
      </c>
      <c r="S2002" s="2">
        <v>75.5</v>
      </c>
      <c r="T2002" s="2">
        <v>637.4</v>
      </c>
      <c r="U2002" t="s">
        <v>24</v>
      </c>
      <c r="V2002">
        <f>COUNTIF(Table1[[#This Row],[OnlineSecurity]:[StreamingMovies]], "Yes")</f>
        <v>1</v>
      </c>
      <c r="W2002" t="str" cm="1">
        <f t="array" ref="W2002">_xlfn.IFS(Table1[[#This Row],[tenure]]&lt;=12,"0-1 Years", Table1[[#This Row],[tenure]] &lt;=36, "1-3 Years",Table1[[#This Row],[tenure]]&lt;=60, "3-5 Years",Table1[[#This Row],[tenure]]&gt;60,"5+ Years")</f>
        <v>0-1 Years</v>
      </c>
      <c r="X2002" t="str">
        <f>IF(AND(Table1[[#This Row],[Contract]]="Month-to-Month", Table1[[#This Row],[PaymentMethod]]= "Electronic check"), "High Risk", "Standard")</f>
        <v>Standard</v>
      </c>
      <c r="Y2002" s="11">
        <f>IFERROR(Table1[[#This Row],[TotalCharges]]/Table1[[#This Row],[tenure]],"0")</f>
        <v>70.822222222222223</v>
      </c>
      <c r="Z2002" t="str">
        <f>IF(Table1[[#This Row],[SeniorCitizen]]=1,"Yes","No")</f>
        <v>Yes</v>
      </c>
    </row>
    <row r="2003" spans="1:26" x14ac:dyDescent="0.35">
      <c r="A2003" t="s">
        <v>2038</v>
      </c>
      <c r="B2003" t="s">
        <v>22</v>
      </c>
      <c r="C2003">
        <v>0</v>
      </c>
      <c r="D2003" t="s">
        <v>24</v>
      </c>
      <c r="E2003" t="s">
        <v>24</v>
      </c>
      <c r="F2003">
        <v>5</v>
      </c>
      <c r="G2003" t="s">
        <v>23</v>
      </c>
      <c r="H2003" t="s">
        <v>24</v>
      </c>
      <c r="I2003" t="s">
        <v>24</v>
      </c>
      <c r="J2003" t="s">
        <v>24</v>
      </c>
      <c r="K2003" t="s">
        <v>24</v>
      </c>
      <c r="L2003" t="s">
        <v>24</v>
      </c>
      <c r="M2003" t="s">
        <v>24</v>
      </c>
      <c r="N2003" t="s">
        <v>24</v>
      </c>
      <c r="O2003" t="s">
        <v>24</v>
      </c>
      <c r="P2003" t="s">
        <v>27</v>
      </c>
      <c r="Q2003" t="s">
        <v>24</v>
      </c>
      <c r="R2003" t="s">
        <v>32</v>
      </c>
      <c r="S2003" s="2">
        <v>20.149999999999999</v>
      </c>
      <c r="T2003" s="2">
        <v>117.95</v>
      </c>
      <c r="U2003" t="s">
        <v>24</v>
      </c>
      <c r="V2003">
        <f>COUNTIF(Table1[[#This Row],[OnlineSecurity]:[StreamingMovies]], "Yes")</f>
        <v>0</v>
      </c>
      <c r="W2003" t="str" cm="1">
        <f t="array" ref="W2003">_xlfn.IFS(Table1[[#This Row],[tenure]]&lt;=12,"0-1 Years", Table1[[#This Row],[tenure]] &lt;=36, "1-3 Years",Table1[[#This Row],[tenure]]&lt;=60, "3-5 Years",Table1[[#This Row],[tenure]]&gt;60,"5+ Years")</f>
        <v>0-1 Years</v>
      </c>
      <c r="X2003" t="str">
        <f>IF(AND(Table1[[#This Row],[Contract]]="Month-to-Month", Table1[[#This Row],[PaymentMethod]]= "Electronic check"), "High Risk", "Standard")</f>
        <v>Standard</v>
      </c>
      <c r="Y2003" s="11">
        <f>IFERROR(Table1[[#This Row],[TotalCharges]]/Table1[[#This Row],[tenure]],"0")</f>
        <v>23.59</v>
      </c>
      <c r="Z2003" t="str">
        <f>IF(Table1[[#This Row],[SeniorCitizen]]=1,"Yes","No")</f>
        <v>No</v>
      </c>
    </row>
    <row r="2004" spans="1:26" x14ac:dyDescent="0.35">
      <c r="A2004" t="s">
        <v>2039</v>
      </c>
      <c r="B2004" t="s">
        <v>30</v>
      </c>
      <c r="C2004">
        <v>0</v>
      </c>
      <c r="D2004" t="s">
        <v>24</v>
      </c>
      <c r="E2004" t="s">
        <v>24</v>
      </c>
      <c r="F2004">
        <v>54</v>
      </c>
      <c r="G2004" t="s">
        <v>24</v>
      </c>
      <c r="H2004" t="s">
        <v>24</v>
      </c>
      <c r="I2004" t="s">
        <v>26</v>
      </c>
      <c r="J2004" t="s">
        <v>23</v>
      </c>
      <c r="K2004" t="s">
        <v>24</v>
      </c>
      <c r="L2004" t="s">
        <v>24</v>
      </c>
      <c r="M2004" t="s">
        <v>23</v>
      </c>
      <c r="N2004" t="s">
        <v>23</v>
      </c>
      <c r="O2004" t="s">
        <v>24</v>
      </c>
      <c r="P2004" t="s">
        <v>47</v>
      </c>
      <c r="Q2004" t="s">
        <v>24</v>
      </c>
      <c r="R2004" t="s">
        <v>7105</v>
      </c>
      <c r="S2004" s="2">
        <v>45.2</v>
      </c>
      <c r="T2004" s="2">
        <v>2460.5500000000002</v>
      </c>
      <c r="U2004" t="s">
        <v>24</v>
      </c>
      <c r="V2004">
        <f>COUNTIF(Table1[[#This Row],[OnlineSecurity]:[StreamingMovies]], "Yes")</f>
        <v>3</v>
      </c>
      <c r="W2004" t="str" cm="1">
        <f t="array" ref="W2004">_xlfn.IFS(Table1[[#This Row],[tenure]]&lt;=12,"0-1 Years", Table1[[#This Row],[tenure]] &lt;=36, "1-3 Years",Table1[[#This Row],[tenure]]&lt;=60, "3-5 Years",Table1[[#This Row],[tenure]]&gt;60,"5+ Years")</f>
        <v>3-5 Years</v>
      </c>
      <c r="X2004" t="str">
        <f>IF(AND(Table1[[#This Row],[Contract]]="Month-to-Month", Table1[[#This Row],[PaymentMethod]]= "Electronic check"), "High Risk", "Standard")</f>
        <v>Standard</v>
      </c>
      <c r="Y2004" s="11">
        <f>IFERROR(Table1[[#This Row],[TotalCharges]]/Table1[[#This Row],[tenure]],"0")</f>
        <v>45.565740740740743</v>
      </c>
      <c r="Z2004" t="str">
        <f>IF(Table1[[#This Row],[SeniorCitizen]]=1,"Yes","No")</f>
        <v>No</v>
      </c>
    </row>
    <row r="2005" spans="1:26" x14ac:dyDescent="0.3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s="2">
        <v>95.25</v>
      </c>
      <c r="T2005" s="2">
        <v>5464.65</v>
      </c>
      <c r="U2005" t="s">
        <v>23</v>
      </c>
      <c r="V2005">
        <f>COUNTIF(Table1[[#This Row],[OnlineSecurity]:[StreamingMovies]], "Yes")</f>
        <v>3</v>
      </c>
      <c r="W2005" t="str" cm="1">
        <f t="array" ref="W2005">_xlfn.IFS(Table1[[#This Row],[tenure]]&lt;=12,"0-1 Years", Table1[[#This Row],[tenure]] &lt;=36, "1-3 Years",Table1[[#This Row],[tenure]]&lt;=60, "3-5 Years",Table1[[#This Row],[tenure]]&gt;60,"5+ Years")</f>
        <v>3-5 Years</v>
      </c>
      <c r="X2005" t="str">
        <f>IF(AND(Table1[[#This Row],[Contract]]="Month-to-Month", Table1[[#This Row],[PaymentMethod]]= "Electronic check"), "High Risk", "Standard")</f>
        <v>Standard</v>
      </c>
      <c r="Y2005" s="11">
        <f>IFERROR(Table1[[#This Row],[TotalCharges]]/Table1[[#This Row],[tenure]],"0")</f>
        <v>95.871052631578948</v>
      </c>
      <c r="Z2005" t="str">
        <f>IF(Table1[[#This Row],[SeniorCitizen]]=1,"Yes","No")</f>
        <v>No</v>
      </c>
    </row>
    <row r="2006" spans="1:26" x14ac:dyDescent="0.3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s="2">
        <v>89.85</v>
      </c>
      <c r="T2006" s="2">
        <v>2165.0500000000002</v>
      </c>
      <c r="U2006" t="s">
        <v>23</v>
      </c>
      <c r="V2006">
        <f>COUNTIF(Table1[[#This Row],[OnlineSecurity]:[StreamingMovies]], "Yes")</f>
        <v>2</v>
      </c>
      <c r="W2006" t="str" cm="1">
        <f t="array" ref="W2006">_xlfn.IFS(Table1[[#This Row],[tenure]]&lt;=12,"0-1 Years", Table1[[#This Row],[tenure]] &lt;=36, "1-3 Years",Table1[[#This Row],[tenure]]&lt;=60, "3-5 Years",Table1[[#This Row],[tenure]]&gt;60,"5+ Years")</f>
        <v>1-3 Years</v>
      </c>
      <c r="X2006" t="str">
        <f>IF(AND(Table1[[#This Row],[Contract]]="Month-to-Month", Table1[[#This Row],[PaymentMethod]]= "Electronic check"), "High Risk", "Standard")</f>
        <v>Standard</v>
      </c>
      <c r="Y2006" s="11">
        <f>IFERROR(Table1[[#This Row],[TotalCharges]]/Table1[[#This Row],[tenure]],"0")</f>
        <v>90.210416666666674</v>
      </c>
      <c r="Z2006" t="str">
        <f>IF(Table1[[#This Row],[SeniorCitizen]]=1,"Yes","No")</f>
        <v>No</v>
      </c>
    </row>
    <row r="2007" spans="1:26" x14ac:dyDescent="0.3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s="2">
        <v>100.45</v>
      </c>
      <c r="T2007" s="2">
        <v>4941.8</v>
      </c>
      <c r="U2007" t="s">
        <v>23</v>
      </c>
      <c r="V2007">
        <f>COUNTIF(Table1[[#This Row],[OnlineSecurity]:[StreamingMovies]], "Yes")</f>
        <v>3</v>
      </c>
      <c r="W2007" t="str" cm="1">
        <f t="array" ref="W2007">_xlfn.IFS(Table1[[#This Row],[tenure]]&lt;=12,"0-1 Years", Table1[[#This Row],[tenure]] &lt;=36, "1-3 Years",Table1[[#This Row],[tenure]]&lt;=60, "3-5 Years",Table1[[#This Row],[tenure]]&gt;60,"5+ Years")</f>
        <v>3-5 Years</v>
      </c>
      <c r="X2007" t="str">
        <f>IF(AND(Table1[[#This Row],[Contract]]="Month-to-Month", Table1[[#This Row],[PaymentMethod]]= "Electronic check"), "High Risk", "Standard")</f>
        <v>Standard</v>
      </c>
      <c r="Y2007" s="11">
        <f>IFERROR(Table1[[#This Row],[TotalCharges]]/Table1[[#This Row],[tenure]],"0")</f>
        <v>100.85306122448981</v>
      </c>
      <c r="Z2007" t="str">
        <f>IF(Table1[[#This Row],[SeniorCitizen]]=1,"Yes","No")</f>
        <v>No</v>
      </c>
    </row>
    <row r="2008" spans="1:26" x14ac:dyDescent="0.3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s="2">
        <v>47.15</v>
      </c>
      <c r="T2008" s="2">
        <v>223.15</v>
      </c>
      <c r="U2008" t="s">
        <v>23</v>
      </c>
      <c r="V2008">
        <f>COUNTIF(Table1[[#This Row],[OnlineSecurity]:[StreamingMovies]], "Yes")</f>
        <v>0</v>
      </c>
      <c r="W2008" t="str" cm="1">
        <f t="array" ref="W2008">_xlfn.IFS(Table1[[#This Row],[tenure]]&lt;=12,"0-1 Years", Table1[[#This Row],[tenure]] &lt;=36, "1-3 Years",Table1[[#This Row],[tenure]]&lt;=60, "3-5 Years",Table1[[#This Row],[tenure]]&gt;60,"5+ Years")</f>
        <v>0-1 Years</v>
      </c>
      <c r="X2008" t="str">
        <f>IF(AND(Table1[[#This Row],[Contract]]="Month-to-Month", Table1[[#This Row],[PaymentMethod]]= "Electronic check"), "High Risk", "Standard")</f>
        <v>High Risk</v>
      </c>
      <c r="Y2008" s="11">
        <f>IFERROR(Table1[[#This Row],[TotalCharges]]/Table1[[#This Row],[tenure]],"0")</f>
        <v>44.63</v>
      </c>
      <c r="Z2008" t="str">
        <f>IF(Table1[[#This Row],[SeniorCitizen]]=1,"Yes","No")</f>
        <v>No</v>
      </c>
    </row>
    <row r="2009" spans="1:26" x14ac:dyDescent="0.3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s="2">
        <v>80.2</v>
      </c>
      <c r="T2009" s="2">
        <v>181.1</v>
      </c>
      <c r="U2009" t="s">
        <v>23</v>
      </c>
      <c r="V2009">
        <f>COUNTIF(Table1[[#This Row],[OnlineSecurity]:[StreamingMovies]], "Yes")</f>
        <v>1</v>
      </c>
      <c r="W2009" t="str" cm="1">
        <f t="array" ref="W2009">_xlfn.IFS(Table1[[#This Row],[tenure]]&lt;=12,"0-1 Years", Table1[[#This Row],[tenure]] &lt;=36, "1-3 Years",Table1[[#This Row],[tenure]]&lt;=60, "3-5 Years",Table1[[#This Row],[tenure]]&gt;60,"5+ Years")</f>
        <v>0-1 Years</v>
      </c>
      <c r="X2009" t="str">
        <f>IF(AND(Table1[[#This Row],[Contract]]="Month-to-Month", Table1[[#This Row],[PaymentMethod]]= "Electronic check"), "High Risk", "Standard")</f>
        <v>High Risk</v>
      </c>
      <c r="Y2009" s="11">
        <f>IFERROR(Table1[[#This Row],[TotalCharges]]/Table1[[#This Row],[tenure]],"0")</f>
        <v>90.55</v>
      </c>
      <c r="Z2009" t="str">
        <f>IF(Table1[[#This Row],[SeniorCitizen]]=1,"Yes","No")</f>
        <v>No</v>
      </c>
    </row>
    <row r="2010" spans="1:26" x14ac:dyDescent="0.3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s="2">
        <v>87.1</v>
      </c>
      <c r="T2010" s="2">
        <v>341.45</v>
      </c>
      <c r="U2010" t="s">
        <v>23</v>
      </c>
      <c r="V2010">
        <f>COUNTIF(Table1[[#This Row],[OnlineSecurity]:[StreamingMovies]], "Yes")</f>
        <v>2</v>
      </c>
      <c r="W2010" t="str" cm="1">
        <f t="array" ref="W2010">_xlfn.IFS(Table1[[#This Row],[tenure]]&lt;=12,"0-1 Years", Table1[[#This Row],[tenure]] &lt;=36, "1-3 Years",Table1[[#This Row],[tenure]]&lt;=60, "3-5 Years",Table1[[#This Row],[tenure]]&gt;60,"5+ Years")</f>
        <v>0-1 Years</v>
      </c>
      <c r="X2010" t="str">
        <f>IF(AND(Table1[[#This Row],[Contract]]="Month-to-Month", Table1[[#This Row],[PaymentMethod]]= "Electronic check"), "High Risk", "Standard")</f>
        <v>Standard</v>
      </c>
      <c r="Y2010" s="11">
        <f>IFERROR(Table1[[#This Row],[TotalCharges]]/Table1[[#This Row],[tenure]],"0")</f>
        <v>85.362499999999997</v>
      </c>
      <c r="Z2010" t="str">
        <f>IF(Table1[[#This Row],[SeniorCitizen]]=1,"Yes","No")</f>
        <v>No</v>
      </c>
    </row>
    <row r="2011" spans="1:26" x14ac:dyDescent="0.3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7104</v>
      </c>
      <c r="S2011" s="2">
        <v>79.25</v>
      </c>
      <c r="T2011" s="2">
        <v>5731.85</v>
      </c>
      <c r="U2011" t="s">
        <v>24</v>
      </c>
      <c r="V2011">
        <f>COUNTIF(Table1[[#This Row],[OnlineSecurity]:[StreamingMovies]], "Yes")</f>
        <v>5</v>
      </c>
      <c r="W2011" t="str" cm="1">
        <f t="array" ref="W2011">_xlfn.IFS(Table1[[#This Row],[tenure]]&lt;=12,"0-1 Years", Table1[[#This Row],[tenure]] &lt;=36, "1-3 Years",Table1[[#This Row],[tenure]]&lt;=60, "3-5 Years",Table1[[#This Row],[tenure]]&gt;60,"5+ Years")</f>
        <v>5+ Years</v>
      </c>
      <c r="X2011" t="str">
        <f>IF(AND(Table1[[#This Row],[Contract]]="Month-to-Month", Table1[[#This Row],[PaymentMethod]]= "Electronic check"), "High Risk", "Standard")</f>
        <v>Standard</v>
      </c>
      <c r="Y2011" s="11">
        <f>IFERROR(Table1[[#This Row],[TotalCharges]]/Table1[[#This Row],[tenure]],"0")</f>
        <v>81.883571428571429</v>
      </c>
      <c r="Z2011" t="str">
        <f>IF(Table1[[#This Row],[SeniorCitizen]]=1,"Yes","No")</f>
        <v>No</v>
      </c>
    </row>
    <row r="2012" spans="1:26" x14ac:dyDescent="0.3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7104</v>
      </c>
      <c r="S2012" s="2">
        <v>75.900000000000006</v>
      </c>
      <c r="T2012" s="2">
        <v>357.75</v>
      </c>
      <c r="U2012" t="s">
        <v>23</v>
      </c>
      <c r="V2012">
        <f>COUNTIF(Table1[[#This Row],[OnlineSecurity]:[StreamingMovies]], "Yes")</f>
        <v>0</v>
      </c>
      <c r="W2012" t="str" cm="1">
        <f t="array" ref="W2012">_xlfn.IFS(Table1[[#This Row],[tenure]]&lt;=12,"0-1 Years", Table1[[#This Row],[tenure]] &lt;=36, "1-3 Years",Table1[[#This Row],[tenure]]&lt;=60, "3-5 Years",Table1[[#This Row],[tenure]]&gt;60,"5+ Years")</f>
        <v>0-1 Years</v>
      </c>
      <c r="X2012" t="str">
        <f>IF(AND(Table1[[#This Row],[Contract]]="Month-to-Month", Table1[[#This Row],[PaymentMethod]]= "Electronic check"), "High Risk", "Standard")</f>
        <v>Standard</v>
      </c>
      <c r="Y2012" s="11">
        <f>IFERROR(Table1[[#This Row],[TotalCharges]]/Table1[[#This Row],[tenure]],"0")</f>
        <v>71.55</v>
      </c>
      <c r="Z2012" t="str">
        <f>IF(Table1[[#This Row],[SeniorCitizen]]=1,"Yes","No")</f>
        <v>No</v>
      </c>
    </row>
    <row r="2013" spans="1:26" x14ac:dyDescent="0.3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s="2">
        <v>85.7</v>
      </c>
      <c r="T2013" s="2">
        <v>4616.1000000000004</v>
      </c>
      <c r="U2013" t="s">
        <v>24</v>
      </c>
      <c r="V2013">
        <f>COUNTIF(Table1[[#This Row],[OnlineSecurity]:[StreamingMovies]], "Yes")</f>
        <v>5</v>
      </c>
      <c r="W2013" t="str" cm="1">
        <f t="array" ref="W2013">_xlfn.IFS(Table1[[#This Row],[tenure]]&lt;=12,"0-1 Years", Table1[[#This Row],[tenure]] &lt;=36, "1-3 Years",Table1[[#This Row],[tenure]]&lt;=60, "3-5 Years",Table1[[#This Row],[tenure]]&gt;60,"5+ Years")</f>
        <v>3-5 Years</v>
      </c>
      <c r="X2013" t="str">
        <f>IF(AND(Table1[[#This Row],[Contract]]="Month-to-Month", Table1[[#This Row],[PaymentMethod]]= "Electronic check"), "High Risk", "Standard")</f>
        <v>High Risk</v>
      </c>
      <c r="Y2013" s="11">
        <f>IFERROR(Table1[[#This Row],[TotalCharges]]/Table1[[#This Row],[tenure]],"0")</f>
        <v>87.09622641509435</v>
      </c>
      <c r="Z2013" t="str">
        <f>IF(Table1[[#This Row],[SeniorCitizen]]=1,"Yes","No")</f>
        <v>No</v>
      </c>
    </row>
    <row r="2014" spans="1:26" x14ac:dyDescent="0.3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s="2">
        <v>98.75</v>
      </c>
      <c r="T2014" s="2">
        <v>4533.7</v>
      </c>
      <c r="U2014" t="s">
        <v>23</v>
      </c>
      <c r="V2014">
        <f>COUNTIF(Table1[[#This Row],[OnlineSecurity]:[StreamingMovies]], "Yes")</f>
        <v>4</v>
      </c>
      <c r="W2014" t="str" cm="1">
        <f t="array" ref="W2014">_xlfn.IFS(Table1[[#This Row],[tenure]]&lt;=12,"0-1 Years", Table1[[#This Row],[tenure]] &lt;=36, "1-3 Years",Table1[[#This Row],[tenure]]&lt;=60, "3-5 Years",Table1[[#This Row],[tenure]]&gt;60,"5+ Years")</f>
        <v>3-5 Years</v>
      </c>
      <c r="X2014" t="str">
        <f>IF(AND(Table1[[#This Row],[Contract]]="Month-to-Month", Table1[[#This Row],[PaymentMethod]]= "Electronic check"), "High Risk", "Standard")</f>
        <v>High Risk</v>
      </c>
      <c r="Y2014" s="11">
        <f>IFERROR(Table1[[#This Row],[TotalCharges]]/Table1[[#This Row],[tenure]],"0")</f>
        <v>96.461702127659564</v>
      </c>
      <c r="Z2014" t="str">
        <f>IF(Table1[[#This Row],[SeniorCitizen]]=1,"Yes","No")</f>
        <v>No</v>
      </c>
    </row>
    <row r="2015" spans="1:26" x14ac:dyDescent="0.35">
      <c r="A2015" t="s">
        <v>2050</v>
      </c>
      <c r="B2015" t="s">
        <v>22</v>
      </c>
      <c r="C2015">
        <v>0</v>
      </c>
      <c r="D2015" t="s">
        <v>24</v>
      </c>
      <c r="E2015" t="s">
        <v>23</v>
      </c>
      <c r="F2015">
        <v>31</v>
      </c>
      <c r="G2015" t="s">
        <v>23</v>
      </c>
      <c r="H2015" t="s">
        <v>24</v>
      </c>
      <c r="I2015" t="s">
        <v>24</v>
      </c>
      <c r="J2015" t="s">
        <v>24</v>
      </c>
      <c r="K2015" t="s">
        <v>24</v>
      </c>
      <c r="L2015" t="s">
        <v>24</v>
      </c>
      <c r="M2015" t="s">
        <v>24</v>
      </c>
      <c r="N2015" t="s">
        <v>24</v>
      </c>
      <c r="O2015" t="s">
        <v>24</v>
      </c>
      <c r="P2015" t="s">
        <v>31</v>
      </c>
      <c r="Q2015" t="s">
        <v>24</v>
      </c>
      <c r="R2015" t="s">
        <v>7105</v>
      </c>
      <c r="S2015" s="2">
        <v>20.100000000000001</v>
      </c>
      <c r="T2015" s="2">
        <v>589.25</v>
      </c>
      <c r="U2015" t="s">
        <v>24</v>
      </c>
      <c r="V2015">
        <f>COUNTIF(Table1[[#This Row],[OnlineSecurity]:[StreamingMovies]], "Yes")</f>
        <v>0</v>
      </c>
      <c r="W2015" t="str" cm="1">
        <f t="array" ref="W2015">_xlfn.IFS(Table1[[#This Row],[tenure]]&lt;=12,"0-1 Years", Table1[[#This Row],[tenure]] &lt;=36, "1-3 Years",Table1[[#This Row],[tenure]]&lt;=60, "3-5 Years",Table1[[#This Row],[tenure]]&gt;60,"5+ Years")</f>
        <v>1-3 Years</v>
      </c>
      <c r="X2015" t="str">
        <f>IF(AND(Table1[[#This Row],[Contract]]="Month-to-Month", Table1[[#This Row],[PaymentMethod]]= "Electronic check"), "High Risk", "Standard")</f>
        <v>Standard</v>
      </c>
      <c r="Y2015" s="11">
        <f>IFERROR(Table1[[#This Row],[TotalCharges]]/Table1[[#This Row],[tenure]],"0")</f>
        <v>19.008064516129032</v>
      </c>
      <c r="Z2015" t="str">
        <f>IF(Table1[[#This Row],[SeniorCitizen]]=1,"Yes","No")</f>
        <v>No</v>
      </c>
    </row>
    <row r="2016" spans="1:26" x14ac:dyDescent="0.3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7104</v>
      </c>
      <c r="S2016" s="2">
        <v>61.8</v>
      </c>
      <c r="T2016" s="2">
        <v>750.1</v>
      </c>
      <c r="U2016" t="s">
        <v>24</v>
      </c>
      <c r="V2016">
        <f>COUNTIF(Table1[[#This Row],[OnlineSecurity]:[StreamingMovies]], "Yes")</f>
        <v>3</v>
      </c>
      <c r="W2016" t="str" cm="1">
        <f t="array" ref="W2016">_xlfn.IFS(Table1[[#This Row],[tenure]]&lt;=12,"0-1 Years", Table1[[#This Row],[tenure]] &lt;=36, "1-3 Years",Table1[[#This Row],[tenure]]&lt;=60, "3-5 Years",Table1[[#This Row],[tenure]]&gt;60,"5+ Years")</f>
        <v>1-3 Years</v>
      </c>
      <c r="X2016" t="str">
        <f>IF(AND(Table1[[#This Row],[Contract]]="Month-to-Month", Table1[[#This Row],[PaymentMethod]]= "Electronic check"), "High Risk", "Standard")</f>
        <v>Standard</v>
      </c>
      <c r="Y2016" s="11">
        <f>IFERROR(Table1[[#This Row],[TotalCharges]]/Table1[[#This Row],[tenure]],"0")</f>
        <v>57.7</v>
      </c>
      <c r="Z2016" t="str">
        <f>IF(Table1[[#This Row],[SeniorCitizen]]=1,"Yes","No")</f>
        <v>No</v>
      </c>
    </row>
    <row r="2017" spans="1:26" x14ac:dyDescent="0.3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s="2">
        <v>49.9</v>
      </c>
      <c r="T2017" s="2">
        <v>1410.25</v>
      </c>
      <c r="U2017" t="s">
        <v>24</v>
      </c>
      <c r="V2017">
        <f>COUNTIF(Table1[[#This Row],[OnlineSecurity]:[StreamingMovies]], "Yes")</f>
        <v>0</v>
      </c>
      <c r="W2017" t="str" cm="1">
        <f t="array" ref="W2017">_xlfn.IFS(Table1[[#This Row],[tenure]]&lt;=12,"0-1 Years", Table1[[#This Row],[tenure]] &lt;=36, "1-3 Years",Table1[[#This Row],[tenure]]&lt;=60, "3-5 Years",Table1[[#This Row],[tenure]]&gt;60,"5+ Years")</f>
        <v>1-3 Years</v>
      </c>
      <c r="X2017" t="str">
        <f>IF(AND(Table1[[#This Row],[Contract]]="Month-to-Month", Table1[[#This Row],[PaymentMethod]]= "Electronic check"), "High Risk", "Standard")</f>
        <v>Standard</v>
      </c>
      <c r="Y2017" s="11">
        <f>IFERROR(Table1[[#This Row],[TotalCharges]]/Table1[[#This Row],[tenure]],"0")</f>
        <v>50.366071428571431</v>
      </c>
      <c r="Z2017" t="str">
        <f>IF(Table1[[#This Row],[SeniorCitizen]]=1,"Yes","No")</f>
        <v>No</v>
      </c>
    </row>
    <row r="2018" spans="1:26" x14ac:dyDescent="0.3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s="2">
        <v>86.45</v>
      </c>
      <c r="T2018" s="2">
        <v>830.85</v>
      </c>
      <c r="U2018" t="s">
        <v>23</v>
      </c>
      <c r="V2018">
        <f>COUNTIF(Table1[[#This Row],[OnlineSecurity]:[StreamingMovies]], "Yes")</f>
        <v>1</v>
      </c>
      <c r="W2018" t="str" cm="1">
        <f t="array" ref="W2018">_xlfn.IFS(Table1[[#This Row],[tenure]]&lt;=12,"0-1 Years", Table1[[#This Row],[tenure]] &lt;=36, "1-3 Years",Table1[[#This Row],[tenure]]&lt;=60, "3-5 Years",Table1[[#This Row],[tenure]]&gt;60,"5+ Years")</f>
        <v>0-1 Years</v>
      </c>
      <c r="X2018" t="str">
        <f>IF(AND(Table1[[#This Row],[Contract]]="Month-to-Month", Table1[[#This Row],[PaymentMethod]]= "Electronic check"), "High Risk", "Standard")</f>
        <v>High Risk</v>
      </c>
      <c r="Y2018" s="11">
        <f>IFERROR(Table1[[#This Row],[TotalCharges]]/Table1[[#This Row],[tenure]],"0")</f>
        <v>83.085000000000008</v>
      </c>
      <c r="Z2018" t="str">
        <f>IF(Table1[[#This Row],[SeniorCitizen]]=1,"Yes","No")</f>
        <v>No</v>
      </c>
    </row>
    <row r="2019" spans="1:26" x14ac:dyDescent="0.35">
      <c r="A2019" t="s">
        <v>2054</v>
      </c>
      <c r="B2019" t="s">
        <v>30</v>
      </c>
      <c r="C2019">
        <v>0</v>
      </c>
      <c r="D2019" t="s">
        <v>23</v>
      </c>
      <c r="E2019" t="s">
        <v>24</v>
      </c>
      <c r="F2019">
        <v>38</v>
      </c>
      <c r="G2019" t="s">
        <v>23</v>
      </c>
      <c r="H2019" t="s">
        <v>24</v>
      </c>
      <c r="I2019" t="s">
        <v>24</v>
      </c>
      <c r="J2019" t="s">
        <v>24</v>
      </c>
      <c r="K2019" t="s">
        <v>24</v>
      </c>
      <c r="L2019" t="s">
        <v>24</v>
      </c>
      <c r="M2019" t="s">
        <v>24</v>
      </c>
      <c r="N2019" t="s">
        <v>24</v>
      </c>
      <c r="O2019" t="s">
        <v>24</v>
      </c>
      <c r="P2019" t="s">
        <v>47</v>
      </c>
      <c r="Q2019" t="s">
        <v>24</v>
      </c>
      <c r="R2019" t="s">
        <v>7104</v>
      </c>
      <c r="S2019" s="2">
        <v>20.399999999999999</v>
      </c>
      <c r="T2019" s="2">
        <v>743.5</v>
      </c>
      <c r="U2019" t="s">
        <v>24</v>
      </c>
      <c r="V2019">
        <f>COUNTIF(Table1[[#This Row],[OnlineSecurity]:[StreamingMovies]], "Yes")</f>
        <v>0</v>
      </c>
      <c r="W2019" t="str" cm="1">
        <f t="array" ref="W2019">_xlfn.IFS(Table1[[#This Row],[tenure]]&lt;=12,"0-1 Years", Table1[[#This Row],[tenure]] &lt;=36, "1-3 Years",Table1[[#This Row],[tenure]]&lt;=60, "3-5 Years",Table1[[#This Row],[tenure]]&gt;60,"5+ Years")</f>
        <v>3-5 Years</v>
      </c>
      <c r="X2019" t="str">
        <f>IF(AND(Table1[[#This Row],[Contract]]="Month-to-Month", Table1[[#This Row],[PaymentMethod]]= "Electronic check"), "High Risk", "Standard")</f>
        <v>Standard</v>
      </c>
      <c r="Y2019" s="11">
        <f>IFERROR(Table1[[#This Row],[TotalCharges]]/Table1[[#This Row],[tenure]],"0")</f>
        <v>19.565789473684209</v>
      </c>
      <c r="Z2019" t="str">
        <f>IF(Table1[[#This Row],[SeniorCitizen]]=1,"Yes","No")</f>
        <v>No</v>
      </c>
    </row>
    <row r="2020" spans="1:26" x14ac:dyDescent="0.3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s="2">
        <v>45.3</v>
      </c>
      <c r="T2020" s="2">
        <v>45.3</v>
      </c>
      <c r="U2020" t="s">
        <v>23</v>
      </c>
      <c r="V2020">
        <f>COUNTIF(Table1[[#This Row],[OnlineSecurity]:[StreamingMovies]], "Yes")</f>
        <v>0</v>
      </c>
      <c r="W2020" t="str" cm="1">
        <f t="array" ref="W2020">_xlfn.IFS(Table1[[#This Row],[tenure]]&lt;=12,"0-1 Years", Table1[[#This Row],[tenure]] &lt;=36, "1-3 Years",Table1[[#This Row],[tenure]]&lt;=60, "3-5 Years",Table1[[#This Row],[tenure]]&gt;60,"5+ Years")</f>
        <v>0-1 Years</v>
      </c>
      <c r="X2020" t="str">
        <f>IF(AND(Table1[[#This Row],[Contract]]="Month-to-Month", Table1[[#This Row],[PaymentMethod]]= "Electronic check"), "High Risk", "Standard")</f>
        <v>Standard</v>
      </c>
      <c r="Y2020" s="11">
        <f>IFERROR(Table1[[#This Row],[TotalCharges]]/Table1[[#This Row],[tenure]],"0")</f>
        <v>45.3</v>
      </c>
      <c r="Z2020" t="str">
        <f>IF(Table1[[#This Row],[SeniorCitizen]]=1,"Yes","No")</f>
        <v>No</v>
      </c>
    </row>
    <row r="2021" spans="1:26" x14ac:dyDescent="0.3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s="2">
        <v>104.1</v>
      </c>
      <c r="T2021" s="2">
        <v>7040.85</v>
      </c>
      <c r="U2021" t="s">
        <v>23</v>
      </c>
      <c r="V2021">
        <f>COUNTIF(Table1[[#This Row],[OnlineSecurity]:[StreamingMovies]], "Yes")</f>
        <v>4</v>
      </c>
      <c r="W2021" t="str" cm="1">
        <f t="array" ref="W2021">_xlfn.IFS(Table1[[#This Row],[tenure]]&lt;=12,"0-1 Years", Table1[[#This Row],[tenure]] &lt;=36, "1-3 Years",Table1[[#This Row],[tenure]]&lt;=60, "3-5 Years",Table1[[#This Row],[tenure]]&gt;60,"5+ Years")</f>
        <v>5+ Years</v>
      </c>
      <c r="X2021" t="str">
        <f>IF(AND(Table1[[#This Row],[Contract]]="Month-to-Month", Table1[[#This Row],[PaymentMethod]]= "Electronic check"), "High Risk", "Standard")</f>
        <v>Standard</v>
      </c>
      <c r="Y2021" s="11">
        <f>IFERROR(Table1[[#This Row],[TotalCharges]]/Table1[[#This Row],[tenure]],"0")</f>
        <v>105.08731343283583</v>
      </c>
      <c r="Z2021" t="str">
        <f>IF(Table1[[#This Row],[SeniorCitizen]]=1,"Yes","No")</f>
        <v>No</v>
      </c>
    </row>
    <row r="2022" spans="1:26" x14ac:dyDescent="0.3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s="2">
        <v>75.400000000000006</v>
      </c>
      <c r="T2022" s="2">
        <v>3865.45</v>
      </c>
      <c r="U2022" t="s">
        <v>24</v>
      </c>
      <c r="V2022">
        <f>COUNTIF(Table1[[#This Row],[OnlineSecurity]:[StreamingMovies]], "Yes")</f>
        <v>4</v>
      </c>
      <c r="W2022" t="str" cm="1">
        <f t="array" ref="W2022">_xlfn.IFS(Table1[[#This Row],[tenure]]&lt;=12,"0-1 Years", Table1[[#This Row],[tenure]] &lt;=36, "1-3 Years",Table1[[#This Row],[tenure]]&lt;=60, "3-5 Years",Table1[[#This Row],[tenure]]&gt;60,"5+ Years")</f>
        <v>3-5 Years</v>
      </c>
      <c r="X2022" t="str">
        <f>IF(AND(Table1[[#This Row],[Contract]]="Month-to-Month", Table1[[#This Row],[PaymentMethod]]= "Electronic check"), "High Risk", "Standard")</f>
        <v>Standard</v>
      </c>
      <c r="Y2022" s="11">
        <f>IFERROR(Table1[[#This Row],[TotalCharges]]/Table1[[#This Row],[tenure]],"0")</f>
        <v>74.335576923076914</v>
      </c>
      <c r="Z2022" t="str">
        <f>IF(Table1[[#This Row],[SeniorCitizen]]=1,"Yes","No")</f>
        <v>No</v>
      </c>
    </row>
    <row r="2023" spans="1:26" x14ac:dyDescent="0.3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s="2">
        <v>108.15</v>
      </c>
      <c r="T2023" s="2">
        <v>6825.65</v>
      </c>
      <c r="U2023" t="s">
        <v>24</v>
      </c>
      <c r="V2023">
        <f>COUNTIF(Table1[[#This Row],[OnlineSecurity]:[StreamingMovies]], "Yes")</f>
        <v>6</v>
      </c>
      <c r="W2023" t="str" cm="1">
        <f t="array" ref="W2023">_xlfn.IFS(Table1[[#This Row],[tenure]]&lt;=12,"0-1 Years", Table1[[#This Row],[tenure]] &lt;=36, "1-3 Years",Table1[[#This Row],[tenure]]&lt;=60, "3-5 Years",Table1[[#This Row],[tenure]]&gt;60,"5+ Years")</f>
        <v>5+ Years</v>
      </c>
      <c r="X2023" t="str">
        <f>IF(AND(Table1[[#This Row],[Contract]]="Month-to-Month", Table1[[#This Row],[PaymentMethod]]= "Electronic check"), "High Risk", "Standard")</f>
        <v>Standard</v>
      </c>
      <c r="Y2023" s="11">
        <f>IFERROR(Table1[[#This Row],[TotalCharges]]/Table1[[#This Row],[tenure]],"0")</f>
        <v>110.09112903225805</v>
      </c>
      <c r="Z2023" t="str">
        <f>IF(Table1[[#This Row],[SeniorCitizen]]=1,"Yes","No")</f>
        <v>No</v>
      </c>
    </row>
    <row r="2024" spans="1:26" x14ac:dyDescent="0.3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s="2">
        <v>86.25</v>
      </c>
      <c r="T2024" s="2">
        <v>1340.1</v>
      </c>
      <c r="U2024" t="s">
        <v>24</v>
      </c>
      <c r="V2024">
        <f>COUNTIF(Table1[[#This Row],[OnlineSecurity]:[StreamingMovies]], "Yes")</f>
        <v>2</v>
      </c>
      <c r="W2024" t="str" cm="1">
        <f t="array" ref="W2024">_xlfn.IFS(Table1[[#This Row],[tenure]]&lt;=12,"0-1 Years", Table1[[#This Row],[tenure]] &lt;=36, "1-3 Years",Table1[[#This Row],[tenure]]&lt;=60, "3-5 Years",Table1[[#This Row],[tenure]]&gt;60,"5+ Years")</f>
        <v>1-3 Years</v>
      </c>
      <c r="X2024" t="str">
        <f>IF(AND(Table1[[#This Row],[Contract]]="Month-to-Month", Table1[[#This Row],[PaymentMethod]]= "Electronic check"), "High Risk", "Standard")</f>
        <v>High Risk</v>
      </c>
      <c r="Y2024" s="11">
        <f>IFERROR(Table1[[#This Row],[TotalCharges]]/Table1[[#This Row],[tenure]],"0")</f>
        <v>83.756249999999994</v>
      </c>
      <c r="Z2024" t="str">
        <f>IF(Table1[[#This Row],[SeniorCitizen]]=1,"Yes","No")</f>
        <v>No</v>
      </c>
    </row>
    <row r="2025" spans="1:26" x14ac:dyDescent="0.3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s="2">
        <v>81</v>
      </c>
      <c r="T2025" s="2">
        <v>371.65</v>
      </c>
      <c r="U2025" t="s">
        <v>23</v>
      </c>
      <c r="V2025">
        <f>COUNTIF(Table1[[#This Row],[OnlineSecurity]:[StreamingMovies]], "Yes")</f>
        <v>1</v>
      </c>
      <c r="W2025" t="str" cm="1">
        <f t="array" ref="W2025">_xlfn.IFS(Table1[[#This Row],[tenure]]&lt;=12,"0-1 Years", Table1[[#This Row],[tenure]] &lt;=36, "1-3 Years",Table1[[#This Row],[tenure]]&lt;=60, "3-5 Years",Table1[[#This Row],[tenure]]&gt;60,"5+ Years")</f>
        <v>0-1 Years</v>
      </c>
      <c r="X2025" t="str">
        <f>IF(AND(Table1[[#This Row],[Contract]]="Month-to-Month", Table1[[#This Row],[PaymentMethod]]= "Electronic check"), "High Risk", "Standard")</f>
        <v>High Risk</v>
      </c>
      <c r="Y2025" s="11">
        <f>IFERROR(Table1[[#This Row],[TotalCharges]]/Table1[[#This Row],[tenure]],"0")</f>
        <v>74.33</v>
      </c>
      <c r="Z2025" t="str">
        <f>IF(Table1[[#This Row],[SeniorCitizen]]=1,"Yes","No")</f>
        <v>Yes</v>
      </c>
    </row>
    <row r="2026" spans="1:26" x14ac:dyDescent="0.3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s="2">
        <v>95.7</v>
      </c>
      <c r="T2026" s="2">
        <v>1184</v>
      </c>
      <c r="U2026" t="s">
        <v>24</v>
      </c>
      <c r="V2026">
        <f>COUNTIF(Table1[[#This Row],[OnlineSecurity]:[StreamingMovies]], "Yes")</f>
        <v>3</v>
      </c>
      <c r="W2026" t="str" cm="1">
        <f t="array" ref="W2026">_xlfn.IFS(Table1[[#This Row],[tenure]]&lt;=12,"0-1 Years", Table1[[#This Row],[tenure]] &lt;=36, "1-3 Years",Table1[[#This Row],[tenure]]&lt;=60, "3-5 Years",Table1[[#This Row],[tenure]]&gt;60,"5+ Years")</f>
        <v>0-1 Years</v>
      </c>
      <c r="X2026" t="str">
        <f>IF(AND(Table1[[#This Row],[Contract]]="Month-to-Month", Table1[[#This Row],[PaymentMethod]]= "Electronic check"), "High Risk", "Standard")</f>
        <v>Standard</v>
      </c>
      <c r="Y2026" s="11">
        <f>IFERROR(Table1[[#This Row],[TotalCharges]]/Table1[[#This Row],[tenure]],"0")</f>
        <v>98.666666666666671</v>
      </c>
      <c r="Z2026" t="str">
        <f>IF(Table1[[#This Row],[SeniorCitizen]]=1,"Yes","No")</f>
        <v>No</v>
      </c>
    </row>
    <row r="2027" spans="1:26" x14ac:dyDescent="0.3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7104</v>
      </c>
      <c r="S2027" s="2">
        <v>116.85</v>
      </c>
      <c r="T2027" s="2">
        <v>8477.7000000000007</v>
      </c>
      <c r="U2027" t="s">
        <v>24</v>
      </c>
      <c r="V2027">
        <f>COUNTIF(Table1[[#This Row],[OnlineSecurity]:[StreamingMovies]], "Yes")</f>
        <v>6</v>
      </c>
      <c r="W2027" t="str" cm="1">
        <f t="array" ref="W2027">_xlfn.IFS(Table1[[#This Row],[tenure]]&lt;=12,"0-1 Years", Table1[[#This Row],[tenure]] &lt;=36, "1-3 Years",Table1[[#This Row],[tenure]]&lt;=60, "3-5 Years",Table1[[#This Row],[tenure]]&gt;60,"5+ Years")</f>
        <v>5+ Years</v>
      </c>
      <c r="X2027" t="str">
        <f>IF(AND(Table1[[#This Row],[Contract]]="Month-to-Month", Table1[[#This Row],[PaymentMethod]]= "Electronic check"), "High Risk", "Standard")</f>
        <v>Standard</v>
      </c>
      <c r="Y2027" s="11">
        <f>IFERROR(Table1[[#This Row],[TotalCharges]]/Table1[[#This Row],[tenure]],"0")</f>
        <v>117.74583333333334</v>
      </c>
      <c r="Z2027" t="str">
        <f>IF(Table1[[#This Row],[SeniorCitizen]]=1,"Yes","No")</f>
        <v>No</v>
      </c>
    </row>
    <row r="2028" spans="1:26" x14ac:dyDescent="0.3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7104</v>
      </c>
      <c r="S2028" s="2">
        <v>105.75</v>
      </c>
      <c r="T2028" s="2">
        <v>7382.85</v>
      </c>
      <c r="U2028" t="s">
        <v>24</v>
      </c>
      <c r="V2028">
        <f>COUNTIF(Table1[[#This Row],[OnlineSecurity]:[StreamingMovies]], "Yes")</f>
        <v>4</v>
      </c>
      <c r="W2028" t="str" cm="1">
        <f t="array" ref="W2028">_xlfn.IFS(Table1[[#This Row],[tenure]]&lt;=12,"0-1 Years", Table1[[#This Row],[tenure]] &lt;=36, "1-3 Years",Table1[[#This Row],[tenure]]&lt;=60, "3-5 Years",Table1[[#This Row],[tenure]]&gt;60,"5+ Years")</f>
        <v>5+ Years</v>
      </c>
      <c r="X2028" t="str">
        <f>IF(AND(Table1[[#This Row],[Contract]]="Month-to-Month", Table1[[#This Row],[PaymentMethod]]= "Electronic check"), "High Risk", "Standard")</f>
        <v>Standard</v>
      </c>
      <c r="Y2028" s="11">
        <f>IFERROR(Table1[[#This Row],[TotalCharges]]/Table1[[#This Row],[tenure]],"0")</f>
        <v>103.98380281690142</v>
      </c>
      <c r="Z2028" t="str">
        <f>IF(Table1[[#This Row],[SeniorCitizen]]=1,"Yes","No")</f>
        <v>Yes</v>
      </c>
    </row>
    <row r="2029" spans="1:26" x14ac:dyDescent="0.35">
      <c r="A2029" t="s">
        <v>2064</v>
      </c>
      <c r="B2029" t="s">
        <v>22</v>
      </c>
      <c r="C2029">
        <v>0</v>
      </c>
      <c r="D2029" t="s">
        <v>23</v>
      </c>
      <c r="E2029" t="s">
        <v>24</v>
      </c>
      <c r="F2029">
        <v>24</v>
      </c>
      <c r="G2029" t="s">
        <v>23</v>
      </c>
      <c r="H2029" t="s">
        <v>24</v>
      </c>
      <c r="I2029" t="s">
        <v>24</v>
      </c>
      <c r="J2029" t="s">
        <v>24</v>
      </c>
      <c r="K2029" t="s">
        <v>24</v>
      </c>
      <c r="L2029" t="s">
        <v>24</v>
      </c>
      <c r="M2029" t="s">
        <v>24</v>
      </c>
      <c r="N2029" t="s">
        <v>24</v>
      </c>
      <c r="O2029" t="s">
        <v>24</v>
      </c>
      <c r="P2029" t="s">
        <v>31</v>
      </c>
      <c r="Q2029" t="s">
        <v>24</v>
      </c>
      <c r="R2029" t="s">
        <v>32</v>
      </c>
      <c r="S2029" s="2">
        <v>20.149999999999999</v>
      </c>
      <c r="T2029" s="2">
        <v>456.85</v>
      </c>
      <c r="U2029" t="s">
        <v>24</v>
      </c>
      <c r="V2029">
        <f>COUNTIF(Table1[[#This Row],[OnlineSecurity]:[StreamingMovies]], "Yes")</f>
        <v>0</v>
      </c>
      <c r="W2029" t="str" cm="1">
        <f t="array" ref="W2029">_xlfn.IFS(Table1[[#This Row],[tenure]]&lt;=12,"0-1 Years", Table1[[#This Row],[tenure]] &lt;=36, "1-3 Years",Table1[[#This Row],[tenure]]&lt;=60, "3-5 Years",Table1[[#This Row],[tenure]]&gt;60,"5+ Years")</f>
        <v>1-3 Years</v>
      </c>
      <c r="X2029" t="str">
        <f>IF(AND(Table1[[#This Row],[Contract]]="Month-to-Month", Table1[[#This Row],[PaymentMethod]]= "Electronic check"), "High Risk", "Standard")</f>
        <v>Standard</v>
      </c>
      <c r="Y2029" s="11">
        <f>IFERROR(Table1[[#This Row],[TotalCharges]]/Table1[[#This Row],[tenure]],"0")</f>
        <v>19.035416666666666</v>
      </c>
      <c r="Z2029" t="str">
        <f>IF(Table1[[#This Row],[SeniorCitizen]]=1,"Yes","No")</f>
        <v>No</v>
      </c>
    </row>
    <row r="2030" spans="1:26" x14ac:dyDescent="0.35">
      <c r="A2030" t="s">
        <v>2065</v>
      </c>
      <c r="B2030" t="s">
        <v>22</v>
      </c>
      <c r="C2030">
        <v>0</v>
      </c>
      <c r="D2030" t="s">
        <v>24</v>
      </c>
      <c r="E2030" t="s">
        <v>24</v>
      </c>
      <c r="F2030">
        <v>15</v>
      </c>
      <c r="G2030" t="s">
        <v>23</v>
      </c>
      <c r="H2030" t="s">
        <v>24</v>
      </c>
      <c r="I2030" t="s">
        <v>24</v>
      </c>
      <c r="J2030" t="s">
        <v>24</v>
      </c>
      <c r="K2030" t="s">
        <v>24</v>
      </c>
      <c r="L2030" t="s">
        <v>24</v>
      </c>
      <c r="M2030" t="s">
        <v>24</v>
      </c>
      <c r="N2030" t="s">
        <v>24</v>
      </c>
      <c r="O2030" t="s">
        <v>24</v>
      </c>
      <c r="P2030" t="s">
        <v>47</v>
      </c>
      <c r="Q2030" t="s">
        <v>24</v>
      </c>
      <c r="R2030" t="s">
        <v>32</v>
      </c>
      <c r="S2030" s="2">
        <v>19.600000000000001</v>
      </c>
      <c r="T2030" s="2">
        <v>331.6</v>
      </c>
      <c r="U2030" t="s">
        <v>24</v>
      </c>
      <c r="V2030">
        <f>COUNTIF(Table1[[#This Row],[OnlineSecurity]:[StreamingMovies]], "Yes")</f>
        <v>0</v>
      </c>
      <c r="W2030" t="str" cm="1">
        <f t="array" ref="W2030">_xlfn.IFS(Table1[[#This Row],[tenure]]&lt;=12,"0-1 Years", Table1[[#This Row],[tenure]] &lt;=36, "1-3 Years",Table1[[#This Row],[tenure]]&lt;=60, "3-5 Years",Table1[[#This Row],[tenure]]&gt;60,"5+ Years")</f>
        <v>1-3 Years</v>
      </c>
      <c r="X2030" t="str">
        <f>IF(AND(Table1[[#This Row],[Contract]]="Month-to-Month", Table1[[#This Row],[PaymentMethod]]= "Electronic check"), "High Risk", "Standard")</f>
        <v>Standard</v>
      </c>
      <c r="Y2030" s="11">
        <f>IFERROR(Table1[[#This Row],[TotalCharges]]/Table1[[#This Row],[tenure]],"0")</f>
        <v>22.106666666666669</v>
      </c>
      <c r="Z2030" t="str">
        <f>IF(Table1[[#This Row],[SeniorCitizen]]=1,"Yes","No")</f>
        <v>No</v>
      </c>
    </row>
    <row r="2031" spans="1:26" x14ac:dyDescent="0.3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7105</v>
      </c>
      <c r="S2031" s="2">
        <v>90.6</v>
      </c>
      <c r="T2031" s="2">
        <v>6056.15</v>
      </c>
      <c r="U2031" t="s">
        <v>23</v>
      </c>
      <c r="V2031">
        <f>COUNTIF(Table1[[#This Row],[OnlineSecurity]:[StreamingMovies]], "Yes")</f>
        <v>3</v>
      </c>
      <c r="W2031" t="str" cm="1">
        <f t="array" ref="W2031">_xlfn.IFS(Table1[[#This Row],[tenure]]&lt;=12,"0-1 Years", Table1[[#This Row],[tenure]] &lt;=36, "1-3 Years",Table1[[#This Row],[tenure]]&lt;=60, "3-5 Years",Table1[[#This Row],[tenure]]&gt;60,"5+ Years")</f>
        <v>5+ Years</v>
      </c>
      <c r="X2031" t="str">
        <f>IF(AND(Table1[[#This Row],[Contract]]="Month-to-Month", Table1[[#This Row],[PaymentMethod]]= "Electronic check"), "High Risk", "Standard")</f>
        <v>Standard</v>
      </c>
      <c r="Y2031" s="11">
        <f>IFERROR(Table1[[#This Row],[TotalCharges]]/Table1[[#This Row],[tenure]],"0")</f>
        <v>90.390298507462674</v>
      </c>
      <c r="Z2031" t="str">
        <f>IF(Table1[[#This Row],[SeniorCitizen]]=1,"Yes","No")</f>
        <v>No</v>
      </c>
    </row>
    <row r="2032" spans="1:26" x14ac:dyDescent="0.3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7104</v>
      </c>
      <c r="S2032" s="2">
        <v>60.95</v>
      </c>
      <c r="T2032" s="2">
        <v>134.6</v>
      </c>
      <c r="U2032" t="s">
        <v>24</v>
      </c>
      <c r="V2032">
        <f>COUNTIF(Table1[[#This Row],[OnlineSecurity]:[StreamingMovies]], "Yes")</f>
        <v>2</v>
      </c>
      <c r="W2032" t="str" cm="1">
        <f t="array" ref="W2032">_xlfn.IFS(Table1[[#This Row],[tenure]]&lt;=12,"0-1 Years", Table1[[#This Row],[tenure]] &lt;=36, "1-3 Years",Table1[[#This Row],[tenure]]&lt;=60, "3-5 Years",Table1[[#This Row],[tenure]]&gt;60,"5+ Years")</f>
        <v>0-1 Years</v>
      </c>
      <c r="X2032" t="str">
        <f>IF(AND(Table1[[#This Row],[Contract]]="Month-to-Month", Table1[[#This Row],[PaymentMethod]]= "Electronic check"), "High Risk", "Standard")</f>
        <v>Standard</v>
      </c>
      <c r="Y2032" s="11">
        <f>IFERROR(Table1[[#This Row],[TotalCharges]]/Table1[[#This Row],[tenure]],"0")</f>
        <v>67.3</v>
      </c>
      <c r="Z2032" t="str">
        <f>IF(Table1[[#This Row],[SeniorCitizen]]=1,"Yes","No")</f>
        <v>No</v>
      </c>
    </row>
    <row r="2033" spans="1:26" x14ac:dyDescent="0.35">
      <c r="A2033" t="s">
        <v>2068</v>
      </c>
      <c r="B2033" t="s">
        <v>22</v>
      </c>
      <c r="C2033">
        <v>0</v>
      </c>
      <c r="D2033" t="s">
        <v>23</v>
      </c>
      <c r="E2033" t="s">
        <v>23</v>
      </c>
      <c r="F2033">
        <v>5</v>
      </c>
      <c r="G2033" t="s">
        <v>24</v>
      </c>
      <c r="H2033" t="s">
        <v>24</v>
      </c>
      <c r="I2033" t="s">
        <v>26</v>
      </c>
      <c r="J2033" t="s">
        <v>24</v>
      </c>
      <c r="K2033" t="s">
        <v>24</v>
      </c>
      <c r="L2033" t="s">
        <v>24</v>
      </c>
      <c r="M2033" t="s">
        <v>24</v>
      </c>
      <c r="N2033" t="s">
        <v>24</v>
      </c>
      <c r="O2033" t="s">
        <v>24</v>
      </c>
      <c r="P2033" t="s">
        <v>27</v>
      </c>
      <c r="Q2033" t="s">
        <v>24</v>
      </c>
      <c r="R2033" t="s">
        <v>32</v>
      </c>
      <c r="S2033" s="2">
        <v>25.05</v>
      </c>
      <c r="T2033" s="2">
        <v>125.5</v>
      </c>
      <c r="U2033" t="s">
        <v>24</v>
      </c>
      <c r="V2033">
        <f>COUNTIF(Table1[[#This Row],[OnlineSecurity]:[StreamingMovies]], "Yes")</f>
        <v>0</v>
      </c>
      <c r="W2033" t="str" cm="1">
        <f t="array" ref="W2033">_xlfn.IFS(Table1[[#This Row],[tenure]]&lt;=12,"0-1 Years", Table1[[#This Row],[tenure]] &lt;=36, "1-3 Years",Table1[[#This Row],[tenure]]&lt;=60, "3-5 Years",Table1[[#This Row],[tenure]]&gt;60,"5+ Years")</f>
        <v>0-1 Years</v>
      </c>
      <c r="X2033" t="str">
        <f>IF(AND(Table1[[#This Row],[Contract]]="Month-to-Month", Table1[[#This Row],[PaymentMethod]]= "Electronic check"), "High Risk", "Standard")</f>
        <v>Standard</v>
      </c>
      <c r="Y2033" s="11">
        <f>IFERROR(Table1[[#This Row],[TotalCharges]]/Table1[[#This Row],[tenure]],"0")</f>
        <v>25.1</v>
      </c>
      <c r="Z2033" t="str">
        <f>IF(Table1[[#This Row],[SeniorCitizen]]=1,"Yes","No")</f>
        <v>No</v>
      </c>
    </row>
    <row r="2034" spans="1:26" x14ac:dyDescent="0.3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s="2">
        <v>88.15</v>
      </c>
      <c r="T2034" s="2">
        <v>1390.6</v>
      </c>
      <c r="U2034" t="s">
        <v>23</v>
      </c>
      <c r="V2034">
        <f>COUNTIF(Table1[[#This Row],[OnlineSecurity]:[StreamingMovies]], "Yes")</f>
        <v>2</v>
      </c>
      <c r="W2034" t="str" cm="1">
        <f t="array" ref="W2034">_xlfn.IFS(Table1[[#This Row],[tenure]]&lt;=12,"0-1 Years", Table1[[#This Row],[tenure]] &lt;=36, "1-3 Years",Table1[[#This Row],[tenure]]&lt;=60, "3-5 Years",Table1[[#This Row],[tenure]]&gt;60,"5+ Years")</f>
        <v>1-3 Years</v>
      </c>
      <c r="X2034" t="str">
        <f>IF(AND(Table1[[#This Row],[Contract]]="Month-to-Month", Table1[[#This Row],[PaymentMethod]]= "Electronic check"), "High Risk", "Standard")</f>
        <v>High Risk</v>
      </c>
      <c r="Y2034" s="11">
        <f>IFERROR(Table1[[#This Row],[TotalCharges]]/Table1[[#This Row],[tenure]],"0")</f>
        <v>92.706666666666663</v>
      </c>
      <c r="Z2034" t="str">
        <f>IF(Table1[[#This Row],[SeniorCitizen]]=1,"Yes","No")</f>
        <v>No</v>
      </c>
    </row>
    <row r="2035" spans="1:26" x14ac:dyDescent="0.35">
      <c r="A2035" t="s">
        <v>2070</v>
      </c>
      <c r="B2035" t="s">
        <v>30</v>
      </c>
      <c r="C2035">
        <v>0</v>
      </c>
      <c r="D2035" t="s">
        <v>24</v>
      </c>
      <c r="E2035" t="s">
        <v>24</v>
      </c>
      <c r="F2035">
        <v>1</v>
      </c>
      <c r="G2035" t="s">
        <v>23</v>
      </c>
      <c r="H2035" t="s">
        <v>24</v>
      </c>
      <c r="I2035" t="s">
        <v>24</v>
      </c>
      <c r="J2035" t="s">
        <v>24</v>
      </c>
      <c r="K2035" t="s">
        <v>24</v>
      </c>
      <c r="L2035" t="s">
        <v>24</v>
      </c>
      <c r="M2035" t="s">
        <v>24</v>
      </c>
      <c r="N2035" t="s">
        <v>24</v>
      </c>
      <c r="O2035" t="s">
        <v>24</v>
      </c>
      <c r="P2035" t="s">
        <v>27</v>
      </c>
      <c r="Q2035" t="s">
        <v>23</v>
      </c>
      <c r="R2035" t="s">
        <v>32</v>
      </c>
      <c r="S2035" s="2">
        <v>20.2</v>
      </c>
      <c r="T2035" s="2">
        <v>20.2</v>
      </c>
      <c r="U2035" t="s">
        <v>23</v>
      </c>
      <c r="V2035">
        <f>COUNTIF(Table1[[#This Row],[OnlineSecurity]:[StreamingMovies]], "Yes")</f>
        <v>0</v>
      </c>
      <c r="W2035" t="str" cm="1">
        <f t="array" ref="W2035">_xlfn.IFS(Table1[[#This Row],[tenure]]&lt;=12,"0-1 Years", Table1[[#This Row],[tenure]] &lt;=36, "1-3 Years",Table1[[#This Row],[tenure]]&lt;=60, "3-5 Years",Table1[[#This Row],[tenure]]&gt;60,"5+ Years")</f>
        <v>0-1 Years</v>
      </c>
      <c r="X2035" t="str">
        <f>IF(AND(Table1[[#This Row],[Contract]]="Month-to-Month", Table1[[#This Row],[PaymentMethod]]= "Electronic check"), "High Risk", "Standard")</f>
        <v>Standard</v>
      </c>
      <c r="Y2035" s="11">
        <f>IFERROR(Table1[[#This Row],[TotalCharges]]/Table1[[#This Row],[tenure]],"0")</f>
        <v>20.2</v>
      </c>
      <c r="Z2035" t="str">
        <f>IF(Table1[[#This Row],[SeniorCitizen]]=1,"Yes","No")</f>
        <v>No</v>
      </c>
    </row>
    <row r="2036" spans="1:26" x14ac:dyDescent="0.3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7104</v>
      </c>
      <c r="S2036" s="2">
        <v>60.3</v>
      </c>
      <c r="T2036" s="2">
        <v>2511.3000000000002</v>
      </c>
      <c r="U2036" t="s">
        <v>24</v>
      </c>
      <c r="V2036">
        <f>COUNTIF(Table1[[#This Row],[OnlineSecurity]:[StreamingMovies]], "Yes")</f>
        <v>3</v>
      </c>
      <c r="W2036" t="str" cm="1">
        <f t="array" ref="W2036">_xlfn.IFS(Table1[[#This Row],[tenure]]&lt;=12,"0-1 Years", Table1[[#This Row],[tenure]] &lt;=36, "1-3 Years",Table1[[#This Row],[tenure]]&lt;=60, "3-5 Years",Table1[[#This Row],[tenure]]&gt;60,"5+ Years")</f>
        <v>3-5 Years</v>
      </c>
      <c r="X2036" t="str">
        <f>IF(AND(Table1[[#This Row],[Contract]]="Month-to-Month", Table1[[#This Row],[PaymentMethod]]= "Electronic check"), "High Risk", "Standard")</f>
        <v>Standard</v>
      </c>
      <c r="Y2036" s="11">
        <f>IFERROR(Table1[[#This Row],[TotalCharges]]/Table1[[#This Row],[tenure]],"0")</f>
        <v>61.251219512195128</v>
      </c>
      <c r="Z2036" t="str">
        <f>IF(Table1[[#This Row],[SeniorCitizen]]=1,"Yes","No")</f>
        <v>No</v>
      </c>
    </row>
    <row r="2037" spans="1:26" x14ac:dyDescent="0.3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s="2">
        <v>63.95</v>
      </c>
      <c r="T2037" s="2">
        <v>2737.05</v>
      </c>
      <c r="U2037" t="s">
        <v>24</v>
      </c>
      <c r="V2037">
        <f>COUNTIF(Table1[[#This Row],[OnlineSecurity]:[StreamingMovies]], "Yes")</f>
        <v>3</v>
      </c>
      <c r="W2037" t="str" cm="1">
        <f t="array" ref="W2037">_xlfn.IFS(Table1[[#This Row],[tenure]]&lt;=12,"0-1 Years", Table1[[#This Row],[tenure]] &lt;=36, "1-3 Years",Table1[[#This Row],[tenure]]&lt;=60, "3-5 Years",Table1[[#This Row],[tenure]]&gt;60,"5+ Years")</f>
        <v>3-5 Years</v>
      </c>
      <c r="X2037" t="str">
        <f>IF(AND(Table1[[#This Row],[Contract]]="Month-to-Month", Table1[[#This Row],[PaymentMethod]]= "Electronic check"), "High Risk", "Standard")</f>
        <v>High Risk</v>
      </c>
      <c r="Y2037" s="11">
        <f>IFERROR(Table1[[#This Row],[TotalCharges]]/Table1[[#This Row],[tenure]],"0")</f>
        <v>63.652325581395353</v>
      </c>
      <c r="Z2037" t="str">
        <f>IF(Table1[[#This Row],[SeniorCitizen]]=1,"Yes","No")</f>
        <v>No</v>
      </c>
    </row>
    <row r="2038" spans="1:26" x14ac:dyDescent="0.3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s="2">
        <v>74.3</v>
      </c>
      <c r="T2038" s="2">
        <v>74.3</v>
      </c>
      <c r="U2038" t="s">
        <v>24</v>
      </c>
      <c r="V2038">
        <f>COUNTIF(Table1[[#This Row],[OnlineSecurity]:[StreamingMovies]], "Yes")</f>
        <v>0</v>
      </c>
      <c r="W2038" t="str" cm="1">
        <f t="array" ref="W2038">_xlfn.IFS(Table1[[#This Row],[tenure]]&lt;=12,"0-1 Years", Table1[[#This Row],[tenure]] &lt;=36, "1-3 Years",Table1[[#This Row],[tenure]]&lt;=60, "3-5 Years",Table1[[#This Row],[tenure]]&gt;60,"5+ Years")</f>
        <v>0-1 Years</v>
      </c>
      <c r="X2038" t="str">
        <f>IF(AND(Table1[[#This Row],[Contract]]="Month-to-Month", Table1[[#This Row],[PaymentMethod]]= "Electronic check"), "High Risk", "Standard")</f>
        <v>High Risk</v>
      </c>
      <c r="Y2038" s="11">
        <f>IFERROR(Table1[[#This Row],[TotalCharges]]/Table1[[#This Row],[tenure]],"0")</f>
        <v>74.3</v>
      </c>
      <c r="Z2038" t="str">
        <f>IF(Table1[[#This Row],[SeniorCitizen]]=1,"Yes","No")</f>
        <v>Yes</v>
      </c>
    </row>
    <row r="2039" spans="1:26" x14ac:dyDescent="0.3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s="2">
        <v>70.599999999999994</v>
      </c>
      <c r="T2039" s="2">
        <v>70.599999999999994</v>
      </c>
      <c r="U2039" t="s">
        <v>24</v>
      </c>
      <c r="V2039">
        <f>COUNTIF(Table1[[#This Row],[OnlineSecurity]:[StreamingMovies]], "Yes")</f>
        <v>0</v>
      </c>
      <c r="W2039" t="str" cm="1">
        <f t="array" ref="W2039">_xlfn.IFS(Table1[[#This Row],[tenure]]&lt;=12,"0-1 Years", Table1[[#This Row],[tenure]] &lt;=36, "1-3 Years",Table1[[#This Row],[tenure]]&lt;=60, "3-5 Years",Table1[[#This Row],[tenure]]&gt;60,"5+ Years")</f>
        <v>0-1 Years</v>
      </c>
      <c r="X2039" t="str">
        <f>IF(AND(Table1[[#This Row],[Contract]]="Month-to-Month", Table1[[#This Row],[PaymentMethod]]= "Electronic check"), "High Risk", "Standard")</f>
        <v>Standard</v>
      </c>
      <c r="Y2039" s="11">
        <f>IFERROR(Table1[[#This Row],[TotalCharges]]/Table1[[#This Row],[tenure]],"0")</f>
        <v>70.599999999999994</v>
      </c>
      <c r="Z2039" t="str">
        <f>IF(Table1[[#This Row],[SeniorCitizen]]=1,"Yes","No")</f>
        <v>Yes</v>
      </c>
    </row>
    <row r="2040" spans="1:26" x14ac:dyDescent="0.3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s="2">
        <v>90.8</v>
      </c>
      <c r="T2040" s="2">
        <v>2361.8000000000002</v>
      </c>
      <c r="U2040" t="s">
        <v>23</v>
      </c>
      <c r="V2040">
        <f>COUNTIF(Table1[[#This Row],[OnlineSecurity]:[StreamingMovies]], "Yes")</f>
        <v>2</v>
      </c>
      <c r="W2040" t="str" cm="1">
        <f t="array" ref="W2040">_xlfn.IFS(Table1[[#This Row],[tenure]]&lt;=12,"0-1 Years", Table1[[#This Row],[tenure]] &lt;=36, "1-3 Years",Table1[[#This Row],[tenure]]&lt;=60, "3-5 Years",Table1[[#This Row],[tenure]]&gt;60,"5+ Years")</f>
        <v>1-3 Years</v>
      </c>
      <c r="X2040" t="str">
        <f>IF(AND(Table1[[#This Row],[Contract]]="Month-to-Month", Table1[[#This Row],[PaymentMethod]]= "Electronic check"), "High Risk", "Standard")</f>
        <v>High Risk</v>
      </c>
      <c r="Y2040" s="11">
        <f>IFERROR(Table1[[#This Row],[TotalCharges]]/Table1[[#This Row],[tenure]],"0")</f>
        <v>90.838461538461544</v>
      </c>
      <c r="Z2040" t="str">
        <f>IF(Table1[[#This Row],[SeniorCitizen]]=1,"Yes","No")</f>
        <v>No</v>
      </c>
    </row>
    <row r="2041" spans="1:26" x14ac:dyDescent="0.3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s="2">
        <v>79.349999999999994</v>
      </c>
      <c r="T2041" s="2">
        <v>1730.35</v>
      </c>
      <c r="U2041" t="s">
        <v>23</v>
      </c>
      <c r="V2041">
        <f>COUNTIF(Table1[[#This Row],[OnlineSecurity]:[StreamingMovies]], "Yes")</f>
        <v>1</v>
      </c>
      <c r="W2041" t="str" cm="1">
        <f t="array" ref="W2041">_xlfn.IFS(Table1[[#This Row],[tenure]]&lt;=12,"0-1 Years", Table1[[#This Row],[tenure]] &lt;=36, "1-3 Years",Table1[[#This Row],[tenure]]&lt;=60, "3-5 Years",Table1[[#This Row],[tenure]]&gt;60,"5+ Years")</f>
        <v>1-3 Years</v>
      </c>
      <c r="X2041" t="str">
        <f>IF(AND(Table1[[#This Row],[Contract]]="Month-to-Month", Table1[[#This Row],[PaymentMethod]]= "Electronic check"), "High Risk", "Standard")</f>
        <v>High Risk</v>
      </c>
      <c r="Y2041" s="11">
        <f>IFERROR(Table1[[#This Row],[TotalCharges]]/Table1[[#This Row],[tenure]],"0")</f>
        <v>78.652272727272717</v>
      </c>
      <c r="Z2041" t="str">
        <f>IF(Table1[[#This Row],[SeniorCitizen]]=1,"Yes","No")</f>
        <v>No</v>
      </c>
    </row>
    <row r="2042" spans="1:26" x14ac:dyDescent="0.3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7104</v>
      </c>
      <c r="S2042" s="2">
        <v>90.55</v>
      </c>
      <c r="T2042" s="2">
        <v>6404</v>
      </c>
      <c r="U2042" t="s">
        <v>24</v>
      </c>
      <c r="V2042">
        <f>COUNTIF(Table1[[#This Row],[OnlineSecurity]:[StreamingMovies]], "Yes")</f>
        <v>6</v>
      </c>
      <c r="W2042" t="str" cm="1">
        <f t="array" ref="W2042">_xlfn.IFS(Table1[[#This Row],[tenure]]&lt;=12,"0-1 Years", Table1[[#This Row],[tenure]] &lt;=36, "1-3 Years",Table1[[#This Row],[tenure]]&lt;=60, "3-5 Years",Table1[[#This Row],[tenure]]&gt;60,"5+ Years")</f>
        <v>5+ Years</v>
      </c>
      <c r="X2042" t="str">
        <f>IF(AND(Table1[[#This Row],[Contract]]="Month-to-Month", Table1[[#This Row],[PaymentMethod]]= "Electronic check"), "High Risk", "Standard")</f>
        <v>Standard</v>
      </c>
      <c r="Y2042" s="11">
        <f>IFERROR(Table1[[#This Row],[TotalCharges]]/Table1[[#This Row],[tenure]],"0")</f>
        <v>90.197183098591552</v>
      </c>
      <c r="Z2042" t="str">
        <f>IF(Table1[[#This Row],[SeniorCitizen]]=1,"Yes","No")</f>
        <v>No</v>
      </c>
    </row>
    <row r="2043" spans="1:26" x14ac:dyDescent="0.35">
      <c r="A2043" t="s">
        <v>2078</v>
      </c>
      <c r="B2043" t="s">
        <v>30</v>
      </c>
      <c r="C2043">
        <v>0</v>
      </c>
      <c r="D2043" t="s">
        <v>24</v>
      </c>
      <c r="E2043" t="s">
        <v>24</v>
      </c>
      <c r="F2043">
        <v>7</v>
      </c>
      <c r="G2043" t="s">
        <v>23</v>
      </c>
      <c r="H2043" t="s">
        <v>24</v>
      </c>
      <c r="I2043" t="s">
        <v>24</v>
      </c>
      <c r="J2043" t="s">
        <v>24</v>
      </c>
      <c r="K2043" t="s">
        <v>24</v>
      </c>
      <c r="L2043" t="s">
        <v>24</v>
      </c>
      <c r="M2043" t="s">
        <v>24</v>
      </c>
      <c r="N2043" t="s">
        <v>24</v>
      </c>
      <c r="O2043" t="s">
        <v>24</v>
      </c>
      <c r="P2043" t="s">
        <v>47</v>
      </c>
      <c r="Q2043" t="s">
        <v>24</v>
      </c>
      <c r="R2043" t="s">
        <v>32</v>
      </c>
      <c r="S2043" s="2">
        <v>19.45</v>
      </c>
      <c r="T2043" s="2">
        <v>165.35</v>
      </c>
      <c r="U2043" t="s">
        <v>24</v>
      </c>
      <c r="V2043">
        <f>COUNTIF(Table1[[#This Row],[OnlineSecurity]:[StreamingMovies]], "Yes")</f>
        <v>0</v>
      </c>
      <c r="W2043" t="str" cm="1">
        <f t="array" ref="W2043">_xlfn.IFS(Table1[[#This Row],[tenure]]&lt;=12,"0-1 Years", Table1[[#This Row],[tenure]] &lt;=36, "1-3 Years",Table1[[#This Row],[tenure]]&lt;=60, "3-5 Years",Table1[[#This Row],[tenure]]&gt;60,"5+ Years")</f>
        <v>0-1 Years</v>
      </c>
      <c r="X2043" t="str">
        <f>IF(AND(Table1[[#This Row],[Contract]]="Month-to-Month", Table1[[#This Row],[PaymentMethod]]= "Electronic check"), "High Risk", "Standard")</f>
        <v>Standard</v>
      </c>
      <c r="Y2043" s="11">
        <f>IFERROR(Table1[[#This Row],[TotalCharges]]/Table1[[#This Row],[tenure]],"0")</f>
        <v>23.62142857142857</v>
      </c>
      <c r="Z2043" t="str">
        <f>IF(Table1[[#This Row],[SeniorCitizen]]=1,"Yes","No")</f>
        <v>No</v>
      </c>
    </row>
    <row r="2044" spans="1:26" x14ac:dyDescent="0.3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7104</v>
      </c>
      <c r="S2044" s="2">
        <v>64.45</v>
      </c>
      <c r="T2044" s="2">
        <v>1867.6</v>
      </c>
      <c r="U2044" t="s">
        <v>24</v>
      </c>
      <c r="V2044">
        <f>COUNTIF(Table1[[#This Row],[OnlineSecurity]:[StreamingMovies]], "Yes")</f>
        <v>3</v>
      </c>
      <c r="W2044" t="str" cm="1">
        <f t="array" ref="W2044">_xlfn.IFS(Table1[[#This Row],[tenure]]&lt;=12,"0-1 Years", Table1[[#This Row],[tenure]] &lt;=36, "1-3 Years",Table1[[#This Row],[tenure]]&lt;=60, "3-5 Years",Table1[[#This Row],[tenure]]&gt;60,"5+ Years")</f>
        <v>1-3 Years</v>
      </c>
      <c r="X2044" t="str">
        <f>IF(AND(Table1[[#This Row],[Contract]]="Month-to-Month", Table1[[#This Row],[PaymentMethod]]= "Electronic check"), "High Risk", "Standard")</f>
        <v>Standard</v>
      </c>
      <c r="Y2044" s="11">
        <f>IFERROR(Table1[[#This Row],[TotalCharges]]/Table1[[#This Row],[tenure]],"0")</f>
        <v>66.7</v>
      </c>
      <c r="Z2044" t="str">
        <f>IF(Table1[[#This Row],[SeniorCitizen]]=1,"Yes","No")</f>
        <v>Yes</v>
      </c>
    </row>
    <row r="2045" spans="1:26" x14ac:dyDescent="0.3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s="2">
        <v>69.650000000000006</v>
      </c>
      <c r="T2045" s="2">
        <v>1043.3</v>
      </c>
      <c r="U2045" t="s">
        <v>24</v>
      </c>
      <c r="V2045">
        <f>COUNTIF(Table1[[#This Row],[OnlineSecurity]:[StreamingMovies]], "Yes")</f>
        <v>0</v>
      </c>
      <c r="W2045" t="str" cm="1">
        <f t="array" ref="W2045">_xlfn.IFS(Table1[[#This Row],[tenure]]&lt;=12,"0-1 Years", Table1[[#This Row],[tenure]] &lt;=36, "1-3 Years",Table1[[#This Row],[tenure]]&lt;=60, "3-5 Years",Table1[[#This Row],[tenure]]&gt;60,"5+ Years")</f>
        <v>1-3 Years</v>
      </c>
      <c r="X2045" t="str">
        <f>IF(AND(Table1[[#This Row],[Contract]]="Month-to-Month", Table1[[#This Row],[PaymentMethod]]= "Electronic check"), "High Risk", "Standard")</f>
        <v>High Risk</v>
      </c>
      <c r="Y2045" s="11">
        <f>IFERROR(Table1[[#This Row],[TotalCharges]]/Table1[[#This Row],[tenure]],"0")</f>
        <v>65.206249999999997</v>
      </c>
      <c r="Z2045" t="str">
        <f>IF(Table1[[#This Row],[SeniorCitizen]]=1,"Yes","No")</f>
        <v>Yes</v>
      </c>
    </row>
    <row r="2046" spans="1:26" x14ac:dyDescent="0.35">
      <c r="A2046" t="s">
        <v>2081</v>
      </c>
      <c r="B2046" t="s">
        <v>30</v>
      </c>
      <c r="C2046">
        <v>0</v>
      </c>
      <c r="D2046" t="s">
        <v>24</v>
      </c>
      <c r="E2046" t="s">
        <v>24</v>
      </c>
      <c r="F2046">
        <v>7</v>
      </c>
      <c r="G2046" t="s">
        <v>23</v>
      </c>
      <c r="H2046" t="s">
        <v>24</v>
      </c>
      <c r="I2046" t="s">
        <v>24</v>
      </c>
      <c r="J2046" t="s">
        <v>24</v>
      </c>
      <c r="K2046" t="s">
        <v>24</v>
      </c>
      <c r="L2046" t="s">
        <v>24</v>
      </c>
      <c r="M2046" t="s">
        <v>24</v>
      </c>
      <c r="N2046" t="s">
        <v>24</v>
      </c>
      <c r="O2046" t="s">
        <v>24</v>
      </c>
      <c r="P2046" t="s">
        <v>31</v>
      </c>
      <c r="Q2046" t="s">
        <v>24</v>
      </c>
      <c r="R2046" t="s">
        <v>32</v>
      </c>
      <c r="S2046" s="2">
        <v>19.5</v>
      </c>
      <c r="T2046" s="2">
        <v>128.6</v>
      </c>
      <c r="U2046" t="s">
        <v>24</v>
      </c>
      <c r="V2046">
        <f>COUNTIF(Table1[[#This Row],[OnlineSecurity]:[StreamingMovies]], "Yes")</f>
        <v>0</v>
      </c>
      <c r="W2046" t="str" cm="1">
        <f t="array" ref="W2046">_xlfn.IFS(Table1[[#This Row],[tenure]]&lt;=12,"0-1 Years", Table1[[#This Row],[tenure]] &lt;=36, "1-3 Years",Table1[[#This Row],[tenure]]&lt;=60, "3-5 Years",Table1[[#This Row],[tenure]]&gt;60,"5+ Years")</f>
        <v>0-1 Years</v>
      </c>
      <c r="X2046" t="str">
        <f>IF(AND(Table1[[#This Row],[Contract]]="Month-to-Month", Table1[[#This Row],[PaymentMethod]]= "Electronic check"), "High Risk", "Standard")</f>
        <v>Standard</v>
      </c>
      <c r="Y2046" s="11">
        <f>IFERROR(Table1[[#This Row],[TotalCharges]]/Table1[[#This Row],[tenure]],"0")</f>
        <v>18.37142857142857</v>
      </c>
      <c r="Z2046" t="str">
        <f>IF(Table1[[#This Row],[SeniorCitizen]]=1,"Yes","No")</f>
        <v>No</v>
      </c>
    </row>
    <row r="2047" spans="1:26" x14ac:dyDescent="0.3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7104</v>
      </c>
      <c r="S2047" s="2">
        <v>110.5</v>
      </c>
      <c r="T2047" s="2">
        <v>7455.45</v>
      </c>
      <c r="U2047" t="s">
        <v>24</v>
      </c>
      <c r="V2047">
        <f>COUNTIF(Table1[[#This Row],[OnlineSecurity]:[StreamingMovies]], "Yes")</f>
        <v>5</v>
      </c>
      <c r="W2047" t="str" cm="1">
        <f t="array" ref="W2047">_xlfn.IFS(Table1[[#This Row],[tenure]]&lt;=12,"0-1 Years", Table1[[#This Row],[tenure]] &lt;=36, "1-3 Years",Table1[[#This Row],[tenure]]&lt;=60, "3-5 Years",Table1[[#This Row],[tenure]]&gt;60,"5+ Years")</f>
        <v>5+ Years</v>
      </c>
      <c r="X2047" t="str">
        <f>IF(AND(Table1[[#This Row],[Contract]]="Month-to-Month", Table1[[#This Row],[PaymentMethod]]= "Electronic check"), "High Risk", "Standard")</f>
        <v>Standard</v>
      </c>
      <c r="Y2047" s="11">
        <f>IFERROR(Table1[[#This Row],[TotalCharges]]/Table1[[#This Row],[tenure]],"0")</f>
        <v>108.05</v>
      </c>
      <c r="Z2047" t="str">
        <f>IF(Table1[[#This Row],[SeniorCitizen]]=1,"Yes","No")</f>
        <v>No</v>
      </c>
    </row>
    <row r="2048" spans="1:26" x14ac:dyDescent="0.35">
      <c r="A2048" t="s">
        <v>2083</v>
      </c>
      <c r="B2048" t="s">
        <v>22</v>
      </c>
      <c r="C2048">
        <v>0</v>
      </c>
      <c r="D2048" t="s">
        <v>24</v>
      </c>
      <c r="E2048" t="s">
        <v>23</v>
      </c>
      <c r="F2048">
        <v>1</v>
      </c>
      <c r="G2048" t="s">
        <v>24</v>
      </c>
      <c r="H2048" t="s">
        <v>24</v>
      </c>
      <c r="I2048" t="s">
        <v>26</v>
      </c>
      <c r="J2048" t="s">
        <v>24</v>
      </c>
      <c r="K2048" t="s">
        <v>24</v>
      </c>
      <c r="L2048" t="s">
        <v>24</v>
      </c>
      <c r="M2048" t="s">
        <v>24</v>
      </c>
      <c r="N2048" t="s">
        <v>24</v>
      </c>
      <c r="O2048" t="s">
        <v>24</v>
      </c>
      <c r="P2048" t="s">
        <v>27</v>
      </c>
      <c r="Q2048" t="s">
        <v>24</v>
      </c>
      <c r="R2048" t="s">
        <v>32</v>
      </c>
      <c r="S2048" s="2">
        <v>24.7</v>
      </c>
      <c r="T2048" s="2">
        <v>24.7</v>
      </c>
      <c r="U2048" t="s">
        <v>24</v>
      </c>
      <c r="V2048">
        <f>COUNTIF(Table1[[#This Row],[OnlineSecurity]:[StreamingMovies]], "Yes")</f>
        <v>0</v>
      </c>
      <c r="W2048" t="str" cm="1">
        <f t="array" ref="W2048">_xlfn.IFS(Table1[[#This Row],[tenure]]&lt;=12,"0-1 Years", Table1[[#This Row],[tenure]] &lt;=36, "1-3 Years",Table1[[#This Row],[tenure]]&lt;=60, "3-5 Years",Table1[[#This Row],[tenure]]&gt;60,"5+ Years")</f>
        <v>0-1 Years</v>
      </c>
      <c r="X2048" t="str">
        <f>IF(AND(Table1[[#This Row],[Contract]]="Month-to-Month", Table1[[#This Row],[PaymentMethod]]= "Electronic check"), "High Risk", "Standard")</f>
        <v>Standard</v>
      </c>
      <c r="Y2048" s="11">
        <f>IFERROR(Table1[[#This Row],[TotalCharges]]/Table1[[#This Row],[tenure]],"0")</f>
        <v>24.7</v>
      </c>
      <c r="Z2048" t="str">
        <f>IF(Table1[[#This Row],[SeniorCitizen]]=1,"Yes","No")</f>
        <v>No</v>
      </c>
    </row>
    <row r="2049" spans="1:26" x14ac:dyDescent="0.3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s="2">
        <v>77.400000000000006</v>
      </c>
      <c r="T2049" s="2">
        <v>206.15</v>
      </c>
      <c r="U2049" t="s">
        <v>24</v>
      </c>
      <c r="V2049">
        <f>COUNTIF(Table1[[#This Row],[OnlineSecurity]:[StreamingMovies]], "Yes")</f>
        <v>4</v>
      </c>
      <c r="W2049" t="str" cm="1">
        <f t="array" ref="W2049">_xlfn.IFS(Table1[[#This Row],[tenure]]&lt;=12,"0-1 Years", Table1[[#This Row],[tenure]] &lt;=36, "1-3 Years",Table1[[#This Row],[tenure]]&lt;=60, "3-5 Years",Table1[[#This Row],[tenure]]&gt;60,"5+ Years")</f>
        <v>0-1 Years</v>
      </c>
      <c r="X2049" t="str">
        <f>IF(AND(Table1[[#This Row],[Contract]]="Month-to-Month", Table1[[#This Row],[PaymentMethod]]= "Electronic check"), "High Risk", "Standard")</f>
        <v>High Risk</v>
      </c>
      <c r="Y2049" s="11">
        <f>IFERROR(Table1[[#This Row],[TotalCharges]]/Table1[[#This Row],[tenure]],"0")</f>
        <v>68.716666666666669</v>
      </c>
      <c r="Z2049" t="str">
        <f>IF(Table1[[#This Row],[SeniorCitizen]]=1,"Yes","No")</f>
        <v>No</v>
      </c>
    </row>
    <row r="2050" spans="1:26" x14ac:dyDescent="0.3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7104</v>
      </c>
      <c r="S2050" s="2">
        <v>96.8</v>
      </c>
      <c r="T2050" s="2">
        <v>2030.3</v>
      </c>
      <c r="U2050" t="s">
        <v>23</v>
      </c>
      <c r="V2050">
        <f>COUNTIF(Table1[[#This Row],[OnlineSecurity]:[StreamingMovies]], "Yes")</f>
        <v>3</v>
      </c>
      <c r="W2050" t="str" cm="1">
        <f t="array" ref="W2050">_xlfn.IFS(Table1[[#This Row],[tenure]]&lt;=12,"0-1 Years", Table1[[#This Row],[tenure]] &lt;=36, "1-3 Years",Table1[[#This Row],[tenure]]&lt;=60, "3-5 Years",Table1[[#This Row],[tenure]]&gt;60,"5+ Years")</f>
        <v>1-3 Years</v>
      </c>
      <c r="X2050" t="str">
        <f>IF(AND(Table1[[#This Row],[Contract]]="Month-to-Month", Table1[[#This Row],[PaymentMethod]]= "Electronic check"), "High Risk", "Standard")</f>
        <v>Standard</v>
      </c>
      <c r="Y2050" s="11">
        <f>IFERROR(Table1[[#This Row],[TotalCharges]]/Table1[[#This Row],[tenure]],"0")</f>
        <v>96.680952380952377</v>
      </c>
      <c r="Z2050" t="str">
        <f>IF(Table1[[#This Row],[SeniorCitizen]]=1,"Yes","No")</f>
        <v>Yes</v>
      </c>
    </row>
    <row r="2051" spans="1:26" x14ac:dyDescent="0.3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7104</v>
      </c>
      <c r="S2051" s="2">
        <v>85.4</v>
      </c>
      <c r="T2051" s="2">
        <v>5869.4</v>
      </c>
      <c r="U2051" t="s">
        <v>24</v>
      </c>
      <c r="V2051">
        <f>COUNTIF(Table1[[#This Row],[OnlineSecurity]:[StreamingMovies]], "Yes")</f>
        <v>2</v>
      </c>
      <c r="W2051" t="str" cm="1">
        <f t="array" ref="W2051">_xlfn.IFS(Table1[[#This Row],[tenure]]&lt;=12,"0-1 Years", Table1[[#This Row],[tenure]] &lt;=36, "1-3 Years",Table1[[#This Row],[tenure]]&lt;=60, "3-5 Years",Table1[[#This Row],[tenure]]&gt;60,"5+ Years")</f>
        <v>5+ Years</v>
      </c>
      <c r="X2051" t="str">
        <f>IF(AND(Table1[[#This Row],[Contract]]="Month-to-Month", Table1[[#This Row],[PaymentMethod]]= "Electronic check"), "High Risk", "Standard")</f>
        <v>Standard</v>
      </c>
      <c r="Y2051" s="11">
        <f>IFERROR(Table1[[#This Row],[TotalCharges]]/Table1[[#This Row],[tenure]],"0")</f>
        <v>85.063768115942025</v>
      </c>
      <c r="Z2051" t="str">
        <f>IF(Table1[[#This Row],[SeniorCitizen]]=1,"Yes","No")</f>
        <v>No</v>
      </c>
    </row>
    <row r="2052" spans="1:26" x14ac:dyDescent="0.35">
      <c r="A2052" t="s">
        <v>2087</v>
      </c>
      <c r="B2052" t="s">
        <v>22</v>
      </c>
      <c r="C2052">
        <v>0</v>
      </c>
      <c r="D2052" t="s">
        <v>23</v>
      </c>
      <c r="E2052" t="s">
        <v>24</v>
      </c>
      <c r="F2052">
        <v>71</v>
      </c>
      <c r="G2052" t="s">
        <v>24</v>
      </c>
      <c r="H2052" t="s">
        <v>24</v>
      </c>
      <c r="I2052" t="s">
        <v>26</v>
      </c>
      <c r="J2052" t="s">
        <v>23</v>
      </c>
      <c r="K2052" t="s">
        <v>23</v>
      </c>
      <c r="L2052" t="s">
        <v>23</v>
      </c>
      <c r="M2052" t="s">
        <v>23</v>
      </c>
      <c r="N2052" t="s">
        <v>24</v>
      </c>
      <c r="O2052" t="s">
        <v>24</v>
      </c>
      <c r="P2052" t="s">
        <v>47</v>
      </c>
      <c r="Q2052" t="s">
        <v>23</v>
      </c>
      <c r="R2052" t="s">
        <v>7104</v>
      </c>
      <c r="S2052" s="2">
        <v>47.6</v>
      </c>
      <c r="T2052" s="2">
        <v>3377.8</v>
      </c>
      <c r="U2052" t="s">
        <v>24</v>
      </c>
      <c r="V2052">
        <f>COUNTIF(Table1[[#This Row],[OnlineSecurity]:[StreamingMovies]], "Yes")</f>
        <v>4</v>
      </c>
      <c r="W2052" t="str" cm="1">
        <f t="array" ref="W2052">_xlfn.IFS(Table1[[#This Row],[tenure]]&lt;=12,"0-1 Years", Table1[[#This Row],[tenure]] &lt;=36, "1-3 Years",Table1[[#This Row],[tenure]]&lt;=60, "3-5 Years",Table1[[#This Row],[tenure]]&gt;60,"5+ Years")</f>
        <v>5+ Years</v>
      </c>
      <c r="X2052" t="str">
        <f>IF(AND(Table1[[#This Row],[Contract]]="Month-to-Month", Table1[[#This Row],[PaymentMethod]]= "Electronic check"), "High Risk", "Standard")</f>
        <v>Standard</v>
      </c>
      <c r="Y2052" s="11">
        <f>IFERROR(Table1[[#This Row],[TotalCharges]]/Table1[[#This Row],[tenure]],"0")</f>
        <v>47.574647887323948</v>
      </c>
      <c r="Z2052" t="str">
        <f>IF(Table1[[#This Row],[SeniorCitizen]]=1,"Yes","No")</f>
        <v>No</v>
      </c>
    </row>
    <row r="2053" spans="1:26" x14ac:dyDescent="0.35">
      <c r="A2053" t="s">
        <v>2088</v>
      </c>
      <c r="B2053" t="s">
        <v>22</v>
      </c>
      <c r="C2053">
        <v>0</v>
      </c>
      <c r="D2053" t="s">
        <v>23</v>
      </c>
      <c r="E2053" t="s">
        <v>23</v>
      </c>
      <c r="F2053">
        <v>69</v>
      </c>
      <c r="G2053" t="s">
        <v>23</v>
      </c>
      <c r="H2053" t="s">
        <v>24</v>
      </c>
      <c r="I2053" t="s">
        <v>24</v>
      </c>
      <c r="J2053" t="s">
        <v>24</v>
      </c>
      <c r="K2053" t="s">
        <v>24</v>
      </c>
      <c r="L2053" t="s">
        <v>24</v>
      </c>
      <c r="M2053" t="s">
        <v>24</v>
      </c>
      <c r="N2053" t="s">
        <v>24</v>
      </c>
      <c r="O2053" t="s">
        <v>24</v>
      </c>
      <c r="P2053" t="s">
        <v>47</v>
      </c>
      <c r="Q2053" t="s">
        <v>24</v>
      </c>
      <c r="R2053" t="s">
        <v>32</v>
      </c>
      <c r="S2053" s="2">
        <v>19.399999999999999</v>
      </c>
      <c r="T2053" s="2">
        <v>1346.2</v>
      </c>
      <c r="U2053" t="s">
        <v>24</v>
      </c>
      <c r="V2053">
        <f>COUNTIF(Table1[[#This Row],[OnlineSecurity]:[StreamingMovies]], "Yes")</f>
        <v>0</v>
      </c>
      <c r="W2053" t="str" cm="1">
        <f t="array" ref="W2053">_xlfn.IFS(Table1[[#This Row],[tenure]]&lt;=12,"0-1 Years", Table1[[#This Row],[tenure]] &lt;=36, "1-3 Years",Table1[[#This Row],[tenure]]&lt;=60, "3-5 Years",Table1[[#This Row],[tenure]]&gt;60,"5+ Years")</f>
        <v>5+ Years</v>
      </c>
      <c r="X2053" t="str">
        <f>IF(AND(Table1[[#This Row],[Contract]]="Month-to-Month", Table1[[#This Row],[PaymentMethod]]= "Electronic check"), "High Risk", "Standard")</f>
        <v>Standard</v>
      </c>
      <c r="Y2053" s="11">
        <f>IFERROR(Table1[[#This Row],[TotalCharges]]/Table1[[#This Row],[tenure]],"0")</f>
        <v>19.510144927536231</v>
      </c>
      <c r="Z2053" t="str">
        <f>IF(Table1[[#This Row],[SeniorCitizen]]=1,"Yes","No")</f>
        <v>No</v>
      </c>
    </row>
    <row r="2054" spans="1:26" x14ac:dyDescent="0.3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s="2">
        <v>103.85</v>
      </c>
      <c r="T2054" s="2">
        <v>4946.05</v>
      </c>
      <c r="U2054" t="s">
        <v>24</v>
      </c>
      <c r="V2054">
        <f>COUNTIF(Table1[[#This Row],[OnlineSecurity]:[StreamingMovies]], "Yes")</f>
        <v>4</v>
      </c>
      <c r="W2054" t="str" cm="1">
        <f t="array" ref="W2054">_xlfn.IFS(Table1[[#This Row],[tenure]]&lt;=12,"0-1 Years", Table1[[#This Row],[tenure]] &lt;=36, "1-3 Years",Table1[[#This Row],[tenure]]&lt;=60, "3-5 Years",Table1[[#This Row],[tenure]]&gt;60,"5+ Years")</f>
        <v>3-5 Years</v>
      </c>
      <c r="X2054" t="str">
        <f>IF(AND(Table1[[#This Row],[Contract]]="Month-to-Month", Table1[[#This Row],[PaymentMethod]]= "Electronic check"), "High Risk", "Standard")</f>
        <v>High Risk</v>
      </c>
      <c r="Y2054" s="11">
        <f>IFERROR(Table1[[#This Row],[TotalCharges]]/Table1[[#This Row],[tenure]],"0")</f>
        <v>103.04270833333334</v>
      </c>
      <c r="Z2054" t="str">
        <f>IF(Table1[[#This Row],[SeniorCitizen]]=1,"Yes","No")</f>
        <v>No</v>
      </c>
    </row>
    <row r="2055" spans="1:26" x14ac:dyDescent="0.3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7104</v>
      </c>
      <c r="S2055" s="2">
        <v>83.35</v>
      </c>
      <c r="T2055" s="2">
        <v>4065</v>
      </c>
      <c r="U2055" t="s">
        <v>23</v>
      </c>
      <c r="V2055">
        <f>COUNTIF(Table1[[#This Row],[OnlineSecurity]:[StreamingMovies]], "Yes")</f>
        <v>2</v>
      </c>
      <c r="W2055" t="str" cm="1">
        <f t="array" ref="W2055">_xlfn.IFS(Table1[[#This Row],[tenure]]&lt;=12,"0-1 Years", Table1[[#This Row],[tenure]] &lt;=36, "1-3 Years",Table1[[#This Row],[tenure]]&lt;=60, "3-5 Years",Table1[[#This Row],[tenure]]&gt;60,"5+ Years")</f>
        <v>3-5 Years</v>
      </c>
      <c r="X2055" t="str">
        <f>IF(AND(Table1[[#This Row],[Contract]]="Month-to-Month", Table1[[#This Row],[PaymentMethod]]= "Electronic check"), "High Risk", "Standard")</f>
        <v>Standard</v>
      </c>
      <c r="Y2055" s="11">
        <f>IFERROR(Table1[[#This Row],[TotalCharges]]/Table1[[#This Row],[tenure]],"0")</f>
        <v>86.489361702127653</v>
      </c>
      <c r="Z2055" t="str">
        <f>IF(Table1[[#This Row],[SeniorCitizen]]=1,"Yes","No")</f>
        <v>No</v>
      </c>
    </row>
    <row r="2056" spans="1:26" x14ac:dyDescent="0.3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s="2">
        <v>49.4</v>
      </c>
      <c r="T2056" s="2">
        <v>106.55</v>
      </c>
      <c r="U2056" t="s">
        <v>23</v>
      </c>
      <c r="V2056">
        <f>COUNTIF(Table1[[#This Row],[OnlineSecurity]:[StreamingMovies]], "Yes")</f>
        <v>0</v>
      </c>
      <c r="W2056" t="str" cm="1">
        <f t="array" ref="W2056">_xlfn.IFS(Table1[[#This Row],[tenure]]&lt;=12,"0-1 Years", Table1[[#This Row],[tenure]] &lt;=36, "1-3 Years",Table1[[#This Row],[tenure]]&lt;=60, "3-5 Years",Table1[[#This Row],[tenure]]&gt;60,"5+ Years")</f>
        <v>0-1 Years</v>
      </c>
      <c r="X2056" t="str">
        <f>IF(AND(Table1[[#This Row],[Contract]]="Month-to-Month", Table1[[#This Row],[PaymentMethod]]= "Electronic check"), "High Risk", "Standard")</f>
        <v>High Risk</v>
      </c>
      <c r="Y2056" s="11">
        <f>IFERROR(Table1[[#This Row],[TotalCharges]]/Table1[[#This Row],[tenure]],"0")</f>
        <v>53.274999999999999</v>
      </c>
      <c r="Z2056" t="str">
        <f>IF(Table1[[#This Row],[SeniorCitizen]]=1,"Yes","No")</f>
        <v>No</v>
      </c>
    </row>
    <row r="2057" spans="1:26" x14ac:dyDescent="0.3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7105</v>
      </c>
      <c r="S2057" s="2">
        <v>108.45</v>
      </c>
      <c r="T2057" s="2">
        <v>4964.7</v>
      </c>
      <c r="U2057" t="s">
        <v>24</v>
      </c>
      <c r="V2057">
        <f>COUNTIF(Table1[[#This Row],[OnlineSecurity]:[StreamingMovies]], "Yes")</f>
        <v>5</v>
      </c>
      <c r="W2057" t="str" cm="1">
        <f t="array" ref="W2057">_xlfn.IFS(Table1[[#This Row],[tenure]]&lt;=12,"0-1 Years", Table1[[#This Row],[tenure]] &lt;=36, "1-3 Years",Table1[[#This Row],[tenure]]&lt;=60, "3-5 Years",Table1[[#This Row],[tenure]]&gt;60,"5+ Years")</f>
        <v>3-5 Years</v>
      </c>
      <c r="X2057" t="str">
        <f>IF(AND(Table1[[#This Row],[Contract]]="Month-to-Month", Table1[[#This Row],[PaymentMethod]]= "Electronic check"), "High Risk", "Standard")</f>
        <v>Standard</v>
      </c>
      <c r="Y2057" s="11">
        <f>IFERROR(Table1[[#This Row],[TotalCharges]]/Table1[[#This Row],[tenure]],"0")</f>
        <v>110.32666666666667</v>
      </c>
      <c r="Z2057" t="str">
        <f>IF(Table1[[#This Row],[SeniorCitizen]]=1,"Yes","No")</f>
        <v>No</v>
      </c>
    </row>
    <row r="2058" spans="1:26" x14ac:dyDescent="0.3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7104</v>
      </c>
      <c r="S2058" s="2">
        <v>81</v>
      </c>
      <c r="T2058" s="2">
        <v>4085.75</v>
      </c>
      <c r="U2058" t="s">
        <v>24</v>
      </c>
      <c r="V2058">
        <f>COUNTIF(Table1[[#This Row],[OnlineSecurity]:[StreamingMovies]], "Yes")</f>
        <v>1</v>
      </c>
      <c r="W2058" t="str" cm="1">
        <f t="array" ref="W2058">_xlfn.IFS(Table1[[#This Row],[tenure]]&lt;=12,"0-1 Years", Table1[[#This Row],[tenure]] &lt;=36, "1-3 Years",Table1[[#This Row],[tenure]]&lt;=60, "3-5 Years",Table1[[#This Row],[tenure]]&gt;60,"5+ Years")</f>
        <v>3-5 Years</v>
      </c>
      <c r="X2058" t="str">
        <f>IF(AND(Table1[[#This Row],[Contract]]="Month-to-Month", Table1[[#This Row],[PaymentMethod]]= "Electronic check"), "High Risk", "Standard")</f>
        <v>Standard</v>
      </c>
      <c r="Y2058" s="11">
        <f>IFERROR(Table1[[#This Row],[TotalCharges]]/Table1[[#This Row],[tenure]],"0")</f>
        <v>80.112745098039213</v>
      </c>
      <c r="Z2058" t="str">
        <f>IF(Table1[[#This Row],[SeniorCitizen]]=1,"Yes","No")</f>
        <v>No</v>
      </c>
    </row>
    <row r="2059" spans="1:26" x14ac:dyDescent="0.3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s="2">
        <v>79.2</v>
      </c>
      <c r="T2059" s="2">
        <v>1742.75</v>
      </c>
      <c r="U2059" t="s">
        <v>23</v>
      </c>
      <c r="V2059">
        <f>COUNTIF(Table1[[#This Row],[OnlineSecurity]:[StreamingMovies]], "Yes")</f>
        <v>4</v>
      </c>
      <c r="W2059" t="str" cm="1">
        <f t="array" ref="W2059">_xlfn.IFS(Table1[[#This Row],[tenure]]&lt;=12,"0-1 Years", Table1[[#This Row],[tenure]] &lt;=36, "1-3 Years",Table1[[#This Row],[tenure]]&lt;=60, "3-5 Years",Table1[[#This Row],[tenure]]&gt;60,"5+ Years")</f>
        <v>1-3 Years</v>
      </c>
      <c r="X2059" t="str">
        <f>IF(AND(Table1[[#This Row],[Contract]]="Month-to-Month", Table1[[#This Row],[PaymentMethod]]= "Electronic check"), "High Risk", "Standard")</f>
        <v>High Risk</v>
      </c>
      <c r="Y2059" s="11">
        <f>IFERROR(Table1[[#This Row],[TotalCharges]]/Table1[[#This Row],[tenure]],"0")</f>
        <v>79.215909090909093</v>
      </c>
      <c r="Z2059" t="str">
        <f>IF(Table1[[#This Row],[SeniorCitizen]]=1,"Yes","No")</f>
        <v>No</v>
      </c>
    </row>
    <row r="2060" spans="1:26" x14ac:dyDescent="0.3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7104</v>
      </c>
      <c r="S2060" s="2">
        <v>86.65</v>
      </c>
      <c r="T2060" s="2">
        <v>6224.8</v>
      </c>
      <c r="U2060" t="s">
        <v>24</v>
      </c>
      <c r="V2060">
        <f>COUNTIF(Table1[[#This Row],[OnlineSecurity]:[StreamingMovies]], "Yes")</f>
        <v>6</v>
      </c>
      <c r="W2060" t="str" cm="1">
        <f t="array" ref="W2060">_xlfn.IFS(Table1[[#This Row],[tenure]]&lt;=12,"0-1 Years", Table1[[#This Row],[tenure]] &lt;=36, "1-3 Years",Table1[[#This Row],[tenure]]&lt;=60, "3-5 Years",Table1[[#This Row],[tenure]]&gt;60,"5+ Years")</f>
        <v>5+ Years</v>
      </c>
      <c r="X2060" t="str">
        <f>IF(AND(Table1[[#This Row],[Contract]]="Month-to-Month", Table1[[#This Row],[PaymentMethod]]= "Electronic check"), "High Risk", "Standard")</f>
        <v>Standard</v>
      </c>
      <c r="Y2060" s="11">
        <f>IFERROR(Table1[[#This Row],[TotalCharges]]/Table1[[#This Row],[tenure]],"0")</f>
        <v>86.455555555555563</v>
      </c>
      <c r="Z2060" t="str">
        <f>IF(Table1[[#This Row],[SeniorCitizen]]=1,"Yes","No")</f>
        <v>No</v>
      </c>
    </row>
    <row r="2061" spans="1:26" x14ac:dyDescent="0.3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s="2">
        <v>92.95</v>
      </c>
      <c r="T2061" s="2">
        <v>3415.25</v>
      </c>
      <c r="U2061" t="s">
        <v>24</v>
      </c>
      <c r="V2061">
        <f>COUNTIF(Table1[[#This Row],[OnlineSecurity]:[StreamingMovies]], "Yes")</f>
        <v>3</v>
      </c>
      <c r="W2061" t="str" cm="1">
        <f t="array" ref="W2061">_xlfn.IFS(Table1[[#This Row],[tenure]]&lt;=12,"0-1 Years", Table1[[#This Row],[tenure]] &lt;=36, "1-3 Years",Table1[[#This Row],[tenure]]&lt;=60, "3-5 Years",Table1[[#This Row],[tenure]]&gt;60,"5+ Years")</f>
        <v>3-5 Years</v>
      </c>
      <c r="X2061" t="str">
        <f>IF(AND(Table1[[#This Row],[Contract]]="Month-to-Month", Table1[[#This Row],[PaymentMethod]]= "Electronic check"), "High Risk", "Standard")</f>
        <v>High Risk</v>
      </c>
      <c r="Y2061" s="11">
        <f>IFERROR(Table1[[#This Row],[TotalCharges]]/Table1[[#This Row],[tenure]],"0")</f>
        <v>92.304054054054049</v>
      </c>
      <c r="Z2061" t="str">
        <f>IF(Table1[[#This Row],[SeniorCitizen]]=1,"Yes","No")</f>
        <v>No</v>
      </c>
    </row>
    <row r="2062" spans="1:26" x14ac:dyDescent="0.3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s="2">
        <v>90.35</v>
      </c>
      <c r="T2062" s="2">
        <v>6325.25</v>
      </c>
      <c r="U2062" t="s">
        <v>24</v>
      </c>
      <c r="V2062">
        <f>COUNTIF(Table1[[#This Row],[OnlineSecurity]:[StreamingMovies]], "Yes")</f>
        <v>6</v>
      </c>
      <c r="W2062" t="str" cm="1">
        <f t="array" ref="W2062">_xlfn.IFS(Table1[[#This Row],[tenure]]&lt;=12,"0-1 Years", Table1[[#This Row],[tenure]] &lt;=36, "1-3 Years",Table1[[#This Row],[tenure]]&lt;=60, "3-5 Years",Table1[[#This Row],[tenure]]&gt;60,"5+ Years")</f>
        <v>5+ Years</v>
      </c>
      <c r="X2062" t="str">
        <f>IF(AND(Table1[[#This Row],[Contract]]="Month-to-Month", Table1[[#This Row],[PaymentMethod]]= "Electronic check"), "High Risk", "Standard")</f>
        <v>Standard</v>
      </c>
      <c r="Y2062" s="11">
        <f>IFERROR(Table1[[#This Row],[TotalCharges]]/Table1[[#This Row],[tenure]],"0")</f>
        <v>89.088028169014081</v>
      </c>
      <c r="Z2062" t="str">
        <f>IF(Table1[[#This Row],[SeniorCitizen]]=1,"Yes","No")</f>
        <v>No</v>
      </c>
    </row>
    <row r="2063" spans="1:26" x14ac:dyDescent="0.3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s="2">
        <v>48.7</v>
      </c>
      <c r="T2063" s="2">
        <v>340.25</v>
      </c>
      <c r="U2063" t="s">
        <v>23</v>
      </c>
      <c r="V2063">
        <f>COUNTIF(Table1[[#This Row],[OnlineSecurity]:[StreamingMovies]], "Yes")</f>
        <v>1</v>
      </c>
      <c r="W2063" t="str" cm="1">
        <f t="array" ref="W2063">_xlfn.IFS(Table1[[#This Row],[tenure]]&lt;=12,"0-1 Years", Table1[[#This Row],[tenure]] &lt;=36, "1-3 Years",Table1[[#This Row],[tenure]]&lt;=60, "3-5 Years",Table1[[#This Row],[tenure]]&gt;60,"5+ Years")</f>
        <v>0-1 Years</v>
      </c>
      <c r="X2063" t="str">
        <f>IF(AND(Table1[[#This Row],[Contract]]="Month-to-Month", Table1[[#This Row],[PaymentMethod]]= "Electronic check"), "High Risk", "Standard")</f>
        <v>High Risk</v>
      </c>
      <c r="Y2063" s="11">
        <f>IFERROR(Table1[[#This Row],[TotalCharges]]/Table1[[#This Row],[tenure]],"0")</f>
        <v>48.607142857142854</v>
      </c>
      <c r="Z2063" t="str">
        <f>IF(Table1[[#This Row],[SeniorCitizen]]=1,"Yes","No")</f>
        <v>No</v>
      </c>
    </row>
    <row r="2064" spans="1:26" x14ac:dyDescent="0.35">
      <c r="A2064" t="s">
        <v>2099</v>
      </c>
      <c r="B2064" t="s">
        <v>22</v>
      </c>
      <c r="C2064">
        <v>0</v>
      </c>
      <c r="D2064" t="s">
        <v>24</v>
      </c>
      <c r="E2064" t="s">
        <v>24</v>
      </c>
      <c r="F2064">
        <v>66</v>
      </c>
      <c r="G2064" t="s">
        <v>23</v>
      </c>
      <c r="H2064" t="s">
        <v>23</v>
      </c>
      <c r="I2064" t="s">
        <v>24</v>
      </c>
      <c r="J2064" t="s">
        <v>24</v>
      </c>
      <c r="K2064" t="s">
        <v>24</v>
      </c>
      <c r="L2064" t="s">
        <v>24</v>
      </c>
      <c r="M2064" t="s">
        <v>24</v>
      </c>
      <c r="N2064" t="s">
        <v>24</v>
      </c>
      <c r="O2064" t="s">
        <v>24</v>
      </c>
      <c r="P2064" t="s">
        <v>47</v>
      </c>
      <c r="Q2064" t="s">
        <v>23</v>
      </c>
      <c r="R2064" t="s">
        <v>7105</v>
      </c>
      <c r="S2064" s="2">
        <v>25.15</v>
      </c>
      <c r="T2064" s="2">
        <v>1683.6</v>
      </c>
      <c r="U2064" t="s">
        <v>24</v>
      </c>
      <c r="V2064">
        <f>COUNTIF(Table1[[#This Row],[OnlineSecurity]:[StreamingMovies]], "Yes")</f>
        <v>0</v>
      </c>
      <c r="W2064" t="str" cm="1">
        <f t="array" ref="W2064">_xlfn.IFS(Table1[[#This Row],[tenure]]&lt;=12,"0-1 Years", Table1[[#This Row],[tenure]] &lt;=36, "1-3 Years",Table1[[#This Row],[tenure]]&lt;=60, "3-5 Years",Table1[[#This Row],[tenure]]&gt;60,"5+ Years")</f>
        <v>5+ Years</v>
      </c>
      <c r="X2064" t="str">
        <f>IF(AND(Table1[[#This Row],[Contract]]="Month-to-Month", Table1[[#This Row],[PaymentMethod]]= "Electronic check"), "High Risk", "Standard")</f>
        <v>Standard</v>
      </c>
      <c r="Y2064" s="11">
        <f>IFERROR(Table1[[#This Row],[TotalCharges]]/Table1[[#This Row],[tenure]],"0")</f>
        <v>25.509090909090908</v>
      </c>
      <c r="Z2064" t="str">
        <f>IF(Table1[[#This Row],[SeniorCitizen]]=1,"Yes","No")</f>
        <v>No</v>
      </c>
    </row>
    <row r="2065" spans="1:26" x14ac:dyDescent="0.3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7104</v>
      </c>
      <c r="S2065" s="2">
        <v>76.400000000000006</v>
      </c>
      <c r="T2065" s="2">
        <v>3966.3</v>
      </c>
      <c r="U2065" t="s">
        <v>24</v>
      </c>
      <c r="V2065">
        <f>COUNTIF(Table1[[#This Row],[OnlineSecurity]:[StreamingMovies]], "Yes")</f>
        <v>4</v>
      </c>
      <c r="W2065" t="str" cm="1">
        <f t="array" ref="W2065">_xlfn.IFS(Table1[[#This Row],[tenure]]&lt;=12,"0-1 Years", Table1[[#This Row],[tenure]] &lt;=36, "1-3 Years",Table1[[#This Row],[tenure]]&lt;=60, "3-5 Years",Table1[[#This Row],[tenure]]&gt;60,"5+ Years")</f>
        <v>3-5 Years</v>
      </c>
      <c r="X2065" t="str">
        <f>IF(AND(Table1[[#This Row],[Contract]]="Month-to-Month", Table1[[#This Row],[PaymentMethod]]= "Electronic check"), "High Risk", "Standard")</f>
        <v>Standard</v>
      </c>
      <c r="Y2065" s="11">
        <f>IFERROR(Table1[[#This Row],[TotalCharges]]/Table1[[#This Row],[tenure]],"0")</f>
        <v>77.770588235294127</v>
      </c>
      <c r="Z2065" t="str">
        <f>IF(Table1[[#This Row],[SeniorCitizen]]=1,"Yes","No")</f>
        <v>No</v>
      </c>
    </row>
    <row r="2066" spans="1:26" x14ac:dyDescent="0.35">
      <c r="A2066" t="s">
        <v>2101</v>
      </c>
      <c r="B2066" t="s">
        <v>22</v>
      </c>
      <c r="C2066">
        <v>0</v>
      </c>
      <c r="D2066" t="s">
        <v>23</v>
      </c>
      <c r="E2066" t="s">
        <v>23</v>
      </c>
      <c r="F2066">
        <v>30</v>
      </c>
      <c r="G2066" t="s">
        <v>23</v>
      </c>
      <c r="H2066" t="s">
        <v>24</v>
      </c>
      <c r="I2066" t="s">
        <v>24</v>
      </c>
      <c r="J2066" t="s">
        <v>24</v>
      </c>
      <c r="K2066" t="s">
        <v>24</v>
      </c>
      <c r="L2066" t="s">
        <v>24</v>
      </c>
      <c r="M2066" t="s">
        <v>24</v>
      </c>
      <c r="N2066" t="s">
        <v>24</v>
      </c>
      <c r="O2066" t="s">
        <v>24</v>
      </c>
      <c r="P2066" t="s">
        <v>31</v>
      </c>
      <c r="Q2066" t="s">
        <v>24</v>
      </c>
      <c r="R2066" t="s">
        <v>7104</v>
      </c>
      <c r="S2066" s="2">
        <v>19.55</v>
      </c>
      <c r="T2066" s="2">
        <v>608.5</v>
      </c>
      <c r="U2066" t="s">
        <v>24</v>
      </c>
      <c r="V2066">
        <f>COUNTIF(Table1[[#This Row],[OnlineSecurity]:[StreamingMovies]], "Yes")</f>
        <v>0</v>
      </c>
      <c r="W2066" t="str" cm="1">
        <f t="array" ref="W2066">_xlfn.IFS(Table1[[#This Row],[tenure]]&lt;=12,"0-1 Years", Table1[[#This Row],[tenure]] &lt;=36, "1-3 Years",Table1[[#This Row],[tenure]]&lt;=60, "3-5 Years",Table1[[#This Row],[tenure]]&gt;60,"5+ Years")</f>
        <v>1-3 Years</v>
      </c>
      <c r="X2066" t="str">
        <f>IF(AND(Table1[[#This Row],[Contract]]="Month-to-Month", Table1[[#This Row],[PaymentMethod]]= "Electronic check"), "High Risk", "Standard")</f>
        <v>Standard</v>
      </c>
      <c r="Y2066" s="11">
        <f>IFERROR(Table1[[#This Row],[TotalCharges]]/Table1[[#This Row],[tenure]],"0")</f>
        <v>20.283333333333335</v>
      </c>
      <c r="Z2066" t="str">
        <f>IF(Table1[[#This Row],[SeniorCitizen]]=1,"Yes","No")</f>
        <v>No</v>
      </c>
    </row>
    <row r="2067" spans="1:26" x14ac:dyDescent="0.3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s="2">
        <v>85.35</v>
      </c>
      <c r="T2067" s="2">
        <v>2896.6</v>
      </c>
      <c r="U2067" t="s">
        <v>24</v>
      </c>
      <c r="V2067">
        <f>COUNTIF(Table1[[#This Row],[OnlineSecurity]:[StreamingMovies]], "Yes")</f>
        <v>1</v>
      </c>
      <c r="W2067" t="str" cm="1">
        <f t="array" ref="W2067">_xlfn.IFS(Table1[[#This Row],[tenure]]&lt;=12,"0-1 Years", Table1[[#This Row],[tenure]] &lt;=36, "1-3 Years",Table1[[#This Row],[tenure]]&lt;=60, "3-5 Years",Table1[[#This Row],[tenure]]&gt;60,"5+ Years")</f>
        <v>1-3 Years</v>
      </c>
      <c r="X2067" t="str">
        <f>IF(AND(Table1[[#This Row],[Contract]]="Month-to-Month", Table1[[#This Row],[PaymentMethod]]= "Electronic check"), "High Risk", "Standard")</f>
        <v>High Risk</v>
      </c>
      <c r="Y2067" s="11">
        <f>IFERROR(Table1[[#This Row],[TotalCharges]]/Table1[[#This Row],[tenure]],"0")</f>
        <v>85.194117647058818</v>
      </c>
      <c r="Z2067" t="str">
        <f>IF(Table1[[#This Row],[SeniorCitizen]]=1,"Yes","No")</f>
        <v>No</v>
      </c>
    </row>
    <row r="2068" spans="1:26" x14ac:dyDescent="0.35">
      <c r="A2068" t="s">
        <v>2103</v>
      </c>
      <c r="B2068" t="s">
        <v>30</v>
      </c>
      <c r="C2068">
        <v>0</v>
      </c>
      <c r="D2068" t="s">
        <v>23</v>
      </c>
      <c r="E2068" t="s">
        <v>23</v>
      </c>
      <c r="F2068">
        <v>64</v>
      </c>
      <c r="G2068" t="s">
        <v>23</v>
      </c>
      <c r="H2068" t="s">
        <v>23</v>
      </c>
      <c r="I2068" t="s">
        <v>24</v>
      </c>
      <c r="J2068" t="s">
        <v>24</v>
      </c>
      <c r="K2068" t="s">
        <v>24</v>
      </c>
      <c r="L2068" t="s">
        <v>24</v>
      </c>
      <c r="M2068" t="s">
        <v>24</v>
      </c>
      <c r="N2068" t="s">
        <v>24</v>
      </c>
      <c r="O2068" t="s">
        <v>24</v>
      </c>
      <c r="P2068" t="s">
        <v>47</v>
      </c>
      <c r="Q2068" t="s">
        <v>23</v>
      </c>
      <c r="R2068" t="s">
        <v>32</v>
      </c>
      <c r="S2068" s="2">
        <v>24.8</v>
      </c>
      <c r="T2068" s="2">
        <v>1514.85</v>
      </c>
      <c r="U2068" t="s">
        <v>24</v>
      </c>
      <c r="V2068">
        <f>COUNTIF(Table1[[#This Row],[OnlineSecurity]:[StreamingMovies]], "Yes")</f>
        <v>0</v>
      </c>
      <c r="W2068" t="str" cm="1">
        <f t="array" ref="W2068">_xlfn.IFS(Table1[[#This Row],[tenure]]&lt;=12,"0-1 Years", Table1[[#This Row],[tenure]] &lt;=36, "1-3 Years",Table1[[#This Row],[tenure]]&lt;=60, "3-5 Years",Table1[[#This Row],[tenure]]&gt;60,"5+ Years")</f>
        <v>5+ Years</v>
      </c>
      <c r="X2068" t="str">
        <f>IF(AND(Table1[[#This Row],[Contract]]="Month-to-Month", Table1[[#This Row],[PaymentMethod]]= "Electronic check"), "High Risk", "Standard")</f>
        <v>Standard</v>
      </c>
      <c r="Y2068" s="11">
        <f>IFERROR(Table1[[#This Row],[TotalCharges]]/Table1[[#This Row],[tenure]],"0")</f>
        <v>23.669531249999999</v>
      </c>
      <c r="Z2068" t="str">
        <f>IF(Table1[[#This Row],[SeniorCitizen]]=1,"Yes","No")</f>
        <v>No</v>
      </c>
    </row>
    <row r="2069" spans="1:26" x14ac:dyDescent="0.3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7104</v>
      </c>
      <c r="S2069" s="2">
        <v>103.15</v>
      </c>
      <c r="T2069" s="2">
        <v>6792.45</v>
      </c>
      <c r="U2069" t="s">
        <v>24</v>
      </c>
      <c r="V2069">
        <f>COUNTIF(Table1[[#This Row],[OnlineSecurity]:[StreamingMovies]], "Yes")</f>
        <v>4</v>
      </c>
      <c r="W2069" t="str" cm="1">
        <f t="array" ref="W2069">_xlfn.IFS(Table1[[#This Row],[tenure]]&lt;=12,"0-1 Years", Table1[[#This Row],[tenure]] &lt;=36, "1-3 Years",Table1[[#This Row],[tenure]]&lt;=60, "3-5 Years",Table1[[#This Row],[tenure]]&gt;60,"5+ Years")</f>
        <v>5+ Years</v>
      </c>
      <c r="X2069" t="str">
        <f>IF(AND(Table1[[#This Row],[Contract]]="Month-to-Month", Table1[[#This Row],[PaymentMethod]]= "Electronic check"), "High Risk", "Standard")</f>
        <v>Standard</v>
      </c>
      <c r="Y2069" s="11">
        <f>IFERROR(Table1[[#This Row],[TotalCharges]]/Table1[[#This Row],[tenure]],"0")</f>
        <v>104.49923076923076</v>
      </c>
      <c r="Z2069" t="str">
        <f>IF(Table1[[#This Row],[SeniorCitizen]]=1,"Yes","No")</f>
        <v>Yes</v>
      </c>
    </row>
    <row r="2070" spans="1:26" x14ac:dyDescent="0.3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s="2">
        <v>100.75</v>
      </c>
      <c r="T2070" s="2">
        <v>4669.2</v>
      </c>
      <c r="U2070" t="s">
        <v>24</v>
      </c>
      <c r="V2070">
        <f>COUNTIF(Table1[[#This Row],[OnlineSecurity]:[StreamingMovies]], "Yes")</f>
        <v>4</v>
      </c>
      <c r="W2070" t="str" cm="1">
        <f t="array" ref="W2070">_xlfn.IFS(Table1[[#This Row],[tenure]]&lt;=12,"0-1 Years", Table1[[#This Row],[tenure]] &lt;=36, "1-3 Years",Table1[[#This Row],[tenure]]&lt;=60, "3-5 Years",Table1[[#This Row],[tenure]]&gt;60,"5+ Years")</f>
        <v>3-5 Years</v>
      </c>
      <c r="X2070" t="str">
        <f>IF(AND(Table1[[#This Row],[Contract]]="Month-to-Month", Table1[[#This Row],[PaymentMethod]]= "Electronic check"), "High Risk", "Standard")</f>
        <v>Standard</v>
      </c>
      <c r="Y2070" s="11">
        <f>IFERROR(Table1[[#This Row],[TotalCharges]]/Table1[[#This Row],[tenure]],"0")</f>
        <v>99.344680851063828</v>
      </c>
      <c r="Z2070" t="str">
        <f>IF(Table1[[#This Row],[SeniorCitizen]]=1,"Yes","No")</f>
        <v>No</v>
      </c>
    </row>
    <row r="2071" spans="1:26" x14ac:dyDescent="0.3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s="2">
        <v>95.6</v>
      </c>
      <c r="T2071" s="2">
        <v>95.6</v>
      </c>
      <c r="U2071" t="s">
        <v>23</v>
      </c>
      <c r="V2071">
        <f>COUNTIF(Table1[[#This Row],[OnlineSecurity]:[StreamingMovies]], "Yes")</f>
        <v>3</v>
      </c>
      <c r="W2071" t="str" cm="1">
        <f t="array" ref="W2071">_xlfn.IFS(Table1[[#This Row],[tenure]]&lt;=12,"0-1 Years", Table1[[#This Row],[tenure]] &lt;=36, "1-3 Years",Table1[[#This Row],[tenure]]&lt;=60, "3-5 Years",Table1[[#This Row],[tenure]]&gt;60,"5+ Years")</f>
        <v>0-1 Years</v>
      </c>
      <c r="X2071" t="str">
        <f>IF(AND(Table1[[#This Row],[Contract]]="Month-to-Month", Table1[[#This Row],[PaymentMethod]]= "Electronic check"), "High Risk", "Standard")</f>
        <v>High Risk</v>
      </c>
      <c r="Y2071" s="11">
        <f>IFERROR(Table1[[#This Row],[TotalCharges]]/Table1[[#This Row],[tenure]],"0")</f>
        <v>95.6</v>
      </c>
      <c r="Z2071" t="str">
        <f>IF(Table1[[#This Row],[SeniorCitizen]]=1,"Yes","No")</f>
        <v>No</v>
      </c>
    </row>
    <row r="2072" spans="1:26" x14ac:dyDescent="0.3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7105</v>
      </c>
      <c r="S2072" s="2">
        <v>59.75</v>
      </c>
      <c r="T2072" s="2">
        <v>2934.3</v>
      </c>
      <c r="U2072" t="s">
        <v>23</v>
      </c>
      <c r="V2072">
        <f>COUNTIF(Table1[[#This Row],[OnlineSecurity]:[StreamingMovies]], "Yes")</f>
        <v>2</v>
      </c>
      <c r="W2072" t="str" cm="1">
        <f t="array" ref="W2072">_xlfn.IFS(Table1[[#This Row],[tenure]]&lt;=12,"0-1 Years", Table1[[#This Row],[tenure]] &lt;=36, "1-3 Years",Table1[[#This Row],[tenure]]&lt;=60, "3-5 Years",Table1[[#This Row],[tenure]]&gt;60,"5+ Years")</f>
        <v>3-5 Years</v>
      </c>
      <c r="X2072" t="str">
        <f>IF(AND(Table1[[#This Row],[Contract]]="Month-to-Month", Table1[[#This Row],[PaymentMethod]]= "Electronic check"), "High Risk", "Standard")</f>
        <v>Standard</v>
      </c>
      <c r="Y2072" s="11">
        <f>IFERROR(Table1[[#This Row],[TotalCharges]]/Table1[[#This Row],[tenure]],"0")</f>
        <v>59.883673469387759</v>
      </c>
      <c r="Z2072" t="str">
        <f>IF(Table1[[#This Row],[SeniorCitizen]]=1,"Yes","No")</f>
        <v>No</v>
      </c>
    </row>
    <row r="2073" spans="1:26" x14ac:dyDescent="0.3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7105</v>
      </c>
      <c r="S2073" s="2">
        <v>94.1</v>
      </c>
      <c r="T2073" s="2">
        <v>6302.8</v>
      </c>
      <c r="U2073" t="s">
        <v>24</v>
      </c>
      <c r="V2073">
        <f>COUNTIF(Table1[[#This Row],[OnlineSecurity]:[StreamingMovies]], "Yes")</f>
        <v>3</v>
      </c>
      <c r="W2073" t="str" cm="1">
        <f t="array" ref="W2073">_xlfn.IFS(Table1[[#This Row],[tenure]]&lt;=12,"0-1 Years", Table1[[#This Row],[tenure]] &lt;=36, "1-3 Years",Table1[[#This Row],[tenure]]&lt;=60, "3-5 Years",Table1[[#This Row],[tenure]]&gt;60,"5+ Years")</f>
        <v>5+ Years</v>
      </c>
      <c r="X2073" t="str">
        <f>IF(AND(Table1[[#This Row],[Contract]]="Month-to-Month", Table1[[#This Row],[PaymentMethod]]= "Electronic check"), "High Risk", "Standard")</f>
        <v>Standard</v>
      </c>
      <c r="Y2073" s="11">
        <f>IFERROR(Table1[[#This Row],[TotalCharges]]/Table1[[#This Row],[tenure]],"0")</f>
        <v>94.071641791044783</v>
      </c>
      <c r="Z2073" t="str">
        <f>IF(Table1[[#This Row],[SeniorCitizen]]=1,"Yes","No")</f>
        <v>No</v>
      </c>
    </row>
    <row r="2074" spans="1:26" x14ac:dyDescent="0.35">
      <c r="A2074" t="s">
        <v>2109</v>
      </c>
      <c r="B2074" t="s">
        <v>30</v>
      </c>
      <c r="C2074">
        <v>0</v>
      </c>
      <c r="D2074" t="s">
        <v>24</v>
      </c>
      <c r="E2074" t="s">
        <v>23</v>
      </c>
      <c r="F2074">
        <v>39</v>
      </c>
      <c r="G2074" t="s">
        <v>23</v>
      </c>
      <c r="H2074" t="s">
        <v>24</v>
      </c>
      <c r="I2074" t="s">
        <v>24</v>
      </c>
      <c r="J2074" t="s">
        <v>24</v>
      </c>
      <c r="K2074" t="s">
        <v>24</v>
      </c>
      <c r="L2074" t="s">
        <v>24</v>
      </c>
      <c r="M2074" t="s">
        <v>24</v>
      </c>
      <c r="N2074" t="s">
        <v>24</v>
      </c>
      <c r="O2074" t="s">
        <v>24</v>
      </c>
      <c r="P2074" t="s">
        <v>31</v>
      </c>
      <c r="Q2074" t="s">
        <v>24</v>
      </c>
      <c r="R2074" t="s">
        <v>7104</v>
      </c>
      <c r="S2074" s="2">
        <v>19.350000000000001</v>
      </c>
      <c r="T2074" s="2">
        <v>779.2</v>
      </c>
      <c r="U2074" t="s">
        <v>24</v>
      </c>
      <c r="V2074">
        <f>COUNTIF(Table1[[#This Row],[OnlineSecurity]:[StreamingMovies]], "Yes")</f>
        <v>0</v>
      </c>
      <c r="W2074" t="str" cm="1">
        <f t="array" ref="W2074">_xlfn.IFS(Table1[[#This Row],[tenure]]&lt;=12,"0-1 Years", Table1[[#This Row],[tenure]] &lt;=36, "1-3 Years",Table1[[#This Row],[tenure]]&lt;=60, "3-5 Years",Table1[[#This Row],[tenure]]&gt;60,"5+ Years")</f>
        <v>3-5 Years</v>
      </c>
      <c r="X2074" t="str">
        <f>IF(AND(Table1[[#This Row],[Contract]]="Month-to-Month", Table1[[#This Row],[PaymentMethod]]= "Electronic check"), "High Risk", "Standard")</f>
        <v>Standard</v>
      </c>
      <c r="Y2074" s="11">
        <f>IFERROR(Table1[[#This Row],[TotalCharges]]/Table1[[#This Row],[tenure]],"0")</f>
        <v>19.97948717948718</v>
      </c>
      <c r="Z2074" t="str">
        <f>IF(Table1[[#This Row],[SeniorCitizen]]=1,"Yes","No")</f>
        <v>No</v>
      </c>
    </row>
    <row r="2075" spans="1:26" x14ac:dyDescent="0.35">
      <c r="A2075" t="s">
        <v>2110</v>
      </c>
      <c r="B2075" t="s">
        <v>30</v>
      </c>
      <c r="C2075">
        <v>0</v>
      </c>
      <c r="D2075" t="s">
        <v>24</v>
      </c>
      <c r="E2075" t="s">
        <v>24</v>
      </c>
      <c r="F2075">
        <v>14</v>
      </c>
      <c r="G2075" t="s">
        <v>23</v>
      </c>
      <c r="H2075" t="s">
        <v>24</v>
      </c>
      <c r="I2075" t="s">
        <v>24</v>
      </c>
      <c r="J2075" t="s">
        <v>24</v>
      </c>
      <c r="K2075" t="s">
        <v>24</v>
      </c>
      <c r="L2075" t="s">
        <v>24</v>
      </c>
      <c r="M2075" t="s">
        <v>24</v>
      </c>
      <c r="N2075" t="s">
        <v>24</v>
      </c>
      <c r="O2075" t="s">
        <v>24</v>
      </c>
      <c r="P2075" t="s">
        <v>27</v>
      </c>
      <c r="Q2075" t="s">
        <v>24</v>
      </c>
      <c r="R2075" t="s">
        <v>32</v>
      </c>
      <c r="S2075" s="2">
        <v>19.899999999999999</v>
      </c>
      <c r="T2075" s="2">
        <v>283.75</v>
      </c>
      <c r="U2075" t="s">
        <v>24</v>
      </c>
      <c r="V2075">
        <f>COUNTIF(Table1[[#This Row],[OnlineSecurity]:[StreamingMovies]], "Yes")</f>
        <v>0</v>
      </c>
      <c r="W2075" t="str" cm="1">
        <f t="array" ref="W2075">_xlfn.IFS(Table1[[#This Row],[tenure]]&lt;=12,"0-1 Years", Table1[[#This Row],[tenure]] &lt;=36, "1-3 Years",Table1[[#This Row],[tenure]]&lt;=60, "3-5 Years",Table1[[#This Row],[tenure]]&gt;60,"5+ Years")</f>
        <v>1-3 Years</v>
      </c>
      <c r="X2075" t="str">
        <f>IF(AND(Table1[[#This Row],[Contract]]="Month-to-Month", Table1[[#This Row],[PaymentMethod]]= "Electronic check"), "High Risk", "Standard")</f>
        <v>Standard</v>
      </c>
      <c r="Y2075" s="11">
        <f>IFERROR(Table1[[#This Row],[TotalCharges]]/Table1[[#This Row],[tenure]],"0")</f>
        <v>20.267857142857142</v>
      </c>
      <c r="Z2075" t="str">
        <f>IF(Table1[[#This Row],[SeniorCitizen]]=1,"Yes","No")</f>
        <v>No</v>
      </c>
    </row>
    <row r="2076" spans="1:26" x14ac:dyDescent="0.3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7105</v>
      </c>
      <c r="S2076" s="2">
        <v>108.15</v>
      </c>
      <c r="T2076" s="2">
        <v>4600.7</v>
      </c>
      <c r="U2076" t="s">
        <v>23</v>
      </c>
      <c r="V2076">
        <f>COUNTIF(Table1[[#This Row],[OnlineSecurity]:[StreamingMovies]], "Yes")</f>
        <v>5</v>
      </c>
      <c r="W2076" t="str" cm="1">
        <f t="array" ref="W2076">_xlfn.IFS(Table1[[#This Row],[tenure]]&lt;=12,"0-1 Years", Table1[[#This Row],[tenure]] &lt;=36, "1-3 Years",Table1[[#This Row],[tenure]]&lt;=60, "3-5 Years",Table1[[#This Row],[tenure]]&gt;60,"5+ Years")</f>
        <v>3-5 Years</v>
      </c>
      <c r="X2076" t="str">
        <f>IF(AND(Table1[[#This Row],[Contract]]="Month-to-Month", Table1[[#This Row],[PaymentMethod]]= "Electronic check"), "High Risk", "Standard")</f>
        <v>Standard</v>
      </c>
      <c r="Y2076" s="11">
        <f>IFERROR(Table1[[#This Row],[TotalCharges]]/Table1[[#This Row],[tenure]],"0")</f>
        <v>106.99302325581395</v>
      </c>
      <c r="Z2076" t="str">
        <f>IF(Table1[[#This Row],[SeniorCitizen]]=1,"Yes","No")</f>
        <v>Yes</v>
      </c>
    </row>
    <row r="2077" spans="1:26" x14ac:dyDescent="0.3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s="2">
        <v>101.05</v>
      </c>
      <c r="T2077" s="2">
        <v>5594</v>
      </c>
      <c r="U2077" t="s">
        <v>24</v>
      </c>
      <c r="V2077">
        <f>COUNTIF(Table1[[#This Row],[OnlineSecurity]:[StreamingMovies]], "Yes")</f>
        <v>3</v>
      </c>
      <c r="W2077" t="str" cm="1">
        <f t="array" ref="W2077">_xlfn.IFS(Table1[[#This Row],[tenure]]&lt;=12,"0-1 Years", Table1[[#This Row],[tenure]] &lt;=36, "1-3 Years",Table1[[#This Row],[tenure]]&lt;=60, "3-5 Years",Table1[[#This Row],[tenure]]&gt;60,"5+ Years")</f>
        <v>3-5 Years</v>
      </c>
      <c r="X2077" t="str">
        <f>IF(AND(Table1[[#This Row],[Contract]]="Month-to-Month", Table1[[#This Row],[PaymentMethod]]= "Electronic check"), "High Risk", "Standard")</f>
        <v>High Risk</v>
      </c>
      <c r="Y2077" s="11">
        <f>IFERROR(Table1[[#This Row],[TotalCharges]]/Table1[[#This Row],[tenure]],"0")</f>
        <v>99.892857142857139</v>
      </c>
      <c r="Z2077" t="str">
        <f>IF(Table1[[#This Row],[SeniorCitizen]]=1,"Yes","No")</f>
        <v>Yes</v>
      </c>
    </row>
    <row r="2078" spans="1:26" x14ac:dyDescent="0.3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7105</v>
      </c>
      <c r="S2078" s="2">
        <v>59.1</v>
      </c>
      <c r="T2078" s="2">
        <v>772.85</v>
      </c>
      <c r="U2078" t="s">
        <v>24</v>
      </c>
      <c r="V2078">
        <f>COUNTIF(Table1[[#This Row],[OnlineSecurity]:[StreamingMovies]], "Yes")</f>
        <v>2</v>
      </c>
      <c r="W2078" t="str" cm="1">
        <f t="array" ref="W2078">_xlfn.IFS(Table1[[#This Row],[tenure]]&lt;=12,"0-1 Years", Table1[[#This Row],[tenure]] &lt;=36, "1-3 Years",Table1[[#This Row],[tenure]]&lt;=60, "3-5 Years",Table1[[#This Row],[tenure]]&gt;60,"5+ Years")</f>
        <v>1-3 Years</v>
      </c>
      <c r="X2078" t="str">
        <f>IF(AND(Table1[[#This Row],[Contract]]="Month-to-Month", Table1[[#This Row],[PaymentMethod]]= "Electronic check"), "High Risk", "Standard")</f>
        <v>Standard</v>
      </c>
      <c r="Y2078" s="11">
        <f>IFERROR(Table1[[#This Row],[TotalCharges]]/Table1[[#This Row],[tenure]],"0")</f>
        <v>55.203571428571429</v>
      </c>
      <c r="Z2078" t="str">
        <f>IF(Table1[[#This Row],[SeniorCitizen]]=1,"Yes","No")</f>
        <v>No</v>
      </c>
    </row>
    <row r="2079" spans="1:26" x14ac:dyDescent="0.3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s="2">
        <v>71.349999999999994</v>
      </c>
      <c r="T2079" s="2">
        <v>71.349999999999994</v>
      </c>
      <c r="U2079" t="s">
        <v>23</v>
      </c>
      <c r="V2079">
        <f>COUNTIF(Table1[[#This Row],[OnlineSecurity]:[StreamingMovies]], "Yes")</f>
        <v>0</v>
      </c>
      <c r="W2079" t="str" cm="1">
        <f t="array" ref="W2079">_xlfn.IFS(Table1[[#This Row],[tenure]]&lt;=12,"0-1 Years", Table1[[#This Row],[tenure]] &lt;=36, "1-3 Years",Table1[[#This Row],[tenure]]&lt;=60, "3-5 Years",Table1[[#This Row],[tenure]]&gt;60,"5+ Years")</f>
        <v>0-1 Years</v>
      </c>
      <c r="X2079" t="str">
        <f>IF(AND(Table1[[#This Row],[Contract]]="Month-to-Month", Table1[[#This Row],[PaymentMethod]]= "Electronic check"), "High Risk", "Standard")</f>
        <v>High Risk</v>
      </c>
      <c r="Y2079" s="11">
        <f>IFERROR(Table1[[#This Row],[TotalCharges]]/Table1[[#This Row],[tenure]],"0")</f>
        <v>71.349999999999994</v>
      </c>
      <c r="Z2079" t="str">
        <f>IF(Table1[[#This Row],[SeniorCitizen]]=1,"Yes","No")</f>
        <v>No</v>
      </c>
    </row>
    <row r="2080" spans="1:26" x14ac:dyDescent="0.3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s="2">
        <v>55.85</v>
      </c>
      <c r="T2080" s="2">
        <v>857.8</v>
      </c>
      <c r="U2080" t="s">
        <v>24</v>
      </c>
      <c r="V2080">
        <f>COUNTIF(Table1[[#This Row],[OnlineSecurity]:[StreamingMovies]], "Yes")</f>
        <v>2</v>
      </c>
      <c r="W2080" t="str" cm="1">
        <f t="array" ref="W2080">_xlfn.IFS(Table1[[#This Row],[tenure]]&lt;=12,"0-1 Years", Table1[[#This Row],[tenure]] &lt;=36, "1-3 Years",Table1[[#This Row],[tenure]]&lt;=60, "3-5 Years",Table1[[#This Row],[tenure]]&gt;60,"5+ Years")</f>
        <v>1-3 Years</v>
      </c>
      <c r="X2080" t="str">
        <f>IF(AND(Table1[[#This Row],[Contract]]="Month-to-Month", Table1[[#This Row],[PaymentMethod]]= "Electronic check"), "High Risk", "Standard")</f>
        <v>Standard</v>
      </c>
      <c r="Y2080" s="11">
        <f>IFERROR(Table1[[#This Row],[TotalCharges]]/Table1[[#This Row],[tenure]],"0")</f>
        <v>53.612499999999997</v>
      </c>
      <c r="Z2080" t="str">
        <f>IF(Table1[[#This Row],[SeniorCitizen]]=1,"Yes","No")</f>
        <v>No</v>
      </c>
    </row>
    <row r="2081" spans="1:26" x14ac:dyDescent="0.3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s="2">
        <v>106.05</v>
      </c>
      <c r="T2081" s="2">
        <v>7554.05</v>
      </c>
      <c r="U2081" t="s">
        <v>24</v>
      </c>
      <c r="V2081">
        <f>COUNTIF(Table1[[#This Row],[OnlineSecurity]:[StreamingMovies]], "Yes")</f>
        <v>4</v>
      </c>
      <c r="W2081" t="str" cm="1">
        <f t="array" ref="W2081">_xlfn.IFS(Table1[[#This Row],[tenure]]&lt;=12,"0-1 Years", Table1[[#This Row],[tenure]] &lt;=36, "1-3 Years",Table1[[#This Row],[tenure]]&lt;=60, "3-5 Years",Table1[[#This Row],[tenure]]&gt;60,"5+ Years")</f>
        <v>5+ Years</v>
      </c>
      <c r="X2081" t="str">
        <f>IF(AND(Table1[[#This Row],[Contract]]="Month-to-Month", Table1[[#This Row],[PaymentMethod]]= "Electronic check"), "High Risk", "Standard")</f>
        <v>High Risk</v>
      </c>
      <c r="Y2081" s="11">
        <f>IFERROR(Table1[[#This Row],[TotalCharges]]/Table1[[#This Row],[tenure]],"0")</f>
        <v>107.91500000000001</v>
      </c>
      <c r="Z2081" t="str">
        <f>IF(Table1[[#This Row],[SeniorCitizen]]=1,"Yes","No")</f>
        <v>No</v>
      </c>
    </row>
    <row r="2082" spans="1:26" x14ac:dyDescent="0.3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7105</v>
      </c>
      <c r="S2082" s="2">
        <v>84.1</v>
      </c>
      <c r="T2082" s="2">
        <v>5981.65</v>
      </c>
      <c r="U2082" t="s">
        <v>24</v>
      </c>
      <c r="V2082">
        <f>COUNTIF(Table1[[#This Row],[OnlineSecurity]:[StreamingMovies]], "Yes")</f>
        <v>5</v>
      </c>
      <c r="W2082" t="str" cm="1">
        <f t="array" ref="W2082">_xlfn.IFS(Table1[[#This Row],[tenure]]&lt;=12,"0-1 Years", Table1[[#This Row],[tenure]] &lt;=36, "1-3 Years",Table1[[#This Row],[tenure]]&lt;=60, "3-5 Years",Table1[[#This Row],[tenure]]&gt;60,"5+ Years")</f>
        <v>5+ Years</v>
      </c>
      <c r="X2082" t="str">
        <f>IF(AND(Table1[[#This Row],[Contract]]="Month-to-Month", Table1[[#This Row],[PaymentMethod]]= "Electronic check"), "High Risk", "Standard")</f>
        <v>Standard</v>
      </c>
      <c r="Y2082" s="11">
        <f>IFERROR(Table1[[#This Row],[TotalCharges]]/Table1[[#This Row],[tenure]],"0")</f>
        <v>83.078472222222217</v>
      </c>
      <c r="Z2082" t="str">
        <f>IF(Table1[[#This Row],[SeniorCitizen]]=1,"Yes","No")</f>
        <v>Yes</v>
      </c>
    </row>
    <row r="2083" spans="1:26" x14ac:dyDescent="0.3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7105</v>
      </c>
      <c r="S2083" s="2">
        <v>75.3</v>
      </c>
      <c r="T2083" s="2">
        <v>1702.9</v>
      </c>
      <c r="U2083" t="s">
        <v>24</v>
      </c>
      <c r="V2083">
        <f>COUNTIF(Table1[[#This Row],[OnlineSecurity]:[StreamingMovies]], "Yes")</f>
        <v>1</v>
      </c>
      <c r="W2083" t="str" cm="1">
        <f t="array" ref="W2083">_xlfn.IFS(Table1[[#This Row],[tenure]]&lt;=12,"0-1 Years", Table1[[#This Row],[tenure]] &lt;=36, "1-3 Years",Table1[[#This Row],[tenure]]&lt;=60, "3-5 Years",Table1[[#This Row],[tenure]]&gt;60,"5+ Years")</f>
        <v>1-3 Years</v>
      </c>
      <c r="X2083" t="str">
        <f>IF(AND(Table1[[#This Row],[Contract]]="Month-to-Month", Table1[[#This Row],[PaymentMethod]]= "Electronic check"), "High Risk", "Standard")</f>
        <v>Standard</v>
      </c>
      <c r="Y2083" s="11">
        <f>IFERROR(Table1[[#This Row],[TotalCharges]]/Table1[[#This Row],[tenure]],"0")</f>
        <v>74.039130434782606</v>
      </c>
      <c r="Z2083" t="str">
        <f>IF(Table1[[#This Row],[SeniorCitizen]]=1,"Yes","No")</f>
        <v>No</v>
      </c>
    </row>
    <row r="2084" spans="1:26" x14ac:dyDescent="0.35">
      <c r="A2084" t="s">
        <v>2119</v>
      </c>
      <c r="B2084" t="s">
        <v>30</v>
      </c>
      <c r="C2084">
        <v>0</v>
      </c>
      <c r="D2084" t="s">
        <v>24</v>
      </c>
      <c r="E2084" t="s">
        <v>23</v>
      </c>
      <c r="F2084">
        <v>21</v>
      </c>
      <c r="G2084" t="s">
        <v>23</v>
      </c>
      <c r="H2084" t="s">
        <v>23</v>
      </c>
      <c r="I2084" t="s">
        <v>24</v>
      </c>
      <c r="J2084" t="s">
        <v>24</v>
      </c>
      <c r="K2084" t="s">
        <v>24</v>
      </c>
      <c r="L2084" t="s">
        <v>24</v>
      </c>
      <c r="M2084" t="s">
        <v>24</v>
      </c>
      <c r="N2084" t="s">
        <v>24</v>
      </c>
      <c r="O2084" t="s">
        <v>24</v>
      </c>
      <c r="P2084" t="s">
        <v>27</v>
      </c>
      <c r="Q2084" t="s">
        <v>24</v>
      </c>
      <c r="R2084" t="s">
        <v>32</v>
      </c>
      <c r="S2084" s="2">
        <v>24.7</v>
      </c>
      <c r="T2084" s="2">
        <v>467.15</v>
      </c>
      <c r="U2084" t="s">
        <v>24</v>
      </c>
      <c r="V2084">
        <f>COUNTIF(Table1[[#This Row],[OnlineSecurity]:[StreamingMovies]], "Yes")</f>
        <v>0</v>
      </c>
      <c r="W2084" t="str" cm="1">
        <f t="array" ref="W2084">_xlfn.IFS(Table1[[#This Row],[tenure]]&lt;=12,"0-1 Years", Table1[[#This Row],[tenure]] &lt;=36, "1-3 Years",Table1[[#This Row],[tenure]]&lt;=60, "3-5 Years",Table1[[#This Row],[tenure]]&gt;60,"5+ Years")</f>
        <v>1-3 Years</v>
      </c>
      <c r="X2084" t="str">
        <f>IF(AND(Table1[[#This Row],[Contract]]="Month-to-Month", Table1[[#This Row],[PaymentMethod]]= "Electronic check"), "High Risk", "Standard")</f>
        <v>Standard</v>
      </c>
      <c r="Y2084" s="11">
        <f>IFERROR(Table1[[#This Row],[TotalCharges]]/Table1[[#This Row],[tenure]],"0")</f>
        <v>22.245238095238093</v>
      </c>
      <c r="Z2084" t="str">
        <f>IF(Table1[[#This Row],[SeniorCitizen]]=1,"Yes","No")</f>
        <v>No</v>
      </c>
    </row>
    <row r="2085" spans="1:26" x14ac:dyDescent="0.35">
      <c r="A2085" t="s">
        <v>2120</v>
      </c>
      <c r="B2085" t="s">
        <v>22</v>
      </c>
      <c r="C2085">
        <v>0</v>
      </c>
      <c r="D2085" t="s">
        <v>24</v>
      </c>
      <c r="E2085" t="s">
        <v>24</v>
      </c>
      <c r="F2085">
        <v>1</v>
      </c>
      <c r="G2085" t="s">
        <v>23</v>
      </c>
      <c r="H2085" t="s">
        <v>24</v>
      </c>
      <c r="I2085" t="s">
        <v>24</v>
      </c>
      <c r="J2085" t="s">
        <v>24</v>
      </c>
      <c r="K2085" t="s">
        <v>24</v>
      </c>
      <c r="L2085" t="s">
        <v>24</v>
      </c>
      <c r="M2085" t="s">
        <v>24</v>
      </c>
      <c r="N2085" t="s">
        <v>24</v>
      </c>
      <c r="O2085" t="s">
        <v>24</v>
      </c>
      <c r="P2085" t="s">
        <v>27</v>
      </c>
      <c r="Q2085" t="s">
        <v>23</v>
      </c>
      <c r="R2085" t="s">
        <v>32</v>
      </c>
      <c r="S2085" s="2">
        <v>20.149999999999999</v>
      </c>
      <c r="T2085" s="2">
        <v>20.149999999999999</v>
      </c>
      <c r="U2085" t="s">
        <v>23</v>
      </c>
      <c r="V2085">
        <f>COUNTIF(Table1[[#This Row],[OnlineSecurity]:[StreamingMovies]], "Yes")</f>
        <v>0</v>
      </c>
      <c r="W2085" t="str" cm="1">
        <f t="array" ref="W2085">_xlfn.IFS(Table1[[#This Row],[tenure]]&lt;=12,"0-1 Years", Table1[[#This Row],[tenure]] &lt;=36, "1-3 Years",Table1[[#This Row],[tenure]]&lt;=60, "3-5 Years",Table1[[#This Row],[tenure]]&gt;60,"5+ Years")</f>
        <v>0-1 Years</v>
      </c>
      <c r="X2085" t="str">
        <f>IF(AND(Table1[[#This Row],[Contract]]="Month-to-Month", Table1[[#This Row],[PaymentMethod]]= "Electronic check"), "High Risk", "Standard")</f>
        <v>Standard</v>
      </c>
      <c r="Y2085" s="11">
        <f>IFERROR(Table1[[#This Row],[TotalCharges]]/Table1[[#This Row],[tenure]],"0")</f>
        <v>20.149999999999999</v>
      </c>
      <c r="Z2085" t="str">
        <f>IF(Table1[[#This Row],[SeniorCitizen]]=1,"Yes","No")</f>
        <v>No</v>
      </c>
    </row>
    <row r="2086" spans="1:26" x14ac:dyDescent="0.3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7104</v>
      </c>
      <c r="S2086" s="2">
        <v>69.75</v>
      </c>
      <c r="T2086" s="2">
        <v>69.75</v>
      </c>
      <c r="U2086" t="s">
        <v>23</v>
      </c>
      <c r="V2086">
        <f>COUNTIF(Table1[[#This Row],[OnlineSecurity]:[StreamingMovies]], "Yes")</f>
        <v>0</v>
      </c>
      <c r="W2086" t="str" cm="1">
        <f t="array" ref="W2086">_xlfn.IFS(Table1[[#This Row],[tenure]]&lt;=12,"0-1 Years", Table1[[#This Row],[tenure]] &lt;=36, "1-3 Years",Table1[[#This Row],[tenure]]&lt;=60, "3-5 Years",Table1[[#This Row],[tenure]]&gt;60,"5+ Years")</f>
        <v>0-1 Years</v>
      </c>
      <c r="X2086" t="str">
        <f>IF(AND(Table1[[#This Row],[Contract]]="Month-to-Month", Table1[[#This Row],[PaymentMethod]]= "Electronic check"), "High Risk", "Standard")</f>
        <v>Standard</v>
      </c>
      <c r="Y2086" s="11">
        <f>IFERROR(Table1[[#This Row],[TotalCharges]]/Table1[[#This Row],[tenure]],"0")</f>
        <v>69.75</v>
      </c>
      <c r="Z2086" t="str">
        <f>IF(Table1[[#This Row],[SeniorCitizen]]=1,"Yes","No")</f>
        <v>No</v>
      </c>
    </row>
    <row r="2087" spans="1:26" x14ac:dyDescent="0.3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s="2">
        <v>93.2</v>
      </c>
      <c r="T2087" s="2">
        <v>2931</v>
      </c>
      <c r="U2087" t="s">
        <v>23</v>
      </c>
      <c r="V2087">
        <f>COUNTIF(Table1[[#This Row],[OnlineSecurity]:[StreamingMovies]], "Yes")</f>
        <v>2</v>
      </c>
      <c r="W2087" t="str" cm="1">
        <f t="array" ref="W2087">_xlfn.IFS(Table1[[#This Row],[tenure]]&lt;=12,"0-1 Years", Table1[[#This Row],[tenure]] &lt;=36, "1-3 Years",Table1[[#This Row],[tenure]]&lt;=60, "3-5 Years",Table1[[#This Row],[tenure]]&gt;60,"5+ Years")</f>
        <v>1-3 Years</v>
      </c>
      <c r="X2087" t="str">
        <f>IF(AND(Table1[[#This Row],[Contract]]="Month-to-Month", Table1[[#This Row],[PaymentMethod]]= "Electronic check"), "High Risk", "Standard")</f>
        <v>High Risk</v>
      </c>
      <c r="Y2087" s="11">
        <f>IFERROR(Table1[[#This Row],[TotalCharges]]/Table1[[#This Row],[tenure]],"0")</f>
        <v>91.59375</v>
      </c>
      <c r="Z2087" t="str">
        <f>IF(Table1[[#This Row],[SeniorCitizen]]=1,"Yes","No")</f>
        <v>Yes</v>
      </c>
    </row>
    <row r="2088" spans="1:26" x14ac:dyDescent="0.3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s="2">
        <v>80.849999999999994</v>
      </c>
      <c r="T2088" s="2">
        <v>1400.85</v>
      </c>
      <c r="U2088" t="s">
        <v>23</v>
      </c>
      <c r="V2088">
        <f>COUNTIF(Table1[[#This Row],[OnlineSecurity]:[StreamingMovies]], "Yes")</f>
        <v>1</v>
      </c>
      <c r="W2088" t="str" cm="1">
        <f t="array" ref="W2088">_xlfn.IFS(Table1[[#This Row],[tenure]]&lt;=12,"0-1 Years", Table1[[#This Row],[tenure]] &lt;=36, "1-3 Years",Table1[[#This Row],[tenure]]&lt;=60, "3-5 Years",Table1[[#This Row],[tenure]]&gt;60,"5+ Years")</f>
        <v>1-3 Years</v>
      </c>
      <c r="X2088" t="str">
        <f>IF(AND(Table1[[#This Row],[Contract]]="Month-to-Month", Table1[[#This Row],[PaymentMethod]]= "Electronic check"), "High Risk", "Standard")</f>
        <v>High Risk</v>
      </c>
      <c r="Y2088" s="11">
        <f>IFERROR(Table1[[#This Row],[TotalCharges]]/Table1[[#This Row],[tenure]],"0")</f>
        <v>82.402941176470577</v>
      </c>
      <c r="Z2088" t="str">
        <f>IF(Table1[[#This Row],[SeniorCitizen]]=1,"Yes","No")</f>
        <v>No</v>
      </c>
    </row>
    <row r="2089" spans="1:26" x14ac:dyDescent="0.35">
      <c r="A2089" t="s">
        <v>2124</v>
      </c>
      <c r="B2089" t="s">
        <v>22</v>
      </c>
      <c r="C2089">
        <v>0</v>
      </c>
      <c r="D2089" t="s">
        <v>24</v>
      </c>
      <c r="E2089" t="s">
        <v>24</v>
      </c>
      <c r="F2089">
        <v>4</v>
      </c>
      <c r="G2089" t="s">
        <v>24</v>
      </c>
      <c r="H2089" t="s">
        <v>24</v>
      </c>
      <c r="I2089" t="s">
        <v>26</v>
      </c>
      <c r="J2089" t="s">
        <v>23</v>
      </c>
      <c r="K2089" t="s">
        <v>23</v>
      </c>
      <c r="L2089" t="s">
        <v>24</v>
      </c>
      <c r="M2089" t="s">
        <v>24</v>
      </c>
      <c r="N2089" t="s">
        <v>24</v>
      </c>
      <c r="O2089" t="s">
        <v>24</v>
      </c>
      <c r="P2089" t="s">
        <v>27</v>
      </c>
      <c r="Q2089" t="s">
        <v>23</v>
      </c>
      <c r="R2089" t="s">
        <v>28</v>
      </c>
      <c r="S2089" s="2">
        <v>33.65</v>
      </c>
      <c r="T2089" s="2">
        <v>137.85</v>
      </c>
      <c r="U2089" t="s">
        <v>23</v>
      </c>
      <c r="V2089">
        <f>COUNTIF(Table1[[#This Row],[OnlineSecurity]:[StreamingMovies]], "Yes")</f>
        <v>2</v>
      </c>
      <c r="W2089" t="str" cm="1">
        <f t="array" ref="W2089">_xlfn.IFS(Table1[[#This Row],[tenure]]&lt;=12,"0-1 Years", Table1[[#This Row],[tenure]] &lt;=36, "1-3 Years",Table1[[#This Row],[tenure]]&lt;=60, "3-5 Years",Table1[[#This Row],[tenure]]&gt;60,"5+ Years")</f>
        <v>0-1 Years</v>
      </c>
      <c r="X2089" t="str">
        <f>IF(AND(Table1[[#This Row],[Contract]]="Month-to-Month", Table1[[#This Row],[PaymentMethod]]= "Electronic check"), "High Risk", "Standard")</f>
        <v>High Risk</v>
      </c>
      <c r="Y2089" s="11">
        <f>IFERROR(Table1[[#This Row],[TotalCharges]]/Table1[[#This Row],[tenure]],"0")</f>
        <v>34.462499999999999</v>
      </c>
      <c r="Z2089" t="str">
        <f>IF(Table1[[#This Row],[SeniorCitizen]]=1,"Yes","No")</f>
        <v>No</v>
      </c>
    </row>
    <row r="2090" spans="1:26" x14ac:dyDescent="0.3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s="2">
        <v>55.8</v>
      </c>
      <c r="T2090" s="2">
        <v>1941.5</v>
      </c>
      <c r="U2090" t="s">
        <v>24</v>
      </c>
      <c r="V2090">
        <f>COUNTIF(Table1[[#This Row],[OnlineSecurity]:[StreamingMovies]], "Yes")</f>
        <v>1</v>
      </c>
      <c r="W2090" t="str" cm="1">
        <f t="array" ref="W2090">_xlfn.IFS(Table1[[#This Row],[tenure]]&lt;=12,"0-1 Years", Table1[[#This Row],[tenure]] &lt;=36, "1-3 Years",Table1[[#This Row],[tenure]]&lt;=60, "3-5 Years",Table1[[#This Row],[tenure]]&gt;60,"5+ Years")</f>
        <v>1-3 Years</v>
      </c>
      <c r="X2090" t="str">
        <f>IF(AND(Table1[[#This Row],[Contract]]="Month-to-Month", Table1[[#This Row],[PaymentMethod]]= "Electronic check"), "High Risk", "Standard")</f>
        <v>Standard</v>
      </c>
      <c r="Y2090" s="11">
        <f>IFERROR(Table1[[#This Row],[TotalCharges]]/Table1[[#This Row],[tenure]],"0")</f>
        <v>53.930555555555557</v>
      </c>
      <c r="Z2090" t="str">
        <f>IF(Table1[[#This Row],[SeniorCitizen]]=1,"Yes","No")</f>
        <v>No</v>
      </c>
    </row>
    <row r="2091" spans="1:26" x14ac:dyDescent="0.35">
      <c r="A2091" t="s">
        <v>2126</v>
      </c>
      <c r="B2091" t="s">
        <v>22</v>
      </c>
      <c r="C2091">
        <v>0</v>
      </c>
      <c r="D2091" t="s">
        <v>24</v>
      </c>
      <c r="E2091" t="s">
        <v>24</v>
      </c>
      <c r="F2091">
        <v>50</v>
      </c>
      <c r="G2091" t="s">
        <v>24</v>
      </c>
      <c r="H2091" t="s">
        <v>24</v>
      </c>
      <c r="I2091" t="s">
        <v>26</v>
      </c>
      <c r="J2091" t="s">
        <v>24</v>
      </c>
      <c r="K2091" t="s">
        <v>23</v>
      </c>
      <c r="L2091" t="s">
        <v>23</v>
      </c>
      <c r="M2091" t="s">
        <v>23</v>
      </c>
      <c r="N2091" t="s">
        <v>24</v>
      </c>
      <c r="O2091" t="s">
        <v>24</v>
      </c>
      <c r="P2091" t="s">
        <v>47</v>
      </c>
      <c r="Q2091" t="s">
        <v>24</v>
      </c>
      <c r="R2091" t="s">
        <v>7105</v>
      </c>
      <c r="S2091" s="2">
        <v>39.700000000000003</v>
      </c>
      <c r="T2091" s="2">
        <v>1932.75</v>
      </c>
      <c r="U2091" t="s">
        <v>24</v>
      </c>
      <c r="V2091">
        <f>COUNTIF(Table1[[#This Row],[OnlineSecurity]:[StreamingMovies]], "Yes")</f>
        <v>3</v>
      </c>
      <c r="W2091" t="str" cm="1">
        <f t="array" ref="W2091">_xlfn.IFS(Table1[[#This Row],[tenure]]&lt;=12,"0-1 Years", Table1[[#This Row],[tenure]] &lt;=36, "1-3 Years",Table1[[#This Row],[tenure]]&lt;=60, "3-5 Years",Table1[[#This Row],[tenure]]&gt;60,"5+ Years")</f>
        <v>3-5 Years</v>
      </c>
      <c r="X2091" t="str">
        <f>IF(AND(Table1[[#This Row],[Contract]]="Month-to-Month", Table1[[#This Row],[PaymentMethod]]= "Electronic check"), "High Risk", "Standard")</f>
        <v>Standard</v>
      </c>
      <c r="Y2091" s="11">
        <f>IFERROR(Table1[[#This Row],[TotalCharges]]/Table1[[#This Row],[tenure]],"0")</f>
        <v>38.655000000000001</v>
      </c>
      <c r="Z2091" t="str">
        <f>IF(Table1[[#This Row],[SeniorCitizen]]=1,"Yes","No")</f>
        <v>No</v>
      </c>
    </row>
    <row r="2092" spans="1:26" x14ac:dyDescent="0.35">
      <c r="A2092" t="s">
        <v>2127</v>
      </c>
      <c r="B2092" t="s">
        <v>22</v>
      </c>
      <c r="C2092">
        <v>0</v>
      </c>
      <c r="D2092" t="s">
        <v>23</v>
      </c>
      <c r="E2092" t="s">
        <v>23</v>
      </c>
      <c r="F2092">
        <v>48</v>
      </c>
      <c r="G2092" t="s">
        <v>24</v>
      </c>
      <c r="H2092" t="s">
        <v>24</v>
      </c>
      <c r="I2092" t="s">
        <v>26</v>
      </c>
      <c r="J2092" t="s">
        <v>24</v>
      </c>
      <c r="K2092" t="s">
        <v>24</v>
      </c>
      <c r="L2092" t="s">
        <v>24</v>
      </c>
      <c r="M2092" t="s">
        <v>23</v>
      </c>
      <c r="N2092" t="s">
        <v>24</v>
      </c>
      <c r="O2092" t="s">
        <v>24</v>
      </c>
      <c r="P2092" t="s">
        <v>27</v>
      </c>
      <c r="Q2092" t="s">
        <v>23</v>
      </c>
      <c r="R2092" t="s">
        <v>7105</v>
      </c>
      <c r="S2092" s="2">
        <v>29.5</v>
      </c>
      <c r="T2092" s="2">
        <v>1423.05</v>
      </c>
      <c r="U2092" t="s">
        <v>24</v>
      </c>
      <c r="V2092">
        <f>COUNTIF(Table1[[#This Row],[OnlineSecurity]:[StreamingMovies]], "Yes")</f>
        <v>1</v>
      </c>
      <c r="W2092" t="str" cm="1">
        <f t="array" ref="W2092">_xlfn.IFS(Table1[[#This Row],[tenure]]&lt;=12,"0-1 Years", Table1[[#This Row],[tenure]] &lt;=36, "1-3 Years",Table1[[#This Row],[tenure]]&lt;=60, "3-5 Years",Table1[[#This Row],[tenure]]&gt;60,"5+ Years")</f>
        <v>3-5 Years</v>
      </c>
      <c r="X2092" t="str">
        <f>IF(AND(Table1[[#This Row],[Contract]]="Month-to-Month", Table1[[#This Row],[PaymentMethod]]= "Electronic check"), "High Risk", "Standard")</f>
        <v>Standard</v>
      </c>
      <c r="Y2092" s="11">
        <f>IFERROR(Table1[[#This Row],[TotalCharges]]/Table1[[#This Row],[tenure]],"0")</f>
        <v>29.646874999999998</v>
      </c>
      <c r="Z2092" t="str">
        <f>IF(Table1[[#This Row],[SeniorCitizen]]=1,"Yes","No")</f>
        <v>No</v>
      </c>
    </row>
    <row r="2093" spans="1:26" x14ac:dyDescent="0.35">
      <c r="A2093" t="s">
        <v>2128</v>
      </c>
      <c r="B2093" t="s">
        <v>22</v>
      </c>
      <c r="C2093">
        <v>0</v>
      </c>
      <c r="D2093" t="s">
        <v>24</v>
      </c>
      <c r="E2093" t="s">
        <v>23</v>
      </c>
      <c r="F2093">
        <v>50</v>
      </c>
      <c r="G2093" t="s">
        <v>23</v>
      </c>
      <c r="H2093" t="s">
        <v>24</v>
      </c>
      <c r="I2093" t="s">
        <v>24</v>
      </c>
      <c r="J2093" t="s">
        <v>24</v>
      </c>
      <c r="K2093" t="s">
        <v>24</v>
      </c>
      <c r="L2093" t="s">
        <v>24</v>
      </c>
      <c r="M2093" t="s">
        <v>24</v>
      </c>
      <c r="N2093" t="s">
        <v>24</v>
      </c>
      <c r="O2093" t="s">
        <v>24</v>
      </c>
      <c r="P2093" t="s">
        <v>47</v>
      </c>
      <c r="Q2093" t="s">
        <v>24</v>
      </c>
      <c r="R2093" t="s">
        <v>7105</v>
      </c>
      <c r="S2093" s="2">
        <v>20.149999999999999</v>
      </c>
      <c r="T2093" s="2">
        <v>970.85</v>
      </c>
      <c r="U2093" t="s">
        <v>24</v>
      </c>
      <c r="V2093">
        <f>COUNTIF(Table1[[#This Row],[OnlineSecurity]:[StreamingMovies]], "Yes")</f>
        <v>0</v>
      </c>
      <c r="W2093" t="str" cm="1">
        <f t="array" ref="W2093">_xlfn.IFS(Table1[[#This Row],[tenure]]&lt;=12,"0-1 Years", Table1[[#This Row],[tenure]] &lt;=36, "1-3 Years",Table1[[#This Row],[tenure]]&lt;=60, "3-5 Years",Table1[[#This Row],[tenure]]&gt;60,"5+ Years")</f>
        <v>3-5 Years</v>
      </c>
      <c r="X2093" t="str">
        <f>IF(AND(Table1[[#This Row],[Contract]]="Month-to-Month", Table1[[#This Row],[PaymentMethod]]= "Electronic check"), "High Risk", "Standard")</f>
        <v>Standard</v>
      </c>
      <c r="Y2093" s="11">
        <f>IFERROR(Table1[[#This Row],[TotalCharges]]/Table1[[#This Row],[tenure]],"0")</f>
        <v>19.417000000000002</v>
      </c>
      <c r="Z2093" t="str">
        <f>IF(Table1[[#This Row],[SeniorCitizen]]=1,"Yes","No")</f>
        <v>No</v>
      </c>
    </row>
    <row r="2094" spans="1:26" x14ac:dyDescent="0.3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7105</v>
      </c>
      <c r="S2094" s="2">
        <v>79.55</v>
      </c>
      <c r="T2094" s="2">
        <v>5810.9</v>
      </c>
      <c r="U2094" t="s">
        <v>24</v>
      </c>
      <c r="V2094">
        <f>COUNTIF(Table1[[#This Row],[OnlineSecurity]:[StreamingMovies]], "Yes")</f>
        <v>5</v>
      </c>
      <c r="W2094" t="str" cm="1">
        <f t="array" ref="W2094">_xlfn.IFS(Table1[[#This Row],[tenure]]&lt;=12,"0-1 Years", Table1[[#This Row],[tenure]] &lt;=36, "1-3 Years",Table1[[#This Row],[tenure]]&lt;=60, "3-5 Years",Table1[[#This Row],[tenure]]&gt;60,"5+ Years")</f>
        <v>5+ Years</v>
      </c>
      <c r="X2094" t="str">
        <f>IF(AND(Table1[[#This Row],[Contract]]="Month-to-Month", Table1[[#This Row],[PaymentMethod]]= "Electronic check"), "High Risk", "Standard")</f>
        <v>Standard</v>
      </c>
      <c r="Y2094" s="11">
        <f>IFERROR(Table1[[#This Row],[TotalCharges]]/Table1[[#This Row],[tenure]],"0")</f>
        <v>80.706944444444446</v>
      </c>
      <c r="Z2094" t="str">
        <f>IF(Table1[[#This Row],[SeniorCitizen]]=1,"Yes","No")</f>
        <v>No</v>
      </c>
    </row>
    <row r="2095" spans="1:26" x14ac:dyDescent="0.35">
      <c r="A2095" t="s">
        <v>2130</v>
      </c>
      <c r="B2095" t="s">
        <v>30</v>
      </c>
      <c r="C2095">
        <v>0</v>
      </c>
      <c r="D2095" t="s">
        <v>24</v>
      </c>
      <c r="E2095" t="s">
        <v>23</v>
      </c>
      <c r="F2095">
        <v>10</v>
      </c>
      <c r="G2095" t="s">
        <v>23</v>
      </c>
      <c r="H2095" t="s">
        <v>23</v>
      </c>
      <c r="I2095" t="s">
        <v>24</v>
      </c>
      <c r="J2095" t="s">
        <v>24</v>
      </c>
      <c r="K2095" t="s">
        <v>24</v>
      </c>
      <c r="L2095" t="s">
        <v>24</v>
      </c>
      <c r="M2095" t="s">
        <v>24</v>
      </c>
      <c r="N2095" t="s">
        <v>24</v>
      </c>
      <c r="O2095" t="s">
        <v>24</v>
      </c>
      <c r="P2095" t="s">
        <v>27</v>
      </c>
      <c r="Q2095" t="s">
        <v>24</v>
      </c>
      <c r="R2095" t="s">
        <v>7105</v>
      </c>
      <c r="S2095" s="2">
        <v>24.8</v>
      </c>
      <c r="T2095" s="2">
        <v>223.9</v>
      </c>
      <c r="U2095" t="s">
        <v>24</v>
      </c>
      <c r="V2095">
        <f>COUNTIF(Table1[[#This Row],[OnlineSecurity]:[StreamingMovies]], "Yes")</f>
        <v>0</v>
      </c>
      <c r="W2095" t="str" cm="1">
        <f t="array" ref="W2095">_xlfn.IFS(Table1[[#This Row],[tenure]]&lt;=12,"0-1 Years", Table1[[#This Row],[tenure]] &lt;=36, "1-3 Years",Table1[[#This Row],[tenure]]&lt;=60, "3-5 Years",Table1[[#This Row],[tenure]]&gt;60,"5+ Years")</f>
        <v>0-1 Years</v>
      </c>
      <c r="X2095" t="str">
        <f>IF(AND(Table1[[#This Row],[Contract]]="Month-to-Month", Table1[[#This Row],[PaymentMethod]]= "Electronic check"), "High Risk", "Standard")</f>
        <v>Standard</v>
      </c>
      <c r="Y2095" s="11">
        <f>IFERROR(Table1[[#This Row],[TotalCharges]]/Table1[[#This Row],[tenure]],"0")</f>
        <v>22.39</v>
      </c>
      <c r="Z2095" t="str">
        <f>IF(Table1[[#This Row],[SeniorCitizen]]=1,"Yes","No")</f>
        <v>No</v>
      </c>
    </row>
    <row r="2096" spans="1:26" x14ac:dyDescent="0.35">
      <c r="A2096" t="s">
        <v>2131</v>
      </c>
      <c r="B2096" t="s">
        <v>22</v>
      </c>
      <c r="C2096">
        <v>0</v>
      </c>
      <c r="D2096" t="s">
        <v>24</v>
      </c>
      <c r="E2096" t="s">
        <v>24</v>
      </c>
      <c r="F2096">
        <v>18</v>
      </c>
      <c r="G2096" t="s">
        <v>23</v>
      </c>
      <c r="H2096" t="s">
        <v>24</v>
      </c>
      <c r="I2096" t="s">
        <v>24</v>
      </c>
      <c r="J2096" t="s">
        <v>24</v>
      </c>
      <c r="K2096" t="s">
        <v>24</v>
      </c>
      <c r="L2096" t="s">
        <v>24</v>
      </c>
      <c r="M2096" t="s">
        <v>24</v>
      </c>
      <c r="N2096" t="s">
        <v>24</v>
      </c>
      <c r="O2096" t="s">
        <v>24</v>
      </c>
      <c r="P2096" t="s">
        <v>27</v>
      </c>
      <c r="Q2096" t="s">
        <v>24</v>
      </c>
      <c r="R2096" t="s">
        <v>32</v>
      </c>
      <c r="S2096" s="2">
        <v>19.649999999999999</v>
      </c>
      <c r="T2096" s="2">
        <v>391.7</v>
      </c>
      <c r="U2096" t="s">
        <v>24</v>
      </c>
      <c r="V2096">
        <f>COUNTIF(Table1[[#This Row],[OnlineSecurity]:[StreamingMovies]], "Yes")</f>
        <v>0</v>
      </c>
      <c r="W2096" t="str" cm="1">
        <f t="array" ref="W2096">_xlfn.IFS(Table1[[#This Row],[tenure]]&lt;=12,"0-1 Years", Table1[[#This Row],[tenure]] &lt;=36, "1-3 Years",Table1[[#This Row],[tenure]]&lt;=60, "3-5 Years",Table1[[#This Row],[tenure]]&gt;60,"5+ Years")</f>
        <v>1-3 Years</v>
      </c>
      <c r="X2096" t="str">
        <f>IF(AND(Table1[[#This Row],[Contract]]="Month-to-Month", Table1[[#This Row],[PaymentMethod]]= "Electronic check"), "High Risk", "Standard")</f>
        <v>Standard</v>
      </c>
      <c r="Y2096" s="11">
        <f>IFERROR(Table1[[#This Row],[TotalCharges]]/Table1[[#This Row],[tenure]],"0")</f>
        <v>21.761111111111109</v>
      </c>
      <c r="Z2096" t="str">
        <f>IF(Table1[[#This Row],[SeniorCitizen]]=1,"Yes","No")</f>
        <v>No</v>
      </c>
    </row>
    <row r="2097" spans="1:26" x14ac:dyDescent="0.3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s="2">
        <v>79.95</v>
      </c>
      <c r="T2097" s="2">
        <v>79.95</v>
      </c>
      <c r="U2097" t="s">
        <v>23</v>
      </c>
      <c r="V2097">
        <f>COUNTIF(Table1[[#This Row],[OnlineSecurity]:[StreamingMovies]], "Yes")</f>
        <v>1</v>
      </c>
      <c r="W2097" t="str" cm="1">
        <f t="array" ref="W2097">_xlfn.IFS(Table1[[#This Row],[tenure]]&lt;=12,"0-1 Years", Table1[[#This Row],[tenure]] &lt;=36, "1-3 Years",Table1[[#This Row],[tenure]]&lt;=60, "3-5 Years",Table1[[#This Row],[tenure]]&gt;60,"5+ Years")</f>
        <v>0-1 Years</v>
      </c>
      <c r="X2097" t="str">
        <f>IF(AND(Table1[[#This Row],[Contract]]="Month-to-Month", Table1[[#This Row],[PaymentMethod]]= "Electronic check"), "High Risk", "Standard")</f>
        <v>High Risk</v>
      </c>
      <c r="Y2097" s="11">
        <f>IFERROR(Table1[[#This Row],[TotalCharges]]/Table1[[#This Row],[tenure]],"0")</f>
        <v>79.95</v>
      </c>
      <c r="Z2097" t="str">
        <f>IF(Table1[[#This Row],[SeniorCitizen]]=1,"Yes","No")</f>
        <v>No</v>
      </c>
    </row>
    <row r="2098" spans="1:26" x14ac:dyDescent="0.35">
      <c r="A2098" t="s">
        <v>2133</v>
      </c>
      <c r="B2098" t="s">
        <v>22</v>
      </c>
      <c r="C2098">
        <v>0</v>
      </c>
      <c r="D2098" t="s">
        <v>24</v>
      </c>
      <c r="E2098" t="s">
        <v>24</v>
      </c>
      <c r="F2098">
        <v>1</v>
      </c>
      <c r="G2098" t="s">
        <v>23</v>
      </c>
      <c r="H2098" t="s">
        <v>24</v>
      </c>
      <c r="I2098" t="s">
        <v>24</v>
      </c>
      <c r="J2098" t="s">
        <v>24</v>
      </c>
      <c r="K2098" t="s">
        <v>24</v>
      </c>
      <c r="L2098" t="s">
        <v>24</v>
      </c>
      <c r="M2098" t="s">
        <v>24</v>
      </c>
      <c r="N2098" t="s">
        <v>24</v>
      </c>
      <c r="O2098" t="s">
        <v>24</v>
      </c>
      <c r="P2098" t="s">
        <v>27</v>
      </c>
      <c r="Q2098" t="s">
        <v>24</v>
      </c>
      <c r="R2098" t="s">
        <v>28</v>
      </c>
      <c r="S2098" s="2">
        <v>19.3</v>
      </c>
      <c r="T2098" s="2">
        <v>19.3</v>
      </c>
      <c r="U2098" t="s">
        <v>23</v>
      </c>
      <c r="V2098">
        <f>COUNTIF(Table1[[#This Row],[OnlineSecurity]:[StreamingMovies]], "Yes")</f>
        <v>0</v>
      </c>
      <c r="W2098" t="str" cm="1">
        <f t="array" ref="W2098">_xlfn.IFS(Table1[[#This Row],[tenure]]&lt;=12,"0-1 Years", Table1[[#This Row],[tenure]] &lt;=36, "1-3 Years",Table1[[#This Row],[tenure]]&lt;=60, "3-5 Years",Table1[[#This Row],[tenure]]&gt;60,"5+ Years")</f>
        <v>0-1 Years</v>
      </c>
      <c r="X2098" t="str">
        <f>IF(AND(Table1[[#This Row],[Contract]]="Month-to-Month", Table1[[#This Row],[PaymentMethod]]= "Electronic check"), "High Risk", "Standard")</f>
        <v>High Risk</v>
      </c>
      <c r="Y2098" s="11">
        <f>IFERROR(Table1[[#This Row],[TotalCharges]]/Table1[[#This Row],[tenure]],"0")</f>
        <v>19.3</v>
      </c>
      <c r="Z2098" t="str">
        <f>IF(Table1[[#This Row],[SeniorCitizen]]=1,"Yes","No")</f>
        <v>No</v>
      </c>
    </row>
    <row r="2099" spans="1:26" x14ac:dyDescent="0.3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s="2">
        <v>94.05</v>
      </c>
      <c r="T2099" s="2">
        <v>811.65</v>
      </c>
      <c r="U2099" t="s">
        <v>24</v>
      </c>
      <c r="V2099">
        <f>COUNTIF(Table1[[#This Row],[OnlineSecurity]:[StreamingMovies]], "Yes")</f>
        <v>3</v>
      </c>
      <c r="W2099" t="str" cm="1">
        <f t="array" ref="W2099">_xlfn.IFS(Table1[[#This Row],[tenure]]&lt;=12,"0-1 Years", Table1[[#This Row],[tenure]] &lt;=36, "1-3 Years",Table1[[#This Row],[tenure]]&lt;=60, "3-5 Years",Table1[[#This Row],[tenure]]&gt;60,"5+ Years")</f>
        <v>0-1 Years</v>
      </c>
      <c r="X2099" t="str">
        <f>IF(AND(Table1[[#This Row],[Contract]]="Month-to-Month", Table1[[#This Row],[PaymentMethod]]= "Electronic check"), "High Risk", "Standard")</f>
        <v>High Risk</v>
      </c>
      <c r="Y2099" s="11">
        <f>IFERROR(Table1[[#This Row],[TotalCharges]]/Table1[[#This Row],[tenure]],"0")</f>
        <v>90.183333333333337</v>
      </c>
      <c r="Z2099" t="str">
        <f>IF(Table1[[#This Row],[SeniorCitizen]]=1,"Yes","No")</f>
        <v>No</v>
      </c>
    </row>
    <row r="2100" spans="1:26" x14ac:dyDescent="0.3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s="2">
        <v>90.75</v>
      </c>
      <c r="T2100" s="2">
        <v>174.75</v>
      </c>
      <c r="U2100" t="s">
        <v>24</v>
      </c>
      <c r="V2100">
        <f>COUNTIF(Table1[[#This Row],[OnlineSecurity]:[StreamingMovies]], "Yes")</f>
        <v>2</v>
      </c>
      <c r="W2100" t="str" cm="1">
        <f t="array" ref="W2100">_xlfn.IFS(Table1[[#This Row],[tenure]]&lt;=12,"0-1 Years", Table1[[#This Row],[tenure]] &lt;=36, "1-3 Years",Table1[[#This Row],[tenure]]&lt;=60, "3-5 Years",Table1[[#This Row],[tenure]]&gt;60,"5+ Years")</f>
        <v>0-1 Years</v>
      </c>
      <c r="X2100" t="str">
        <f>IF(AND(Table1[[#This Row],[Contract]]="Month-to-Month", Table1[[#This Row],[PaymentMethod]]= "Electronic check"), "High Risk", "Standard")</f>
        <v>Standard</v>
      </c>
      <c r="Y2100" s="11">
        <f>IFERROR(Table1[[#This Row],[TotalCharges]]/Table1[[#This Row],[tenure]],"0")</f>
        <v>87.375</v>
      </c>
      <c r="Z2100" t="str">
        <f>IF(Table1[[#This Row],[SeniorCitizen]]=1,"Yes","No")</f>
        <v>No</v>
      </c>
    </row>
    <row r="2101" spans="1:26" x14ac:dyDescent="0.3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7105</v>
      </c>
      <c r="S2101" s="2">
        <v>78.849999999999994</v>
      </c>
      <c r="T2101" s="2">
        <v>3126.85</v>
      </c>
      <c r="U2101" t="s">
        <v>24</v>
      </c>
      <c r="V2101">
        <f>COUNTIF(Table1[[#This Row],[OnlineSecurity]:[StreamingMovies]], "Yes")</f>
        <v>1</v>
      </c>
      <c r="W2101" t="str" cm="1">
        <f t="array" ref="W2101">_xlfn.IFS(Table1[[#This Row],[tenure]]&lt;=12,"0-1 Years", Table1[[#This Row],[tenure]] &lt;=36, "1-3 Years",Table1[[#This Row],[tenure]]&lt;=60, "3-5 Years",Table1[[#This Row],[tenure]]&gt;60,"5+ Years")</f>
        <v>3-5 Years</v>
      </c>
      <c r="X2101" t="str">
        <f>IF(AND(Table1[[#This Row],[Contract]]="Month-to-Month", Table1[[#This Row],[PaymentMethod]]= "Electronic check"), "High Risk", "Standard")</f>
        <v>Standard</v>
      </c>
      <c r="Y2101" s="11">
        <f>IFERROR(Table1[[#This Row],[TotalCharges]]/Table1[[#This Row],[tenure]],"0")</f>
        <v>78.171250000000001</v>
      </c>
      <c r="Z2101" t="str">
        <f>IF(Table1[[#This Row],[SeniorCitizen]]=1,"Yes","No")</f>
        <v>No</v>
      </c>
    </row>
    <row r="2102" spans="1:26" x14ac:dyDescent="0.3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7104</v>
      </c>
      <c r="S2102" s="2">
        <v>99.5</v>
      </c>
      <c r="T2102" s="2">
        <v>6841.45</v>
      </c>
      <c r="U2102" t="s">
        <v>24</v>
      </c>
      <c r="V2102">
        <f>COUNTIF(Table1[[#This Row],[OnlineSecurity]:[StreamingMovies]], "Yes")</f>
        <v>3</v>
      </c>
      <c r="W2102" t="str" cm="1">
        <f t="array" ref="W2102">_xlfn.IFS(Table1[[#This Row],[tenure]]&lt;=12,"0-1 Years", Table1[[#This Row],[tenure]] &lt;=36, "1-3 Years",Table1[[#This Row],[tenure]]&lt;=60, "3-5 Years",Table1[[#This Row],[tenure]]&gt;60,"5+ Years")</f>
        <v>5+ Years</v>
      </c>
      <c r="X2102" t="str">
        <f>IF(AND(Table1[[#This Row],[Contract]]="Month-to-Month", Table1[[#This Row],[PaymentMethod]]= "Electronic check"), "High Risk", "Standard")</f>
        <v>Standard</v>
      </c>
      <c r="Y2102" s="11">
        <f>IFERROR(Table1[[#This Row],[TotalCharges]]/Table1[[#This Row],[tenure]],"0")</f>
        <v>99.15144927536231</v>
      </c>
      <c r="Z2102" t="str">
        <f>IF(Table1[[#This Row],[SeniorCitizen]]=1,"Yes","No")</f>
        <v>No</v>
      </c>
    </row>
    <row r="2103" spans="1:26" x14ac:dyDescent="0.3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s="2">
        <v>99.2</v>
      </c>
      <c r="T2103" s="2">
        <v>3754.6</v>
      </c>
      <c r="U2103" t="s">
        <v>23</v>
      </c>
      <c r="V2103">
        <f>COUNTIF(Table1[[#This Row],[OnlineSecurity]:[StreamingMovies]], "Yes")</f>
        <v>4</v>
      </c>
      <c r="W2103" t="str" cm="1">
        <f t="array" ref="W2103">_xlfn.IFS(Table1[[#This Row],[tenure]]&lt;=12,"0-1 Years", Table1[[#This Row],[tenure]] &lt;=36, "1-3 Years",Table1[[#This Row],[tenure]]&lt;=60, "3-5 Years",Table1[[#This Row],[tenure]]&gt;60,"5+ Years")</f>
        <v>3-5 Years</v>
      </c>
      <c r="X2103" t="str">
        <f>IF(AND(Table1[[#This Row],[Contract]]="Month-to-Month", Table1[[#This Row],[PaymentMethod]]= "Electronic check"), "High Risk", "Standard")</f>
        <v>Standard</v>
      </c>
      <c r="Y2103" s="11">
        <f>IFERROR(Table1[[#This Row],[TotalCharges]]/Table1[[#This Row],[tenure]],"0")</f>
        <v>101.47567567567567</v>
      </c>
      <c r="Z2103" t="str">
        <f>IF(Table1[[#This Row],[SeniorCitizen]]=1,"Yes","No")</f>
        <v>No</v>
      </c>
    </row>
    <row r="2104" spans="1:26" x14ac:dyDescent="0.3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7105</v>
      </c>
      <c r="S2104" s="2">
        <v>80.55</v>
      </c>
      <c r="T2104" s="2">
        <v>1406.65</v>
      </c>
      <c r="U2104" t="s">
        <v>24</v>
      </c>
      <c r="V2104">
        <f>COUNTIF(Table1[[#This Row],[OnlineSecurity]:[StreamingMovies]], "Yes")</f>
        <v>1</v>
      </c>
      <c r="W2104" t="str" cm="1">
        <f t="array" ref="W2104">_xlfn.IFS(Table1[[#This Row],[tenure]]&lt;=12,"0-1 Years", Table1[[#This Row],[tenure]] &lt;=36, "1-3 Years",Table1[[#This Row],[tenure]]&lt;=60, "3-5 Years",Table1[[#This Row],[tenure]]&gt;60,"5+ Years")</f>
        <v>1-3 Years</v>
      </c>
      <c r="X2104" t="str">
        <f>IF(AND(Table1[[#This Row],[Contract]]="Month-to-Month", Table1[[#This Row],[PaymentMethod]]= "Electronic check"), "High Risk", "Standard")</f>
        <v>Standard</v>
      </c>
      <c r="Y2104" s="11">
        <f>IFERROR(Table1[[#This Row],[TotalCharges]]/Table1[[#This Row],[tenure]],"0")</f>
        <v>78.147222222222226</v>
      </c>
      <c r="Z2104" t="str">
        <f>IF(Table1[[#This Row],[SeniorCitizen]]=1,"Yes","No")</f>
        <v>No</v>
      </c>
    </row>
    <row r="2105" spans="1:26" x14ac:dyDescent="0.3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s="2">
        <v>70.2</v>
      </c>
      <c r="T2105" s="2">
        <v>834.7</v>
      </c>
      <c r="U2105" t="s">
        <v>24</v>
      </c>
      <c r="V2105">
        <f>COUNTIF(Table1[[#This Row],[OnlineSecurity]:[StreamingMovies]], "Yes")</f>
        <v>0</v>
      </c>
      <c r="W2105" t="str" cm="1">
        <f t="array" ref="W2105">_xlfn.IFS(Table1[[#This Row],[tenure]]&lt;=12,"0-1 Years", Table1[[#This Row],[tenure]] &lt;=36, "1-3 Years",Table1[[#This Row],[tenure]]&lt;=60, "3-5 Years",Table1[[#This Row],[tenure]]&gt;60,"5+ Years")</f>
        <v>0-1 Years</v>
      </c>
      <c r="X2105" t="str">
        <f>IF(AND(Table1[[#This Row],[Contract]]="Month-to-Month", Table1[[#This Row],[PaymentMethod]]= "Electronic check"), "High Risk", "Standard")</f>
        <v>High Risk</v>
      </c>
      <c r="Y2105" s="11">
        <f>IFERROR(Table1[[#This Row],[TotalCharges]]/Table1[[#This Row],[tenure]],"0")</f>
        <v>75.88181818181819</v>
      </c>
      <c r="Z2105" t="str">
        <f>IF(Table1[[#This Row],[SeniorCitizen]]=1,"Yes","No")</f>
        <v>Yes</v>
      </c>
    </row>
    <row r="2106" spans="1:26" x14ac:dyDescent="0.3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7105</v>
      </c>
      <c r="S2106" s="2">
        <v>85.2</v>
      </c>
      <c r="T2106" s="2">
        <v>627.4</v>
      </c>
      <c r="U2106" t="s">
        <v>23</v>
      </c>
      <c r="V2106">
        <f>COUNTIF(Table1[[#This Row],[OnlineSecurity]:[StreamingMovies]], "Yes")</f>
        <v>1</v>
      </c>
      <c r="W2106" t="str" cm="1">
        <f t="array" ref="W2106">_xlfn.IFS(Table1[[#This Row],[tenure]]&lt;=12,"0-1 Years", Table1[[#This Row],[tenure]] &lt;=36, "1-3 Years",Table1[[#This Row],[tenure]]&lt;=60, "3-5 Years",Table1[[#This Row],[tenure]]&gt;60,"5+ Years")</f>
        <v>0-1 Years</v>
      </c>
      <c r="X2106" t="str">
        <f>IF(AND(Table1[[#This Row],[Contract]]="Month-to-Month", Table1[[#This Row],[PaymentMethod]]= "Electronic check"), "High Risk", "Standard")</f>
        <v>Standard</v>
      </c>
      <c r="Y2106" s="11">
        <f>IFERROR(Table1[[#This Row],[TotalCharges]]/Table1[[#This Row],[tenure]],"0")</f>
        <v>78.424999999999997</v>
      </c>
      <c r="Z2106" t="str">
        <f>IF(Table1[[#This Row],[SeniorCitizen]]=1,"Yes","No")</f>
        <v>No</v>
      </c>
    </row>
    <row r="2107" spans="1:26" x14ac:dyDescent="0.3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s="2">
        <v>75.25</v>
      </c>
      <c r="T2107" s="2">
        <v>242</v>
      </c>
      <c r="U2107" t="s">
        <v>23</v>
      </c>
      <c r="V2107">
        <f>COUNTIF(Table1[[#This Row],[OnlineSecurity]:[StreamingMovies]], "Yes")</f>
        <v>0</v>
      </c>
      <c r="W2107" t="str" cm="1">
        <f t="array" ref="W2107">_xlfn.IFS(Table1[[#This Row],[tenure]]&lt;=12,"0-1 Years", Table1[[#This Row],[tenure]] &lt;=36, "1-3 Years",Table1[[#This Row],[tenure]]&lt;=60, "3-5 Years",Table1[[#This Row],[tenure]]&gt;60,"5+ Years")</f>
        <v>0-1 Years</v>
      </c>
      <c r="X2107" t="str">
        <f>IF(AND(Table1[[#This Row],[Contract]]="Month-to-Month", Table1[[#This Row],[PaymentMethod]]= "Electronic check"), "High Risk", "Standard")</f>
        <v>High Risk</v>
      </c>
      <c r="Y2107" s="11">
        <f>IFERROR(Table1[[#This Row],[TotalCharges]]/Table1[[#This Row],[tenure]],"0")</f>
        <v>80.666666666666671</v>
      </c>
      <c r="Z2107" t="str">
        <f>IF(Table1[[#This Row],[SeniorCitizen]]=1,"Yes","No")</f>
        <v>No</v>
      </c>
    </row>
    <row r="2108" spans="1:26" x14ac:dyDescent="0.3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7105</v>
      </c>
      <c r="S2108" s="2">
        <v>59.45</v>
      </c>
      <c r="T2108" s="2">
        <v>3157</v>
      </c>
      <c r="U2108" t="s">
        <v>24</v>
      </c>
      <c r="V2108">
        <f>COUNTIF(Table1[[#This Row],[OnlineSecurity]:[StreamingMovies]], "Yes")</f>
        <v>2</v>
      </c>
      <c r="W2108" t="str" cm="1">
        <f t="array" ref="W2108">_xlfn.IFS(Table1[[#This Row],[tenure]]&lt;=12,"0-1 Years", Table1[[#This Row],[tenure]] &lt;=36, "1-3 Years",Table1[[#This Row],[tenure]]&lt;=60, "3-5 Years",Table1[[#This Row],[tenure]]&gt;60,"5+ Years")</f>
        <v>3-5 Years</v>
      </c>
      <c r="X2108" t="str">
        <f>IF(AND(Table1[[#This Row],[Contract]]="Month-to-Month", Table1[[#This Row],[PaymentMethod]]= "Electronic check"), "High Risk", "Standard")</f>
        <v>Standard</v>
      </c>
      <c r="Y2108" s="11">
        <f>IFERROR(Table1[[#This Row],[TotalCharges]]/Table1[[#This Row],[tenure]],"0")</f>
        <v>57.4</v>
      </c>
      <c r="Z2108" t="str">
        <f>IF(Table1[[#This Row],[SeniorCitizen]]=1,"Yes","No")</f>
        <v>No</v>
      </c>
    </row>
    <row r="2109" spans="1:26" x14ac:dyDescent="0.3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s="2">
        <v>93.35</v>
      </c>
      <c r="T2109" s="2">
        <v>3092</v>
      </c>
      <c r="U2109" t="s">
        <v>24</v>
      </c>
      <c r="V2109">
        <f>COUNTIF(Table1[[#This Row],[OnlineSecurity]:[StreamingMovies]], "Yes")</f>
        <v>3</v>
      </c>
      <c r="W2109" t="str" cm="1">
        <f t="array" ref="W2109">_xlfn.IFS(Table1[[#This Row],[tenure]]&lt;=12,"0-1 Years", Table1[[#This Row],[tenure]] &lt;=36, "1-3 Years",Table1[[#This Row],[tenure]]&lt;=60, "3-5 Years",Table1[[#This Row],[tenure]]&gt;60,"5+ Years")</f>
        <v>1-3 Years</v>
      </c>
      <c r="X2109" t="str">
        <f>IF(AND(Table1[[#This Row],[Contract]]="Month-to-Month", Table1[[#This Row],[PaymentMethod]]= "Electronic check"), "High Risk", "Standard")</f>
        <v>High Risk</v>
      </c>
      <c r="Y2109" s="11">
        <f>IFERROR(Table1[[#This Row],[TotalCharges]]/Table1[[#This Row],[tenure]],"0")</f>
        <v>93.696969696969703</v>
      </c>
      <c r="Z2109" t="str">
        <f>IF(Table1[[#This Row],[SeniorCitizen]]=1,"Yes","No")</f>
        <v>No</v>
      </c>
    </row>
    <row r="2110" spans="1:26" x14ac:dyDescent="0.3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7104</v>
      </c>
      <c r="S2110" s="2">
        <v>44.95</v>
      </c>
      <c r="T2110" s="2">
        <v>2168.9</v>
      </c>
      <c r="U2110" t="s">
        <v>24</v>
      </c>
      <c r="V2110">
        <f>COUNTIF(Table1[[#This Row],[OnlineSecurity]:[StreamingMovies]], "Yes")</f>
        <v>0</v>
      </c>
      <c r="W2110" t="str" cm="1">
        <f t="array" ref="W2110">_xlfn.IFS(Table1[[#This Row],[tenure]]&lt;=12,"0-1 Years", Table1[[#This Row],[tenure]] &lt;=36, "1-3 Years",Table1[[#This Row],[tenure]]&lt;=60, "3-5 Years",Table1[[#This Row],[tenure]]&gt;60,"5+ Years")</f>
        <v>3-5 Years</v>
      </c>
      <c r="X2110" t="str">
        <f>IF(AND(Table1[[#This Row],[Contract]]="Month-to-Month", Table1[[#This Row],[PaymentMethod]]= "Electronic check"), "High Risk", "Standard")</f>
        <v>Standard</v>
      </c>
      <c r="Y2110" s="11">
        <f>IFERROR(Table1[[#This Row],[TotalCharges]]/Table1[[#This Row],[tenure]],"0")</f>
        <v>47.15</v>
      </c>
      <c r="Z2110" t="str">
        <f>IF(Table1[[#This Row],[SeniorCitizen]]=1,"Yes","No")</f>
        <v>No</v>
      </c>
    </row>
    <row r="2111" spans="1:26" x14ac:dyDescent="0.35">
      <c r="A2111" t="s">
        <v>2146</v>
      </c>
      <c r="B2111" t="s">
        <v>30</v>
      </c>
      <c r="C2111">
        <v>0</v>
      </c>
      <c r="D2111" t="s">
        <v>24</v>
      </c>
      <c r="E2111" t="s">
        <v>24</v>
      </c>
      <c r="F2111">
        <v>34</v>
      </c>
      <c r="G2111" t="s">
        <v>23</v>
      </c>
      <c r="H2111" t="s">
        <v>23</v>
      </c>
      <c r="I2111" t="s">
        <v>24</v>
      </c>
      <c r="J2111" t="s">
        <v>24</v>
      </c>
      <c r="K2111" t="s">
        <v>24</v>
      </c>
      <c r="L2111" t="s">
        <v>24</v>
      </c>
      <c r="M2111" t="s">
        <v>24</v>
      </c>
      <c r="N2111" t="s">
        <v>24</v>
      </c>
      <c r="O2111" t="s">
        <v>24</v>
      </c>
      <c r="P2111" t="s">
        <v>47</v>
      </c>
      <c r="Q2111" t="s">
        <v>24</v>
      </c>
      <c r="R2111" t="s">
        <v>7104</v>
      </c>
      <c r="S2111" s="2">
        <v>26.1</v>
      </c>
      <c r="T2111" s="2">
        <v>980.35</v>
      </c>
      <c r="U2111" t="s">
        <v>24</v>
      </c>
      <c r="V2111">
        <f>COUNTIF(Table1[[#This Row],[OnlineSecurity]:[StreamingMovies]], "Yes")</f>
        <v>0</v>
      </c>
      <c r="W2111" t="str" cm="1">
        <f t="array" ref="W2111">_xlfn.IFS(Table1[[#This Row],[tenure]]&lt;=12,"0-1 Years", Table1[[#This Row],[tenure]] &lt;=36, "1-3 Years",Table1[[#This Row],[tenure]]&lt;=60, "3-5 Years",Table1[[#This Row],[tenure]]&gt;60,"5+ Years")</f>
        <v>1-3 Years</v>
      </c>
      <c r="X2111" t="str">
        <f>IF(AND(Table1[[#This Row],[Contract]]="Month-to-Month", Table1[[#This Row],[PaymentMethod]]= "Electronic check"), "High Risk", "Standard")</f>
        <v>Standard</v>
      </c>
      <c r="Y2111" s="11">
        <f>IFERROR(Table1[[#This Row],[TotalCharges]]/Table1[[#This Row],[tenure]],"0")</f>
        <v>28.833823529411767</v>
      </c>
      <c r="Z2111" t="str">
        <f>IF(Table1[[#This Row],[SeniorCitizen]]=1,"Yes","No")</f>
        <v>No</v>
      </c>
    </row>
    <row r="2112" spans="1:26" x14ac:dyDescent="0.35">
      <c r="A2112" t="s">
        <v>2147</v>
      </c>
      <c r="B2112" t="s">
        <v>22</v>
      </c>
      <c r="C2112">
        <v>0</v>
      </c>
      <c r="D2112" t="s">
        <v>24</v>
      </c>
      <c r="E2112" t="s">
        <v>24</v>
      </c>
      <c r="F2112">
        <v>3</v>
      </c>
      <c r="G2112" t="s">
        <v>23</v>
      </c>
      <c r="H2112" t="s">
        <v>24</v>
      </c>
      <c r="I2112" t="s">
        <v>24</v>
      </c>
      <c r="J2112" t="s">
        <v>24</v>
      </c>
      <c r="K2112" t="s">
        <v>24</v>
      </c>
      <c r="L2112" t="s">
        <v>24</v>
      </c>
      <c r="M2112" t="s">
        <v>24</v>
      </c>
      <c r="N2112" t="s">
        <v>24</v>
      </c>
      <c r="O2112" t="s">
        <v>24</v>
      </c>
      <c r="P2112" t="s">
        <v>27</v>
      </c>
      <c r="Q2112" t="s">
        <v>24</v>
      </c>
      <c r="R2112" t="s">
        <v>28</v>
      </c>
      <c r="S2112" s="2">
        <v>20.2</v>
      </c>
      <c r="T2112" s="2">
        <v>65.95</v>
      </c>
      <c r="U2112" t="s">
        <v>24</v>
      </c>
      <c r="V2112">
        <f>COUNTIF(Table1[[#This Row],[OnlineSecurity]:[StreamingMovies]], "Yes")</f>
        <v>0</v>
      </c>
      <c r="W2112" t="str" cm="1">
        <f t="array" ref="W2112">_xlfn.IFS(Table1[[#This Row],[tenure]]&lt;=12,"0-1 Years", Table1[[#This Row],[tenure]] &lt;=36, "1-3 Years",Table1[[#This Row],[tenure]]&lt;=60, "3-5 Years",Table1[[#This Row],[tenure]]&gt;60,"5+ Years")</f>
        <v>0-1 Years</v>
      </c>
      <c r="X2112" t="str">
        <f>IF(AND(Table1[[#This Row],[Contract]]="Month-to-Month", Table1[[#This Row],[PaymentMethod]]= "Electronic check"), "High Risk", "Standard")</f>
        <v>High Risk</v>
      </c>
      <c r="Y2112" s="11">
        <f>IFERROR(Table1[[#This Row],[TotalCharges]]/Table1[[#This Row],[tenure]],"0")</f>
        <v>21.983333333333334</v>
      </c>
      <c r="Z2112" t="str">
        <f>IF(Table1[[#This Row],[SeniorCitizen]]=1,"Yes","No")</f>
        <v>No</v>
      </c>
    </row>
    <row r="2113" spans="1:26" x14ac:dyDescent="0.35">
      <c r="A2113" t="s">
        <v>2148</v>
      </c>
      <c r="B2113" t="s">
        <v>30</v>
      </c>
      <c r="C2113">
        <v>0</v>
      </c>
      <c r="D2113" t="s">
        <v>23</v>
      </c>
      <c r="E2113" t="s">
        <v>23</v>
      </c>
      <c r="F2113">
        <v>30</v>
      </c>
      <c r="G2113" t="s">
        <v>23</v>
      </c>
      <c r="H2113" t="s">
        <v>24</v>
      </c>
      <c r="I2113" t="s">
        <v>24</v>
      </c>
      <c r="J2113" t="s">
        <v>24</v>
      </c>
      <c r="K2113" t="s">
        <v>24</v>
      </c>
      <c r="L2113" t="s">
        <v>24</v>
      </c>
      <c r="M2113" t="s">
        <v>24</v>
      </c>
      <c r="N2113" t="s">
        <v>24</v>
      </c>
      <c r="O2113" t="s">
        <v>24</v>
      </c>
      <c r="P2113" t="s">
        <v>47</v>
      </c>
      <c r="Q2113" t="s">
        <v>24</v>
      </c>
      <c r="R2113" t="s">
        <v>32</v>
      </c>
      <c r="S2113" s="2">
        <v>21.25</v>
      </c>
      <c r="T2113" s="2">
        <v>711.9</v>
      </c>
      <c r="U2113" t="s">
        <v>24</v>
      </c>
      <c r="V2113">
        <f>COUNTIF(Table1[[#This Row],[OnlineSecurity]:[StreamingMovies]], "Yes")</f>
        <v>0</v>
      </c>
      <c r="W2113" t="str" cm="1">
        <f t="array" ref="W2113">_xlfn.IFS(Table1[[#This Row],[tenure]]&lt;=12,"0-1 Years", Table1[[#This Row],[tenure]] &lt;=36, "1-3 Years",Table1[[#This Row],[tenure]]&lt;=60, "3-5 Years",Table1[[#This Row],[tenure]]&gt;60,"5+ Years")</f>
        <v>1-3 Years</v>
      </c>
      <c r="X2113" t="str">
        <f>IF(AND(Table1[[#This Row],[Contract]]="Month-to-Month", Table1[[#This Row],[PaymentMethod]]= "Electronic check"), "High Risk", "Standard")</f>
        <v>Standard</v>
      </c>
      <c r="Y2113" s="11">
        <f>IFERROR(Table1[[#This Row],[TotalCharges]]/Table1[[#This Row],[tenure]],"0")</f>
        <v>23.73</v>
      </c>
      <c r="Z2113" t="str">
        <f>IF(Table1[[#This Row],[SeniorCitizen]]=1,"Yes","No")</f>
        <v>No</v>
      </c>
    </row>
    <row r="2114" spans="1:26" x14ac:dyDescent="0.3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s="2">
        <v>59.4</v>
      </c>
      <c r="T2114" s="2">
        <v>1952.8</v>
      </c>
      <c r="U2114" t="s">
        <v>24</v>
      </c>
      <c r="V2114">
        <f>COUNTIF(Table1[[#This Row],[OnlineSecurity]:[StreamingMovies]], "Yes")</f>
        <v>2</v>
      </c>
      <c r="W2114" t="str" cm="1">
        <f t="array" ref="W2114">_xlfn.IFS(Table1[[#This Row],[tenure]]&lt;=12,"0-1 Years", Table1[[#This Row],[tenure]] &lt;=36, "1-3 Years",Table1[[#This Row],[tenure]]&lt;=60, "3-5 Years",Table1[[#This Row],[tenure]]&gt;60,"5+ Years")</f>
        <v>1-3 Years</v>
      </c>
      <c r="X2114" t="str">
        <f>IF(AND(Table1[[#This Row],[Contract]]="Month-to-Month", Table1[[#This Row],[PaymentMethod]]= "Electronic check"), "High Risk", "Standard")</f>
        <v>Standard</v>
      </c>
      <c r="Y2114" s="11">
        <f>IFERROR(Table1[[#This Row],[TotalCharges]]/Table1[[#This Row],[tenure]],"0")</f>
        <v>59.175757575757572</v>
      </c>
      <c r="Z2114" t="str">
        <f>IF(Table1[[#This Row],[SeniorCitizen]]=1,"Yes","No")</f>
        <v>No</v>
      </c>
    </row>
    <row r="2115" spans="1:26" x14ac:dyDescent="0.3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7105</v>
      </c>
      <c r="S2115" s="2">
        <v>95</v>
      </c>
      <c r="T2115" s="2">
        <v>4368.8500000000004</v>
      </c>
      <c r="U2115" t="s">
        <v>24</v>
      </c>
      <c r="V2115">
        <f>COUNTIF(Table1[[#This Row],[OnlineSecurity]:[StreamingMovies]], "Yes")</f>
        <v>3</v>
      </c>
      <c r="W2115" t="str" cm="1">
        <f t="array" ref="W2115">_xlfn.IFS(Table1[[#This Row],[tenure]]&lt;=12,"0-1 Years", Table1[[#This Row],[tenure]] &lt;=36, "1-3 Years",Table1[[#This Row],[tenure]]&lt;=60, "3-5 Years",Table1[[#This Row],[tenure]]&gt;60,"5+ Years")</f>
        <v>3-5 Years</v>
      </c>
      <c r="X2115" t="str">
        <f>IF(AND(Table1[[#This Row],[Contract]]="Month-to-Month", Table1[[#This Row],[PaymentMethod]]= "Electronic check"), "High Risk", "Standard")</f>
        <v>Standard</v>
      </c>
      <c r="Y2115" s="11">
        <f>IFERROR(Table1[[#This Row],[TotalCharges]]/Table1[[#This Row],[tenure]],"0")</f>
        <v>97.085555555555558</v>
      </c>
      <c r="Z2115" t="str">
        <f>IF(Table1[[#This Row],[SeniorCitizen]]=1,"Yes","No")</f>
        <v>No</v>
      </c>
    </row>
    <row r="2116" spans="1:26" x14ac:dyDescent="0.3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s="2">
        <v>61.9</v>
      </c>
      <c r="T2116" s="2">
        <v>2647.1</v>
      </c>
      <c r="U2116" t="s">
        <v>24</v>
      </c>
      <c r="V2116">
        <f>COUNTIF(Table1[[#This Row],[OnlineSecurity]:[StreamingMovies]], "Yes")</f>
        <v>3</v>
      </c>
      <c r="W2116" t="str" cm="1">
        <f t="array" ref="W2116">_xlfn.IFS(Table1[[#This Row],[tenure]]&lt;=12,"0-1 Years", Table1[[#This Row],[tenure]] &lt;=36, "1-3 Years",Table1[[#This Row],[tenure]]&lt;=60, "3-5 Years",Table1[[#This Row],[tenure]]&gt;60,"5+ Years")</f>
        <v>3-5 Years</v>
      </c>
      <c r="X2116" t="str">
        <f>IF(AND(Table1[[#This Row],[Contract]]="Month-to-Month", Table1[[#This Row],[PaymentMethod]]= "Electronic check"), "High Risk", "Standard")</f>
        <v>Standard</v>
      </c>
      <c r="Y2116" s="11">
        <f>IFERROR(Table1[[#This Row],[TotalCharges]]/Table1[[#This Row],[tenure]],"0")</f>
        <v>66.177499999999995</v>
      </c>
      <c r="Z2116" t="str">
        <f>IF(Table1[[#This Row],[SeniorCitizen]]=1,"Yes","No")</f>
        <v>No</v>
      </c>
    </row>
    <row r="2117" spans="1:26" x14ac:dyDescent="0.3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s="2">
        <v>118.65</v>
      </c>
      <c r="T2117" s="2">
        <v>8477.6</v>
      </c>
      <c r="U2117" t="s">
        <v>24</v>
      </c>
      <c r="V2117">
        <f>COUNTIF(Table1[[#This Row],[OnlineSecurity]:[StreamingMovies]], "Yes")</f>
        <v>6</v>
      </c>
      <c r="W2117" t="str" cm="1">
        <f t="array" ref="W2117">_xlfn.IFS(Table1[[#This Row],[tenure]]&lt;=12,"0-1 Years", Table1[[#This Row],[tenure]] &lt;=36, "1-3 Years",Table1[[#This Row],[tenure]]&lt;=60, "3-5 Years",Table1[[#This Row],[tenure]]&gt;60,"5+ Years")</f>
        <v>5+ Years</v>
      </c>
      <c r="X2117" t="str">
        <f>IF(AND(Table1[[#This Row],[Contract]]="Month-to-Month", Table1[[#This Row],[PaymentMethod]]= "Electronic check"), "High Risk", "Standard")</f>
        <v>Standard</v>
      </c>
      <c r="Y2117" s="11">
        <f>IFERROR(Table1[[#This Row],[TotalCharges]]/Table1[[#This Row],[tenure]],"0")</f>
        <v>119.40281690140846</v>
      </c>
      <c r="Z2117" t="str">
        <f>IF(Table1[[#This Row],[SeniorCitizen]]=1,"Yes","No")</f>
        <v>No</v>
      </c>
    </row>
    <row r="2118" spans="1:26" x14ac:dyDescent="0.3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s="2">
        <v>54.35</v>
      </c>
      <c r="T2118" s="2">
        <v>54.35</v>
      </c>
      <c r="U2118" t="s">
        <v>23</v>
      </c>
      <c r="V2118">
        <f>COUNTIF(Table1[[#This Row],[OnlineSecurity]:[StreamingMovies]], "Yes")</f>
        <v>1</v>
      </c>
      <c r="W2118" t="str" cm="1">
        <f t="array" ref="W2118">_xlfn.IFS(Table1[[#This Row],[tenure]]&lt;=12,"0-1 Years", Table1[[#This Row],[tenure]] &lt;=36, "1-3 Years",Table1[[#This Row],[tenure]]&lt;=60, "3-5 Years",Table1[[#This Row],[tenure]]&gt;60,"5+ Years")</f>
        <v>0-1 Years</v>
      </c>
      <c r="X2118" t="str">
        <f>IF(AND(Table1[[#This Row],[Contract]]="Month-to-Month", Table1[[#This Row],[PaymentMethod]]= "Electronic check"), "High Risk", "Standard")</f>
        <v>High Risk</v>
      </c>
      <c r="Y2118" s="11">
        <f>IFERROR(Table1[[#This Row],[TotalCharges]]/Table1[[#This Row],[tenure]],"0")</f>
        <v>54.35</v>
      </c>
      <c r="Z2118" t="str">
        <f>IF(Table1[[#This Row],[SeniorCitizen]]=1,"Yes","No")</f>
        <v>No</v>
      </c>
    </row>
    <row r="2119" spans="1:26" x14ac:dyDescent="0.35">
      <c r="A2119" t="s">
        <v>2154</v>
      </c>
      <c r="B2119" t="s">
        <v>22</v>
      </c>
      <c r="C2119">
        <v>0</v>
      </c>
      <c r="D2119" t="s">
        <v>23</v>
      </c>
      <c r="E2119" t="s">
        <v>23</v>
      </c>
      <c r="F2119">
        <v>72</v>
      </c>
      <c r="G2119" t="s">
        <v>24</v>
      </c>
      <c r="H2119" t="s">
        <v>24</v>
      </c>
      <c r="I2119" t="s">
        <v>26</v>
      </c>
      <c r="J2119" t="s">
        <v>23</v>
      </c>
      <c r="K2119" t="s">
        <v>23</v>
      </c>
      <c r="L2119" t="s">
        <v>23</v>
      </c>
      <c r="M2119" t="s">
        <v>23</v>
      </c>
      <c r="N2119" t="s">
        <v>23</v>
      </c>
      <c r="O2119" t="s">
        <v>23</v>
      </c>
      <c r="P2119" t="s">
        <v>47</v>
      </c>
      <c r="Q2119" t="s">
        <v>24</v>
      </c>
      <c r="R2119" t="s">
        <v>7104</v>
      </c>
      <c r="S2119" s="2">
        <v>64.45</v>
      </c>
      <c r="T2119" s="2">
        <v>4528</v>
      </c>
      <c r="U2119" t="s">
        <v>24</v>
      </c>
      <c r="V2119">
        <f>COUNTIF(Table1[[#This Row],[OnlineSecurity]:[StreamingMovies]], "Yes")</f>
        <v>6</v>
      </c>
      <c r="W2119" t="str" cm="1">
        <f t="array" ref="W2119">_xlfn.IFS(Table1[[#This Row],[tenure]]&lt;=12,"0-1 Years", Table1[[#This Row],[tenure]] &lt;=36, "1-3 Years",Table1[[#This Row],[tenure]]&lt;=60, "3-5 Years",Table1[[#This Row],[tenure]]&gt;60,"5+ Years")</f>
        <v>5+ Years</v>
      </c>
      <c r="X2119" t="str">
        <f>IF(AND(Table1[[#This Row],[Contract]]="Month-to-Month", Table1[[#This Row],[PaymentMethod]]= "Electronic check"), "High Risk", "Standard")</f>
        <v>Standard</v>
      </c>
      <c r="Y2119" s="11">
        <f>IFERROR(Table1[[#This Row],[TotalCharges]]/Table1[[#This Row],[tenure]],"0")</f>
        <v>62.888888888888886</v>
      </c>
      <c r="Z2119" t="str">
        <f>IF(Table1[[#This Row],[SeniorCitizen]]=1,"Yes","No")</f>
        <v>No</v>
      </c>
    </row>
    <row r="2120" spans="1:26" x14ac:dyDescent="0.3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s="2">
        <v>80.150000000000006</v>
      </c>
      <c r="T2120" s="2">
        <v>1790.65</v>
      </c>
      <c r="U2120" t="s">
        <v>24</v>
      </c>
      <c r="V2120">
        <f>COUNTIF(Table1[[#This Row],[OnlineSecurity]:[StreamingMovies]], "Yes")</f>
        <v>1</v>
      </c>
      <c r="W2120" t="str" cm="1">
        <f t="array" ref="W2120">_xlfn.IFS(Table1[[#This Row],[tenure]]&lt;=12,"0-1 Years", Table1[[#This Row],[tenure]] &lt;=36, "1-3 Years",Table1[[#This Row],[tenure]]&lt;=60, "3-5 Years",Table1[[#This Row],[tenure]]&gt;60,"5+ Years")</f>
        <v>1-3 Years</v>
      </c>
      <c r="X2120" t="str">
        <f>IF(AND(Table1[[#This Row],[Contract]]="Month-to-Month", Table1[[#This Row],[PaymentMethod]]= "Electronic check"), "High Risk", "Standard")</f>
        <v>High Risk</v>
      </c>
      <c r="Y2120" s="11">
        <f>IFERROR(Table1[[#This Row],[TotalCharges]]/Table1[[#This Row],[tenure]],"0")</f>
        <v>81.393181818181816</v>
      </c>
      <c r="Z2120" t="str">
        <f>IF(Table1[[#This Row],[SeniorCitizen]]=1,"Yes","No")</f>
        <v>No</v>
      </c>
    </row>
    <row r="2121" spans="1:26" x14ac:dyDescent="0.35">
      <c r="A2121" t="s">
        <v>2156</v>
      </c>
      <c r="B2121" t="s">
        <v>30</v>
      </c>
      <c r="C2121">
        <v>0</v>
      </c>
      <c r="D2121" t="s">
        <v>23</v>
      </c>
      <c r="E2121" t="s">
        <v>23</v>
      </c>
      <c r="F2121">
        <v>46</v>
      </c>
      <c r="G2121" t="s">
        <v>23</v>
      </c>
      <c r="H2121" t="s">
        <v>24</v>
      </c>
      <c r="I2121" t="s">
        <v>24</v>
      </c>
      <c r="J2121" t="s">
        <v>24</v>
      </c>
      <c r="K2121" t="s">
        <v>24</v>
      </c>
      <c r="L2121" t="s">
        <v>24</v>
      </c>
      <c r="M2121" t="s">
        <v>24</v>
      </c>
      <c r="N2121" t="s">
        <v>24</v>
      </c>
      <c r="O2121" t="s">
        <v>24</v>
      </c>
      <c r="P2121" t="s">
        <v>31</v>
      </c>
      <c r="Q2121" t="s">
        <v>23</v>
      </c>
      <c r="R2121" t="s">
        <v>7104</v>
      </c>
      <c r="S2121" s="2">
        <v>20.2</v>
      </c>
      <c r="T2121" s="2">
        <v>845.6</v>
      </c>
      <c r="U2121" t="s">
        <v>24</v>
      </c>
      <c r="V2121">
        <f>COUNTIF(Table1[[#This Row],[OnlineSecurity]:[StreamingMovies]], "Yes")</f>
        <v>0</v>
      </c>
      <c r="W2121" t="str" cm="1">
        <f t="array" ref="W2121">_xlfn.IFS(Table1[[#This Row],[tenure]]&lt;=12,"0-1 Years", Table1[[#This Row],[tenure]] &lt;=36, "1-3 Years",Table1[[#This Row],[tenure]]&lt;=60, "3-5 Years",Table1[[#This Row],[tenure]]&gt;60,"5+ Years")</f>
        <v>3-5 Years</v>
      </c>
      <c r="X2121" t="str">
        <f>IF(AND(Table1[[#This Row],[Contract]]="Month-to-Month", Table1[[#This Row],[PaymentMethod]]= "Electronic check"), "High Risk", "Standard")</f>
        <v>Standard</v>
      </c>
      <c r="Y2121" s="11">
        <f>IFERROR(Table1[[#This Row],[TotalCharges]]/Table1[[#This Row],[tenure]],"0")</f>
        <v>18.382608695652173</v>
      </c>
      <c r="Z2121" t="str">
        <f>IF(Table1[[#This Row],[SeniorCitizen]]=1,"Yes","No")</f>
        <v>No</v>
      </c>
    </row>
    <row r="2122" spans="1:26" x14ac:dyDescent="0.35">
      <c r="A2122" t="s">
        <v>2157</v>
      </c>
      <c r="B2122" t="s">
        <v>22</v>
      </c>
      <c r="C2122">
        <v>0</v>
      </c>
      <c r="D2122" t="s">
        <v>23</v>
      </c>
      <c r="E2122" t="s">
        <v>23</v>
      </c>
      <c r="F2122">
        <v>55</v>
      </c>
      <c r="G2122" t="s">
        <v>23</v>
      </c>
      <c r="H2122" t="s">
        <v>24</v>
      </c>
      <c r="I2122" t="s">
        <v>24</v>
      </c>
      <c r="J2122" t="s">
        <v>24</v>
      </c>
      <c r="K2122" t="s">
        <v>24</v>
      </c>
      <c r="L2122" t="s">
        <v>24</v>
      </c>
      <c r="M2122" t="s">
        <v>24</v>
      </c>
      <c r="N2122" t="s">
        <v>24</v>
      </c>
      <c r="O2122" t="s">
        <v>24</v>
      </c>
      <c r="P2122" t="s">
        <v>47</v>
      </c>
      <c r="Q2122" t="s">
        <v>24</v>
      </c>
      <c r="R2122" t="s">
        <v>32</v>
      </c>
      <c r="S2122" s="2">
        <v>21</v>
      </c>
      <c r="T2122" s="2">
        <v>1210.3</v>
      </c>
      <c r="U2122" t="s">
        <v>24</v>
      </c>
      <c r="V2122">
        <f>COUNTIF(Table1[[#This Row],[OnlineSecurity]:[StreamingMovies]], "Yes")</f>
        <v>0</v>
      </c>
      <c r="W2122" t="str" cm="1">
        <f t="array" ref="W2122">_xlfn.IFS(Table1[[#This Row],[tenure]]&lt;=12,"0-1 Years", Table1[[#This Row],[tenure]] &lt;=36, "1-3 Years",Table1[[#This Row],[tenure]]&lt;=60, "3-5 Years",Table1[[#This Row],[tenure]]&gt;60,"5+ Years")</f>
        <v>3-5 Years</v>
      </c>
      <c r="X2122" t="str">
        <f>IF(AND(Table1[[#This Row],[Contract]]="Month-to-Month", Table1[[#This Row],[PaymentMethod]]= "Electronic check"), "High Risk", "Standard")</f>
        <v>Standard</v>
      </c>
      <c r="Y2122" s="11">
        <f>IFERROR(Table1[[#This Row],[TotalCharges]]/Table1[[#This Row],[tenure]],"0")</f>
        <v>22.005454545454544</v>
      </c>
      <c r="Z2122" t="str">
        <f>IF(Table1[[#This Row],[SeniorCitizen]]=1,"Yes","No")</f>
        <v>No</v>
      </c>
    </row>
    <row r="2123" spans="1:26" x14ac:dyDescent="0.35">
      <c r="A2123" t="s">
        <v>2158</v>
      </c>
      <c r="B2123" t="s">
        <v>30</v>
      </c>
      <c r="C2123">
        <v>0</v>
      </c>
      <c r="D2123" t="s">
        <v>24</v>
      </c>
      <c r="E2123" t="s">
        <v>24</v>
      </c>
      <c r="F2123">
        <v>1</v>
      </c>
      <c r="G2123" t="s">
        <v>23</v>
      </c>
      <c r="H2123" t="s">
        <v>24</v>
      </c>
      <c r="I2123" t="s">
        <v>24</v>
      </c>
      <c r="J2123" t="s">
        <v>24</v>
      </c>
      <c r="K2123" t="s">
        <v>24</v>
      </c>
      <c r="L2123" t="s">
        <v>24</v>
      </c>
      <c r="M2123" t="s">
        <v>24</v>
      </c>
      <c r="N2123" t="s">
        <v>24</v>
      </c>
      <c r="O2123" t="s">
        <v>24</v>
      </c>
      <c r="P2123" t="s">
        <v>27</v>
      </c>
      <c r="Q2123" t="s">
        <v>24</v>
      </c>
      <c r="R2123" t="s">
        <v>32</v>
      </c>
      <c r="S2123" s="2">
        <v>20.45</v>
      </c>
      <c r="T2123" s="2">
        <v>20.45</v>
      </c>
      <c r="U2123" t="s">
        <v>24</v>
      </c>
      <c r="V2123">
        <f>COUNTIF(Table1[[#This Row],[OnlineSecurity]:[StreamingMovies]], "Yes")</f>
        <v>0</v>
      </c>
      <c r="W2123" t="str" cm="1">
        <f t="array" ref="W2123">_xlfn.IFS(Table1[[#This Row],[tenure]]&lt;=12,"0-1 Years", Table1[[#This Row],[tenure]] &lt;=36, "1-3 Years",Table1[[#This Row],[tenure]]&lt;=60, "3-5 Years",Table1[[#This Row],[tenure]]&gt;60,"5+ Years")</f>
        <v>0-1 Years</v>
      </c>
      <c r="X2123" t="str">
        <f>IF(AND(Table1[[#This Row],[Contract]]="Month-to-Month", Table1[[#This Row],[PaymentMethod]]= "Electronic check"), "High Risk", "Standard")</f>
        <v>Standard</v>
      </c>
      <c r="Y2123" s="11">
        <f>IFERROR(Table1[[#This Row],[TotalCharges]]/Table1[[#This Row],[tenure]],"0")</f>
        <v>20.45</v>
      </c>
      <c r="Z2123" t="str">
        <f>IF(Table1[[#This Row],[SeniorCitizen]]=1,"Yes","No")</f>
        <v>No</v>
      </c>
    </row>
    <row r="2124" spans="1:26" x14ac:dyDescent="0.3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s="2">
        <v>75.849999999999994</v>
      </c>
      <c r="T2124" s="2">
        <v>854.45</v>
      </c>
      <c r="U2124" t="s">
        <v>24</v>
      </c>
      <c r="V2124">
        <f>COUNTIF(Table1[[#This Row],[OnlineSecurity]:[StreamingMovies]], "Yes")</f>
        <v>3</v>
      </c>
      <c r="W2124" t="str" cm="1">
        <f t="array" ref="W2124">_xlfn.IFS(Table1[[#This Row],[tenure]]&lt;=12,"0-1 Years", Table1[[#This Row],[tenure]] &lt;=36, "1-3 Years",Table1[[#This Row],[tenure]]&lt;=60, "3-5 Years",Table1[[#This Row],[tenure]]&gt;60,"5+ Years")</f>
        <v>0-1 Years</v>
      </c>
      <c r="X2124" t="str">
        <f>IF(AND(Table1[[#This Row],[Contract]]="Month-to-Month", Table1[[#This Row],[PaymentMethod]]= "Electronic check"), "High Risk", "Standard")</f>
        <v>Standard</v>
      </c>
      <c r="Y2124" s="11">
        <f>IFERROR(Table1[[#This Row],[TotalCharges]]/Table1[[#This Row],[tenure]],"0")</f>
        <v>71.204166666666666</v>
      </c>
      <c r="Z2124" t="str">
        <f>IF(Table1[[#This Row],[SeniorCitizen]]=1,"Yes","No")</f>
        <v>No</v>
      </c>
    </row>
    <row r="2125" spans="1:26" x14ac:dyDescent="0.3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s="2">
        <v>80.45</v>
      </c>
      <c r="T2125" s="2">
        <v>2429.1</v>
      </c>
      <c r="U2125" t="s">
        <v>24</v>
      </c>
      <c r="V2125">
        <f>COUNTIF(Table1[[#This Row],[OnlineSecurity]:[StreamingMovies]], "Yes")</f>
        <v>1</v>
      </c>
      <c r="W2125" t="str" cm="1">
        <f t="array" ref="W2125">_xlfn.IFS(Table1[[#This Row],[tenure]]&lt;=12,"0-1 Years", Table1[[#This Row],[tenure]] &lt;=36, "1-3 Years",Table1[[#This Row],[tenure]]&lt;=60, "3-5 Years",Table1[[#This Row],[tenure]]&gt;60,"5+ Years")</f>
        <v>1-3 Years</v>
      </c>
      <c r="X2125" t="str">
        <f>IF(AND(Table1[[#This Row],[Contract]]="Month-to-Month", Table1[[#This Row],[PaymentMethod]]= "Electronic check"), "High Risk", "Standard")</f>
        <v>High Risk</v>
      </c>
      <c r="Y2125" s="11">
        <f>IFERROR(Table1[[#This Row],[TotalCharges]]/Table1[[#This Row],[tenure]],"0")</f>
        <v>78.358064516129033</v>
      </c>
      <c r="Z2125" t="str">
        <f>IF(Table1[[#This Row],[SeniorCitizen]]=1,"Yes","No")</f>
        <v>No</v>
      </c>
    </row>
    <row r="2126" spans="1:26" x14ac:dyDescent="0.35">
      <c r="A2126" t="s">
        <v>2161</v>
      </c>
      <c r="B2126" t="s">
        <v>30</v>
      </c>
      <c r="C2126">
        <v>0</v>
      </c>
      <c r="D2126" t="s">
        <v>23</v>
      </c>
      <c r="E2126" t="s">
        <v>24</v>
      </c>
      <c r="F2126">
        <v>5</v>
      </c>
      <c r="G2126" t="s">
        <v>24</v>
      </c>
      <c r="H2126" t="s">
        <v>24</v>
      </c>
      <c r="I2126" t="s">
        <v>26</v>
      </c>
      <c r="J2126" t="s">
        <v>24</v>
      </c>
      <c r="K2126" t="s">
        <v>24</v>
      </c>
      <c r="L2126" t="s">
        <v>24</v>
      </c>
      <c r="M2126" t="s">
        <v>24</v>
      </c>
      <c r="N2126" t="s">
        <v>24</v>
      </c>
      <c r="O2126" t="s">
        <v>24</v>
      </c>
      <c r="P2126" t="s">
        <v>27</v>
      </c>
      <c r="Q2126" t="s">
        <v>23</v>
      </c>
      <c r="R2126" t="s">
        <v>28</v>
      </c>
      <c r="S2126" s="2">
        <v>24.95</v>
      </c>
      <c r="T2126" s="2">
        <v>100.4</v>
      </c>
      <c r="U2126" t="s">
        <v>23</v>
      </c>
      <c r="V2126">
        <f>COUNTIF(Table1[[#This Row],[OnlineSecurity]:[StreamingMovies]], "Yes")</f>
        <v>0</v>
      </c>
      <c r="W2126" t="str" cm="1">
        <f t="array" ref="W2126">_xlfn.IFS(Table1[[#This Row],[tenure]]&lt;=12,"0-1 Years", Table1[[#This Row],[tenure]] &lt;=36, "1-3 Years",Table1[[#This Row],[tenure]]&lt;=60, "3-5 Years",Table1[[#This Row],[tenure]]&gt;60,"5+ Years")</f>
        <v>0-1 Years</v>
      </c>
      <c r="X2126" t="str">
        <f>IF(AND(Table1[[#This Row],[Contract]]="Month-to-Month", Table1[[#This Row],[PaymentMethod]]= "Electronic check"), "High Risk", "Standard")</f>
        <v>High Risk</v>
      </c>
      <c r="Y2126" s="11">
        <f>IFERROR(Table1[[#This Row],[TotalCharges]]/Table1[[#This Row],[tenure]],"0")</f>
        <v>20.080000000000002</v>
      </c>
      <c r="Z2126" t="str">
        <f>IF(Table1[[#This Row],[SeniorCitizen]]=1,"Yes","No")</f>
        <v>No</v>
      </c>
    </row>
    <row r="2127" spans="1:26" x14ac:dyDescent="0.3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s="2">
        <v>75.5</v>
      </c>
      <c r="T2127" s="2">
        <v>5229.45</v>
      </c>
      <c r="U2127" t="s">
        <v>24</v>
      </c>
      <c r="V2127">
        <f>COUNTIF(Table1[[#This Row],[OnlineSecurity]:[StreamingMovies]], "Yes")</f>
        <v>3</v>
      </c>
      <c r="W2127" t="str" cm="1">
        <f t="array" ref="W2127">_xlfn.IFS(Table1[[#This Row],[tenure]]&lt;=12,"0-1 Years", Table1[[#This Row],[tenure]] &lt;=36, "1-3 Years",Table1[[#This Row],[tenure]]&lt;=60, "3-5 Years",Table1[[#This Row],[tenure]]&gt;60,"5+ Years")</f>
        <v>5+ Years</v>
      </c>
      <c r="X2127" t="str">
        <f>IF(AND(Table1[[#This Row],[Contract]]="Month-to-Month", Table1[[#This Row],[PaymentMethod]]= "Electronic check"), "High Risk", "Standard")</f>
        <v>Standard</v>
      </c>
      <c r="Y2127" s="11">
        <f>IFERROR(Table1[[#This Row],[TotalCharges]]/Table1[[#This Row],[tenure]],"0")</f>
        <v>78.051492537313436</v>
      </c>
      <c r="Z2127" t="str">
        <f>IF(Table1[[#This Row],[SeniorCitizen]]=1,"Yes","No")</f>
        <v>No</v>
      </c>
    </row>
    <row r="2128" spans="1:26" x14ac:dyDescent="0.3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s="2">
        <v>44.45</v>
      </c>
      <c r="T2128" s="2">
        <v>44.45</v>
      </c>
      <c r="U2128" t="s">
        <v>24</v>
      </c>
      <c r="V2128">
        <f>COUNTIF(Table1[[#This Row],[OnlineSecurity]:[StreamingMovies]], "Yes")</f>
        <v>0</v>
      </c>
      <c r="W2128" t="str" cm="1">
        <f t="array" ref="W2128">_xlfn.IFS(Table1[[#This Row],[tenure]]&lt;=12,"0-1 Years", Table1[[#This Row],[tenure]] &lt;=36, "1-3 Years",Table1[[#This Row],[tenure]]&lt;=60, "3-5 Years",Table1[[#This Row],[tenure]]&gt;60,"5+ Years")</f>
        <v>0-1 Years</v>
      </c>
      <c r="X2128" t="str">
        <f>IF(AND(Table1[[#This Row],[Contract]]="Month-to-Month", Table1[[#This Row],[PaymentMethod]]= "Electronic check"), "High Risk", "Standard")</f>
        <v>Standard</v>
      </c>
      <c r="Y2128" s="11">
        <f>IFERROR(Table1[[#This Row],[TotalCharges]]/Table1[[#This Row],[tenure]],"0")</f>
        <v>44.45</v>
      </c>
      <c r="Z2128" t="str">
        <f>IF(Table1[[#This Row],[SeniorCitizen]]=1,"Yes","No")</f>
        <v>No</v>
      </c>
    </row>
    <row r="2129" spans="1:26" x14ac:dyDescent="0.35">
      <c r="A2129" t="s">
        <v>2164</v>
      </c>
      <c r="B2129" t="s">
        <v>30</v>
      </c>
      <c r="C2129">
        <v>0</v>
      </c>
      <c r="D2129" t="s">
        <v>23</v>
      </c>
      <c r="E2129" t="s">
        <v>24</v>
      </c>
      <c r="F2129">
        <v>40</v>
      </c>
      <c r="G2129" t="s">
        <v>24</v>
      </c>
      <c r="H2129" t="s">
        <v>24</v>
      </c>
      <c r="I2129" t="s">
        <v>26</v>
      </c>
      <c r="J2129" t="s">
        <v>23</v>
      </c>
      <c r="K2129" t="s">
        <v>23</v>
      </c>
      <c r="L2129" t="s">
        <v>23</v>
      </c>
      <c r="M2129" t="s">
        <v>24</v>
      </c>
      <c r="N2129" t="s">
        <v>24</v>
      </c>
      <c r="O2129" t="s">
        <v>24</v>
      </c>
      <c r="P2129" t="s">
        <v>31</v>
      </c>
      <c r="Q2129" t="s">
        <v>23</v>
      </c>
      <c r="R2129" t="s">
        <v>28</v>
      </c>
      <c r="S2129" s="2">
        <v>42.35</v>
      </c>
      <c r="T2129" s="2">
        <v>1716.45</v>
      </c>
      <c r="U2129" t="s">
        <v>23</v>
      </c>
      <c r="V2129">
        <f>COUNTIF(Table1[[#This Row],[OnlineSecurity]:[StreamingMovies]], "Yes")</f>
        <v>3</v>
      </c>
      <c r="W2129" t="str" cm="1">
        <f t="array" ref="W2129">_xlfn.IFS(Table1[[#This Row],[tenure]]&lt;=12,"0-1 Years", Table1[[#This Row],[tenure]] &lt;=36, "1-3 Years",Table1[[#This Row],[tenure]]&lt;=60, "3-5 Years",Table1[[#This Row],[tenure]]&gt;60,"5+ Years")</f>
        <v>3-5 Years</v>
      </c>
      <c r="X2129" t="str">
        <f>IF(AND(Table1[[#This Row],[Contract]]="Month-to-Month", Table1[[#This Row],[PaymentMethod]]= "Electronic check"), "High Risk", "Standard")</f>
        <v>Standard</v>
      </c>
      <c r="Y2129" s="11">
        <f>IFERROR(Table1[[#This Row],[TotalCharges]]/Table1[[#This Row],[tenure]],"0")</f>
        <v>42.911250000000003</v>
      </c>
      <c r="Z2129" t="str">
        <f>IF(Table1[[#This Row],[SeniorCitizen]]=1,"Yes","No")</f>
        <v>No</v>
      </c>
    </row>
    <row r="2130" spans="1:26" x14ac:dyDescent="0.3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7105</v>
      </c>
      <c r="S2130" s="2">
        <v>74.55</v>
      </c>
      <c r="T2130" s="2">
        <v>3023.55</v>
      </c>
      <c r="U2130" t="s">
        <v>24</v>
      </c>
      <c r="V2130">
        <f>COUNTIF(Table1[[#This Row],[OnlineSecurity]:[StreamingMovies]], "Yes")</f>
        <v>4</v>
      </c>
      <c r="W2130" t="str" cm="1">
        <f t="array" ref="W2130">_xlfn.IFS(Table1[[#This Row],[tenure]]&lt;=12,"0-1 Years", Table1[[#This Row],[tenure]] &lt;=36, "1-3 Years",Table1[[#This Row],[tenure]]&lt;=60, "3-5 Years",Table1[[#This Row],[tenure]]&gt;60,"5+ Years")</f>
        <v>3-5 Years</v>
      </c>
      <c r="X2130" t="str">
        <f>IF(AND(Table1[[#This Row],[Contract]]="Month-to-Month", Table1[[#This Row],[PaymentMethod]]= "Electronic check"), "High Risk", "Standard")</f>
        <v>Standard</v>
      </c>
      <c r="Y2130" s="11">
        <f>IFERROR(Table1[[#This Row],[TotalCharges]]/Table1[[#This Row],[tenure]],"0")</f>
        <v>73.745121951219517</v>
      </c>
      <c r="Z2130" t="str">
        <f>IF(Table1[[#This Row],[SeniorCitizen]]=1,"Yes","No")</f>
        <v>No</v>
      </c>
    </row>
    <row r="2131" spans="1:26" x14ac:dyDescent="0.3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s="2">
        <v>75.3</v>
      </c>
      <c r="T2131" s="2">
        <v>75.3</v>
      </c>
      <c r="U2131" t="s">
        <v>23</v>
      </c>
      <c r="V2131">
        <f>COUNTIF(Table1[[#This Row],[OnlineSecurity]:[StreamingMovies]], "Yes")</f>
        <v>0</v>
      </c>
      <c r="W2131" t="str" cm="1">
        <f t="array" ref="W2131">_xlfn.IFS(Table1[[#This Row],[tenure]]&lt;=12,"0-1 Years", Table1[[#This Row],[tenure]] &lt;=36, "1-3 Years",Table1[[#This Row],[tenure]]&lt;=60, "3-5 Years",Table1[[#This Row],[tenure]]&gt;60,"5+ Years")</f>
        <v>0-1 Years</v>
      </c>
      <c r="X2131" t="str">
        <f>IF(AND(Table1[[#This Row],[Contract]]="Month-to-Month", Table1[[#This Row],[PaymentMethod]]= "Electronic check"), "High Risk", "Standard")</f>
        <v>High Risk</v>
      </c>
      <c r="Y2131" s="11">
        <f>IFERROR(Table1[[#This Row],[TotalCharges]]/Table1[[#This Row],[tenure]],"0")</f>
        <v>75.3</v>
      </c>
      <c r="Z2131" t="str">
        <f>IF(Table1[[#This Row],[SeniorCitizen]]=1,"Yes","No")</f>
        <v>No</v>
      </c>
    </row>
    <row r="2132" spans="1:26" x14ac:dyDescent="0.3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s="2">
        <v>94.8</v>
      </c>
      <c r="T2132" s="2">
        <v>4837.6000000000004</v>
      </c>
      <c r="U2132" t="s">
        <v>23</v>
      </c>
      <c r="V2132">
        <f>COUNTIF(Table1[[#This Row],[OnlineSecurity]:[StreamingMovies]], "Yes")</f>
        <v>3</v>
      </c>
      <c r="W2132" t="str" cm="1">
        <f t="array" ref="W2132">_xlfn.IFS(Table1[[#This Row],[tenure]]&lt;=12,"0-1 Years", Table1[[#This Row],[tenure]] &lt;=36, "1-3 Years",Table1[[#This Row],[tenure]]&lt;=60, "3-5 Years",Table1[[#This Row],[tenure]]&gt;60,"5+ Years")</f>
        <v>3-5 Years</v>
      </c>
      <c r="X2132" t="str">
        <f>IF(AND(Table1[[#This Row],[Contract]]="Month-to-Month", Table1[[#This Row],[PaymentMethod]]= "Electronic check"), "High Risk", "Standard")</f>
        <v>Standard</v>
      </c>
      <c r="Y2132" s="11">
        <f>IFERROR(Table1[[#This Row],[TotalCharges]]/Table1[[#This Row],[tenure]],"0")</f>
        <v>94.854901960784318</v>
      </c>
      <c r="Z2132" t="str">
        <f>IF(Table1[[#This Row],[SeniorCitizen]]=1,"Yes","No")</f>
        <v>No</v>
      </c>
    </row>
    <row r="2133" spans="1:26" x14ac:dyDescent="0.35">
      <c r="A2133" t="s">
        <v>2168</v>
      </c>
      <c r="B2133" t="s">
        <v>30</v>
      </c>
      <c r="C2133">
        <v>0</v>
      </c>
      <c r="D2133" t="s">
        <v>23</v>
      </c>
      <c r="E2133" t="s">
        <v>23</v>
      </c>
      <c r="F2133">
        <v>42</v>
      </c>
      <c r="G2133" t="s">
        <v>24</v>
      </c>
      <c r="H2133" t="s">
        <v>24</v>
      </c>
      <c r="I2133" t="s">
        <v>26</v>
      </c>
      <c r="J2133" t="s">
        <v>23</v>
      </c>
      <c r="K2133" t="s">
        <v>24</v>
      </c>
      <c r="L2133" t="s">
        <v>23</v>
      </c>
      <c r="M2133" t="s">
        <v>23</v>
      </c>
      <c r="N2133" t="s">
        <v>23</v>
      </c>
      <c r="O2133" t="s">
        <v>24</v>
      </c>
      <c r="P2133" t="s">
        <v>47</v>
      </c>
      <c r="Q2133" t="s">
        <v>24</v>
      </c>
      <c r="R2133" t="s">
        <v>7105</v>
      </c>
      <c r="S2133" s="2">
        <v>48.15</v>
      </c>
      <c r="T2133" s="2">
        <v>2032.3</v>
      </c>
      <c r="U2133" t="s">
        <v>24</v>
      </c>
      <c r="V2133">
        <f>COUNTIF(Table1[[#This Row],[OnlineSecurity]:[StreamingMovies]], "Yes")</f>
        <v>4</v>
      </c>
      <c r="W2133" t="str" cm="1">
        <f t="array" ref="W2133">_xlfn.IFS(Table1[[#This Row],[tenure]]&lt;=12,"0-1 Years", Table1[[#This Row],[tenure]] &lt;=36, "1-3 Years",Table1[[#This Row],[tenure]]&lt;=60, "3-5 Years",Table1[[#This Row],[tenure]]&gt;60,"5+ Years")</f>
        <v>3-5 Years</v>
      </c>
      <c r="X2133" t="str">
        <f>IF(AND(Table1[[#This Row],[Contract]]="Month-to-Month", Table1[[#This Row],[PaymentMethod]]= "Electronic check"), "High Risk", "Standard")</f>
        <v>Standard</v>
      </c>
      <c r="Y2133" s="11">
        <f>IFERROR(Table1[[#This Row],[TotalCharges]]/Table1[[#This Row],[tenure]],"0")</f>
        <v>48.388095238095239</v>
      </c>
      <c r="Z2133" t="str">
        <f>IF(Table1[[#This Row],[SeniorCitizen]]=1,"Yes","No")</f>
        <v>No</v>
      </c>
    </row>
    <row r="2134" spans="1:26" x14ac:dyDescent="0.35">
      <c r="A2134" t="s">
        <v>2169</v>
      </c>
      <c r="B2134" t="s">
        <v>30</v>
      </c>
      <c r="C2134">
        <v>0</v>
      </c>
      <c r="D2134" t="s">
        <v>23</v>
      </c>
      <c r="E2134" t="s">
        <v>23</v>
      </c>
      <c r="F2134">
        <v>23</v>
      </c>
      <c r="G2134" t="s">
        <v>23</v>
      </c>
      <c r="H2134" t="s">
        <v>24</v>
      </c>
      <c r="I2134" t="s">
        <v>24</v>
      </c>
      <c r="J2134" t="s">
        <v>24</v>
      </c>
      <c r="K2134" t="s">
        <v>24</v>
      </c>
      <c r="L2134" t="s">
        <v>24</v>
      </c>
      <c r="M2134" t="s">
        <v>24</v>
      </c>
      <c r="N2134" t="s">
        <v>24</v>
      </c>
      <c r="O2134" t="s">
        <v>24</v>
      </c>
      <c r="P2134" t="s">
        <v>31</v>
      </c>
      <c r="Q2134" t="s">
        <v>24</v>
      </c>
      <c r="R2134" t="s">
        <v>32</v>
      </c>
      <c r="S2134" s="2">
        <v>19.649999999999999</v>
      </c>
      <c r="T2134" s="2">
        <v>436.9</v>
      </c>
      <c r="U2134" t="s">
        <v>24</v>
      </c>
      <c r="V2134">
        <f>COUNTIF(Table1[[#This Row],[OnlineSecurity]:[StreamingMovies]], "Yes")</f>
        <v>0</v>
      </c>
      <c r="W2134" t="str" cm="1">
        <f t="array" ref="W2134">_xlfn.IFS(Table1[[#This Row],[tenure]]&lt;=12,"0-1 Years", Table1[[#This Row],[tenure]] &lt;=36, "1-3 Years",Table1[[#This Row],[tenure]]&lt;=60, "3-5 Years",Table1[[#This Row],[tenure]]&gt;60,"5+ Years")</f>
        <v>1-3 Years</v>
      </c>
      <c r="X2134" t="str">
        <f>IF(AND(Table1[[#This Row],[Contract]]="Month-to-Month", Table1[[#This Row],[PaymentMethod]]= "Electronic check"), "High Risk", "Standard")</f>
        <v>Standard</v>
      </c>
      <c r="Y2134" s="11">
        <f>IFERROR(Table1[[#This Row],[TotalCharges]]/Table1[[#This Row],[tenure]],"0")</f>
        <v>18.995652173913044</v>
      </c>
      <c r="Z2134" t="str">
        <f>IF(Table1[[#This Row],[SeniorCitizen]]=1,"Yes","No")</f>
        <v>No</v>
      </c>
    </row>
    <row r="2135" spans="1:26" x14ac:dyDescent="0.3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s="2">
        <v>70.55</v>
      </c>
      <c r="T2135" s="2">
        <v>70.55</v>
      </c>
      <c r="U2135" t="s">
        <v>23</v>
      </c>
      <c r="V2135">
        <f>COUNTIF(Table1[[#This Row],[OnlineSecurity]:[StreamingMovies]], "Yes")</f>
        <v>0</v>
      </c>
      <c r="W2135" t="str" cm="1">
        <f t="array" ref="W2135">_xlfn.IFS(Table1[[#This Row],[tenure]]&lt;=12,"0-1 Years", Table1[[#This Row],[tenure]] &lt;=36, "1-3 Years",Table1[[#This Row],[tenure]]&lt;=60, "3-5 Years",Table1[[#This Row],[tenure]]&gt;60,"5+ Years")</f>
        <v>0-1 Years</v>
      </c>
      <c r="X2135" t="str">
        <f>IF(AND(Table1[[#This Row],[Contract]]="Month-to-Month", Table1[[#This Row],[PaymentMethod]]= "Electronic check"), "High Risk", "Standard")</f>
        <v>High Risk</v>
      </c>
      <c r="Y2135" s="11">
        <f>IFERROR(Table1[[#This Row],[TotalCharges]]/Table1[[#This Row],[tenure]],"0")</f>
        <v>70.55</v>
      </c>
      <c r="Z2135" t="str">
        <f>IF(Table1[[#This Row],[SeniorCitizen]]=1,"Yes","No")</f>
        <v>Yes</v>
      </c>
    </row>
    <row r="2136" spans="1:26" x14ac:dyDescent="0.35">
      <c r="A2136" t="s">
        <v>2171</v>
      </c>
      <c r="B2136" t="s">
        <v>22</v>
      </c>
      <c r="C2136">
        <v>0</v>
      </c>
      <c r="D2136" t="s">
        <v>24</v>
      </c>
      <c r="E2136" t="s">
        <v>24</v>
      </c>
      <c r="F2136">
        <v>1</v>
      </c>
      <c r="G2136" t="s">
        <v>23</v>
      </c>
      <c r="H2136" t="s">
        <v>24</v>
      </c>
      <c r="I2136" t="s">
        <v>24</v>
      </c>
      <c r="J2136" t="s">
        <v>24</v>
      </c>
      <c r="K2136" t="s">
        <v>24</v>
      </c>
      <c r="L2136" t="s">
        <v>24</v>
      </c>
      <c r="M2136" t="s">
        <v>24</v>
      </c>
      <c r="N2136" t="s">
        <v>24</v>
      </c>
      <c r="O2136" t="s">
        <v>24</v>
      </c>
      <c r="P2136" t="s">
        <v>27</v>
      </c>
      <c r="Q2136" t="s">
        <v>24</v>
      </c>
      <c r="R2136" t="s">
        <v>32</v>
      </c>
      <c r="S2136" s="2">
        <v>20.149999999999999</v>
      </c>
      <c r="T2136" s="2">
        <v>20.149999999999999</v>
      </c>
      <c r="U2136" t="s">
        <v>24</v>
      </c>
      <c r="V2136">
        <f>COUNTIF(Table1[[#This Row],[OnlineSecurity]:[StreamingMovies]], "Yes")</f>
        <v>0</v>
      </c>
      <c r="W2136" t="str" cm="1">
        <f t="array" ref="W2136">_xlfn.IFS(Table1[[#This Row],[tenure]]&lt;=12,"0-1 Years", Table1[[#This Row],[tenure]] &lt;=36, "1-3 Years",Table1[[#This Row],[tenure]]&lt;=60, "3-5 Years",Table1[[#This Row],[tenure]]&gt;60,"5+ Years")</f>
        <v>0-1 Years</v>
      </c>
      <c r="X2136" t="str">
        <f>IF(AND(Table1[[#This Row],[Contract]]="Month-to-Month", Table1[[#This Row],[PaymentMethod]]= "Electronic check"), "High Risk", "Standard")</f>
        <v>Standard</v>
      </c>
      <c r="Y2136" s="11">
        <f>IFERROR(Table1[[#This Row],[TotalCharges]]/Table1[[#This Row],[tenure]],"0")</f>
        <v>20.149999999999999</v>
      </c>
      <c r="Z2136" t="str">
        <f>IF(Table1[[#This Row],[SeniorCitizen]]=1,"Yes","No")</f>
        <v>No</v>
      </c>
    </row>
    <row r="2137" spans="1:26" x14ac:dyDescent="0.3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7105</v>
      </c>
      <c r="S2137" s="2">
        <v>106.6</v>
      </c>
      <c r="T2137" s="2">
        <v>5893.95</v>
      </c>
      <c r="U2137" t="s">
        <v>24</v>
      </c>
      <c r="V2137">
        <f>COUNTIF(Table1[[#This Row],[OnlineSecurity]:[StreamingMovies]], "Yes")</f>
        <v>4</v>
      </c>
      <c r="W2137" t="str" cm="1">
        <f t="array" ref="W2137">_xlfn.IFS(Table1[[#This Row],[tenure]]&lt;=12,"0-1 Years", Table1[[#This Row],[tenure]] &lt;=36, "1-3 Years",Table1[[#This Row],[tenure]]&lt;=60, "3-5 Years",Table1[[#This Row],[tenure]]&gt;60,"5+ Years")</f>
        <v>3-5 Years</v>
      </c>
      <c r="X2137" t="str">
        <f>IF(AND(Table1[[#This Row],[Contract]]="Month-to-Month", Table1[[#This Row],[PaymentMethod]]= "Electronic check"), "High Risk", "Standard")</f>
        <v>Standard</v>
      </c>
      <c r="Y2137" s="11">
        <f>IFERROR(Table1[[#This Row],[TotalCharges]]/Table1[[#This Row],[tenure]],"0")</f>
        <v>105.24910714285714</v>
      </c>
      <c r="Z2137" t="str">
        <f>IF(Table1[[#This Row],[SeniorCitizen]]=1,"Yes","No")</f>
        <v>No</v>
      </c>
    </row>
    <row r="2138" spans="1:26" x14ac:dyDescent="0.3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s="2">
        <v>91</v>
      </c>
      <c r="T2138" s="2">
        <v>1430.05</v>
      </c>
      <c r="U2138" t="s">
        <v>24</v>
      </c>
      <c r="V2138">
        <f>COUNTIF(Table1[[#This Row],[OnlineSecurity]:[StreamingMovies]], "Yes")</f>
        <v>2</v>
      </c>
      <c r="W2138" t="str" cm="1">
        <f t="array" ref="W2138">_xlfn.IFS(Table1[[#This Row],[tenure]]&lt;=12,"0-1 Years", Table1[[#This Row],[tenure]] &lt;=36, "1-3 Years",Table1[[#This Row],[tenure]]&lt;=60, "3-5 Years",Table1[[#This Row],[tenure]]&gt;60,"5+ Years")</f>
        <v>1-3 Years</v>
      </c>
      <c r="X2138" t="str">
        <f>IF(AND(Table1[[#This Row],[Contract]]="Month-to-Month", Table1[[#This Row],[PaymentMethod]]= "Electronic check"), "High Risk", "Standard")</f>
        <v>High Risk</v>
      </c>
      <c r="Y2138" s="11">
        <f>IFERROR(Table1[[#This Row],[TotalCharges]]/Table1[[#This Row],[tenure]],"0")</f>
        <v>95.336666666666659</v>
      </c>
      <c r="Z2138" t="str">
        <f>IF(Table1[[#This Row],[SeniorCitizen]]=1,"Yes","No")</f>
        <v>No</v>
      </c>
    </row>
    <row r="2139" spans="1:26" x14ac:dyDescent="0.35">
      <c r="A2139" t="s">
        <v>2174</v>
      </c>
      <c r="B2139" t="s">
        <v>30</v>
      </c>
      <c r="C2139">
        <v>0</v>
      </c>
      <c r="D2139" t="s">
        <v>23</v>
      </c>
      <c r="E2139" t="s">
        <v>23</v>
      </c>
      <c r="F2139">
        <v>12</v>
      </c>
      <c r="G2139" t="s">
        <v>23</v>
      </c>
      <c r="H2139" t="s">
        <v>23</v>
      </c>
      <c r="I2139" t="s">
        <v>24</v>
      </c>
      <c r="J2139" t="s">
        <v>24</v>
      </c>
      <c r="K2139" t="s">
        <v>24</v>
      </c>
      <c r="L2139" t="s">
        <v>24</v>
      </c>
      <c r="M2139" t="s">
        <v>24</v>
      </c>
      <c r="N2139" t="s">
        <v>24</v>
      </c>
      <c r="O2139" t="s">
        <v>24</v>
      </c>
      <c r="P2139" t="s">
        <v>47</v>
      </c>
      <c r="Q2139" t="s">
        <v>23</v>
      </c>
      <c r="R2139" t="s">
        <v>7104</v>
      </c>
      <c r="S2139" s="2">
        <v>25.4</v>
      </c>
      <c r="T2139" s="2">
        <v>313</v>
      </c>
      <c r="U2139" t="s">
        <v>24</v>
      </c>
      <c r="V2139">
        <f>COUNTIF(Table1[[#This Row],[OnlineSecurity]:[StreamingMovies]], "Yes")</f>
        <v>0</v>
      </c>
      <c r="W2139" t="str" cm="1">
        <f t="array" ref="W2139">_xlfn.IFS(Table1[[#This Row],[tenure]]&lt;=12,"0-1 Years", Table1[[#This Row],[tenure]] &lt;=36, "1-3 Years",Table1[[#This Row],[tenure]]&lt;=60, "3-5 Years",Table1[[#This Row],[tenure]]&gt;60,"5+ Years")</f>
        <v>0-1 Years</v>
      </c>
      <c r="X2139" t="str">
        <f>IF(AND(Table1[[#This Row],[Contract]]="Month-to-Month", Table1[[#This Row],[PaymentMethod]]= "Electronic check"), "High Risk", "Standard")</f>
        <v>Standard</v>
      </c>
      <c r="Y2139" s="11">
        <f>IFERROR(Table1[[#This Row],[TotalCharges]]/Table1[[#This Row],[tenure]],"0")</f>
        <v>26.083333333333332</v>
      </c>
      <c r="Z2139" t="str">
        <f>IF(Table1[[#This Row],[SeniorCitizen]]=1,"Yes","No")</f>
        <v>No</v>
      </c>
    </row>
    <row r="2140" spans="1:26" x14ac:dyDescent="0.3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7104</v>
      </c>
      <c r="S2140" s="2">
        <v>69.95</v>
      </c>
      <c r="T2140" s="2">
        <v>3871.85</v>
      </c>
      <c r="U2140" t="s">
        <v>24</v>
      </c>
      <c r="V2140">
        <f>COUNTIF(Table1[[#This Row],[OnlineSecurity]:[StreamingMovies]], "Yes")</f>
        <v>4</v>
      </c>
      <c r="W2140" t="str" cm="1">
        <f t="array" ref="W2140">_xlfn.IFS(Table1[[#This Row],[tenure]]&lt;=12,"0-1 Years", Table1[[#This Row],[tenure]] &lt;=36, "1-3 Years",Table1[[#This Row],[tenure]]&lt;=60, "3-5 Years",Table1[[#This Row],[tenure]]&gt;60,"5+ Years")</f>
        <v>3-5 Years</v>
      </c>
      <c r="X2140" t="str">
        <f>IF(AND(Table1[[#This Row],[Contract]]="Month-to-Month", Table1[[#This Row],[PaymentMethod]]= "Electronic check"), "High Risk", "Standard")</f>
        <v>Standard</v>
      </c>
      <c r="Y2140" s="11">
        <f>IFERROR(Table1[[#This Row],[TotalCharges]]/Table1[[#This Row],[tenure]],"0")</f>
        <v>71.70092592592593</v>
      </c>
      <c r="Z2140" t="str">
        <f>IF(Table1[[#This Row],[SeniorCitizen]]=1,"Yes","No")</f>
        <v>No</v>
      </c>
    </row>
    <row r="2141" spans="1:26" x14ac:dyDescent="0.3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s="2">
        <v>66.849999999999994</v>
      </c>
      <c r="T2141" s="2">
        <v>458.1</v>
      </c>
      <c r="U2141" t="s">
        <v>24</v>
      </c>
      <c r="V2141">
        <f>COUNTIF(Table1[[#This Row],[OnlineSecurity]:[StreamingMovies]], "Yes")</f>
        <v>2</v>
      </c>
      <c r="W2141" t="str" cm="1">
        <f t="array" ref="W2141">_xlfn.IFS(Table1[[#This Row],[tenure]]&lt;=12,"0-1 Years", Table1[[#This Row],[tenure]] &lt;=36, "1-3 Years",Table1[[#This Row],[tenure]]&lt;=60, "3-5 Years",Table1[[#This Row],[tenure]]&gt;60,"5+ Years")</f>
        <v>0-1 Years</v>
      </c>
      <c r="X2141" t="str">
        <f>IF(AND(Table1[[#This Row],[Contract]]="Month-to-Month", Table1[[#This Row],[PaymentMethod]]= "Electronic check"), "High Risk", "Standard")</f>
        <v>High Risk</v>
      </c>
      <c r="Y2141" s="11">
        <f>IFERROR(Table1[[#This Row],[TotalCharges]]/Table1[[#This Row],[tenure]],"0")</f>
        <v>65.44285714285715</v>
      </c>
      <c r="Z2141" t="str">
        <f>IF(Table1[[#This Row],[SeniorCitizen]]=1,"Yes","No")</f>
        <v>No</v>
      </c>
    </row>
    <row r="2142" spans="1:26" x14ac:dyDescent="0.3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7105</v>
      </c>
      <c r="S2142" s="2">
        <v>86.15</v>
      </c>
      <c r="T2142" s="2">
        <v>2745.7</v>
      </c>
      <c r="U2142" t="s">
        <v>23</v>
      </c>
      <c r="V2142">
        <f>COUNTIF(Table1[[#This Row],[OnlineSecurity]:[StreamingMovies]], "Yes")</f>
        <v>1</v>
      </c>
      <c r="W2142" t="str" cm="1">
        <f t="array" ref="W2142">_xlfn.IFS(Table1[[#This Row],[tenure]]&lt;=12,"0-1 Years", Table1[[#This Row],[tenure]] &lt;=36, "1-3 Years",Table1[[#This Row],[tenure]]&lt;=60, "3-5 Years",Table1[[#This Row],[tenure]]&gt;60,"5+ Years")</f>
        <v>1-3 Years</v>
      </c>
      <c r="X2142" t="str">
        <f>IF(AND(Table1[[#This Row],[Contract]]="Month-to-Month", Table1[[#This Row],[PaymentMethod]]= "Electronic check"), "High Risk", "Standard")</f>
        <v>Standard</v>
      </c>
      <c r="Y2142" s="11">
        <f>IFERROR(Table1[[#This Row],[TotalCharges]]/Table1[[#This Row],[tenure]],"0")</f>
        <v>83.203030303030303</v>
      </c>
      <c r="Z2142" t="str">
        <f>IF(Table1[[#This Row],[SeniorCitizen]]=1,"Yes","No")</f>
        <v>No</v>
      </c>
    </row>
    <row r="2143" spans="1:26" x14ac:dyDescent="0.35">
      <c r="A2143" t="s">
        <v>2178</v>
      </c>
      <c r="B2143" t="s">
        <v>30</v>
      </c>
      <c r="C2143">
        <v>0</v>
      </c>
      <c r="D2143" t="s">
        <v>23</v>
      </c>
      <c r="E2143" t="s">
        <v>23</v>
      </c>
      <c r="F2143">
        <v>16</v>
      </c>
      <c r="G2143" t="s">
        <v>23</v>
      </c>
      <c r="H2143" t="s">
        <v>24</v>
      </c>
      <c r="I2143" t="s">
        <v>24</v>
      </c>
      <c r="J2143" t="s">
        <v>24</v>
      </c>
      <c r="K2143" t="s">
        <v>24</v>
      </c>
      <c r="L2143" t="s">
        <v>24</v>
      </c>
      <c r="M2143" t="s">
        <v>24</v>
      </c>
      <c r="N2143" t="s">
        <v>24</v>
      </c>
      <c r="O2143" t="s">
        <v>24</v>
      </c>
      <c r="P2143" t="s">
        <v>27</v>
      </c>
      <c r="Q2143" t="s">
        <v>24</v>
      </c>
      <c r="R2143" t="s">
        <v>28</v>
      </c>
      <c r="S2143" s="2">
        <v>20.149999999999999</v>
      </c>
      <c r="T2143" s="2">
        <v>341.35</v>
      </c>
      <c r="U2143" t="s">
        <v>24</v>
      </c>
      <c r="V2143">
        <f>COUNTIF(Table1[[#This Row],[OnlineSecurity]:[StreamingMovies]], "Yes")</f>
        <v>0</v>
      </c>
      <c r="W2143" t="str" cm="1">
        <f t="array" ref="W2143">_xlfn.IFS(Table1[[#This Row],[tenure]]&lt;=12,"0-1 Years", Table1[[#This Row],[tenure]] &lt;=36, "1-3 Years",Table1[[#This Row],[tenure]]&lt;=60, "3-5 Years",Table1[[#This Row],[tenure]]&gt;60,"5+ Years")</f>
        <v>1-3 Years</v>
      </c>
      <c r="X2143" t="str">
        <f>IF(AND(Table1[[#This Row],[Contract]]="Month-to-Month", Table1[[#This Row],[PaymentMethod]]= "Electronic check"), "High Risk", "Standard")</f>
        <v>High Risk</v>
      </c>
      <c r="Y2143" s="11">
        <f>IFERROR(Table1[[#This Row],[TotalCharges]]/Table1[[#This Row],[tenure]],"0")</f>
        <v>21.334375000000001</v>
      </c>
      <c r="Z2143" t="str">
        <f>IF(Table1[[#This Row],[SeniorCitizen]]=1,"Yes","No")</f>
        <v>No</v>
      </c>
    </row>
    <row r="2144" spans="1:26" x14ac:dyDescent="0.3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s="2">
        <v>64.849999999999994</v>
      </c>
      <c r="T2144" s="2">
        <v>1336.8</v>
      </c>
      <c r="U2144" t="s">
        <v>24</v>
      </c>
      <c r="V2144">
        <f>COUNTIF(Table1[[#This Row],[OnlineSecurity]:[StreamingMovies]], "Yes")</f>
        <v>3</v>
      </c>
      <c r="W2144" t="str" cm="1">
        <f t="array" ref="W2144">_xlfn.IFS(Table1[[#This Row],[tenure]]&lt;=12,"0-1 Years", Table1[[#This Row],[tenure]] &lt;=36, "1-3 Years",Table1[[#This Row],[tenure]]&lt;=60, "3-5 Years",Table1[[#This Row],[tenure]]&gt;60,"5+ Years")</f>
        <v>1-3 Years</v>
      </c>
      <c r="X2144" t="str">
        <f>IF(AND(Table1[[#This Row],[Contract]]="Month-to-Month", Table1[[#This Row],[PaymentMethod]]= "Electronic check"), "High Risk", "Standard")</f>
        <v>Standard</v>
      </c>
      <c r="Y2144" s="11">
        <f>IFERROR(Table1[[#This Row],[TotalCharges]]/Table1[[#This Row],[tenure]],"0")</f>
        <v>63.657142857142858</v>
      </c>
      <c r="Z2144" t="str">
        <f>IF(Table1[[#This Row],[SeniorCitizen]]=1,"Yes","No")</f>
        <v>No</v>
      </c>
    </row>
    <row r="2145" spans="1:26" x14ac:dyDescent="0.3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s="2">
        <v>74.849999999999994</v>
      </c>
      <c r="T2145" s="2">
        <v>2181.75</v>
      </c>
      <c r="U2145" t="s">
        <v>24</v>
      </c>
      <c r="V2145">
        <f>COUNTIF(Table1[[#This Row],[OnlineSecurity]:[StreamingMovies]], "Yes")</f>
        <v>3</v>
      </c>
      <c r="W2145" t="str" cm="1">
        <f t="array" ref="W2145">_xlfn.IFS(Table1[[#This Row],[tenure]]&lt;=12,"0-1 Years", Table1[[#This Row],[tenure]] &lt;=36, "1-3 Years",Table1[[#This Row],[tenure]]&lt;=60, "3-5 Years",Table1[[#This Row],[tenure]]&gt;60,"5+ Years")</f>
        <v>1-3 Years</v>
      </c>
      <c r="X2145" t="str">
        <f>IF(AND(Table1[[#This Row],[Contract]]="Month-to-Month", Table1[[#This Row],[PaymentMethod]]= "Electronic check"), "High Risk", "Standard")</f>
        <v>Standard</v>
      </c>
      <c r="Y2145" s="11">
        <f>IFERROR(Table1[[#This Row],[TotalCharges]]/Table1[[#This Row],[tenure]],"0")</f>
        <v>72.724999999999994</v>
      </c>
      <c r="Z2145" t="str">
        <f>IF(Table1[[#This Row],[SeniorCitizen]]=1,"Yes","No")</f>
        <v>Yes</v>
      </c>
    </row>
    <row r="2146" spans="1:26" x14ac:dyDescent="0.3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s="2">
        <v>50.5</v>
      </c>
      <c r="T2146" s="2">
        <v>147.75</v>
      </c>
      <c r="U2146" t="s">
        <v>24</v>
      </c>
      <c r="V2146">
        <f>COUNTIF(Table1[[#This Row],[OnlineSecurity]:[StreamingMovies]], "Yes")</f>
        <v>1</v>
      </c>
      <c r="W2146" t="str" cm="1">
        <f t="array" ref="W2146">_xlfn.IFS(Table1[[#This Row],[tenure]]&lt;=12,"0-1 Years", Table1[[#This Row],[tenure]] &lt;=36, "1-3 Years",Table1[[#This Row],[tenure]]&lt;=60, "3-5 Years",Table1[[#This Row],[tenure]]&gt;60,"5+ Years")</f>
        <v>0-1 Years</v>
      </c>
      <c r="X2146" t="str">
        <f>IF(AND(Table1[[#This Row],[Contract]]="Month-to-Month", Table1[[#This Row],[PaymentMethod]]= "Electronic check"), "High Risk", "Standard")</f>
        <v>Standard</v>
      </c>
      <c r="Y2146" s="11">
        <f>IFERROR(Table1[[#This Row],[TotalCharges]]/Table1[[#This Row],[tenure]],"0")</f>
        <v>49.25</v>
      </c>
      <c r="Z2146" t="str">
        <f>IF(Table1[[#This Row],[SeniorCitizen]]=1,"Yes","No")</f>
        <v>No</v>
      </c>
    </row>
    <row r="2147" spans="1:26" x14ac:dyDescent="0.3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s="2">
        <v>72.900000000000006</v>
      </c>
      <c r="T2147" s="2">
        <v>818.45</v>
      </c>
      <c r="U2147" t="s">
        <v>24</v>
      </c>
      <c r="V2147">
        <f>COUNTIF(Table1[[#This Row],[OnlineSecurity]:[StreamingMovies]], "Yes")</f>
        <v>1</v>
      </c>
      <c r="W2147" t="str" cm="1">
        <f t="array" ref="W2147">_xlfn.IFS(Table1[[#This Row],[tenure]]&lt;=12,"0-1 Years", Table1[[#This Row],[tenure]] &lt;=36, "1-3 Years",Table1[[#This Row],[tenure]]&lt;=60, "3-5 Years",Table1[[#This Row],[tenure]]&gt;60,"5+ Years")</f>
        <v>0-1 Years</v>
      </c>
      <c r="X2147" t="str">
        <f>IF(AND(Table1[[#This Row],[Contract]]="Month-to-Month", Table1[[#This Row],[PaymentMethod]]= "Electronic check"), "High Risk", "Standard")</f>
        <v>High Risk</v>
      </c>
      <c r="Y2147" s="11">
        <f>IFERROR(Table1[[#This Row],[TotalCharges]]/Table1[[#This Row],[tenure]],"0")</f>
        <v>74.404545454545456</v>
      </c>
      <c r="Z2147" t="str">
        <f>IF(Table1[[#This Row],[SeniorCitizen]]=1,"Yes","No")</f>
        <v>No</v>
      </c>
    </row>
    <row r="2148" spans="1:26" x14ac:dyDescent="0.3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7105</v>
      </c>
      <c r="S2148" s="2">
        <v>115.05</v>
      </c>
      <c r="T2148" s="2">
        <v>7133.45</v>
      </c>
      <c r="U2148" t="s">
        <v>24</v>
      </c>
      <c r="V2148">
        <f>COUNTIF(Table1[[#This Row],[OnlineSecurity]:[StreamingMovies]], "Yes")</f>
        <v>6</v>
      </c>
      <c r="W2148" t="str" cm="1">
        <f t="array" ref="W2148">_xlfn.IFS(Table1[[#This Row],[tenure]]&lt;=12,"0-1 Years", Table1[[#This Row],[tenure]] &lt;=36, "1-3 Years",Table1[[#This Row],[tenure]]&lt;=60, "3-5 Years",Table1[[#This Row],[tenure]]&gt;60,"5+ Years")</f>
        <v>5+ Years</v>
      </c>
      <c r="X2148" t="str">
        <f>IF(AND(Table1[[#This Row],[Contract]]="Month-to-Month", Table1[[#This Row],[PaymentMethod]]= "Electronic check"), "High Risk", "Standard")</f>
        <v>Standard</v>
      </c>
      <c r="Y2148" s="11">
        <f>IFERROR(Table1[[#This Row],[TotalCharges]]/Table1[[#This Row],[tenure]],"0")</f>
        <v>115.05564516129031</v>
      </c>
      <c r="Z2148" t="str">
        <f>IF(Table1[[#This Row],[SeniorCitizen]]=1,"Yes","No")</f>
        <v>No</v>
      </c>
    </row>
    <row r="2149" spans="1:26" x14ac:dyDescent="0.35">
      <c r="A2149" t="s">
        <v>2184</v>
      </c>
      <c r="B2149" t="s">
        <v>30</v>
      </c>
      <c r="C2149">
        <v>0</v>
      </c>
      <c r="D2149" t="s">
        <v>24</v>
      </c>
      <c r="E2149" t="s">
        <v>24</v>
      </c>
      <c r="F2149">
        <v>18</v>
      </c>
      <c r="G2149" t="s">
        <v>23</v>
      </c>
      <c r="H2149" t="s">
        <v>24</v>
      </c>
      <c r="I2149" t="s">
        <v>24</v>
      </c>
      <c r="J2149" t="s">
        <v>24</v>
      </c>
      <c r="K2149" t="s">
        <v>24</v>
      </c>
      <c r="L2149" t="s">
        <v>24</v>
      </c>
      <c r="M2149" t="s">
        <v>24</v>
      </c>
      <c r="N2149" t="s">
        <v>24</v>
      </c>
      <c r="O2149" t="s">
        <v>24</v>
      </c>
      <c r="P2149" t="s">
        <v>27</v>
      </c>
      <c r="Q2149" t="s">
        <v>24</v>
      </c>
      <c r="R2149" t="s">
        <v>28</v>
      </c>
      <c r="S2149" s="2">
        <v>19</v>
      </c>
      <c r="T2149" s="2">
        <v>348.8</v>
      </c>
      <c r="U2149" t="s">
        <v>24</v>
      </c>
      <c r="V2149">
        <f>COUNTIF(Table1[[#This Row],[OnlineSecurity]:[StreamingMovies]], "Yes")</f>
        <v>0</v>
      </c>
      <c r="W2149" t="str" cm="1">
        <f t="array" ref="W2149">_xlfn.IFS(Table1[[#This Row],[tenure]]&lt;=12,"0-1 Years", Table1[[#This Row],[tenure]] &lt;=36, "1-3 Years",Table1[[#This Row],[tenure]]&lt;=60, "3-5 Years",Table1[[#This Row],[tenure]]&gt;60,"5+ Years")</f>
        <v>1-3 Years</v>
      </c>
      <c r="X2149" t="str">
        <f>IF(AND(Table1[[#This Row],[Contract]]="Month-to-Month", Table1[[#This Row],[PaymentMethod]]= "Electronic check"), "High Risk", "Standard")</f>
        <v>High Risk</v>
      </c>
      <c r="Y2149" s="11">
        <f>IFERROR(Table1[[#This Row],[TotalCharges]]/Table1[[#This Row],[tenure]],"0")</f>
        <v>19.37777777777778</v>
      </c>
      <c r="Z2149" t="str">
        <f>IF(Table1[[#This Row],[SeniorCitizen]]=1,"Yes","No")</f>
        <v>No</v>
      </c>
    </row>
    <row r="2150" spans="1:26" x14ac:dyDescent="0.35">
      <c r="A2150" t="s">
        <v>2185</v>
      </c>
      <c r="B2150" t="s">
        <v>30</v>
      </c>
      <c r="C2150">
        <v>0</v>
      </c>
      <c r="D2150" t="s">
        <v>24</v>
      </c>
      <c r="E2150" t="s">
        <v>23</v>
      </c>
      <c r="F2150">
        <v>6</v>
      </c>
      <c r="G2150" t="s">
        <v>23</v>
      </c>
      <c r="H2150" t="s">
        <v>24</v>
      </c>
      <c r="I2150" t="s">
        <v>24</v>
      </c>
      <c r="J2150" t="s">
        <v>24</v>
      </c>
      <c r="K2150" t="s">
        <v>24</v>
      </c>
      <c r="L2150" t="s">
        <v>24</v>
      </c>
      <c r="M2150" t="s">
        <v>24</v>
      </c>
      <c r="N2150" t="s">
        <v>24</v>
      </c>
      <c r="O2150" t="s">
        <v>24</v>
      </c>
      <c r="P2150" t="s">
        <v>27</v>
      </c>
      <c r="Q2150" t="s">
        <v>24</v>
      </c>
      <c r="R2150" t="s">
        <v>32</v>
      </c>
      <c r="S2150" s="2">
        <v>19.55</v>
      </c>
      <c r="T2150" s="2">
        <v>128.6</v>
      </c>
      <c r="U2150" t="s">
        <v>24</v>
      </c>
      <c r="V2150">
        <f>COUNTIF(Table1[[#This Row],[OnlineSecurity]:[StreamingMovies]], "Yes")</f>
        <v>0</v>
      </c>
      <c r="W2150" t="str" cm="1">
        <f t="array" ref="W2150">_xlfn.IFS(Table1[[#This Row],[tenure]]&lt;=12,"0-1 Years", Table1[[#This Row],[tenure]] &lt;=36, "1-3 Years",Table1[[#This Row],[tenure]]&lt;=60, "3-5 Years",Table1[[#This Row],[tenure]]&gt;60,"5+ Years")</f>
        <v>0-1 Years</v>
      </c>
      <c r="X2150" t="str">
        <f>IF(AND(Table1[[#This Row],[Contract]]="Month-to-Month", Table1[[#This Row],[PaymentMethod]]= "Electronic check"), "High Risk", "Standard")</f>
        <v>Standard</v>
      </c>
      <c r="Y2150" s="11">
        <f>IFERROR(Table1[[#This Row],[TotalCharges]]/Table1[[#This Row],[tenure]],"0")</f>
        <v>21.433333333333334</v>
      </c>
      <c r="Z2150" t="str">
        <f>IF(Table1[[#This Row],[SeniorCitizen]]=1,"Yes","No")</f>
        <v>No</v>
      </c>
    </row>
    <row r="2151" spans="1:26" x14ac:dyDescent="0.3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s="2">
        <v>101.1</v>
      </c>
      <c r="T2151" s="2">
        <v>4674.3999999999996</v>
      </c>
      <c r="U2151" t="s">
        <v>24</v>
      </c>
      <c r="V2151">
        <f>COUNTIF(Table1[[#This Row],[OnlineSecurity]:[StreamingMovies]], "Yes")</f>
        <v>3</v>
      </c>
      <c r="W2151" t="str" cm="1">
        <f t="array" ref="W2151">_xlfn.IFS(Table1[[#This Row],[tenure]]&lt;=12,"0-1 Years", Table1[[#This Row],[tenure]] &lt;=36, "1-3 Years",Table1[[#This Row],[tenure]]&lt;=60, "3-5 Years",Table1[[#This Row],[tenure]]&gt;60,"5+ Years")</f>
        <v>3-5 Years</v>
      </c>
      <c r="X2151" t="str">
        <f>IF(AND(Table1[[#This Row],[Contract]]="Month-to-Month", Table1[[#This Row],[PaymentMethod]]= "Electronic check"), "High Risk", "Standard")</f>
        <v>Standard</v>
      </c>
      <c r="Y2151" s="11">
        <f>IFERROR(Table1[[#This Row],[TotalCharges]]/Table1[[#This Row],[tenure]],"0")</f>
        <v>101.61739130434782</v>
      </c>
      <c r="Z2151" t="str">
        <f>IF(Table1[[#This Row],[SeniorCitizen]]=1,"Yes","No")</f>
        <v>No</v>
      </c>
    </row>
    <row r="2152" spans="1:26" x14ac:dyDescent="0.3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s="2">
        <v>84.1</v>
      </c>
      <c r="T2152" s="2">
        <v>1737.45</v>
      </c>
      <c r="U2152" t="s">
        <v>24</v>
      </c>
      <c r="V2152">
        <f>COUNTIF(Table1[[#This Row],[OnlineSecurity]:[StreamingMovies]], "Yes")</f>
        <v>1</v>
      </c>
      <c r="W2152" t="str" cm="1">
        <f t="array" ref="W2152">_xlfn.IFS(Table1[[#This Row],[tenure]]&lt;=12,"0-1 Years", Table1[[#This Row],[tenure]] &lt;=36, "1-3 Years",Table1[[#This Row],[tenure]]&lt;=60, "3-5 Years",Table1[[#This Row],[tenure]]&gt;60,"5+ Years")</f>
        <v>1-3 Years</v>
      </c>
      <c r="X2152" t="str">
        <f>IF(AND(Table1[[#This Row],[Contract]]="Month-to-Month", Table1[[#This Row],[PaymentMethod]]= "Electronic check"), "High Risk", "Standard")</f>
        <v>High Risk</v>
      </c>
      <c r="Y2152" s="11">
        <f>IFERROR(Table1[[#This Row],[TotalCharges]]/Table1[[#This Row],[tenure]],"0")</f>
        <v>82.735714285714295</v>
      </c>
      <c r="Z2152" t="str">
        <f>IF(Table1[[#This Row],[SeniorCitizen]]=1,"Yes","No")</f>
        <v>No</v>
      </c>
    </row>
    <row r="2153" spans="1:26" x14ac:dyDescent="0.35">
      <c r="A2153" t="s">
        <v>2188</v>
      </c>
      <c r="B2153" t="s">
        <v>30</v>
      </c>
      <c r="C2153">
        <v>0</v>
      </c>
      <c r="D2153" t="s">
        <v>24</v>
      </c>
      <c r="E2153" t="s">
        <v>24</v>
      </c>
      <c r="F2153">
        <v>68</v>
      </c>
      <c r="G2153" t="s">
        <v>23</v>
      </c>
      <c r="H2153" t="s">
        <v>23</v>
      </c>
      <c r="I2153" t="s">
        <v>24</v>
      </c>
      <c r="J2153" t="s">
        <v>24</v>
      </c>
      <c r="K2153" t="s">
        <v>24</v>
      </c>
      <c r="L2153" t="s">
        <v>24</v>
      </c>
      <c r="M2153" t="s">
        <v>24</v>
      </c>
      <c r="N2153" t="s">
        <v>24</v>
      </c>
      <c r="O2153" t="s">
        <v>24</v>
      </c>
      <c r="P2153" t="s">
        <v>47</v>
      </c>
      <c r="Q2153" t="s">
        <v>23</v>
      </c>
      <c r="R2153" t="s">
        <v>7104</v>
      </c>
      <c r="S2153" s="2">
        <v>24.15</v>
      </c>
      <c r="T2153" s="2">
        <v>1498.85</v>
      </c>
      <c r="U2153" t="s">
        <v>24</v>
      </c>
      <c r="V2153">
        <f>COUNTIF(Table1[[#This Row],[OnlineSecurity]:[StreamingMovies]], "Yes")</f>
        <v>0</v>
      </c>
      <c r="W2153" t="str" cm="1">
        <f t="array" ref="W2153">_xlfn.IFS(Table1[[#This Row],[tenure]]&lt;=12,"0-1 Years", Table1[[#This Row],[tenure]] &lt;=36, "1-3 Years",Table1[[#This Row],[tenure]]&lt;=60, "3-5 Years",Table1[[#This Row],[tenure]]&gt;60,"5+ Years")</f>
        <v>5+ Years</v>
      </c>
      <c r="X2153" t="str">
        <f>IF(AND(Table1[[#This Row],[Contract]]="Month-to-Month", Table1[[#This Row],[PaymentMethod]]= "Electronic check"), "High Risk", "Standard")</f>
        <v>Standard</v>
      </c>
      <c r="Y2153" s="11">
        <f>IFERROR(Table1[[#This Row],[TotalCharges]]/Table1[[#This Row],[tenure]],"0")</f>
        <v>22.04191176470588</v>
      </c>
      <c r="Z2153" t="str">
        <f>IF(Table1[[#This Row],[SeniorCitizen]]=1,"Yes","No")</f>
        <v>No</v>
      </c>
    </row>
    <row r="2154" spans="1:26" x14ac:dyDescent="0.3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s="2">
        <v>50.1</v>
      </c>
      <c r="T2154" s="2">
        <v>50.1</v>
      </c>
      <c r="U2154" t="s">
        <v>24</v>
      </c>
      <c r="V2154">
        <f>COUNTIF(Table1[[#This Row],[OnlineSecurity]:[StreamingMovies]], "Yes")</f>
        <v>0</v>
      </c>
      <c r="W2154" t="str" cm="1">
        <f t="array" ref="W2154">_xlfn.IFS(Table1[[#This Row],[tenure]]&lt;=12,"0-1 Years", Table1[[#This Row],[tenure]] &lt;=36, "1-3 Years",Table1[[#This Row],[tenure]]&lt;=60, "3-5 Years",Table1[[#This Row],[tenure]]&gt;60,"5+ Years")</f>
        <v>0-1 Years</v>
      </c>
      <c r="X2154" t="str">
        <f>IF(AND(Table1[[#This Row],[Contract]]="Month-to-Month", Table1[[#This Row],[PaymentMethod]]= "Electronic check"), "High Risk", "Standard")</f>
        <v>High Risk</v>
      </c>
      <c r="Y2154" s="11">
        <f>IFERROR(Table1[[#This Row],[TotalCharges]]/Table1[[#This Row],[tenure]],"0")</f>
        <v>50.1</v>
      </c>
      <c r="Z2154" t="str">
        <f>IF(Table1[[#This Row],[SeniorCitizen]]=1,"Yes","No")</f>
        <v>No</v>
      </c>
    </row>
    <row r="2155" spans="1:26" x14ac:dyDescent="0.3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s="2">
        <v>74.599999999999994</v>
      </c>
      <c r="T2155" s="2">
        <v>1797.75</v>
      </c>
      <c r="U2155" t="s">
        <v>24</v>
      </c>
      <c r="V2155">
        <f>COUNTIF(Table1[[#This Row],[OnlineSecurity]:[StreamingMovies]], "Yes")</f>
        <v>1</v>
      </c>
      <c r="W2155" t="str" cm="1">
        <f t="array" ref="W2155">_xlfn.IFS(Table1[[#This Row],[tenure]]&lt;=12,"0-1 Years", Table1[[#This Row],[tenure]] &lt;=36, "1-3 Years",Table1[[#This Row],[tenure]]&lt;=60, "3-5 Years",Table1[[#This Row],[tenure]]&gt;60,"5+ Years")</f>
        <v>1-3 Years</v>
      </c>
      <c r="X2155" t="str">
        <f>IF(AND(Table1[[#This Row],[Contract]]="Month-to-Month", Table1[[#This Row],[PaymentMethod]]= "Electronic check"), "High Risk", "Standard")</f>
        <v>High Risk</v>
      </c>
      <c r="Y2155" s="11">
        <f>IFERROR(Table1[[#This Row],[TotalCharges]]/Table1[[#This Row],[tenure]],"0")</f>
        <v>71.91</v>
      </c>
      <c r="Z2155" t="str">
        <f>IF(Table1[[#This Row],[SeniorCitizen]]=1,"Yes","No")</f>
        <v>No</v>
      </c>
    </row>
    <row r="2156" spans="1:26" x14ac:dyDescent="0.35">
      <c r="A2156" t="s">
        <v>2191</v>
      </c>
      <c r="B2156" t="s">
        <v>22</v>
      </c>
      <c r="C2156">
        <v>0</v>
      </c>
      <c r="D2156" t="s">
        <v>24</v>
      </c>
      <c r="E2156" t="s">
        <v>23</v>
      </c>
      <c r="F2156">
        <v>24</v>
      </c>
      <c r="G2156" t="s">
        <v>23</v>
      </c>
      <c r="H2156" t="s">
        <v>24</v>
      </c>
      <c r="I2156" t="s">
        <v>24</v>
      </c>
      <c r="J2156" t="s">
        <v>24</v>
      </c>
      <c r="K2156" t="s">
        <v>24</v>
      </c>
      <c r="L2156" t="s">
        <v>24</v>
      </c>
      <c r="M2156" t="s">
        <v>24</v>
      </c>
      <c r="N2156" t="s">
        <v>24</v>
      </c>
      <c r="O2156" t="s">
        <v>24</v>
      </c>
      <c r="P2156" t="s">
        <v>47</v>
      </c>
      <c r="Q2156" t="s">
        <v>24</v>
      </c>
      <c r="R2156" t="s">
        <v>32</v>
      </c>
      <c r="S2156" s="2">
        <v>19.75</v>
      </c>
      <c r="T2156" s="2">
        <v>498.1</v>
      </c>
      <c r="U2156" t="s">
        <v>24</v>
      </c>
      <c r="V2156">
        <f>COUNTIF(Table1[[#This Row],[OnlineSecurity]:[StreamingMovies]], "Yes")</f>
        <v>0</v>
      </c>
      <c r="W2156" t="str" cm="1">
        <f t="array" ref="W2156">_xlfn.IFS(Table1[[#This Row],[tenure]]&lt;=12,"0-1 Years", Table1[[#This Row],[tenure]] &lt;=36, "1-3 Years",Table1[[#This Row],[tenure]]&lt;=60, "3-5 Years",Table1[[#This Row],[tenure]]&gt;60,"5+ Years")</f>
        <v>1-3 Years</v>
      </c>
      <c r="X2156" t="str">
        <f>IF(AND(Table1[[#This Row],[Contract]]="Month-to-Month", Table1[[#This Row],[PaymentMethod]]= "Electronic check"), "High Risk", "Standard")</f>
        <v>Standard</v>
      </c>
      <c r="Y2156" s="11">
        <f>IFERROR(Table1[[#This Row],[TotalCharges]]/Table1[[#This Row],[tenure]],"0")</f>
        <v>20.754166666666666</v>
      </c>
      <c r="Z2156" t="str">
        <f>IF(Table1[[#This Row],[SeniorCitizen]]=1,"Yes","No")</f>
        <v>No</v>
      </c>
    </row>
    <row r="2157" spans="1:26" x14ac:dyDescent="0.3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s="2">
        <v>85</v>
      </c>
      <c r="T2157" s="2">
        <v>2624.25</v>
      </c>
      <c r="U2157" t="s">
        <v>23</v>
      </c>
      <c r="V2157">
        <f>COUNTIF(Table1[[#This Row],[OnlineSecurity]:[StreamingMovies]], "Yes")</f>
        <v>1</v>
      </c>
      <c r="W2157" t="str" cm="1">
        <f t="array" ref="W2157">_xlfn.IFS(Table1[[#This Row],[tenure]]&lt;=12,"0-1 Years", Table1[[#This Row],[tenure]] &lt;=36, "1-3 Years",Table1[[#This Row],[tenure]]&lt;=60, "3-5 Years",Table1[[#This Row],[tenure]]&gt;60,"5+ Years")</f>
        <v>1-3 Years</v>
      </c>
      <c r="X2157" t="str">
        <f>IF(AND(Table1[[#This Row],[Contract]]="Month-to-Month", Table1[[#This Row],[PaymentMethod]]= "Electronic check"), "High Risk", "Standard")</f>
        <v>High Risk</v>
      </c>
      <c r="Y2157" s="11">
        <f>IFERROR(Table1[[#This Row],[TotalCharges]]/Table1[[#This Row],[tenure]],"0")</f>
        <v>87.474999999999994</v>
      </c>
      <c r="Z2157" t="str">
        <f>IF(Table1[[#This Row],[SeniorCitizen]]=1,"Yes","No")</f>
        <v>No</v>
      </c>
    </row>
    <row r="2158" spans="1:26" x14ac:dyDescent="0.3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s="2">
        <v>80.55</v>
      </c>
      <c r="T2158" s="2">
        <v>184.1</v>
      </c>
      <c r="U2158" t="s">
        <v>23</v>
      </c>
      <c r="V2158">
        <f>COUNTIF(Table1[[#This Row],[OnlineSecurity]:[StreamingMovies]], "Yes")</f>
        <v>1</v>
      </c>
      <c r="W2158" t="str" cm="1">
        <f t="array" ref="W2158">_xlfn.IFS(Table1[[#This Row],[tenure]]&lt;=12,"0-1 Years", Table1[[#This Row],[tenure]] &lt;=36, "1-3 Years",Table1[[#This Row],[tenure]]&lt;=60, "3-5 Years",Table1[[#This Row],[tenure]]&gt;60,"5+ Years")</f>
        <v>0-1 Years</v>
      </c>
      <c r="X2158" t="str">
        <f>IF(AND(Table1[[#This Row],[Contract]]="Month-to-Month", Table1[[#This Row],[PaymentMethod]]= "Electronic check"), "High Risk", "Standard")</f>
        <v>High Risk</v>
      </c>
      <c r="Y2158" s="11">
        <f>IFERROR(Table1[[#This Row],[TotalCharges]]/Table1[[#This Row],[tenure]],"0")</f>
        <v>92.05</v>
      </c>
      <c r="Z2158" t="str">
        <f>IF(Table1[[#This Row],[SeniorCitizen]]=1,"Yes","No")</f>
        <v>No</v>
      </c>
    </row>
    <row r="2159" spans="1:26" x14ac:dyDescent="0.3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7104</v>
      </c>
      <c r="S2159" s="2">
        <v>106.8</v>
      </c>
      <c r="T2159" s="2">
        <v>5498.8</v>
      </c>
      <c r="U2159" t="s">
        <v>24</v>
      </c>
      <c r="V2159">
        <f>COUNTIF(Table1[[#This Row],[OnlineSecurity]:[StreamingMovies]], "Yes")</f>
        <v>4</v>
      </c>
      <c r="W2159" t="str" cm="1">
        <f t="array" ref="W2159">_xlfn.IFS(Table1[[#This Row],[tenure]]&lt;=12,"0-1 Years", Table1[[#This Row],[tenure]] &lt;=36, "1-3 Years",Table1[[#This Row],[tenure]]&lt;=60, "3-5 Years",Table1[[#This Row],[tenure]]&gt;60,"5+ Years")</f>
        <v>3-5 Years</v>
      </c>
      <c r="X2159" t="str">
        <f>IF(AND(Table1[[#This Row],[Contract]]="Month-to-Month", Table1[[#This Row],[PaymentMethod]]= "Electronic check"), "High Risk", "Standard")</f>
        <v>Standard</v>
      </c>
      <c r="Y2159" s="11">
        <f>IFERROR(Table1[[#This Row],[TotalCharges]]/Table1[[#This Row],[tenure]],"0")</f>
        <v>107.81960784313726</v>
      </c>
      <c r="Z2159" t="str">
        <f>IF(Table1[[#This Row],[SeniorCitizen]]=1,"Yes","No")</f>
        <v>No</v>
      </c>
    </row>
    <row r="2160" spans="1:26" x14ac:dyDescent="0.3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s="2">
        <v>84.5</v>
      </c>
      <c r="T2160" s="2">
        <v>4845.3999999999996</v>
      </c>
      <c r="U2160" t="s">
        <v>24</v>
      </c>
      <c r="V2160">
        <f>COUNTIF(Table1[[#This Row],[OnlineSecurity]:[StreamingMovies]], "Yes")</f>
        <v>5</v>
      </c>
      <c r="W2160" t="str" cm="1">
        <f t="array" ref="W2160">_xlfn.IFS(Table1[[#This Row],[tenure]]&lt;=12,"0-1 Years", Table1[[#This Row],[tenure]] &lt;=36, "1-3 Years",Table1[[#This Row],[tenure]]&lt;=60, "3-5 Years",Table1[[#This Row],[tenure]]&gt;60,"5+ Years")</f>
        <v>3-5 Years</v>
      </c>
      <c r="X2160" t="str">
        <f>IF(AND(Table1[[#This Row],[Contract]]="Month-to-Month", Table1[[#This Row],[PaymentMethod]]= "Electronic check"), "High Risk", "Standard")</f>
        <v>Standard</v>
      </c>
      <c r="Y2160" s="11">
        <f>IFERROR(Table1[[#This Row],[TotalCharges]]/Table1[[#This Row],[tenure]],"0")</f>
        <v>85.007017543859646</v>
      </c>
      <c r="Z2160" t="str">
        <f>IF(Table1[[#This Row],[SeniorCitizen]]=1,"Yes","No")</f>
        <v>No</v>
      </c>
    </row>
    <row r="2161" spans="1:26" x14ac:dyDescent="0.35">
      <c r="A2161" t="s">
        <v>2196</v>
      </c>
      <c r="B2161" t="s">
        <v>22</v>
      </c>
      <c r="C2161">
        <v>0</v>
      </c>
      <c r="D2161" t="s">
        <v>24</v>
      </c>
      <c r="E2161" t="s">
        <v>24</v>
      </c>
      <c r="F2161">
        <v>15</v>
      </c>
      <c r="G2161" t="s">
        <v>23</v>
      </c>
      <c r="H2161" t="s">
        <v>23</v>
      </c>
      <c r="I2161" t="s">
        <v>24</v>
      </c>
      <c r="J2161" t="s">
        <v>24</v>
      </c>
      <c r="K2161" t="s">
        <v>24</v>
      </c>
      <c r="L2161" t="s">
        <v>24</v>
      </c>
      <c r="M2161" t="s">
        <v>24</v>
      </c>
      <c r="N2161" t="s">
        <v>24</v>
      </c>
      <c r="O2161" t="s">
        <v>24</v>
      </c>
      <c r="P2161" t="s">
        <v>47</v>
      </c>
      <c r="Q2161" t="s">
        <v>24</v>
      </c>
      <c r="R2161" t="s">
        <v>7104</v>
      </c>
      <c r="S2161" s="2">
        <v>25.05</v>
      </c>
      <c r="T2161" s="2">
        <v>369.1</v>
      </c>
      <c r="U2161" t="s">
        <v>24</v>
      </c>
      <c r="V2161">
        <f>COUNTIF(Table1[[#This Row],[OnlineSecurity]:[StreamingMovies]], "Yes")</f>
        <v>0</v>
      </c>
      <c r="W2161" t="str" cm="1">
        <f t="array" ref="W2161">_xlfn.IFS(Table1[[#This Row],[tenure]]&lt;=12,"0-1 Years", Table1[[#This Row],[tenure]] &lt;=36, "1-3 Years",Table1[[#This Row],[tenure]]&lt;=60, "3-5 Years",Table1[[#This Row],[tenure]]&gt;60,"5+ Years")</f>
        <v>1-3 Years</v>
      </c>
      <c r="X2161" t="str">
        <f>IF(AND(Table1[[#This Row],[Contract]]="Month-to-Month", Table1[[#This Row],[PaymentMethod]]= "Electronic check"), "High Risk", "Standard")</f>
        <v>Standard</v>
      </c>
      <c r="Y2161" s="11">
        <f>IFERROR(Table1[[#This Row],[TotalCharges]]/Table1[[#This Row],[tenure]],"0")</f>
        <v>24.606666666666669</v>
      </c>
      <c r="Z2161" t="str">
        <f>IF(Table1[[#This Row],[SeniorCitizen]]=1,"Yes","No")</f>
        <v>No</v>
      </c>
    </row>
    <row r="2162" spans="1:26" x14ac:dyDescent="0.3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7104</v>
      </c>
      <c r="S2162" s="2">
        <v>83.7</v>
      </c>
      <c r="T2162" s="2">
        <v>6096.9</v>
      </c>
      <c r="U2162" t="s">
        <v>24</v>
      </c>
      <c r="V2162">
        <f>COUNTIF(Table1[[#This Row],[OnlineSecurity]:[StreamingMovies]], "Yes")</f>
        <v>6</v>
      </c>
      <c r="W2162" t="str" cm="1">
        <f t="array" ref="W2162">_xlfn.IFS(Table1[[#This Row],[tenure]]&lt;=12,"0-1 Years", Table1[[#This Row],[tenure]] &lt;=36, "1-3 Years",Table1[[#This Row],[tenure]]&lt;=60, "3-5 Years",Table1[[#This Row],[tenure]]&gt;60,"5+ Years")</f>
        <v>5+ Years</v>
      </c>
      <c r="X2162" t="str">
        <f>IF(AND(Table1[[#This Row],[Contract]]="Month-to-Month", Table1[[#This Row],[PaymentMethod]]= "Electronic check"), "High Risk", "Standard")</f>
        <v>Standard</v>
      </c>
      <c r="Y2162" s="11">
        <f>IFERROR(Table1[[#This Row],[TotalCharges]]/Table1[[#This Row],[tenure]],"0")</f>
        <v>84.67916666666666</v>
      </c>
      <c r="Z2162" t="str">
        <f>IF(Table1[[#This Row],[SeniorCitizen]]=1,"Yes","No")</f>
        <v>No</v>
      </c>
    </row>
    <row r="2163" spans="1:26" x14ac:dyDescent="0.3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s="2">
        <v>75.8</v>
      </c>
      <c r="T2163" s="2">
        <v>160.75</v>
      </c>
      <c r="U2163" t="s">
        <v>23</v>
      </c>
      <c r="V2163">
        <f>COUNTIF(Table1[[#This Row],[OnlineSecurity]:[StreamingMovies]], "Yes")</f>
        <v>1</v>
      </c>
      <c r="W2163" t="str" cm="1">
        <f t="array" ref="W2163">_xlfn.IFS(Table1[[#This Row],[tenure]]&lt;=12,"0-1 Years", Table1[[#This Row],[tenure]] &lt;=36, "1-3 Years",Table1[[#This Row],[tenure]]&lt;=60, "3-5 Years",Table1[[#This Row],[tenure]]&gt;60,"5+ Years")</f>
        <v>0-1 Years</v>
      </c>
      <c r="X2163" t="str">
        <f>IF(AND(Table1[[#This Row],[Contract]]="Month-to-Month", Table1[[#This Row],[PaymentMethod]]= "Electronic check"), "High Risk", "Standard")</f>
        <v>High Risk</v>
      </c>
      <c r="Y2163" s="11">
        <f>IFERROR(Table1[[#This Row],[TotalCharges]]/Table1[[#This Row],[tenure]],"0")</f>
        <v>80.375</v>
      </c>
      <c r="Z2163" t="str">
        <f>IF(Table1[[#This Row],[SeniorCitizen]]=1,"Yes","No")</f>
        <v>No</v>
      </c>
    </row>
    <row r="2164" spans="1:26" x14ac:dyDescent="0.3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7105</v>
      </c>
      <c r="S2164" s="2">
        <v>96.6</v>
      </c>
      <c r="T2164" s="2">
        <v>2684.35</v>
      </c>
      <c r="U2164" t="s">
        <v>24</v>
      </c>
      <c r="V2164">
        <f>COUNTIF(Table1[[#This Row],[OnlineSecurity]:[StreamingMovies]], "Yes")</f>
        <v>3</v>
      </c>
      <c r="W2164" t="str" cm="1">
        <f t="array" ref="W2164">_xlfn.IFS(Table1[[#This Row],[tenure]]&lt;=12,"0-1 Years", Table1[[#This Row],[tenure]] &lt;=36, "1-3 Years",Table1[[#This Row],[tenure]]&lt;=60, "3-5 Years",Table1[[#This Row],[tenure]]&gt;60,"5+ Years")</f>
        <v>1-3 Years</v>
      </c>
      <c r="X2164" t="str">
        <f>IF(AND(Table1[[#This Row],[Contract]]="Month-to-Month", Table1[[#This Row],[PaymentMethod]]= "Electronic check"), "High Risk", "Standard")</f>
        <v>Standard</v>
      </c>
      <c r="Y2164" s="11">
        <f>IFERROR(Table1[[#This Row],[TotalCharges]]/Table1[[#This Row],[tenure]],"0")</f>
        <v>95.86964285714285</v>
      </c>
      <c r="Z2164" t="str">
        <f>IF(Table1[[#This Row],[SeniorCitizen]]=1,"Yes","No")</f>
        <v>No</v>
      </c>
    </row>
    <row r="2165" spans="1:26" x14ac:dyDescent="0.3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s="2">
        <v>98.5</v>
      </c>
      <c r="T2165" s="2">
        <v>3004.15</v>
      </c>
      <c r="U2165" t="s">
        <v>23</v>
      </c>
      <c r="V2165">
        <f>COUNTIF(Table1[[#This Row],[OnlineSecurity]:[StreamingMovies]], "Yes")</f>
        <v>3</v>
      </c>
      <c r="W2165" t="str" cm="1">
        <f t="array" ref="W2165">_xlfn.IFS(Table1[[#This Row],[tenure]]&lt;=12,"0-1 Years", Table1[[#This Row],[tenure]] &lt;=36, "1-3 Years",Table1[[#This Row],[tenure]]&lt;=60, "3-5 Years",Table1[[#This Row],[tenure]]&gt;60,"5+ Years")</f>
        <v>1-3 Years</v>
      </c>
      <c r="X2165" t="str">
        <f>IF(AND(Table1[[#This Row],[Contract]]="Month-to-Month", Table1[[#This Row],[PaymentMethod]]= "Electronic check"), "High Risk", "Standard")</f>
        <v>High Risk</v>
      </c>
      <c r="Y2165" s="11">
        <f>IFERROR(Table1[[#This Row],[TotalCharges]]/Table1[[#This Row],[tenure]],"0")</f>
        <v>103.59137931034483</v>
      </c>
      <c r="Z2165" t="str">
        <f>IF(Table1[[#This Row],[SeniorCitizen]]=1,"Yes","No")</f>
        <v>Yes</v>
      </c>
    </row>
    <row r="2166" spans="1:26" x14ac:dyDescent="0.3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7105</v>
      </c>
      <c r="S2166" s="2">
        <v>101.1</v>
      </c>
      <c r="T2166" s="2">
        <v>6994.8</v>
      </c>
      <c r="U2166" t="s">
        <v>24</v>
      </c>
      <c r="V2166">
        <f>COUNTIF(Table1[[#This Row],[OnlineSecurity]:[StreamingMovies]], "Yes")</f>
        <v>5</v>
      </c>
      <c r="W2166" t="str" cm="1">
        <f t="array" ref="W2166">_xlfn.IFS(Table1[[#This Row],[tenure]]&lt;=12,"0-1 Years", Table1[[#This Row],[tenure]] &lt;=36, "1-3 Years",Table1[[#This Row],[tenure]]&lt;=60, "3-5 Years",Table1[[#This Row],[tenure]]&gt;60,"5+ Years")</f>
        <v>5+ Years</v>
      </c>
      <c r="X2166" t="str">
        <f>IF(AND(Table1[[#This Row],[Contract]]="Month-to-Month", Table1[[#This Row],[PaymentMethod]]= "Electronic check"), "High Risk", "Standard")</f>
        <v>Standard</v>
      </c>
      <c r="Y2166" s="11">
        <f>IFERROR(Table1[[#This Row],[TotalCharges]]/Table1[[#This Row],[tenure]],"0")</f>
        <v>99.925714285714292</v>
      </c>
      <c r="Z2166" t="str">
        <f>IF(Table1[[#This Row],[SeniorCitizen]]=1,"Yes","No")</f>
        <v>No</v>
      </c>
    </row>
    <row r="2167" spans="1:26" x14ac:dyDescent="0.35">
      <c r="A2167" t="s">
        <v>2202</v>
      </c>
      <c r="B2167" t="s">
        <v>22</v>
      </c>
      <c r="C2167">
        <v>0</v>
      </c>
      <c r="D2167" t="s">
        <v>24</v>
      </c>
      <c r="E2167" t="s">
        <v>24</v>
      </c>
      <c r="F2167">
        <v>13</v>
      </c>
      <c r="G2167" t="s">
        <v>23</v>
      </c>
      <c r="H2167" t="s">
        <v>24</v>
      </c>
      <c r="I2167" t="s">
        <v>24</v>
      </c>
      <c r="J2167" t="s">
        <v>24</v>
      </c>
      <c r="K2167" t="s">
        <v>24</v>
      </c>
      <c r="L2167" t="s">
        <v>24</v>
      </c>
      <c r="M2167" t="s">
        <v>24</v>
      </c>
      <c r="N2167" t="s">
        <v>24</v>
      </c>
      <c r="O2167" t="s">
        <v>24</v>
      </c>
      <c r="P2167" t="s">
        <v>31</v>
      </c>
      <c r="Q2167" t="s">
        <v>24</v>
      </c>
      <c r="R2167" t="s">
        <v>32</v>
      </c>
      <c r="S2167" s="2">
        <v>20.2</v>
      </c>
      <c r="T2167" s="2">
        <v>273.25</v>
      </c>
      <c r="U2167" t="s">
        <v>24</v>
      </c>
      <c r="V2167">
        <f>COUNTIF(Table1[[#This Row],[OnlineSecurity]:[StreamingMovies]], "Yes")</f>
        <v>0</v>
      </c>
      <c r="W2167" t="str" cm="1">
        <f t="array" ref="W2167">_xlfn.IFS(Table1[[#This Row],[tenure]]&lt;=12,"0-1 Years", Table1[[#This Row],[tenure]] &lt;=36, "1-3 Years",Table1[[#This Row],[tenure]]&lt;=60, "3-5 Years",Table1[[#This Row],[tenure]]&gt;60,"5+ Years")</f>
        <v>1-3 Years</v>
      </c>
      <c r="X2167" t="str">
        <f>IF(AND(Table1[[#This Row],[Contract]]="Month-to-Month", Table1[[#This Row],[PaymentMethod]]= "Electronic check"), "High Risk", "Standard")</f>
        <v>Standard</v>
      </c>
      <c r="Y2167" s="11">
        <f>IFERROR(Table1[[#This Row],[TotalCharges]]/Table1[[#This Row],[tenure]],"0")</f>
        <v>21.01923076923077</v>
      </c>
      <c r="Z2167" t="str">
        <f>IF(Table1[[#This Row],[SeniorCitizen]]=1,"Yes","No")</f>
        <v>No</v>
      </c>
    </row>
    <row r="2168" spans="1:26" x14ac:dyDescent="0.3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s="2">
        <v>94.05</v>
      </c>
      <c r="T2168" s="2">
        <v>5483.9</v>
      </c>
      <c r="U2168" t="s">
        <v>24</v>
      </c>
      <c r="V2168">
        <f>COUNTIF(Table1[[#This Row],[OnlineSecurity]:[StreamingMovies]], "Yes")</f>
        <v>4</v>
      </c>
      <c r="W2168" t="str" cm="1">
        <f t="array" ref="W2168">_xlfn.IFS(Table1[[#This Row],[tenure]]&lt;=12,"0-1 Years", Table1[[#This Row],[tenure]] &lt;=36, "1-3 Years",Table1[[#This Row],[tenure]]&lt;=60, "3-5 Years",Table1[[#This Row],[tenure]]&gt;60,"5+ Years")</f>
        <v>3-5 Years</v>
      </c>
      <c r="X2168" t="str">
        <f>IF(AND(Table1[[#This Row],[Contract]]="Month-to-Month", Table1[[#This Row],[PaymentMethod]]= "Electronic check"), "High Risk", "Standard")</f>
        <v>Standard</v>
      </c>
      <c r="Y2168" s="11">
        <f>IFERROR(Table1[[#This Row],[TotalCharges]]/Table1[[#This Row],[tenure]],"0")</f>
        <v>92.947457627118638</v>
      </c>
      <c r="Z2168" t="str">
        <f>IF(Table1[[#This Row],[SeniorCitizen]]=1,"Yes","No")</f>
        <v>Yes</v>
      </c>
    </row>
    <row r="2169" spans="1:26" x14ac:dyDescent="0.3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s="2">
        <v>95.25</v>
      </c>
      <c r="T2169" s="2">
        <v>1233.6500000000001</v>
      </c>
      <c r="U2169" t="s">
        <v>23</v>
      </c>
      <c r="V2169">
        <f>COUNTIF(Table1[[#This Row],[OnlineSecurity]:[StreamingMovies]], "Yes")</f>
        <v>2</v>
      </c>
      <c r="W2169" t="str" cm="1">
        <f t="array" ref="W2169">_xlfn.IFS(Table1[[#This Row],[tenure]]&lt;=12,"0-1 Years", Table1[[#This Row],[tenure]] &lt;=36, "1-3 Years",Table1[[#This Row],[tenure]]&lt;=60, "3-5 Years",Table1[[#This Row],[tenure]]&gt;60,"5+ Years")</f>
        <v>1-3 Years</v>
      </c>
      <c r="X2169" t="str">
        <f>IF(AND(Table1[[#This Row],[Contract]]="Month-to-Month", Table1[[#This Row],[PaymentMethod]]= "Electronic check"), "High Risk", "Standard")</f>
        <v>High Risk</v>
      </c>
      <c r="Y2169" s="11">
        <f>IFERROR(Table1[[#This Row],[TotalCharges]]/Table1[[#This Row],[tenure]],"0")</f>
        <v>94.896153846153851</v>
      </c>
      <c r="Z2169" t="str">
        <f>IF(Table1[[#This Row],[SeniorCitizen]]=1,"Yes","No")</f>
        <v>Yes</v>
      </c>
    </row>
    <row r="2170" spans="1:26" x14ac:dyDescent="0.3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s="2">
        <v>74.400000000000006</v>
      </c>
      <c r="T2170" s="2">
        <v>527.9</v>
      </c>
      <c r="U2170" t="s">
        <v>23</v>
      </c>
      <c r="V2170">
        <f>COUNTIF(Table1[[#This Row],[OnlineSecurity]:[StreamingMovies]], "Yes")</f>
        <v>0</v>
      </c>
      <c r="W2170" t="str" cm="1">
        <f t="array" ref="W2170">_xlfn.IFS(Table1[[#This Row],[tenure]]&lt;=12,"0-1 Years", Table1[[#This Row],[tenure]] &lt;=36, "1-3 Years",Table1[[#This Row],[tenure]]&lt;=60, "3-5 Years",Table1[[#This Row],[tenure]]&gt;60,"5+ Years")</f>
        <v>0-1 Years</v>
      </c>
      <c r="X2170" t="str">
        <f>IF(AND(Table1[[#This Row],[Contract]]="Month-to-Month", Table1[[#This Row],[PaymentMethod]]= "Electronic check"), "High Risk", "Standard")</f>
        <v>Standard</v>
      </c>
      <c r="Y2170" s="11">
        <f>IFERROR(Table1[[#This Row],[TotalCharges]]/Table1[[#This Row],[tenure]],"0")</f>
        <v>75.414285714285711</v>
      </c>
      <c r="Z2170" t="str">
        <f>IF(Table1[[#This Row],[SeniorCitizen]]=1,"Yes","No")</f>
        <v>Yes</v>
      </c>
    </row>
    <row r="2171" spans="1:26" x14ac:dyDescent="0.3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s="2">
        <v>81</v>
      </c>
      <c r="T2171" s="2">
        <v>4985.8999999999996</v>
      </c>
      <c r="U2171" t="s">
        <v>24</v>
      </c>
      <c r="V2171">
        <f>COUNTIF(Table1[[#This Row],[OnlineSecurity]:[StreamingMovies]], "Yes")</f>
        <v>5</v>
      </c>
      <c r="W2171" t="str" cm="1">
        <f t="array" ref="W2171">_xlfn.IFS(Table1[[#This Row],[tenure]]&lt;=12,"0-1 Years", Table1[[#This Row],[tenure]] &lt;=36, "1-3 Years",Table1[[#This Row],[tenure]]&lt;=60, "3-5 Years",Table1[[#This Row],[tenure]]&gt;60,"5+ Years")</f>
        <v>5+ Years</v>
      </c>
      <c r="X2171" t="str">
        <f>IF(AND(Table1[[#This Row],[Contract]]="Month-to-Month", Table1[[#This Row],[PaymentMethod]]= "Electronic check"), "High Risk", "Standard")</f>
        <v>Standard</v>
      </c>
      <c r="Y2171" s="11">
        <f>IFERROR(Table1[[#This Row],[TotalCharges]]/Table1[[#This Row],[tenure]],"0")</f>
        <v>80.417741935483861</v>
      </c>
      <c r="Z2171" t="str">
        <f>IF(Table1[[#This Row],[SeniorCitizen]]=1,"Yes","No")</f>
        <v>No</v>
      </c>
    </row>
    <row r="2172" spans="1:26" x14ac:dyDescent="0.3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s="2">
        <v>60.25</v>
      </c>
      <c r="T2172" s="2">
        <v>1258.3499999999999</v>
      </c>
      <c r="U2172" t="s">
        <v>24</v>
      </c>
      <c r="V2172">
        <f>COUNTIF(Table1[[#This Row],[OnlineSecurity]:[StreamingMovies]], "Yes")</f>
        <v>3</v>
      </c>
      <c r="W2172" t="str" cm="1">
        <f t="array" ref="W2172">_xlfn.IFS(Table1[[#This Row],[tenure]]&lt;=12,"0-1 Years", Table1[[#This Row],[tenure]] &lt;=36, "1-3 Years",Table1[[#This Row],[tenure]]&lt;=60, "3-5 Years",Table1[[#This Row],[tenure]]&gt;60,"5+ Years")</f>
        <v>1-3 Years</v>
      </c>
      <c r="X2172" t="str">
        <f>IF(AND(Table1[[#This Row],[Contract]]="Month-to-Month", Table1[[#This Row],[PaymentMethod]]= "Electronic check"), "High Risk", "Standard")</f>
        <v>Standard</v>
      </c>
      <c r="Y2172" s="11">
        <f>IFERROR(Table1[[#This Row],[TotalCharges]]/Table1[[#This Row],[tenure]],"0")</f>
        <v>59.921428571428564</v>
      </c>
      <c r="Z2172" t="str">
        <f>IF(Table1[[#This Row],[SeniorCitizen]]=1,"Yes","No")</f>
        <v>No</v>
      </c>
    </row>
    <row r="2173" spans="1:26" x14ac:dyDescent="0.3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s="2">
        <v>60.85</v>
      </c>
      <c r="T2173" s="2">
        <v>111.4</v>
      </c>
      <c r="U2173" t="s">
        <v>24</v>
      </c>
      <c r="V2173">
        <f>COUNTIF(Table1[[#This Row],[OnlineSecurity]:[StreamingMovies]], "Yes")</f>
        <v>2</v>
      </c>
      <c r="W2173" t="str" cm="1">
        <f t="array" ref="W2173">_xlfn.IFS(Table1[[#This Row],[tenure]]&lt;=12,"0-1 Years", Table1[[#This Row],[tenure]] &lt;=36, "1-3 Years",Table1[[#This Row],[tenure]]&lt;=60, "3-5 Years",Table1[[#This Row],[tenure]]&gt;60,"5+ Years")</f>
        <v>0-1 Years</v>
      </c>
      <c r="X2173" t="str">
        <f>IF(AND(Table1[[#This Row],[Contract]]="Month-to-Month", Table1[[#This Row],[PaymentMethod]]= "Electronic check"), "High Risk", "Standard")</f>
        <v>High Risk</v>
      </c>
      <c r="Y2173" s="11">
        <f>IFERROR(Table1[[#This Row],[TotalCharges]]/Table1[[#This Row],[tenure]],"0")</f>
        <v>55.7</v>
      </c>
      <c r="Z2173" t="str">
        <f>IF(Table1[[#This Row],[SeniorCitizen]]=1,"Yes","No")</f>
        <v>No</v>
      </c>
    </row>
    <row r="2174" spans="1:26" x14ac:dyDescent="0.3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7105</v>
      </c>
      <c r="S2174" s="2">
        <v>43.95</v>
      </c>
      <c r="T2174" s="2">
        <v>43.95</v>
      </c>
      <c r="U2174" t="s">
        <v>24</v>
      </c>
      <c r="V2174">
        <f>COUNTIF(Table1[[#This Row],[OnlineSecurity]:[StreamingMovies]], "Yes")</f>
        <v>0</v>
      </c>
      <c r="W2174" t="str" cm="1">
        <f t="array" ref="W2174">_xlfn.IFS(Table1[[#This Row],[tenure]]&lt;=12,"0-1 Years", Table1[[#This Row],[tenure]] &lt;=36, "1-3 Years",Table1[[#This Row],[tenure]]&lt;=60, "3-5 Years",Table1[[#This Row],[tenure]]&gt;60,"5+ Years")</f>
        <v>0-1 Years</v>
      </c>
      <c r="X2174" t="str">
        <f>IF(AND(Table1[[#This Row],[Contract]]="Month-to-Month", Table1[[#This Row],[PaymentMethod]]= "Electronic check"), "High Risk", "Standard")</f>
        <v>Standard</v>
      </c>
      <c r="Y2174" s="11">
        <f>IFERROR(Table1[[#This Row],[TotalCharges]]/Table1[[#This Row],[tenure]],"0")</f>
        <v>43.95</v>
      </c>
      <c r="Z2174" t="str">
        <f>IF(Table1[[#This Row],[SeniorCitizen]]=1,"Yes","No")</f>
        <v>No</v>
      </c>
    </row>
    <row r="2175" spans="1:26" x14ac:dyDescent="0.3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s="2">
        <v>86.05</v>
      </c>
      <c r="T2175" s="2">
        <v>308.10000000000002</v>
      </c>
      <c r="U2175" t="s">
        <v>24</v>
      </c>
      <c r="V2175">
        <f>COUNTIF(Table1[[#This Row],[OnlineSecurity]:[StreamingMovies]], "Yes")</f>
        <v>2</v>
      </c>
      <c r="W2175" t="str" cm="1">
        <f t="array" ref="W2175">_xlfn.IFS(Table1[[#This Row],[tenure]]&lt;=12,"0-1 Years", Table1[[#This Row],[tenure]] &lt;=36, "1-3 Years",Table1[[#This Row],[tenure]]&lt;=60, "3-5 Years",Table1[[#This Row],[tenure]]&gt;60,"5+ Years")</f>
        <v>0-1 Years</v>
      </c>
      <c r="X2175" t="str">
        <f>IF(AND(Table1[[#This Row],[Contract]]="Month-to-Month", Table1[[#This Row],[PaymentMethod]]= "Electronic check"), "High Risk", "Standard")</f>
        <v>High Risk</v>
      </c>
      <c r="Y2175" s="11">
        <f>IFERROR(Table1[[#This Row],[TotalCharges]]/Table1[[#This Row],[tenure]],"0")</f>
        <v>77.025000000000006</v>
      </c>
      <c r="Z2175" t="str">
        <f>IF(Table1[[#This Row],[SeniorCitizen]]=1,"Yes","No")</f>
        <v>No</v>
      </c>
    </row>
    <row r="2176" spans="1:26" x14ac:dyDescent="0.35">
      <c r="A2176" t="s">
        <v>2211</v>
      </c>
      <c r="B2176" t="s">
        <v>22</v>
      </c>
      <c r="C2176">
        <v>0</v>
      </c>
      <c r="D2176" t="s">
        <v>24</v>
      </c>
      <c r="E2176" t="s">
        <v>24</v>
      </c>
      <c r="F2176">
        <v>19</v>
      </c>
      <c r="G2176" t="s">
        <v>23</v>
      </c>
      <c r="H2176" t="s">
        <v>24</v>
      </c>
      <c r="I2176" t="s">
        <v>24</v>
      </c>
      <c r="J2176" t="s">
        <v>24</v>
      </c>
      <c r="K2176" t="s">
        <v>24</v>
      </c>
      <c r="L2176" t="s">
        <v>24</v>
      </c>
      <c r="M2176" t="s">
        <v>24</v>
      </c>
      <c r="N2176" t="s">
        <v>24</v>
      </c>
      <c r="O2176" t="s">
        <v>24</v>
      </c>
      <c r="P2176" t="s">
        <v>31</v>
      </c>
      <c r="Q2176" t="s">
        <v>24</v>
      </c>
      <c r="R2176" t="s">
        <v>7105</v>
      </c>
      <c r="S2176" s="2">
        <v>20.25</v>
      </c>
      <c r="T2176" s="2">
        <v>383.65</v>
      </c>
      <c r="U2176" t="s">
        <v>24</v>
      </c>
      <c r="V2176">
        <f>COUNTIF(Table1[[#This Row],[OnlineSecurity]:[StreamingMovies]], "Yes")</f>
        <v>0</v>
      </c>
      <c r="W2176" t="str" cm="1">
        <f t="array" ref="W2176">_xlfn.IFS(Table1[[#This Row],[tenure]]&lt;=12,"0-1 Years", Table1[[#This Row],[tenure]] &lt;=36, "1-3 Years",Table1[[#This Row],[tenure]]&lt;=60, "3-5 Years",Table1[[#This Row],[tenure]]&gt;60,"5+ Years")</f>
        <v>1-3 Years</v>
      </c>
      <c r="X2176" t="str">
        <f>IF(AND(Table1[[#This Row],[Contract]]="Month-to-Month", Table1[[#This Row],[PaymentMethod]]= "Electronic check"), "High Risk", "Standard")</f>
        <v>Standard</v>
      </c>
      <c r="Y2176" s="11">
        <f>IFERROR(Table1[[#This Row],[TotalCharges]]/Table1[[#This Row],[tenure]],"0")</f>
        <v>20.192105263157895</v>
      </c>
      <c r="Z2176" t="str">
        <f>IF(Table1[[#This Row],[SeniorCitizen]]=1,"Yes","No")</f>
        <v>No</v>
      </c>
    </row>
    <row r="2177" spans="1:26" x14ac:dyDescent="0.3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s="2">
        <v>85.15</v>
      </c>
      <c r="T2177" s="2">
        <v>2555.9</v>
      </c>
      <c r="U2177" t="s">
        <v>23</v>
      </c>
      <c r="V2177">
        <f>COUNTIF(Table1[[#This Row],[OnlineSecurity]:[StreamingMovies]], "Yes")</f>
        <v>2</v>
      </c>
      <c r="W2177" t="str" cm="1">
        <f t="array" ref="W2177">_xlfn.IFS(Table1[[#This Row],[tenure]]&lt;=12,"0-1 Years", Table1[[#This Row],[tenure]] &lt;=36, "1-3 Years",Table1[[#This Row],[tenure]]&lt;=60, "3-5 Years",Table1[[#This Row],[tenure]]&gt;60,"5+ Years")</f>
        <v>1-3 Years</v>
      </c>
      <c r="X2177" t="str">
        <f>IF(AND(Table1[[#This Row],[Contract]]="Month-to-Month", Table1[[#This Row],[PaymentMethod]]= "Electronic check"), "High Risk", "Standard")</f>
        <v>High Risk</v>
      </c>
      <c r="Y2177" s="11">
        <f>IFERROR(Table1[[#This Row],[TotalCharges]]/Table1[[#This Row],[tenure]],"0")</f>
        <v>85.196666666666673</v>
      </c>
      <c r="Z2177" t="str">
        <f>IF(Table1[[#This Row],[SeniorCitizen]]=1,"Yes","No")</f>
        <v>No</v>
      </c>
    </row>
    <row r="2178" spans="1:26" x14ac:dyDescent="0.35">
      <c r="A2178" t="s">
        <v>2213</v>
      </c>
      <c r="B2178" t="s">
        <v>30</v>
      </c>
      <c r="C2178">
        <v>0</v>
      </c>
      <c r="D2178" t="s">
        <v>23</v>
      </c>
      <c r="E2178" t="s">
        <v>23</v>
      </c>
      <c r="F2178">
        <v>67</v>
      </c>
      <c r="G2178" t="s">
        <v>23</v>
      </c>
      <c r="H2178" t="s">
        <v>24</v>
      </c>
      <c r="I2178" t="s">
        <v>24</v>
      </c>
      <c r="J2178" t="s">
        <v>24</v>
      </c>
      <c r="K2178" t="s">
        <v>24</v>
      </c>
      <c r="L2178" t="s">
        <v>24</v>
      </c>
      <c r="M2178" t="s">
        <v>24</v>
      </c>
      <c r="N2178" t="s">
        <v>24</v>
      </c>
      <c r="O2178" t="s">
        <v>24</v>
      </c>
      <c r="P2178" t="s">
        <v>47</v>
      </c>
      <c r="Q2178" t="s">
        <v>23</v>
      </c>
      <c r="R2178" t="s">
        <v>7105</v>
      </c>
      <c r="S2178" s="2">
        <v>19.399999999999999</v>
      </c>
      <c r="T2178" s="2">
        <v>1284.2</v>
      </c>
      <c r="U2178" t="s">
        <v>24</v>
      </c>
      <c r="V2178">
        <f>COUNTIF(Table1[[#This Row],[OnlineSecurity]:[StreamingMovies]], "Yes")</f>
        <v>0</v>
      </c>
      <c r="W2178" t="str" cm="1">
        <f t="array" ref="W2178">_xlfn.IFS(Table1[[#This Row],[tenure]]&lt;=12,"0-1 Years", Table1[[#This Row],[tenure]] &lt;=36, "1-3 Years",Table1[[#This Row],[tenure]]&lt;=60, "3-5 Years",Table1[[#This Row],[tenure]]&gt;60,"5+ Years")</f>
        <v>5+ Years</v>
      </c>
      <c r="X2178" t="str">
        <f>IF(AND(Table1[[#This Row],[Contract]]="Month-to-Month", Table1[[#This Row],[PaymentMethod]]= "Electronic check"), "High Risk", "Standard")</f>
        <v>Standard</v>
      </c>
      <c r="Y2178" s="11">
        <f>IFERROR(Table1[[#This Row],[TotalCharges]]/Table1[[#This Row],[tenure]],"0")</f>
        <v>19.167164179104478</v>
      </c>
      <c r="Z2178" t="str">
        <f>IF(Table1[[#This Row],[SeniorCitizen]]=1,"Yes","No")</f>
        <v>No</v>
      </c>
    </row>
    <row r="2179" spans="1:26" x14ac:dyDescent="0.3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7105</v>
      </c>
      <c r="S2179" s="2">
        <v>102.65</v>
      </c>
      <c r="T2179" s="2">
        <v>7550.3</v>
      </c>
      <c r="U2179" t="s">
        <v>24</v>
      </c>
      <c r="V2179">
        <f>COUNTIF(Table1[[#This Row],[OnlineSecurity]:[StreamingMovies]], "Yes")</f>
        <v>4</v>
      </c>
      <c r="W2179" t="str" cm="1">
        <f t="array" ref="W2179">_xlfn.IFS(Table1[[#This Row],[tenure]]&lt;=12,"0-1 Years", Table1[[#This Row],[tenure]] &lt;=36, "1-3 Years",Table1[[#This Row],[tenure]]&lt;=60, "3-5 Years",Table1[[#This Row],[tenure]]&gt;60,"5+ Years")</f>
        <v>5+ Years</v>
      </c>
      <c r="X2179" t="str">
        <f>IF(AND(Table1[[#This Row],[Contract]]="Month-to-Month", Table1[[#This Row],[PaymentMethod]]= "Electronic check"), "High Risk", "Standard")</f>
        <v>Standard</v>
      </c>
      <c r="Y2179" s="11">
        <f>IFERROR(Table1[[#This Row],[TotalCharges]]/Table1[[#This Row],[tenure]],"0")</f>
        <v>104.86527777777778</v>
      </c>
      <c r="Z2179" t="str">
        <f>IF(Table1[[#This Row],[SeniorCitizen]]=1,"Yes","No")</f>
        <v>Yes</v>
      </c>
    </row>
    <row r="2180" spans="1:26" x14ac:dyDescent="0.35">
      <c r="A2180" t="s">
        <v>2215</v>
      </c>
      <c r="B2180" t="s">
        <v>30</v>
      </c>
      <c r="C2180">
        <v>0</v>
      </c>
      <c r="D2180" t="s">
        <v>23</v>
      </c>
      <c r="E2180" t="s">
        <v>24</v>
      </c>
      <c r="F2180">
        <v>53</v>
      </c>
      <c r="G2180" t="s">
        <v>23</v>
      </c>
      <c r="H2180" t="s">
        <v>24</v>
      </c>
      <c r="I2180" t="s">
        <v>24</v>
      </c>
      <c r="J2180" t="s">
        <v>24</v>
      </c>
      <c r="K2180" t="s">
        <v>24</v>
      </c>
      <c r="L2180" t="s">
        <v>24</v>
      </c>
      <c r="M2180" t="s">
        <v>24</v>
      </c>
      <c r="N2180" t="s">
        <v>24</v>
      </c>
      <c r="O2180" t="s">
        <v>24</v>
      </c>
      <c r="P2180" t="s">
        <v>47</v>
      </c>
      <c r="Q2180" t="s">
        <v>24</v>
      </c>
      <c r="R2180" t="s">
        <v>7105</v>
      </c>
      <c r="S2180" s="2">
        <v>19.899999999999999</v>
      </c>
      <c r="T2180" s="2">
        <v>1110.05</v>
      </c>
      <c r="U2180" t="s">
        <v>24</v>
      </c>
      <c r="V2180">
        <f>COUNTIF(Table1[[#This Row],[OnlineSecurity]:[StreamingMovies]], "Yes")</f>
        <v>0</v>
      </c>
      <c r="W2180" t="str" cm="1">
        <f t="array" ref="W2180">_xlfn.IFS(Table1[[#This Row],[tenure]]&lt;=12,"0-1 Years", Table1[[#This Row],[tenure]] &lt;=36, "1-3 Years",Table1[[#This Row],[tenure]]&lt;=60, "3-5 Years",Table1[[#This Row],[tenure]]&gt;60,"5+ Years")</f>
        <v>3-5 Years</v>
      </c>
      <c r="X2180" t="str">
        <f>IF(AND(Table1[[#This Row],[Contract]]="Month-to-Month", Table1[[#This Row],[PaymentMethod]]= "Electronic check"), "High Risk", "Standard")</f>
        <v>Standard</v>
      </c>
      <c r="Y2180" s="11">
        <f>IFERROR(Table1[[#This Row],[TotalCharges]]/Table1[[#This Row],[tenure]],"0")</f>
        <v>20.944339622641508</v>
      </c>
      <c r="Z2180" t="str">
        <f>IF(Table1[[#This Row],[SeniorCitizen]]=1,"Yes","No")</f>
        <v>No</v>
      </c>
    </row>
    <row r="2181" spans="1:26" x14ac:dyDescent="0.35">
      <c r="A2181" t="s">
        <v>2216</v>
      </c>
      <c r="B2181" t="s">
        <v>22</v>
      </c>
      <c r="C2181">
        <v>0</v>
      </c>
      <c r="D2181" t="s">
        <v>24</v>
      </c>
      <c r="E2181" t="s">
        <v>24</v>
      </c>
      <c r="F2181">
        <v>5</v>
      </c>
      <c r="G2181" t="s">
        <v>23</v>
      </c>
      <c r="H2181" t="s">
        <v>24</v>
      </c>
      <c r="I2181" t="s">
        <v>24</v>
      </c>
      <c r="J2181" t="s">
        <v>24</v>
      </c>
      <c r="K2181" t="s">
        <v>24</v>
      </c>
      <c r="L2181" t="s">
        <v>24</v>
      </c>
      <c r="M2181" t="s">
        <v>24</v>
      </c>
      <c r="N2181" t="s">
        <v>24</v>
      </c>
      <c r="O2181" t="s">
        <v>24</v>
      </c>
      <c r="P2181" t="s">
        <v>31</v>
      </c>
      <c r="Q2181" t="s">
        <v>24</v>
      </c>
      <c r="R2181" t="s">
        <v>28</v>
      </c>
      <c r="S2181" s="2">
        <v>19.55</v>
      </c>
      <c r="T2181" s="2">
        <v>99.6</v>
      </c>
      <c r="U2181" t="s">
        <v>24</v>
      </c>
      <c r="V2181">
        <f>COUNTIF(Table1[[#This Row],[OnlineSecurity]:[StreamingMovies]], "Yes")</f>
        <v>0</v>
      </c>
      <c r="W2181" t="str" cm="1">
        <f t="array" ref="W2181">_xlfn.IFS(Table1[[#This Row],[tenure]]&lt;=12,"0-1 Years", Table1[[#This Row],[tenure]] &lt;=36, "1-3 Years",Table1[[#This Row],[tenure]]&lt;=60, "3-5 Years",Table1[[#This Row],[tenure]]&gt;60,"5+ Years")</f>
        <v>0-1 Years</v>
      </c>
      <c r="X2181" t="str">
        <f>IF(AND(Table1[[#This Row],[Contract]]="Month-to-Month", Table1[[#This Row],[PaymentMethod]]= "Electronic check"), "High Risk", "Standard")</f>
        <v>Standard</v>
      </c>
      <c r="Y2181" s="11">
        <f>IFERROR(Table1[[#This Row],[TotalCharges]]/Table1[[#This Row],[tenure]],"0")</f>
        <v>19.919999999999998</v>
      </c>
      <c r="Z2181" t="str">
        <f>IF(Table1[[#This Row],[SeniorCitizen]]=1,"Yes","No")</f>
        <v>No</v>
      </c>
    </row>
    <row r="2182" spans="1:26" x14ac:dyDescent="0.3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7105</v>
      </c>
      <c r="S2182" s="2">
        <v>95.5</v>
      </c>
      <c r="T2182" s="2">
        <v>6707.15</v>
      </c>
      <c r="U2182" t="s">
        <v>24</v>
      </c>
      <c r="V2182">
        <f>COUNTIF(Table1[[#This Row],[OnlineSecurity]:[StreamingMovies]], "Yes")</f>
        <v>4</v>
      </c>
      <c r="W2182" t="str" cm="1">
        <f t="array" ref="W2182">_xlfn.IFS(Table1[[#This Row],[tenure]]&lt;=12,"0-1 Years", Table1[[#This Row],[tenure]] &lt;=36, "1-3 Years",Table1[[#This Row],[tenure]]&lt;=60, "3-5 Years",Table1[[#This Row],[tenure]]&gt;60,"5+ Years")</f>
        <v>5+ Years</v>
      </c>
      <c r="X2182" t="str">
        <f>IF(AND(Table1[[#This Row],[Contract]]="Month-to-Month", Table1[[#This Row],[PaymentMethod]]= "Electronic check"), "High Risk", "Standard")</f>
        <v>Standard</v>
      </c>
      <c r="Y2182" s="11">
        <f>IFERROR(Table1[[#This Row],[TotalCharges]]/Table1[[#This Row],[tenure]],"0")</f>
        <v>94.466901408450695</v>
      </c>
      <c r="Z2182" t="str">
        <f>IF(Table1[[#This Row],[SeniorCitizen]]=1,"Yes","No")</f>
        <v>Yes</v>
      </c>
    </row>
    <row r="2183" spans="1:26" x14ac:dyDescent="0.3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7105</v>
      </c>
      <c r="S2183" s="2">
        <v>84.15</v>
      </c>
      <c r="T2183" s="2">
        <v>4164.3999999999996</v>
      </c>
      <c r="U2183" t="s">
        <v>24</v>
      </c>
      <c r="V2183">
        <f>COUNTIF(Table1[[#This Row],[OnlineSecurity]:[StreamingMovies]], "Yes")</f>
        <v>5</v>
      </c>
      <c r="W2183" t="str" cm="1">
        <f t="array" ref="W2183">_xlfn.IFS(Table1[[#This Row],[tenure]]&lt;=12,"0-1 Years", Table1[[#This Row],[tenure]] &lt;=36, "1-3 Years",Table1[[#This Row],[tenure]]&lt;=60, "3-5 Years",Table1[[#This Row],[tenure]]&gt;60,"5+ Years")</f>
        <v>3-5 Years</v>
      </c>
      <c r="X2183" t="str">
        <f>IF(AND(Table1[[#This Row],[Contract]]="Month-to-Month", Table1[[#This Row],[PaymentMethod]]= "Electronic check"), "High Risk", "Standard")</f>
        <v>Standard</v>
      </c>
      <c r="Y2183" s="11">
        <f>IFERROR(Table1[[#This Row],[TotalCharges]]/Table1[[#This Row],[tenure]],"0")</f>
        <v>83.287999999999997</v>
      </c>
      <c r="Z2183" t="str">
        <f>IF(Table1[[#This Row],[SeniorCitizen]]=1,"Yes","No")</f>
        <v>No</v>
      </c>
    </row>
    <row r="2184" spans="1:26" x14ac:dyDescent="0.3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s="2">
        <v>103.2</v>
      </c>
      <c r="T2184" s="2">
        <v>5873.75</v>
      </c>
      <c r="U2184" t="s">
        <v>24</v>
      </c>
      <c r="V2184">
        <f>COUNTIF(Table1[[#This Row],[OnlineSecurity]:[StreamingMovies]], "Yes")</f>
        <v>4</v>
      </c>
      <c r="W2184" t="str" cm="1">
        <f t="array" ref="W2184">_xlfn.IFS(Table1[[#This Row],[tenure]]&lt;=12,"0-1 Years", Table1[[#This Row],[tenure]] &lt;=36, "1-3 Years",Table1[[#This Row],[tenure]]&lt;=60, "3-5 Years",Table1[[#This Row],[tenure]]&gt;60,"5+ Years")</f>
        <v>3-5 Years</v>
      </c>
      <c r="X2184" t="str">
        <f>IF(AND(Table1[[#This Row],[Contract]]="Month-to-Month", Table1[[#This Row],[PaymentMethod]]= "Electronic check"), "High Risk", "Standard")</f>
        <v>Standard</v>
      </c>
      <c r="Y2184" s="11">
        <f>IFERROR(Table1[[#This Row],[TotalCharges]]/Table1[[#This Row],[tenure]],"0")</f>
        <v>104.88839285714286</v>
      </c>
      <c r="Z2184" t="str">
        <f>IF(Table1[[#This Row],[SeniorCitizen]]=1,"Yes","No")</f>
        <v>No</v>
      </c>
    </row>
    <row r="2185" spans="1:26" x14ac:dyDescent="0.3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7105</v>
      </c>
      <c r="S2185" s="2">
        <v>50.2</v>
      </c>
      <c r="T2185" s="2">
        <v>109.25</v>
      </c>
      <c r="U2185" t="s">
        <v>24</v>
      </c>
      <c r="V2185">
        <f>COUNTIF(Table1[[#This Row],[OnlineSecurity]:[StreamingMovies]], "Yes")</f>
        <v>1</v>
      </c>
      <c r="W2185" t="str" cm="1">
        <f t="array" ref="W2185">_xlfn.IFS(Table1[[#This Row],[tenure]]&lt;=12,"0-1 Years", Table1[[#This Row],[tenure]] &lt;=36, "1-3 Years",Table1[[#This Row],[tenure]]&lt;=60, "3-5 Years",Table1[[#This Row],[tenure]]&gt;60,"5+ Years")</f>
        <v>0-1 Years</v>
      </c>
      <c r="X2185" t="str">
        <f>IF(AND(Table1[[#This Row],[Contract]]="Month-to-Month", Table1[[#This Row],[PaymentMethod]]= "Electronic check"), "High Risk", "Standard")</f>
        <v>Standard</v>
      </c>
      <c r="Y2185" s="11">
        <f>IFERROR(Table1[[#This Row],[TotalCharges]]/Table1[[#This Row],[tenure]],"0")</f>
        <v>54.625</v>
      </c>
      <c r="Z2185" t="str">
        <f>IF(Table1[[#This Row],[SeniorCitizen]]=1,"Yes","No")</f>
        <v>No</v>
      </c>
    </row>
    <row r="2186" spans="1:26" x14ac:dyDescent="0.3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s="2">
        <v>88.55</v>
      </c>
      <c r="T2186" s="2">
        <v>179.25</v>
      </c>
      <c r="U2186" t="s">
        <v>23</v>
      </c>
      <c r="V2186">
        <f>COUNTIF(Table1[[#This Row],[OnlineSecurity]:[StreamingMovies]], "Yes")</f>
        <v>2</v>
      </c>
      <c r="W2186" t="str" cm="1">
        <f t="array" ref="W2186">_xlfn.IFS(Table1[[#This Row],[tenure]]&lt;=12,"0-1 Years", Table1[[#This Row],[tenure]] &lt;=36, "1-3 Years",Table1[[#This Row],[tenure]]&lt;=60, "3-5 Years",Table1[[#This Row],[tenure]]&gt;60,"5+ Years")</f>
        <v>0-1 Years</v>
      </c>
      <c r="X2186" t="str">
        <f>IF(AND(Table1[[#This Row],[Contract]]="Month-to-Month", Table1[[#This Row],[PaymentMethod]]= "Electronic check"), "High Risk", "Standard")</f>
        <v>High Risk</v>
      </c>
      <c r="Y2186" s="11">
        <f>IFERROR(Table1[[#This Row],[TotalCharges]]/Table1[[#This Row],[tenure]],"0")</f>
        <v>89.625</v>
      </c>
      <c r="Z2186" t="str">
        <f>IF(Table1[[#This Row],[SeniorCitizen]]=1,"Yes","No")</f>
        <v>Yes</v>
      </c>
    </row>
    <row r="2187" spans="1:26" x14ac:dyDescent="0.3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s="2">
        <v>54.75</v>
      </c>
      <c r="T2187" s="2">
        <v>1338.15</v>
      </c>
      <c r="U2187" t="s">
        <v>23</v>
      </c>
      <c r="V2187">
        <f>COUNTIF(Table1[[#This Row],[OnlineSecurity]:[StreamingMovies]], "Yes")</f>
        <v>1</v>
      </c>
      <c r="W2187" t="str" cm="1">
        <f t="array" ref="W2187">_xlfn.IFS(Table1[[#This Row],[tenure]]&lt;=12,"0-1 Years", Table1[[#This Row],[tenure]] &lt;=36, "1-3 Years",Table1[[#This Row],[tenure]]&lt;=60, "3-5 Years",Table1[[#This Row],[tenure]]&gt;60,"5+ Years")</f>
        <v>1-3 Years</v>
      </c>
      <c r="X2187" t="str">
        <f>IF(AND(Table1[[#This Row],[Contract]]="Month-to-Month", Table1[[#This Row],[PaymentMethod]]= "Electronic check"), "High Risk", "Standard")</f>
        <v>High Risk</v>
      </c>
      <c r="Y2187" s="11">
        <f>IFERROR(Table1[[#This Row],[TotalCharges]]/Table1[[#This Row],[tenure]],"0")</f>
        <v>55.756250000000001</v>
      </c>
      <c r="Z2187" t="str">
        <f>IF(Table1[[#This Row],[SeniorCitizen]]=1,"Yes","No")</f>
        <v>No</v>
      </c>
    </row>
    <row r="2188" spans="1:26" x14ac:dyDescent="0.35">
      <c r="A2188" t="s">
        <v>2223</v>
      </c>
      <c r="B2188" t="s">
        <v>30</v>
      </c>
      <c r="C2188">
        <v>0</v>
      </c>
      <c r="D2188" t="s">
        <v>23</v>
      </c>
      <c r="E2188" t="s">
        <v>23</v>
      </c>
      <c r="F2188">
        <v>46</v>
      </c>
      <c r="G2188" t="s">
        <v>23</v>
      </c>
      <c r="H2188" t="s">
        <v>24</v>
      </c>
      <c r="I2188" t="s">
        <v>24</v>
      </c>
      <c r="J2188" t="s">
        <v>24</v>
      </c>
      <c r="K2188" t="s">
        <v>24</v>
      </c>
      <c r="L2188" t="s">
        <v>24</v>
      </c>
      <c r="M2188" t="s">
        <v>24</v>
      </c>
      <c r="N2188" t="s">
        <v>24</v>
      </c>
      <c r="O2188" t="s">
        <v>24</v>
      </c>
      <c r="P2188" t="s">
        <v>47</v>
      </c>
      <c r="Q2188" t="s">
        <v>24</v>
      </c>
      <c r="R2188" t="s">
        <v>7105</v>
      </c>
      <c r="S2188" s="2">
        <v>19.95</v>
      </c>
      <c r="T2188" s="2">
        <v>862.4</v>
      </c>
      <c r="U2188" t="s">
        <v>24</v>
      </c>
      <c r="V2188">
        <f>COUNTIF(Table1[[#This Row],[OnlineSecurity]:[StreamingMovies]], "Yes")</f>
        <v>0</v>
      </c>
      <c r="W2188" t="str" cm="1">
        <f t="array" ref="W2188">_xlfn.IFS(Table1[[#This Row],[tenure]]&lt;=12,"0-1 Years", Table1[[#This Row],[tenure]] &lt;=36, "1-3 Years",Table1[[#This Row],[tenure]]&lt;=60, "3-5 Years",Table1[[#This Row],[tenure]]&gt;60,"5+ Years")</f>
        <v>3-5 Years</v>
      </c>
      <c r="X2188" t="str">
        <f>IF(AND(Table1[[#This Row],[Contract]]="Month-to-Month", Table1[[#This Row],[PaymentMethod]]= "Electronic check"), "High Risk", "Standard")</f>
        <v>Standard</v>
      </c>
      <c r="Y2188" s="11">
        <f>IFERROR(Table1[[#This Row],[TotalCharges]]/Table1[[#This Row],[tenure]],"0")</f>
        <v>18.747826086956522</v>
      </c>
      <c r="Z2188" t="str">
        <f>IF(Table1[[#This Row],[SeniorCitizen]]=1,"Yes","No")</f>
        <v>No</v>
      </c>
    </row>
    <row r="2189" spans="1:26" x14ac:dyDescent="0.3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s="2">
        <v>116.25</v>
      </c>
      <c r="T2189" s="2">
        <v>8564.75</v>
      </c>
      <c r="U2189" t="s">
        <v>24</v>
      </c>
      <c r="V2189">
        <f>COUNTIF(Table1[[#This Row],[OnlineSecurity]:[StreamingMovies]], "Yes")</f>
        <v>6</v>
      </c>
      <c r="W2189" t="str" cm="1">
        <f t="array" ref="W2189">_xlfn.IFS(Table1[[#This Row],[tenure]]&lt;=12,"0-1 Years", Table1[[#This Row],[tenure]] &lt;=36, "1-3 Years",Table1[[#This Row],[tenure]]&lt;=60, "3-5 Years",Table1[[#This Row],[tenure]]&gt;60,"5+ Years")</f>
        <v>5+ Years</v>
      </c>
      <c r="X2189" t="str">
        <f>IF(AND(Table1[[#This Row],[Contract]]="Month-to-Month", Table1[[#This Row],[PaymentMethod]]= "Electronic check"), "High Risk", "Standard")</f>
        <v>Standard</v>
      </c>
      <c r="Y2189" s="11">
        <f>IFERROR(Table1[[#This Row],[TotalCharges]]/Table1[[#This Row],[tenure]],"0")</f>
        <v>120.63028169014085</v>
      </c>
      <c r="Z2189" t="str">
        <f>IF(Table1[[#This Row],[SeniorCitizen]]=1,"Yes","No")</f>
        <v>No</v>
      </c>
    </row>
    <row r="2190" spans="1:26" x14ac:dyDescent="0.35">
      <c r="A2190" t="s">
        <v>2225</v>
      </c>
      <c r="B2190" t="s">
        <v>22</v>
      </c>
      <c r="C2190">
        <v>0</v>
      </c>
      <c r="D2190" t="s">
        <v>24</v>
      </c>
      <c r="E2190" t="s">
        <v>24</v>
      </c>
      <c r="F2190">
        <v>29</v>
      </c>
      <c r="G2190" t="s">
        <v>24</v>
      </c>
      <c r="H2190" t="s">
        <v>24</v>
      </c>
      <c r="I2190" t="s">
        <v>26</v>
      </c>
      <c r="J2190" t="s">
        <v>24</v>
      </c>
      <c r="K2190" t="s">
        <v>24</v>
      </c>
      <c r="L2190" t="s">
        <v>24</v>
      </c>
      <c r="M2190" t="s">
        <v>23</v>
      </c>
      <c r="N2190" t="s">
        <v>24</v>
      </c>
      <c r="O2190" t="s">
        <v>24</v>
      </c>
      <c r="P2190" t="s">
        <v>27</v>
      </c>
      <c r="Q2190" t="s">
        <v>23</v>
      </c>
      <c r="R2190" t="s">
        <v>28</v>
      </c>
      <c r="S2190" s="2">
        <v>31.2</v>
      </c>
      <c r="T2190" s="2">
        <v>926.2</v>
      </c>
      <c r="U2190" t="s">
        <v>24</v>
      </c>
      <c r="V2190">
        <f>COUNTIF(Table1[[#This Row],[OnlineSecurity]:[StreamingMovies]], "Yes")</f>
        <v>1</v>
      </c>
      <c r="W2190" t="str" cm="1">
        <f t="array" ref="W2190">_xlfn.IFS(Table1[[#This Row],[tenure]]&lt;=12,"0-1 Years", Table1[[#This Row],[tenure]] &lt;=36, "1-3 Years",Table1[[#This Row],[tenure]]&lt;=60, "3-5 Years",Table1[[#This Row],[tenure]]&gt;60,"5+ Years")</f>
        <v>1-3 Years</v>
      </c>
      <c r="X2190" t="str">
        <f>IF(AND(Table1[[#This Row],[Contract]]="Month-to-Month", Table1[[#This Row],[PaymentMethod]]= "Electronic check"), "High Risk", "Standard")</f>
        <v>High Risk</v>
      </c>
      <c r="Y2190" s="11">
        <f>IFERROR(Table1[[#This Row],[TotalCharges]]/Table1[[#This Row],[tenure]],"0")</f>
        <v>31.937931034482759</v>
      </c>
      <c r="Z2190" t="str">
        <f>IF(Table1[[#This Row],[SeniorCitizen]]=1,"Yes","No")</f>
        <v>No</v>
      </c>
    </row>
    <row r="2191" spans="1:26" x14ac:dyDescent="0.35">
      <c r="A2191" t="s">
        <v>2226</v>
      </c>
      <c r="B2191" t="s">
        <v>30</v>
      </c>
      <c r="C2191">
        <v>0</v>
      </c>
      <c r="D2191" t="s">
        <v>23</v>
      </c>
      <c r="E2191" t="s">
        <v>23</v>
      </c>
      <c r="F2191">
        <v>69</v>
      </c>
      <c r="G2191" t="s">
        <v>23</v>
      </c>
      <c r="H2191" t="s">
        <v>23</v>
      </c>
      <c r="I2191" t="s">
        <v>24</v>
      </c>
      <c r="J2191" t="s">
        <v>24</v>
      </c>
      <c r="K2191" t="s">
        <v>24</v>
      </c>
      <c r="L2191" t="s">
        <v>24</v>
      </c>
      <c r="M2191" t="s">
        <v>24</v>
      </c>
      <c r="N2191" t="s">
        <v>24</v>
      </c>
      <c r="O2191" t="s">
        <v>24</v>
      </c>
      <c r="P2191" t="s">
        <v>47</v>
      </c>
      <c r="Q2191" t="s">
        <v>24</v>
      </c>
      <c r="R2191" t="s">
        <v>7104</v>
      </c>
      <c r="S2191" s="2">
        <v>24.45</v>
      </c>
      <c r="T2191" s="2">
        <v>1718.2</v>
      </c>
      <c r="U2191" t="s">
        <v>24</v>
      </c>
      <c r="V2191">
        <f>COUNTIF(Table1[[#This Row],[OnlineSecurity]:[StreamingMovies]], "Yes")</f>
        <v>0</v>
      </c>
      <c r="W2191" t="str" cm="1">
        <f t="array" ref="W2191">_xlfn.IFS(Table1[[#This Row],[tenure]]&lt;=12,"0-1 Years", Table1[[#This Row],[tenure]] &lt;=36, "1-3 Years",Table1[[#This Row],[tenure]]&lt;=60, "3-5 Years",Table1[[#This Row],[tenure]]&gt;60,"5+ Years")</f>
        <v>5+ Years</v>
      </c>
      <c r="X2191" t="str">
        <f>IF(AND(Table1[[#This Row],[Contract]]="Month-to-Month", Table1[[#This Row],[PaymentMethod]]= "Electronic check"), "High Risk", "Standard")</f>
        <v>Standard</v>
      </c>
      <c r="Y2191" s="11">
        <f>IFERROR(Table1[[#This Row],[TotalCharges]]/Table1[[#This Row],[tenure]],"0")</f>
        <v>24.901449275362321</v>
      </c>
      <c r="Z2191" t="str">
        <f>IF(Table1[[#This Row],[SeniorCitizen]]=1,"Yes","No")</f>
        <v>No</v>
      </c>
    </row>
    <row r="2192" spans="1:26" x14ac:dyDescent="0.3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7105</v>
      </c>
      <c r="S2192" s="2">
        <v>84.2</v>
      </c>
      <c r="T2192" s="2">
        <v>5956.85</v>
      </c>
      <c r="U2192" t="s">
        <v>24</v>
      </c>
      <c r="V2192">
        <f>COUNTIF(Table1[[#This Row],[OnlineSecurity]:[StreamingMovies]], "Yes")</f>
        <v>5</v>
      </c>
      <c r="W2192" t="str" cm="1">
        <f t="array" ref="W2192">_xlfn.IFS(Table1[[#This Row],[tenure]]&lt;=12,"0-1 Years", Table1[[#This Row],[tenure]] &lt;=36, "1-3 Years",Table1[[#This Row],[tenure]]&lt;=60, "3-5 Years",Table1[[#This Row],[tenure]]&gt;60,"5+ Years")</f>
        <v>5+ Years</v>
      </c>
      <c r="X2192" t="str">
        <f>IF(AND(Table1[[#This Row],[Contract]]="Month-to-Month", Table1[[#This Row],[PaymentMethod]]= "Electronic check"), "High Risk", "Standard")</f>
        <v>Standard</v>
      </c>
      <c r="Y2192" s="11">
        <f>IFERROR(Table1[[#This Row],[TotalCharges]]/Table1[[#This Row],[tenure]],"0")</f>
        <v>83.899295774647896</v>
      </c>
      <c r="Z2192" t="str">
        <f>IF(Table1[[#This Row],[SeniorCitizen]]=1,"Yes","No")</f>
        <v>No</v>
      </c>
    </row>
    <row r="2193" spans="1:26" x14ac:dyDescent="0.3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s="2">
        <v>91.3</v>
      </c>
      <c r="T2193" s="2">
        <v>91.3</v>
      </c>
      <c r="U2193" t="s">
        <v>23</v>
      </c>
      <c r="V2193">
        <f>COUNTIF(Table1[[#This Row],[OnlineSecurity]:[StreamingMovies]], "Yes")</f>
        <v>2</v>
      </c>
      <c r="W2193" t="str" cm="1">
        <f t="array" ref="W2193">_xlfn.IFS(Table1[[#This Row],[tenure]]&lt;=12,"0-1 Years", Table1[[#This Row],[tenure]] &lt;=36, "1-3 Years",Table1[[#This Row],[tenure]]&lt;=60, "3-5 Years",Table1[[#This Row],[tenure]]&gt;60,"5+ Years")</f>
        <v>0-1 Years</v>
      </c>
      <c r="X2193" t="str">
        <f>IF(AND(Table1[[#This Row],[Contract]]="Month-to-Month", Table1[[#This Row],[PaymentMethod]]= "Electronic check"), "High Risk", "Standard")</f>
        <v>High Risk</v>
      </c>
      <c r="Y2193" s="11">
        <f>IFERROR(Table1[[#This Row],[TotalCharges]]/Table1[[#This Row],[tenure]],"0")</f>
        <v>91.3</v>
      </c>
      <c r="Z2193" t="str">
        <f>IF(Table1[[#This Row],[SeniorCitizen]]=1,"Yes","No")</f>
        <v>Yes</v>
      </c>
    </row>
    <row r="2194" spans="1:26" x14ac:dyDescent="0.3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7104</v>
      </c>
      <c r="S2194" s="2">
        <v>85.65</v>
      </c>
      <c r="T2194" s="2">
        <v>4824.45</v>
      </c>
      <c r="U2194" t="s">
        <v>24</v>
      </c>
      <c r="V2194">
        <f>COUNTIF(Table1[[#This Row],[OnlineSecurity]:[StreamingMovies]], "Yes")</f>
        <v>6</v>
      </c>
      <c r="W2194" t="str" cm="1">
        <f t="array" ref="W2194">_xlfn.IFS(Table1[[#This Row],[tenure]]&lt;=12,"0-1 Years", Table1[[#This Row],[tenure]] &lt;=36, "1-3 Years",Table1[[#This Row],[tenure]]&lt;=60, "3-5 Years",Table1[[#This Row],[tenure]]&gt;60,"5+ Years")</f>
        <v>3-5 Years</v>
      </c>
      <c r="X2194" t="str">
        <f>IF(AND(Table1[[#This Row],[Contract]]="Month-to-Month", Table1[[#This Row],[PaymentMethod]]= "Electronic check"), "High Risk", "Standard")</f>
        <v>Standard</v>
      </c>
      <c r="Y2194" s="11">
        <f>IFERROR(Table1[[#This Row],[TotalCharges]]/Table1[[#This Row],[tenure]],"0")</f>
        <v>86.15089285714285</v>
      </c>
      <c r="Z2194" t="str">
        <f>IF(Table1[[#This Row],[SeniorCitizen]]=1,"Yes","No")</f>
        <v>Yes</v>
      </c>
    </row>
    <row r="2195" spans="1:26" x14ac:dyDescent="0.35">
      <c r="A2195" t="s">
        <v>2230</v>
      </c>
      <c r="B2195" t="s">
        <v>30</v>
      </c>
      <c r="C2195">
        <v>0</v>
      </c>
      <c r="D2195" t="s">
        <v>24</v>
      </c>
      <c r="E2195" t="s">
        <v>23</v>
      </c>
      <c r="F2195">
        <v>56</v>
      </c>
      <c r="G2195" t="s">
        <v>23</v>
      </c>
      <c r="H2195" t="s">
        <v>24</v>
      </c>
      <c r="I2195" t="s">
        <v>24</v>
      </c>
      <c r="J2195" t="s">
        <v>24</v>
      </c>
      <c r="K2195" t="s">
        <v>24</v>
      </c>
      <c r="L2195" t="s">
        <v>24</v>
      </c>
      <c r="M2195" t="s">
        <v>24</v>
      </c>
      <c r="N2195" t="s">
        <v>24</v>
      </c>
      <c r="O2195" t="s">
        <v>24</v>
      </c>
      <c r="P2195" t="s">
        <v>31</v>
      </c>
      <c r="Q2195" t="s">
        <v>23</v>
      </c>
      <c r="R2195" t="s">
        <v>32</v>
      </c>
      <c r="S2195" s="2">
        <v>21.2</v>
      </c>
      <c r="T2195" s="2">
        <v>1238.6500000000001</v>
      </c>
      <c r="U2195" t="s">
        <v>24</v>
      </c>
      <c r="V2195">
        <f>COUNTIF(Table1[[#This Row],[OnlineSecurity]:[StreamingMovies]], "Yes")</f>
        <v>0</v>
      </c>
      <c r="W2195" t="str" cm="1">
        <f t="array" ref="W2195">_xlfn.IFS(Table1[[#This Row],[tenure]]&lt;=12,"0-1 Years", Table1[[#This Row],[tenure]] &lt;=36, "1-3 Years",Table1[[#This Row],[tenure]]&lt;=60, "3-5 Years",Table1[[#This Row],[tenure]]&gt;60,"5+ Years")</f>
        <v>3-5 Years</v>
      </c>
      <c r="X2195" t="str">
        <f>IF(AND(Table1[[#This Row],[Contract]]="Month-to-Month", Table1[[#This Row],[PaymentMethod]]= "Electronic check"), "High Risk", "Standard")</f>
        <v>Standard</v>
      </c>
      <c r="Y2195" s="11">
        <f>IFERROR(Table1[[#This Row],[TotalCharges]]/Table1[[#This Row],[tenure]],"0")</f>
        <v>22.118750000000002</v>
      </c>
      <c r="Z2195" t="str">
        <f>IF(Table1[[#This Row],[SeniorCitizen]]=1,"Yes","No")</f>
        <v>No</v>
      </c>
    </row>
    <row r="2196" spans="1:26" x14ac:dyDescent="0.3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s="2">
        <v>79.5</v>
      </c>
      <c r="T2196" s="2">
        <v>79.5</v>
      </c>
      <c r="U2196" t="s">
        <v>23</v>
      </c>
      <c r="V2196">
        <f>COUNTIF(Table1[[#This Row],[OnlineSecurity]:[StreamingMovies]], "Yes")</f>
        <v>1</v>
      </c>
      <c r="W2196" t="str" cm="1">
        <f t="array" ref="W2196">_xlfn.IFS(Table1[[#This Row],[tenure]]&lt;=12,"0-1 Years", Table1[[#This Row],[tenure]] &lt;=36, "1-3 Years",Table1[[#This Row],[tenure]]&lt;=60, "3-5 Years",Table1[[#This Row],[tenure]]&gt;60,"5+ Years")</f>
        <v>0-1 Years</v>
      </c>
      <c r="X2196" t="str">
        <f>IF(AND(Table1[[#This Row],[Contract]]="Month-to-Month", Table1[[#This Row],[PaymentMethod]]= "Electronic check"), "High Risk", "Standard")</f>
        <v>High Risk</v>
      </c>
      <c r="Y2196" s="11">
        <f>IFERROR(Table1[[#This Row],[TotalCharges]]/Table1[[#This Row],[tenure]],"0")</f>
        <v>79.5</v>
      </c>
      <c r="Z2196" t="str">
        <f>IF(Table1[[#This Row],[SeniorCitizen]]=1,"Yes","No")</f>
        <v>No</v>
      </c>
    </row>
    <row r="2197" spans="1:26" x14ac:dyDescent="0.35">
      <c r="A2197" t="s">
        <v>2232</v>
      </c>
      <c r="B2197" t="s">
        <v>22</v>
      </c>
      <c r="C2197">
        <v>0</v>
      </c>
      <c r="D2197" t="s">
        <v>23</v>
      </c>
      <c r="E2197" t="s">
        <v>24</v>
      </c>
      <c r="F2197">
        <v>28</v>
      </c>
      <c r="G2197" t="s">
        <v>23</v>
      </c>
      <c r="H2197" t="s">
        <v>23</v>
      </c>
      <c r="I2197" t="s">
        <v>24</v>
      </c>
      <c r="J2197" t="s">
        <v>24</v>
      </c>
      <c r="K2197" t="s">
        <v>24</v>
      </c>
      <c r="L2197" t="s">
        <v>24</v>
      </c>
      <c r="M2197" t="s">
        <v>24</v>
      </c>
      <c r="N2197" t="s">
        <v>24</v>
      </c>
      <c r="O2197" t="s">
        <v>24</v>
      </c>
      <c r="P2197" t="s">
        <v>31</v>
      </c>
      <c r="Q2197" t="s">
        <v>24</v>
      </c>
      <c r="R2197" t="s">
        <v>32</v>
      </c>
      <c r="S2197" s="2">
        <v>25.55</v>
      </c>
      <c r="T2197" s="2">
        <v>672.2</v>
      </c>
      <c r="U2197" t="s">
        <v>24</v>
      </c>
      <c r="V2197">
        <f>COUNTIF(Table1[[#This Row],[OnlineSecurity]:[StreamingMovies]], "Yes")</f>
        <v>0</v>
      </c>
      <c r="W2197" t="str" cm="1">
        <f t="array" ref="W2197">_xlfn.IFS(Table1[[#This Row],[tenure]]&lt;=12,"0-1 Years", Table1[[#This Row],[tenure]] &lt;=36, "1-3 Years",Table1[[#This Row],[tenure]]&lt;=60, "3-5 Years",Table1[[#This Row],[tenure]]&gt;60,"5+ Years")</f>
        <v>1-3 Years</v>
      </c>
      <c r="X2197" t="str">
        <f>IF(AND(Table1[[#This Row],[Contract]]="Month-to-Month", Table1[[#This Row],[PaymentMethod]]= "Electronic check"), "High Risk", "Standard")</f>
        <v>Standard</v>
      </c>
      <c r="Y2197" s="11">
        <f>IFERROR(Table1[[#This Row],[TotalCharges]]/Table1[[#This Row],[tenure]],"0")</f>
        <v>24.00714285714286</v>
      </c>
      <c r="Z2197" t="str">
        <f>IF(Table1[[#This Row],[SeniorCitizen]]=1,"Yes","No")</f>
        <v>No</v>
      </c>
    </row>
    <row r="2198" spans="1:26" x14ac:dyDescent="0.35">
      <c r="A2198" t="s">
        <v>2233</v>
      </c>
      <c r="B2198" t="s">
        <v>22</v>
      </c>
      <c r="C2198">
        <v>0</v>
      </c>
      <c r="D2198" t="s">
        <v>23</v>
      </c>
      <c r="E2198" t="s">
        <v>23</v>
      </c>
      <c r="F2198">
        <v>19</v>
      </c>
      <c r="G2198" t="s">
        <v>23</v>
      </c>
      <c r="H2198" t="s">
        <v>24</v>
      </c>
      <c r="I2198" t="s">
        <v>24</v>
      </c>
      <c r="J2198" t="s">
        <v>24</v>
      </c>
      <c r="K2198" t="s">
        <v>24</v>
      </c>
      <c r="L2198" t="s">
        <v>24</v>
      </c>
      <c r="M2198" t="s">
        <v>24</v>
      </c>
      <c r="N2198" t="s">
        <v>24</v>
      </c>
      <c r="O2198" t="s">
        <v>24</v>
      </c>
      <c r="P2198" t="s">
        <v>27</v>
      </c>
      <c r="Q2198" t="s">
        <v>24</v>
      </c>
      <c r="R2198" t="s">
        <v>32</v>
      </c>
      <c r="S2198" s="2">
        <v>20.2</v>
      </c>
      <c r="T2198" s="2">
        <v>382.2</v>
      </c>
      <c r="U2198" t="s">
        <v>24</v>
      </c>
      <c r="V2198">
        <f>COUNTIF(Table1[[#This Row],[OnlineSecurity]:[StreamingMovies]], "Yes")</f>
        <v>0</v>
      </c>
      <c r="W2198" t="str" cm="1">
        <f t="array" ref="W2198">_xlfn.IFS(Table1[[#This Row],[tenure]]&lt;=12,"0-1 Years", Table1[[#This Row],[tenure]] &lt;=36, "1-3 Years",Table1[[#This Row],[tenure]]&lt;=60, "3-5 Years",Table1[[#This Row],[tenure]]&gt;60,"5+ Years")</f>
        <v>1-3 Years</v>
      </c>
      <c r="X2198" t="str">
        <f>IF(AND(Table1[[#This Row],[Contract]]="Month-to-Month", Table1[[#This Row],[PaymentMethod]]= "Electronic check"), "High Risk", "Standard")</f>
        <v>Standard</v>
      </c>
      <c r="Y2198" s="11">
        <f>IFERROR(Table1[[#This Row],[TotalCharges]]/Table1[[#This Row],[tenure]],"0")</f>
        <v>20.11578947368421</v>
      </c>
      <c r="Z2198" t="str">
        <f>IF(Table1[[#This Row],[SeniorCitizen]]=1,"Yes","No")</f>
        <v>No</v>
      </c>
    </row>
    <row r="2199" spans="1:26" x14ac:dyDescent="0.3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s="2">
        <v>63.85</v>
      </c>
      <c r="T2199" s="2">
        <v>4264.6000000000004</v>
      </c>
      <c r="U2199" t="s">
        <v>24</v>
      </c>
      <c r="V2199">
        <f>COUNTIF(Table1[[#This Row],[OnlineSecurity]:[StreamingMovies]], "Yes")</f>
        <v>2</v>
      </c>
      <c r="W2199" t="str" cm="1">
        <f t="array" ref="W2199">_xlfn.IFS(Table1[[#This Row],[tenure]]&lt;=12,"0-1 Years", Table1[[#This Row],[tenure]] &lt;=36, "1-3 Years",Table1[[#This Row],[tenure]]&lt;=60, "3-5 Years",Table1[[#This Row],[tenure]]&gt;60,"5+ Years")</f>
        <v>5+ Years</v>
      </c>
      <c r="X2199" t="str">
        <f>IF(AND(Table1[[#This Row],[Contract]]="Month-to-Month", Table1[[#This Row],[PaymentMethod]]= "Electronic check"), "High Risk", "Standard")</f>
        <v>High Risk</v>
      </c>
      <c r="Y2199" s="11">
        <f>IFERROR(Table1[[#This Row],[TotalCharges]]/Table1[[#This Row],[tenure]],"0")</f>
        <v>64.615151515151524</v>
      </c>
      <c r="Z2199" t="str">
        <f>IF(Table1[[#This Row],[SeniorCitizen]]=1,"Yes","No")</f>
        <v>No</v>
      </c>
    </row>
    <row r="2200" spans="1:26" x14ac:dyDescent="0.3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s="2">
        <v>61.95</v>
      </c>
      <c r="T2200" s="2">
        <v>1070.7</v>
      </c>
      <c r="U2200" t="s">
        <v>24</v>
      </c>
      <c r="V2200">
        <f>COUNTIF(Table1[[#This Row],[OnlineSecurity]:[StreamingMovies]], "Yes")</f>
        <v>2</v>
      </c>
      <c r="W2200" t="str" cm="1">
        <f t="array" ref="W2200">_xlfn.IFS(Table1[[#This Row],[tenure]]&lt;=12,"0-1 Years", Table1[[#This Row],[tenure]] &lt;=36, "1-3 Years",Table1[[#This Row],[tenure]]&lt;=60, "3-5 Years",Table1[[#This Row],[tenure]]&gt;60,"5+ Years")</f>
        <v>1-3 Years</v>
      </c>
      <c r="X2200" t="str">
        <f>IF(AND(Table1[[#This Row],[Contract]]="Month-to-Month", Table1[[#This Row],[PaymentMethod]]= "Electronic check"), "High Risk", "Standard")</f>
        <v>Standard</v>
      </c>
      <c r="Y2200" s="11">
        <f>IFERROR(Table1[[#This Row],[TotalCharges]]/Table1[[#This Row],[tenure]],"0")</f>
        <v>62.982352941176472</v>
      </c>
      <c r="Z2200" t="str">
        <f>IF(Table1[[#This Row],[SeniorCitizen]]=1,"Yes","No")</f>
        <v>No</v>
      </c>
    </row>
    <row r="2201" spans="1:26" x14ac:dyDescent="0.35">
      <c r="A2201" t="s">
        <v>2236</v>
      </c>
      <c r="B2201" t="s">
        <v>30</v>
      </c>
      <c r="C2201">
        <v>0</v>
      </c>
      <c r="D2201" t="s">
        <v>23</v>
      </c>
      <c r="E2201" t="s">
        <v>23</v>
      </c>
      <c r="F2201">
        <v>52</v>
      </c>
      <c r="G2201" t="s">
        <v>23</v>
      </c>
      <c r="H2201" t="s">
        <v>23</v>
      </c>
      <c r="I2201" t="s">
        <v>24</v>
      </c>
      <c r="J2201" t="s">
        <v>24</v>
      </c>
      <c r="K2201" t="s">
        <v>24</v>
      </c>
      <c r="L2201" t="s">
        <v>24</v>
      </c>
      <c r="M2201" t="s">
        <v>24</v>
      </c>
      <c r="N2201" t="s">
        <v>24</v>
      </c>
      <c r="O2201" t="s">
        <v>24</v>
      </c>
      <c r="P2201" t="s">
        <v>47</v>
      </c>
      <c r="Q2201" t="s">
        <v>24</v>
      </c>
      <c r="R2201" t="s">
        <v>32</v>
      </c>
      <c r="S2201" s="2">
        <v>25.75</v>
      </c>
      <c r="T2201" s="2">
        <v>1345.85</v>
      </c>
      <c r="U2201" t="s">
        <v>24</v>
      </c>
      <c r="V2201">
        <f>COUNTIF(Table1[[#This Row],[OnlineSecurity]:[StreamingMovies]], "Yes")</f>
        <v>0</v>
      </c>
      <c r="W2201" t="str" cm="1">
        <f t="array" ref="W2201">_xlfn.IFS(Table1[[#This Row],[tenure]]&lt;=12,"0-1 Years", Table1[[#This Row],[tenure]] &lt;=36, "1-3 Years",Table1[[#This Row],[tenure]]&lt;=60, "3-5 Years",Table1[[#This Row],[tenure]]&gt;60,"5+ Years")</f>
        <v>3-5 Years</v>
      </c>
      <c r="X2201" t="str">
        <f>IF(AND(Table1[[#This Row],[Contract]]="Month-to-Month", Table1[[#This Row],[PaymentMethod]]= "Electronic check"), "High Risk", "Standard")</f>
        <v>Standard</v>
      </c>
      <c r="Y2201" s="11">
        <f>IFERROR(Table1[[#This Row],[TotalCharges]]/Table1[[#This Row],[tenure]],"0")</f>
        <v>25.881730769230767</v>
      </c>
      <c r="Z2201" t="str">
        <f>IF(Table1[[#This Row],[SeniorCitizen]]=1,"Yes","No")</f>
        <v>No</v>
      </c>
    </row>
    <row r="2202" spans="1:26" x14ac:dyDescent="0.3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s="2">
        <v>58.2</v>
      </c>
      <c r="T2202" s="2">
        <v>1045.25</v>
      </c>
      <c r="U2202" t="s">
        <v>24</v>
      </c>
      <c r="V2202">
        <f>COUNTIF(Table1[[#This Row],[OnlineSecurity]:[StreamingMovies]], "Yes")</f>
        <v>2</v>
      </c>
      <c r="W2202" t="str" cm="1">
        <f t="array" ref="W2202">_xlfn.IFS(Table1[[#This Row],[tenure]]&lt;=12,"0-1 Years", Table1[[#This Row],[tenure]] &lt;=36, "1-3 Years",Table1[[#This Row],[tenure]]&lt;=60, "3-5 Years",Table1[[#This Row],[tenure]]&gt;60,"5+ Years")</f>
        <v>1-3 Years</v>
      </c>
      <c r="X2202" t="str">
        <f>IF(AND(Table1[[#This Row],[Contract]]="Month-to-Month", Table1[[#This Row],[PaymentMethod]]= "Electronic check"), "High Risk", "Standard")</f>
        <v>Standard</v>
      </c>
      <c r="Y2202" s="11">
        <f>IFERROR(Table1[[#This Row],[TotalCharges]]/Table1[[#This Row],[tenure]],"0")</f>
        <v>55.013157894736842</v>
      </c>
      <c r="Z2202" t="str">
        <f>IF(Table1[[#This Row],[SeniorCitizen]]=1,"Yes","No")</f>
        <v>No</v>
      </c>
    </row>
    <row r="2203" spans="1:26" x14ac:dyDescent="0.3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7104</v>
      </c>
      <c r="S2203" s="2">
        <v>85.85</v>
      </c>
      <c r="T2203" s="2">
        <v>3003.55</v>
      </c>
      <c r="U2203" t="s">
        <v>24</v>
      </c>
      <c r="V2203">
        <f>COUNTIF(Table1[[#This Row],[OnlineSecurity]:[StreamingMovies]], "Yes")</f>
        <v>6</v>
      </c>
      <c r="W2203" t="str" cm="1">
        <f t="array" ref="W2203">_xlfn.IFS(Table1[[#This Row],[tenure]]&lt;=12,"0-1 Years", Table1[[#This Row],[tenure]] &lt;=36, "1-3 Years",Table1[[#This Row],[tenure]]&lt;=60, "3-5 Years",Table1[[#This Row],[tenure]]&gt;60,"5+ Years")</f>
        <v>1-3 Years</v>
      </c>
      <c r="X2203" t="str">
        <f>IF(AND(Table1[[#This Row],[Contract]]="Month-to-Month", Table1[[#This Row],[PaymentMethod]]= "Electronic check"), "High Risk", "Standard")</f>
        <v>Standard</v>
      </c>
      <c r="Y2203" s="11">
        <f>IFERROR(Table1[[#This Row],[TotalCharges]]/Table1[[#This Row],[tenure]],"0")</f>
        <v>83.431944444444454</v>
      </c>
      <c r="Z2203" t="str">
        <f>IF(Table1[[#This Row],[SeniorCitizen]]=1,"Yes","No")</f>
        <v>No</v>
      </c>
    </row>
    <row r="2204" spans="1:26" x14ac:dyDescent="0.3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s="2">
        <v>70.099999999999994</v>
      </c>
      <c r="T2204" s="2">
        <v>467.55</v>
      </c>
      <c r="U2204" t="s">
        <v>23</v>
      </c>
      <c r="V2204">
        <f>COUNTIF(Table1[[#This Row],[OnlineSecurity]:[StreamingMovies]], "Yes")</f>
        <v>0</v>
      </c>
      <c r="W2204" t="str" cm="1">
        <f t="array" ref="W2204">_xlfn.IFS(Table1[[#This Row],[tenure]]&lt;=12,"0-1 Years", Table1[[#This Row],[tenure]] &lt;=36, "1-3 Years",Table1[[#This Row],[tenure]]&lt;=60, "3-5 Years",Table1[[#This Row],[tenure]]&gt;60,"5+ Years")</f>
        <v>0-1 Years</v>
      </c>
      <c r="X2204" t="str">
        <f>IF(AND(Table1[[#This Row],[Contract]]="Month-to-Month", Table1[[#This Row],[PaymentMethod]]= "Electronic check"), "High Risk", "Standard")</f>
        <v>Standard</v>
      </c>
      <c r="Y2204" s="11">
        <f>IFERROR(Table1[[#This Row],[TotalCharges]]/Table1[[#This Row],[tenure]],"0")</f>
        <v>66.792857142857144</v>
      </c>
      <c r="Z2204" t="str">
        <f>IF(Table1[[#This Row],[SeniorCitizen]]=1,"Yes","No")</f>
        <v>Yes</v>
      </c>
    </row>
    <row r="2205" spans="1:26" x14ac:dyDescent="0.3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7105</v>
      </c>
      <c r="S2205" s="2">
        <v>104.9</v>
      </c>
      <c r="T2205" s="2">
        <v>7537.5</v>
      </c>
      <c r="U2205" t="s">
        <v>24</v>
      </c>
      <c r="V2205">
        <f>COUNTIF(Table1[[#This Row],[OnlineSecurity]:[StreamingMovies]], "Yes")</f>
        <v>5</v>
      </c>
      <c r="W2205" t="str" cm="1">
        <f t="array" ref="W2205">_xlfn.IFS(Table1[[#This Row],[tenure]]&lt;=12,"0-1 Years", Table1[[#This Row],[tenure]] &lt;=36, "1-3 Years",Table1[[#This Row],[tenure]]&lt;=60, "3-5 Years",Table1[[#This Row],[tenure]]&gt;60,"5+ Years")</f>
        <v>5+ Years</v>
      </c>
      <c r="X2205" t="str">
        <f>IF(AND(Table1[[#This Row],[Contract]]="Month-to-Month", Table1[[#This Row],[PaymentMethod]]= "Electronic check"), "High Risk", "Standard")</f>
        <v>Standard</v>
      </c>
      <c r="Y2205" s="11">
        <f>IFERROR(Table1[[#This Row],[TotalCharges]]/Table1[[#This Row],[tenure]],"0")</f>
        <v>104.6875</v>
      </c>
      <c r="Z2205" t="str">
        <f>IF(Table1[[#This Row],[SeniorCitizen]]=1,"Yes","No")</f>
        <v>No</v>
      </c>
    </row>
    <row r="2206" spans="1:26" x14ac:dyDescent="0.3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s="2">
        <v>111.3</v>
      </c>
      <c r="T2206" s="2">
        <v>7482.1</v>
      </c>
      <c r="U2206" t="s">
        <v>23</v>
      </c>
      <c r="V2206">
        <f>COUNTIF(Table1[[#This Row],[OnlineSecurity]:[StreamingMovies]], "Yes")</f>
        <v>5</v>
      </c>
      <c r="W2206" t="str" cm="1">
        <f t="array" ref="W2206">_xlfn.IFS(Table1[[#This Row],[tenure]]&lt;=12,"0-1 Years", Table1[[#This Row],[tenure]] &lt;=36, "1-3 Years",Table1[[#This Row],[tenure]]&lt;=60, "3-5 Years",Table1[[#This Row],[tenure]]&gt;60,"5+ Years")</f>
        <v>5+ Years</v>
      </c>
      <c r="X2206" t="str">
        <f>IF(AND(Table1[[#This Row],[Contract]]="Month-to-Month", Table1[[#This Row],[PaymentMethod]]= "Electronic check"), "High Risk", "Standard")</f>
        <v>Standard</v>
      </c>
      <c r="Y2206" s="11">
        <f>IFERROR(Table1[[#This Row],[TotalCharges]]/Table1[[#This Row],[tenure]],"0")</f>
        <v>111.67313432835822</v>
      </c>
      <c r="Z2206" t="str">
        <f>IF(Table1[[#This Row],[SeniorCitizen]]=1,"Yes","No")</f>
        <v>No</v>
      </c>
    </row>
    <row r="2207" spans="1:26" x14ac:dyDescent="0.3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s="2">
        <v>99.85</v>
      </c>
      <c r="T2207" s="2">
        <v>3343.15</v>
      </c>
      <c r="U2207" t="s">
        <v>24</v>
      </c>
      <c r="V2207">
        <f>COUNTIF(Table1[[#This Row],[OnlineSecurity]:[StreamingMovies]], "Yes")</f>
        <v>4</v>
      </c>
      <c r="W2207" t="str" cm="1">
        <f t="array" ref="W2207">_xlfn.IFS(Table1[[#This Row],[tenure]]&lt;=12,"0-1 Years", Table1[[#This Row],[tenure]] &lt;=36, "1-3 Years",Table1[[#This Row],[tenure]]&lt;=60, "3-5 Years",Table1[[#This Row],[tenure]]&gt;60,"5+ Years")</f>
        <v>1-3 Years</v>
      </c>
      <c r="X2207" t="str">
        <f>IF(AND(Table1[[#This Row],[Contract]]="Month-to-Month", Table1[[#This Row],[PaymentMethod]]= "Electronic check"), "High Risk", "Standard")</f>
        <v>Standard</v>
      </c>
      <c r="Y2207" s="11">
        <f>IFERROR(Table1[[#This Row],[TotalCharges]]/Table1[[#This Row],[tenure]],"0")</f>
        <v>98.327941176470588</v>
      </c>
      <c r="Z2207" t="str">
        <f>IF(Table1[[#This Row],[SeniorCitizen]]=1,"Yes","No")</f>
        <v>Yes</v>
      </c>
    </row>
    <row r="2208" spans="1:26" x14ac:dyDescent="0.3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7104</v>
      </c>
      <c r="S2208" s="2">
        <v>95.25</v>
      </c>
      <c r="T2208" s="2">
        <v>5427.05</v>
      </c>
      <c r="U2208" t="s">
        <v>23</v>
      </c>
      <c r="V2208">
        <f>COUNTIF(Table1[[#This Row],[OnlineSecurity]:[StreamingMovies]], "Yes")</f>
        <v>3</v>
      </c>
      <c r="W2208" t="str" cm="1">
        <f t="array" ref="W2208">_xlfn.IFS(Table1[[#This Row],[tenure]]&lt;=12,"0-1 Years", Table1[[#This Row],[tenure]] &lt;=36, "1-3 Years",Table1[[#This Row],[tenure]]&lt;=60, "3-5 Years",Table1[[#This Row],[tenure]]&gt;60,"5+ Years")</f>
        <v>3-5 Years</v>
      </c>
      <c r="X2208" t="str">
        <f>IF(AND(Table1[[#This Row],[Contract]]="Month-to-Month", Table1[[#This Row],[PaymentMethod]]= "Electronic check"), "High Risk", "Standard")</f>
        <v>Standard</v>
      </c>
      <c r="Y2208" s="11">
        <f>IFERROR(Table1[[#This Row],[TotalCharges]]/Table1[[#This Row],[tenure]],"0")</f>
        <v>95.211403508771937</v>
      </c>
      <c r="Z2208" t="str">
        <f>IF(Table1[[#This Row],[SeniorCitizen]]=1,"Yes","No")</f>
        <v>Yes</v>
      </c>
    </row>
    <row r="2209" spans="1:26" x14ac:dyDescent="0.3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s="2">
        <v>86.25</v>
      </c>
      <c r="T2209" s="2">
        <v>587.1</v>
      </c>
      <c r="U2209" t="s">
        <v>23</v>
      </c>
      <c r="V2209">
        <f>COUNTIF(Table1[[#This Row],[OnlineSecurity]:[StreamingMovies]], "Yes")</f>
        <v>2</v>
      </c>
      <c r="W2209" t="str" cm="1">
        <f t="array" ref="W2209">_xlfn.IFS(Table1[[#This Row],[tenure]]&lt;=12,"0-1 Years", Table1[[#This Row],[tenure]] &lt;=36, "1-3 Years",Table1[[#This Row],[tenure]]&lt;=60, "3-5 Years",Table1[[#This Row],[tenure]]&gt;60,"5+ Years")</f>
        <v>0-1 Years</v>
      </c>
      <c r="X2209" t="str">
        <f>IF(AND(Table1[[#This Row],[Contract]]="Month-to-Month", Table1[[#This Row],[PaymentMethod]]= "Electronic check"), "High Risk", "Standard")</f>
        <v>High Risk</v>
      </c>
      <c r="Y2209" s="11">
        <f>IFERROR(Table1[[#This Row],[TotalCharges]]/Table1[[#This Row],[tenure]],"0")</f>
        <v>83.871428571428581</v>
      </c>
      <c r="Z2209" t="str">
        <f>IF(Table1[[#This Row],[SeniorCitizen]]=1,"Yes","No")</f>
        <v>No</v>
      </c>
    </row>
    <row r="2210" spans="1:26" x14ac:dyDescent="0.3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s="2">
        <v>100.8</v>
      </c>
      <c r="T2210" s="2">
        <v>100.8</v>
      </c>
      <c r="U2210" t="s">
        <v>23</v>
      </c>
      <c r="V2210">
        <f>COUNTIF(Table1[[#This Row],[OnlineSecurity]:[StreamingMovies]], "Yes")</f>
        <v>3</v>
      </c>
      <c r="W2210" t="str" cm="1">
        <f t="array" ref="W2210">_xlfn.IFS(Table1[[#This Row],[tenure]]&lt;=12,"0-1 Years", Table1[[#This Row],[tenure]] &lt;=36, "1-3 Years",Table1[[#This Row],[tenure]]&lt;=60, "3-5 Years",Table1[[#This Row],[tenure]]&gt;60,"5+ Years")</f>
        <v>0-1 Years</v>
      </c>
      <c r="X2210" t="str">
        <f>IF(AND(Table1[[#This Row],[Contract]]="Month-to-Month", Table1[[#This Row],[PaymentMethod]]= "Electronic check"), "High Risk", "Standard")</f>
        <v>High Risk</v>
      </c>
      <c r="Y2210" s="11">
        <f>IFERROR(Table1[[#This Row],[TotalCharges]]/Table1[[#This Row],[tenure]],"0")</f>
        <v>100.8</v>
      </c>
      <c r="Z2210" t="str">
        <f>IF(Table1[[#This Row],[SeniorCitizen]]=1,"Yes","No")</f>
        <v>Yes</v>
      </c>
    </row>
    <row r="2211" spans="1:26" x14ac:dyDescent="0.35">
      <c r="A2211" t="s">
        <v>2246</v>
      </c>
      <c r="B2211" t="s">
        <v>30</v>
      </c>
      <c r="C2211">
        <v>0</v>
      </c>
      <c r="D2211" t="s">
        <v>23</v>
      </c>
      <c r="E2211" t="s">
        <v>24</v>
      </c>
      <c r="F2211">
        <v>8</v>
      </c>
      <c r="G2211" t="s">
        <v>23</v>
      </c>
      <c r="H2211" t="s">
        <v>24</v>
      </c>
      <c r="I2211" t="s">
        <v>24</v>
      </c>
      <c r="J2211" t="s">
        <v>24</v>
      </c>
      <c r="K2211" t="s">
        <v>24</v>
      </c>
      <c r="L2211" t="s">
        <v>24</v>
      </c>
      <c r="M2211" t="s">
        <v>24</v>
      </c>
      <c r="N2211" t="s">
        <v>24</v>
      </c>
      <c r="O2211" t="s">
        <v>24</v>
      </c>
      <c r="P2211" t="s">
        <v>27</v>
      </c>
      <c r="Q2211" t="s">
        <v>23</v>
      </c>
      <c r="R2211" t="s">
        <v>7104</v>
      </c>
      <c r="S2211" s="2">
        <v>19.55</v>
      </c>
      <c r="T2211" s="2">
        <v>161.15</v>
      </c>
      <c r="U2211" t="s">
        <v>24</v>
      </c>
      <c r="V2211">
        <f>COUNTIF(Table1[[#This Row],[OnlineSecurity]:[StreamingMovies]], "Yes")</f>
        <v>0</v>
      </c>
      <c r="W2211" t="str" cm="1">
        <f t="array" ref="W2211">_xlfn.IFS(Table1[[#This Row],[tenure]]&lt;=12,"0-1 Years", Table1[[#This Row],[tenure]] &lt;=36, "1-3 Years",Table1[[#This Row],[tenure]]&lt;=60, "3-5 Years",Table1[[#This Row],[tenure]]&gt;60,"5+ Years")</f>
        <v>0-1 Years</v>
      </c>
      <c r="X2211" t="str">
        <f>IF(AND(Table1[[#This Row],[Contract]]="Month-to-Month", Table1[[#This Row],[PaymentMethod]]= "Electronic check"), "High Risk", "Standard")</f>
        <v>Standard</v>
      </c>
      <c r="Y2211" s="11">
        <f>IFERROR(Table1[[#This Row],[TotalCharges]]/Table1[[#This Row],[tenure]],"0")</f>
        <v>20.143750000000001</v>
      </c>
      <c r="Z2211" t="str">
        <f>IF(Table1[[#This Row],[SeniorCitizen]]=1,"Yes","No")</f>
        <v>No</v>
      </c>
    </row>
    <row r="2212" spans="1:26" x14ac:dyDescent="0.3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s="2">
        <v>104</v>
      </c>
      <c r="T2212" s="2">
        <v>7028.5</v>
      </c>
      <c r="U2212" t="s">
        <v>24</v>
      </c>
      <c r="V2212">
        <f>COUNTIF(Table1[[#This Row],[OnlineSecurity]:[StreamingMovies]], "Yes")</f>
        <v>4</v>
      </c>
      <c r="W2212" t="str" cm="1">
        <f t="array" ref="W2212">_xlfn.IFS(Table1[[#This Row],[tenure]]&lt;=12,"0-1 Years", Table1[[#This Row],[tenure]] &lt;=36, "1-3 Years",Table1[[#This Row],[tenure]]&lt;=60, "3-5 Years",Table1[[#This Row],[tenure]]&gt;60,"5+ Years")</f>
        <v>5+ Years</v>
      </c>
      <c r="X2212" t="str">
        <f>IF(AND(Table1[[#This Row],[Contract]]="Month-to-Month", Table1[[#This Row],[PaymentMethod]]= "Electronic check"), "High Risk", "Standard")</f>
        <v>Standard</v>
      </c>
      <c r="Y2212" s="11">
        <f>IFERROR(Table1[[#This Row],[TotalCharges]]/Table1[[#This Row],[tenure]],"0")</f>
        <v>101.8623188405797</v>
      </c>
      <c r="Z2212" t="str">
        <f>IF(Table1[[#This Row],[SeniorCitizen]]=1,"Yes","No")</f>
        <v>No</v>
      </c>
    </row>
    <row r="2213" spans="1:26" x14ac:dyDescent="0.3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s="2">
        <v>104.4</v>
      </c>
      <c r="T2213" s="2">
        <v>5232.8999999999996</v>
      </c>
      <c r="U2213" t="s">
        <v>24</v>
      </c>
      <c r="V2213">
        <f>COUNTIF(Table1[[#This Row],[OnlineSecurity]:[StreamingMovies]], "Yes")</f>
        <v>4</v>
      </c>
      <c r="W2213" t="str" cm="1">
        <f t="array" ref="W2213">_xlfn.IFS(Table1[[#This Row],[tenure]]&lt;=12,"0-1 Years", Table1[[#This Row],[tenure]] &lt;=36, "1-3 Years",Table1[[#This Row],[tenure]]&lt;=60, "3-5 Years",Table1[[#This Row],[tenure]]&gt;60,"5+ Years")</f>
        <v>3-5 Years</v>
      </c>
      <c r="X2213" t="str">
        <f>IF(AND(Table1[[#This Row],[Contract]]="Month-to-Month", Table1[[#This Row],[PaymentMethod]]= "Electronic check"), "High Risk", "Standard")</f>
        <v>Standard</v>
      </c>
      <c r="Y2213" s="11">
        <f>IFERROR(Table1[[#This Row],[TotalCharges]]/Table1[[#This Row],[tenure]],"0")</f>
        <v>104.65799999999999</v>
      </c>
      <c r="Z2213" t="str">
        <f>IF(Table1[[#This Row],[SeniorCitizen]]=1,"Yes","No")</f>
        <v>No</v>
      </c>
    </row>
    <row r="2214" spans="1:26" x14ac:dyDescent="0.35">
      <c r="A2214" t="s">
        <v>2249</v>
      </c>
      <c r="B2214" t="s">
        <v>30</v>
      </c>
      <c r="C2214">
        <v>0</v>
      </c>
      <c r="D2214" t="s">
        <v>24</v>
      </c>
      <c r="E2214" t="s">
        <v>24</v>
      </c>
      <c r="F2214">
        <v>10</v>
      </c>
      <c r="G2214" t="s">
        <v>23</v>
      </c>
      <c r="H2214" t="s">
        <v>24</v>
      </c>
      <c r="I2214" t="s">
        <v>24</v>
      </c>
      <c r="J2214" t="s">
        <v>24</v>
      </c>
      <c r="K2214" t="s">
        <v>24</v>
      </c>
      <c r="L2214" t="s">
        <v>24</v>
      </c>
      <c r="M2214" t="s">
        <v>24</v>
      </c>
      <c r="N2214" t="s">
        <v>24</v>
      </c>
      <c r="O2214" t="s">
        <v>24</v>
      </c>
      <c r="P2214" t="s">
        <v>31</v>
      </c>
      <c r="Q2214" t="s">
        <v>24</v>
      </c>
      <c r="R2214" t="s">
        <v>32</v>
      </c>
      <c r="S2214" s="2">
        <v>19.5</v>
      </c>
      <c r="T2214" s="2">
        <v>225.85</v>
      </c>
      <c r="U2214" t="s">
        <v>24</v>
      </c>
      <c r="V2214">
        <f>COUNTIF(Table1[[#This Row],[OnlineSecurity]:[StreamingMovies]], "Yes")</f>
        <v>0</v>
      </c>
      <c r="W2214" t="str" cm="1">
        <f t="array" ref="W2214">_xlfn.IFS(Table1[[#This Row],[tenure]]&lt;=12,"0-1 Years", Table1[[#This Row],[tenure]] &lt;=36, "1-3 Years",Table1[[#This Row],[tenure]]&lt;=60, "3-5 Years",Table1[[#This Row],[tenure]]&gt;60,"5+ Years")</f>
        <v>0-1 Years</v>
      </c>
      <c r="X2214" t="str">
        <f>IF(AND(Table1[[#This Row],[Contract]]="Month-to-Month", Table1[[#This Row],[PaymentMethod]]= "Electronic check"), "High Risk", "Standard")</f>
        <v>Standard</v>
      </c>
      <c r="Y2214" s="11">
        <f>IFERROR(Table1[[#This Row],[TotalCharges]]/Table1[[#This Row],[tenure]],"0")</f>
        <v>22.585000000000001</v>
      </c>
      <c r="Z2214" t="str">
        <f>IF(Table1[[#This Row],[SeniorCitizen]]=1,"Yes","No")</f>
        <v>No</v>
      </c>
    </row>
    <row r="2215" spans="1:26" x14ac:dyDescent="0.35">
      <c r="A2215" t="s">
        <v>2250</v>
      </c>
      <c r="B2215" t="s">
        <v>22</v>
      </c>
      <c r="C2215">
        <v>0</v>
      </c>
      <c r="D2215" t="s">
        <v>23</v>
      </c>
      <c r="E2215" t="s">
        <v>23</v>
      </c>
      <c r="F2215">
        <v>12</v>
      </c>
      <c r="G2215" t="s">
        <v>23</v>
      </c>
      <c r="H2215" t="s">
        <v>23</v>
      </c>
      <c r="I2215" t="s">
        <v>24</v>
      </c>
      <c r="J2215" t="s">
        <v>24</v>
      </c>
      <c r="K2215" t="s">
        <v>24</v>
      </c>
      <c r="L2215" t="s">
        <v>24</v>
      </c>
      <c r="M2215" t="s">
        <v>24</v>
      </c>
      <c r="N2215" t="s">
        <v>24</v>
      </c>
      <c r="O2215" t="s">
        <v>24</v>
      </c>
      <c r="P2215" t="s">
        <v>47</v>
      </c>
      <c r="Q2215" t="s">
        <v>24</v>
      </c>
      <c r="R2215" t="s">
        <v>7105</v>
      </c>
      <c r="S2215" s="2">
        <v>25.25</v>
      </c>
      <c r="T2215" s="2">
        <v>274.7</v>
      </c>
      <c r="U2215" t="s">
        <v>24</v>
      </c>
      <c r="V2215">
        <f>COUNTIF(Table1[[#This Row],[OnlineSecurity]:[StreamingMovies]], "Yes")</f>
        <v>0</v>
      </c>
      <c r="W2215" t="str" cm="1">
        <f t="array" ref="W2215">_xlfn.IFS(Table1[[#This Row],[tenure]]&lt;=12,"0-1 Years", Table1[[#This Row],[tenure]] &lt;=36, "1-3 Years",Table1[[#This Row],[tenure]]&lt;=60, "3-5 Years",Table1[[#This Row],[tenure]]&gt;60,"5+ Years")</f>
        <v>0-1 Years</v>
      </c>
      <c r="X2215" t="str">
        <f>IF(AND(Table1[[#This Row],[Contract]]="Month-to-Month", Table1[[#This Row],[PaymentMethod]]= "Electronic check"), "High Risk", "Standard")</f>
        <v>Standard</v>
      </c>
      <c r="Y2215" s="11">
        <f>IFERROR(Table1[[#This Row],[TotalCharges]]/Table1[[#This Row],[tenure]],"0")</f>
        <v>22.891666666666666</v>
      </c>
      <c r="Z2215" t="str">
        <f>IF(Table1[[#This Row],[SeniorCitizen]]=1,"Yes","No")</f>
        <v>No</v>
      </c>
    </row>
    <row r="2216" spans="1:26" x14ac:dyDescent="0.3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s="2">
        <v>86.3</v>
      </c>
      <c r="T2216" s="2">
        <v>1180.95</v>
      </c>
      <c r="U2216" t="s">
        <v>23</v>
      </c>
      <c r="V2216">
        <f>COUNTIF(Table1[[#This Row],[OnlineSecurity]:[StreamingMovies]], "Yes")</f>
        <v>2</v>
      </c>
      <c r="W2216" t="str" cm="1">
        <f t="array" ref="W2216">_xlfn.IFS(Table1[[#This Row],[tenure]]&lt;=12,"0-1 Years", Table1[[#This Row],[tenure]] &lt;=36, "1-3 Years",Table1[[#This Row],[tenure]]&lt;=60, "3-5 Years",Table1[[#This Row],[tenure]]&gt;60,"5+ Years")</f>
        <v>1-3 Years</v>
      </c>
      <c r="X2216" t="str">
        <f>IF(AND(Table1[[#This Row],[Contract]]="Month-to-Month", Table1[[#This Row],[PaymentMethod]]= "Electronic check"), "High Risk", "Standard")</f>
        <v>High Risk</v>
      </c>
      <c r="Y2216" s="11">
        <f>IFERROR(Table1[[#This Row],[TotalCharges]]/Table1[[#This Row],[tenure]],"0")</f>
        <v>84.353571428571428</v>
      </c>
      <c r="Z2216" t="str">
        <f>IF(Table1[[#This Row],[SeniorCitizen]]=1,"Yes","No")</f>
        <v>No</v>
      </c>
    </row>
    <row r="2217" spans="1:26" x14ac:dyDescent="0.35">
      <c r="A2217" t="s">
        <v>2252</v>
      </c>
      <c r="B2217" t="s">
        <v>22</v>
      </c>
      <c r="C2217">
        <v>0</v>
      </c>
      <c r="D2217" t="s">
        <v>23</v>
      </c>
      <c r="E2217" t="s">
        <v>24</v>
      </c>
      <c r="F2217">
        <v>70</v>
      </c>
      <c r="G2217" t="s">
        <v>24</v>
      </c>
      <c r="H2217" t="s">
        <v>24</v>
      </c>
      <c r="I2217" t="s">
        <v>26</v>
      </c>
      <c r="J2217" t="s">
        <v>23</v>
      </c>
      <c r="K2217" t="s">
        <v>24</v>
      </c>
      <c r="L2217" t="s">
        <v>23</v>
      </c>
      <c r="M2217" t="s">
        <v>23</v>
      </c>
      <c r="N2217" t="s">
        <v>24</v>
      </c>
      <c r="O2217" t="s">
        <v>23</v>
      </c>
      <c r="P2217" t="s">
        <v>47</v>
      </c>
      <c r="Q2217" t="s">
        <v>23</v>
      </c>
      <c r="R2217" t="s">
        <v>7104</v>
      </c>
      <c r="S2217" s="2">
        <v>49.85</v>
      </c>
      <c r="T2217" s="2">
        <v>3370.2</v>
      </c>
      <c r="U2217" t="s">
        <v>24</v>
      </c>
      <c r="V2217">
        <f>COUNTIF(Table1[[#This Row],[OnlineSecurity]:[StreamingMovies]], "Yes")</f>
        <v>4</v>
      </c>
      <c r="W2217" t="str" cm="1">
        <f t="array" ref="W2217">_xlfn.IFS(Table1[[#This Row],[tenure]]&lt;=12,"0-1 Years", Table1[[#This Row],[tenure]] &lt;=36, "1-3 Years",Table1[[#This Row],[tenure]]&lt;=60, "3-5 Years",Table1[[#This Row],[tenure]]&gt;60,"5+ Years")</f>
        <v>5+ Years</v>
      </c>
      <c r="X2217" t="str">
        <f>IF(AND(Table1[[#This Row],[Contract]]="Month-to-Month", Table1[[#This Row],[PaymentMethod]]= "Electronic check"), "High Risk", "Standard")</f>
        <v>Standard</v>
      </c>
      <c r="Y2217" s="11">
        <f>IFERROR(Table1[[#This Row],[TotalCharges]]/Table1[[#This Row],[tenure]],"0")</f>
        <v>48.145714285714284</v>
      </c>
      <c r="Z2217" t="str">
        <f>IF(Table1[[#This Row],[SeniorCitizen]]=1,"Yes","No")</f>
        <v>No</v>
      </c>
    </row>
    <row r="2218" spans="1:26" x14ac:dyDescent="0.3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7104</v>
      </c>
      <c r="S2218" s="2">
        <v>108.95</v>
      </c>
      <c r="T2218" s="2">
        <v>7111.3</v>
      </c>
      <c r="U2218" t="s">
        <v>24</v>
      </c>
      <c r="V2218">
        <f>COUNTIF(Table1[[#This Row],[OnlineSecurity]:[StreamingMovies]], "Yes")</f>
        <v>5</v>
      </c>
      <c r="W2218" t="str" cm="1">
        <f t="array" ref="W2218">_xlfn.IFS(Table1[[#This Row],[tenure]]&lt;=12,"0-1 Years", Table1[[#This Row],[tenure]] &lt;=36, "1-3 Years",Table1[[#This Row],[tenure]]&lt;=60, "3-5 Years",Table1[[#This Row],[tenure]]&gt;60,"5+ Years")</f>
        <v>5+ Years</v>
      </c>
      <c r="X2218" t="str">
        <f>IF(AND(Table1[[#This Row],[Contract]]="Month-to-Month", Table1[[#This Row],[PaymentMethod]]= "Electronic check"), "High Risk", "Standard")</f>
        <v>Standard</v>
      </c>
      <c r="Y2218" s="11">
        <f>IFERROR(Table1[[#This Row],[TotalCharges]]/Table1[[#This Row],[tenure]],"0")</f>
        <v>111.1140625</v>
      </c>
      <c r="Z2218" t="str">
        <f>IF(Table1[[#This Row],[SeniorCitizen]]=1,"Yes","No")</f>
        <v>Yes</v>
      </c>
    </row>
    <row r="2219" spans="1:26" x14ac:dyDescent="0.3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7105</v>
      </c>
      <c r="S2219" s="2">
        <v>89.9</v>
      </c>
      <c r="T2219" s="2">
        <v>5958.85</v>
      </c>
      <c r="U2219" t="s">
        <v>24</v>
      </c>
      <c r="V2219">
        <f>COUNTIF(Table1[[#This Row],[OnlineSecurity]:[StreamingMovies]], "Yes")</f>
        <v>6</v>
      </c>
      <c r="W2219" t="str" cm="1">
        <f t="array" ref="W2219">_xlfn.IFS(Table1[[#This Row],[tenure]]&lt;=12,"0-1 Years", Table1[[#This Row],[tenure]] &lt;=36, "1-3 Years",Table1[[#This Row],[tenure]]&lt;=60, "3-5 Years",Table1[[#This Row],[tenure]]&gt;60,"5+ Years")</f>
        <v>5+ Years</v>
      </c>
      <c r="X2219" t="str">
        <f>IF(AND(Table1[[#This Row],[Contract]]="Month-to-Month", Table1[[#This Row],[PaymentMethod]]= "Electronic check"), "High Risk", "Standard")</f>
        <v>Standard</v>
      </c>
      <c r="Y2219" s="11">
        <f>IFERROR(Table1[[#This Row],[TotalCharges]]/Table1[[#This Row],[tenure]],"0")</f>
        <v>90.285606060606071</v>
      </c>
      <c r="Z2219" t="str">
        <f>IF(Table1[[#This Row],[SeniorCitizen]]=1,"Yes","No")</f>
        <v>No</v>
      </c>
    </row>
    <row r="2220" spans="1:26" x14ac:dyDescent="0.3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7105</v>
      </c>
      <c r="S2220" s="2">
        <v>82</v>
      </c>
      <c r="T2220" s="2">
        <v>5999.85</v>
      </c>
      <c r="U2220" t="s">
        <v>24</v>
      </c>
      <c r="V2220">
        <f>COUNTIF(Table1[[#This Row],[OnlineSecurity]:[StreamingMovies]], "Yes")</f>
        <v>5</v>
      </c>
      <c r="W2220" t="str" cm="1">
        <f t="array" ref="W2220">_xlfn.IFS(Table1[[#This Row],[tenure]]&lt;=12,"0-1 Years", Table1[[#This Row],[tenure]] &lt;=36, "1-3 Years",Table1[[#This Row],[tenure]]&lt;=60, "3-5 Years",Table1[[#This Row],[tenure]]&gt;60,"5+ Years")</f>
        <v>5+ Years</v>
      </c>
      <c r="X2220" t="str">
        <f>IF(AND(Table1[[#This Row],[Contract]]="Month-to-Month", Table1[[#This Row],[PaymentMethod]]= "Electronic check"), "High Risk", "Standard")</f>
        <v>Standard</v>
      </c>
      <c r="Y2220" s="11">
        <f>IFERROR(Table1[[#This Row],[TotalCharges]]/Table1[[#This Row],[tenure]],"0")</f>
        <v>84.504929577464793</v>
      </c>
      <c r="Z2220" t="str">
        <f>IF(Table1[[#This Row],[SeniorCitizen]]=1,"Yes","No")</f>
        <v>No</v>
      </c>
    </row>
    <row r="2221" spans="1:26" x14ac:dyDescent="0.3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s="2">
        <v>89.95</v>
      </c>
      <c r="T2221" s="2">
        <v>1648.45</v>
      </c>
      <c r="U2221" t="s">
        <v>24</v>
      </c>
      <c r="V2221">
        <f>COUNTIF(Table1[[#This Row],[OnlineSecurity]:[StreamingMovies]], "Yes")</f>
        <v>2</v>
      </c>
      <c r="W2221" t="str" cm="1">
        <f t="array" ref="W2221">_xlfn.IFS(Table1[[#This Row],[tenure]]&lt;=12,"0-1 Years", Table1[[#This Row],[tenure]] &lt;=36, "1-3 Years",Table1[[#This Row],[tenure]]&lt;=60, "3-5 Years",Table1[[#This Row],[tenure]]&gt;60,"5+ Years")</f>
        <v>1-3 Years</v>
      </c>
      <c r="X2221" t="str">
        <f>IF(AND(Table1[[#This Row],[Contract]]="Month-to-Month", Table1[[#This Row],[PaymentMethod]]= "Electronic check"), "High Risk", "Standard")</f>
        <v>High Risk</v>
      </c>
      <c r="Y2221" s="11">
        <f>IFERROR(Table1[[#This Row],[TotalCharges]]/Table1[[#This Row],[tenure]],"0")</f>
        <v>82.422499999999999</v>
      </c>
      <c r="Z2221" t="str">
        <f>IF(Table1[[#This Row],[SeniorCitizen]]=1,"Yes","No")</f>
        <v>Yes</v>
      </c>
    </row>
    <row r="2222" spans="1:26" x14ac:dyDescent="0.3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7104</v>
      </c>
      <c r="S2222" s="2">
        <v>79.349999999999994</v>
      </c>
      <c r="T2222" s="2">
        <v>5753.25</v>
      </c>
      <c r="U2222" t="s">
        <v>24</v>
      </c>
      <c r="V2222">
        <f>COUNTIF(Table1[[#This Row],[OnlineSecurity]:[StreamingMovies]], "Yes")</f>
        <v>5</v>
      </c>
      <c r="W2222" t="str" cm="1">
        <f t="array" ref="W2222">_xlfn.IFS(Table1[[#This Row],[tenure]]&lt;=12,"0-1 Years", Table1[[#This Row],[tenure]] &lt;=36, "1-3 Years",Table1[[#This Row],[tenure]]&lt;=60, "3-5 Years",Table1[[#This Row],[tenure]]&gt;60,"5+ Years")</f>
        <v>5+ Years</v>
      </c>
      <c r="X2222" t="str">
        <f>IF(AND(Table1[[#This Row],[Contract]]="Month-to-Month", Table1[[#This Row],[PaymentMethod]]= "Electronic check"), "High Risk", "Standard")</f>
        <v>Standard</v>
      </c>
      <c r="Y2222" s="11">
        <f>IFERROR(Table1[[#This Row],[TotalCharges]]/Table1[[#This Row],[tenure]],"0")</f>
        <v>79.90625</v>
      </c>
      <c r="Z2222" t="str">
        <f>IF(Table1[[#This Row],[SeniorCitizen]]=1,"Yes","No")</f>
        <v>No</v>
      </c>
    </row>
    <row r="2223" spans="1:26" x14ac:dyDescent="0.3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7105</v>
      </c>
      <c r="S2223" s="2">
        <v>64.05</v>
      </c>
      <c r="T2223" s="2">
        <v>4492.8999999999996</v>
      </c>
      <c r="U2223" t="s">
        <v>24</v>
      </c>
      <c r="V2223">
        <f>COUNTIF(Table1[[#This Row],[OnlineSecurity]:[StreamingMovies]], "Yes")</f>
        <v>4</v>
      </c>
      <c r="W2223" t="str" cm="1">
        <f t="array" ref="W2223">_xlfn.IFS(Table1[[#This Row],[tenure]]&lt;=12,"0-1 Years", Table1[[#This Row],[tenure]] &lt;=36, "1-3 Years",Table1[[#This Row],[tenure]]&lt;=60, "3-5 Years",Table1[[#This Row],[tenure]]&gt;60,"5+ Years")</f>
        <v>5+ Years</v>
      </c>
      <c r="X2223" t="str">
        <f>IF(AND(Table1[[#This Row],[Contract]]="Month-to-Month", Table1[[#This Row],[PaymentMethod]]= "Electronic check"), "High Risk", "Standard")</f>
        <v>Standard</v>
      </c>
      <c r="Y2223" s="11">
        <f>IFERROR(Table1[[#This Row],[TotalCharges]]/Table1[[#This Row],[tenure]],"0")</f>
        <v>63.280281690140839</v>
      </c>
      <c r="Z2223" t="str">
        <f>IF(Table1[[#This Row],[SeniorCitizen]]=1,"Yes","No")</f>
        <v>No</v>
      </c>
    </row>
    <row r="2224" spans="1:26" x14ac:dyDescent="0.3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7105</v>
      </c>
      <c r="S2224" s="2">
        <v>101.15</v>
      </c>
      <c r="T2224" s="2">
        <v>3956.7</v>
      </c>
      <c r="U2224" t="s">
        <v>24</v>
      </c>
      <c r="V2224">
        <f>COUNTIF(Table1[[#This Row],[OnlineSecurity]:[StreamingMovies]], "Yes")</f>
        <v>3</v>
      </c>
      <c r="W2224" t="str" cm="1">
        <f t="array" ref="W2224">_xlfn.IFS(Table1[[#This Row],[tenure]]&lt;=12,"0-1 Years", Table1[[#This Row],[tenure]] &lt;=36, "1-3 Years",Table1[[#This Row],[tenure]]&lt;=60, "3-5 Years",Table1[[#This Row],[tenure]]&gt;60,"5+ Years")</f>
        <v>3-5 Years</v>
      </c>
      <c r="X2224" t="str">
        <f>IF(AND(Table1[[#This Row],[Contract]]="Month-to-Month", Table1[[#This Row],[PaymentMethod]]= "Electronic check"), "High Risk", "Standard")</f>
        <v>Standard</v>
      </c>
      <c r="Y2224" s="11">
        <f>IFERROR(Table1[[#This Row],[TotalCharges]]/Table1[[#This Row],[tenure]],"0")</f>
        <v>104.12368421052631</v>
      </c>
      <c r="Z2224" t="str">
        <f>IF(Table1[[#This Row],[SeniorCitizen]]=1,"Yes","No")</f>
        <v>No</v>
      </c>
    </row>
    <row r="2225" spans="1:26" x14ac:dyDescent="0.3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s="2">
        <v>89.95</v>
      </c>
      <c r="T2225" s="2">
        <v>2625.55</v>
      </c>
      <c r="U2225" t="s">
        <v>23</v>
      </c>
      <c r="V2225">
        <f>COUNTIF(Table1[[#This Row],[OnlineSecurity]:[StreamingMovies]], "Yes")</f>
        <v>2</v>
      </c>
      <c r="W2225" t="str" cm="1">
        <f t="array" ref="W2225">_xlfn.IFS(Table1[[#This Row],[tenure]]&lt;=12,"0-1 Years", Table1[[#This Row],[tenure]] &lt;=36, "1-3 Years",Table1[[#This Row],[tenure]]&lt;=60, "3-5 Years",Table1[[#This Row],[tenure]]&gt;60,"5+ Years")</f>
        <v>1-3 Years</v>
      </c>
      <c r="X2225" t="str">
        <f>IF(AND(Table1[[#This Row],[Contract]]="Month-to-Month", Table1[[#This Row],[PaymentMethod]]= "Electronic check"), "High Risk", "Standard")</f>
        <v>High Risk</v>
      </c>
      <c r="Y2225" s="11">
        <f>IFERROR(Table1[[#This Row],[TotalCharges]]/Table1[[#This Row],[tenure]],"0")</f>
        <v>93.76964285714287</v>
      </c>
      <c r="Z2225" t="str">
        <f>IF(Table1[[#This Row],[SeniorCitizen]]=1,"Yes","No")</f>
        <v>No</v>
      </c>
    </row>
    <row r="2226" spans="1:26" x14ac:dyDescent="0.3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s="2">
        <v>76.45</v>
      </c>
      <c r="T2226" s="2">
        <v>1233.4000000000001</v>
      </c>
      <c r="U2226" t="s">
        <v>23</v>
      </c>
      <c r="V2226">
        <f>COUNTIF(Table1[[#This Row],[OnlineSecurity]:[StreamingMovies]], "Yes")</f>
        <v>1</v>
      </c>
      <c r="W2226" t="str" cm="1">
        <f t="array" ref="W2226">_xlfn.IFS(Table1[[#This Row],[tenure]]&lt;=12,"0-1 Years", Table1[[#This Row],[tenure]] &lt;=36, "1-3 Years",Table1[[#This Row],[tenure]]&lt;=60, "3-5 Years",Table1[[#This Row],[tenure]]&gt;60,"5+ Years")</f>
        <v>1-3 Years</v>
      </c>
      <c r="X2226" t="str">
        <f>IF(AND(Table1[[#This Row],[Contract]]="Month-to-Month", Table1[[#This Row],[PaymentMethod]]= "Electronic check"), "High Risk", "Standard")</f>
        <v>High Risk</v>
      </c>
      <c r="Y2226" s="11">
        <f>IFERROR(Table1[[#This Row],[TotalCharges]]/Table1[[#This Row],[tenure]],"0")</f>
        <v>72.552941176470597</v>
      </c>
      <c r="Z2226" t="str">
        <f>IF(Table1[[#This Row],[SeniorCitizen]]=1,"Yes","No")</f>
        <v>Yes</v>
      </c>
    </row>
    <row r="2227" spans="1:26" x14ac:dyDescent="0.35">
      <c r="A2227" t="s">
        <v>2262</v>
      </c>
      <c r="B2227" t="s">
        <v>30</v>
      </c>
      <c r="C2227">
        <v>0</v>
      </c>
      <c r="D2227" t="s">
        <v>24</v>
      </c>
      <c r="E2227" t="s">
        <v>24</v>
      </c>
      <c r="F2227">
        <v>33</v>
      </c>
      <c r="G2227" t="s">
        <v>24</v>
      </c>
      <c r="H2227" t="s">
        <v>24</v>
      </c>
      <c r="I2227" t="s">
        <v>26</v>
      </c>
      <c r="J2227" t="s">
        <v>24</v>
      </c>
      <c r="K2227" t="s">
        <v>23</v>
      </c>
      <c r="L2227" t="s">
        <v>24</v>
      </c>
      <c r="M2227" t="s">
        <v>24</v>
      </c>
      <c r="N2227" t="s">
        <v>23</v>
      </c>
      <c r="O2227" t="s">
        <v>24</v>
      </c>
      <c r="P2227" t="s">
        <v>31</v>
      </c>
      <c r="Q2227" t="s">
        <v>23</v>
      </c>
      <c r="R2227" t="s">
        <v>28</v>
      </c>
      <c r="S2227" s="2">
        <v>39.1</v>
      </c>
      <c r="T2227" s="2">
        <v>1309</v>
      </c>
      <c r="U2227" t="s">
        <v>24</v>
      </c>
      <c r="V2227">
        <f>COUNTIF(Table1[[#This Row],[OnlineSecurity]:[StreamingMovies]], "Yes")</f>
        <v>2</v>
      </c>
      <c r="W2227" t="str" cm="1">
        <f t="array" ref="W2227">_xlfn.IFS(Table1[[#This Row],[tenure]]&lt;=12,"0-1 Years", Table1[[#This Row],[tenure]] &lt;=36, "1-3 Years",Table1[[#This Row],[tenure]]&lt;=60, "3-5 Years",Table1[[#This Row],[tenure]]&gt;60,"5+ Years")</f>
        <v>1-3 Years</v>
      </c>
      <c r="X2227" t="str">
        <f>IF(AND(Table1[[#This Row],[Contract]]="Month-to-Month", Table1[[#This Row],[PaymentMethod]]= "Electronic check"), "High Risk", "Standard")</f>
        <v>Standard</v>
      </c>
      <c r="Y2227" s="11">
        <f>IFERROR(Table1[[#This Row],[TotalCharges]]/Table1[[#This Row],[tenure]],"0")</f>
        <v>39.666666666666664</v>
      </c>
      <c r="Z2227" t="str">
        <f>IF(Table1[[#This Row],[SeniorCitizen]]=1,"Yes","No")</f>
        <v>No</v>
      </c>
    </row>
    <row r="2228" spans="1:26" x14ac:dyDescent="0.35">
      <c r="A2228" t="s">
        <v>2263</v>
      </c>
      <c r="B2228" t="s">
        <v>22</v>
      </c>
      <c r="C2228">
        <v>0</v>
      </c>
      <c r="D2228" t="s">
        <v>23</v>
      </c>
      <c r="E2228" t="s">
        <v>23</v>
      </c>
      <c r="F2228">
        <v>23</v>
      </c>
      <c r="G2228" t="s">
        <v>24</v>
      </c>
      <c r="H2228" t="s">
        <v>24</v>
      </c>
      <c r="I2228" t="s">
        <v>26</v>
      </c>
      <c r="J2228" t="s">
        <v>23</v>
      </c>
      <c r="K2228" t="s">
        <v>24</v>
      </c>
      <c r="L2228" t="s">
        <v>24</v>
      </c>
      <c r="M2228" t="s">
        <v>23</v>
      </c>
      <c r="N2228" t="s">
        <v>24</v>
      </c>
      <c r="O2228" t="s">
        <v>24</v>
      </c>
      <c r="P2228" t="s">
        <v>47</v>
      </c>
      <c r="Q2228" t="s">
        <v>24</v>
      </c>
      <c r="R2228" t="s">
        <v>32</v>
      </c>
      <c r="S2228" s="2">
        <v>34.6</v>
      </c>
      <c r="T2228" s="2">
        <v>813.45</v>
      </c>
      <c r="U2228" t="s">
        <v>24</v>
      </c>
      <c r="V2228">
        <f>COUNTIF(Table1[[#This Row],[OnlineSecurity]:[StreamingMovies]], "Yes")</f>
        <v>2</v>
      </c>
      <c r="W2228" t="str" cm="1">
        <f t="array" ref="W2228">_xlfn.IFS(Table1[[#This Row],[tenure]]&lt;=12,"0-1 Years", Table1[[#This Row],[tenure]] &lt;=36, "1-3 Years",Table1[[#This Row],[tenure]]&lt;=60, "3-5 Years",Table1[[#This Row],[tenure]]&gt;60,"5+ Years")</f>
        <v>1-3 Years</v>
      </c>
      <c r="X2228" t="str">
        <f>IF(AND(Table1[[#This Row],[Contract]]="Month-to-Month", Table1[[#This Row],[PaymentMethod]]= "Electronic check"), "High Risk", "Standard")</f>
        <v>Standard</v>
      </c>
      <c r="Y2228" s="11">
        <f>IFERROR(Table1[[#This Row],[TotalCharges]]/Table1[[#This Row],[tenure]],"0")</f>
        <v>35.367391304347827</v>
      </c>
      <c r="Z2228" t="str">
        <f>IF(Table1[[#This Row],[SeniorCitizen]]=1,"Yes","No")</f>
        <v>No</v>
      </c>
    </row>
    <row r="2229" spans="1:26" x14ac:dyDescent="0.35">
      <c r="A2229" t="s">
        <v>2264</v>
      </c>
      <c r="B2229" t="s">
        <v>30</v>
      </c>
      <c r="C2229">
        <v>0</v>
      </c>
      <c r="D2229" t="s">
        <v>23</v>
      </c>
      <c r="E2229" t="s">
        <v>23</v>
      </c>
      <c r="F2229">
        <v>58</v>
      </c>
      <c r="G2229" t="s">
        <v>23</v>
      </c>
      <c r="H2229" t="s">
        <v>24</v>
      </c>
      <c r="I2229" t="s">
        <v>24</v>
      </c>
      <c r="J2229" t="s">
        <v>24</v>
      </c>
      <c r="K2229" t="s">
        <v>24</v>
      </c>
      <c r="L2229" t="s">
        <v>24</v>
      </c>
      <c r="M2229" t="s">
        <v>24</v>
      </c>
      <c r="N2229" t="s">
        <v>24</v>
      </c>
      <c r="O2229" t="s">
        <v>24</v>
      </c>
      <c r="P2229" t="s">
        <v>31</v>
      </c>
      <c r="Q2229" t="s">
        <v>23</v>
      </c>
      <c r="R2229" t="s">
        <v>28</v>
      </c>
      <c r="S2229" s="2">
        <v>19.55</v>
      </c>
      <c r="T2229" s="2">
        <v>1108.8</v>
      </c>
      <c r="U2229" t="s">
        <v>24</v>
      </c>
      <c r="V2229">
        <f>COUNTIF(Table1[[#This Row],[OnlineSecurity]:[StreamingMovies]], "Yes")</f>
        <v>0</v>
      </c>
      <c r="W2229" t="str" cm="1">
        <f t="array" ref="W2229">_xlfn.IFS(Table1[[#This Row],[tenure]]&lt;=12,"0-1 Years", Table1[[#This Row],[tenure]] &lt;=36, "1-3 Years",Table1[[#This Row],[tenure]]&lt;=60, "3-5 Years",Table1[[#This Row],[tenure]]&gt;60,"5+ Years")</f>
        <v>3-5 Years</v>
      </c>
      <c r="X2229" t="str">
        <f>IF(AND(Table1[[#This Row],[Contract]]="Month-to-Month", Table1[[#This Row],[PaymentMethod]]= "Electronic check"), "High Risk", "Standard")</f>
        <v>Standard</v>
      </c>
      <c r="Y2229" s="11">
        <f>IFERROR(Table1[[#This Row],[TotalCharges]]/Table1[[#This Row],[tenure]],"0")</f>
        <v>19.117241379310343</v>
      </c>
      <c r="Z2229" t="str">
        <f>IF(Table1[[#This Row],[SeniorCitizen]]=1,"Yes","No")</f>
        <v>No</v>
      </c>
    </row>
    <row r="2230" spans="1:26" x14ac:dyDescent="0.3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7104</v>
      </c>
      <c r="S2230" s="2">
        <v>104.45</v>
      </c>
      <c r="T2230" s="2">
        <v>7349.35</v>
      </c>
      <c r="U2230" t="s">
        <v>24</v>
      </c>
      <c r="V2230">
        <f>COUNTIF(Table1[[#This Row],[OnlineSecurity]:[StreamingMovies]], "Yes")</f>
        <v>4</v>
      </c>
      <c r="W2230" t="str" cm="1">
        <f t="array" ref="W2230">_xlfn.IFS(Table1[[#This Row],[tenure]]&lt;=12,"0-1 Years", Table1[[#This Row],[tenure]] &lt;=36, "1-3 Years",Table1[[#This Row],[tenure]]&lt;=60, "3-5 Years",Table1[[#This Row],[tenure]]&gt;60,"5+ Years")</f>
        <v>5+ Years</v>
      </c>
      <c r="X2230" t="str">
        <f>IF(AND(Table1[[#This Row],[Contract]]="Month-to-Month", Table1[[#This Row],[PaymentMethod]]= "Electronic check"), "High Risk", "Standard")</f>
        <v>Standard</v>
      </c>
      <c r="Y2230" s="11">
        <f>IFERROR(Table1[[#This Row],[TotalCharges]]/Table1[[#This Row],[tenure]],"0")</f>
        <v>104.99071428571429</v>
      </c>
      <c r="Z2230" t="str">
        <f>IF(Table1[[#This Row],[SeniorCitizen]]=1,"Yes","No")</f>
        <v>Yes</v>
      </c>
    </row>
    <row r="2231" spans="1:26" x14ac:dyDescent="0.3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s="2">
        <v>70.5</v>
      </c>
      <c r="T2231" s="2">
        <v>294.2</v>
      </c>
      <c r="U2231" t="s">
        <v>24</v>
      </c>
      <c r="V2231">
        <f>COUNTIF(Table1[[#This Row],[OnlineSecurity]:[StreamingMovies]], "Yes")</f>
        <v>0</v>
      </c>
      <c r="W2231" t="str" cm="1">
        <f t="array" ref="W2231">_xlfn.IFS(Table1[[#This Row],[tenure]]&lt;=12,"0-1 Years", Table1[[#This Row],[tenure]] &lt;=36, "1-3 Years",Table1[[#This Row],[tenure]]&lt;=60, "3-5 Years",Table1[[#This Row],[tenure]]&gt;60,"5+ Years")</f>
        <v>0-1 Years</v>
      </c>
      <c r="X2231" t="str">
        <f>IF(AND(Table1[[#This Row],[Contract]]="Month-to-Month", Table1[[#This Row],[PaymentMethod]]= "Electronic check"), "High Risk", "Standard")</f>
        <v>High Risk</v>
      </c>
      <c r="Y2231" s="11">
        <f>IFERROR(Table1[[#This Row],[TotalCharges]]/Table1[[#This Row],[tenure]],"0")</f>
        <v>73.55</v>
      </c>
      <c r="Z2231" t="str">
        <f>IF(Table1[[#This Row],[SeniorCitizen]]=1,"Yes","No")</f>
        <v>No</v>
      </c>
    </row>
    <row r="2232" spans="1:26" x14ac:dyDescent="0.35">
      <c r="A2232" t="s">
        <v>2267</v>
      </c>
      <c r="B2232" t="s">
        <v>30</v>
      </c>
      <c r="C2232">
        <v>0</v>
      </c>
      <c r="D2232" t="s">
        <v>23</v>
      </c>
      <c r="E2232" t="s">
        <v>23</v>
      </c>
      <c r="F2232">
        <v>45</v>
      </c>
      <c r="G2232" t="s">
        <v>23</v>
      </c>
      <c r="H2232" t="s">
        <v>24</v>
      </c>
      <c r="I2232" t="s">
        <v>24</v>
      </c>
      <c r="J2232" t="s">
        <v>24</v>
      </c>
      <c r="K2232" t="s">
        <v>24</v>
      </c>
      <c r="L2232" t="s">
        <v>24</v>
      </c>
      <c r="M2232" t="s">
        <v>24</v>
      </c>
      <c r="N2232" t="s">
        <v>24</v>
      </c>
      <c r="O2232" t="s">
        <v>24</v>
      </c>
      <c r="P2232" t="s">
        <v>47</v>
      </c>
      <c r="Q2232" t="s">
        <v>24</v>
      </c>
      <c r="R2232" t="s">
        <v>32</v>
      </c>
      <c r="S2232" s="2">
        <v>20.350000000000001</v>
      </c>
      <c r="T2232" s="2">
        <v>929.2</v>
      </c>
      <c r="U2232" t="s">
        <v>24</v>
      </c>
      <c r="V2232">
        <f>COUNTIF(Table1[[#This Row],[OnlineSecurity]:[StreamingMovies]], "Yes")</f>
        <v>0</v>
      </c>
      <c r="W2232" t="str" cm="1">
        <f t="array" ref="W2232">_xlfn.IFS(Table1[[#This Row],[tenure]]&lt;=12,"0-1 Years", Table1[[#This Row],[tenure]] &lt;=36, "1-3 Years",Table1[[#This Row],[tenure]]&lt;=60, "3-5 Years",Table1[[#This Row],[tenure]]&gt;60,"5+ Years")</f>
        <v>3-5 Years</v>
      </c>
      <c r="X2232" t="str">
        <f>IF(AND(Table1[[#This Row],[Contract]]="Month-to-Month", Table1[[#This Row],[PaymentMethod]]= "Electronic check"), "High Risk", "Standard")</f>
        <v>Standard</v>
      </c>
      <c r="Y2232" s="11">
        <f>IFERROR(Table1[[#This Row],[TotalCharges]]/Table1[[#This Row],[tenure]],"0")</f>
        <v>20.648888888888891</v>
      </c>
      <c r="Z2232" t="str">
        <f>IF(Table1[[#This Row],[SeniorCitizen]]=1,"Yes","No")</f>
        <v>No</v>
      </c>
    </row>
    <row r="2233" spans="1:26" x14ac:dyDescent="0.3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s="2">
        <v>70</v>
      </c>
      <c r="T2233" s="2">
        <v>740</v>
      </c>
      <c r="U2233" t="s">
        <v>23</v>
      </c>
      <c r="V2233">
        <f>COUNTIF(Table1[[#This Row],[OnlineSecurity]:[StreamingMovies]], "Yes")</f>
        <v>0</v>
      </c>
      <c r="W2233" t="str" cm="1">
        <f t="array" ref="W2233">_xlfn.IFS(Table1[[#This Row],[tenure]]&lt;=12,"0-1 Years", Table1[[#This Row],[tenure]] &lt;=36, "1-3 Years",Table1[[#This Row],[tenure]]&lt;=60, "3-5 Years",Table1[[#This Row],[tenure]]&gt;60,"5+ Years")</f>
        <v>0-1 Years</v>
      </c>
      <c r="X2233" t="str">
        <f>IF(AND(Table1[[#This Row],[Contract]]="Month-to-Month", Table1[[#This Row],[PaymentMethod]]= "Electronic check"), "High Risk", "Standard")</f>
        <v>High Risk</v>
      </c>
      <c r="Y2233" s="11">
        <f>IFERROR(Table1[[#This Row],[TotalCharges]]/Table1[[#This Row],[tenure]],"0")</f>
        <v>74</v>
      </c>
      <c r="Z2233" t="str">
        <f>IF(Table1[[#This Row],[SeniorCitizen]]=1,"Yes","No")</f>
        <v>No</v>
      </c>
    </row>
    <row r="2234" spans="1:26" x14ac:dyDescent="0.35">
      <c r="A2234" t="s">
        <v>2269</v>
      </c>
      <c r="B2234" t="s">
        <v>30</v>
      </c>
      <c r="C2234">
        <v>0</v>
      </c>
      <c r="D2234" t="s">
        <v>23</v>
      </c>
      <c r="E2234" t="s">
        <v>23</v>
      </c>
      <c r="F2234">
        <v>36</v>
      </c>
      <c r="G2234" t="s">
        <v>23</v>
      </c>
      <c r="H2234" t="s">
        <v>24</v>
      </c>
      <c r="I2234" t="s">
        <v>24</v>
      </c>
      <c r="J2234" t="s">
        <v>24</v>
      </c>
      <c r="K2234" t="s">
        <v>24</v>
      </c>
      <c r="L2234" t="s">
        <v>24</v>
      </c>
      <c r="M2234" t="s">
        <v>24</v>
      </c>
      <c r="N2234" t="s">
        <v>24</v>
      </c>
      <c r="O2234" t="s">
        <v>24</v>
      </c>
      <c r="P2234" t="s">
        <v>47</v>
      </c>
      <c r="Q2234" t="s">
        <v>24</v>
      </c>
      <c r="R2234" t="s">
        <v>7105</v>
      </c>
      <c r="S2234" s="2">
        <v>19.45</v>
      </c>
      <c r="T2234" s="2">
        <v>754.5</v>
      </c>
      <c r="U2234" t="s">
        <v>24</v>
      </c>
      <c r="V2234">
        <f>COUNTIF(Table1[[#This Row],[OnlineSecurity]:[StreamingMovies]], "Yes")</f>
        <v>0</v>
      </c>
      <c r="W2234" t="str" cm="1">
        <f t="array" ref="W2234">_xlfn.IFS(Table1[[#This Row],[tenure]]&lt;=12,"0-1 Years", Table1[[#This Row],[tenure]] &lt;=36, "1-3 Years",Table1[[#This Row],[tenure]]&lt;=60, "3-5 Years",Table1[[#This Row],[tenure]]&gt;60,"5+ Years")</f>
        <v>1-3 Years</v>
      </c>
      <c r="X2234" t="str">
        <f>IF(AND(Table1[[#This Row],[Contract]]="Month-to-Month", Table1[[#This Row],[PaymentMethod]]= "Electronic check"), "High Risk", "Standard")</f>
        <v>Standard</v>
      </c>
      <c r="Y2234" s="11">
        <f>IFERROR(Table1[[#This Row],[TotalCharges]]/Table1[[#This Row],[tenure]],"0")</f>
        <v>20.958333333333332</v>
      </c>
      <c r="Z2234" t="str">
        <f>IF(Table1[[#This Row],[SeniorCitizen]]=1,"Yes","No")</f>
        <v>No</v>
      </c>
    </row>
    <row r="2235" spans="1:26" x14ac:dyDescent="0.3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s="2">
        <v>69.900000000000006</v>
      </c>
      <c r="T2235" s="2">
        <v>3883.3</v>
      </c>
      <c r="U2235" t="s">
        <v>24</v>
      </c>
      <c r="V2235">
        <f>COUNTIF(Table1[[#This Row],[OnlineSecurity]:[StreamingMovies]], "Yes")</f>
        <v>4</v>
      </c>
      <c r="W2235" t="str" cm="1">
        <f t="array" ref="W2235">_xlfn.IFS(Table1[[#This Row],[tenure]]&lt;=12,"0-1 Years", Table1[[#This Row],[tenure]] &lt;=36, "1-3 Years",Table1[[#This Row],[tenure]]&lt;=60, "3-5 Years",Table1[[#This Row],[tenure]]&gt;60,"5+ Years")</f>
        <v>3-5 Years</v>
      </c>
      <c r="X2235" t="str">
        <f>IF(AND(Table1[[#This Row],[Contract]]="Month-to-Month", Table1[[#This Row],[PaymentMethod]]= "Electronic check"), "High Risk", "Standard")</f>
        <v>Standard</v>
      </c>
      <c r="Y2235" s="11">
        <f>IFERROR(Table1[[#This Row],[TotalCharges]]/Table1[[#This Row],[tenure]],"0")</f>
        <v>71.912962962962965</v>
      </c>
      <c r="Z2235" t="str">
        <f>IF(Table1[[#This Row],[SeniorCitizen]]=1,"Yes","No")</f>
        <v>No</v>
      </c>
    </row>
    <row r="2236" spans="1:26" x14ac:dyDescent="0.3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s="2">
        <v>59.7</v>
      </c>
      <c r="T2236" s="2">
        <v>1414.2</v>
      </c>
      <c r="U2236" t="s">
        <v>24</v>
      </c>
      <c r="V2236">
        <f>COUNTIF(Table1[[#This Row],[OnlineSecurity]:[StreamingMovies]], "Yes")</f>
        <v>2</v>
      </c>
      <c r="W2236" t="str" cm="1">
        <f t="array" ref="W2236">_xlfn.IFS(Table1[[#This Row],[tenure]]&lt;=12,"0-1 Years", Table1[[#This Row],[tenure]] &lt;=36, "1-3 Years",Table1[[#This Row],[tenure]]&lt;=60, "3-5 Years",Table1[[#This Row],[tenure]]&gt;60,"5+ Years")</f>
        <v>1-3 Years</v>
      </c>
      <c r="X2236" t="str">
        <f>IF(AND(Table1[[#This Row],[Contract]]="Month-to-Month", Table1[[#This Row],[PaymentMethod]]= "Electronic check"), "High Risk", "Standard")</f>
        <v>Standard</v>
      </c>
      <c r="Y2236" s="11">
        <f>IFERROR(Table1[[#This Row],[TotalCharges]]/Table1[[#This Row],[tenure]],"0")</f>
        <v>61.486956521739131</v>
      </c>
      <c r="Z2236" t="str">
        <f>IF(Table1[[#This Row],[SeniorCitizen]]=1,"Yes","No")</f>
        <v>No</v>
      </c>
    </row>
    <row r="2237" spans="1:26" x14ac:dyDescent="0.3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7105</v>
      </c>
      <c r="S2237" s="2">
        <v>78.349999999999994</v>
      </c>
      <c r="T2237" s="2">
        <v>3211.2</v>
      </c>
      <c r="U2237" t="s">
        <v>24</v>
      </c>
      <c r="V2237">
        <f>COUNTIF(Table1[[#This Row],[OnlineSecurity]:[StreamingMovies]], "Yes")</f>
        <v>4</v>
      </c>
      <c r="W2237" t="str" cm="1">
        <f t="array" ref="W2237">_xlfn.IFS(Table1[[#This Row],[tenure]]&lt;=12,"0-1 Years", Table1[[#This Row],[tenure]] &lt;=36, "1-3 Years",Table1[[#This Row],[tenure]]&lt;=60, "3-5 Years",Table1[[#This Row],[tenure]]&gt;60,"5+ Years")</f>
        <v>3-5 Years</v>
      </c>
      <c r="X2237" t="str">
        <f>IF(AND(Table1[[#This Row],[Contract]]="Month-to-Month", Table1[[#This Row],[PaymentMethod]]= "Electronic check"), "High Risk", "Standard")</f>
        <v>Standard</v>
      </c>
      <c r="Y2237" s="11">
        <f>IFERROR(Table1[[#This Row],[TotalCharges]]/Table1[[#This Row],[tenure]],"0")</f>
        <v>78.321951219512187</v>
      </c>
      <c r="Z2237" t="str">
        <f>IF(Table1[[#This Row],[SeniorCitizen]]=1,"Yes","No")</f>
        <v>No</v>
      </c>
    </row>
    <row r="2238" spans="1:26" x14ac:dyDescent="0.3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s="2">
        <v>71.45</v>
      </c>
      <c r="T2238" s="2">
        <v>371.6</v>
      </c>
      <c r="U2238" t="s">
        <v>24</v>
      </c>
      <c r="V2238">
        <f>COUNTIF(Table1[[#This Row],[OnlineSecurity]:[StreamingMovies]], "Yes")</f>
        <v>0</v>
      </c>
      <c r="W2238" t="str" cm="1">
        <f t="array" ref="W2238">_xlfn.IFS(Table1[[#This Row],[tenure]]&lt;=12,"0-1 Years", Table1[[#This Row],[tenure]] &lt;=36, "1-3 Years",Table1[[#This Row],[tenure]]&lt;=60, "3-5 Years",Table1[[#This Row],[tenure]]&gt;60,"5+ Years")</f>
        <v>0-1 Years</v>
      </c>
      <c r="X2238" t="str">
        <f>IF(AND(Table1[[#This Row],[Contract]]="Month-to-Month", Table1[[#This Row],[PaymentMethod]]= "Electronic check"), "High Risk", "Standard")</f>
        <v>Standard</v>
      </c>
      <c r="Y2238" s="11">
        <f>IFERROR(Table1[[#This Row],[TotalCharges]]/Table1[[#This Row],[tenure]],"0")</f>
        <v>74.320000000000007</v>
      </c>
      <c r="Z2238" t="str">
        <f>IF(Table1[[#This Row],[SeniorCitizen]]=1,"Yes","No")</f>
        <v>Yes</v>
      </c>
    </row>
    <row r="2239" spans="1:26" x14ac:dyDescent="0.35">
      <c r="A2239" t="s">
        <v>2274</v>
      </c>
      <c r="B2239" t="s">
        <v>30</v>
      </c>
      <c r="C2239">
        <v>0</v>
      </c>
      <c r="D2239" t="s">
        <v>23</v>
      </c>
      <c r="E2239" t="s">
        <v>23</v>
      </c>
      <c r="F2239">
        <v>27</v>
      </c>
      <c r="G2239" t="s">
        <v>24</v>
      </c>
      <c r="H2239" t="s">
        <v>24</v>
      </c>
      <c r="I2239" t="s">
        <v>26</v>
      </c>
      <c r="J2239" t="s">
        <v>24</v>
      </c>
      <c r="K2239" t="s">
        <v>23</v>
      </c>
      <c r="L2239" t="s">
        <v>23</v>
      </c>
      <c r="M2239" t="s">
        <v>24</v>
      </c>
      <c r="N2239" t="s">
        <v>24</v>
      </c>
      <c r="O2239" t="s">
        <v>23</v>
      </c>
      <c r="P2239" t="s">
        <v>31</v>
      </c>
      <c r="Q2239" t="s">
        <v>23</v>
      </c>
      <c r="R2239" t="s">
        <v>7105</v>
      </c>
      <c r="S2239" s="2">
        <v>45.85</v>
      </c>
      <c r="T2239" s="2">
        <v>1246.4000000000001</v>
      </c>
      <c r="U2239" t="s">
        <v>24</v>
      </c>
      <c r="V2239">
        <f>COUNTIF(Table1[[#This Row],[OnlineSecurity]:[StreamingMovies]], "Yes")</f>
        <v>3</v>
      </c>
      <c r="W2239" t="str" cm="1">
        <f t="array" ref="W2239">_xlfn.IFS(Table1[[#This Row],[tenure]]&lt;=12,"0-1 Years", Table1[[#This Row],[tenure]] &lt;=36, "1-3 Years",Table1[[#This Row],[tenure]]&lt;=60, "3-5 Years",Table1[[#This Row],[tenure]]&gt;60,"5+ Years")</f>
        <v>1-3 Years</v>
      </c>
      <c r="X2239" t="str">
        <f>IF(AND(Table1[[#This Row],[Contract]]="Month-to-Month", Table1[[#This Row],[PaymentMethod]]= "Electronic check"), "High Risk", "Standard")</f>
        <v>Standard</v>
      </c>
      <c r="Y2239" s="11">
        <f>IFERROR(Table1[[#This Row],[TotalCharges]]/Table1[[#This Row],[tenure]],"0")</f>
        <v>46.162962962962965</v>
      </c>
      <c r="Z2239" t="str">
        <f>IF(Table1[[#This Row],[SeniorCitizen]]=1,"Yes","No")</f>
        <v>No</v>
      </c>
    </row>
    <row r="2240" spans="1:26" x14ac:dyDescent="0.3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s="2">
        <v>95.85</v>
      </c>
      <c r="T2240" s="2">
        <v>95.85</v>
      </c>
      <c r="U2240" t="s">
        <v>24</v>
      </c>
      <c r="V2240">
        <f>COUNTIF(Table1[[#This Row],[OnlineSecurity]:[StreamingMovies]], "Yes")</f>
        <v>3</v>
      </c>
      <c r="W2240" t="str" cm="1">
        <f t="array" ref="W2240">_xlfn.IFS(Table1[[#This Row],[tenure]]&lt;=12,"0-1 Years", Table1[[#This Row],[tenure]] &lt;=36, "1-3 Years",Table1[[#This Row],[tenure]]&lt;=60, "3-5 Years",Table1[[#This Row],[tenure]]&gt;60,"5+ Years")</f>
        <v>0-1 Years</v>
      </c>
      <c r="X2240" t="str">
        <f>IF(AND(Table1[[#This Row],[Contract]]="Month-to-Month", Table1[[#This Row],[PaymentMethod]]= "Electronic check"), "High Risk", "Standard")</f>
        <v>High Risk</v>
      </c>
      <c r="Y2240" s="11">
        <f>IFERROR(Table1[[#This Row],[TotalCharges]]/Table1[[#This Row],[tenure]],"0")</f>
        <v>95.85</v>
      </c>
      <c r="Z2240" t="str">
        <f>IF(Table1[[#This Row],[SeniorCitizen]]=1,"Yes","No")</f>
        <v>No</v>
      </c>
    </row>
    <row r="2241" spans="1:26" x14ac:dyDescent="0.35">
      <c r="A2241" t="s">
        <v>2276</v>
      </c>
      <c r="B2241" t="s">
        <v>22</v>
      </c>
      <c r="C2241">
        <v>0</v>
      </c>
      <c r="D2241" t="s">
        <v>23</v>
      </c>
      <c r="E2241" t="s">
        <v>23</v>
      </c>
      <c r="F2241">
        <v>67</v>
      </c>
      <c r="G2241" t="s">
        <v>24</v>
      </c>
      <c r="H2241" t="s">
        <v>24</v>
      </c>
      <c r="I2241" t="s">
        <v>26</v>
      </c>
      <c r="J2241" t="s">
        <v>23</v>
      </c>
      <c r="K2241" t="s">
        <v>24</v>
      </c>
      <c r="L2241" t="s">
        <v>24</v>
      </c>
      <c r="M2241" t="s">
        <v>23</v>
      </c>
      <c r="N2241" t="s">
        <v>24</v>
      </c>
      <c r="O2241" t="s">
        <v>24</v>
      </c>
      <c r="P2241" t="s">
        <v>47</v>
      </c>
      <c r="Q2241" t="s">
        <v>24</v>
      </c>
      <c r="R2241" t="s">
        <v>7105</v>
      </c>
      <c r="S2241" s="2">
        <v>35.700000000000003</v>
      </c>
      <c r="T2241" s="2">
        <v>2545.6999999999998</v>
      </c>
      <c r="U2241" t="s">
        <v>24</v>
      </c>
      <c r="V2241">
        <f>COUNTIF(Table1[[#This Row],[OnlineSecurity]:[StreamingMovies]], "Yes")</f>
        <v>2</v>
      </c>
      <c r="W2241" t="str" cm="1">
        <f t="array" ref="W2241">_xlfn.IFS(Table1[[#This Row],[tenure]]&lt;=12,"0-1 Years", Table1[[#This Row],[tenure]] &lt;=36, "1-3 Years",Table1[[#This Row],[tenure]]&lt;=60, "3-5 Years",Table1[[#This Row],[tenure]]&gt;60,"5+ Years")</f>
        <v>5+ Years</v>
      </c>
      <c r="X2241" t="str">
        <f>IF(AND(Table1[[#This Row],[Contract]]="Month-to-Month", Table1[[#This Row],[PaymentMethod]]= "Electronic check"), "High Risk", "Standard")</f>
        <v>Standard</v>
      </c>
      <c r="Y2241" s="11">
        <f>IFERROR(Table1[[#This Row],[TotalCharges]]/Table1[[#This Row],[tenure]],"0")</f>
        <v>37.995522388059698</v>
      </c>
      <c r="Z2241" t="str">
        <f>IF(Table1[[#This Row],[SeniorCitizen]]=1,"Yes","No")</f>
        <v>No</v>
      </c>
    </row>
    <row r="2242" spans="1:26" x14ac:dyDescent="0.3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7105</v>
      </c>
      <c r="S2242" s="2">
        <v>89.55</v>
      </c>
      <c r="T2242" s="2">
        <v>6448.85</v>
      </c>
      <c r="U2242" t="s">
        <v>24</v>
      </c>
      <c r="V2242">
        <f>COUNTIF(Table1[[#This Row],[OnlineSecurity]:[StreamingMovies]], "Yes")</f>
        <v>6</v>
      </c>
      <c r="W2242" t="str" cm="1">
        <f t="array" ref="W2242">_xlfn.IFS(Table1[[#This Row],[tenure]]&lt;=12,"0-1 Years", Table1[[#This Row],[tenure]] &lt;=36, "1-3 Years",Table1[[#This Row],[tenure]]&lt;=60, "3-5 Years",Table1[[#This Row],[tenure]]&gt;60,"5+ Years")</f>
        <v>5+ Years</v>
      </c>
      <c r="X2242" t="str">
        <f>IF(AND(Table1[[#This Row],[Contract]]="Month-to-Month", Table1[[#This Row],[PaymentMethod]]= "Electronic check"), "High Risk", "Standard")</f>
        <v>Standard</v>
      </c>
      <c r="Y2242" s="11">
        <f>IFERROR(Table1[[#This Row],[TotalCharges]]/Table1[[#This Row],[tenure]],"0")</f>
        <v>89.567361111111111</v>
      </c>
      <c r="Z2242" t="str">
        <f>IF(Table1[[#This Row],[SeniorCitizen]]=1,"Yes","No")</f>
        <v>Yes</v>
      </c>
    </row>
    <row r="2243" spans="1:26" x14ac:dyDescent="0.35">
      <c r="A2243" t="s">
        <v>2278</v>
      </c>
      <c r="B2243" t="s">
        <v>22</v>
      </c>
      <c r="C2243">
        <v>0</v>
      </c>
      <c r="D2243" t="s">
        <v>23</v>
      </c>
      <c r="E2243" t="s">
        <v>23</v>
      </c>
      <c r="F2243">
        <v>56</v>
      </c>
      <c r="G2243" t="s">
        <v>23</v>
      </c>
      <c r="H2243" t="s">
        <v>23</v>
      </c>
      <c r="I2243" t="s">
        <v>24</v>
      </c>
      <c r="J2243" t="s">
        <v>24</v>
      </c>
      <c r="K2243" t="s">
        <v>24</v>
      </c>
      <c r="L2243" t="s">
        <v>24</v>
      </c>
      <c r="M2243" t="s">
        <v>24</v>
      </c>
      <c r="N2243" t="s">
        <v>24</v>
      </c>
      <c r="O2243" t="s">
        <v>24</v>
      </c>
      <c r="P2243" t="s">
        <v>47</v>
      </c>
      <c r="Q2243" t="s">
        <v>23</v>
      </c>
      <c r="R2243" t="s">
        <v>7105</v>
      </c>
      <c r="S2243" s="2">
        <v>24.95</v>
      </c>
      <c r="T2243" s="2">
        <v>1468.9</v>
      </c>
      <c r="U2243" t="s">
        <v>24</v>
      </c>
      <c r="V2243">
        <f>COUNTIF(Table1[[#This Row],[OnlineSecurity]:[StreamingMovies]], "Yes")</f>
        <v>0</v>
      </c>
      <c r="W2243" t="str" cm="1">
        <f t="array" ref="W2243">_xlfn.IFS(Table1[[#This Row],[tenure]]&lt;=12,"0-1 Years", Table1[[#This Row],[tenure]] &lt;=36, "1-3 Years",Table1[[#This Row],[tenure]]&lt;=60, "3-5 Years",Table1[[#This Row],[tenure]]&gt;60,"5+ Years")</f>
        <v>3-5 Years</v>
      </c>
      <c r="X2243" t="str">
        <f>IF(AND(Table1[[#This Row],[Contract]]="Month-to-Month", Table1[[#This Row],[PaymentMethod]]= "Electronic check"), "High Risk", "Standard")</f>
        <v>Standard</v>
      </c>
      <c r="Y2243" s="11">
        <f>IFERROR(Table1[[#This Row],[TotalCharges]]/Table1[[#This Row],[tenure]],"0")</f>
        <v>26.230357142857144</v>
      </c>
      <c r="Z2243" t="str">
        <f>IF(Table1[[#This Row],[SeniorCitizen]]=1,"Yes","No")</f>
        <v>No</v>
      </c>
    </row>
    <row r="2244" spans="1:26" x14ac:dyDescent="0.35">
      <c r="A2244" t="s">
        <v>2279</v>
      </c>
      <c r="B2244" t="s">
        <v>30</v>
      </c>
      <c r="C2244">
        <v>0</v>
      </c>
      <c r="D2244" t="s">
        <v>23</v>
      </c>
      <c r="E2244" t="s">
        <v>23</v>
      </c>
      <c r="F2244">
        <v>44</v>
      </c>
      <c r="G2244" t="s">
        <v>23</v>
      </c>
      <c r="H2244" t="s">
        <v>23</v>
      </c>
      <c r="I2244" t="s">
        <v>24</v>
      </c>
      <c r="J2244" t="s">
        <v>24</v>
      </c>
      <c r="K2244" t="s">
        <v>24</v>
      </c>
      <c r="L2244" t="s">
        <v>24</v>
      </c>
      <c r="M2244" t="s">
        <v>24</v>
      </c>
      <c r="N2244" t="s">
        <v>24</v>
      </c>
      <c r="O2244" t="s">
        <v>24</v>
      </c>
      <c r="P2244" t="s">
        <v>31</v>
      </c>
      <c r="Q2244" t="s">
        <v>24</v>
      </c>
      <c r="R2244" t="s">
        <v>28</v>
      </c>
      <c r="S2244" s="2">
        <v>24.85</v>
      </c>
      <c r="T2244" s="2">
        <v>1013.6</v>
      </c>
      <c r="U2244" t="s">
        <v>24</v>
      </c>
      <c r="V2244">
        <f>COUNTIF(Table1[[#This Row],[OnlineSecurity]:[StreamingMovies]], "Yes")</f>
        <v>0</v>
      </c>
      <c r="W2244" t="str" cm="1">
        <f t="array" ref="W2244">_xlfn.IFS(Table1[[#This Row],[tenure]]&lt;=12,"0-1 Years", Table1[[#This Row],[tenure]] &lt;=36, "1-3 Years",Table1[[#This Row],[tenure]]&lt;=60, "3-5 Years",Table1[[#This Row],[tenure]]&gt;60,"5+ Years")</f>
        <v>3-5 Years</v>
      </c>
      <c r="X2244" t="str">
        <f>IF(AND(Table1[[#This Row],[Contract]]="Month-to-Month", Table1[[#This Row],[PaymentMethod]]= "Electronic check"), "High Risk", "Standard")</f>
        <v>Standard</v>
      </c>
      <c r="Y2244" s="11">
        <f>IFERROR(Table1[[#This Row],[TotalCharges]]/Table1[[#This Row],[tenure]],"0")</f>
        <v>23.036363636363635</v>
      </c>
      <c r="Z2244" t="str">
        <f>IF(Table1[[#This Row],[SeniorCitizen]]=1,"Yes","No")</f>
        <v>No</v>
      </c>
    </row>
    <row r="2245" spans="1:26" x14ac:dyDescent="0.3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s="2">
        <v>100.8</v>
      </c>
      <c r="T2245" s="2">
        <v>6690.75</v>
      </c>
      <c r="U2245" t="s">
        <v>24</v>
      </c>
      <c r="V2245">
        <f>COUNTIF(Table1[[#This Row],[OnlineSecurity]:[StreamingMovies]], "Yes")</f>
        <v>3</v>
      </c>
      <c r="W2245" t="str" cm="1">
        <f t="array" ref="W2245">_xlfn.IFS(Table1[[#This Row],[tenure]]&lt;=12,"0-1 Years", Table1[[#This Row],[tenure]] &lt;=36, "1-3 Years",Table1[[#This Row],[tenure]]&lt;=60, "3-5 Years",Table1[[#This Row],[tenure]]&gt;60,"5+ Years")</f>
        <v>5+ Years</v>
      </c>
      <c r="X2245" t="str">
        <f>IF(AND(Table1[[#This Row],[Contract]]="Month-to-Month", Table1[[#This Row],[PaymentMethod]]= "Electronic check"), "High Risk", "Standard")</f>
        <v>High Risk</v>
      </c>
      <c r="Y2245" s="11">
        <f>IFERROR(Table1[[#This Row],[TotalCharges]]/Table1[[#This Row],[tenure]],"0")</f>
        <v>101.375</v>
      </c>
      <c r="Z2245" t="str">
        <f>IF(Table1[[#This Row],[SeniorCitizen]]=1,"Yes","No")</f>
        <v>Yes</v>
      </c>
    </row>
    <row r="2246" spans="1:26" x14ac:dyDescent="0.3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s="2">
        <v>64.400000000000006</v>
      </c>
      <c r="T2246" s="2">
        <v>2088.75</v>
      </c>
      <c r="U2246" t="s">
        <v>23</v>
      </c>
      <c r="V2246">
        <f>COUNTIF(Table1[[#This Row],[OnlineSecurity]:[StreamingMovies]], "Yes")</f>
        <v>3</v>
      </c>
      <c r="W2246" t="str" cm="1">
        <f t="array" ref="W2246">_xlfn.IFS(Table1[[#This Row],[tenure]]&lt;=12,"0-1 Years", Table1[[#This Row],[tenure]] &lt;=36, "1-3 Years",Table1[[#This Row],[tenure]]&lt;=60, "3-5 Years",Table1[[#This Row],[tenure]]&gt;60,"5+ Years")</f>
        <v>1-3 Years</v>
      </c>
      <c r="X2246" t="str">
        <f>IF(AND(Table1[[#This Row],[Contract]]="Month-to-Month", Table1[[#This Row],[PaymentMethod]]= "Electronic check"), "High Risk", "Standard")</f>
        <v>Standard</v>
      </c>
      <c r="Y2246" s="11">
        <f>IFERROR(Table1[[#This Row],[TotalCharges]]/Table1[[#This Row],[tenure]],"0")</f>
        <v>61.433823529411768</v>
      </c>
      <c r="Z2246" t="str">
        <f>IF(Table1[[#This Row],[SeniorCitizen]]=1,"Yes","No")</f>
        <v>No</v>
      </c>
    </row>
    <row r="2247" spans="1:26" x14ac:dyDescent="0.3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7104</v>
      </c>
      <c r="S2247" s="2">
        <v>105.35</v>
      </c>
      <c r="T2247" s="2">
        <v>7240.65</v>
      </c>
      <c r="U2247" t="s">
        <v>24</v>
      </c>
      <c r="V2247">
        <f>COUNTIF(Table1[[#This Row],[OnlineSecurity]:[StreamingMovies]], "Yes")</f>
        <v>4</v>
      </c>
      <c r="W2247" t="str" cm="1">
        <f t="array" ref="W2247">_xlfn.IFS(Table1[[#This Row],[tenure]]&lt;=12,"0-1 Years", Table1[[#This Row],[tenure]] &lt;=36, "1-3 Years",Table1[[#This Row],[tenure]]&lt;=60, "3-5 Years",Table1[[#This Row],[tenure]]&gt;60,"5+ Years")</f>
        <v>5+ Years</v>
      </c>
      <c r="X2247" t="str">
        <f>IF(AND(Table1[[#This Row],[Contract]]="Month-to-Month", Table1[[#This Row],[PaymentMethod]]= "Electronic check"), "High Risk", "Standard")</f>
        <v>Standard</v>
      </c>
      <c r="Y2247" s="11">
        <f>IFERROR(Table1[[#This Row],[TotalCharges]]/Table1[[#This Row],[tenure]],"0")</f>
        <v>104.93695652173912</v>
      </c>
      <c r="Z2247" t="str">
        <f>IF(Table1[[#This Row],[SeniorCitizen]]=1,"Yes","No")</f>
        <v>No</v>
      </c>
    </row>
    <row r="2248" spans="1:26" x14ac:dyDescent="0.3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s="2">
        <v>102.45</v>
      </c>
      <c r="T2248" s="2">
        <v>102.45</v>
      </c>
      <c r="U2248" t="s">
        <v>23</v>
      </c>
      <c r="V2248">
        <f>COUNTIF(Table1[[#This Row],[OnlineSecurity]:[StreamingMovies]], "Yes")</f>
        <v>4</v>
      </c>
      <c r="W2248" t="str" cm="1">
        <f t="array" ref="W2248">_xlfn.IFS(Table1[[#This Row],[tenure]]&lt;=12,"0-1 Years", Table1[[#This Row],[tenure]] &lt;=36, "1-3 Years",Table1[[#This Row],[tenure]]&lt;=60, "3-5 Years",Table1[[#This Row],[tenure]]&gt;60,"5+ Years")</f>
        <v>0-1 Years</v>
      </c>
      <c r="X2248" t="str">
        <f>IF(AND(Table1[[#This Row],[Contract]]="Month-to-Month", Table1[[#This Row],[PaymentMethod]]= "Electronic check"), "High Risk", "Standard")</f>
        <v>High Risk</v>
      </c>
      <c r="Y2248" s="11">
        <f>IFERROR(Table1[[#This Row],[TotalCharges]]/Table1[[#This Row],[tenure]],"0")</f>
        <v>102.45</v>
      </c>
      <c r="Z2248" t="str">
        <f>IF(Table1[[#This Row],[SeniorCitizen]]=1,"Yes","No")</f>
        <v>No</v>
      </c>
    </row>
    <row r="2249" spans="1:26" x14ac:dyDescent="0.35">
      <c r="A2249" t="s">
        <v>2284</v>
      </c>
      <c r="B2249" t="s">
        <v>22</v>
      </c>
      <c r="C2249">
        <v>0</v>
      </c>
      <c r="D2249" t="s">
        <v>24</v>
      </c>
      <c r="E2249" t="s">
        <v>24</v>
      </c>
      <c r="F2249">
        <v>40</v>
      </c>
      <c r="G2249" t="s">
        <v>23</v>
      </c>
      <c r="H2249" t="s">
        <v>24</v>
      </c>
      <c r="I2249" t="s">
        <v>24</v>
      </c>
      <c r="J2249" t="s">
        <v>24</v>
      </c>
      <c r="K2249" t="s">
        <v>24</v>
      </c>
      <c r="L2249" t="s">
        <v>24</v>
      </c>
      <c r="M2249" t="s">
        <v>24</v>
      </c>
      <c r="N2249" t="s">
        <v>24</v>
      </c>
      <c r="O2249" t="s">
        <v>24</v>
      </c>
      <c r="P2249" t="s">
        <v>47</v>
      </c>
      <c r="Q2249" t="s">
        <v>24</v>
      </c>
      <c r="R2249" t="s">
        <v>7105</v>
      </c>
      <c r="S2249" s="2">
        <v>19.649999999999999</v>
      </c>
      <c r="T2249" s="2">
        <v>830.25</v>
      </c>
      <c r="U2249" t="s">
        <v>24</v>
      </c>
      <c r="V2249">
        <f>COUNTIF(Table1[[#This Row],[OnlineSecurity]:[StreamingMovies]], "Yes")</f>
        <v>0</v>
      </c>
      <c r="W2249" t="str" cm="1">
        <f t="array" ref="W2249">_xlfn.IFS(Table1[[#This Row],[tenure]]&lt;=12,"0-1 Years", Table1[[#This Row],[tenure]] &lt;=36, "1-3 Years",Table1[[#This Row],[tenure]]&lt;=60, "3-5 Years",Table1[[#This Row],[tenure]]&gt;60,"5+ Years")</f>
        <v>3-5 Years</v>
      </c>
      <c r="X2249" t="str">
        <f>IF(AND(Table1[[#This Row],[Contract]]="Month-to-Month", Table1[[#This Row],[PaymentMethod]]= "Electronic check"), "High Risk", "Standard")</f>
        <v>Standard</v>
      </c>
      <c r="Y2249" s="11">
        <f>IFERROR(Table1[[#This Row],[TotalCharges]]/Table1[[#This Row],[tenure]],"0")</f>
        <v>20.756250000000001</v>
      </c>
      <c r="Z2249" t="str">
        <f>IF(Table1[[#This Row],[SeniorCitizen]]=1,"Yes","No")</f>
        <v>No</v>
      </c>
    </row>
    <row r="2250" spans="1:26" x14ac:dyDescent="0.3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7104</v>
      </c>
      <c r="S2250" s="2">
        <v>54.45</v>
      </c>
      <c r="T2250" s="2">
        <v>1588.7</v>
      </c>
      <c r="U2250" t="s">
        <v>24</v>
      </c>
      <c r="V2250">
        <f>COUNTIF(Table1[[#This Row],[OnlineSecurity]:[StreamingMovies]], "Yes")</f>
        <v>1</v>
      </c>
      <c r="W2250" t="str" cm="1">
        <f t="array" ref="W2250">_xlfn.IFS(Table1[[#This Row],[tenure]]&lt;=12,"0-1 Years", Table1[[#This Row],[tenure]] &lt;=36, "1-3 Years",Table1[[#This Row],[tenure]]&lt;=60, "3-5 Years",Table1[[#This Row],[tenure]]&gt;60,"5+ Years")</f>
        <v>1-3 Years</v>
      </c>
      <c r="X2250" t="str">
        <f>IF(AND(Table1[[#This Row],[Contract]]="Month-to-Month", Table1[[#This Row],[PaymentMethod]]= "Electronic check"), "High Risk", "Standard")</f>
        <v>Standard</v>
      </c>
      <c r="Y2250" s="11">
        <f>IFERROR(Table1[[#This Row],[TotalCharges]]/Table1[[#This Row],[tenure]],"0")</f>
        <v>52.956666666666671</v>
      </c>
      <c r="Z2250" t="str">
        <f>IF(Table1[[#This Row],[SeniorCitizen]]=1,"Yes","No")</f>
        <v>No</v>
      </c>
    </row>
    <row r="2251" spans="1:26" x14ac:dyDescent="0.3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s="2">
        <v>70.5</v>
      </c>
      <c r="T2251" s="2">
        <v>829.3</v>
      </c>
      <c r="U2251" t="s">
        <v>24</v>
      </c>
      <c r="V2251">
        <f>COUNTIF(Table1[[#This Row],[OnlineSecurity]:[StreamingMovies]], "Yes")</f>
        <v>3</v>
      </c>
      <c r="W2251" t="str" cm="1">
        <f t="array" ref="W2251">_xlfn.IFS(Table1[[#This Row],[tenure]]&lt;=12,"0-1 Years", Table1[[#This Row],[tenure]] &lt;=36, "1-3 Years",Table1[[#This Row],[tenure]]&lt;=60, "3-5 Years",Table1[[#This Row],[tenure]]&gt;60,"5+ Years")</f>
        <v>0-1 Years</v>
      </c>
      <c r="X2251" t="str">
        <f>IF(AND(Table1[[#This Row],[Contract]]="Month-to-Month", Table1[[#This Row],[PaymentMethod]]= "Electronic check"), "High Risk", "Standard")</f>
        <v>Standard</v>
      </c>
      <c r="Y2251" s="11">
        <f>IFERROR(Table1[[#This Row],[TotalCharges]]/Table1[[#This Row],[tenure]],"0")</f>
        <v>75.390909090909091</v>
      </c>
      <c r="Z2251" t="str">
        <f>IF(Table1[[#This Row],[SeniorCitizen]]=1,"Yes","No")</f>
        <v>No</v>
      </c>
    </row>
    <row r="2252" spans="1:26" x14ac:dyDescent="0.35">
      <c r="A2252" t="s">
        <v>2287</v>
      </c>
      <c r="B2252" t="s">
        <v>22</v>
      </c>
      <c r="C2252">
        <v>0</v>
      </c>
      <c r="D2252" t="s">
        <v>24</v>
      </c>
      <c r="E2252" t="s">
        <v>24</v>
      </c>
      <c r="F2252">
        <v>15</v>
      </c>
      <c r="G2252" t="s">
        <v>23</v>
      </c>
      <c r="H2252" t="s">
        <v>24</v>
      </c>
      <c r="I2252" t="s">
        <v>24</v>
      </c>
      <c r="J2252" t="s">
        <v>24</v>
      </c>
      <c r="K2252" t="s">
        <v>24</v>
      </c>
      <c r="L2252" t="s">
        <v>24</v>
      </c>
      <c r="M2252" t="s">
        <v>24</v>
      </c>
      <c r="N2252" t="s">
        <v>24</v>
      </c>
      <c r="O2252" t="s">
        <v>24</v>
      </c>
      <c r="P2252" t="s">
        <v>31</v>
      </c>
      <c r="Q2252" t="s">
        <v>24</v>
      </c>
      <c r="R2252" t="s">
        <v>7105</v>
      </c>
      <c r="S2252" s="2">
        <v>20.100000000000001</v>
      </c>
      <c r="T2252" s="2">
        <v>302.45</v>
      </c>
      <c r="U2252" t="s">
        <v>24</v>
      </c>
      <c r="V2252">
        <f>COUNTIF(Table1[[#This Row],[OnlineSecurity]:[StreamingMovies]], "Yes")</f>
        <v>0</v>
      </c>
      <c r="W2252" t="str" cm="1">
        <f t="array" ref="W2252">_xlfn.IFS(Table1[[#This Row],[tenure]]&lt;=12,"0-1 Years", Table1[[#This Row],[tenure]] &lt;=36, "1-3 Years",Table1[[#This Row],[tenure]]&lt;=60, "3-5 Years",Table1[[#This Row],[tenure]]&gt;60,"5+ Years")</f>
        <v>1-3 Years</v>
      </c>
      <c r="X2252" t="str">
        <f>IF(AND(Table1[[#This Row],[Contract]]="Month-to-Month", Table1[[#This Row],[PaymentMethod]]= "Electronic check"), "High Risk", "Standard")</f>
        <v>Standard</v>
      </c>
      <c r="Y2252" s="11">
        <f>IFERROR(Table1[[#This Row],[TotalCharges]]/Table1[[#This Row],[tenure]],"0")</f>
        <v>20.163333333333334</v>
      </c>
      <c r="Z2252" t="str">
        <f>IF(Table1[[#This Row],[SeniorCitizen]]=1,"Yes","No")</f>
        <v>No</v>
      </c>
    </row>
    <row r="2253" spans="1:26" x14ac:dyDescent="0.3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s="2">
        <v>69.349999999999994</v>
      </c>
      <c r="T2253" s="2">
        <v>712.25</v>
      </c>
      <c r="U2253" t="s">
        <v>24</v>
      </c>
      <c r="V2253">
        <f>COUNTIF(Table1[[#This Row],[OnlineSecurity]:[StreamingMovies]], "Yes")</f>
        <v>3</v>
      </c>
      <c r="W2253" t="str" cm="1">
        <f t="array" ref="W2253">_xlfn.IFS(Table1[[#This Row],[tenure]]&lt;=12,"0-1 Years", Table1[[#This Row],[tenure]] &lt;=36, "1-3 Years",Table1[[#This Row],[tenure]]&lt;=60, "3-5 Years",Table1[[#This Row],[tenure]]&gt;60,"5+ Years")</f>
        <v>0-1 Years</v>
      </c>
      <c r="X2253" t="str">
        <f>IF(AND(Table1[[#This Row],[Contract]]="Month-to-Month", Table1[[#This Row],[PaymentMethod]]= "Electronic check"), "High Risk", "Standard")</f>
        <v>High Risk</v>
      </c>
      <c r="Y2253" s="11">
        <f>IFERROR(Table1[[#This Row],[TotalCharges]]/Table1[[#This Row],[tenure]],"0")</f>
        <v>64.75</v>
      </c>
      <c r="Z2253" t="str">
        <f>IF(Table1[[#This Row],[SeniorCitizen]]=1,"Yes","No")</f>
        <v>No</v>
      </c>
    </row>
    <row r="2254" spans="1:26" x14ac:dyDescent="0.35">
      <c r="A2254" t="s">
        <v>2289</v>
      </c>
      <c r="B2254" t="s">
        <v>22</v>
      </c>
      <c r="C2254">
        <v>0</v>
      </c>
      <c r="D2254" t="s">
        <v>23</v>
      </c>
      <c r="E2254" t="s">
        <v>23</v>
      </c>
      <c r="F2254">
        <v>64</v>
      </c>
      <c r="G2254" t="s">
        <v>23</v>
      </c>
      <c r="H2254" t="s">
        <v>24</v>
      </c>
      <c r="I2254" t="s">
        <v>24</v>
      </c>
      <c r="J2254" t="s">
        <v>24</v>
      </c>
      <c r="K2254" t="s">
        <v>24</v>
      </c>
      <c r="L2254" t="s">
        <v>24</v>
      </c>
      <c r="M2254" t="s">
        <v>24</v>
      </c>
      <c r="N2254" t="s">
        <v>24</v>
      </c>
      <c r="O2254" t="s">
        <v>24</v>
      </c>
      <c r="P2254" t="s">
        <v>31</v>
      </c>
      <c r="Q2254" t="s">
        <v>24</v>
      </c>
      <c r="R2254" t="s">
        <v>7104</v>
      </c>
      <c r="S2254" s="2">
        <v>19.8</v>
      </c>
      <c r="T2254" s="2">
        <v>1336.65</v>
      </c>
      <c r="U2254" t="s">
        <v>24</v>
      </c>
      <c r="V2254">
        <f>COUNTIF(Table1[[#This Row],[OnlineSecurity]:[StreamingMovies]], "Yes")</f>
        <v>0</v>
      </c>
      <c r="W2254" t="str" cm="1">
        <f t="array" ref="W2254">_xlfn.IFS(Table1[[#This Row],[tenure]]&lt;=12,"0-1 Years", Table1[[#This Row],[tenure]] &lt;=36, "1-3 Years",Table1[[#This Row],[tenure]]&lt;=60, "3-5 Years",Table1[[#This Row],[tenure]]&gt;60,"5+ Years")</f>
        <v>5+ Years</v>
      </c>
      <c r="X2254" t="str">
        <f>IF(AND(Table1[[#This Row],[Contract]]="Month-to-Month", Table1[[#This Row],[PaymentMethod]]= "Electronic check"), "High Risk", "Standard")</f>
        <v>Standard</v>
      </c>
      <c r="Y2254" s="11">
        <f>IFERROR(Table1[[#This Row],[TotalCharges]]/Table1[[#This Row],[tenure]],"0")</f>
        <v>20.885156250000001</v>
      </c>
      <c r="Z2254" t="str">
        <f>IF(Table1[[#This Row],[SeniorCitizen]]=1,"Yes","No")</f>
        <v>No</v>
      </c>
    </row>
    <row r="2255" spans="1:26" x14ac:dyDescent="0.3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7104</v>
      </c>
      <c r="S2255" s="2">
        <v>74.400000000000006</v>
      </c>
      <c r="T2255" s="2">
        <v>5360.75</v>
      </c>
      <c r="U2255" t="s">
        <v>24</v>
      </c>
      <c r="V2255">
        <f>COUNTIF(Table1[[#This Row],[OnlineSecurity]:[StreamingMovies]], "Yes")</f>
        <v>5</v>
      </c>
      <c r="W2255" t="str" cm="1">
        <f t="array" ref="W2255">_xlfn.IFS(Table1[[#This Row],[tenure]]&lt;=12,"0-1 Years", Table1[[#This Row],[tenure]] &lt;=36, "1-3 Years",Table1[[#This Row],[tenure]]&lt;=60, "3-5 Years",Table1[[#This Row],[tenure]]&gt;60,"5+ Years")</f>
        <v>5+ Years</v>
      </c>
      <c r="X2255" t="str">
        <f>IF(AND(Table1[[#This Row],[Contract]]="Month-to-Month", Table1[[#This Row],[PaymentMethod]]= "Electronic check"), "High Risk", "Standard")</f>
        <v>Standard</v>
      </c>
      <c r="Y2255" s="11">
        <f>IFERROR(Table1[[#This Row],[TotalCharges]]/Table1[[#This Row],[tenure]],"0")</f>
        <v>74.454861111111114</v>
      </c>
      <c r="Z2255" t="str">
        <f>IF(Table1[[#This Row],[SeniorCitizen]]=1,"Yes","No")</f>
        <v>Yes</v>
      </c>
    </row>
    <row r="2256" spans="1:26" x14ac:dyDescent="0.3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7104</v>
      </c>
      <c r="S2256" s="2">
        <v>93.05</v>
      </c>
      <c r="T2256" s="2">
        <v>6735.05</v>
      </c>
      <c r="U2256" t="s">
        <v>24</v>
      </c>
      <c r="V2256">
        <f>COUNTIF(Table1[[#This Row],[OnlineSecurity]:[StreamingMovies]], "Yes")</f>
        <v>4</v>
      </c>
      <c r="W2256" t="str" cm="1">
        <f t="array" ref="W2256">_xlfn.IFS(Table1[[#This Row],[tenure]]&lt;=12,"0-1 Years", Table1[[#This Row],[tenure]] &lt;=36, "1-3 Years",Table1[[#This Row],[tenure]]&lt;=60, "3-5 Years",Table1[[#This Row],[tenure]]&gt;60,"5+ Years")</f>
        <v>5+ Years</v>
      </c>
      <c r="X2256" t="str">
        <f>IF(AND(Table1[[#This Row],[Contract]]="Month-to-Month", Table1[[#This Row],[PaymentMethod]]= "Electronic check"), "High Risk", "Standard")</f>
        <v>Standard</v>
      </c>
      <c r="Y2256" s="11">
        <f>IFERROR(Table1[[#This Row],[TotalCharges]]/Table1[[#This Row],[tenure]],"0")</f>
        <v>93.54236111111112</v>
      </c>
      <c r="Z2256" t="str">
        <f>IF(Table1[[#This Row],[SeniorCitizen]]=1,"Yes","No")</f>
        <v>Yes</v>
      </c>
    </row>
    <row r="2257" spans="1:26" x14ac:dyDescent="0.3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s="2">
        <v>51.2</v>
      </c>
      <c r="T2257" s="2">
        <v>51.2</v>
      </c>
      <c r="U2257" t="s">
        <v>24</v>
      </c>
      <c r="V2257">
        <f>COUNTIF(Table1[[#This Row],[OnlineSecurity]:[StreamingMovies]], "Yes")</f>
        <v>1</v>
      </c>
      <c r="W2257" t="str" cm="1">
        <f t="array" ref="W2257">_xlfn.IFS(Table1[[#This Row],[tenure]]&lt;=12,"0-1 Years", Table1[[#This Row],[tenure]] &lt;=36, "1-3 Years",Table1[[#This Row],[tenure]]&lt;=60, "3-5 Years",Table1[[#This Row],[tenure]]&gt;60,"5+ Years")</f>
        <v>0-1 Years</v>
      </c>
      <c r="X2257" t="str">
        <f>IF(AND(Table1[[#This Row],[Contract]]="Month-to-Month", Table1[[#This Row],[PaymentMethod]]= "Electronic check"), "High Risk", "Standard")</f>
        <v>Standard</v>
      </c>
      <c r="Y2257" s="11">
        <f>IFERROR(Table1[[#This Row],[TotalCharges]]/Table1[[#This Row],[tenure]],"0")</f>
        <v>51.2</v>
      </c>
      <c r="Z2257" t="str">
        <f>IF(Table1[[#This Row],[SeniorCitizen]]=1,"Yes","No")</f>
        <v>No</v>
      </c>
    </row>
    <row r="2258" spans="1:26" x14ac:dyDescent="0.3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7105</v>
      </c>
      <c r="S2258" s="2">
        <v>65.599999999999994</v>
      </c>
      <c r="T2258" s="2">
        <v>1010</v>
      </c>
      <c r="U2258" t="s">
        <v>24</v>
      </c>
      <c r="V2258">
        <f>COUNTIF(Table1[[#This Row],[OnlineSecurity]:[StreamingMovies]], "Yes")</f>
        <v>4</v>
      </c>
      <c r="W2258" t="str" cm="1">
        <f t="array" ref="W2258">_xlfn.IFS(Table1[[#This Row],[tenure]]&lt;=12,"0-1 Years", Table1[[#This Row],[tenure]] &lt;=36, "1-3 Years",Table1[[#This Row],[tenure]]&lt;=60, "3-5 Years",Table1[[#This Row],[tenure]]&gt;60,"5+ Years")</f>
        <v>1-3 Years</v>
      </c>
      <c r="X2258" t="str">
        <f>IF(AND(Table1[[#This Row],[Contract]]="Month-to-Month", Table1[[#This Row],[PaymentMethod]]= "Electronic check"), "High Risk", "Standard")</f>
        <v>Standard</v>
      </c>
      <c r="Y2258" s="11">
        <f>IFERROR(Table1[[#This Row],[TotalCharges]]/Table1[[#This Row],[tenure]],"0")</f>
        <v>67.333333333333329</v>
      </c>
      <c r="Z2258" t="str">
        <f>IF(Table1[[#This Row],[SeniorCitizen]]=1,"Yes","No")</f>
        <v>No</v>
      </c>
    </row>
    <row r="2259" spans="1:26" x14ac:dyDescent="0.3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7105</v>
      </c>
      <c r="S2259" s="2">
        <v>80.55</v>
      </c>
      <c r="T2259" s="2">
        <v>4847.05</v>
      </c>
      <c r="U2259" t="s">
        <v>24</v>
      </c>
      <c r="V2259">
        <f>COUNTIF(Table1[[#This Row],[OnlineSecurity]:[StreamingMovies]], "Yes")</f>
        <v>4</v>
      </c>
      <c r="W2259" t="str" cm="1">
        <f t="array" ref="W2259">_xlfn.IFS(Table1[[#This Row],[tenure]]&lt;=12,"0-1 Years", Table1[[#This Row],[tenure]] &lt;=36, "1-3 Years",Table1[[#This Row],[tenure]]&lt;=60, "3-5 Years",Table1[[#This Row],[tenure]]&gt;60,"5+ Years")</f>
        <v>3-5 Years</v>
      </c>
      <c r="X2259" t="str">
        <f>IF(AND(Table1[[#This Row],[Contract]]="Month-to-Month", Table1[[#This Row],[PaymentMethod]]= "Electronic check"), "High Risk", "Standard")</f>
        <v>Standard</v>
      </c>
      <c r="Y2259" s="11">
        <f>IFERROR(Table1[[#This Row],[TotalCharges]]/Table1[[#This Row],[tenure]],"0")</f>
        <v>80.784166666666664</v>
      </c>
      <c r="Z2259" t="str">
        <f>IF(Table1[[#This Row],[SeniorCitizen]]=1,"Yes","No")</f>
        <v>No</v>
      </c>
    </row>
    <row r="2260" spans="1:26" x14ac:dyDescent="0.3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s="2">
        <v>52.7</v>
      </c>
      <c r="T2260" s="2">
        <v>3019.7</v>
      </c>
      <c r="U2260" t="s">
        <v>24</v>
      </c>
      <c r="V2260">
        <f>COUNTIF(Table1[[#This Row],[OnlineSecurity]:[StreamingMovies]], "Yes")</f>
        <v>2</v>
      </c>
      <c r="W2260" t="str" cm="1">
        <f t="array" ref="W2260">_xlfn.IFS(Table1[[#This Row],[tenure]]&lt;=12,"0-1 Years", Table1[[#This Row],[tenure]] &lt;=36, "1-3 Years",Table1[[#This Row],[tenure]]&lt;=60, "3-5 Years",Table1[[#This Row],[tenure]]&gt;60,"5+ Years")</f>
        <v>3-5 Years</v>
      </c>
      <c r="X2260" t="str">
        <f>IF(AND(Table1[[#This Row],[Contract]]="Month-to-Month", Table1[[#This Row],[PaymentMethod]]= "Electronic check"), "High Risk", "Standard")</f>
        <v>Standard</v>
      </c>
      <c r="Y2260" s="11">
        <f>IFERROR(Table1[[#This Row],[TotalCharges]]/Table1[[#This Row],[tenure]],"0")</f>
        <v>53.92321428571428</v>
      </c>
      <c r="Z2260" t="str">
        <f>IF(Table1[[#This Row],[SeniorCitizen]]=1,"Yes","No")</f>
        <v>No</v>
      </c>
    </row>
    <row r="2261" spans="1:26" x14ac:dyDescent="0.35">
      <c r="A2261" t="s">
        <v>2296</v>
      </c>
      <c r="B2261" t="s">
        <v>22</v>
      </c>
      <c r="C2261">
        <v>0</v>
      </c>
      <c r="D2261" t="s">
        <v>24</v>
      </c>
      <c r="E2261" t="s">
        <v>24</v>
      </c>
      <c r="F2261">
        <v>8</v>
      </c>
      <c r="G2261" t="s">
        <v>23</v>
      </c>
      <c r="H2261" t="s">
        <v>24</v>
      </c>
      <c r="I2261" t="s">
        <v>24</v>
      </c>
      <c r="J2261" t="s">
        <v>24</v>
      </c>
      <c r="K2261" t="s">
        <v>24</v>
      </c>
      <c r="L2261" t="s">
        <v>24</v>
      </c>
      <c r="M2261" t="s">
        <v>24</v>
      </c>
      <c r="N2261" t="s">
        <v>24</v>
      </c>
      <c r="O2261" t="s">
        <v>24</v>
      </c>
      <c r="P2261" t="s">
        <v>47</v>
      </c>
      <c r="Q2261" t="s">
        <v>24</v>
      </c>
      <c r="R2261" t="s">
        <v>32</v>
      </c>
      <c r="S2261" s="2">
        <v>20.85</v>
      </c>
      <c r="T2261" s="2">
        <v>161.65</v>
      </c>
      <c r="U2261" t="s">
        <v>24</v>
      </c>
      <c r="V2261">
        <f>COUNTIF(Table1[[#This Row],[OnlineSecurity]:[StreamingMovies]], "Yes")</f>
        <v>0</v>
      </c>
      <c r="W2261" t="str" cm="1">
        <f t="array" ref="W2261">_xlfn.IFS(Table1[[#This Row],[tenure]]&lt;=12,"0-1 Years", Table1[[#This Row],[tenure]] &lt;=36, "1-3 Years",Table1[[#This Row],[tenure]]&lt;=60, "3-5 Years",Table1[[#This Row],[tenure]]&gt;60,"5+ Years")</f>
        <v>0-1 Years</v>
      </c>
      <c r="X2261" t="str">
        <f>IF(AND(Table1[[#This Row],[Contract]]="Month-to-Month", Table1[[#This Row],[PaymentMethod]]= "Electronic check"), "High Risk", "Standard")</f>
        <v>Standard</v>
      </c>
      <c r="Y2261" s="11">
        <f>IFERROR(Table1[[#This Row],[TotalCharges]]/Table1[[#This Row],[tenure]],"0")</f>
        <v>20.206250000000001</v>
      </c>
      <c r="Z2261" t="str">
        <f>IF(Table1[[#This Row],[SeniorCitizen]]=1,"Yes","No")</f>
        <v>No</v>
      </c>
    </row>
    <row r="2262" spans="1:26" x14ac:dyDescent="0.3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7105</v>
      </c>
      <c r="S2262" s="2">
        <v>80.099999999999994</v>
      </c>
      <c r="T2262" s="2">
        <v>217.55</v>
      </c>
      <c r="U2262" t="s">
        <v>23</v>
      </c>
      <c r="V2262">
        <f>COUNTIF(Table1[[#This Row],[OnlineSecurity]:[StreamingMovies]], "Yes")</f>
        <v>2</v>
      </c>
      <c r="W2262" t="str" cm="1">
        <f t="array" ref="W2262">_xlfn.IFS(Table1[[#This Row],[tenure]]&lt;=12,"0-1 Years", Table1[[#This Row],[tenure]] &lt;=36, "1-3 Years",Table1[[#This Row],[tenure]]&lt;=60, "3-5 Years",Table1[[#This Row],[tenure]]&gt;60,"5+ Years")</f>
        <v>0-1 Years</v>
      </c>
      <c r="X2262" t="str">
        <f>IF(AND(Table1[[#This Row],[Contract]]="Month-to-Month", Table1[[#This Row],[PaymentMethod]]= "Electronic check"), "High Risk", "Standard")</f>
        <v>Standard</v>
      </c>
      <c r="Y2262" s="11">
        <f>IFERROR(Table1[[#This Row],[TotalCharges]]/Table1[[#This Row],[tenure]],"0")</f>
        <v>72.516666666666666</v>
      </c>
      <c r="Z2262" t="str">
        <f>IF(Table1[[#This Row],[SeniorCitizen]]=1,"Yes","No")</f>
        <v>No</v>
      </c>
    </row>
    <row r="2263" spans="1:26" x14ac:dyDescent="0.3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7105</v>
      </c>
      <c r="S2263" s="2">
        <v>52.15</v>
      </c>
      <c r="T2263" s="2">
        <v>2583.75</v>
      </c>
      <c r="U2263" t="s">
        <v>24</v>
      </c>
      <c r="V2263">
        <f>COUNTIF(Table1[[#This Row],[OnlineSecurity]:[StreamingMovies]], "Yes")</f>
        <v>0</v>
      </c>
      <c r="W2263" t="str" cm="1">
        <f t="array" ref="W2263">_xlfn.IFS(Table1[[#This Row],[tenure]]&lt;=12,"0-1 Years", Table1[[#This Row],[tenure]] &lt;=36, "1-3 Years",Table1[[#This Row],[tenure]]&lt;=60, "3-5 Years",Table1[[#This Row],[tenure]]&gt;60,"5+ Years")</f>
        <v>3-5 Years</v>
      </c>
      <c r="X2263" t="str">
        <f>IF(AND(Table1[[#This Row],[Contract]]="Month-to-Month", Table1[[#This Row],[PaymentMethod]]= "Electronic check"), "High Risk", "Standard")</f>
        <v>Standard</v>
      </c>
      <c r="Y2263" s="11">
        <f>IFERROR(Table1[[#This Row],[TotalCharges]]/Table1[[#This Row],[tenure]],"0")</f>
        <v>52.729591836734691</v>
      </c>
      <c r="Z2263" t="str">
        <f>IF(Table1[[#This Row],[SeniorCitizen]]=1,"Yes","No")</f>
        <v>No</v>
      </c>
    </row>
    <row r="2264" spans="1:26" x14ac:dyDescent="0.3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s="2">
        <v>80.2</v>
      </c>
      <c r="T2264" s="2">
        <v>146.05000000000001</v>
      </c>
      <c r="U2264" t="s">
        <v>23</v>
      </c>
      <c r="V2264">
        <f>COUNTIF(Table1[[#This Row],[OnlineSecurity]:[StreamingMovies]], "Yes")</f>
        <v>1</v>
      </c>
      <c r="W2264" t="str" cm="1">
        <f t="array" ref="W2264">_xlfn.IFS(Table1[[#This Row],[tenure]]&lt;=12,"0-1 Years", Table1[[#This Row],[tenure]] &lt;=36, "1-3 Years",Table1[[#This Row],[tenure]]&lt;=60, "3-5 Years",Table1[[#This Row],[tenure]]&gt;60,"5+ Years")</f>
        <v>0-1 Years</v>
      </c>
      <c r="X2264" t="str">
        <f>IF(AND(Table1[[#This Row],[Contract]]="Month-to-Month", Table1[[#This Row],[PaymentMethod]]= "Electronic check"), "High Risk", "Standard")</f>
        <v>High Risk</v>
      </c>
      <c r="Y2264" s="11">
        <f>IFERROR(Table1[[#This Row],[TotalCharges]]/Table1[[#This Row],[tenure]],"0")</f>
        <v>73.025000000000006</v>
      </c>
      <c r="Z2264" t="str">
        <f>IF(Table1[[#This Row],[SeniorCitizen]]=1,"Yes","No")</f>
        <v>No</v>
      </c>
    </row>
    <row r="2265" spans="1:26" x14ac:dyDescent="0.3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7104</v>
      </c>
      <c r="S2265" s="2">
        <v>98.15</v>
      </c>
      <c r="T2265" s="2">
        <v>567.45000000000005</v>
      </c>
      <c r="U2265" t="s">
        <v>23</v>
      </c>
      <c r="V2265">
        <f>COUNTIF(Table1[[#This Row],[OnlineSecurity]:[StreamingMovies]], "Yes")</f>
        <v>5</v>
      </c>
      <c r="W2265" t="str" cm="1">
        <f t="array" ref="W2265">_xlfn.IFS(Table1[[#This Row],[tenure]]&lt;=12,"0-1 Years", Table1[[#This Row],[tenure]] &lt;=36, "1-3 Years",Table1[[#This Row],[tenure]]&lt;=60, "3-5 Years",Table1[[#This Row],[tenure]]&gt;60,"5+ Years")</f>
        <v>0-1 Years</v>
      </c>
      <c r="X2265" t="str">
        <f>IF(AND(Table1[[#This Row],[Contract]]="Month-to-Month", Table1[[#This Row],[PaymentMethod]]= "Electronic check"), "High Risk", "Standard")</f>
        <v>Standard</v>
      </c>
      <c r="Y2265" s="11">
        <f>IFERROR(Table1[[#This Row],[TotalCharges]]/Table1[[#This Row],[tenure]],"0")</f>
        <v>94.575000000000003</v>
      </c>
      <c r="Z2265" t="str">
        <f>IF(Table1[[#This Row],[SeniorCitizen]]=1,"Yes","No")</f>
        <v>No</v>
      </c>
    </row>
    <row r="2266" spans="1:26" x14ac:dyDescent="0.3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7104</v>
      </c>
      <c r="S2266" s="2">
        <v>114.95</v>
      </c>
      <c r="T2266" s="2">
        <v>7711.25</v>
      </c>
      <c r="U2266" t="s">
        <v>24</v>
      </c>
      <c r="V2266">
        <f>COUNTIF(Table1[[#This Row],[OnlineSecurity]:[StreamingMovies]], "Yes")</f>
        <v>6</v>
      </c>
      <c r="W2266" t="str" cm="1">
        <f t="array" ref="W2266">_xlfn.IFS(Table1[[#This Row],[tenure]]&lt;=12,"0-1 Years", Table1[[#This Row],[tenure]] &lt;=36, "1-3 Years",Table1[[#This Row],[tenure]]&lt;=60, "3-5 Years",Table1[[#This Row],[tenure]]&gt;60,"5+ Years")</f>
        <v>5+ Years</v>
      </c>
      <c r="X2266" t="str">
        <f>IF(AND(Table1[[#This Row],[Contract]]="Month-to-Month", Table1[[#This Row],[PaymentMethod]]= "Electronic check"), "High Risk", "Standard")</f>
        <v>Standard</v>
      </c>
      <c r="Y2266" s="11">
        <f>IFERROR(Table1[[#This Row],[TotalCharges]]/Table1[[#This Row],[tenure]],"0")</f>
        <v>110.16071428571429</v>
      </c>
      <c r="Z2266" t="str">
        <f>IF(Table1[[#This Row],[SeniorCitizen]]=1,"Yes","No")</f>
        <v>No</v>
      </c>
    </row>
    <row r="2267" spans="1:26" x14ac:dyDescent="0.3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s="2">
        <v>112.95</v>
      </c>
      <c r="T2267" s="2">
        <v>1384.75</v>
      </c>
      <c r="U2267" t="s">
        <v>23</v>
      </c>
      <c r="V2267">
        <f>COUNTIF(Table1[[#This Row],[OnlineSecurity]:[StreamingMovies]], "Yes")</f>
        <v>5</v>
      </c>
      <c r="W2267" t="str" cm="1">
        <f t="array" ref="W2267">_xlfn.IFS(Table1[[#This Row],[tenure]]&lt;=12,"0-1 Years", Table1[[#This Row],[tenure]] &lt;=36, "1-3 Years",Table1[[#This Row],[tenure]]&lt;=60, "3-5 Years",Table1[[#This Row],[tenure]]&gt;60,"5+ Years")</f>
        <v>0-1 Years</v>
      </c>
      <c r="X2267" t="str">
        <f>IF(AND(Table1[[#This Row],[Contract]]="Month-to-Month", Table1[[#This Row],[PaymentMethod]]= "Electronic check"), "High Risk", "Standard")</f>
        <v>Standard</v>
      </c>
      <c r="Y2267" s="11">
        <f>IFERROR(Table1[[#This Row],[TotalCharges]]/Table1[[#This Row],[tenure]],"0")</f>
        <v>115.39583333333333</v>
      </c>
      <c r="Z2267" t="str">
        <f>IF(Table1[[#This Row],[SeniorCitizen]]=1,"Yes","No")</f>
        <v>No</v>
      </c>
    </row>
    <row r="2268" spans="1:26" x14ac:dyDescent="0.3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7104</v>
      </c>
      <c r="S2268" s="2">
        <v>104.45</v>
      </c>
      <c r="T2268" s="2">
        <v>5481.25</v>
      </c>
      <c r="U2268" t="s">
        <v>24</v>
      </c>
      <c r="V2268">
        <f>COUNTIF(Table1[[#This Row],[OnlineSecurity]:[StreamingMovies]], "Yes")</f>
        <v>5</v>
      </c>
      <c r="W2268" t="str" cm="1">
        <f t="array" ref="W2268">_xlfn.IFS(Table1[[#This Row],[tenure]]&lt;=12,"0-1 Years", Table1[[#This Row],[tenure]] &lt;=36, "1-3 Years",Table1[[#This Row],[tenure]]&lt;=60, "3-5 Years",Table1[[#This Row],[tenure]]&gt;60,"5+ Years")</f>
        <v>3-5 Years</v>
      </c>
      <c r="X2268" t="str">
        <f>IF(AND(Table1[[#This Row],[Contract]]="Month-to-Month", Table1[[#This Row],[PaymentMethod]]= "Electronic check"), "High Risk", "Standard")</f>
        <v>Standard</v>
      </c>
      <c r="Y2268" s="11">
        <f>IFERROR(Table1[[#This Row],[TotalCharges]]/Table1[[#This Row],[tenure]],"0")</f>
        <v>105.40865384615384</v>
      </c>
      <c r="Z2268" t="str">
        <f>IF(Table1[[#This Row],[SeniorCitizen]]=1,"Yes","No")</f>
        <v>Yes</v>
      </c>
    </row>
    <row r="2269" spans="1:26" x14ac:dyDescent="0.3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7105</v>
      </c>
      <c r="S2269" s="2">
        <v>113.65</v>
      </c>
      <c r="T2269" s="2">
        <v>8124.2</v>
      </c>
      <c r="U2269" t="s">
        <v>24</v>
      </c>
      <c r="V2269">
        <f>COUNTIF(Table1[[#This Row],[OnlineSecurity]:[StreamingMovies]], "Yes")</f>
        <v>6</v>
      </c>
      <c r="W2269" t="str" cm="1">
        <f t="array" ref="W2269">_xlfn.IFS(Table1[[#This Row],[tenure]]&lt;=12,"0-1 Years", Table1[[#This Row],[tenure]] &lt;=36, "1-3 Years",Table1[[#This Row],[tenure]]&lt;=60, "3-5 Years",Table1[[#This Row],[tenure]]&gt;60,"5+ Years")</f>
        <v>5+ Years</v>
      </c>
      <c r="X2269" t="str">
        <f>IF(AND(Table1[[#This Row],[Contract]]="Month-to-Month", Table1[[#This Row],[PaymentMethod]]= "Electronic check"), "High Risk", "Standard")</f>
        <v>Standard</v>
      </c>
      <c r="Y2269" s="11">
        <f>IFERROR(Table1[[#This Row],[TotalCharges]]/Table1[[#This Row],[tenure]],"0")</f>
        <v>112.83611111111111</v>
      </c>
      <c r="Z2269" t="str">
        <f>IF(Table1[[#This Row],[SeniorCitizen]]=1,"Yes","No")</f>
        <v>No</v>
      </c>
    </row>
    <row r="2270" spans="1:26" x14ac:dyDescent="0.35">
      <c r="A2270" t="s">
        <v>2305</v>
      </c>
      <c r="B2270" t="s">
        <v>22</v>
      </c>
      <c r="C2270">
        <v>0</v>
      </c>
      <c r="D2270" t="s">
        <v>24</v>
      </c>
      <c r="E2270" t="s">
        <v>24</v>
      </c>
      <c r="F2270">
        <v>40</v>
      </c>
      <c r="G2270" t="s">
        <v>23</v>
      </c>
      <c r="H2270" t="s">
        <v>24</v>
      </c>
      <c r="I2270" t="s">
        <v>24</v>
      </c>
      <c r="J2270" t="s">
        <v>24</v>
      </c>
      <c r="K2270" t="s">
        <v>24</v>
      </c>
      <c r="L2270" t="s">
        <v>24</v>
      </c>
      <c r="M2270" t="s">
        <v>24</v>
      </c>
      <c r="N2270" t="s">
        <v>24</v>
      </c>
      <c r="O2270" t="s">
        <v>24</v>
      </c>
      <c r="P2270" t="s">
        <v>47</v>
      </c>
      <c r="Q2270" t="s">
        <v>23</v>
      </c>
      <c r="R2270" t="s">
        <v>7104</v>
      </c>
      <c r="S2270" s="2">
        <v>20.6</v>
      </c>
      <c r="T2270" s="2">
        <v>827.3</v>
      </c>
      <c r="U2270" t="s">
        <v>24</v>
      </c>
      <c r="V2270">
        <f>COUNTIF(Table1[[#This Row],[OnlineSecurity]:[StreamingMovies]], "Yes")</f>
        <v>0</v>
      </c>
      <c r="W2270" t="str" cm="1">
        <f t="array" ref="W2270">_xlfn.IFS(Table1[[#This Row],[tenure]]&lt;=12,"0-1 Years", Table1[[#This Row],[tenure]] &lt;=36, "1-3 Years",Table1[[#This Row],[tenure]]&lt;=60, "3-5 Years",Table1[[#This Row],[tenure]]&gt;60,"5+ Years")</f>
        <v>3-5 Years</v>
      </c>
      <c r="X2270" t="str">
        <f>IF(AND(Table1[[#This Row],[Contract]]="Month-to-Month", Table1[[#This Row],[PaymentMethod]]= "Electronic check"), "High Risk", "Standard")</f>
        <v>Standard</v>
      </c>
      <c r="Y2270" s="11">
        <f>IFERROR(Table1[[#This Row],[TotalCharges]]/Table1[[#This Row],[tenure]],"0")</f>
        <v>20.682499999999997</v>
      </c>
      <c r="Z2270" t="str">
        <f>IF(Table1[[#This Row],[SeniorCitizen]]=1,"Yes","No")</f>
        <v>No</v>
      </c>
    </row>
    <row r="2271" spans="1:26" x14ac:dyDescent="0.3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s="2">
        <v>70.900000000000006</v>
      </c>
      <c r="T2271" s="2">
        <v>70.900000000000006</v>
      </c>
      <c r="U2271" t="s">
        <v>23</v>
      </c>
      <c r="V2271">
        <f>COUNTIF(Table1[[#This Row],[OnlineSecurity]:[StreamingMovies]], "Yes")</f>
        <v>0</v>
      </c>
      <c r="W2271" t="str" cm="1">
        <f t="array" ref="W2271">_xlfn.IFS(Table1[[#This Row],[tenure]]&lt;=12,"0-1 Years", Table1[[#This Row],[tenure]] &lt;=36, "1-3 Years",Table1[[#This Row],[tenure]]&lt;=60, "3-5 Years",Table1[[#This Row],[tenure]]&gt;60,"5+ Years")</f>
        <v>0-1 Years</v>
      </c>
      <c r="X2271" t="str">
        <f>IF(AND(Table1[[#This Row],[Contract]]="Month-to-Month", Table1[[#This Row],[PaymentMethod]]= "Electronic check"), "High Risk", "Standard")</f>
        <v>Standard</v>
      </c>
      <c r="Y2271" s="11">
        <f>IFERROR(Table1[[#This Row],[TotalCharges]]/Table1[[#This Row],[tenure]],"0")</f>
        <v>70.900000000000006</v>
      </c>
      <c r="Z2271" t="str">
        <f>IF(Table1[[#This Row],[SeniorCitizen]]=1,"Yes","No")</f>
        <v>No</v>
      </c>
    </row>
    <row r="2272" spans="1:26" x14ac:dyDescent="0.3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s="2">
        <v>86.85</v>
      </c>
      <c r="T2272" s="2">
        <v>220.95</v>
      </c>
      <c r="U2272" t="s">
        <v>23</v>
      </c>
      <c r="V2272">
        <f>COUNTIF(Table1[[#This Row],[OnlineSecurity]:[StreamingMovies]], "Yes")</f>
        <v>2</v>
      </c>
      <c r="W2272" t="str" cm="1">
        <f t="array" ref="W2272">_xlfn.IFS(Table1[[#This Row],[tenure]]&lt;=12,"0-1 Years", Table1[[#This Row],[tenure]] &lt;=36, "1-3 Years",Table1[[#This Row],[tenure]]&lt;=60, "3-5 Years",Table1[[#This Row],[tenure]]&gt;60,"5+ Years")</f>
        <v>0-1 Years</v>
      </c>
      <c r="X2272" t="str">
        <f>IF(AND(Table1[[#This Row],[Contract]]="Month-to-Month", Table1[[#This Row],[PaymentMethod]]= "Electronic check"), "High Risk", "Standard")</f>
        <v>High Risk</v>
      </c>
      <c r="Y2272" s="11">
        <f>IFERROR(Table1[[#This Row],[TotalCharges]]/Table1[[#This Row],[tenure]],"0")</f>
        <v>73.649999999999991</v>
      </c>
      <c r="Z2272" t="str">
        <f>IF(Table1[[#This Row],[SeniorCitizen]]=1,"Yes","No")</f>
        <v>Yes</v>
      </c>
    </row>
    <row r="2273" spans="1:26" x14ac:dyDescent="0.3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s="2">
        <v>91.55</v>
      </c>
      <c r="T2273" s="2">
        <v>3673.6</v>
      </c>
      <c r="U2273" t="s">
        <v>24</v>
      </c>
      <c r="V2273">
        <f>COUNTIF(Table1[[#This Row],[OnlineSecurity]:[StreamingMovies]], "Yes")</f>
        <v>2</v>
      </c>
      <c r="W2273" t="str" cm="1">
        <f t="array" ref="W2273">_xlfn.IFS(Table1[[#This Row],[tenure]]&lt;=12,"0-1 Years", Table1[[#This Row],[tenure]] &lt;=36, "1-3 Years",Table1[[#This Row],[tenure]]&lt;=60, "3-5 Years",Table1[[#This Row],[tenure]]&gt;60,"5+ Years")</f>
        <v>3-5 Years</v>
      </c>
      <c r="X2273" t="str">
        <f>IF(AND(Table1[[#This Row],[Contract]]="Month-to-Month", Table1[[#This Row],[PaymentMethod]]= "Electronic check"), "High Risk", "Standard")</f>
        <v>High Risk</v>
      </c>
      <c r="Y2273" s="11">
        <f>IFERROR(Table1[[#This Row],[TotalCharges]]/Table1[[#This Row],[tenure]],"0")</f>
        <v>91.84</v>
      </c>
      <c r="Z2273" t="str">
        <f>IF(Table1[[#This Row],[SeniorCitizen]]=1,"Yes","No")</f>
        <v>Yes</v>
      </c>
    </row>
    <row r="2274" spans="1:26" x14ac:dyDescent="0.3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s="2">
        <v>49.85</v>
      </c>
      <c r="T2274" s="2">
        <v>49.85</v>
      </c>
      <c r="U2274" t="s">
        <v>24</v>
      </c>
      <c r="V2274">
        <f>COUNTIF(Table1[[#This Row],[OnlineSecurity]:[StreamingMovies]], "Yes")</f>
        <v>1</v>
      </c>
      <c r="W2274" t="str" cm="1">
        <f t="array" ref="W2274">_xlfn.IFS(Table1[[#This Row],[tenure]]&lt;=12,"0-1 Years", Table1[[#This Row],[tenure]] &lt;=36, "1-3 Years",Table1[[#This Row],[tenure]]&lt;=60, "3-5 Years",Table1[[#This Row],[tenure]]&gt;60,"5+ Years")</f>
        <v>0-1 Years</v>
      </c>
      <c r="X2274" t="str">
        <f>IF(AND(Table1[[#This Row],[Contract]]="Month-to-Month", Table1[[#This Row],[PaymentMethod]]= "Electronic check"), "High Risk", "Standard")</f>
        <v>High Risk</v>
      </c>
      <c r="Y2274" s="11">
        <f>IFERROR(Table1[[#This Row],[TotalCharges]]/Table1[[#This Row],[tenure]],"0")</f>
        <v>49.85</v>
      </c>
      <c r="Z2274" t="str">
        <f>IF(Table1[[#This Row],[SeniorCitizen]]=1,"Yes","No")</f>
        <v>No</v>
      </c>
    </row>
    <row r="2275" spans="1:26" x14ac:dyDescent="0.35">
      <c r="A2275" t="s">
        <v>2310</v>
      </c>
      <c r="B2275" t="s">
        <v>30</v>
      </c>
      <c r="C2275">
        <v>0</v>
      </c>
      <c r="D2275" t="s">
        <v>23</v>
      </c>
      <c r="E2275" t="s">
        <v>24</v>
      </c>
      <c r="F2275">
        <v>30</v>
      </c>
      <c r="G2275" t="s">
        <v>23</v>
      </c>
      <c r="H2275" t="s">
        <v>24</v>
      </c>
      <c r="I2275" t="s">
        <v>24</v>
      </c>
      <c r="J2275" t="s">
        <v>24</v>
      </c>
      <c r="K2275" t="s">
        <v>24</v>
      </c>
      <c r="L2275" t="s">
        <v>24</v>
      </c>
      <c r="M2275" t="s">
        <v>24</v>
      </c>
      <c r="N2275" t="s">
        <v>24</v>
      </c>
      <c r="O2275" t="s">
        <v>24</v>
      </c>
      <c r="P2275" t="s">
        <v>31</v>
      </c>
      <c r="Q2275" t="s">
        <v>24</v>
      </c>
      <c r="R2275" t="s">
        <v>7105</v>
      </c>
      <c r="S2275" s="2">
        <v>19.8</v>
      </c>
      <c r="T2275" s="2">
        <v>576.65</v>
      </c>
      <c r="U2275" t="s">
        <v>24</v>
      </c>
      <c r="V2275">
        <f>COUNTIF(Table1[[#This Row],[OnlineSecurity]:[StreamingMovies]], "Yes")</f>
        <v>0</v>
      </c>
      <c r="W2275" t="str" cm="1">
        <f t="array" ref="W2275">_xlfn.IFS(Table1[[#This Row],[tenure]]&lt;=12,"0-1 Years", Table1[[#This Row],[tenure]] &lt;=36, "1-3 Years",Table1[[#This Row],[tenure]]&lt;=60, "3-5 Years",Table1[[#This Row],[tenure]]&gt;60,"5+ Years")</f>
        <v>1-3 Years</v>
      </c>
      <c r="X2275" t="str">
        <f>IF(AND(Table1[[#This Row],[Contract]]="Month-to-Month", Table1[[#This Row],[PaymentMethod]]= "Electronic check"), "High Risk", "Standard")</f>
        <v>Standard</v>
      </c>
      <c r="Y2275" s="11">
        <f>IFERROR(Table1[[#This Row],[TotalCharges]]/Table1[[#This Row],[tenure]],"0")</f>
        <v>19.221666666666668</v>
      </c>
      <c r="Z2275" t="str">
        <f>IF(Table1[[#This Row],[SeniorCitizen]]=1,"Yes","No")</f>
        <v>No</v>
      </c>
    </row>
    <row r="2276" spans="1:26" x14ac:dyDescent="0.3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s="2">
        <v>99.85</v>
      </c>
      <c r="T2276" s="2">
        <v>2331.3000000000002</v>
      </c>
      <c r="U2276" t="s">
        <v>23</v>
      </c>
      <c r="V2276">
        <f>COUNTIF(Table1[[#This Row],[OnlineSecurity]:[StreamingMovies]], "Yes")</f>
        <v>4</v>
      </c>
      <c r="W2276" t="str" cm="1">
        <f t="array" ref="W2276">_xlfn.IFS(Table1[[#This Row],[tenure]]&lt;=12,"0-1 Years", Table1[[#This Row],[tenure]] &lt;=36, "1-3 Years",Table1[[#This Row],[tenure]]&lt;=60, "3-5 Years",Table1[[#This Row],[tenure]]&gt;60,"5+ Years")</f>
        <v>1-3 Years</v>
      </c>
      <c r="X2276" t="str">
        <f>IF(AND(Table1[[#This Row],[Contract]]="Month-to-Month", Table1[[#This Row],[PaymentMethod]]= "Electronic check"), "High Risk", "Standard")</f>
        <v>High Risk</v>
      </c>
      <c r="Y2276" s="11">
        <f>IFERROR(Table1[[#This Row],[TotalCharges]]/Table1[[#This Row],[tenure]],"0")</f>
        <v>101.3608695652174</v>
      </c>
      <c r="Z2276" t="str">
        <f>IF(Table1[[#This Row],[SeniorCitizen]]=1,"Yes","No")</f>
        <v>No</v>
      </c>
    </row>
    <row r="2277" spans="1:26" x14ac:dyDescent="0.3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s="2">
        <v>74.5</v>
      </c>
      <c r="T2277" s="2">
        <v>74.5</v>
      </c>
      <c r="U2277" t="s">
        <v>23</v>
      </c>
      <c r="V2277">
        <f>COUNTIF(Table1[[#This Row],[OnlineSecurity]:[StreamingMovies]], "Yes")</f>
        <v>0</v>
      </c>
      <c r="W2277" t="str" cm="1">
        <f t="array" ref="W2277">_xlfn.IFS(Table1[[#This Row],[tenure]]&lt;=12,"0-1 Years", Table1[[#This Row],[tenure]] &lt;=36, "1-3 Years",Table1[[#This Row],[tenure]]&lt;=60, "3-5 Years",Table1[[#This Row],[tenure]]&gt;60,"5+ Years")</f>
        <v>0-1 Years</v>
      </c>
      <c r="X2277" t="str">
        <f>IF(AND(Table1[[#This Row],[Contract]]="Month-to-Month", Table1[[#This Row],[PaymentMethod]]= "Electronic check"), "High Risk", "Standard")</f>
        <v>High Risk</v>
      </c>
      <c r="Y2277" s="11">
        <f>IFERROR(Table1[[#This Row],[TotalCharges]]/Table1[[#This Row],[tenure]],"0")</f>
        <v>74.5</v>
      </c>
      <c r="Z2277" t="str">
        <f>IF(Table1[[#This Row],[SeniorCitizen]]=1,"Yes","No")</f>
        <v>No</v>
      </c>
    </row>
    <row r="2278" spans="1:26" x14ac:dyDescent="0.3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s="2">
        <v>104.15</v>
      </c>
      <c r="T2278" s="2">
        <v>4495.6499999999996</v>
      </c>
      <c r="U2278" t="s">
        <v>24</v>
      </c>
      <c r="V2278">
        <f>COUNTIF(Table1[[#This Row],[OnlineSecurity]:[StreamingMovies]], "Yes")</f>
        <v>4</v>
      </c>
      <c r="W2278" t="str" cm="1">
        <f t="array" ref="W2278">_xlfn.IFS(Table1[[#This Row],[tenure]]&lt;=12,"0-1 Years", Table1[[#This Row],[tenure]] &lt;=36, "1-3 Years",Table1[[#This Row],[tenure]]&lt;=60, "3-5 Years",Table1[[#This Row],[tenure]]&gt;60,"5+ Years")</f>
        <v>3-5 Years</v>
      </c>
      <c r="X2278" t="str">
        <f>IF(AND(Table1[[#This Row],[Contract]]="Month-to-Month", Table1[[#This Row],[PaymentMethod]]= "Electronic check"), "High Risk", "Standard")</f>
        <v>High Risk</v>
      </c>
      <c r="Y2278" s="11">
        <f>IFERROR(Table1[[#This Row],[TotalCharges]]/Table1[[#This Row],[tenure]],"0")</f>
        <v>102.17386363636363</v>
      </c>
      <c r="Z2278" t="str">
        <f>IF(Table1[[#This Row],[SeniorCitizen]]=1,"Yes","No")</f>
        <v>Yes</v>
      </c>
    </row>
    <row r="2279" spans="1:26" x14ac:dyDescent="0.3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s="2">
        <v>109.15</v>
      </c>
      <c r="T2279" s="2">
        <v>6941.2</v>
      </c>
      <c r="U2279" t="s">
        <v>23</v>
      </c>
      <c r="V2279">
        <f>COUNTIF(Table1[[#This Row],[OnlineSecurity]:[StreamingMovies]], "Yes")</f>
        <v>5</v>
      </c>
      <c r="W2279" t="str" cm="1">
        <f t="array" ref="W2279">_xlfn.IFS(Table1[[#This Row],[tenure]]&lt;=12,"0-1 Years", Table1[[#This Row],[tenure]] &lt;=36, "1-3 Years",Table1[[#This Row],[tenure]]&lt;=60, "3-5 Years",Table1[[#This Row],[tenure]]&gt;60,"5+ Years")</f>
        <v>5+ Years</v>
      </c>
      <c r="X2279" t="str">
        <f>IF(AND(Table1[[#This Row],[Contract]]="Month-to-Month", Table1[[#This Row],[PaymentMethod]]= "Electronic check"), "High Risk", "Standard")</f>
        <v>High Risk</v>
      </c>
      <c r="Y2279" s="11">
        <f>IFERROR(Table1[[#This Row],[TotalCharges]]/Table1[[#This Row],[tenure]],"0")</f>
        <v>106.78769230769231</v>
      </c>
      <c r="Z2279" t="str">
        <f>IF(Table1[[#This Row],[SeniorCitizen]]=1,"Yes","No")</f>
        <v>No</v>
      </c>
    </row>
    <row r="2280" spans="1:26" x14ac:dyDescent="0.3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s="2">
        <v>48.2</v>
      </c>
      <c r="T2280" s="2">
        <v>340.35</v>
      </c>
      <c r="U2280" t="s">
        <v>24</v>
      </c>
      <c r="V2280">
        <f>COUNTIF(Table1[[#This Row],[OnlineSecurity]:[StreamingMovies]], "Yes")</f>
        <v>1</v>
      </c>
      <c r="W2280" t="str" cm="1">
        <f t="array" ref="W2280">_xlfn.IFS(Table1[[#This Row],[tenure]]&lt;=12,"0-1 Years", Table1[[#This Row],[tenure]] &lt;=36, "1-3 Years",Table1[[#This Row],[tenure]]&lt;=60, "3-5 Years",Table1[[#This Row],[tenure]]&gt;60,"5+ Years")</f>
        <v>0-1 Years</v>
      </c>
      <c r="X2280" t="str">
        <f>IF(AND(Table1[[#This Row],[Contract]]="Month-to-Month", Table1[[#This Row],[PaymentMethod]]= "Electronic check"), "High Risk", "Standard")</f>
        <v>High Risk</v>
      </c>
      <c r="Y2280" s="11">
        <f>IFERROR(Table1[[#This Row],[TotalCharges]]/Table1[[#This Row],[tenure]],"0")</f>
        <v>48.621428571428574</v>
      </c>
      <c r="Z2280" t="str">
        <f>IF(Table1[[#This Row],[SeniorCitizen]]=1,"Yes","No")</f>
        <v>Yes</v>
      </c>
    </row>
    <row r="2281" spans="1:26" x14ac:dyDescent="0.35">
      <c r="A2281" t="s">
        <v>2316</v>
      </c>
      <c r="B2281" t="s">
        <v>30</v>
      </c>
      <c r="C2281">
        <v>1</v>
      </c>
      <c r="D2281" t="s">
        <v>24</v>
      </c>
      <c r="E2281" t="s">
        <v>24</v>
      </c>
      <c r="F2281">
        <v>72</v>
      </c>
      <c r="G2281" t="s">
        <v>23</v>
      </c>
      <c r="H2281" t="s">
        <v>23</v>
      </c>
      <c r="I2281" t="s">
        <v>24</v>
      </c>
      <c r="J2281" t="s">
        <v>24</v>
      </c>
      <c r="K2281" t="s">
        <v>24</v>
      </c>
      <c r="L2281" t="s">
        <v>24</v>
      </c>
      <c r="M2281" t="s">
        <v>24</v>
      </c>
      <c r="N2281" t="s">
        <v>24</v>
      </c>
      <c r="O2281" t="s">
        <v>24</v>
      </c>
      <c r="P2281" t="s">
        <v>47</v>
      </c>
      <c r="Q2281" t="s">
        <v>23</v>
      </c>
      <c r="R2281" t="s">
        <v>7105</v>
      </c>
      <c r="S2281" s="2">
        <v>25.1</v>
      </c>
      <c r="T2281" s="2">
        <v>1789.9</v>
      </c>
      <c r="U2281" t="s">
        <v>24</v>
      </c>
      <c r="V2281">
        <f>COUNTIF(Table1[[#This Row],[OnlineSecurity]:[StreamingMovies]], "Yes")</f>
        <v>0</v>
      </c>
      <c r="W2281" t="str" cm="1">
        <f t="array" ref="W2281">_xlfn.IFS(Table1[[#This Row],[tenure]]&lt;=12,"0-1 Years", Table1[[#This Row],[tenure]] &lt;=36, "1-3 Years",Table1[[#This Row],[tenure]]&lt;=60, "3-5 Years",Table1[[#This Row],[tenure]]&gt;60,"5+ Years")</f>
        <v>5+ Years</v>
      </c>
      <c r="X2281" t="str">
        <f>IF(AND(Table1[[#This Row],[Contract]]="Month-to-Month", Table1[[#This Row],[PaymentMethod]]= "Electronic check"), "High Risk", "Standard")</f>
        <v>Standard</v>
      </c>
      <c r="Y2281" s="11">
        <f>IFERROR(Table1[[#This Row],[TotalCharges]]/Table1[[#This Row],[tenure]],"0")</f>
        <v>24.859722222222224</v>
      </c>
      <c r="Z2281" t="str">
        <f>IF(Table1[[#This Row],[SeniorCitizen]]=1,"Yes","No")</f>
        <v>Yes</v>
      </c>
    </row>
    <row r="2282" spans="1:26" x14ac:dyDescent="0.3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7105</v>
      </c>
      <c r="S2282" s="2">
        <v>100.15</v>
      </c>
      <c r="T2282" s="2">
        <v>908.55</v>
      </c>
      <c r="U2282" t="s">
        <v>24</v>
      </c>
      <c r="V2282">
        <f>COUNTIF(Table1[[#This Row],[OnlineSecurity]:[StreamingMovies]], "Yes")</f>
        <v>3</v>
      </c>
      <c r="W2282" t="str" cm="1">
        <f t="array" ref="W2282">_xlfn.IFS(Table1[[#This Row],[tenure]]&lt;=12,"0-1 Years", Table1[[#This Row],[tenure]] &lt;=36, "1-3 Years",Table1[[#This Row],[tenure]]&lt;=60, "3-5 Years",Table1[[#This Row],[tenure]]&gt;60,"5+ Years")</f>
        <v>0-1 Years</v>
      </c>
      <c r="X2282" t="str">
        <f>IF(AND(Table1[[#This Row],[Contract]]="Month-to-Month", Table1[[#This Row],[PaymentMethod]]= "Electronic check"), "High Risk", "Standard")</f>
        <v>Standard</v>
      </c>
      <c r="Y2282" s="11">
        <f>IFERROR(Table1[[#This Row],[TotalCharges]]/Table1[[#This Row],[tenure]],"0")</f>
        <v>113.56874999999999</v>
      </c>
      <c r="Z2282" t="str">
        <f>IF(Table1[[#This Row],[SeniorCitizen]]=1,"Yes","No")</f>
        <v>Yes</v>
      </c>
    </row>
    <row r="2283" spans="1:26" x14ac:dyDescent="0.3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7105</v>
      </c>
      <c r="S2283" s="2">
        <v>65.2</v>
      </c>
      <c r="T2283" s="2">
        <v>1043.3499999999999</v>
      </c>
      <c r="U2283" t="s">
        <v>23</v>
      </c>
      <c r="V2283">
        <f>COUNTIF(Table1[[#This Row],[OnlineSecurity]:[StreamingMovies]], "Yes")</f>
        <v>2</v>
      </c>
      <c r="W2283" t="str" cm="1">
        <f t="array" ref="W2283">_xlfn.IFS(Table1[[#This Row],[tenure]]&lt;=12,"0-1 Years", Table1[[#This Row],[tenure]] &lt;=36, "1-3 Years",Table1[[#This Row],[tenure]]&lt;=60, "3-5 Years",Table1[[#This Row],[tenure]]&gt;60,"5+ Years")</f>
        <v>1-3 Years</v>
      </c>
      <c r="X2283" t="str">
        <f>IF(AND(Table1[[#This Row],[Contract]]="Month-to-Month", Table1[[#This Row],[PaymentMethod]]= "Electronic check"), "High Risk", "Standard")</f>
        <v>Standard</v>
      </c>
      <c r="Y2283" s="11">
        <f>IFERROR(Table1[[#This Row],[TotalCharges]]/Table1[[#This Row],[tenure]],"0")</f>
        <v>65.209374999999994</v>
      </c>
      <c r="Z2283" t="str">
        <f>IF(Table1[[#This Row],[SeniorCitizen]]=1,"Yes","No")</f>
        <v>No</v>
      </c>
    </row>
    <row r="2284" spans="1:26" x14ac:dyDescent="0.3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7105</v>
      </c>
      <c r="S2284" s="2">
        <v>99.5</v>
      </c>
      <c r="T2284" s="2">
        <v>6822.15</v>
      </c>
      <c r="U2284" t="s">
        <v>23</v>
      </c>
      <c r="V2284">
        <f>COUNTIF(Table1[[#This Row],[OnlineSecurity]:[StreamingMovies]], "Yes")</f>
        <v>3</v>
      </c>
      <c r="W2284" t="str" cm="1">
        <f t="array" ref="W2284">_xlfn.IFS(Table1[[#This Row],[tenure]]&lt;=12,"0-1 Years", Table1[[#This Row],[tenure]] &lt;=36, "1-3 Years",Table1[[#This Row],[tenure]]&lt;=60, "3-5 Years",Table1[[#This Row],[tenure]]&gt;60,"5+ Years")</f>
        <v>5+ Years</v>
      </c>
      <c r="X2284" t="str">
        <f>IF(AND(Table1[[#This Row],[Contract]]="Month-to-Month", Table1[[#This Row],[PaymentMethod]]= "Electronic check"), "High Risk", "Standard")</f>
        <v>Standard</v>
      </c>
      <c r="Y2284" s="11">
        <f>IFERROR(Table1[[#This Row],[TotalCharges]]/Table1[[#This Row],[tenure]],"0")</f>
        <v>103.36590909090908</v>
      </c>
      <c r="Z2284" t="str">
        <f>IF(Table1[[#This Row],[SeniorCitizen]]=1,"Yes","No")</f>
        <v>Yes</v>
      </c>
    </row>
    <row r="2285" spans="1:26" x14ac:dyDescent="0.3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s="2">
        <v>71.55</v>
      </c>
      <c r="T2285" s="2">
        <v>71.55</v>
      </c>
      <c r="U2285" t="s">
        <v>23</v>
      </c>
      <c r="V2285">
        <f>COUNTIF(Table1[[#This Row],[OnlineSecurity]:[StreamingMovies]], "Yes")</f>
        <v>0</v>
      </c>
      <c r="W2285" t="str" cm="1">
        <f t="array" ref="W2285">_xlfn.IFS(Table1[[#This Row],[tenure]]&lt;=12,"0-1 Years", Table1[[#This Row],[tenure]] &lt;=36, "1-3 Years",Table1[[#This Row],[tenure]]&lt;=60, "3-5 Years",Table1[[#This Row],[tenure]]&gt;60,"5+ Years")</f>
        <v>0-1 Years</v>
      </c>
      <c r="X2285" t="str">
        <f>IF(AND(Table1[[#This Row],[Contract]]="Month-to-Month", Table1[[#This Row],[PaymentMethod]]= "Electronic check"), "High Risk", "Standard")</f>
        <v>Standard</v>
      </c>
      <c r="Y2285" s="11">
        <f>IFERROR(Table1[[#This Row],[TotalCharges]]/Table1[[#This Row],[tenure]],"0")</f>
        <v>71.55</v>
      </c>
      <c r="Z2285" t="str">
        <f>IF(Table1[[#This Row],[SeniorCitizen]]=1,"Yes","No")</f>
        <v>No</v>
      </c>
    </row>
    <row r="2286" spans="1:26" x14ac:dyDescent="0.3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s="2">
        <v>55.9</v>
      </c>
      <c r="T2286" s="2">
        <v>157.55000000000001</v>
      </c>
      <c r="U2286" t="s">
        <v>24</v>
      </c>
      <c r="V2286">
        <f>COUNTIF(Table1[[#This Row],[OnlineSecurity]:[StreamingMovies]], "Yes")</f>
        <v>2</v>
      </c>
      <c r="W2286" t="str" cm="1">
        <f t="array" ref="W2286">_xlfn.IFS(Table1[[#This Row],[tenure]]&lt;=12,"0-1 Years", Table1[[#This Row],[tenure]] &lt;=36, "1-3 Years",Table1[[#This Row],[tenure]]&lt;=60, "3-5 Years",Table1[[#This Row],[tenure]]&gt;60,"5+ Years")</f>
        <v>0-1 Years</v>
      </c>
      <c r="X2286" t="str">
        <f>IF(AND(Table1[[#This Row],[Contract]]="Month-to-Month", Table1[[#This Row],[PaymentMethod]]= "Electronic check"), "High Risk", "Standard")</f>
        <v>Standard</v>
      </c>
      <c r="Y2286" s="11">
        <f>IFERROR(Table1[[#This Row],[TotalCharges]]/Table1[[#This Row],[tenure]],"0")</f>
        <v>52.516666666666673</v>
      </c>
      <c r="Z2286" t="str">
        <f>IF(Table1[[#This Row],[SeniorCitizen]]=1,"Yes","No")</f>
        <v>No</v>
      </c>
    </row>
    <row r="2287" spans="1:26" x14ac:dyDescent="0.3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s="2">
        <v>93.9</v>
      </c>
      <c r="T2287" s="2">
        <v>5029.2</v>
      </c>
      <c r="U2287" t="s">
        <v>23</v>
      </c>
      <c r="V2287">
        <f>COUNTIF(Table1[[#This Row],[OnlineSecurity]:[StreamingMovies]], "Yes")</f>
        <v>3</v>
      </c>
      <c r="W2287" t="str" cm="1">
        <f t="array" ref="W2287">_xlfn.IFS(Table1[[#This Row],[tenure]]&lt;=12,"0-1 Years", Table1[[#This Row],[tenure]] &lt;=36, "1-3 Years",Table1[[#This Row],[tenure]]&lt;=60, "3-5 Years",Table1[[#This Row],[tenure]]&gt;60,"5+ Years")</f>
        <v>3-5 Years</v>
      </c>
      <c r="X2287" t="str">
        <f>IF(AND(Table1[[#This Row],[Contract]]="Month-to-Month", Table1[[#This Row],[PaymentMethod]]= "Electronic check"), "High Risk", "Standard")</f>
        <v>High Risk</v>
      </c>
      <c r="Y2287" s="11">
        <f>IFERROR(Table1[[#This Row],[TotalCharges]]/Table1[[#This Row],[tenure]],"0")</f>
        <v>94.890566037735852</v>
      </c>
      <c r="Z2287" t="str">
        <f>IF(Table1[[#This Row],[SeniorCitizen]]=1,"Yes","No")</f>
        <v>No</v>
      </c>
    </row>
    <row r="2288" spans="1:26" x14ac:dyDescent="0.3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7105</v>
      </c>
      <c r="S2288" s="2">
        <v>64.400000000000006</v>
      </c>
      <c r="T2288" s="2">
        <v>581.70000000000005</v>
      </c>
      <c r="U2288" t="s">
        <v>24</v>
      </c>
      <c r="V2288">
        <f>COUNTIF(Table1[[#This Row],[OnlineSecurity]:[StreamingMovies]], "Yes")</f>
        <v>3</v>
      </c>
      <c r="W2288" t="str" cm="1">
        <f t="array" ref="W2288">_xlfn.IFS(Table1[[#This Row],[tenure]]&lt;=12,"0-1 Years", Table1[[#This Row],[tenure]] &lt;=36, "1-3 Years",Table1[[#This Row],[tenure]]&lt;=60, "3-5 Years",Table1[[#This Row],[tenure]]&gt;60,"5+ Years")</f>
        <v>0-1 Years</v>
      </c>
      <c r="X2288" t="str">
        <f>IF(AND(Table1[[#This Row],[Contract]]="Month-to-Month", Table1[[#This Row],[PaymentMethod]]= "Electronic check"), "High Risk", "Standard")</f>
        <v>Standard</v>
      </c>
      <c r="Y2288" s="11">
        <f>IFERROR(Table1[[#This Row],[TotalCharges]]/Table1[[#This Row],[tenure]],"0")</f>
        <v>72.712500000000006</v>
      </c>
      <c r="Z2288" t="str">
        <f>IF(Table1[[#This Row],[SeniorCitizen]]=1,"Yes","No")</f>
        <v>Yes</v>
      </c>
    </row>
    <row r="2289" spans="1:26" x14ac:dyDescent="0.3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7104</v>
      </c>
      <c r="S2289" s="2">
        <v>108.4</v>
      </c>
      <c r="T2289" s="2">
        <v>7318.2</v>
      </c>
      <c r="U2289" t="s">
        <v>23</v>
      </c>
      <c r="V2289">
        <f>COUNTIF(Table1[[#This Row],[OnlineSecurity]:[StreamingMovies]], "Yes")</f>
        <v>5</v>
      </c>
      <c r="W2289" t="str" cm="1">
        <f t="array" ref="W2289">_xlfn.IFS(Table1[[#This Row],[tenure]]&lt;=12,"0-1 Years", Table1[[#This Row],[tenure]] &lt;=36, "1-3 Years",Table1[[#This Row],[tenure]]&lt;=60, "3-5 Years",Table1[[#This Row],[tenure]]&gt;60,"5+ Years")</f>
        <v>5+ Years</v>
      </c>
      <c r="X2289" t="str">
        <f>IF(AND(Table1[[#This Row],[Contract]]="Month-to-Month", Table1[[#This Row],[PaymentMethod]]= "Electronic check"), "High Risk", "Standard")</f>
        <v>Standard</v>
      </c>
      <c r="Y2289" s="11">
        <f>IFERROR(Table1[[#This Row],[TotalCharges]]/Table1[[#This Row],[tenure]],"0")</f>
        <v>106.06086956521739</v>
      </c>
      <c r="Z2289" t="str">
        <f>IF(Table1[[#This Row],[SeniorCitizen]]=1,"Yes","No")</f>
        <v>Yes</v>
      </c>
    </row>
    <row r="2290" spans="1:26" x14ac:dyDescent="0.3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s="2">
        <v>85.3</v>
      </c>
      <c r="T2290" s="2">
        <v>420.45</v>
      </c>
      <c r="U2290" t="s">
        <v>24</v>
      </c>
      <c r="V2290">
        <f>COUNTIF(Table1[[#This Row],[OnlineSecurity]:[StreamingMovies]], "Yes")</f>
        <v>2</v>
      </c>
      <c r="W2290" t="str" cm="1">
        <f t="array" ref="W2290">_xlfn.IFS(Table1[[#This Row],[tenure]]&lt;=12,"0-1 Years", Table1[[#This Row],[tenure]] &lt;=36, "1-3 Years",Table1[[#This Row],[tenure]]&lt;=60, "3-5 Years",Table1[[#This Row],[tenure]]&gt;60,"5+ Years")</f>
        <v>0-1 Years</v>
      </c>
      <c r="X2290" t="str">
        <f>IF(AND(Table1[[#This Row],[Contract]]="Month-to-Month", Table1[[#This Row],[PaymentMethod]]= "Electronic check"), "High Risk", "Standard")</f>
        <v>Standard</v>
      </c>
      <c r="Y2290" s="11">
        <f>IFERROR(Table1[[#This Row],[TotalCharges]]/Table1[[#This Row],[tenure]],"0")</f>
        <v>84.09</v>
      </c>
      <c r="Z2290" t="str">
        <f>IF(Table1[[#This Row],[SeniorCitizen]]=1,"Yes","No")</f>
        <v>No</v>
      </c>
    </row>
    <row r="2291" spans="1:26" x14ac:dyDescent="0.3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s="2">
        <v>107.45</v>
      </c>
      <c r="T2291" s="2">
        <v>7576.7</v>
      </c>
      <c r="U2291" t="s">
        <v>24</v>
      </c>
      <c r="V2291">
        <f>COUNTIF(Table1[[#This Row],[OnlineSecurity]:[StreamingMovies]], "Yes")</f>
        <v>5</v>
      </c>
      <c r="W2291" t="str" cm="1">
        <f t="array" ref="W2291">_xlfn.IFS(Table1[[#This Row],[tenure]]&lt;=12,"0-1 Years", Table1[[#This Row],[tenure]] &lt;=36, "1-3 Years",Table1[[#This Row],[tenure]]&lt;=60, "3-5 Years",Table1[[#This Row],[tenure]]&gt;60,"5+ Years")</f>
        <v>5+ Years</v>
      </c>
      <c r="X2291" t="str">
        <f>IF(AND(Table1[[#This Row],[Contract]]="Month-to-Month", Table1[[#This Row],[PaymentMethod]]= "Electronic check"), "High Risk", "Standard")</f>
        <v>Standard</v>
      </c>
      <c r="Y2291" s="11">
        <f>IFERROR(Table1[[#This Row],[TotalCharges]]/Table1[[#This Row],[tenure]],"0")</f>
        <v>105.23194444444444</v>
      </c>
      <c r="Z2291" t="str">
        <f>IF(Table1[[#This Row],[SeniorCitizen]]=1,"Yes","No")</f>
        <v>No</v>
      </c>
    </row>
    <row r="2292" spans="1:26" x14ac:dyDescent="0.35">
      <c r="A2292" t="s">
        <v>2327</v>
      </c>
      <c r="B2292" t="s">
        <v>22</v>
      </c>
      <c r="C2292">
        <v>0</v>
      </c>
      <c r="D2292" t="s">
        <v>23</v>
      </c>
      <c r="E2292" t="s">
        <v>24</v>
      </c>
      <c r="F2292">
        <v>13</v>
      </c>
      <c r="G2292" t="s">
        <v>24</v>
      </c>
      <c r="H2292" t="s">
        <v>24</v>
      </c>
      <c r="I2292" t="s">
        <v>26</v>
      </c>
      <c r="J2292" t="s">
        <v>24</v>
      </c>
      <c r="K2292" t="s">
        <v>24</v>
      </c>
      <c r="L2292" t="s">
        <v>23</v>
      </c>
      <c r="M2292" t="s">
        <v>24</v>
      </c>
      <c r="N2292" t="s">
        <v>23</v>
      </c>
      <c r="O2292" t="s">
        <v>23</v>
      </c>
      <c r="P2292" t="s">
        <v>27</v>
      </c>
      <c r="Q2292" t="s">
        <v>23</v>
      </c>
      <c r="R2292" t="s">
        <v>7104</v>
      </c>
      <c r="S2292" s="2">
        <v>48.75</v>
      </c>
      <c r="T2292" s="2">
        <v>633.4</v>
      </c>
      <c r="U2292" t="s">
        <v>23</v>
      </c>
      <c r="V2292">
        <f>COUNTIF(Table1[[#This Row],[OnlineSecurity]:[StreamingMovies]], "Yes")</f>
        <v>3</v>
      </c>
      <c r="W2292" t="str" cm="1">
        <f t="array" ref="W2292">_xlfn.IFS(Table1[[#This Row],[tenure]]&lt;=12,"0-1 Years", Table1[[#This Row],[tenure]] &lt;=36, "1-3 Years",Table1[[#This Row],[tenure]]&lt;=60, "3-5 Years",Table1[[#This Row],[tenure]]&gt;60,"5+ Years")</f>
        <v>1-3 Years</v>
      </c>
      <c r="X2292" t="str">
        <f>IF(AND(Table1[[#This Row],[Contract]]="Month-to-Month", Table1[[#This Row],[PaymentMethod]]= "Electronic check"), "High Risk", "Standard")</f>
        <v>Standard</v>
      </c>
      <c r="Y2292" s="11">
        <f>IFERROR(Table1[[#This Row],[TotalCharges]]/Table1[[#This Row],[tenure]],"0")</f>
        <v>48.723076923076924</v>
      </c>
      <c r="Z2292" t="str">
        <f>IF(Table1[[#This Row],[SeniorCitizen]]=1,"Yes","No")</f>
        <v>No</v>
      </c>
    </row>
    <row r="2293" spans="1:26" x14ac:dyDescent="0.3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s="2">
        <v>85.65</v>
      </c>
      <c r="T2293" s="2">
        <v>321.64999999999998</v>
      </c>
      <c r="U2293" t="s">
        <v>23</v>
      </c>
      <c r="V2293">
        <f>COUNTIF(Table1[[#This Row],[OnlineSecurity]:[StreamingMovies]], "Yes")</f>
        <v>1</v>
      </c>
      <c r="W2293" t="str" cm="1">
        <f t="array" ref="W2293">_xlfn.IFS(Table1[[#This Row],[tenure]]&lt;=12,"0-1 Years", Table1[[#This Row],[tenure]] &lt;=36, "1-3 Years",Table1[[#This Row],[tenure]]&lt;=60, "3-5 Years",Table1[[#This Row],[tenure]]&gt;60,"5+ Years")</f>
        <v>0-1 Years</v>
      </c>
      <c r="X2293" t="str">
        <f>IF(AND(Table1[[#This Row],[Contract]]="Month-to-Month", Table1[[#This Row],[PaymentMethod]]= "Electronic check"), "High Risk", "Standard")</f>
        <v>High Risk</v>
      </c>
      <c r="Y2293" s="11">
        <f>IFERROR(Table1[[#This Row],[TotalCharges]]/Table1[[#This Row],[tenure]],"0")</f>
        <v>80.412499999999994</v>
      </c>
      <c r="Z2293" t="str">
        <f>IF(Table1[[#This Row],[SeniorCitizen]]=1,"Yes","No")</f>
        <v>No</v>
      </c>
    </row>
    <row r="2294" spans="1:26" x14ac:dyDescent="0.3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7105</v>
      </c>
      <c r="S2294" s="2">
        <v>91.3</v>
      </c>
      <c r="T2294" s="2">
        <v>4965</v>
      </c>
      <c r="U2294" t="s">
        <v>24</v>
      </c>
      <c r="V2294">
        <f>COUNTIF(Table1[[#This Row],[OnlineSecurity]:[StreamingMovies]], "Yes")</f>
        <v>6</v>
      </c>
      <c r="W2294" t="str" cm="1">
        <f t="array" ref="W2294">_xlfn.IFS(Table1[[#This Row],[tenure]]&lt;=12,"0-1 Years", Table1[[#This Row],[tenure]] &lt;=36, "1-3 Years",Table1[[#This Row],[tenure]]&lt;=60, "3-5 Years",Table1[[#This Row],[tenure]]&gt;60,"5+ Years")</f>
        <v>3-5 Years</v>
      </c>
      <c r="X2294" t="str">
        <f>IF(AND(Table1[[#This Row],[Contract]]="Month-to-Month", Table1[[#This Row],[PaymentMethod]]= "Electronic check"), "High Risk", "Standard")</f>
        <v>Standard</v>
      </c>
      <c r="Y2294" s="11">
        <f>IFERROR(Table1[[#This Row],[TotalCharges]]/Table1[[#This Row],[tenure]],"0")</f>
        <v>91.944444444444443</v>
      </c>
      <c r="Z2294" t="str">
        <f>IF(Table1[[#This Row],[SeniorCitizen]]=1,"Yes","No")</f>
        <v>No</v>
      </c>
    </row>
    <row r="2295" spans="1:26" x14ac:dyDescent="0.3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7104</v>
      </c>
      <c r="S2295" s="2">
        <v>85.95</v>
      </c>
      <c r="T2295" s="2">
        <v>6151.9</v>
      </c>
      <c r="U2295" t="s">
        <v>24</v>
      </c>
      <c r="V2295">
        <f>COUNTIF(Table1[[#This Row],[OnlineSecurity]:[StreamingMovies]], "Yes")</f>
        <v>5</v>
      </c>
      <c r="W2295" t="str" cm="1">
        <f t="array" ref="W2295">_xlfn.IFS(Table1[[#This Row],[tenure]]&lt;=12,"0-1 Years", Table1[[#This Row],[tenure]] &lt;=36, "1-3 Years",Table1[[#This Row],[tenure]]&lt;=60, "3-5 Years",Table1[[#This Row],[tenure]]&gt;60,"5+ Years")</f>
        <v>5+ Years</v>
      </c>
      <c r="X2295" t="str">
        <f>IF(AND(Table1[[#This Row],[Contract]]="Month-to-Month", Table1[[#This Row],[PaymentMethod]]= "Electronic check"), "High Risk", "Standard")</f>
        <v>Standard</v>
      </c>
      <c r="Y2295" s="11">
        <f>IFERROR(Table1[[#This Row],[TotalCharges]]/Table1[[#This Row],[tenure]],"0")</f>
        <v>85.443055555555546</v>
      </c>
      <c r="Z2295" t="str">
        <f>IF(Table1[[#This Row],[SeniorCitizen]]=1,"Yes","No")</f>
        <v>No</v>
      </c>
    </row>
    <row r="2296" spans="1:26" x14ac:dyDescent="0.3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s="2">
        <v>106.7</v>
      </c>
      <c r="T2296" s="2">
        <v>1253.9000000000001</v>
      </c>
      <c r="U2296" t="s">
        <v>23</v>
      </c>
      <c r="V2296">
        <f>COUNTIF(Table1[[#This Row],[OnlineSecurity]:[StreamingMovies]], "Yes")</f>
        <v>4</v>
      </c>
      <c r="W2296" t="str" cm="1">
        <f t="array" ref="W2296">_xlfn.IFS(Table1[[#This Row],[tenure]]&lt;=12,"0-1 Years", Table1[[#This Row],[tenure]] &lt;=36, "1-3 Years",Table1[[#This Row],[tenure]]&lt;=60, "3-5 Years",Table1[[#This Row],[tenure]]&gt;60,"5+ Years")</f>
        <v>0-1 Years</v>
      </c>
      <c r="X2296" t="str">
        <f>IF(AND(Table1[[#This Row],[Contract]]="Month-to-Month", Table1[[#This Row],[PaymentMethod]]= "Electronic check"), "High Risk", "Standard")</f>
        <v>High Risk</v>
      </c>
      <c r="Y2296" s="11">
        <f>IFERROR(Table1[[#This Row],[TotalCharges]]/Table1[[#This Row],[tenure]],"0")</f>
        <v>104.49166666666667</v>
      </c>
      <c r="Z2296" t="str">
        <f>IF(Table1[[#This Row],[SeniorCitizen]]=1,"Yes","No")</f>
        <v>No</v>
      </c>
    </row>
    <row r="2297" spans="1:26" x14ac:dyDescent="0.35">
      <c r="A2297" t="s">
        <v>2332</v>
      </c>
      <c r="B2297" t="s">
        <v>30</v>
      </c>
      <c r="C2297">
        <v>0</v>
      </c>
      <c r="D2297" t="s">
        <v>24</v>
      </c>
      <c r="E2297" t="s">
        <v>24</v>
      </c>
      <c r="F2297">
        <v>1</v>
      </c>
      <c r="G2297" t="s">
        <v>24</v>
      </c>
      <c r="H2297" t="s">
        <v>24</v>
      </c>
      <c r="I2297" t="s">
        <v>26</v>
      </c>
      <c r="J2297" t="s">
        <v>24</v>
      </c>
      <c r="K2297" t="s">
        <v>24</v>
      </c>
      <c r="L2297" t="s">
        <v>24</v>
      </c>
      <c r="M2297" t="s">
        <v>24</v>
      </c>
      <c r="N2297" t="s">
        <v>24</v>
      </c>
      <c r="O2297" t="s">
        <v>24</v>
      </c>
      <c r="P2297" t="s">
        <v>27</v>
      </c>
      <c r="Q2297" t="s">
        <v>23</v>
      </c>
      <c r="R2297" t="s">
        <v>28</v>
      </c>
      <c r="S2297" s="2">
        <v>25.15</v>
      </c>
      <c r="T2297" s="2">
        <v>25.15</v>
      </c>
      <c r="U2297" t="s">
        <v>23</v>
      </c>
      <c r="V2297">
        <f>COUNTIF(Table1[[#This Row],[OnlineSecurity]:[StreamingMovies]], "Yes")</f>
        <v>0</v>
      </c>
      <c r="W2297" t="str" cm="1">
        <f t="array" ref="W2297">_xlfn.IFS(Table1[[#This Row],[tenure]]&lt;=12,"0-1 Years", Table1[[#This Row],[tenure]] &lt;=36, "1-3 Years",Table1[[#This Row],[tenure]]&lt;=60, "3-5 Years",Table1[[#This Row],[tenure]]&gt;60,"5+ Years")</f>
        <v>0-1 Years</v>
      </c>
      <c r="X2297" t="str">
        <f>IF(AND(Table1[[#This Row],[Contract]]="Month-to-Month", Table1[[#This Row],[PaymentMethod]]= "Electronic check"), "High Risk", "Standard")</f>
        <v>High Risk</v>
      </c>
      <c r="Y2297" s="11">
        <f>IFERROR(Table1[[#This Row],[TotalCharges]]/Table1[[#This Row],[tenure]],"0")</f>
        <v>25.15</v>
      </c>
      <c r="Z2297" t="str">
        <f>IF(Table1[[#This Row],[SeniorCitizen]]=1,"Yes","No")</f>
        <v>No</v>
      </c>
    </row>
    <row r="2298" spans="1:26" x14ac:dyDescent="0.3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s="2">
        <v>45.2</v>
      </c>
      <c r="T2298" s="2">
        <v>45.2</v>
      </c>
      <c r="U2298" t="s">
        <v>24</v>
      </c>
      <c r="V2298">
        <f>COUNTIF(Table1[[#This Row],[OnlineSecurity]:[StreamingMovies]], "Yes")</f>
        <v>0</v>
      </c>
      <c r="W2298" t="str" cm="1">
        <f t="array" ref="W2298">_xlfn.IFS(Table1[[#This Row],[tenure]]&lt;=12,"0-1 Years", Table1[[#This Row],[tenure]] &lt;=36, "1-3 Years",Table1[[#This Row],[tenure]]&lt;=60, "3-5 Years",Table1[[#This Row],[tenure]]&gt;60,"5+ Years")</f>
        <v>0-1 Years</v>
      </c>
      <c r="X2298" t="str">
        <f>IF(AND(Table1[[#This Row],[Contract]]="Month-to-Month", Table1[[#This Row],[PaymentMethod]]= "Electronic check"), "High Risk", "Standard")</f>
        <v>High Risk</v>
      </c>
      <c r="Y2298" s="11">
        <f>IFERROR(Table1[[#This Row],[TotalCharges]]/Table1[[#This Row],[tenure]],"0")</f>
        <v>45.2</v>
      </c>
      <c r="Z2298" t="str">
        <f>IF(Table1[[#This Row],[SeniorCitizen]]=1,"Yes","No")</f>
        <v>Yes</v>
      </c>
    </row>
    <row r="2299" spans="1:26" x14ac:dyDescent="0.3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s="2">
        <v>110.35</v>
      </c>
      <c r="T2299" s="2">
        <v>5893.15</v>
      </c>
      <c r="U2299" t="s">
        <v>23</v>
      </c>
      <c r="V2299">
        <f>COUNTIF(Table1[[#This Row],[OnlineSecurity]:[StreamingMovies]], "Yes")</f>
        <v>5</v>
      </c>
      <c r="W2299" t="str" cm="1">
        <f t="array" ref="W2299">_xlfn.IFS(Table1[[#This Row],[tenure]]&lt;=12,"0-1 Years", Table1[[#This Row],[tenure]] &lt;=36, "1-3 Years",Table1[[#This Row],[tenure]]&lt;=60, "3-5 Years",Table1[[#This Row],[tenure]]&gt;60,"5+ Years")</f>
        <v>3-5 Years</v>
      </c>
      <c r="X2299" t="str">
        <f>IF(AND(Table1[[#This Row],[Contract]]="Month-to-Month", Table1[[#This Row],[PaymentMethod]]= "Electronic check"), "High Risk", "Standard")</f>
        <v>Standard</v>
      </c>
      <c r="Y2299" s="11">
        <f>IFERROR(Table1[[#This Row],[TotalCharges]]/Table1[[#This Row],[tenure]],"0")</f>
        <v>109.1324074074074</v>
      </c>
      <c r="Z2299" t="str">
        <f>IF(Table1[[#This Row],[SeniorCitizen]]=1,"Yes","No")</f>
        <v>No</v>
      </c>
    </row>
    <row r="2300" spans="1:26" x14ac:dyDescent="0.3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7105</v>
      </c>
      <c r="S2300" s="2">
        <v>79.2</v>
      </c>
      <c r="T2300" s="2">
        <v>5420.65</v>
      </c>
      <c r="U2300" t="s">
        <v>24</v>
      </c>
      <c r="V2300">
        <f>COUNTIF(Table1[[#This Row],[OnlineSecurity]:[StreamingMovies]], "Yes")</f>
        <v>1</v>
      </c>
      <c r="W2300" t="str" cm="1">
        <f t="array" ref="W2300">_xlfn.IFS(Table1[[#This Row],[tenure]]&lt;=12,"0-1 Years", Table1[[#This Row],[tenure]] &lt;=36, "1-3 Years",Table1[[#This Row],[tenure]]&lt;=60, "3-5 Years",Table1[[#This Row],[tenure]]&gt;60,"5+ Years")</f>
        <v>5+ Years</v>
      </c>
      <c r="X2300" t="str">
        <f>IF(AND(Table1[[#This Row],[Contract]]="Month-to-Month", Table1[[#This Row],[PaymentMethod]]= "Electronic check"), "High Risk", "Standard")</f>
        <v>Standard</v>
      </c>
      <c r="Y2300" s="11">
        <f>IFERROR(Table1[[#This Row],[TotalCharges]]/Table1[[#This Row],[tenure]],"0")</f>
        <v>78.560144927536228</v>
      </c>
      <c r="Z2300" t="str">
        <f>IF(Table1[[#This Row],[SeniorCitizen]]=1,"Yes","No")</f>
        <v>No</v>
      </c>
    </row>
    <row r="2301" spans="1:26" x14ac:dyDescent="0.3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7105</v>
      </c>
      <c r="S2301" s="2">
        <v>55.5</v>
      </c>
      <c r="T2301" s="2">
        <v>2627.35</v>
      </c>
      <c r="U2301" t="s">
        <v>24</v>
      </c>
      <c r="V2301">
        <f>COUNTIF(Table1[[#This Row],[OnlineSecurity]:[StreamingMovies]], "Yes")</f>
        <v>2</v>
      </c>
      <c r="W2301" t="str" cm="1">
        <f t="array" ref="W2301">_xlfn.IFS(Table1[[#This Row],[tenure]]&lt;=12,"0-1 Years", Table1[[#This Row],[tenure]] &lt;=36, "1-3 Years",Table1[[#This Row],[tenure]]&lt;=60, "3-5 Years",Table1[[#This Row],[tenure]]&gt;60,"5+ Years")</f>
        <v>3-5 Years</v>
      </c>
      <c r="X2301" t="str">
        <f>IF(AND(Table1[[#This Row],[Contract]]="Month-to-Month", Table1[[#This Row],[PaymentMethod]]= "Electronic check"), "High Risk", "Standard")</f>
        <v>Standard</v>
      </c>
      <c r="Y2301" s="11">
        <f>IFERROR(Table1[[#This Row],[TotalCharges]]/Table1[[#This Row],[tenure]],"0")</f>
        <v>54.736458333333331</v>
      </c>
      <c r="Z2301" t="str">
        <f>IF(Table1[[#This Row],[SeniorCitizen]]=1,"Yes","No")</f>
        <v>No</v>
      </c>
    </row>
    <row r="2302" spans="1:26" x14ac:dyDescent="0.3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7105</v>
      </c>
      <c r="S2302" s="2">
        <v>103.25</v>
      </c>
      <c r="T2302" s="2">
        <v>5037.55</v>
      </c>
      <c r="U2302" t="s">
        <v>23</v>
      </c>
      <c r="V2302">
        <f>COUNTIF(Table1[[#This Row],[OnlineSecurity]:[StreamingMovies]], "Yes")</f>
        <v>4</v>
      </c>
      <c r="W2302" t="str" cm="1">
        <f t="array" ref="W2302">_xlfn.IFS(Table1[[#This Row],[tenure]]&lt;=12,"0-1 Years", Table1[[#This Row],[tenure]] &lt;=36, "1-3 Years",Table1[[#This Row],[tenure]]&lt;=60, "3-5 Years",Table1[[#This Row],[tenure]]&gt;60,"5+ Years")</f>
        <v>3-5 Years</v>
      </c>
      <c r="X2302" t="str">
        <f>IF(AND(Table1[[#This Row],[Contract]]="Month-to-Month", Table1[[#This Row],[PaymentMethod]]= "Electronic check"), "High Risk", "Standard")</f>
        <v>Standard</v>
      </c>
      <c r="Y2302" s="11">
        <f>IFERROR(Table1[[#This Row],[TotalCharges]]/Table1[[#This Row],[tenure]],"0")</f>
        <v>104.94895833333334</v>
      </c>
      <c r="Z2302" t="str">
        <f>IF(Table1[[#This Row],[SeniorCitizen]]=1,"Yes","No")</f>
        <v>No</v>
      </c>
    </row>
    <row r="2303" spans="1:26" x14ac:dyDescent="0.3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s="2">
        <v>90.25</v>
      </c>
      <c r="T2303" s="2">
        <v>743.75</v>
      </c>
      <c r="U2303" t="s">
        <v>24</v>
      </c>
      <c r="V2303">
        <f>COUNTIF(Table1[[#This Row],[OnlineSecurity]:[StreamingMovies]], "Yes")</f>
        <v>2</v>
      </c>
      <c r="W2303" t="str" cm="1">
        <f t="array" ref="W2303">_xlfn.IFS(Table1[[#This Row],[tenure]]&lt;=12,"0-1 Years", Table1[[#This Row],[tenure]] &lt;=36, "1-3 Years",Table1[[#This Row],[tenure]]&lt;=60, "3-5 Years",Table1[[#This Row],[tenure]]&gt;60,"5+ Years")</f>
        <v>0-1 Years</v>
      </c>
      <c r="X2303" t="str">
        <f>IF(AND(Table1[[#This Row],[Contract]]="Month-to-Month", Table1[[#This Row],[PaymentMethod]]= "Electronic check"), "High Risk", "Standard")</f>
        <v>High Risk</v>
      </c>
      <c r="Y2303" s="11">
        <f>IFERROR(Table1[[#This Row],[TotalCharges]]/Table1[[#This Row],[tenure]],"0")</f>
        <v>92.96875</v>
      </c>
      <c r="Z2303" t="str">
        <f>IF(Table1[[#This Row],[SeniorCitizen]]=1,"Yes","No")</f>
        <v>No</v>
      </c>
    </row>
    <row r="2304" spans="1:26" x14ac:dyDescent="0.3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s="2">
        <v>91.25</v>
      </c>
      <c r="T2304" s="2">
        <v>6589.6</v>
      </c>
      <c r="U2304" t="s">
        <v>24</v>
      </c>
      <c r="V2304">
        <f>COUNTIF(Table1[[#This Row],[OnlineSecurity]:[StreamingMovies]], "Yes")</f>
        <v>6</v>
      </c>
      <c r="W2304" t="str" cm="1">
        <f t="array" ref="W2304">_xlfn.IFS(Table1[[#This Row],[tenure]]&lt;=12,"0-1 Years", Table1[[#This Row],[tenure]] &lt;=36, "1-3 Years",Table1[[#This Row],[tenure]]&lt;=60, "3-5 Years",Table1[[#This Row],[tenure]]&gt;60,"5+ Years")</f>
        <v>5+ Years</v>
      </c>
      <c r="X2304" t="str">
        <f>IF(AND(Table1[[#This Row],[Contract]]="Month-to-Month", Table1[[#This Row],[PaymentMethod]]= "Electronic check"), "High Risk", "Standard")</f>
        <v>Standard</v>
      </c>
      <c r="Y2304" s="11">
        <f>IFERROR(Table1[[#This Row],[TotalCharges]]/Table1[[#This Row],[tenure]],"0")</f>
        <v>92.811267605633802</v>
      </c>
      <c r="Z2304" t="str">
        <f>IF(Table1[[#This Row],[SeniorCitizen]]=1,"Yes","No")</f>
        <v>No</v>
      </c>
    </row>
    <row r="2305" spans="1:26" x14ac:dyDescent="0.3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s="2">
        <v>47.8</v>
      </c>
      <c r="T2305" s="2">
        <v>92.45</v>
      </c>
      <c r="U2305" t="s">
        <v>23</v>
      </c>
      <c r="V2305">
        <f>COUNTIF(Table1[[#This Row],[OnlineSecurity]:[StreamingMovies]], "Yes")</f>
        <v>1</v>
      </c>
      <c r="W2305" t="str" cm="1">
        <f t="array" ref="W2305">_xlfn.IFS(Table1[[#This Row],[tenure]]&lt;=12,"0-1 Years", Table1[[#This Row],[tenure]] &lt;=36, "1-3 Years",Table1[[#This Row],[tenure]]&lt;=60, "3-5 Years",Table1[[#This Row],[tenure]]&gt;60,"5+ Years")</f>
        <v>0-1 Years</v>
      </c>
      <c r="X2305" t="str">
        <f>IF(AND(Table1[[#This Row],[Contract]]="Month-to-Month", Table1[[#This Row],[PaymentMethod]]= "Electronic check"), "High Risk", "Standard")</f>
        <v>High Risk</v>
      </c>
      <c r="Y2305" s="11">
        <f>IFERROR(Table1[[#This Row],[TotalCharges]]/Table1[[#This Row],[tenure]],"0")</f>
        <v>46.225000000000001</v>
      </c>
      <c r="Z2305" t="str">
        <f>IF(Table1[[#This Row],[SeniorCitizen]]=1,"Yes","No")</f>
        <v>No</v>
      </c>
    </row>
    <row r="2306" spans="1:26" x14ac:dyDescent="0.3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7105</v>
      </c>
      <c r="S2306" s="2">
        <v>100.9</v>
      </c>
      <c r="T2306" s="2">
        <v>6733.15</v>
      </c>
      <c r="U2306" t="s">
        <v>24</v>
      </c>
      <c r="V2306">
        <f>COUNTIF(Table1[[#This Row],[OnlineSecurity]:[StreamingMovies]], "Yes")</f>
        <v>4</v>
      </c>
      <c r="W2306" t="str" cm="1">
        <f t="array" ref="W2306">_xlfn.IFS(Table1[[#This Row],[tenure]]&lt;=12,"0-1 Years", Table1[[#This Row],[tenure]] &lt;=36, "1-3 Years",Table1[[#This Row],[tenure]]&lt;=60, "3-5 Years",Table1[[#This Row],[tenure]]&gt;60,"5+ Years")</f>
        <v>5+ Years</v>
      </c>
      <c r="X2306" t="str">
        <f>IF(AND(Table1[[#This Row],[Contract]]="Month-to-Month", Table1[[#This Row],[PaymentMethod]]= "Electronic check"), "High Risk", "Standard")</f>
        <v>Standard</v>
      </c>
      <c r="Y2306" s="11">
        <f>IFERROR(Table1[[#This Row],[TotalCharges]]/Table1[[#This Row],[tenure]],"0")</f>
        <v>100.49477611940299</v>
      </c>
      <c r="Z2306" t="str">
        <f>IF(Table1[[#This Row],[SeniorCitizen]]=1,"Yes","No")</f>
        <v>No</v>
      </c>
    </row>
    <row r="2307" spans="1:26" x14ac:dyDescent="0.3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7104</v>
      </c>
      <c r="S2307" s="2">
        <v>97.7</v>
      </c>
      <c r="T2307" s="2">
        <v>3410</v>
      </c>
      <c r="U2307" t="s">
        <v>24</v>
      </c>
      <c r="V2307">
        <f>COUNTIF(Table1[[#This Row],[OnlineSecurity]:[StreamingMovies]], "Yes")</f>
        <v>3</v>
      </c>
      <c r="W2307" t="str" cm="1">
        <f t="array" ref="W2307">_xlfn.IFS(Table1[[#This Row],[tenure]]&lt;=12,"0-1 Years", Table1[[#This Row],[tenure]] &lt;=36, "1-3 Years",Table1[[#This Row],[tenure]]&lt;=60, "3-5 Years",Table1[[#This Row],[tenure]]&gt;60,"5+ Years")</f>
        <v>1-3 Years</v>
      </c>
      <c r="X2307" t="str">
        <f>IF(AND(Table1[[#This Row],[Contract]]="Month-to-Month", Table1[[#This Row],[PaymentMethod]]= "Electronic check"), "High Risk", "Standard")</f>
        <v>Standard</v>
      </c>
      <c r="Y2307" s="11">
        <f>IFERROR(Table1[[#This Row],[TotalCharges]]/Table1[[#This Row],[tenure]],"0")</f>
        <v>100.29411764705883</v>
      </c>
      <c r="Z2307" t="str">
        <f>IF(Table1[[#This Row],[SeniorCitizen]]=1,"Yes","No")</f>
        <v>No</v>
      </c>
    </row>
    <row r="2308" spans="1:26" x14ac:dyDescent="0.3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s="2">
        <v>69.849999999999994</v>
      </c>
      <c r="T2308" s="2">
        <v>199.85</v>
      </c>
      <c r="U2308" t="s">
        <v>24</v>
      </c>
      <c r="V2308">
        <f>COUNTIF(Table1[[#This Row],[OnlineSecurity]:[StreamingMovies]], "Yes")</f>
        <v>0</v>
      </c>
      <c r="W2308" t="str" cm="1">
        <f t="array" ref="W2308">_xlfn.IFS(Table1[[#This Row],[tenure]]&lt;=12,"0-1 Years", Table1[[#This Row],[tenure]] &lt;=36, "1-3 Years",Table1[[#This Row],[tenure]]&lt;=60, "3-5 Years",Table1[[#This Row],[tenure]]&gt;60,"5+ Years")</f>
        <v>0-1 Years</v>
      </c>
      <c r="X2308" t="str">
        <f>IF(AND(Table1[[#This Row],[Contract]]="Month-to-Month", Table1[[#This Row],[PaymentMethod]]= "Electronic check"), "High Risk", "Standard")</f>
        <v>High Risk</v>
      </c>
      <c r="Y2308" s="11">
        <f>IFERROR(Table1[[#This Row],[TotalCharges]]/Table1[[#This Row],[tenure]],"0")</f>
        <v>66.61666666666666</v>
      </c>
      <c r="Z2308" t="str">
        <f>IF(Table1[[#This Row],[SeniorCitizen]]=1,"Yes","No")</f>
        <v>No</v>
      </c>
    </row>
    <row r="2309" spans="1:26" x14ac:dyDescent="0.3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s="2">
        <v>65.599999999999994</v>
      </c>
      <c r="T2309" s="2">
        <v>593.29999999999995</v>
      </c>
      <c r="U2309" t="s">
        <v>24</v>
      </c>
      <c r="V2309">
        <f>COUNTIF(Table1[[#This Row],[OnlineSecurity]:[StreamingMovies]], "Yes")</f>
        <v>3</v>
      </c>
      <c r="W2309" t="str" cm="1">
        <f t="array" ref="W2309">_xlfn.IFS(Table1[[#This Row],[tenure]]&lt;=12,"0-1 Years", Table1[[#This Row],[tenure]] &lt;=36, "1-3 Years",Table1[[#This Row],[tenure]]&lt;=60, "3-5 Years",Table1[[#This Row],[tenure]]&gt;60,"5+ Years")</f>
        <v>0-1 Years</v>
      </c>
      <c r="X2309" t="str">
        <f>IF(AND(Table1[[#This Row],[Contract]]="Month-to-Month", Table1[[#This Row],[PaymentMethod]]= "Electronic check"), "High Risk", "Standard")</f>
        <v>Standard</v>
      </c>
      <c r="Y2309" s="11">
        <f>IFERROR(Table1[[#This Row],[TotalCharges]]/Table1[[#This Row],[tenure]],"0")</f>
        <v>65.922222222222217</v>
      </c>
      <c r="Z2309" t="str">
        <f>IF(Table1[[#This Row],[SeniorCitizen]]=1,"Yes","No")</f>
        <v>No</v>
      </c>
    </row>
    <row r="2310" spans="1:26" x14ac:dyDescent="0.3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7104</v>
      </c>
      <c r="S2310" s="2">
        <v>104.65</v>
      </c>
      <c r="T2310" s="2">
        <v>7288.4</v>
      </c>
      <c r="U2310" t="s">
        <v>24</v>
      </c>
      <c r="V2310">
        <f>COUNTIF(Table1[[#This Row],[OnlineSecurity]:[StreamingMovies]], "Yes")</f>
        <v>5</v>
      </c>
      <c r="W2310" t="str" cm="1">
        <f t="array" ref="W2310">_xlfn.IFS(Table1[[#This Row],[tenure]]&lt;=12,"0-1 Years", Table1[[#This Row],[tenure]] &lt;=36, "1-3 Years",Table1[[#This Row],[tenure]]&lt;=60, "3-5 Years",Table1[[#This Row],[tenure]]&gt;60,"5+ Years")</f>
        <v>5+ Years</v>
      </c>
      <c r="X2310" t="str">
        <f>IF(AND(Table1[[#This Row],[Contract]]="Month-to-Month", Table1[[#This Row],[PaymentMethod]]= "Electronic check"), "High Risk", "Standard")</f>
        <v>Standard</v>
      </c>
      <c r="Y2310" s="11">
        <f>IFERROR(Table1[[#This Row],[TotalCharges]]/Table1[[#This Row],[tenure]],"0")</f>
        <v>102.65352112676055</v>
      </c>
      <c r="Z2310" t="str">
        <f>IF(Table1[[#This Row],[SeniorCitizen]]=1,"Yes","No")</f>
        <v>No</v>
      </c>
    </row>
    <row r="2311" spans="1:26" x14ac:dyDescent="0.3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7105</v>
      </c>
      <c r="S2311" s="2">
        <v>90.45</v>
      </c>
      <c r="T2311" s="2">
        <v>5229.8</v>
      </c>
      <c r="U2311" t="s">
        <v>24</v>
      </c>
      <c r="V2311">
        <f>COUNTIF(Table1[[#This Row],[OnlineSecurity]:[StreamingMovies]], "Yes")</f>
        <v>2</v>
      </c>
      <c r="W2311" t="str" cm="1">
        <f t="array" ref="W2311">_xlfn.IFS(Table1[[#This Row],[tenure]]&lt;=12,"0-1 Years", Table1[[#This Row],[tenure]] &lt;=36, "1-3 Years",Table1[[#This Row],[tenure]]&lt;=60, "3-5 Years",Table1[[#This Row],[tenure]]&gt;60,"5+ Years")</f>
        <v>3-5 Years</v>
      </c>
      <c r="X2311" t="str">
        <f>IF(AND(Table1[[#This Row],[Contract]]="Month-to-Month", Table1[[#This Row],[PaymentMethod]]= "Electronic check"), "High Risk", "Standard")</f>
        <v>Standard</v>
      </c>
      <c r="Y2311" s="11">
        <f>IFERROR(Table1[[#This Row],[TotalCharges]]/Table1[[#This Row],[tenure]],"0")</f>
        <v>91.750877192982458</v>
      </c>
      <c r="Z2311" t="str">
        <f>IF(Table1[[#This Row],[SeniorCitizen]]=1,"Yes","No")</f>
        <v>No</v>
      </c>
    </row>
    <row r="2312" spans="1:26" x14ac:dyDescent="0.35">
      <c r="A2312" t="s">
        <v>2347</v>
      </c>
      <c r="B2312" t="s">
        <v>30</v>
      </c>
      <c r="C2312">
        <v>0</v>
      </c>
      <c r="D2312" t="s">
        <v>24</v>
      </c>
      <c r="E2312" t="s">
        <v>24</v>
      </c>
      <c r="F2312">
        <v>72</v>
      </c>
      <c r="G2312" t="s">
        <v>24</v>
      </c>
      <c r="H2312" t="s">
        <v>24</v>
      </c>
      <c r="I2312" t="s">
        <v>26</v>
      </c>
      <c r="J2312" t="s">
        <v>23</v>
      </c>
      <c r="K2312" t="s">
        <v>23</v>
      </c>
      <c r="L2312" t="s">
        <v>23</v>
      </c>
      <c r="M2312" t="s">
        <v>23</v>
      </c>
      <c r="N2312" t="s">
        <v>23</v>
      </c>
      <c r="O2312" t="s">
        <v>23</v>
      </c>
      <c r="P2312" t="s">
        <v>47</v>
      </c>
      <c r="Q2312" t="s">
        <v>23</v>
      </c>
      <c r="R2312" t="s">
        <v>7104</v>
      </c>
      <c r="S2312" s="2">
        <v>63.7</v>
      </c>
      <c r="T2312" s="2">
        <v>4464.8</v>
      </c>
      <c r="U2312" t="s">
        <v>24</v>
      </c>
      <c r="V2312">
        <f>COUNTIF(Table1[[#This Row],[OnlineSecurity]:[StreamingMovies]], "Yes")</f>
        <v>6</v>
      </c>
      <c r="W2312" t="str" cm="1">
        <f t="array" ref="W2312">_xlfn.IFS(Table1[[#This Row],[tenure]]&lt;=12,"0-1 Years", Table1[[#This Row],[tenure]] &lt;=36, "1-3 Years",Table1[[#This Row],[tenure]]&lt;=60, "3-5 Years",Table1[[#This Row],[tenure]]&gt;60,"5+ Years")</f>
        <v>5+ Years</v>
      </c>
      <c r="X2312" t="str">
        <f>IF(AND(Table1[[#This Row],[Contract]]="Month-to-Month", Table1[[#This Row],[PaymentMethod]]= "Electronic check"), "High Risk", "Standard")</f>
        <v>Standard</v>
      </c>
      <c r="Y2312" s="11">
        <f>IFERROR(Table1[[#This Row],[TotalCharges]]/Table1[[#This Row],[tenure]],"0")</f>
        <v>62.011111111111113</v>
      </c>
      <c r="Z2312" t="str">
        <f>IF(Table1[[#This Row],[SeniorCitizen]]=1,"Yes","No")</f>
        <v>No</v>
      </c>
    </row>
    <row r="2313" spans="1:26" x14ac:dyDescent="0.3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s="2">
        <v>104.5</v>
      </c>
      <c r="T2313" s="2">
        <v>5068.05</v>
      </c>
      <c r="U2313" t="s">
        <v>24</v>
      </c>
      <c r="V2313">
        <f>COUNTIF(Table1[[#This Row],[OnlineSecurity]:[StreamingMovies]], "Yes")</f>
        <v>5</v>
      </c>
      <c r="W2313" t="str" cm="1">
        <f t="array" ref="W2313">_xlfn.IFS(Table1[[#This Row],[tenure]]&lt;=12,"0-1 Years", Table1[[#This Row],[tenure]] &lt;=36, "1-3 Years",Table1[[#This Row],[tenure]]&lt;=60, "3-5 Years",Table1[[#This Row],[tenure]]&gt;60,"5+ Years")</f>
        <v>3-5 Years</v>
      </c>
      <c r="X2313" t="str">
        <f>IF(AND(Table1[[#This Row],[Contract]]="Month-to-Month", Table1[[#This Row],[PaymentMethod]]= "Electronic check"), "High Risk", "Standard")</f>
        <v>High Risk</v>
      </c>
      <c r="Y2313" s="11">
        <f>IFERROR(Table1[[#This Row],[TotalCharges]]/Table1[[#This Row],[tenure]],"0")</f>
        <v>105.58437500000001</v>
      </c>
      <c r="Z2313" t="str">
        <f>IF(Table1[[#This Row],[SeniorCitizen]]=1,"Yes","No")</f>
        <v>Yes</v>
      </c>
    </row>
    <row r="2314" spans="1:26" x14ac:dyDescent="0.35">
      <c r="A2314" t="s">
        <v>2349</v>
      </c>
      <c r="B2314" t="s">
        <v>30</v>
      </c>
      <c r="C2314">
        <v>0</v>
      </c>
      <c r="D2314" t="s">
        <v>24</v>
      </c>
      <c r="E2314" t="s">
        <v>24</v>
      </c>
      <c r="F2314">
        <v>18</v>
      </c>
      <c r="G2314" t="s">
        <v>23</v>
      </c>
      <c r="H2314" t="s">
        <v>24</v>
      </c>
      <c r="I2314" t="s">
        <v>24</v>
      </c>
      <c r="J2314" t="s">
        <v>24</v>
      </c>
      <c r="K2314" t="s">
        <v>24</v>
      </c>
      <c r="L2314" t="s">
        <v>24</v>
      </c>
      <c r="M2314" t="s">
        <v>24</v>
      </c>
      <c r="N2314" t="s">
        <v>24</v>
      </c>
      <c r="O2314" t="s">
        <v>24</v>
      </c>
      <c r="P2314" t="s">
        <v>31</v>
      </c>
      <c r="Q2314" t="s">
        <v>24</v>
      </c>
      <c r="R2314" t="s">
        <v>32</v>
      </c>
      <c r="S2314" s="2">
        <v>20.100000000000001</v>
      </c>
      <c r="T2314" s="2">
        <v>401.85</v>
      </c>
      <c r="U2314" t="s">
        <v>24</v>
      </c>
      <c r="V2314">
        <f>COUNTIF(Table1[[#This Row],[OnlineSecurity]:[StreamingMovies]], "Yes")</f>
        <v>0</v>
      </c>
      <c r="W2314" t="str" cm="1">
        <f t="array" ref="W2314">_xlfn.IFS(Table1[[#This Row],[tenure]]&lt;=12,"0-1 Years", Table1[[#This Row],[tenure]] &lt;=36, "1-3 Years",Table1[[#This Row],[tenure]]&lt;=60, "3-5 Years",Table1[[#This Row],[tenure]]&gt;60,"5+ Years")</f>
        <v>1-3 Years</v>
      </c>
      <c r="X2314" t="str">
        <f>IF(AND(Table1[[#This Row],[Contract]]="Month-to-Month", Table1[[#This Row],[PaymentMethod]]= "Electronic check"), "High Risk", "Standard")</f>
        <v>Standard</v>
      </c>
      <c r="Y2314" s="11">
        <f>IFERROR(Table1[[#This Row],[TotalCharges]]/Table1[[#This Row],[tenure]],"0")</f>
        <v>22.325000000000003</v>
      </c>
      <c r="Z2314" t="str">
        <f>IF(Table1[[#This Row],[SeniorCitizen]]=1,"Yes","No")</f>
        <v>No</v>
      </c>
    </row>
    <row r="2315" spans="1:26" x14ac:dyDescent="0.3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7105</v>
      </c>
      <c r="S2315" s="2">
        <v>104.3</v>
      </c>
      <c r="T2315" s="2">
        <v>4451.8500000000004</v>
      </c>
      <c r="U2315" t="s">
        <v>24</v>
      </c>
      <c r="V2315">
        <f>COUNTIF(Table1[[#This Row],[OnlineSecurity]:[StreamingMovies]], "Yes")</f>
        <v>4</v>
      </c>
      <c r="W2315" t="str" cm="1">
        <f t="array" ref="W2315">_xlfn.IFS(Table1[[#This Row],[tenure]]&lt;=12,"0-1 Years", Table1[[#This Row],[tenure]] &lt;=36, "1-3 Years",Table1[[#This Row],[tenure]]&lt;=60, "3-5 Years",Table1[[#This Row],[tenure]]&gt;60,"5+ Years")</f>
        <v>3-5 Years</v>
      </c>
      <c r="X2315" t="str">
        <f>IF(AND(Table1[[#This Row],[Contract]]="Month-to-Month", Table1[[#This Row],[PaymentMethod]]= "Electronic check"), "High Risk", "Standard")</f>
        <v>Standard</v>
      </c>
      <c r="Y2315" s="11">
        <f>IFERROR(Table1[[#This Row],[TotalCharges]]/Table1[[#This Row],[tenure]],"0")</f>
        <v>103.53139534883722</v>
      </c>
      <c r="Z2315" t="str">
        <f>IF(Table1[[#This Row],[SeniorCitizen]]=1,"Yes","No")</f>
        <v>No</v>
      </c>
    </row>
    <row r="2316" spans="1:26" x14ac:dyDescent="0.3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7104</v>
      </c>
      <c r="S2316" s="2">
        <v>93.25</v>
      </c>
      <c r="T2316" s="2">
        <v>6688.95</v>
      </c>
      <c r="U2316" t="s">
        <v>24</v>
      </c>
      <c r="V2316">
        <f>COUNTIF(Table1[[#This Row],[OnlineSecurity]:[StreamingMovies]], "Yes")</f>
        <v>6</v>
      </c>
      <c r="W2316" t="str" cm="1">
        <f t="array" ref="W2316">_xlfn.IFS(Table1[[#This Row],[tenure]]&lt;=12,"0-1 Years", Table1[[#This Row],[tenure]] &lt;=36, "1-3 Years",Table1[[#This Row],[tenure]]&lt;=60, "3-5 Years",Table1[[#This Row],[tenure]]&gt;60,"5+ Years")</f>
        <v>5+ Years</v>
      </c>
      <c r="X2316" t="str">
        <f>IF(AND(Table1[[#This Row],[Contract]]="Month-to-Month", Table1[[#This Row],[PaymentMethod]]= "Electronic check"), "High Risk", "Standard")</f>
        <v>Standard</v>
      </c>
      <c r="Y2316" s="11">
        <f>IFERROR(Table1[[#This Row],[TotalCharges]]/Table1[[#This Row],[tenure]],"0")</f>
        <v>92.902083333333337</v>
      </c>
      <c r="Z2316" t="str">
        <f>IF(Table1[[#This Row],[SeniorCitizen]]=1,"Yes","No")</f>
        <v>No</v>
      </c>
    </row>
    <row r="2317" spans="1:26" x14ac:dyDescent="0.3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7104</v>
      </c>
      <c r="S2317" s="2">
        <v>73.45</v>
      </c>
      <c r="T2317" s="2">
        <v>2661.1</v>
      </c>
      <c r="U2317" t="s">
        <v>24</v>
      </c>
      <c r="V2317">
        <f>COUNTIF(Table1[[#This Row],[OnlineSecurity]:[StreamingMovies]], "Yes")</f>
        <v>3</v>
      </c>
      <c r="W2317" t="str" cm="1">
        <f t="array" ref="W2317">_xlfn.IFS(Table1[[#This Row],[tenure]]&lt;=12,"0-1 Years", Table1[[#This Row],[tenure]] &lt;=36, "1-3 Years",Table1[[#This Row],[tenure]]&lt;=60, "3-5 Years",Table1[[#This Row],[tenure]]&gt;60,"5+ Years")</f>
        <v>1-3 Years</v>
      </c>
      <c r="X2317" t="str">
        <f>IF(AND(Table1[[#This Row],[Contract]]="Month-to-Month", Table1[[#This Row],[PaymentMethod]]= "Electronic check"), "High Risk", "Standard")</f>
        <v>Standard</v>
      </c>
      <c r="Y2317" s="11">
        <f>IFERROR(Table1[[#This Row],[TotalCharges]]/Table1[[#This Row],[tenure]],"0")</f>
        <v>76.031428571428563</v>
      </c>
      <c r="Z2317" t="str">
        <f>IF(Table1[[#This Row],[SeniorCitizen]]=1,"Yes","No")</f>
        <v>No</v>
      </c>
    </row>
    <row r="2318" spans="1:26" x14ac:dyDescent="0.35">
      <c r="A2318" t="s">
        <v>2353</v>
      </c>
      <c r="B2318" t="s">
        <v>30</v>
      </c>
      <c r="C2318">
        <v>0</v>
      </c>
      <c r="D2318" t="s">
        <v>24</v>
      </c>
      <c r="E2318" t="s">
        <v>24</v>
      </c>
      <c r="F2318">
        <v>4</v>
      </c>
      <c r="G2318" t="s">
        <v>23</v>
      </c>
      <c r="H2318" t="s">
        <v>24</v>
      </c>
      <c r="I2318" t="s">
        <v>24</v>
      </c>
      <c r="J2318" t="s">
        <v>24</v>
      </c>
      <c r="K2318" t="s">
        <v>24</v>
      </c>
      <c r="L2318" t="s">
        <v>24</v>
      </c>
      <c r="M2318" t="s">
        <v>24</v>
      </c>
      <c r="N2318" t="s">
        <v>24</v>
      </c>
      <c r="O2318" t="s">
        <v>24</v>
      </c>
      <c r="P2318" t="s">
        <v>27</v>
      </c>
      <c r="Q2318" t="s">
        <v>24</v>
      </c>
      <c r="R2318" t="s">
        <v>32</v>
      </c>
      <c r="S2318" s="2">
        <v>20.7</v>
      </c>
      <c r="T2318" s="2">
        <v>73.05</v>
      </c>
      <c r="U2318" t="s">
        <v>24</v>
      </c>
      <c r="V2318">
        <f>COUNTIF(Table1[[#This Row],[OnlineSecurity]:[StreamingMovies]], "Yes")</f>
        <v>0</v>
      </c>
      <c r="W2318" t="str" cm="1">
        <f t="array" ref="W2318">_xlfn.IFS(Table1[[#This Row],[tenure]]&lt;=12,"0-1 Years", Table1[[#This Row],[tenure]] &lt;=36, "1-3 Years",Table1[[#This Row],[tenure]]&lt;=60, "3-5 Years",Table1[[#This Row],[tenure]]&gt;60,"5+ Years")</f>
        <v>0-1 Years</v>
      </c>
      <c r="X2318" t="str">
        <f>IF(AND(Table1[[#This Row],[Contract]]="Month-to-Month", Table1[[#This Row],[PaymentMethod]]= "Electronic check"), "High Risk", "Standard")</f>
        <v>Standard</v>
      </c>
      <c r="Y2318" s="11">
        <f>IFERROR(Table1[[#This Row],[TotalCharges]]/Table1[[#This Row],[tenure]],"0")</f>
        <v>18.262499999999999</v>
      </c>
      <c r="Z2318" t="str">
        <f>IF(Table1[[#This Row],[SeniorCitizen]]=1,"Yes","No")</f>
        <v>No</v>
      </c>
    </row>
    <row r="2319" spans="1:26" x14ac:dyDescent="0.35">
      <c r="A2319" t="s">
        <v>2354</v>
      </c>
      <c r="B2319" t="s">
        <v>22</v>
      </c>
      <c r="C2319">
        <v>0</v>
      </c>
      <c r="D2319" t="s">
        <v>23</v>
      </c>
      <c r="E2319" t="s">
        <v>23</v>
      </c>
      <c r="F2319">
        <v>49</v>
      </c>
      <c r="G2319" t="s">
        <v>23</v>
      </c>
      <c r="H2319" t="s">
        <v>23</v>
      </c>
      <c r="I2319" t="s">
        <v>24</v>
      </c>
      <c r="J2319" t="s">
        <v>24</v>
      </c>
      <c r="K2319" t="s">
        <v>24</v>
      </c>
      <c r="L2319" t="s">
        <v>24</v>
      </c>
      <c r="M2319" t="s">
        <v>24</v>
      </c>
      <c r="N2319" t="s">
        <v>24</v>
      </c>
      <c r="O2319" t="s">
        <v>24</v>
      </c>
      <c r="P2319" t="s">
        <v>47</v>
      </c>
      <c r="Q2319" t="s">
        <v>24</v>
      </c>
      <c r="R2319" t="s">
        <v>32</v>
      </c>
      <c r="S2319" s="2">
        <v>25.25</v>
      </c>
      <c r="T2319" s="2">
        <v>1211.6500000000001</v>
      </c>
      <c r="U2319" t="s">
        <v>24</v>
      </c>
      <c r="V2319">
        <f>COUNTIF(Table1[[#This Row],[OnlineSecurity]:[StreamingMovies]], "Yes")</f>
        <v>0</v>
      </c>
      <c r="W2319" t="str" cm="1">
        <f t="array" ref="W2319">_xlfn.IFS(Table1[[#This Row],[tenure]]&lt;=12,"0-1 Years", Table1[[#This Row],[tenure]] &lt;=36, "1-3 Years",Table1[[#This Row],[tenure]]&lt;=60, "3-5 Years",Table1[[#This Row],[tenure]]&gt;60,"5+ Years")</f>
        <v>3-5 Years</v>
      </c>
      <c r="X2319" t="str">
        <f>IF(AND(Table1[[#This Row],[Contract]]="Month-to-Month", Table1[[#This Row],[PaymentMethod]]= "Electronic check"), "High Risk", "Standard")</f>
        <v>Standard</v>
      </c>
      <c r="Y2319" s="11">
        <f>IFERROR(Table1[[#This Row],[TotalCharges]]/Table1[[#This Row],[tenure]],"0")</f>
        <v>24.727551020408164</v>
      </c>
      <c r="Z2319" t="str">
        <f>IF(Table1[[#This Row],[SeniorCitizen]]=1,"Yes","No")</f>
        <v>No</v>
      </c>
    </row>
    <row r="2320" spans="1:26" x14ac:dyDescent="0.3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7104</v>
      </c>
      <c r="S2320" s="2">
        <v>100.5</v>
      </c>
      <c r="T2320" s="2">
        <v>7030.65</v>
      </c>
      <c r="U2320" t="s">
        <v>24</v>
      </c>
      <c r="V2320">
        <f>COUNTIF(Table1[[#This Row],[OnlineSecurity]:[StreamingMovies]], "Yes")</f>
        <v>4</v>
      </c>
      <c r="W2320" t="str" cm="1">
        <f t="array" ref="W2320">_xlfn.IFS(Table1[[#This Row],[tenure]]&lt;=12,"0-1 Years", Table1[[#This Row],[tenure]] &lt;=36, "1-3 Years",Table1[[#This Row],[tenure]]&lt;=60, "3-5 Years",Table1[[#This Row],[tenure]]&gt;60,"5+ Years")</f>
        <v>5+ Years</v>
      </c>
      <c r="X2320" t="str">
        <f>IF(AND(Table1[[#This Row],[Contract]]="Month-to-Month", Table1[[#This Row],[PaymentMethod]]= "Electronic check"), "High Risk", "Standard")</f>
        <v>Standard</v>
      </c>
      <c r="Y2320" s="11">
        <f>IFERROR(Table1[[#This Row],[TotalCharges]]/Table1[[#This Row],[tenure]],"0")</f>
        <v>99.023239436619718</v>
      </c>
      <c r="Z2320" t="str">
        <f>IF(Table1[[#This Row],[SeniorCitizen]]=1,"Yes","No")</f>
        <v>No</v>
      </c>
    </row>
    <row r="2321" spans="1:26" x14ac:dyDescent="0.3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s="2">
        <v>90.6</v>
      </c>
      <c r="T2321" s="2">
        <v>1020.2</v>
      </c>
      <c r="U2321" t="s">
        <v>24</v>
      </c>
      <c r="V2321">
        <f>COUNTIF(Table1[[#This Row],[OnlineSecurity]:[StreamingMovies]], "Yes")</f>
        <v>2</v>
      </c>
      <c r="W2321" t="str" cm="1">
        <f t="array" ref="W2321">_xlfn.IFS(Table1[[#This Row],[tenure]]&lt;=12,"0-1 Years", Table1[[#This Row],[tenure]] &lt;=36, "1-3 Years",Table1[[#This Row],[tenure]]&lt;=60, "3-5 Years",Table1[[#This Row],[tenure]]&gt;60,"5+ Years")</f>
        <v>0-1 Years</v>
      </c>
      <c r="X2321" t="str">
        <f>IF(AND(Table1[[#This Row],[Contract]]="Month-to-Month", Table1[[#This Row],[PaymentMethod]]= "Electronic check"), "High Risk", "Standard")</f>
        <v>High Risk</v>
      </c>
      <c r="Y2321" s="11">
        <f>IFERROR(Table1[[#This Row],[TotalCharges]]/Table1[[#This Row],[tenure]],"0")</f>
        <v>92.74545454545455</v>
      </c>
      <c r="Z2321" t="str">
        <f>IF(Table1[[#This Row],[SeniorCitizen]]=1,"Yes","No")</f>
        <v>No</v>
      </c>
    </row>
    <row r="2322" spans="1:26" x14ac:dyDescent="0.3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7105</v>
      </c>
      <c r="S2322" s="2">
        <v>89.4</v>
      </c>
      <c r="T2322" s="2">
        <v>5597.65</v>
      </c>
      <c r="U2322" t="s">
        <v>24</v>
      </c>
      <c r="V2322">
        <f>COUNTIF(Table1[[#This Row],[OnlineSecurity]:[StreamingMovies]], "Yes")</f>
        <v>6</v>
      </c>
      <c r="W2322" t="str" cm="1">
        <f t="array" ref="W2322">_xlfn.IFS(Table1[[#This Row],[tenure]]&lt;=12,"0-1 Years", Table1[[#This Row],[tenure]] &lt;=36, "1-3 Years",Table1[[#This Row],[tenure]]&lt;=60, "3-5 Years",Table1[[#This Row],[tenure]]&gt;60,"5+ Years")</f>
        <v>5+ Years</v>
      </c>
      <c r="X2322" t="str">
        <f>IF(AND(Table1[[#This Row],[Contract]]="Month-to-Month", Table1[[#This Row],[PaymentMethod]]= "Electronic check"), "High Risk", "Standard")</f>
        <v>Standard</v>
      </c>
      <c r="Y2322" s="11">
        <f>IFERROR(Table1[[#This Row],[TotalCharges]]/Table1[[#This Row],[tenure]],"0")</f>
        <v>88.851587301587301</v>
      </c>
      <c r="Z2322" t="str">
        <f>IF(Table1[[#This Row],[SeniorCitizen]]=1,"Yes","No")</f>
        <v>No</v>
      </c>
    </row>
    <row r="2323" spans="1:26" x14ac:dyDescent="0.3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7104</v>
      </c>
      <c r="S2323" s="2">
        <v>95.45</v>
      </c>
      <c r="T2323" s="2">
        <v>6223.3</v>
      </c>
      <c r="U2323" t="s">
        <v>24</v>
      </c>
      <c r="V2323">
        <f>COUNTIF(Table1[[#This Row],[OnlineSecurity]:[StreamingMovies]], "Yes")</f>
        <v>3</v>
      </c>
      <c r="W2323" t="str" cm="1">
        <f t="array" ref="W2323">_xlfn.IFS(Table1[[#This Row],[tenure]]&lt;=12,"0-1 Years", Table1[[#This Row],[tenure]] &lt;=36, "1-3 Years",Table1[[#This Row],[tenure]]&lt;=60, "3-5 Years",Table1[[#This Row],[tenure]]&gt;60,"5+ Years")</f>
        <v>5+ Years</v>
      </c>
      <c r="X2323" t="str">
        <f>IF(AND(Table1[[#This Row],[Contract]]="Month-to-Month", Table1[[#This Row],[PaymentMethod]]= "Electronic check"), "High Risk", "Standard")</f>
        <v>Standard</v>
      </c>
      <c r="Y2323" s="11">
        <f>IFERROR(Table1[[#This Row],[TotalCharges]]/Table1[[#This Row],[tenure]],"0")</f>
        <v>95.743076923076927</v>
      </c>
      <c r="Z2323" t="str">
        <f>IF(Table1[[#This Row],[SeniorCitizen]]=1,"Yes","No")</f>
        <v>Yes</v>
      </c>
    </row>
    <row r="2324" spans="1:26" x14ac:dyDescent="0.35">
      <c r="A2324" t="s">
        <v>2359</v>
      </c>
      <c r="B2324" t="s">
        <v>22</v>
      </c>
      <c r="C2324">
        <v>0</v>
      </c>
      <c r="D2324" t="s">
        <v>24</v>
      </c>
      <c r="E2324" t="s">
        <v>23</v>
      </c>
      <c r="F2324">
        <v>49</v>
      </c>
      <c r="G2324" t="s">
        <v>23</v>
      </c>
      <c r="H2324" t="s">
        <v>24</v>
      </c>
      <c r="I2324" t="s">
        <v>24</v>
      </c>
      <c r="J2324" t="s">
        <v>24</v>
      </c>
      <c r="K2324" t="s">
        <v>24</v>
      </c>
      <c r="L2324" t="s">
        <v>24</v>
      </c>
      <c r="M2324" t="s">
        <v>24</v>
      </c>
      <c r="N2324" t="s">
        <v>24</v>
      </c>
      <c r="O2324" t="s">
        <v>24</v>
      </c>
      <c r="P2324" t="s">
        <v>47</v>
      </c>
      <c r="Q2324" t="s">
        <v>24</v>
      </c>
      <c r="R2324" t="s">
        <v>7105</v>
      </c>
      <c r="S2324" s="2">
        <v>20.45</v>
      </c>
      <c r="T2324" s="2">
        <v>1024.6500000000001</v>
      </c>
      <c r="U2324" t="s">
        <v>24</v>
      </c>
      <c r="V2324">
        <f>COUNTIF(Table1[[#This Row],[OnlineSecurity]:[StreamingMovies]], "Yes")</f>
        <v>0</v>
      </c>
      <c r="W2324" t="str" cm="1">
        <f t="array" ref="W2324">_xlfn.IFS(Table1[[#This Row],[tenure]]&lt;=12,"0-1 Years", Table1[[#This Row],[tenure]] &lt;=36, "1-3 Years",Table1[[#This Row],[tenure]]&lt;=60, "3-5 Years",Table1[[#This Row],[tenure]]&gt;60,"5+ Years")</f>
        <v>3-5 Years</v>
      </c>
      <c r="X2324" t="str">
        <f>IF(AND(Table1[[#This Row],[Contract]]="Month-to-Month", Table1[[#This Row],[PaymentMethod]]= "Electronic check"), "High Risk", "Standard")</f>
        <v>Standard</v>
      </c>
      <c r="Y2324" s="11">
        <f>IFERROR(Table1[[#This Row],[TotalCharges]]/Table1[[#This Row],[tenure]],"0")</f>
        <v>20.91122448979592</v>
      </c>
      <c r="Z2324" t="str">
        <f>IF(Table1[[#This Row],[SeniorCitizen]]=1,"Yes","No")</f>
        <v>No</v>
      </c>
    </row>
    <row r="2325" spans="1:26" x14ac:dyDescent="0.3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7105</v>
      </c>
      <c r="S2325" s="2">
        <v>98.6</v>
      </c>
      <c r="T2325" s="2">
        <v>2933.2</v>
      </c>
      <c r="U2325" t="s">
        <v>23</v>
      </c>
      <c r="V2325">
        <f>COUNTIF(Table1[[#This Row],[OnlineSecurity]:[StreamingMovies]], "Yes")</f>
        <v>3</v>
      </c>
      <c r="W2325" t="str" cm="1">
        <f t="array" ref="W2325">_xlfn.IFS(Table1[[#This Row],[tenure]]&lt;=12,"0-1 Years", Table1[[#This Row],[tenure]] &lt;=36, "1-3 Years",Table1[[#This Row],[tenure]]&lt;=60, "3-5 Years",Table1[[#This Row],[tenure]]&gt;60,"5+ Years")</f>
        <v>1-3 Years</v>
      </c>
      <c r="X2325" t="str">
        <f>IF(AND(Table1[[#This Row],[Contract]]="Month-to-Month", Table1[[#This Row],[PaymentMethod]]= "Electronic check"), "High Risk", "Standard")</f>
        <v>Standard</v>
      </c>
      <c r="Y2325" s="11">
        <f>IFERROR(Table1[[#This Row],[TotalCharges]]/Table1[[#This Row],[tenure]],"0")</f>
        <v>101.14482758620689</v>
      </c>
      <c r="Z2325" t="str">
        <f>IF(Table1[[#This Row],[SeniorCitizen]]=1,"Yes","No")</f>
        <v>No</v>
      </c>
    </row>
    <row r="2326" spans="1:26" x14ac:dyDescent="0.3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s="2">
        <v>83.05</v>
      </c>
      <c r="T2326" s="2">
        <v>1258.3</v>
      </c>
      <c r="U2326" t="s">
        <v>23</v>
      </c>
      <c r="V2326">
        <f>COUNTIF(Table1[[#This Row],[OnlineSecurity]:[StreamingMovies]], "Yes")</f>
        <v>2</v>
      </c>
      <c r="W2326" t="str" cm="1">
        <f t="array" ref="W2326">_xlfn.IFS(Table1[[#This Row],[tenure]]&lt;=12,"0-1 Years", Table1[[#This Row],[tenure]] &lt;=36, "1-3 Years",Table1[[#This Row],[tenure]]&lt;=60, "3-5 Years",Table1[[#This Row],[tenure]]&gt;60,"5+ Years")</f>
        <v>1-3 Years</v>
      </c>
      <c r="X2326" t="str">
        <f>IF(AND(Table1[[#This Row],[Contract]]="Month-to-Month", Table1[[#This Row],[PaymentMethod]]= "Electronic check"), "High Risk", "Standard")</f>
        <v>High Risk</v>
      </c>
      <c r="Y2326" s="11">
        <f>IFERROR(Table1[[#This Row],[TotalCharges]]/Table1[[#This Row],[tenure]],"0")</f>
        <v>83.88666666666667</v>
      </c>
      <c r="Z2326" t="str">
        <f>IF(Table1[[#This Row],[SeniorCitizen]]=1,"Yes","No")</f>
        <v>Yes</v>
      </c>
    </row>
    <row r="2327" spans="1:26" x14ac:dyDescent="0.35">
      <c r="A2327" t="s">
        <v>2362</v>
      </c>
      <c r="B2327" t="s">
        <v>22</v>
      </c>
      <c r="C2327">
        <v>0</v>
      </c>
      <c r="D2327" t="s">
        <v>23</v>
      </c>
      <c r="E2327" t="s">
        <v>23</v>
      </c>
      <c r="F2327">
        <v>4</v>
      </c>
      <c r="G2327" t="s">
        <v>23</v>
      </c>
      <c r="H2327" t="s">
        <v>24</v>
      </c>
      <c r="I2327" t="s">
        <v>24</v>
      </c>
      <c r="J2327" t="s">
        <v>24</v>
      </c>
      <c r="K2327" t="s">
        <v>24</v>
      </c>
      <c r="L2327" t="s">
        <v>24</v>
      </c>
      <c r="M2327" t="s">
        <v>24</v>
      </c>
      <c r="N2327" t="s">
        <v>24</v>
      </c>
      <c r="O2327" t="s">
        <v>24</v>
      </c>
      <c r="P2327" t="s">
        <v>27</v>
      </c>
      <c r="Q2327" t="s">
        <v>23</v>
      </c>
      <c r="R2327" t="s">
        <v>28</v>
      </c>
      <c r="S2327" s="2">
        <v>19.95</v>
      </c>
      <c r="T2327" s="2">
        <v>82.9</v>
      </c>
      <c r="U2327" t="s">
        <v>24</v>
      </c>
      <c r="V2327">
        <f>COUNTIF(Table1[[#This Row],[OnlineSecurity]:[StreamingMovies]], "Yes")</f>
        <v>0</v>
      </c>
      <c r="W2327" t="str" cm="1">
        <f t="array" ref="W2327">_xlfn.IFS(Table1[[#This Row],[tenure]]&lt;=12,"0-1 Years", Table1[[#This Row],[tenure]] &lt;=36, "1-3 Years",Table1[[#This Row],[tenure]]&lt;=60, "3-5 Years",Table1[[#This Row],[tenure]]&gt;60,"5+ Years")</f>
        <v>0-1 Years</v>
      </c>
      <c r="X2327" t="str">
        <f>IF(AND(Table1[[#This Row],[Contract]]="Month-to-Month", Table1[[#This Row],[PaymentMethod]]= "Electronic check"), "High Risk", "Standard")</f>
        <v>High Risk</v>
      </c>
      <c r="Y2327" s="11">
        <f>IFERROR(Table1[[#This Row],[TotalCharges]]/Table1[[#This Row],[tenure]],"0")</f>
        <v>20.725000000000001</v>
      </c>
      <c r="Z2327" t="str">
        <f>IF(Table1[[#This Row],[SeniorCitizen]]=1,"Yes","No")</f>
        <v>No</v>
      </c>
    </row>
    <row r="2328" spans="1:26" x14ac:dyDescent="0.3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7105</v>
      </c>
      <c r="S2328" s="2">
        <v>109.15</v>
      </c>
      <c r="T2328" s="2">
        <v>7789.6</v>
      </c>
      <c r="U2328" t="s">
        <v>24</v>
      </c>
      <c r="V2328">
        <f>COUNTIF(Table1[[#This Row],[OnlineSecurity]:[StreamingMovies]], "Yes")</f>
        <v>5</v>
      </c>
      <c r="W2328" t="str" cm="1">
        <f t="array" ref="W2328">_xlfn.IFS(Table1[[#This Row],[tenure]]&lt;=12,"0-1 Years", Table1[[#This Row],[tenure]] &lt;=36, "1-3 Years",Table1[[#This Row],[tenure]]&lt;=60, "3-5 Years",Table1[[#This Row],[tenure]]&gt;60,"5+ Years")</f>
        <v>5+ Years</v>
      </c>
      <c r="X2328" t="str">
        <f>IF(AND(Table1[[#This Row],[Contract]]="Month-to-Month", Table1[[#This Row],[PaymentMethod]]= "Electronic check"), "High Risk", "Standard")</f>
        <v>Standard</v>
      </c>
      <c r="Y2328" s="11">
        <f>IFERROR(Table1[[#This Row],[TotalCharges]]/Table1[[#This Row],[tenure]],"0")</f>
        <v>108.1888888888889</v>
      </c>
      <c r="Z2328" t="str">
        <f>IF(Table1[[#This Row],[SeniorCitizen]]=1,"Yes","No")</f>
        <v>No</v>
      </c>
    </row>
    <row r="2329" spans="1:26" x14ac:dyDescent="0.3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7105</v>
      </c>
      <c r="S2329" s="2">
        <v>85.7</v>
      </c>
      <c r="T2329" s="2">
        <v>2067</v>
      </c>
      <c r="U2329" t="s">
        <v>24</v>
      </c>
      <c r="V2329">
        <f>COUNTIF(Table1[[#This Row],[OnlineSecurity]:[StreamingMovies]], "Yes")</f>
        <v>2</v>
      </c>
      <c r="W2329" t="str" cm="1">
        <f t="array" ref="W2329">_xlfn.IFS(Table1[[#This Row],[tenure]]&lt;=12,"0-1 Years", Table1[[#This Row],[tenure]] &lt;=36, "1-3 Years",Table1[[#This Row],[tenure]]&lt;=60, "3-5 Years",Table1[[#This Row],[tenure]]&gt;60,"5+ Years")</f>
        <v>1-3 Years</v>
      </c>
      <c r="X2329" t="str">
        <f>IF(AND(Table1[[#This Row],[Contract]]="Month-to-Month", Table1[[#This Row],[PaymentMethod]]= "Electronic check"), "High Risk", "Standard")</f>
        <v>Standard</v>
      </c>
      <c r="Y2329" s="11">
        <f>IFERROR(Table1[[#This Row],[TotalCharges]]/Table1[[#This Row],[tenure]],"0")</f>
        <v>79.5</v>
      </c>
      <c r="Z2329" t="str">
        <f>IF(Table1[[#This Row],[SeniorCitizen]]=1,"Yes","No")</f>
        <v>Yes</v>
      </c>
    </row>
    <row r="2330" spans="1:26" x14ac:dyDescent="0.3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7104</v>
      </c>
      <c r="S2330" s="2">
        <v>102.05</v>
      </c>
      <c r="T2330" s="2">
        <v>3452.55</v>
      </c>
      <c r="U2330" t="s">
        <v>24</v>
      </c>
      <c r="V2330">
        <f>COUNTIF(Table1[[#This Row],[OnlineSecurity]:[StreamingMovies]], "Yes")</f>
        <v>3</v>
      </c>
      <c r="W2330" t="str" cm="1">
        <f t="array" ref="W2330">_xlfn.IFS(Table1[[#This Row],[tenure]]&lt;=12,"0-1 Years", Table1[[#This Row],[tenure]] &lt;=36, "1-3 Years",Table1[[#This Row],[tenure]]&lt;=60, "3-5 Years",Table1[[#This Row],[tenure]]&gt;60,"5+ Years")</f>
        <v>1-3 Years</v>
      </c>
      <c r="X2330" t="str">
        <f>IF(AND(Table1[[#This Row],[Contract]]="Month-to-Month", Table1[[#This Row],[PaymentMethod]]= "Electronic check"), "High Risk", "Standard")</f>
        <v>Standard</v>
      </c>
      <c r="Y2330" s="11">
        <f>IFERROR(Table1[[#This Row],[TotalCharges]]/Table1[[#This Row],[tenure]],"0")</f>
        <v>98.644285714285715</v>
      </c>
      <c r="Z2330" t="str">
        <f>IF(Table1[[#This Row],[SeniorCitizen]]=1,"Yes","No")</f>
        <v>Yes</v>
      </c>
    </row>
    <row r="2331" spans="1:26" x14ac:dyDescent="0.3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s="2">
        <v>94.7</v>
      </c>
      <c r="T2331" s="2">
        <v>5468.95</v>
      </c>
      <c r="U2331" t="s">
        <v>24</v>
      </c>
      <c r="V2331">
        <f>COUNTIF(Table1[[#This Row],[OnlineSecurity]:[StreamingMovies]], "Yes")</f>
        <v>3</v>
      </c>
      <c r="W2331" t="str" cm="1">
        <f t="array" ref="W2331">_xlfn.IFS(Table1[[#This Row],[tenure]]&lt;=12,"0-1 Years", Table1[[#This Row],[tenure]] &lt;=36, "1-3 Years",Table1[[#This Row],[tenure]]&lt;=60, "3-5 Years",Table1[[#This Row],[tenure]]&gt;60,"5+ Years")</f>
        <v>3-5 Years</v>
      </c>
      <c r="X2331" t="str">
        <f>IF(AND(Table1[[#This Row],[Contract]]="Month-to-Month", Table1[[#This Row],[PaymentMethod]]= "Electronic check"), "High Risk", "Standard")</f>
        <v>Standard</v>
      </c>
      <c r="Y2331" s="11">
        <f>IFERROR(Table1[[#This Row],[TotalCharges]]/Table1[[#This Row],[tenure]],"0")</f>
        <v>95.946491228070172</v>
      </c>
      <c r="Z2331" t="str">
        <f>IF(Table1[[#This Row],[SeniorCitizen]]=1,"Yes","No")</f>
        <v>No</v>
      </c>
    </row>
    <row r="2332" spans="1:26" x14ac:dyDescent="0.3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s="2">
        <v>64.400000000000006</v>
      </c>
      <c r="T2332" s="2">
        <v>1802.15</v>
      </c>
      <c r="U2332" t="s">
        <v>24</v>
      </c>
      <c r="V2332">
        <f>COUNTIF(Table1[[#This Row],[OnlineSecurity]:[StreamingMovies]], "Yes")</f>
        <v>2</v>
      </c>
      <c r="W2332" t="str" cm="1">
        <f t="array" ref="W2332">_xlfn.IFS(Table1[[#This Row],[tenure]]&lt;=12,"0-1 Years", Table1[[#This Row],[tenure]] &lt;=36, "1-3 Years",Table1[[#This Row],[tenure]]&lt;=60, "3-5 Years",Table1[[#This Row],[tenure]]&gt;60,"5+ Years")</f>
        <v>1-3 Years</v>
      </c>
      <c r="X2332" t="str">
        <f>IF(AND(Table1[[#This Row],[Contract]]="Month-to-Month", Table1[[#This Row],[PaymentMethod]]= "Electronic check"), "High Risk", "Standard")</f>
        <v>High Risk</v>
      </c>
      <c r="Y2332" s="11">
        <f>IFERROR(Table1[[#This Row],[TotalCharges]]/Table1[[#This Row],[tenure]],"0")</f>
        <v>64.362499999999997</v>
      </c>
      <c r="Z2332" t="str">
        <f>IF(Table1[[#This Row],[SeniorCitizen]]=1,"Yes","No")</f>
        <v>No</v>
      </c>
    </row>
    <row r="2333" spans="1:26" x14ac:dyDescent="0.35">
      <c r="A2333" t="s">
        <v>2368</v>
      </c>
      <c r="B2333" t="s">
        <v>22</v>
      </c>
      <c r="C2333">
        <v>0</v>
      </c>
      <c r="D2333" t="s">
        <v>23</v>
      </c>
      <c r="E2333" t="s">
        <v>24</v>
      </c>
      <c r="F2333">
        <v>25</v>
      </c>
      <c r="G2333" t="s">
        <v>23</v>
      </c>
      <c r="H2333" t="s">
        <v>23</v>
      </c>
      <c r="I2333" t="s">
        <v>24</v>
      </c>
      <c r="J2333" t="s">
        <v>24</v>
      </c>
      <c r="K2333" t="s">
        <v>24</v>
      </c>
      <c r="L2333" t="s">
        <v>24</v>
      </c>
      <c r="M2333" t="s">
        <v>24</v>
      </c>
      <c r="N2333" t="s">
        <v>24</v>
      </c>
      <c r="O2333" t="s">
        <v>24</v>
      </c>
      <c r="P2333" t="s">
        <v>31</v>
      </c>
      <c r="Q2333" t="s">
        <v>23</v>
      </c>
      <c r="R2333" t="s">
        <v>32</v>
      </c>
      <c r="S2333" s="2">
        <v>26.8</v>
      </c>
      <c r="T2333" s="2">
        <v>733.55</v>
      </c>
      <c r="U2333" t="s">
        <v>24</v>
      </c>
      <c r="V2333">
        <f>COUNTIF(Table1[[#This Row],[OnlineSecurity]:[StreamingMovies]], "Yes")</f>
        <v>0</v>
      </c>
      <c r="W2333" t="str" cm="1">
        <f t="array" ref="W2333">_xlfn.IFS(Table1[[#This Row],[tenure]]&lt;=12,"0-1 Years", Table1[[#This Row],[tenure]] &lt;=36, "1-3 Years",Table1[[#This Row],[tenure]]&lt;=60, "3-5 Years",Table1[[#This Row],[tenure]]&gt;60,"5+ Years")</f>
        <v>1-3 Years</v>
      </c>
      <c r="X2333" t="str">
        <f>IF(AND(Table1[[#This Row],[Contract]]="Month-to-Month", Table1[[#This Row],[PaymentMethod]]= "Electronic check"), "High Risk", "Standard")</f>
        <v>Standard</v>
      </c>
      <c r="Y2333" s="11">
        <f>IFERROR(Table1[[#This Row],[TotalCharges]]/Table1[[#This Row],[tenure]],"0")</f>
        <v>29.341999999999999</v>
      </c>
      <c r="Z2333" t="str">
        <f>IF(Table1[[#This Row],[SeniorCitizen]]=1,"Yes","No")</f>
        <v>No</v>
      </c>
    </row>
    <row r="2334" spans="1:26" x14ac:dyDescent="0.3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7105</v>
      </c>
      <c r="S2334" s="2">
        <v>66.05</v>
      </c>
      <c r="T2334" s="2">
        <v>3021.45</v>
      </c>
      <c r="U2334" t="s">
        <v>24</v>
      </c>
      <c r="V2334">
        <f>COUNTIF(Table1[[#This Row],[OnlineSecurity]:[StreamingMovies]], "Yes")</f>
        <v>3</v>
      </c>
      <c r="W2334" t="str" cm="1">
        <f t="array" ref="W2334">_xlfn.IFS(Table1[[#This Row],[tenure]]&lt;=12,"0-1 Years", Table1[[#This Row],[tenure]] &lt;=36, "1-3 Years",Table1[[#This Row],[tenure]]&lt;=60, "3-5 Years",Table1[[#This Row],[tenure]]&gt;60,"5+ Years")</f>
        <v>3-5 Years</v>
      </c>
      <c r="X2334" t="str">
        <f>IF(AND(Table1[[#This Row],[Contract]]="Month-to-Month", Table1[[#This Row],[PaymentMethod]]= "Electronic check"), "High Risk", "Standard")</f>
        <v>Standard</v>
      </c>
      <c r="Y2334" s="11">
        <f>IFERROR(Table1[[#This Row],[TotalCharges]]/Table1[[#This Row],[tenure]],"0")</f>
        <v>64.286170212765953</v>
      </c>
      <c r="Z2334" t="str">
        <f>IF(Table1[[#This Row],[SeniorCitizen]]=1,"Yes","No")</f>
        <v>No</v>
      </c>
    </row>
    <row r="2335" spans="1:26" x14ac:dyDescent="0.3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7104</v>
      </c>
      <c r="S2335" s="2">
        <v>65.2</v>
      </c>
      <c r="T2335" s="2">
        <v>3687.85</v>
      </c>
      <c r="U2335" t="s">
        <v>24</v>
      </c>
      <c r="V2335">
        <f>COUNTIF(Table1[[#This Row],[OnlineSecurity]:[StreamingMovies]], "Yes")</f>
        <v>3</v>
      </c>
      <c r="W2335" t="str" cm="1">
        <f t="array" ref="W2335">_xlfn.IFS(Table1[[#This Row],[tenure]]&lt;=12,"0-1 Years", Table1[[#This Row],[tenure]] &lt;=36, "1-3 Years",Table1[[#This Row],[tenure]]&lt;=60, "3-5 Years",Table1[[#This Row],[tenure]]&gt;60,"5+ Years")</f>
        <v>3-5 Years</v>
      </c>
      <c r="X2335" t="str">
        <f>IF(AND(Table1[[#This Row],[Contract]]="Month-to-Month", Table1[[#This Row],[PaymentMethod]]= "Electronic check"), "High Risk", "Standard")</f>
        <v>Standard</v>
      </c>
      <c r="Y2335" s="11">
        <f>IFERROR(Table1[[#This Row],[TotalCharges]]/Table1[[#This Row],[tenure]],"0")</f>
        <v>64.699122807017545</v>
      </c>
      <c r="Z2335" t="str">
        <f>IF(Table1[[#This Row],[SeniorCitizen]]=1,"Yes","No")</f>
        <v>No</v>
      </c>
    </row>
    <row r="2336" spans="1:26" x14ac:dyDescent="0.3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7105</v>
      </c>
      <c r="S2336" s="2">
        <v>85.05</v>
      </c>
      <c r="T2336" s="2">
        <v>1391.15</v>
      </c>
      <c r="U2336" t="s">
        <v>24</v>
      </c>
      <c r="V2336">
        <f>COUNTIF(Table1[[#This Row],[OnlineSecurity]:[StreamingMovies]], "Yes")</f>
        <v>1</v>
      </c>
      <c r="W2336" t="str" cm="1">
        <f t="array" ref="W2336">_xlfn.IFS(Table1[[#This Row],[tenure]]&lt;=12,"0-1 Years", Table1[[#This Row],[tenure]] &lt;=36, "1-3 Years",Table1[[#This Row],[tenure]]&lt;=60, "3-5 Years",Table1[[#This Row],[tenure]]&gt;60,"5+ Years")</f>
        <v>1-3 Years</v>
      </c>
      <c r="X2336" t="str">
        <f>IF(AND(Table1[[#This Row],[Contract]]="Month-to-Month", Table1[[#This Row],[PaymentMethod]]= "Electronic check"), "High Risk", "Standard")</f>
        <v>Standard</v>
      </c>
      <c r="Y2336" s="11">
        <f>IFERROR(Table1[[#This Row],[TotalCharges]]/Table1[[#This Row],[tenure]],"0")</f>
        <v>86.946875000000006</v>
      </c>
      <c r="Z2336" t="str">
        <f>IF(Table1[[#This Row],[SeniorCitizen]]=1,"Yes","No")</f>
        <v>Yes</v>
      </c>
    </row>
    <row r="2337" spans="1:26" x14ac:dyDescent="0.3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s="2">
        <v>55.8</v>
      </c>
      <c r="T2337" s="2">
        <v>274.35000000000002</v>
      </c>
      <c r="U2337" t="s">
        <v>24</v>
      </c>
      <c r="V2337">
        <f>COUNTIF(Table1[[#This Row],[OnlineSecurity]:[StreamingMovies]], "Yes")</f>
        <v>2</v>
      </c>
      <c r="W2337" t="str" cm="1">
        <f t="array" ref="W2337">_xlfn.IFS(Table1[[#This Row],[tenure]]&lt;=12,"0-1 Years", Table1[[#This Row],[tenure]] &lt;=36, "1-3 Years",Table1[[#This Row],[tenure]]&lt;=60, "3-5 Years",Table1[[#This Row],[tenure]]&gt;60,"5+ Years")</f>
        <v>0-1 Years</v>
      </c>
      <c r="X2337" t="str">
        <f>IF(AND(Table1[[#This Row],[Contract]]="Month-to-Month", Table1[[#This Row],[PaymentMethod]]= "Electronic check"), "High Risk", "Standard")</f>
        <v>Standard</v>
      </c>
      <c r="Y2337" s="11">
        <f>IFERROR(Table1[[#This Row],[TotalCharges]]/Table1[[#This Row],[tenure]],"0")</f>
        <v>54.870000000000005</v>
      </c>
      <c r="Z2337" t="str">
        <f>IF(Table1[[#This Row],[SeniorCitizen]]=1,"Yes","No")</f>
        <v>No</v>
      </c>
    </row>
    <row r="2338" spans="1:26" x14ac:dyDescent="0.3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7104</v>
      </c>
      <c r="S2338" s="2">
        <v>70.400000000000006</v>
      </c>
      <c r="T2338" s="2">
        <v>1214.05</v>
      </c>
      <c r="U2338" t="s">
        <v>23</v>
      </c>
      <c r="V2338">
        <f>COUNTIF(Table1[[#This Row],[OnlineSecurity]:[StreamingMovies]], "Yes")</f>
        <v>0</v>
      </c>
      <c r="W2338" t="str" cm="1">
        <f t="array" ref="W2338">_xlfn.IFS(Table1[[#This Row],[tenure]]&lt;=12,"0-1 Years", Table1[[#This Row],[tenure]] &lt;=36, "1-3 Years",Table1[[#This Row],[tenure]]&lt;=60, "3-5 Years",Table1[[#This Row],[tenure]]&gt;60,"5+ Years")</f>
        <v>1-3 Years</v>
      </c>
      <c r="X2338" t="str">
        <f>IF(AND(Table1[[#This Row],[Contract]]="Month-to-Month", Table1[[#This Row],[PaymentMethod]]= "Electronic check"), "High Risk", "Standard")</f>
        <v>Standard</v>
      </c>
      <c r="Y2338" s="11">
        <f>IFERROR(Table1[[#This Row],[TotalCharges]]/Table1[[#This Row],[tenure]],"0")</f>
        <v>71.414705882352933</v>
      </c>
      <c r="Z2338" t="str">
        <f>IF(Table1[[#This Row],[SeniorCitizen]]=1,"Yes","No")</f>
        <v>No</v>
      </c>
    </row>
    <row r="2339" spans="1:26" x14ac:dyDescent="0.3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7104</v>
      </c>
      <c r="S2339" s="2">
        <v>104.75</v>
      </c>
      <c r="T2339" s="2">
        <v>5510.65</v>
      </c>
      <c r="U2339" t="s">
        <v>23</v>
      </c>
      <c r="V2339">
        <f>COUNTIF(Table1[[#This Row],[OnlineSecurity]:[StreamingMovies]], "Yes")</f>
        <v>4</v>
      </c>
      <c r="W2339" t="str" cm="1">
        <f t="array" ref="W2339">_xlfn.IFS(Table1[[#This Row],[tenure]]&lt;=12,"0-1 Years", Table1[[#This Row],[tenure]] &lt;=36, "1-3 Years",Table1[[#This Row],[tenure]]&lt;=60, "3-5 Years",Table1[[#This Row],[tenure]]&gt;60,"5+ Years")</f>
        <v>3-5 Years</v>
      </c>
      <c r="X2339" t="str">
        <f>IF(AND(Table1[[#This Row],[Contract]]="Month-to-Month", Table1[[#This Row],[PaymentMethod]]= "Electronic check"), "High Risk", "Standard")</f>
        <v>Standard</v>
      </c>
      <c r="Y2339" s="11">
        <f>IFERROR(Table1[[#This Row],[TotalCharges]]/Table1[[#This Row],[tenure]],"0")</f>
        <v>98.404464285714283</v>
      </c>
      <c r="Z2339" t="str">
        <f>IF(Table1[[#This Row],[SeniorCitizen]]=1,"Yes","No")</f>
        <v>Yes</v>
      </c>
    </row>
    <row r="2340" spans="1:26" x14ac:dyDescent="0.35">
      <c r="A2340" t="s">
        <v>2375</v>
      </c>
      <c r="B2340" t="s">
        <v>30</v>
      </c>
      <c r="C2340">
        <v>0</v>
      </c>
      <c r="D2340" t="s">
        <v>23</v>
      </c>
      <c r="E2340" t="s">
        <v>23</v>
      </c>
      <c r="F2340">
        <v>72</v>
      </c>
      <c r="G2340" t="s">
        <v>23</v>
      </c>
      <c r="H2340" t="s">
        <v>24</v>
      </c>
      <c r="I2340" t="s">
        <v>24</v>
      </c>
      <c r="J2340" t="s">
        <v>24</v>
      </c>
      <c r="K2340" t="s">
        <v>24</v>
      </c>
      <c r="L2340" t="s">
        <v>24</v>
      </c>
      <c r="M2340" t="s">
        <v>24</v>
      </c>
      <c r="N2340" t="s">
        <v>24</v>
      </c>
      <c r="O2340" t="s">
        <v>24</v>
      </c>
      <c r="P2340" t="s">
        <v>47</v>
      </c>
      <c r="Q2340" t="s">
        <v>24</v>
      </c>
      <c r="R2340" t="s">
        <v>7104</v>
      </c>
      <c r="S2340" s="2">
        <v>19.95</v>
      </c>
      <c r="T2340" s="2">
        <v>1322.85</v>
      </c>
      <c r="U2340" t="s">
        <v>24</v>
      </c>
      <c r="V2340">
        <f>COUNTIF(Table1[[#This Row],[OnlineSecurity]:[StreamingMovies]], "Yes")</f>
        <v>0</v>
      </c>
      <c r="W2340" t="str" cm="1">
        <f t="array" ref="W2340">_xlfn.IFS(Table1[[#This Row],[tenure]]&lt;=12,"0-1 Years", Table1[[#This Row],[tenure]] &lt;=36, "1-3 Years",Table1[[#This Row],[tenure]]&lt;=60, "3-5 Years",Table1[[#This Row],[tenure]]&gt;60,"5+ Years")</f>
        <v>5+ Years</v>
      </c>
      <c r="X2340" t="str">
        <f>IF(AND(Table1[[#This Row],[Contract]]="Month-to-Month", Table1[[#This Row],[PaymentMethod]]= "Electronic check"), "High Risk", "Standard")</f>
        <v>Standard</v>
      </c>
      <c r="Y2340" s="11">
        <f>IFERROR(Table1[[#This Row],[TotalCharges]]/Table1[[#This Row],[tenure]],"0")</f>
        <v>18.372916666666665</v>
      </c>
      <c r="Z2340" t="str">
        <f>IF(Table1[[#This Row],[SeniorCitizen]]=1,"Yes","No")</f>
        <v>No</v>
      </c>
    </row>
    <row r="2341" spans="1:26" x14ac:dyDescent="0.3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s="2">
        <v>94.25</v>
      </c>
      <c r="T2341" s="2">
        <v>1973.75</v>
      </c>
      <c r="U2341" t="s">
        <v>23</v>
      </c>
      <c r="V2341">
        <f>COUNTIF(Table1[[#This Row],[OnlineSecurity]:[StreamingMovies]], "Yes")</f>
        <v>2</v>
      </c>
      <c r="W2341" t="str" cm="1">
        <f t="array" ref="W2341">_xlfn.IFS(Table1[[#This Row],[tenure]]&lt;=12,"0-1 Years", Table1[[#This Row],[tenure]] &lt;=36, "1-3 Years",Table1[[#This Row],[tenure]]&lt;=60, "3-5 Years",Table1[[#This Row],[tenure]]&gt;60,"5+ Years")</f>
        <v>1-3 Years</v>
      </c>
      <c r="X2341" t="str">
        <f>IF(AND(Table1[[#This Row],[Contract]]="Month-to-Month", Table1[[#This Row],[PaymentMethod]]= "Electronic check"), "High Risk", "Standard")</f>
        <v>High Risk</v>
      </c>
      <c r="Y2341" s="11">
        <f>IFERROR(Table1[[#This Row],[TotalCharges]]/Table1[[#This Row],[tenure]],"0")</f>
        <v>93.988095238095241</v>
      </c>
      <c r="Z2341" t="str">
        <f>IF(Table1[[#This Row],[SeniorCitizen]]=1,"Yes","No")</f>
        <v>Yes</v>
      </c>
    </row>
    <row r="2342" spans="1:26" x14ac:dyDescent="0.35">
      <c r="A2342" t="s">
        <v>2377</v>
      </c>
      <c r="B2342" t="s">
        <v>22</v>
      </c>
      <c r="C2342">
        <v>0</v>
      </c>
      <c r="D2342" t="s">
        <v>23</v>
      </c>
      <c r="E2342" t="s">
        <v>23</v>
      </c>
      <c r="F2342">
        <v>48</v>
      </c>
      <c r="G2342" t="s">
        <v>24</v>
      </c>
      <c r="H2342" t="s">
        <v>24</v>
      </c>
      <c r="I2342" t="s">
        <v>26</v>
      </c>
      <c r="J2342" t="s">
        <v>23</v>
      </c>
      <c r="K2342" t="s">
        <v>24</v>
      </c>
      <c r="L2342" t="s">
        <v>23</v>
      </c>
      <c r="M2342" t="s">
        <v>24</v>
      </c>
      <c r="N2342" t="s">
        <v>24</v>
      </c>
      <c r="O2342" t="s">
        <v>23</v>
      </c>
      <c r="P2342" t="s">
        <v>31</v>
      </c>
      <c r="Q2342" t="s">
        <v>24</v>
      </c>
      <c r="R2342" t="s">
        <v>7105</v>
      </c>
      <c r="S2342" s="2">
        <v>45</v>
      </c>
      <c r="T2342" s="2">
        <v>2196.3000000000002</v>
      </c>
      <c r="U2342" t="s">
        <v>24</v>
      </c>
      <c r="V2342">
        <f>COUNTIF(Table1[[#This Row],[OnlineSecurity]:[StreamingMovies]], "Yes")</f>
        <v>3</v>
      </c>
      <c r="W2342" t="str" cm="1">
        <f t="array" ref="W2342">_xlfn.IFS(Table1[[#This Row],[tenure]]&lt;=12,"0-1 Years", Table1[[#This Row],[tenure]] &lt;=36, "1-3 Years",Table1[[#This Row],[tenure]]&lt;=60, "3-5 Years",Table1[[#This Row],[tenure]]&gt;60,"5+ Years")</f>
        <v>3-5 Years</v>
      </c>
      <c r="X2342" t="str">
        <f>IF(AND(Table1[[#This Row],[Contract]]="Month-to-Month", Table1[[#This Row],[PaymentMethod]]= "Electronic check"), "High Risk", "Standard")</f>
        <v>Standard</v>
      </c>
      <c r="Y2342" s="11">
        <f>IFERROR(Table1[[#This Row],[TotalCharges]]/Table1[[#This Row],[tenure]],"0")</f>
        <v>45.756250000000001</v>
      </c>
      <c r="Z2342" t="str">
        <f>IF(Table1[[#This Row],[SeniorCitizen]]=1,"Yes","No")</f>
        <v>No</v>
      </c>
    </row>
    <row r="2343" spans="1:26" x14ac:dyDescent="0.3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7104</v>
      </c>
      <c r="S2343" s="2">
        <v>114.9</v>
      </c>
      <c r="T2343" s="2">
        <v>7843.55</v>
      </c>
      <c r="U2343" t="s">
        <v>24</v>
      </c>
      <c r="V2343">
        <f>COUNTIF(Table1[[#This Row],[OnlineSecurity]:[StreamingMovies]], "Yes")</f>
        <v>6</v>
      </c>
      <c r="W2343" t="str" cm="1">
        <f t="array" ref="W2343">_xlfn.IFS(Table1[[#This Row],[tenure]]&lt;=12,"0-1 Years", Table1[[#This Row],[tenure]] &lt;=36, "1-3 Years",Table1[[#This Row],[tenure]]&lt;=60, "3-5 Years",Table1[[#This Row],[tenure]]&gt;60,"5+ Years")</f>
        <v>5+ Years</v>
      </c>
      <c r="X2343" t="str">
        <f>IF(AND(Table1[[#This Row],[Contract]]="Month-to-Month", Table1[[#This Row],[PaymentMethod]]= "Electronic check"), "High Risk", "Standard")</f>
        <v>Standard</v>
      </c>
      <c r="Y2343" s="11">
        <f>IFERROR(Table1[[#This Row],[TotalCharges]]/Table1[[#This Row],[tenure]],"0")</f>
        <v>115.34632352941176</v>
      </c>
      <c r="Z2343" t="str">
        <f>IF(Table1[[#This Row],[SeniorCitizen]]=1,"Yes","No")</f>
        <v>No</v>
      </c>
    </row>
    <row r="2344" spans="1:26" x14ac:dyDescent="0.3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7104</v>
      </c>
      <c r="S2344" s="2">
        <v>106.4</v>
      </c>
      <c r="T2344" s="2">
        <v>3211.9</v>
      </c>
      <c r="U2344" t="s">
        <v>24</v>
      </c>
      <c r="V2344">
        <f>COUNTIF(Table1[[#This Row],[OnlineSecurity]:[StreamingMovies]], "Yes")</f>
        <v>4</v>
      </c>
      <c r="W2344" t="str" cm="1">
        <f t="array" ref="W2344">_xlfn.IFS(Table1[[#This Row],[tenure]]&lt;=12,"0-1 Years", Table1[[#This Row],[tenure]] &lt;=36, "1-3 Years",Table1[[#This Row],[tenure]]&lt;=60, "3-5 Years",Table1[[#This Row],[tenure]]&gt;60,"5+ Years")</f>
        <v>1-3 Years</v>
      </c>
      <c r="X2344" t="str">
        <f>IF(AND(Table1[[#This Row],[Contract]]="Month-to-Month", Table1[[#This Row],[PaymentMethod]]= "Electronic check"), "High Risk", "Standard")</f>
        <v>Standard</v>
      </c>
      <c r="Y2344" s="11">
        <f>IFERROR(Table1[[#This Row],[TotalCharges]]/Table1[[#This Row],[tenure]],"0")</f>
        <v>107.06333333333333</v>
      </c>
      <c r="Z2344" t="str">
        <f>IF(Table1[[#This Row],[SeniorCitizen]]=1,"Yes","No")</f>
        <v>No</v>
      </c>
    </row>
    <row r="2345" spans="1:26" x14ac:dyDescent="0.3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s="2">
        <v>46.1</v>
      </c>
      <c r="T2345" s="2">
        <v>130.15</v>
      </c>
      <c r="U2345" t="s">
        <v>24</v>
      </c>
      <c r="V2345">
        <f>COUNTIF(Table1[[#This Row],[OnlineSecurity]:[StreamingMovies]], "Yes")</f>
        <v>0</v>
      </c>
      <c r="W2345" t="str" cm="1">
        <f t="array" ref="W2345">_xlfn.IFS(Table1[[#This Row],[tenure]]&lt;=12,"0-1 Years", Table1[[#This Row],[tenure]] &lt;=36, "1-3 Years",Table1[[#This Row],[tenure]]&lt;=60, "3-5 Years",Table1[[#This Row],[tenure]]&gt;60,"5+ Years")</f>
        <v>0-1 Years</v>
      </c>
      <c r="X2345" t="str">
        <f>IF(AND(Table1[[#This Row],[Contract]]="Month-to-Month", Table1[[#This Row],[PaymentMethod]]= "Electronic check"), "High Risk", "Standard")</f>
        <v>Standard</v>
      </c>
      <c r="Y2345" s="11">
        <f>IFERROR(Table1[[#This Row],[TotalCharges]]/Table1[[#This Row],[tenure]],"0")</f>
        <v>43.383333333333333</v>
      </c>
      <c r="Z2345" t="str">
        <f>IF(Table1[[#This Row],[SeniorCitizen]]=1,"Yes","No")</f>
        <v>No</v>
      </c>
    </row>
    <row r="2346" spans="1:26" x14ac:dyDescent="0.35">
      <c r="A2346" t="s">
        <v>2381</v>
      </c>
      <c r="B2346" t="s">
        <v>22</v>
      </c>
      <c r="C2346">
        <v>1</v>
      </c>
      <c r="D2346" t="s">
        <v>24</v>
      </c>
      <c r="E2346" t="s">
        <v>24</v>
      </c>
      <c r="F2346">
        <v>14</v>
      </c>
      <c r="G2346" t="s">
        <v>24</v>
      </c>
      <c r="H2346" t="s">
        <v>24</v>
      </c>
      <c r="I2346" t="s">
        <v>26</v>
      </c>
      <c r="J2346" t="s">
        <v>23</v>
      </c>
      <c r="K2346" t="s">
        <v>24</v>
      </c>
      <c r="L2346" t="s">
        <v>23</v>
      </c>
      <c r="M2346" t="s">
        <v>23</v>
      </c>
      <c r="N2346" t="s">
        <v>24</v>
      </c>
      <c r="O2346" t="s">
        <v>24</v>
      </c>
      <c r="P2346" t="s">
        <v>47</v>
      </c>
      <c r="Q2346" t="s">
        <v>24</v>
      </c>
      <c r="R2346" t="s">
        <v>32</v>
      </c>
      <c r="S2346" s="2">
        <v>39.700000000000003</v>
      </c>
      <c r="T2346" s="2">
        <v>692.35</v>
      </c>
      <c r="U2346" t="s">
        <v>24</v>
      </c>
      <c r="V2346">
        <f>COUNTIF(Table1[[#This Row],[OnlineSecurity]:[StreamingMovies]], "Yes")</f>
        <v>3</v>
      </c>
      <c r="W2346" t="str" cm="1">
        <f t="array" ref="W2346">_xlfn.IFS(Table1[[#This Row],[tenure]]&lt;=12,"0-1 Years", Table1[[#This Row],[tenure]] &lt;=36, "1-3 Years",Table1[[#This Row],[tenure]]&lt;=60, "3-5 Years",Table1[[#This Row],[tenure]]&gt;60,"5+ Years")</f>
        <v>1-3 Years</v>
      </c>
      <c r="X2346" t="str">
        <f>IF(AND(Table1[[#This Row],[Contract]]="Month-to-Month", Table1[[#This Row],[PaymentMethod]]= "Electronic check"), "High Risk", "Standard")</f>
        <v>Standard</v>
      </c>
      <c r="Y2346" s="11">
        <f>IFERROR(Table1[[#This Row],[TotalCharges]]/Table1[[#This Row],[tenure]],"0")</f>
        <v>49.453571428571429</v>
      </c>
      <c r="Z2346" t="str">
        <f>IF(Table1[[#This Row],[SeniorCitizen]]=1,"Yes","No")</f>
        <v>Yes</v>
      </c>
    </row>
    <row r="2347" spans="1:26" x14ac:dyDescent="0.35">
      <c r="A2347" t="s">
        <v>2382</v>
      </c>
      <c r="B2347" t="s">
        <v>22</v>
      </c>
      <c r="C2347">
        <v>0</v>
      </c>
      <c r="D2347" t="s">
        <v>24</v>
      </c>
      <c r="E2347" t="s">
        <v>23</v>
      </c>
      <c r="F2347">
        <v>4</v>
      </c>
      <c r="G2347" t="s">
        <v>23</v>
      </c>
      <c r="H2347" t="s">
        <v>24</v>
      </c>
      <c r="I2347" t="s">
        <v>24</v>
      </c>
      <c r="J2347" t="s">
        <v>24</v>
      </c>
      <c r="K2347" t="s">
        <v>24</v>
      </c>
      <c r="L2347" t="s">
        <v>24</v>
      </c>
      <c r="M2347" t="s">
        <v>24</v>
      </c>
      <c r="N2347" t="s">
        <v>24</v>
      </c>
      <c r="O2347" t="s">
        <v>24</v>
      </c>
      <c r="P2347" t="s">
        <v>27</v>
      </c>
      <c r="Q2347" t="s">
        <v>23</v>
      </c>
      <c r="R2347" t="s">
        <v>7104</v>
      </c>
      <c r="S2347" s="2">
        <v>20.05</v>
      </c>
      <c r="T2347" s="2">
        <v>85.5</v>
      </c>
      <c r="U2347" t="s">
        <v>24</v>
      </c>
      <c r="V2347">
        <f>COUNTIF(Table1[[#This Row],[OnlineSecurity]:[StreamingMovies]], "Yes")</f>
        <v>0</v>
      </c>
      <c r="W2347" t="str" cm="1">
        <f t="array" ref="W2347">_xlfn.IFS(Table1[[#This Row],[tenure]]&lt;=12,"0-1 Years", Table1[[#This Row],[tenure]] &lt;=36, "1-3 Years",Table1[[#This Row],[tenure]]&lt;=60, "3-5 Years",Table1[[#This Row],[tenure]]&gt;60,"5+ Years")</f>
        <v>0-1 Years</v>
      </c>
      <c r="X2347" t="str">
        <f>IF(AND(Table1[[#This Row],[Contract]]="Month-to-Month", Table1[[#This Row],[PaymentMethod]]= "Electronic check"), "High Risk", "Standard")</f>
        <v>Standard</v>
      </c>
      <c r="Y2347" s="11">
        <f>IFERROR(Table1[[#This Row],[TotalCharges]]/Table1[[#This Row],[tenure]],"0")</f>
        <v>21.375</v>
      </c>
      <c r="Z2347" t="str">
        <f>IF(Table1[[#This Row],[SeniorCitizen]]=1,"Yes","No")</f>
        <v>No</v>
      </c>
    </row>
    <row r="2348" spans="1:26" x14ac:dyDescent="0.3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7105</v>
      </c>
      <c r="S2348" s="2">
        <v>95.75</v>
      </c>
      <c r="T2348" s="2">
        <v>6849.4</v>
      </c>
      <c r="U2348" t="s">
        <v>24</v>
      </c>
      <c r="V2348">
        <f>COUNTIF(Table1[[#This Row],[OnlineSecurity]:[StreamingMovies]], "Yes")</f>
        <v>3</v>
      </c>
      <c r="W2348" t="str" cm="1">
        <f t="array" ref="W2348">_xlfn.IFS(Table1[[#This Row],[tenure]]&lt;=12,"0-1 Years", Table1[[#This Row],[tenure]] &lt;=36, "1-3 Years",Table1[[#This Row],[tenure]]&lt;=60, "3-5 Years",Table1[[#This Row],[tenure]]&gt;60,"5+ Years")</f>
        <v>5+ Years</v>
      </c>
      <c r="X2348" t="str">
        <f>IF(AND(Table1[[#This Row],[Contract]]="Month-to-Month", Table1[[#This Row],[PaymentMethod]]= "Electronic check"), "High Risk", "Standard")</f>
        <v>Standard</v>
      </c>
      <c r="Y2348" s="11">
        <f>IFERROR(Table1[[#This Row],[TotalCharges]]/Table1[[#This Row],[tenure]],"0")</f>
        <v>96.470422535211256</v>
      </c>
      <c r="Z2348" t="str">
        <f>IF(Table1[[#This Row],[SeniorCitizen]]=1,"Yes","No")</f>
        <v>No</v>
      </c>
    </row>
    <row r="2349" spans="1:26" x14ac:dyDescent="0.35">
      <c r="A2349" t="s">
        <v>2384</v>
      </c>
      <c r="B2349" t="s">
        <v>30</v>
      </c>
      <c r="C2349">
        <v>0</v>
      </c>
      <c r="D2349" t="s">
        <v>23</v>
      </c>
      <c r="E2349" t="s">
        <v>23</v>
      </c>
      <c r="F2349">
        <v>8</v>
      </c>
      <c r="G2349" t="s">
        <v>23</v>
      </c>
      <c r="H2349" t="s">
        <v>23</v>
      </c>
      <c r="I2349" t="s">
        <v>24</v>
      </c>
      <c r="J2349" t="s">
        <v>24</v>
      </c>
      <c r="K2349" t="s">
        <v>24</v>
      </c>
      <c r="L2349" t="s">
        <v>24</v>
      </c>
      <c r="M2349" t="s">
        <v>24</v>
      </c>
      <c r="N2349" t="s">
        <v>24</v>
      </c>
      <c r="O2349" t="s">
        <v>24</v>
      </c>
      <c r="P2349" t="s">
        <v>31</v>
      </c>
      <c r="Q2349" t="s">
        <v>24</v>
      </c>
      <c r="R2349" t="s">
        <v>32</v>
      </c>
      <c r="S2349" s="2">
        <v>24.4</v>
      </c>
      <c r="T2349" s="2">
        <v>203.95</v>
      </c>
      <c r="U2349" t="s">
        <v>24</v>
      </c>
      <c r="V2349">
        <f>COUNTIF(Table1[[#This Row],[OnlineSecurity]:[StreamingMovies]], "Yes")</f>
        <v>0</v>
      </c>
      <c r="W2349" t="str" cm="1">
        <f t="array" ref="W2349">_xlfn.IFS(Table1[[#This Row],[tenure]]&lt;=12,"0-1 Years", Table1[[#This Row],[tenure]] &lt;=36, "1-3 Years",Table1[[#This Row],[tenure]]&lt;=60, "3-5 Years",Table1[[#This Row],[tenure]]&gt;60,"5+ Years")</f>
        <v>0-1 Years</v>
      </c>
      <c r="X2349" t="str">
        <f>IF(AND(Table1[[#This Row],[Contract]]="Month-to-Month", Table1[[#This Row],[PaymentMethod]]= "Electronic check"), "High Risk", "Standard")</f>
        <v>Standard</v>
      </c>
      <c r="Y2349" s="11">
        <f>IFERROR(Table1[[#This Row],[TotalCharges]]/Table1[[#This Row],[tenure]],"0")</f>
        <v>25.493749999999999</v>
      </c>
      <c r="Z2349" t="str">
        <f>IF(Table1[[#This Row],[SeniorCitizen]]=1,"Yes","No")</f>
        <v>No</v>
      </c>
    </row>
    <row r="2350" spans="1:26" x14ac:dyDescent="0.35">
      <c r="A2350" t="s">
        <v>2385</v>
      </c>
      <c r="B2350" t="s">
        <v>30</v>
      </c>
      <c r="C2350">
        <v>0</v>
      </c>
      <c r="D2350" t="s">
        <v>23</v>
      </c>
      <c r="E2350" t="s">
        <v>23</v>
      </c>
      <c r="F2350">
        <v>61</v>
      </c>
      <c r="G2350" t="s">
        <v>24</v>
      </c>
      <c r="H2350" t="s">
        <v>24</v>
      </c>
      <c r="I2350" t="s">
        <v>26</v>
      </c>
      <c r="J2350" t="s">
        <v>23</v>
      </c>
      <c r="K2350" t="s">
        <v>24</v>
      </c>
      <c r="L2350" t="s">
        <v>23</v>
      </c>
      <c r="M2350" t="s">
        <v>24</v>
      </c>
      <c r="N2350" t="s">
        <v>24</v>
      </c>
      <c r="O2350" t="s">
        <v>24</v>
      </c>
      <c r="P2350" t="s">
        <v>27</v>
      </c>
      <c r="Q2350" t="s">
        <v>24</v>
      </c>
      <c r="R2350" t="s">
        <v>7104</v>
      </c>
      <c r="S2350" s="2">
        <v>33.6</v>
      </c>
      <c r="T2350" s="2">
        <v>2117.1999999999998</v>
      </c>
      <c r="U2350" t="s">
        <v>24</v>
      </c>
      <c r="V2350">
        <f>COUNTIF(Table1[[#This Row],[OnlineSecurity]:[StreamingMovies]], "Yes")</f>
        <v>2</v>
      </c>
      <c r="W2350" t="str" cm="1">
        <f t="array" ref="W2350">_xlfn.IFS(Table1[[#This Row],[tenure]]&lt;=12,"0-1 Years", Table1[[#This Row],[tenure]] &lt;=36, "1-3 Years",Table1[[#This Row],[tenure]]&lt;=60, "3-5 Years",Table1[[#This Row],[tenure]]&gt;60,"5+ Years")</f>
        <v>5+ Years</v>
      </c>
      <c r="X2350" t="str">
        <f>IF(AND(Table1[[#This Row],[Contract]]="Month-to-Month", Table1[[#This Row],[PaymentMethod]]= "Electronic check"), "High Risk", "Standard")</f>
        <v>Standard</v>
      </c>
      <c r="Y2350" s="11">
        <f>IFERROR(Table1[[#This Row],[TotalCharges]]/Table1[[#This Row],[tenure]],"0")</f>
        <v>34.708196721311474</v>
      </c>
      <c r="Z2350" t="str">
        <f>IF(Table1[[#This Row],[SeniorCitizen]]=1,"Yes","No")</f>
        <v>No</v>
      </c>
    </row>
    <row r="2351" spans="1:26" x14ac:dyDescent="0.3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7104</v>
      </c>
      <c r="S2351" s="2">
        <v>90.45</v>
      </c>
      <c r="T2351" s="2">
        <v>6565.85</v>
      </c>
      <c r="U2351" t="s">
        <v>24</v>
      </c>
      <c r="V2351">
        <f>COUNTIF(Table1[[#This Row],[OnlineSecurity]:[StreamingMovies]], "Yes")</f>
        <v>3</v>
      </c>
      <c r="W2351" t="str" cm="1">
        <f t="array" ref="W2351">_xlfn.IFS(Table1[[#This Row],[tenure]]&lt;=12,"0-1 Years", Table1[[#This Row],[tenure]] &lt;=36, "1-3 Years",Table1[[#This Row],[tenure]]&lt;=60, "3-5 Years",Table1[[#This Row],[tenure]]&gt;60,"5+ Years")</f>
        <v>5+ Years</v>
      </c>
      <c r="X2351" t="str">
        <f>IF(AND(Table1[[#This Row],[Contract]]="Month-to-Month", Table1[[#This Row],[PaymentMethod]]= "Electronic check"), "High Risk", "Standard")</f>
        <v>Standard</v>
      </c>
      <c r="Y2351" s="11">
        <f>IFERROR(Table1[[#This Row],[TotalCharges]]/Table1[[#This Row],[tenure]],"0")</f>
        <v>91.192361111111111</v>
      </c>
      <c r="Z2351" t="str">
        <f>IF(Table1[[#This Row],[SeniorCitizen]]=1,"Yes","No")</f>
        <v>No</v>
      </c>
    </row>
    <row r="2352" spans="1:26" x14ac:dyDescent="0.3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s="2">
        <v>84</v>
      </c>
      <c r="T2352" s="2">
        <v>424.75</v>
      </c>
      <c r="U2352" t="s">
        <v>24</v>
      </c>
      <c r="V2352">
        <f>COUNTIF(Table1[[#This Row],[OnlineSecurity]:[StreamingMovies]], "Yes")</f>
        <v>1</v>
      </c>
      <c r="W2352" t="str" cm="1">
        <f t="array" ref="W2352">_xlfn.IFS(Table1[[#This Row],[tenure]]&lt;=12,"0-1 Years", Table1[[#This Row],[tenure]] &lt;=36, "1-3 Years",Table1[[#This Row],[tenure]]&lt;=60, "3-5 Years",Table1[[#This Row],[tenure]]&gt;60,"5+ Years")</f>
        <v>0-1 Years</v>
      </c>
      <c r="X2352" t="str">
        <f>IF(AND(Table1[[#This Row],[Contract]]="Month-to-Month", Table1[[#This Row],[PaymentMethod]]= "Electronic check"), "High Risk", "Standard")</f>
        <v>High Risk</v>
      </c>
      <c r="Y2352" s="11">
        <f>IFERROR(Table1[[#This Row],[TotalCharges]]/Table1[[#This Row],[tenure]],"0")</f>
        <v>84.95</v>
      </c>
      <c r="Z2352" t="str">
        <f>IF(Table1[[#This Row],[SeniorCitizen]]=1,"Yes","No")</f>
        <v>No</v>
      </c>
    </row>
    <row r="2353" spans="1:26" x14ac:dyDescent="0.3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7104</v>
      </c>
      <c r="S2353" s="2">
        <v>67.400000000000006</v>
      </c>
      <c r="T2353" s="2">
        <v>3306.85</v>
      </c>
      <c r="U2353" t="s">
        <v>24</v>
      </c>
      <c r="V2353">
        <f>COUNTIF(Table1[[#This Row],[OnlineSecurity]:[StreamingMovies]], "Yes")</f>
        <v>4</v>
      </c>
      <c r="W2353" t="str" cm="1">
        <f t="array" ref="W2353">_xlfn.IFS(Table1[[#This Row],[tenure]]&lt;=12,"0-1 Years", Table1[[#This Row],[tenure]] &lt;=36, "1-3 Years",Table1[[#This Row],[tenure]]&lt;=60, "3-5 Years",Table1[[#This Row],[tenure]]&gt;60,"5+ Years")</f>
        <v>3-5 Years</v>
      </c>
      <c r="X2353" t="str">
        <f>IF(AND(Table1[[#This Row],[Contract]]="Month-to-Month", Table1[[#This Row],[PaymentMethod]]= "Electronic check"), "High Risk", "Standard")</f>
        <v>Standard</v>
      </c>
      <c r="Y2353" s="11">
        <f>IFERROR(Table1[[#This Row],[TotalCharges]]/Table1[[#This Row],[tenure]],"0")</f>
        <v>67.486734693877551</v>
      </c>
      <c r="Z2353" t="str">
        <f>IF(Table1[[#This Row],[SeniorCitizen]]=1,"Yes","No")</f>
        <v>No</v>
      </c>
    </row>
    <row r="2354" spans="1:26" x14ac:dyDescent="0.35">
      <c r="A2354" t="s">
        <v>2389</v>
      </c>
      <c r="B2354" t="s">
        <v>30</v>
      </c>
      <c r="C2354">
        <v>0</v>
      </c>
      <c r="D2354" t="s">
        <v>24</v>
      </c>
      <c r="E2354" t="s">
        <v>24</v>
      </c>
      <c r="F2354">
        <v>8</v>
      </c>
      <c r="G2354" t="s">
        <v>23</v>
      </c>
      <c r="H2354" t="s">
        <v>24</v>
      </c>
      <c r="I2354" t="s">
        <v>24</v>
      </c>
      <c r="J2354" t="s">
        <v>24</v>
      </c>
      <c r="K2354" t="s">
        <v>24</v>
      </c>
      <c r="L2354" t="s">
        <v>24</v>
      </c>
      <c r="M2354" t="s">
        <v>24</v>
      </c>
      <c r="N2354" t="s">
        <v>24</v>
      </c>
      <c r="O2354" t="s">
        <v>24</v>
      </c>
      <c r="P2354" t="s">
        <v>27</v>
      </c>
      <c r="Q2354" t="s">
        <v>23</v>
      </c>
      <c r="R2354" t="s">
        <v>7104</v>
      </c>
      <c r="S2354" s="2">
        <v>19.7</v>
      </c>
      <c r="T2354" s="2">
        <v>168.9</v>
      </c>
      <c r="U2354" t="s">
        <v>24</v>
      </c>
      <c r="V2354">
        <f>COUNTIF(Table1[[#This Row],[OnlineSecurity]:[StreamingMovies]], "Yes")</f>
        <v>0</v>
      </c>
      <c r="W2354" t="str" cm="1">
        <f t="array" ref="W2354">_xlfn.IFS(Table1[[#This Row],[tenure]]&lt;=12,"0-1 Years", Table1[[#This Row],[tenure]] &lt;=36, "1-3 Years",Table1[[#This Row],[tenure]]&lt;=60, "3-5 Years",Table1[[#This Row],[tenure]]&gt;60,"5+ Years")</f>
        <v>0-1 Years</v>
      </c>
      <c r="X2354" t="str">
        <f>IF(AND(Table1[[#This Row],[Contract]]="Month-to-Month", Table1[[#This Row],[PaymentMethod]]= "Electronic check"), "High Risk", "Standard")</f>
        <v>Standard</v>
      </c>
      <c r="Y2354" s="11">
        <f>IFERROR(Table1[[#This Row],[TotalCharges]]/Table1[[#This Row],[tenure]],"0")</f>
        <v>21.112500000000001</v>
      </c>
      <c r="Z2354" t="str">
        <f>IF(Table1[[#This Row],[SeniorCitizen]]=1,"Yes","No")</f>
        <v>No</v>
      </c>
    </row>
    <row r="2355" spans="1:26" x14ac:dyDescent="0.3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s="2">
        <v>80.349999999999994</v>
      </c>
      <c r="T2355" s="2">
        <v>253.8</v>
      </c>
      <c r="U2355" t="s">
        <v>24</v>
      </c>
      <c r="V2355">
        <f>COUNTIF(Table1[[#This Row],[OnlineSecurity]:[StreamingMovies]], "Yes")</f>
        <v>1</v>
      </c>
      <c r="W2355" t="str" cm="1">
        <f t="array" ref="W2355">_xlfn.IFS(Table1[[#This Row],[tenure]]&lt;=12,"0-1 Years", Table1[[#This Row],[tenure]] &lt;=36, "1-3 Years",Table1[[#This Row],[tenure]]&lt;=60, "3-5 Years",Table1[[#This Row],[tenure]]&gt;60,"5+ Years")</f>
        <v>0-1 Years</v>
      </c>
      <c r="X2355" t="str">
        <f>IF(AND(Table1[[#This Row],[Contract]]="Month-to-Month", Table1[[#This Row],[PaymentMethod]]= "Electronic check"), "High Risk", "Standard")</f>
        <v>High Risk</v>
      </c>
      <c r="Y2355" s="11">
        <f>IFERROR(Table1[[#This Row],[TotalCharges]]/Table1[[#This Row],[tenure]],"0")</f>
        <v>84.600000000000009</v>
      </c>
      <c r="Z2355" t="str">
        <f>IF(Table1[[#This Row],[SeniorCitizen]]=1,"Yes","No")</f>
        <v>No</v>
      </c>
    </row>
    <row r="2356" spans="1:26" x14ac:dyDescent="0.35">
      <c r="A2356" t="s">
        <v>2391</v>
      </c>
      <c r="B2356" t="s">
        <v>30</v>
      </c>
      <c r="C2356">
        <v>0</v>
      </c>
      <c r="D2356" t="s">
        <v>23</v>
      </c>
      <c r="E2356" t="s">
        <v>23</v>
      </c>
      <c r="F2356">
        <v>9</v>
      </c>
      <c r="G2356" t="s">
        <v>23</v>
      </c>
      <c r="H2356" t="s">
        <v>24</v>
      </c>
      <c r="I2356" t="s">
        <v>24</v>
      </c>
      <c r="J2356" t="s">
        <v>24</v>
      </c>
      <c r="K2356" t="s">
        <v>24</v>
      </c>
      <c r="L2356" t="s">
        <v>24</v>
      </c>
      <c r="M2356" t="s">
        <v>24</v>
      </c>
      <c r="N2356" t="s">
        <v>24</v>
      </c>
      <c r="O2356" t="s">
        <v>24</v>
      </c>
      <c r="P2356" t="s">
        <v>47</v>
      </c>
      <c r="Q2356" t="s">
        <v>24</v>
      </c>
      <c r="R2356" t="s">
        <v>32</v>
      </c>
      <c r="S2356" s="2">
        <v>19.600000000000001</v>
      </c>
      <c r="T2356" s="2">
        <v>197.4</v>
      </c>
      <c r="U2356" t="s">
        <v>24</v>
      </c>
      <c r="V2356">
        <f>COUNTIF(Table1[[#This Row],[OnlineSecurity]:[StreamingMovies]], "Yes")</f>
        <v>0</v>
      </c>
      <c r="W2356" t="str" cm="1">
        <f t="array" ref="W2356">_xlfn.IFS(Table1[[#This Row],[tenure]]&lt;=12,"0-1 Years", Table1[[#This Row],[tenure]] &lt;=36, "1-3 Years",Table1[[#This Row],[tenure]]&lt;=60, "3-5 Years",Table1[[#This Row],[tenure]]&gt;60,"5+ Years")</f>
        <v>0-1 Years</v>
      </c>
      <c r="X2356" t="str">
        <f>IF(AND(Table1[[#This Row],[Contract]]="Month-to-Month", Table1[[#This Row],[PaymentMethod]]= "Electronic check"), "High Risk", "Standard")</f>
        <v>Standard</v>
      </c>
      <c r="Y2356" s="11">
        <f>IFERROR(Table1[[#This Row],[TotalCharges]]/Table1[[#This Row],[tenure]],"0")</f>
        <v>21.933333333333334</v>
      </c>
      <c r="Z2356" t="str">
        <f>IF(Table1[[#This Row],[SeniorCitizen]]=1,"Yes","No")</f>
        <v>No</v>
      </c>
    </row>
    <row r="2357" spans="1:26" x14ac:dyDescent="0.3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7104</v>
      </c>
      <c r="S2357" s="2">
        <v>54.2</v>
      </c>
      <c r="T2357" s="2">
        <v>3838.2</v>
      </c>
      <c r="U2357" t="s">
        <v>24</v>
      </c>
      <c r="V2357">
        <f>COUNTIF(Table1[[#This Row],[OnlineSecurity]:[StreamingMovies]], "Yes")</f>
        <v>2</v>
      </c>
      <c r="W2357" t="str" cm="1">
        <f t="array" ref="W2357">_xlfn.IFS(Table1[[#This Row],[tenure]]&lt;=12,"0-1 Years", Table1[[#This Row],[tenure]] &lt;=36, "1-3 Years",Table1[[#This Row],[tenure]]&lt;=60, "3-5 Years",Table1[[#This Row],[tenure]]&gt;60,"5+ Years")</f>
        <v>5+ Years</v>
      </c>
      <c r="X2357" t="str">
        <f>IF(AND(Table1[[#This Row],[Contract]]="Month-to-Month", Table1[[#This Row],[PaymentMethod]]= "Electronic check"), "High Risk", "Standard")</f>
        <v>Standard</v>
      </c>
      <c r="Y2357" s="11">
        <f>IFERROR(Table1[[#This Row],[TotalCharges]]/Table1[[#This Row],[tenure]],"0")</f>
        <v>57.286567164179104</v>
      </c>
      <c r="Z2357" t="str">
        <f>IF(Table1[[#This Row],[SeniorCitizen]]=1,"Yes","No")</f>
        <v>No</v>
      </c>
    </row>
    <row r="2358" spans="1:26" x14ac:dyDescent="0.3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7105</v>
      </c>
      <c r="S2358" s="2">
        <v>45.2</v>
      </c>
      <c r="T2358" s="2">
        <v>2065.15</v>
      </c>
      <c r="U2358" t="s">
        <v>24</v>
      </c>
      <c r="V2358">
        <f>COUNTIF(Table1[[#This Row],[OnlineSecurity]:[StreamingMovies]], "Yes")</f>
        <v>0</v>
      </c>
      <c r="W2358" t="str" cm="1">
        <f t="array" ref="W2358">_xlfn.IFS(Table1[[#This Row],[tenure]]&lt;=12,"0-1 Years", Table1[[#This Row],[tenure]] &lt;=36, "1-3 Years",Table1[[#This Row],[tenure]]&lt;=60, "3-5 Years",Table1[[#This Row],[tenure]]&gt;60,"5+ Years")</f>
        <v>3-5 Years</v>
      </c>
      <c r="X2358" t="str">
        <f>IF(AND(Table1[[#This Row],[Contract]]="Month-to-Month", Table1[[#This Row],[PaymentMethod]]= "Electronic check"), "High Risk", "Standard")</f>
        <v>Standard</v>
      </c>
      <c r="Y2358" s="11">
        <f>IFERROR(Table1[[#This Row],[TotalCharges]]/Table1[[#This Row],[tenure]],"0")</f>
        <v>44.894565217391303</v>
      </c>
      <c r="Z2358" t="str">
        <f>IF(Table1[[#This Row],[SeniorCitizen]]=1,"Yes","No")</f>
        <v>No</v>
      </c>
    </row>
    <row r="2359" spans="1:26" x14ac:dyDescent="0.3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s="2">
        <v>75.099999999999994</v>
      </c>
      <c r="T2359" s="2">
        <v>5064.45</v>
      </c>
      <c r="U2359" t="s">
        <v>24</v>
      </c>
      <c r="V2359">
        <f>COUNTIF(Table1[[#This Row],[OnlineSecurity]:[StreamingMovies]], "Yes")</f>
        <v>4</v>
      </c>
      <c r="W2359" t="str" cm="1">
        <f t="array" ref="W2359">_xlfn.IFS(Table1[[#This Row],[tenure]]&lt;=12,"0-1 Years", Table1[[#This Row],[tenure]] &lt;=36, "1-3 Years",Table1[[#This Row],[tenure]]&lt;=60, "3-5 Years",Table1[[#This Row],[tenure]]&gt;60,"5+ Years")</f>
        <v>5+ Years</v>
      </c>
      <c r="X2359" t="str">
        <f>IF(AND(Table1[[#This Row],[Contract]]="Month-to-Month", Table1[[#This Row],[PaymentMethod]]= "Electronic check"), "High Risk", "Standard")</f>
        <v>Standard</v>
      </c>
      <c r="Y2359" s="11">
        <f>IFERROR(Table1[[#This Row],[TotalCharges]]/Table1[[#This Row],[tenure]],"0")</f>
        <v>75.588805970149252</v>
      </c>
      <c r="Z2359" t="str">
        <f>IF(Table1[[#This Row],[SeniorCitizen]]=1,"Yes","No")</f>
        <v>No</v>
      </c>
    </row>
    <row r="2360" spans="1:26" x14ac:dyDescent="0.35">
      <c r="A2360" t="s">
        <v>2395</v>
      </c>
      <c r="B2360" t="s">
        <v>22</v>
      </c>
      <c r="C2360">
        <v>0</v>
      </c>
      <c r="D2360" t="s">
        <v>23</v>
      </c>
      <c r="E2360" t="s">
        <v>24</v>
      </c>
      <c r="F2360">
        <v>55</v>
      </c>
      <c r="G2360" t="s">
        <v>23</v>
      </c>
      <c r="H2360" t="s">
        <v>24</v>
      </c>
      <c r="I2360" t="s">
        <v>24</v>
      </c>
      <c r="J2360" t="s">
        <v>24</v>
      </c>
      <c r="K2360" t="s">
        <v>24</v>
      </c>
      <c r="L2360" t="s">
        <v>24</v>
      </c>
      <c r="M2360" t="s">
        <v>24</v>
      </c>
      <c r="N2360" t="s">
        <v>24</v>
      </c>
      <c r="O2360" t="s">
        <v>24</v>
      </c>
      <c r="P2360" t="s">
        <v>31</v>
      </c>
      <c r="Q2360" t="s">
        <v>24</v>
      </c>
      <c r="R2360" t="s">
        <v>28</v>
      </c>
      <c r="S2360" s="2">
        <v>19.7</v>
      </c>
      <c r="T2360" s="2">
        <v>1140.05</v>
      </c>
      <c r="U2360" t="s">
        <v>24</v>
      </c>
      <c r="V2360">
        <f>COUNTIF(Table1[[#This Row],[OnlineSecurity]:[StreamingMovies]], "Yes")</f>
        <v>0</v>
      </c>
      <c r="W2360" t="str" cm="1">
        <f t="array" ref="W2360">_xlfn.IFS(Table1[[#This Row],[tenure]]&lt;=12,"0-1 Years", Table1[[#This Row],[tenure]] &lt;=36, "1-3 Years",Table1[[#This Row],[tenure]]&lt;=60, "3-5 Years",Table1[[#This Row],[tenure]]&gt;60,"5+ Years")</f>
        <v>3-5 Years</v>
      </c>
      <c r="X2360" t="str">
        <f>IF(AND(Table1[[#This Row],[Contract]]="Month-to-Month", Table1[[#This Row],[PaymentMethod]]= "Electronic check"), "High Risk", "Standard")</f>
        <v>Standard</v>
      </c>
      <c r="Y2360" s="11">
        <f>IFERROR(Table1[[#This Row],[TotalCharges]]/Table1[[#This Row],[tenure]],"0")</f>
        <v>20.728181818181817</v>
      </c>
      <c r="Z2360" t="str">
        <f>IF(Table1[[#This Row],[SeniorCitizen]]=1,"Yes","No")</f>
        <v>No</v>
      </c>
    </row>
    <row r="2361" spans="1:26" x14ac:dyDescent="0.3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7104</v>
      </c>
      <c r="S2361" s="2">
        <v>72.75</v>
      </c>
      <c r="T2361" s="2">
        <v>2447.4499999999998</v>
      </c>
      <c r="U2361" t="s">
        <v>24</v>
      </c>
      <c r="V2361">
        <f>COUNTIF(Table1[[#This Row],[OnlineSecurity]:[StreamingMovies]], "Yes")</f>
        <v>4</v>
      </c>
      <c r="W2361" t="str" cm="1">
        <f t="array" ref="W2361">_xlfn.IFS(Table1[[#This Row],[tenure]]&lt;=12,"0-1 Years", Table1[[#This Row],[tenure]] &lt;=36, "1-3 Years",Table1[[#This Row],[tenure]]&lt;=60, "3-5 Years",Table1[[#This Row],[tenure]]&gt;60,"5+ Years")</f>
        <v>1-3 Years</v>
      </c>
      <c r="X2361" t="str">
        <f>IF(AND(Table1[[#This Row],[Contract]]="Month-to-Month", Table1[[#This Row],[PaymentMethod]]= "Electronic check"), "High Risk", "Standard")</f>
        <v>Standard</v>
      </c>
      <c r="Y2361" s="11">
        <f>IFERROR(Table1[[#This Row],[TotalCharges]]/Table1[[#This Row],[tenure]],"0")</f>
        <v>74.165151515151507</v>
      </c>
      <c r="Z2361" t="str">
        <f>IF(Table1[[#This Row],[SeniorCitizen]]=1,"Yes","No")</f>
        <v>No</v>
      </c>
    </row>
    <row r="2362" spans="1:26" x14ac:dyDescent="0.35">
      <c r="A2362" t="s">
        <v>2397</v>
      </c>
      <c r="B2362" t="s">
        <v>30</v>
      </c>
      <c r="C2362">
        <v>0</v>
      </c>
      <c r="D2362" t="s">
        <v>23</v>
      </c>
      <c r="E2362" t="s">
        <v>23</v>
      </c>
      <c r="F2362">
        <v>62</v>
      </c>
      <c r="G2362" t="s">
        <v>23</v>
      </c>
      <c r="H2362" t="s">
        <v>24</v>
      </c>
      <c r="I2362" t="s">
        <v>24</v>
      </c>
      <c r="J2362" t="s">
        <v>24</v>
      </c>
      <c r="K2362" t="s">
        <v>24</v>
      </c>
      <c r="L2362" t="s">
        <v>24</v>
      </c>
      <c r="M2362" t="s">
        <v>24</v>
      </c>
      <c r="N2362" t="s">
        <v>24</v>
      </c>
      <c r="O2362" t="s">
        <v>24</v>
      </c>
      <c r="P2362" t="s">
        <v>47</v>
      </c>
      <c r="Q2362" t="s">
        <v>24</v>
      </c>
      <c r="R2362" t="s">
        <v>7105</v>
      </c>
      <c r="S2362" s="2">
        <v>20.05</v>
      </c>
      <c r="T2362" s="2">
        <v>1263.9000000000001</v>
      </c>
      <c r="U2362" t="s">
        <v>24</v>
      </c>
      <c r="V2362">
        <f>COUNTIF(Table1[[#This Row],[OnlineSecurity]:[StreamingMovies]], "Yes")</f>
        <v>0</v>
      </c>
      <c r="W2362" t="str" cm="1">
        <f t="array" ref="W2362">_xlfn.IFS(Table1[[#This Row],[tenure]]&lt;=12,"0-1 Years", Table1[[#This Row],[tenure]] &lt;=36, "1-3 Years",Table1[[#This Row],[tenure]]&lt;=60, "3-5 Years",Table1[[#This Row],[tenure]]&gt;60,"5+ Years")</f>
        <v>5+ Years</v>
      </c>
      <c r="X2362" t="str">
        <f>IF(AND(Table1[[#This Row],[Contract]]="Month-to-Month", Table1[[#This Row],[PaymentMethod]]= "Electronic check"), "High Risk", "Standard")</f>
        <v>Standard</v>
      </c>
      <c r="Y2362" s="11">
        <f>IFERROR(Table1[[#This Row],[TotalCharges]]/Table1[[#This Row],[tenure]],"0")</f>
        <v>20.385483870967743</v>
      </c>
      <c r="Z2362" t="str">
        <f>IF(Table1[[#This Row],[SeniorCitizen]]=1,"Yes","No")</f>
        <v>No</v>
      </c>
    </row>
    <row r="2363" spans="1:26" x14ac:dyDescent="0.3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s="2">
        <v>45.95</v>
      </c>
      <c r="T2363" s="2">
        <v>45.95</v>
      </c>
      <c r="U2363" t="s">
        <v>23</v>
      </c>
      <c r="V2363">
        <f>COUNTIF(Table1[[#This Row],[OnlineSecurity]:[StreamingMovies]], "Yes")</f>
        <v>0</v>
      </c>
      <c r="W2363" t="str" cm="1">
        <f t="array" ref="W2363">_xlfn.IFS(Table1[[#This Row],[tenure]]&lt;=12,"0-1 Years", Table1[[#This Row],[tenure]] &lt;=36, "1-3 Years",Table1[[#This Row],[tenure]]&lt;=60, "3-5 Years",Table1[[#This Row],[tenure]]&gt;60,"5+ Years")</f>
        <v>0-1 Years</v>
      </c>
      <c r="X2363" t="str">
        <f>IF(AND(Table1[[#This Row],[Contract]]="Month-to-Month", Table1[[#This Row],[PaymentMethod]]= "Electronic check"), "High Risk", "Standard")</f>
        <v>Standard</v>
      </c>
      <c r="Y2363" s="11">
        <f>IFERROR(Table1[[#This Row],[TotalCharges]]/Table1[[#This Row],[tenure]],"0")</f>
        <v>45.95</v>
      </c>
      <c r="Z2363" t="str">
        <f>IF(Table1[[#This Row],[SeniorCitizen]]=1,"Yes","No")</f>
        <v>No</v>
      </c>
    </row>
    <row r="2364" spans="1:26" x14ac:dyDescent="0.35">
      <c r="A2364" t="s">
        <v>2399</v>
      </c>
      <c r="B2364" t="s">
        <v>30</v>
      </c>
      <c r="C2364">
        <v>0</v>
      </c>
      <c r="D2364" t="s">
        <v>23</v>
      </c>
      <c r="E2364" t="s">
        <v>23</v>
      </c>
      <c r="F2364">
        <v>49</v>
      </c>
      <c r="G2364" t="s">
        <v>24</v>
      </c>
      <c r="H2364" t="s">
        <v>24</v>
      </c>
      <c r="I2364" t="s">
        <v>26</v>
      </c>
      <c r="J2364" t="s">
        <v>23</v>
      </c>
      <c r="K2364" t="s">
        <v>24</v>
      </c>
      <c r="L2364" t="s">
        <v>24</v>
      </c>
      <c r="M2364" t="s">
        <v>24</v>
      </c>
      <c r="N2364" t="s">
        <v>24</v>
      </c>
      <c r="O2364" t="s">
        <v>23</v>
      </c>
      <c r="P2364" t="s">
        <v>27</v>
      </c>
      <c r="Q2364" t="s">
        <v>23</v>
      </c>
      <c r="R2364" t="s">
        <v>28</v>
      </c>
      <c r="S2364" s="2">
        <v>39.200000000000003</v>
      </c>
      <c r="T2364" s="2">
        <v>1838.15</v>
      </c>
      <c r="U2364" t="s">
        <v>24</v>
      </c>
      <c r="V2364">
        <f>COUNTIF(Table1[[#This Row],[OnlineSecurity]:[StreamingMovies]], "Yes")</f>
        <v>2</v>
      </c>
      <c r="W2364" t="str" cm="1">
        <f t="array" ref="W2364">_xlfn.IFS(Table1[[#This Row],[tenure]]&lt;=12,"0-1 Years", Table1[[#This Row],[tenure]] &lt;=36, "1-3 Years",Table1[[#This Row],[tenure]]&lt;=60, "3-5 Years",Table1[[#This Row],[tenure]]&gt;60,"5+ Years")</f>
        <v>3-5 Years</v>
      </c>
      <c r="X2364" t="str">
        <f>IF(AND(Table1[[#This Row],[Contract]]="Month-to-Month", Table1[[#This Row],[PaymentMethod]]= "Electronic check"), "High Risk", "Standard")</f>
        <v>High Risk</v>
      </c>
      <c r="Y2364" s="11">
        <f>IFERROR(Table1[[#This Row],[TotalCharges]]/Table1[[#This Row],[tenure]],"0")</f>
        <v>37.513265306122449</v>
      </c>
      <c r="Z2364" t="str">
        <f>IF(Table1[[#This Row],[SeniorCitizen]]=1,"Yes","No")</f>
        <v>No</v>
      </c>
    </row>
    <row r="2365" spans="1:26" x14ac:dyDescent="0.3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s="2">
        <v>44.75</v>
      </c>
      <c r="T2365" s="2">
        <v>44.75</v>
      </c>
      <c r="U2365" t="s">
        <v>24</v>
      </c>
      <c r="V2365">
        <f>COUNTIF(Table1[[#This Row],[OnlineSecurity]:[StreamingMovies]], "Yes")</f>
        <v>0</v>
      </c>
      <c r="W2365" t="str" cm="1">
        <f t="array" ref="W2365">_xlfn.IFS(Table1[[#This Row],[tenure]]&lt;=12,"0-1 Years", Table1[[#This Row],[tenure]] &lt;=36, "1-3 Years",Table1[[#This Row],[tenure]]&lt;=60, "3-5 Years",Table1[[#This Row],[tenure]]&gt;60,"5+ Years")</f>
        <v>0-1 Years</v>
      </c>
      <c r="X2365" t="str">
        <f>IF(AND(Table1[[#This Row],[Contract]]="Month-to-Month", Table1[[#This Row],[PaymentMethod]]= "Electronic check"), "High Risk", "Standard")</f>
        <v>High Risk</v>
      </c>
      <c r="Y2365" s="11">
        <f>IFERROR(Table1[[#This Row],[TotalCharges]]/Table1[[#This Row],[tenure]],"0")</f>
        <v>44.75</v>
      </c>
      <c r="Z2365" t="str">
        <f>IF(Table1[[#This Row],[SeniorCitizen]]=1,"Yes","No")</f>
        <v>No</v>
      </c>
    </row>
    <row r="2366" spans="1:26" x14ac:dyDescent="0.3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s="2">
        <v>82.65</v>
      </c>
      <c r="T2366" s="2">
        <v>1185</v>
      </c>
      <c r="U2366" t="s">
        <v>24</v>
      </c>
      <c r="V2366">
        <f>COUNTIF(Table1[[#This Row],[OnlineSecurity]:[StreamingMovies]], "Yes")</f>
        <v>2</v>
      </c>
      <c r="W2366" t="str" cm="1">
        <f t="array" ref="W2366">_xlfn.IFS(Table1[[#This Row],[tenure]]&lt;=12,"0-1 Years", Table1[[#This Row],[tenure]] &lt;=36, "1-3 Years",Table1[[#This Row],[tenure]]&lt;=60, "3-5 Years",Table1[[#This Row],[tenure]]&gt;60,"5+ Years")</f>
        <v>1-3 Years</v>
      </c>
      <c r="X2366" t="str">
        <f>IF(AND(Table1[[#This Row],[Contract]]="Month-to-Month", Table1[[#This Row],[PaymentMethod]]= "Electronic check"), "High Risk", "Standard")</f>
        <v>High Risk</v>
      </c>
      <c r="Y2366" s="11">
        <f>IFERROR(Table1[[#This Row],[TotalCharges]]/Table1[[#This Row],[tenure]],"0")</f>
        <v>84.642857142857139</v>
      </c>
      <c r="Z2366" t="str">
        <f>IF(Table1[[#This Row],[SeniorCitizen]]=1,"Yes","No")</f>
        <v>No</v>
      </c>
    </row>
    <row r="2367" spans="1:26" x14ac:dyDescent="0.3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7104</v>
      </c>
      <c r="S2367" s="2">
        <v>93.9</v>
      </c>
      <c r="T2367" s="2">
        <v>1743.9</v>
      </c>
      <c r="U2367" t="s">
        <v>24</v>
      </c>
      <c r="V2367">
        <f>COUNTIF(Table1[[#This Row],[OnlineSecurity]:[StreamingMovies]], "Yes")</f>
        <v>3</v>
      </c>
      <c r="W2367" t="str" cm="1">
        <f t="array" ref="W2367">_xlfn.IFS(Table1[[#This Row],[tenure]]&lt;=12,"0-1 Years", Table1[[#This Row],[tenure]] &lt;=36, "1-3 Years",Table1[[#This Row],[tenure]]&lt;=60, "3-5 Years",Table1[[#This Row],[tenure]]&gt;60,"5+ Years")</f>
        <v>1-3 Years</v>
      </c>
      <c r="X2367" t="str">
        <f>IF(AND(Table1[[#This Row],[Contract]]="Month-to-Month", Table1[[#This Row],[PaymentMethod]]= "Electronic check"), "High Risk", "Standard")</f>
        <v>Standard</v>
      </c>
      <c r="Y2367" s="11">
        <f>IFERROR(Table1[[#This Row],[TotalCharges]]/Table1[[#This Row],[tenure]],"0")</f>
        <v>96.88333333333334</v>
      </c>
      <c r="Z2367" t="str">
        <f>IF(Table1[[#This Row],[SeniorCitizen]]=1,"Yes","No")</f>
        <v>Yes</v>
      </c>
    </row>
    <row r="2368" spans="1:26" x14ac:dyDescent="0.3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s="2">
        <v>70.150000000000006</v>
      </c>
      <c r="T2368" s="2">
        <v>70.150000000000006</v>
      </c>
      <c r="U2368" t="s">
        <v>23</v>
      </c>
      <c r="V2368">
        <f>COUNTIF(Table1[[#This Row],[OnlineSecurity]:[StreamingMovies]], "Yes")</f>
        <v>0</v>
      </c>
      <c r="W2368" t="str" cm="1">
        <f t="array" ref="W2368">_xlfn.IFS(Table1[[#This Row],[tenure]]&lt;=12,"0-1 Years", Table1[[#This Row],[tenure]] &lt;=36, "1-3 Years",Table1[[#This Row],[tenure]]&lt;=60, "3-5 Years",Table1[[#This Row],[tenure]]&gt;60,"5+ Years")</f>
        <v>0-1 Years</v>
      </c>
      <c r="X2368" t="str">
        <f>IF(AND(Table1[[#This Row],[Contract]]="Month-to-Month", Table1[[#This Row],[PaymentMethod]]= "Electronic check"), "High Risk", "Standard")</f>
        <v>High Risk</v>
      </c>
      <c r="Y2368" s="11">
        <f>IFERROR(Table1[[#This Row],[TotalCharges]]/Table1[[#This Row],[tenure]],"0")</f>
        <v>70.150000000000006</v>
      </c>
      <c r="Z2368" t="str">
        <f>IF(Table1[[#This Row],[SeniorCitizen]]=1,"Yes","No")</f>
        <v>Yes</v>
      </c>
    </row>
    <row r="2369" spans="1:26" x14ac:dyDescent="0.3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7105</v>
      </c>
      <c r="S2369" s="2">
        <v>85.55</v>
      </c>
      <c r="T2369" s="2">
        <v>85.55</v>
      </c>
      <c r="U2369" t="s">
        <v>23</v>
      </c>
      <c r="V2369">
        <f>COUNTIF(Table1[[#This Row],[OnlineSecurity]:[StreamingMovies]], "Yes")</f>
        <v>2</v>
      </c>
      <c r="W2369" t="str" cm="1">
        <f t="array" ref="W2369">_xlfn.IFS(Table1[[#This Row],[tenure]]&lt;=12,"0-1 Years", Table1[[#This Row],[tenure]] &lt;=36, "1-3 Years",Table1[[#This Row],[tenure]]&lt;=60, "3-5 Years",Table1[[#This Row],[tenure]]&gt;60,"5+ Years")</f>
        <v>0-1 Years</v>
      </c>
      <c r="X2369" t="str">
        <f>IF(AND(Table1[[#This Row],[Contract]]="Month-to-Month", Table1[[#This Row],[PaymentMethod]]= "Electronic check"), "High Risk", "Standard")</f>
        <v>Standard</v>
      </c>
      <c r="Y2369" s="11">
        <f>IFERROR(Table1[[#This Row],[TotalCharges]]/Table1[[#This Row],[tenure]],"0")</f>
        <v>85.55</v>
      </c>
      <c r="Z2369" t="str">
        <f>IF(Table1[[#This Row],[SeniorCitizen]]=1,"Yes","No")</f>
        <v>No</v>
      </c>
    </row>
    <row r="2370" spans="1:26" x14ac:dyDescent="0.3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7105</v>
      </c>
      <c r="S2370" s="2">
        <v>117.15</v>
      </c>
      <c r="T2370" s="2">
        <v>8529.5</v>
      </c>
      <c r="U2370" t="s">
        <v>24</v>
      </c>
      <c r="V2370">
        <f>COUNTIF(Table1[[#This Row],[OnlineSecurity]:[StreamingMovies]], "Yes")</f>
        <v>6</v>
      </c>
      <c r="W2370" t="str" cm="1">
        <f t="array" ref="W2370">_xlfn.IFS(Table1[[#This Row],[tenure]]&lt;=12,"0-1 Years", Table1[[#This Row],[tenure]] &lt;=36, "1-3 Years",Table1[[#This Row],[tenure]]&lt;=60, "3-5 Years",Table1[[#This Row],[tenure]]&gt;60,"5+ Years")</f>
        <v>5+ Years</v>
      </c>
      <c r="X2370" t="str">
        <f>IF(AND(Table1[[#This Row],[Contract]]="Month-to-Month", Table1[[#This Row],[PaymentMethod]]= "Electronic check"), "High Risk", "Standard")</f>
        <v>Standard</v>
      </c>
      <c r="Y2370" s="11">
        <f>IFERROR(Table1[[#This Row],[TotalCharges]]/Table1[[#This Row],[tenure]],"0")</f>
        <v>118.46527777777777</v>
      </c>
      <c r="Z2370" t="str">
        <f>IF(Table1[[#This Row],[SeniorCitizen]]=1,"Yes","No")</f>
        <v>No</v>
      </c>
    </row>
    <row r="2371" spans="1:26" x14ac:dyDescent="0.3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7105</v>
      </c>
      <c r="S2371" s="2">
        <v>99.25</v>
      </c>
      <c r="T2371" s="2">
        <v>6549.45</v>
      </c>
      <c r="U2371" t="s">
        <v>24</v>
      </c>
      <c r="V2371">
        <f>COUNTIF(Table1[[#This Row],[OnlineSecurity]:[StreamingMovies]], "Yes")</f>
        <v>4</v>
      </c>
      <c r="W2371" t="str" cm="1">
        <f t="array" ref="W2371">_xlfn.IFS(Table1[[#This Row],[tenure]]&lt;=12,"0-1 Years", Table1[[#This Row],[tenure]] &lt;=36, "1-3 Years",Table1[[#This Row],[tenure]]&lt;=60, "3-5 Years",Table1[[#This Row],[tenure]]&gt;60,"5+ Years")</f>
        <v>5+ Years</v>
      </c>
      <c r="X2371" t="str">
        <f>IF(AND(Table1[[#This Row],[Contract]]="Month-to-Month", Table1[[#This Row],[PaymentMethod]]= "Electronic check"), "High Risk", "Standard")</f>
        <v>Standard</v>
      </c>
      <c r="Y2371" s="11">
        <f>IFERROR(Table1[[#This Row],[TotalCharges]]/Table1[[#This Row],[tenure]],"0")</f>
        <v>102.33515625</v>
      </c>
      <c r="Z2371" t="str">
        <f>IF(Table1[[#This Row],[SeniorCitizen]]=1,"Yes","No")</f>
        <v>No</v>
      </c>
    </row>
    <row r="2372" spans="1:26" x14ac:dyDescent="0.3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7104</v>
      </c>
      <c r="S2372" s="2">
        <v>112.55</v>
      </c>
      <c r="T2372" s="2">
        <v>7806.5</v>
      </c>
      <c r="U2372" t="s">
        <v>24</v>
      </c>
      <c r="V2372">
        <f>COUNTIF(Table1[[#This Row],[OnlineSecurity]:[StreamingMovies]], "Yes")</f>
        <v>6</v>
      </c>
      <c r="W2372" t="str" cm="1">
        <f t="array" ref="W2372">_xlfn.IFS(Table1[[#This Row],[tenure]]&lt;=12,"0-1 Years", Table1[[#This Row],[tenure]] &lt;=36, "1-3 Years",Table1[[#This Row],[tenure]]&lt;=60, "3-5 Years",Table1[[#This Row],[tenure]]&gt;60,"5+ Years")</f>
        <v>5+ Years</v>
      </c>
      <c r="X2372" t="str">
        <f>IF(AND(Table1[[#This Row],[Contract]]="Month-to-Month", Table1[[#This Row],[PaymentMethod]]= "Electronic check"), "High Risk", "Standard")</f>
        <v>Standard</v>
      </c>
      <c r="Y2372" s="11">
        <f>IFERROR(Table1[[#This Row],[TotalCharges]]/Table1[[#This Row],[tenure]],"0")</f>
        <v>113.1376811594203</v>
      </c>
      <c r="Z2372" t="str">
        <f>IF(Table1[[#This Row],[SeniorCitizen]]=1,"Yes","No")</f>
        <v>No</v>
      </c>
    </row>
    <row r="2373" spans="1:26" x14ac:dyDescent="0.35">
      <c r="A2373" t="s">
        <v>2408</v>
      </c>
      <c r="B2373" t="s">
        <v>22</v>
      </c>
      <c r="C2373">
        <v>0</v>
      </c>
      <c r="D2373" t="s">
        <v>24</v>
      </c>
      <c r="E2373" t="s">
        <v>24</v>
      </c>
      <c r="F2373">
        <v>1</v>
      </c>
      <c r="G2373" t="s">
        <v>23</v>
      </c>
      <c r="H2373" t="s">
        <v>23</v>
      </c>
      <c r="I2373" t="s">
        <v>24</v>
      </c>
      <c r="J2373" t="s">
        <v>24</v>
      </c>
      <c r="K2373" t="s">
        <v>24</v>
      </c>
      <c r="L2373" t="s">
        <v>24</v>
      </c>
      <c r="M2373" t="s">
        <v>24</v>
      </c>
      <c r="N2373" t="s">
        <v>24</v>
      </c>
      <c r="O2373" t="s">
        <v>24</v>
      </c>
      <c r="P2373" t="s">
        <v>27</v>
      </c>
      <c r="Q2373" t="s">
        <v>23</v>
      </c>
      <c r="R2373" t="s">
        <v>28</v>
      </c>
      <c r="S2373" s="2">
        <v>25.7</v>
      </c>
      <c r="T2373" s="2">
        <v>25.7</v>
      </c>
      <c r="U2373" t="s">
        <v>24</v>
      </c>
      <c r="V2373">
        <f>COUNTIF(Table1[[#This Row],[OnlineSecurity]:[StreamingMovies]], "Yes")</f>
        <v>0</v>
      </c>
      <c r="W2373" t="str" cm="1">
        <f t="array" ref="W2373">_xlfn.IFS(Table1[[#This Row],[tenure]]&lt;=12,"0-1 Years", Table1[[#This Row],[tenure]] &lt;=36, "1-3 Years",Table1[[#This Row],[tenure]]&lt;=60, "3-5 Years",Table1[[#This Row],[tenure]]&gt;60,"5+ Years")</f>
        <v>0-1 Years</v>
      </c>
      <c r="X2373" t="str">
        <f>IF(AND(Table1[[#This Row],[Contract]]="Month-to-Month", Table1[[#This Row],[PaymentMethod]]= "Electronic check"), "High Risk", "Standard")</f>
        <v>High Risk</v>
      </c>
      <c r="Y2373" s="11">
        <f>IFERROR(Table1[[#This Row],[TotalCharges]]/Table1[[#This Row],[tenure]],"0")</f>
        <v>25.7</v>
      </c>
      <c r="Z2373" t="str">
        <f>IF(Table1[[#This Row],[SeniorCitizen]]=1,"Yes","No")</f>
        <v>No</v>
      </c>
    </row>
    <row r="2374" spans="1:26" x14ac:dyDescent="0.3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7105</v>
      </c>
      <c r="S2374" s="2">
        <v>90.3</v>
      </c>
      <c r="T2374" s="2">
        <v>6287.3</v>
      </c>
      <c r="U2374" t="s">
        <v>24</v>
      </c>
      <c r="V2374">
        <f>COUNTIF(Table1[[#This Row],[OnlineSecurity]:[StreamingMovies]], "Yes")</f>
        <v>6</v>
      </c>
      <c r="W2374" t="str" cm="1">
        <f t="array" ref="W2374">_xlfn.IFS(Table1[[#This Row],[tenure]]&lt;=12,"0-1 Years", Table1[[#This Row],[tenure]] &lt;=36, "1-3 Years",Table1[[#This Row],[tenure]]&lt;=60, "3-5 Years",Table1[[#This Row],[tenure]]&gt;60,"5+ Years")</f>
        <v>5+ Years</v>
      </c>
      <c r="X2374" t="str">
        <f>IF(AND(Table1[[#This Row],[Contract]]="Month-to-Month", Table1[[#This Row],[PaymentMethod]]= "Electronic check"), "High Risk", "Standard")</f>
        <v>Standard</v>
      </c>
      <c r="Y2374" s="11">
        <f>IFERROR(Table1[[#This Row],[TotalCharges]]/Table1[[#This Row],[tenure]],"0")</f>
        <v>88.553521126760572</v>
      </c>
      <c r="Z2374" t="str">
        <f>IF(Table1[[#This Row],[SeniorCitizen]]=1,"Yes","No")</f>
        <v>No</v>
      </c>
    </row>
    <row r="2375" spans="1:26" x14ac:dyDescent="0.3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7105</v>
      </c>
      <c r="S2375" s="2">
        <v>49.4</v>
      </c>
      <c r="T2375" s="2">
        <v>3251.85</v>
      </c>
      <c r="U2375" t="s">
        <v>24</v>
      </c>
      <c r="V2375">
        <f>COUNTIF(Table1[[#This Row],[OnlineSecurity]:[StreamingMovies]], "Yes")</f>
        <v>1</v>
      </c>
      <c r="W2375" t="str" cm="1">
        <f t="array" ref="W2375">_xlfn.IFS(Table1[[#This Row],[tenure]]&lt;=12,"0-1 Years", Table1[[#This Row],[tenure]] &lt;=36, "1-3 Years",Table1[[#This Row],[tenure]]&lt;=60, "3-5 Years",Table1[[#This Row],[tenure]]&gt;60,"5+ Years")</f>
        <v>5+ Years</v>
      </c>
      <c r="X2375" t="str">
        <f>IF(AND(Table1[[#This Row],[Contract]]="Month-to-Month", Table1[[#This Row],[PaymentMethod]]= "Electronic check"), "High Risk", "Standard")</f>
        <v>Standard</v>
      </c>
      <c r="Y2375" s="11">
        <f>IFERROR(Table1[[#This Row],[TotalCharges]]/Table1[[#This Row],[tenure]],"0")</f>
        <v>49.270454545454541</v>
      </c>
      <c r="Z2375" t="str">
        <f>IF(Table1[[#This Row],[SeniorCitizen]]=1,"Yes","No")</f>
        <v>No</v>
      </c>
    </row>
    <row r="2376" spans="1:26" x14ac:dyDescent="0.35">
      <c r="A2376" t="s">
        <v>2411</v>
      </c>
      <c r="B2376" t="s">
        <v>30</v>
      </c>
      <c r="C2376">
        <v>0</v>
      </c>
      <c r="D2376" t="s">
        <v>24</v>
      </c>
      <c r="E2376" t="s">
        <v>24</v>
      </c>
      <c r="F2376">
        <v>2</v>
      </c>
      <c r="G2376" t="s">
        <v>23</v>
      </c>
      <c r="H2376" t="s">
        <v>24</v>
      </c>
      <c r="I2376" t="s">
        <v>24</v>
      </c>
      <c r="J2376" t="s">
        <v>24</v>
      </c>
      <c r="K2376" t="s">
        <v>24</v>
      </c>
      <c r="L2376" t="s">
        <v>24</v>
      </c>
      <c r="M2376" t="s">
        <v>24</v>
      </c>
      <c r="N2376" t="s">
        <v>24</v>
      </c>
      <c r="O2376" t="s">
        <v>24</v>
      </c>
      <c r="P2376" t="s">
        <v>27</v>
      </c>
      <c r="Q2376" t="s">
        <v>24</v>
      </c>
      <c r="R2376" t="s">
        <v>32</v>
      </c>
      <c r="S2376" s="2">
        <v>19.399999999999999</v>
      </c>
      <c r="T2376" s="2">
        <v>50.6</v>
      </c>
      <c r="U2376" t="s">
        <v>24</v>
      </c>
      <c r="V2376">
        <f>COUNTIF(Table1[[#This Row],[OnlineSecurity]:[StreamingMovies]], "Yes")</f>
        <v>0</v>
      </c>
      <c r="W2376" t="str" cm="1">
        <f t="array" ref="W2376">_xlfn.IFS(Table1[[#This Row],[tenure]]&lt;=12,"0-1 Years", Table1[[#This Row],[tenure]] &lt;=36, "1-3 Years",Table1[[#This Row],[tenure]]&lt;=60, "3-5 Years",Table1[[#This Row],[tenure]]&gt;60,"5+ Years")</f>
        <v>0-1 Years</v>
      </c>
      <c r="X2376" t="str">
        <f>IF(AND(Table1[[#This Row],[Contract]]="Month-to-Month", Table1[[#This Row],[PaymentMethod]]= "Electronic check"), "High Risk", "Standard")</f>
        <v>Standard</v>
      </c>
      <c r="Y2376" s="11">
        <f>IFERROR(Table1[[#This Row],[TotalCharges]]/Table1[[#This Row],[tenure]],"0")</f>
        <v>25.3</v>
      </c>
      <c r="Z2376" t="str">
        <f>IF(Table1[[#This Row],[SeniorCitizen]]=1,"Yes","No")</f>
        <v>No</v>
      </c>
    </row>
    <row r="2377" spans="1:26" x14ac:dyDescent="0.3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7104</v>
      </c>
      <c r="S2377" s="2">
        <v>109.7</v>
      </c>
      <c r="T2377" s="2">
        <v>7904.25</v>
      </c>
      <c r="U2377" t="s">
        <v>24</v>
      </c>
      <c r="V2377">
        <f>COUNTIF(Table1[[#This Row],[OnlineSecurity]:[StreamingMovies]], "Yes")</f>
        <v>6</v>
      </c>
      <c r="W2377" t="str" cm="1">
        <f t="array" ref="W2377">_xlfn.IFS(Table1[[#This Row],[tenure]]&lt;=12,"0-1 Years", Table1[[#This Row],[tenure]] &lt;=36, "1-3 Years",Table1[[#This Row],[tenure]]&lt;=60, "3-5 Years",Table1[[#This Row],[tenure]]&gt;60,"5+ Years")</f>
        <v>5+ Years</v>
      </c>
      <c r="X2377" t="str">
        <f>IF(AND(Table1[[#This Row],[Contract]]="Month-to-Month", Table1[[#This Row],[PaymentMethod]]= "Electronic check"), "High Risk", "Standard")</f>
        <v>Standard</v>
      </c>
      <c r="Y2377" s="11">
        <f>IFERROR(Table1[[#This Row],[TotalCharges]]/Table1[[#This Row],[tenure]],"0")</f>
        <v>111.3274647887324</v>
      </c>
      <c r="Z2377" t="str">
        <f>IF(Table1[[#This Row],[SeniorCitizen]]=1,"Yes","No")</f>
        <v>Yes</v>
      </c>
    </row>
    <row r="2378" spans="1:26" x14ac:dyDescent="0.3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s="2">
        <v>61.25</v>
      </c>
      <c r="T2378" s="2">
        <v>729.95</v>
      </c>
      <c r="U2378" t="s">
        <v>24</v>
      </c>
      <c r="V2378">
        <f>COUNTIF(Table1[[#This Row],[OnlineSecurity]:[StreamingMovies]], "Yes")</f>
        <v>2</v>
      </c>
      <c r="W2378" t="str" cm="1">
        <f t="array" ref="W2378">_xlfn.IFS(Table1[[#This Row],[tenure]]&lt;=12,"0-1 Years", Table1[[#This Row],[tenure]] &lt;=36, "1-3 Years",Table1[[#This Row],[tenure]]&lt;=60, "3-5 Years",Table1[[#This Row],[tenure]]&gt;60,"5+ Years")</f>
        <v>0-1 Years</v>
      </c>
      <c r="X2378" t="str">
        <f>IF(AND(Table1[[#This Row],[Contract]]="Month-to-Month", Table1[[#This Row],[PaymentMethod]]= "Electronic check"), "High Risk", "Standard")</f>
        <v>Standard</v>
      </c>
      <c r="Y2378" s="11">
        <f>IFERROR(Table1[[#This Row],[TotalCharges]]/Table1[[#This Row],[tenure]],"0")</f>
        <v>66.359090909090909</v>
      </c>
      <c r="Z2378" t="str">
        <f>IF(Table1[[#This Row],[SeniorCitizen]]=1,"Yes","No")</f>
        <v>No</v>
      </c>
    </row>
    <row r="2379" spans="1:26" x14ac:dyDescent="0.3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s="2">
        <v>55.3</v>
      </c>
      <c r="T2379" s="2">
        <v>2654.05</v>
      </c>
      <c r="U2379" t="s">
        <v>24</v>
      </c>
      <c r="V2379">
        <f>COUNTIF(Table1[[#This Row],[OnlineSecurity]:[StreamingMovies]], "Yes")</f>
        <v>2</v>
      </c>
      <c r="W2379" t="str" cm="1">
        <f t="array" ref="W2379">_xlfn.IFS(Table1[[#This Row],[tenure]]&lt;=12,"0-1 Years", Table1[[#This Row],[tenure]] &lt;=36, "1-3 Years",Table1[[#This Row],[tenure]]&lt;=60, "3-5 Years",Table1[[#This Row],[tenure]]&gt;60,"5+ Years")</f>
        <v>3-5 Years</v>
      </c>
      <c r="X2379" t="str">
        <f>IF(AND(Table1[[#This Row],[Contract]]="Month-to-Month", Table1[[#This Row],[PaymentMethod]]= "Electronic check"), "High Risk", "Standard")</f>
        <v>High Risk</v>
      </c>
      <c r="Y2379" s="11">
        <f>IFERROR(Table1[[#This Row],[TotalCharges]]/Table1[[#This Row],[tenure]],"0")</f>
        <v>56.469148936170214</v>
      </c>
      <c r="Z2379" t="str">
        <f>IF(Table1[[#This Row],[SeniorCitizen]]=1,"Yes","No")</f>
        <v>No</v>
      </c>
    </row>
    <row r="2380" spans="1:26" x14ac:dyDescent="0.3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s="2">
        <v>70.3</v>
      </c>
      <c r="T2380" s="2">
        <v>2416.5500000000002</v>
      </c>
      <c r="U2380" t="s">
        <v>23</v>
      </c>
      <c r="V2380">
        <f>COUNTIF(Table1[[#This Row],[OnlineSecurity]:[StreamingMovies]], "Yes")</f>
        <v>0</v>
      </c>
      <c r="W2380" t="str" cm="1">
        <f t="array" ref="W2380">_xlfn.IFS(Table1[[#This Row],[tenure]]&lt;=12,"0-1 Years", Table1[[#This Row],[tenure]] &lt;=36, "1-3 Years",Table1[[#This Row],[tenure]]&lt;=60, "3-5 Years",Table1[[#This Row],[tenure]]&gt;60,"5+ Years")</f>
        <v>1-3 Years</v>
      </c>
      <c r="X2380" t="str">
        <f>IF(AND(Table1[[#This Row],[Contract]]="Month-to-Month", Table1[[#This Row],[PaymentMethod]]= "Electronic check"), "High Risk", "Standard")</f>
        <v>High Risk</v>
      </c>
      <c r="Y2380" s="11">
        <f>IFERROR(Table1[[#This Row],[TotalCharges]]/Table1[[#This Row],[tenure]],"0")</f>
        <v>69.044285714285721</v>
      </c>
      <c r="Z2380" t="str">
        <f>IF(Table1[[#This Row],[SeniorCitizen]]=1,"Yes","No")</f>
        <v>No</v>
      </c>
    </row>
    <row r="2381" spans="1:26" x14ac:dyDescent="0.3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7104</v>
      </c>
      <c r="S2381" s="2">
        <v>106.35</v>
      </c>
      <c r="T2381" s="2">
        <v>3520.75</v>
      </c>
      <c r="U2381" t="s">
        <v>23</v>
      </c>
      <c r="V2381">
        <f>COUNTIF(Table1[[#This Row],[OnlineSecurity]:[StreamingMovies]], "Yes")</f>
        <v>4</v>
      </c>
      <c r="W2381" t="str" cm="1">
        <f t="array" ref="W2381">_xlfn.IFS(Table1[[#This Row],[tenure]]&lt;=12,"0-1 Years", Table1[[#This Row],[tenure]] &lt;=36, "1-3 Years",Table1[[#This Row],[tenure]]&lt;=60, "3-5 Years",Table1[[#This Row],[tenure]]&gt;60,"5+ Years")</f>
        <v>1-3 Years</v>
      </c>
      <c r="X2381" t="str">
        <f>IF(AND(Table1[[#This Row],[Contract]]="Month-to-Month", Table1[[#This Row],[PaymentMethod]]= "Electronic check"), "High Risk", "Standard")</f>
        <v>Standard</v>
      </c>
      <c r="Y2381" s="11">
        <f>IFERROR(Table1[[#This Row],[TotalCharges]]/Table1[[#This Row],[tenure]],"0")</f>
        <v>110.0234375</v>
      </c>
      <c r="Z2381" t="str">
        <f>IF(Table1[[#This Row],[SeniorCitizen]]=1,"Yes","No")</f>
        <v>Yes</v>
      </c>
    </row>
    <row r="2382" spans="1:26" x14ac:dyDescent="0.3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7104</v>
      </c>
      <c r="S2382" s="2">
        <v>103.75</v>
      </c>
      <c r="T2382" s="2">
        <v>5969.95</v>
      </c>
      <c r="U2382" t="s">
        <v>24</v>
      </c>
      <c r="V2382">
        <f>COUNTIF(Table1[[#This Row],[OnlineSecurity]:[StreamingMovies]], "Yes")</f>
        <v>4</v>
      </c>
      <c r="W2382" t="str" cm="1">
        <f t="array" ref="W2382">_xlfn.IFS(Table1[[#This Row],[tenure]]&lt;=12,"0-1 Years", Table1[[#This Row],[tenure]] &lt;=36, "1-3 Years",Table1[[#This Row],[tenure]]&lt;=60, "3-5 Years",Table1[[#This Row],[tenure]]&gt;60,"5+ Years")</f>
        <v>3-5 Years</v>
      </c>
      <c r="X2382" t="str">
        <f>IF(AND(Table1[[#This Row],[Contract]]="Month-to-Month", Table1[[#This Row],[PaymentMethod]]= "Electronic check"), "High Risk", "Standard")</f>
        <v>Standard</v>
      </c>
      <c r="Y2382" s="11">
        <f>IFERROR(Table1[[#This Row],[TotalCharges]]/Table1[[#This Row],[tenure]],"0")</f>
        <v>99.499166666666667</v>
      </c>
      <c r="Z2382" t="str">
        <f>IF(Table1[[#This Row],[SeniorCitizen]]=1,"Yes","No")</f>
        <v>No</v>
      </c>
    </row>
    <row r="2383" spans="1:26" x14ac:dyDescent="0.35">
      <c r="A2383" t="s">
        <v>2418</v>
      </c>
      <c r="B2383" t="s">
        <v>30</v>
      </c>
      <c r="C2383">
        <v>0</v>
      </c>
      <c r="D2383" t="s">
        <v>24</v>
      </c>
      <c r="E2383" t="s">
        <v>24</v>
      </c>
      <c r="F2383">
        <v>11</v>
      </c>
      <c r="G2383" t="s">
        <v>23</v>
      </c>
      <c r="H2383" t="s">
        <v>24</v>
      </c>
      <c r="I2383" t="s">
        <v>24</v>
      </c>
      <c r="J2383" t="s">
        <v>24</v>
      </c>
      <c r="K2383" t="s">
        <v>24</v>
      </c>
      <c r="L2383" t="s">
        <v>24</v>
      </c>
      <c r="M2383" t="s">
        <v>24</v>
      </c>
      <c r="N2383" t="s">
        <v>24</v>
      </c>
      <c r="O2383" t="s">
        <v>24</v>
      </c>
      <c r="P2383" t="s">
        <v>31</v>
      </c>
      <c r="Q2383" t="s">
        <v>24</v>
      </c>
      <c r="R2383" t="s">
        <v>32</v>
      </c>
      <c r="S2383" s="2">
        <v>19.5</v>
      </c>
      <c r="T2383" s="2">
        <v>226.8</v>
      </c>
      <c r="U2383" t="s">
        <v>24</v>
      </c>
      <c r="V2383">
        <f>COUNTIF(Table1[[#This Row],[OnlineSecurity]:[StreamingMovies]], "Yes")</f>
        <v>0</v>
      </c>
      <c r="W2383" t="str" cm="1">
        <f t="array" ref="W2383">_xlfn.IFS(Table1[[#This Row],[tenure]]&lt;=12,"0-1 Years", Table1[[#This Row],[tenure]] &lt;=36, "1-3 Years",Table1[[#This Row],[tenure]]&lt;=60, "3-5 Years",Table1[[#This Row],[tenure]]&gt;60,"5+ Years")</f>
        <v>0-1 Years</v>
      </c>
      <c r="X2383" t="str">
        <f>IF(AND(Table1[[#This Row],[Contract]]="Month-to-Month", Table1[[#This Row],[PaymentMethod]]= "Electronic check"), "High Risk", "Standard")</f>
        <v>Standard</v>
      </c>
      <c r="Y2383" s="11">
        <f>IFERROR(Table1[[#This Row],[TotalCharges]]/Table1[[#This Row],[tenure]],"0")</f>
        <v>20.618181818181821</v>
      </c>
      <c r="Z2383" t="str">
        <f>IF(Table1[[#This Row],[SeniorCitizen]]=1,"Yes","No")</f>
        <v>No</v>
      </c>
    </row>
    <row r="2384" spans="1:26" x14ac:dyDescent="0.35">
      <c r="A2384" t="s">
        <v>2419</v>
      </c>
      <c r="B2384" t="s">
        <v>22</v>
      </c>
      <c r="C2384">
        <v>0</v>
      </c>
      <c r="D2384" t="s">
        <v>24</v>
      </c>
      <c r="E2384" t="s">
        <v>24</v>
      </c>
      <c r="F2384">
        <v>29</v>
      </c>
      <c r="G2384" t="s">
        <v>24</v>
      </c>
      <c r="H2384" t="s">
        <v>24</v>
      </c>
      <c r="I2384" t="s">
        <v>26</v>
      </c>
      <c r="J2384" t="s">
        <v>23</v>
      </c>
      <c r="K2384" t="s">
        <v>23</v>
      </c>
      <c r="L2384" t="s">
        <v>24</v>
      </c>
      <c r="M2384" t="s">
        <v>23</v>
      </c>
      <c r="N2384" t="s">
        <v>24</v>
      </c>
      <c r="O2384" t="s">
        <v>24</v>
      </c>
      <c r="P2384" t="s">
        <v>31</v>
      </c>
      <c r="Q2384" t="s">
        <v>24</v>
      </c>
      <c r="R2384" t="s">
        <v>7105</v>
      </c>
      <c r="S2384" s="2">
        <v>39.5</v>
      </c>
      <c r="T2384" s="2">
        <v>1082.75</v>
      </c>
      <c r="U2384" t="s">
        <v>24</v>
      </c>
      <c r="V2384">
        <f>COUNTIF(Table1[[#This Row],[OnlineSecurity]:[StreamingMovies]], "Yes")</f>
        <v>3</v>
      </c>
      <c r="W2384" t="str" cm="1">
        <f t="array" ref="W2384">_xlfn.IFS(Table1[[#This Row],[tenure]]&lt;=12,"0-1 Years", Table1[[#This Row],[tenure]] &lt;=36, "1-3 Years",Table1[[#This Row],[tenure]]&lt;=60, "3-5 Years",Table1[[#This Row],[tenure]]&gt;60,"5+ Years")</f>
        <v>1-3 Years</v>
      </c>
      <c r="X2384" t="str">
        <f>IF(AND(Table1[[#This Row],[Contract]]="Month-to-Month", Table1[[#This Row],[PaymentMethod]]= "Electronic check"), "High Risk", "Standard")</f>
        <v>Standard</v>
      </c>
      <c r="Y2384" s="11">
        <f>IFERROR(Table1[[#This Row],[TotalCharges]]/Table1[[#This Row],[tenure]],"0")</f>
        <v>37.336206896551722</v>
      </c>
      <c r="Z2384" t="str">
        <f>IF(Table1[[#This Row],[SeniorCitizen]]=1,"Yes","No")</f>
        <v>No</v>
      </c>
    </row>
    <row r="2385" spans="1:26" x14ac:dyDescent="0.35">
      <c r="A2385" t="s">
        <v>2420</v>
      </c>
      <c r="B2385" t="s">
        <v>30</v>
      </c>
      <c r="C2385">
        <v>0</v>
      </c>
      <c r="D2385" t="s">
        <v>23</v>
      </c>
      <c r="E2385" t="s">
        <v>23</v>
      </c>
      <c r="F2385">
        <v>21</v>
      </c>
      <c r="G2385" t="s">
        <v>24</v>
      </c>
      <c r="H2385" t="s">
        <v>24</v>
      </c>
      <c r="I2385" t="s">
        <v>26</v>
      </c>
      <c r="J2385" t="s">
        <v>24</v>
      </c>
      <c r="K2385" t="s">
        <v>24</v>
      </c>
      <c r="L2385" t="s">
        <v>24</v>
      </c>
      <c r="M2385" t="s">
        <v>24</v>
      </c>
      <c r="N2385" t="s">
        <v>24</v>
      </c>
      <c r="O2385" t="s">
        <v>24</v>
      </c>
      <c r="P2385" t="s">
        <v>27</v>
      </c>
      <c r="Q2385" t="s">
        <v>23</v>
      </c>
      <c r="R2385" t="s">
        <v>28</v>
      </c>
      <c r="S2385" s="2">
        <v>26.05</v>
      </c>
      <c r="T2385" s="2">
        <v>565.75</v>
      </c>
      <c r="U2385" t="s">
        <v>24</v>
      </c>
      <c r="V2385">
        <f>COUNTIF(Table1[[#This Row],[OnlineSecurity]:[StreamingMovies]], "Yes")</f>
        <v>0</v>
      </c>
      <c r="W2385" t="str" cm="1">
        <f t="array" ref="W2385">_xlfn.IFS(Table1[[#This Row],[tenure]]&lt;=12,"0-1 Years", Table1[[#This Row],[tenure]] &lt;=36, "1-3 Years",Table1[[#This Row],[tenure]]&lt;=60, "3-5 Years",Table1[[#This Row],[tenure]]&gt;60,"5+ Years")</f>
        <v>1-3 Years</v>
      </c>
      <c r="X2385" t="str">
        <f>IF(AND(Table1[[#This Row],[Contract]]="Month-to-Month", Table1[[#This Row],[PaymentMethod]]= "Electronic check"), "High Risk", "Standard")</f>
        <v>High Risk</v>
      </c>
      <c r="Y2385" s="11">
        <f>IFERROR(Table1[[#This Row],[TotalCharges]]/Table1[[#This Row],[tenure]],"0")</f>
        <v>26.94047619047619</v>
      </c>
      <c r="Z2385" t="str">
        <f>IF(Table1[[#This Row],[SeniorCitizen]]=1,"Yes","No")</f>
        <v>No</v>
      </c>
    </row>
    <row r="2386" spans="1:26" x14ac:dyDescent="0.3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7105</v>
      </c>
      <c r="S2386" s="2">
        <v>91.05</v>
      </c>
      <c r="T2386" s="2">
        <v>4370.75</v>
      </c>
      <c r="U2386" t="s">
        <v>24</v>
      </c>
      <c r="V2386">
        <f>COUNTIF(Table1[[#This Row],[OnlineSecurity]:[StreamingMovies]], "Yes")</f>
        <v>2</v>
      </c>
      <c r="W2386" t="str" cm="1">
        <f t="array" ref="W2386">_xlfn.IFS(Table1[[#This Row],[tenure]]&lt;=12,"0-1 Years", Table1[[#This Row],[tenure]] &lt;=36, "1-3 Years",Table1[[#This Row],[tenure]]&lt;=60, "3-5 Years",Table1[[#This Row],[tenure]]&gt;60,"5+ Years")</f>
        <v>3-5 Years</v>
      </c>
      <c r="X2386" t="str">
        <f>IF(AND(Table1[[#This Row],[Contract]]="Month-to-Month", Table1[[#This Row],[PaymentMethod]]= "Electronic check"), "High Risk", "Standard")</f>
        <v>Standard</v>
      </c>
      <c r="Y2386" s="11">
        <f>IFERROR(Table1[[#This Row],[TotalCharges]]/Table1[[#This Row],[tenure]],"0")</f>
        <v>91.057291666666671</v>
      </c>
      <c r="Z2386" t="str">
        <f>IF(Table1[[#This Row],[SeniorCitizen]]=1,"Yes","No")</f>
        <v>Yes</v>
      </c>
    </row>
    <row r="2387" spans="1:26" x14ac:dyDescent="0.35">
      <c r="A2387" t="s">
        <v>2422</v>
      </c>
      <c r="B2387" t="s">
        <v>22</v>
      </c>
      <c r="C2387">
        <v>0</v>
      </c>
      <c r="D2387" t="s">
        <v>24</v>
      </c>
      <c r="E2387" t="s">
        <v>23</v>
      </c>
      <c r="F2387">
        <v>3</v>
      </c>
      <c r="G2387" t="s">
        <v>24</v>
      </c>
      <c r="H2387" t="s">
        <v>24</v>
      </c>
      <c r="I2387" t="s">
        <v>26</v>
      </c>
      <c r="J2387" t="s">
        <v>24</v>
      </c>
      <c r="K2387" t="s">
        <v>23</v>
      </c>
      <c r="L2387" t="s">
        <v>24</v>
      </c>
      <c r="M2387" t="s">
        <v>24</v>
      </c>
      <c r="N2387" t="s">
        <v>24</v>
      </c>
      <c r="O2387" t="s">
        <v>24</v>
      </c>
      <c r="P2387" t="s">
        <v>27</v>
      </c>
      <c r="Q2387" t="s">
        <v>24</v>
      </c>
      <c r="R2387" t="s">
        <v>32</v>
      </c>
      <c r="S2387" s="2">
        <v>29.65</v>
      </c>
      <c r="T2387" s="2">
        <v>90.05</v>
      </c>
      <c r="U2387" t="s">
        <v>24</v>
      </c>
      <c r="V2387">
        <f>COUNTIF(Table1[[#This Row],[OnlineSecurity]:[StreamingMovies]], "Yes")</f>
        <v>1</v>
      </c>
      <c r="W2387" t="str" cm="1">
        <f t="array" ref="W2387">_xlfn.IFS(Table1[[#This Row],[tenure]]&lt;=12,"0-1 Years", Table1[[#This Row],[tenure]] &lt;=36, "1-3 Years",Table1[[#This Row],[tenure]]&lt;=60, "3-5 Years",Table1[[#This Row],[tenure]]&gt;60,"5+ Years")</f>
        <v>0-1 Years</v>
      </c>
      <c r="X2387" t="str">
        <f>IF(AND(Table1[[#This Row],[Contract]]="Month-to-Month", Table1[[#This Row],[PaymentMethod]]= "Electronic check"), "High Risk", "Standard")</f>
        <v>Standard</v>
      </c>
      <c r="Y2387" s="11">
        <f>IFERROR(Table1[[#This Row],[TotalCharges]]/Table1[[#This Row],[tenure]],"0")</f>
        <v>30.016666666666666</v>
      </c>
      <c r="Z2387" t="str">
        <f>IF(Table1[[#This Row],[SeniorCitizen]]=1,"Yes","No")</f>
        <v>No</v>
      </c>
    </row>
    <row r="2388" spans="1:26" x14ac:dyDescent="0.3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s="2">
        <v>50.2</v>
      </c>
      <c r="T2388" s="2">
        <v>2169.4</v>
      </c>
      <c r="U2388" t="s">
        <v>24</v>
      </c>
      <c r="V2388">
        <f>COUNTIF(Table1[[#This Row],[OnlineSecurity]:[StreamingMovies]], "Yes")</f>
        <v>1</v>
      </c>
      <c r="W2388" t="str" cm="1">
        <f t="array" ref="W2388">_xlfn.IFS(Table1[[#This Row],[tenure]]&lt;=12,"0-1 Years", Table1[[#This Row],[tenure]] &lt;=36, "1-3 Years",Table1[[#This Row],[tenure]]&lt;=60, "3-5 Years",Table1[[#This Row],[tenure]]&gt;60,"5+ Years")</f>
        <v>3-5 Years</v>
      </c>
      <c r="X2388" t="str">
        <f>IF(AND(Table1[[#This Row],[Contract]]="Month-to-Month", Table1[[#This Row],[PaymentMethod]]= "Electronic check"), "High Risk", "Standard")</f>
        <v>Standard</v>
      </c>
      <c r="Y2388" s="11">
        <f>IFERROR(Table1[[#This Row],[TotalCharges]]/Table1[[#This Row],[tenure]],"0")</f>
        <v>50.45116279069768</v>
      </c>
      <c r="Z2388" t="str">
        <f>IF(Table1[[#This Row],[SeniorCitizen]]=1,"Yes","No")</f>
        <v>No</v>
      </c>
    </row>
    <row r="2389" spans="1:26" x14ac:dyDescent="0.3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s="2">
        <v>105.3</v>
      </c>
      <c r="T2389" s="2">
        <v>550.6</v>
      </c>
      <c r="U2389" t="s">
        <v>24</v>
      </c>
      <c r="V2389">
        <f>COUNTIF(Table1[[#This Row],[OnlineSecurity]:[StreamingMovies]], "Yes")</f>
        <v>4</v>
      </c>
      <c r="W2389" t="str" cm="1">
        <f t="array" ref="W2389">_xlfn.IFS(Table1[[#This Row],[tenure]]&lt;=12,"0-1 Years", Table1[[#This Row],[tenure]] &lt;=36, "1-3 Years",Table1[[#This Row],[tenure]]&lt;=60, "3-5 Years",Table1[[#This Row],[tenure]]&gt;60,"5+ Years")</f>
        <v>0-1 Years</v>
      </c>
      <c r="X2389" t="str">
        <f>IF(AND(Table1[[#This Row],[Contract]]="Month-to-Month", Table1[[#This Row],[PaymentMethod]]= "Electronic check"), "High Risk", "Standard")</f>
        <v>High Risk</v>
      </c>
      <c r="Y2389" s="11">
        <f>IFERROR(Table1[[#This Row],[TotalCharges]]/Table1[[#This Row],[tenure]],"0")</f>
        <v>110.12</v>
      </c>
      <c r="Z2389" t="str">
        <f>IF(Table1[[#This Row],[SeniorCitizen]]=1,"Yes","No")</f>
        <v>No</v>
      </c>
    </row>
    <row r="2390" spans="1:26" x14ac:dyDescent="0.3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s="2">
        <v>55.45</v>
      </c>
      <c r="T2390" s="2">
        <v>55.45</v>
      </c>
      <c r="U2390" t="s">
        <v>24</v>
      </c>
      <c r="V2390">
        <f>COUNTIF(Table1[[#This Row],[OnlineSecurity]:[StreamingMovies]], "Yes")</f>
        <v>1</v>
      </c>
      <c r="W2390" t="str" cm="1">
        <f t="array" ref="W2390">_xlfn.IFS(Table1[[#This Row],[tenure]]&lt;=12,"0-1 Years", Table1[[#This Row],[tenure]] &lt;=36, "1-3 Years",Table1[[#This Row],[tenure]]&lt;=60, "3-5 Years",Table1[[#This Row],[tenure]]&gt;60,"5+ Years")</f>
        <v>0-1 Years</v>
      </c>
      <c r="X2390" t="str">
        <f>IF(AND(Table1[[#This Row],[Contract]]="Month-to-Month", Table1[[#This Row],[PaymentMethod]]= "Electronic check"), "High Risk", "Standard")</f>
        <v>High Risk</v>
      </c>
      <c r="Y2390" s="11">
        <f>IFERROR(Table1[[#This Row],[TotalCharges]]/Table1[[#This Row],[tenure]],"0")</f>
        <v>55.45</v>
      </c>
      <c r="Z2390" t="str">
        <f>IF(Table1[[#This Row],[SeniorCitizen]]=1,"Yes","No")</f>
        <v>No</v>
      </c>
    </row>
    <row r="2391" spans="1:26" x14ac:dyDescent="0.3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s="2">
        <v>85.45</v>
      </c>
      <c r="T2391" s="2">
        <v>6300.85</v>
      </c>
      <c r="U2391" t="s">
        <v>24</v>
      </c>
      <c r="V2391">
        <f>COUNTIF(Table1[[#This Row],[OnlineSecurity]:[StreamingMovies]], "Yes")</f>
        <v>5</v>
      </c>
      <c r="W2391" t="str" cm="1">
        <f t="array" ref="W2391">_xlfn.IFS(Table1[[#This Row],[tenure]]&lt;=12,"0-1 Years", Table1[[#This Row],[tenure]] &lt;=36, "1-3 Years",Table1[[#This Row],[tenure]]&lt;=60, "3-5 Years",Table1[[#This Row],[tenure]]&gt;60,"5+ Years")</f>
        <v>5+ Years</v>
      </c>
      <c r="X2391" t="str">
        <f>IF(AND(Table1[[#This Row],[Contract]]="Month-to-Month", Table1[[#This Row],[PaymentMethod]]= "Electronic check"), "High Risk", "Standard")</f>
        <v>Standard</v>
      </c>
      <c r="Y2391" s="11">
        <f>IFERROR(Table1[[#This Row],[TotalCharges]]/Table1[[#This Row],[tenure]],"0")</f>
        <v>88.744366197183098</v>
      </c>
      <c r="Z2391" t="str">
        <f>IF(Table1[[#This Row],[SeniorCitizen]]=1,"Yes","No")</f>
        <v>No</v>
      </c>
    </row>
    <row r="2392" spans="1:26" x14ac:dyDescent="0.35">
      <c r="A2392" t="s">
        <v>2427</v>
      </c>
      <c r="B2392" t="s">
        <v>22</v>
      </c>
      <c r="C2392">
        <v>0</v>
      </c>
      <c r="D2392" t="s">
        <v>23</v>
      </c>
      <c r="E2392" t="s">
        <v>23</v>
      </c>
      <c r="F2392">
        <v>8</v>
      </c>
      <c r="G2392" t="s">
        <v>23</v>
      </c>
      <c r="H2392" t="s">
        <v>24</v>
      </c>
      <c r="I2392" t="s">
        <v>24</v>
      </c>
      <c r="J2392" t="s">
        <v>24</v>
      </c>
      <c r="K2392" t="s">
        <v>24</v>
      </c>
      <c r="L2392" t="s">
        <v>24</v>
      </c>
      <c r="M2392" t="s">
        <v>24</v>
      </c>
      <c r="N2392" t="s">
        <v>24</v>
      </c>
      <c r="O2392" t="s">
        <v>24</v>
      </c>
      <c r="P2392" t="s">
        <v>31</v>
      </c>
      <c r="Q2392" t="s">
        <v>24</v>
      </c>
      <c r="R2392" t="s">
        <v>28</v>
      </c>
      <c r="S2392" s="2">
        <v>19.8</v>
      </c>
      <c r="T2392" s="2">
        <v>160.05000000000001</v>
      </c>
      <c r="U2392" t="s">
        <v>24</v>
      </c>
      <c r="V2392">
        <f>COUNTIF(Table1[[#This Row],[OnlineSecurity]:[StreamingMovies]], "Yes")</f>
        <v>0</v>
      </c>
      <c r="W2392" t="str" cm="1">
        <f t="array" ref="W2392">_xlfn.IFS(Table1[[#This Row],[tenure]]&lt;=12,"0-1 Years", Table1[[#This Row],[tenure]] &lt;=36, "1-3 Years",Table1[[#This Row],[tenure]]&lt;=60, "3-5 Years",Table1[[#This Row],[tenure]]&gt;60,"5+ Years")</f>
        <v>0-1 Years</v>
      </c>
      <c r="X2392" t="str">
        <f>IF(AND(Table1[[#This Row],[Contract]]="Month-to-Month", Table1[[#This Row],[PaymentMethod]]= "Electronic check"), "High Risk", "Standard")</f>
        <v>Standard</v>
      </c>
      <c r="Y2392" s="11">
        <f>IFERROR(Table1[[#This Row],[TotalCharges]]/Table1[[#This Row],[tenure]],"0")</f>
        <v>20.006250000000001</v>
      </c>
      <c r="Z2392" t="str">
        <f>IF(Table1[[#This Row],[SeniorCitizen]]=1,"Yes","No")</f>
        <v>No</v>
      </c>
    </row>
    <row r="2393" spans="1:26" x14ac:dyDescent="0.3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s="2">
        <v>59.25</v>
      </c>
      <c r="T2393" s="2">
        <v>436.6</v>
      </c>
      <c r="U2393" t="s">
        <v>24</v>
      </c>
      <c r="V2393">
        <f>COUNTIF(Table1[[#This Row],[OnlineSecurity]:[StreamingMovies]], "Yes")</f>
        <v>1</v>
      </c>
      <c r="W2393" t="str" cm="1">
        <f t="array" ref="W2393">_xlfn.IFS(Table1[[#This Row],[tenure]]&lt;=12,"0-1 Years", Table1[[#This Row],[tenure]] &lt;=36, "1-3 Years",Table1[[#This Row],[tenure]]&lt;=60, "3-5 Years",Table1[[#This Row],[tenure]]&gt;60,"5+ Years")</f>
        <v>0-1 Years</v>
      </c>
      <c r="X2393" t="str">
        <f>IF(AND(Table1[[#This Row],[Contract]]="Month-to-Month", Table1[[#This Row],[PaymentMethod]]= "Electronic check"), "High Risk", "Standard")</f>
        <v>High Risk</v>
      </c>
      <c r="Y2393" s="11">
        <f>IFERROR(Table1[[#This Row],[TotalCharges]]/Table1[[#This Row],[tenure]],"0")</f>
        <v>54.575000000000003</v>
      </c>
      <c r="Z2393" t="str">
        <f>IF(Table1[[#This Row],[SeniorCitizen]]=1,"Yes","No")</f>
        <v>No</v>
      </c>
    </row>
    <row r="2394" spans="1:26" x14ac:dyDescent="0.3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7105</v>
      </c>
      <c r="S2394" s="2">
        <v>90.7</v>
      </c>
      <c r="T2394" s="2">
        <v>1781.35</v>
      </c>
      <c r="U2394" t="s">
        <v>24</v>
      </c>
      <c r="V2394">
        <f>COUNTIF(Table1[[#This Row],[OnlineSecurity]:[StreamingMovies]], "Yes")</f>
        <v>2</v>
      </c>
      <c r="W2394" t="str" cm="1">
        <f t="array" ref="W2394">_xlfn.IFS(Table1[[#This Row],[tenure]]&lt;=12,"0-1 Years", Table1[[#This Row],[tenure]] &lt;=36, "1-3 Years",Table1[[#This Row],[tenure]]&lt;=60, "3-5 Years",Table1[[#This Row],[tenure]]&gt;60,"5+ Years")</f>
        <v>1-3 Years</v>
      </c>
      <c r="X2394" t="str">
        <f>IF(AND(Table1[[#This Row],[Contract]]="Month-to-Month", Table1[[#This Row],[PaymentMethod]]= "Electronic check"), "High Risk", "Standard")</f>
        <v>Standard</v>
      </c>
      <c r="Y2394" s="11">
        <f>IFERROR(Table1[[#This Row],[TotalCharges]]/Table1[[#This Row],[tenure]],"0")</f>
        <v>89.067499999999995</v>
      </c>
      <c r="Z2394" t="str">
        <f>IF(Table1[[#This Row],[SeniorCitizen]]=1,"Yes","No")</f>
        <v>No</v>
      </c>
    </row>
    <row r="2395" spans="1:26" x14ac:dyDescent="0.3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s="2">
        <v>103.7</v>
      </c>
      <c r="T2395" s="2">
        <v>3467</v>
      </c>
      <c r="U2395" t="s">
        <v>23</v>
      </c>
      <c r="V2395">
        <f>COUNTIF(Table1[[#This Row],[OnlineSecurity]:[StreamingMovies]], "Yes")</f>
        <v>4</v>
      </c>
      <c r="W2395" t="str" cm="1">
        <f t="array" ref="W2395">_xlfn.IFS(Table1[[#This Row],[tenure]]&lt;=12,"0-1 Years", Table1[[#This Row],[tenure]] &lt;=36, "1-3 Years",Table1[[#This Row],[tenure]]&lt;=60, "3-5 Years",Table1[[#This Row],[tenure]]&gt;60,"5+ Years")</f>
        <v>1-3 Years</v>
      </c>
      <c r="X2395" t="str">
        <f>IF(AND(Table1[[#This Row],[Contract]]="Month-to-Month", Table1[[#This Row],[PaymentMethod]]= "Electronic check"), "High Risk", "Standard")</f>
        <v>Standard</v>
      </c>
      <c r="Y2395" s="11">
        <f>IFERROR(Table1[[#This Row],[TotalCharges]]/Table1[[#This Row],[tenure]],"0")</f>
        <v>105.06060606060606</v>
      </c>
      <c r="Z2395" t="str">
        <f>IF(Table1[[#This Row],[SeniorCitizen]]=1,"Yes","No")</f>
        <v>No</v>
      </c>
    </row>
    <row r="2396" spans="1:26" x14ac:dyDescent="0.3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7105</v>
      </c>
      <c r="S2396" s="2">
        <v>79.05</v>
      </c>
      <c r="T2396" s="2">
        <v>5552.5</v>
      </c>
      <c r="U2396" t="s">
        <v>24</v>
      </c>
      <c r="V2396">
        <f>COUNTIF(Table1[[#This Row],[OnlineSecurity]:[StreamingMovies]], "Yes")</f>
        <v>1</v>
      </c>
      <c r="W2396" t="str" cm="1">
        <f t="array" ref="W2396">_xlfn.IFS(Table1[[#This Row],[tenure]]&lt;=12,"0-1 Years", Table1[[#This Row],[tenure]] &lt;=36, "1-3 Years",Table1[[#This Row],[tenure]]&lt;=60, "3-5 Years",Table1[[#This Row],[tenure]]&gt;60,"5+ Years")</f>
        <v>5+ Years</v>
      </c>
      <c r="X2396" t="str">
        <f>IF(AND(Table1[[#This Row],[Contract]]="Month-to-Month", Table1[[#This Row],[PaymentMethod]]= "Electronic check"), "High Risk", "Standard")</f>
        <v>Standard</v>
      </c>
      <c r="Y2396" s="11">
        <f>IFERROR(Table1[[#This Row],[TotalCharges]]/Table1[[#This Row],[tenure]],"0")</f>
        <v>78.204225352112672</v>
      </c>
      <c r="Z2396" t="str">
        <f>IF(Table1[[#This Row],[SeniorCitizen]]=1,"Yes","No")</f>
        <v>No</v>
      </c>
    </row>
    <row r="2397" spans="1:26" x14ac:dyDescent="0.3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s="2">
        <v>90.7</v>
      </c>
      <c r="T2397" s="2">
        <v>2835.5</v>
      </c>
      <c r="U2397" t="s">
        <v>24</v>
      </c>
      <c r="V2397">
        <f>COUNTIF(Table1[[#This Row],[OnlineSecurity]:[StreamingMovies]], "Yes")</f>
        <v>2</v>
      </c>
      <c r="W2397" t="str" cm="1">
        <f t="array" ref="W2397">_xlfn.IFS(Table1[[#This Row],[tenure]]&lt;=12,"0-1 Years", Table1[[#This Row],[tenure]] &lt;=36, "1-3 Years",Table1[[#This Row],[tenure]]&lt;=60, "3-5 Years",Table1[[#This Row],[tenure]]&gt;60,"5+ Years")</f>
        <v>1-3 Years</v>
      </c>
      <c r="X2397" t="str">
        <f>IF(AND(Table1[[#This Row],[Contract]]="Month-to-Month", Table1[[#This Row],[PaymentMethod]]= "Electronic check"), "High Risk", "Standard")</f>
        <v>Standard</v>
      </c>
      <c r="Y2397" s="11">
        <f>IFERROR(Table1[[#This Row],[TotalCharges]]/Table1[[#This Row],[tenure]],"0")</f>
        <v>91.467741935483872</v>
      </c>
      <c r="Z2397" t="str">
        <f>IF(Table1[[#This Row],[SeniorCitizen]]=1,"Yes","No")</f>
        <v>Yes</v>
      </c>
    </row>
    <row r="2398" spans="1:26" x14ac:dyDescent="0.3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7105</v>
      </c>
      <c r="S2398" s="2">
        <v>95</v>
      </c>
      <c r="T2398" s="2">
        <v>3591.25</v>
      </c>
      <c r="U2398" t="s">
        <v>24</v>
      </c>
      <c r="V2398">
        <f>COUNTIF(Table1[[#This Row],[OnlineSecurity]:[StreamingMovies]], "Yes")</f>
        <v>3</v>
      </c>
      <c r="W2398" t="str" cm="1">
        <f t="array" ref="W2398">_xlfn.IFS(Table1[[#This Row],[tenure]]&lt;=12,"0-1 Years", Table1[[#This Row],[tenure]] &lt;=36, "1-3 Years",Table1[[#This Row],[tenure]]&lt;=60, "3-5 Years",Table1[[#This Row],[tenure]]&gt;60,"5+ Years")</f>
        <v>3-5 Years</v>
      </c>
      <c r="X2398" t="str">
        <f>IF(AND(Table1[[#This Row],[Contract]]="Month-to-Month", Table1[[#This Row],[PaymentMethod]]= "Electronic check"), "High Risk", "Standard")</f>
        <v>Standard</v>
      </c>
      <c r="Y2398" s="11">
        <f>IFERROR(Table1[[#This Row],[TotalCharges]]/Table1[[#This Row],[tenure]],"0")</f>
        <v>94.506578947368425</v>
      </c>
      <c r="Z2398" t="str">
        <f>IF(Table1[[#This Row],[SeniorCitizen]]=1,"Yes","No")</f>
        <v>Yes</v>
      </c>
    </row>
    <row r="2399" spans="1:26" x14ac:dyDescent="0.3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s="2">
        <v>88.35</v>
      </c>
      <c r="T2399" s="2">
        <v>88.35</v>
      </c>
      <c r="U2399" t="s">
        <v>23</v>
      </c>
      <c r="V2399">
        <f>COUNTIF(Table1[[#This Row],[OnlineSecurity]:[StreamingMovies]], "Yes")</f>
        <v>2</v>
      </c>
      <c r="W2399" t="str" cm="1">
        <f t="array" ref="W2399">_xlfn.IFS(Table1[[#This Row],[tenure]]&lt;=12,"0-1 Years", Table1[[#This Row],[tenure]] &lt;=36, "1-3 Years",Table1[[#This Row],[tenure]]&lt;=60, "3-5 Years",Table1[[#This Row],[tenure]]&gt;60,"5+ Years")</f>
        <v>0-1 Years</v>
      </c>
      <c r="X2399" t="str">
        <f>IF(AND(Table1[[#This Row],[Contract]]="Month-to-Month", Table1[[#This Row],[PaymentMethod]]= "Electronic check"), "High Risk", "Standard")</f>
        <v>High Risk</v>
      </c>
      <c r="Y2399" s="11">
        <f>IFERROR(Table1[[#This Row],[TotalCharges]]/Table1[[#This Row],[tenure]],"0")</f>
        <v>88.35</v>
      </c>
      <c r="Z2399" t="str">
        <f>IF(Table1[[#This Row],[SeniorCitizen]]=1,"Yes","No")</f>
        <v>No</v>
      </c>
    </row>
    <row r="2400" spans="1:26" x14ac:dyDescent="0.35">
      <c r="A2400" t="s">
        <v>2435</v>
      </c>
      <c r="B2400" t="s">
        <v>22</v>
      </c>
      <c r="C2400">
        <v>0</v>
      </c>
      <c r="D2400" t="s">
        <v>23</v>
      </c>
      <c r="E2400" t="s">
        <v>23</v>
      </c>
      <c r="F2400">
        <v>2</v>
      </c>
      <c r="G2400" t="s">
        <v>24</v>
      </c>
      <c r="H2400" t="s">
        <v>24</v>
      </c>
      <c r="I2400" t="s">
        <v>26</v>
      </c>
      <c r="J2400" t="s">
        <v>24</v>
      </c>
      <c r="K2400" t="s">
        <v>23</v>
      </c>
      <c r="L2400" t="s">
        <v>24</v>
      </c>
      <c r="M2400" t="s">
        <v>24</v>
      </c>
      <c r="N2400" t="s">
        <v>24</v>
      </c>
      <c r="O2400" t="s">
        <v>24</v>
      </c>
      <c r="P2400" t="s">
        <v>27</v>
      </c>
      <c r="Q2400" t="s">
        <v>23</v>
      </c>
      <c r="R2400" t="s">
        <v>32</v>
      </c>
      <c r="S2400" s="2">
        <v>30.25</v>
      </c>
      <c r="T2400" s="2">
        <v>63.75</v>
      </c>
      <c r="U2400" t="s">
        <v>24</v>
      </c>
      <c r="V2400">
        <f>COUNTIF(Table1[[#This Row],[OnlineSecurity]:[StreamingMovies]], "Yes")</f>
        <v>1</v>
      </c>
      <c r="W2400" t="str" cm="1">
        <f t="array" ref="W2400">_xlfn.IFS(Table1[[#This Row],[tenure]]&lt;=12,"0-1 Years", Table1[[#This Row],[tenure]] &lt;=36, "1-3 Years",Table1[[#This Row],[tenure]]&lt;=60, "3-5 Years",Table1[[#This Row],[tenure]]&gt;60,"5+ Years")</f>
        <v>0-1 Years</v>
      </c>
      <c r="X2400" t="str">
        <f>IF(AND(Table1[[#This Row],[Contract]]="Month-to-Month", Table1[[#This Row],[PaymentMethod]]= "Electronic check"), "High Risk", "Standard")</f>
        <v>Standard</v>
      </c>
      <c r="Y2400" s="11">
        <f>IFERROR(Table1[[#This Row],[TotalCharges]]/Table1[[#This Row],[tenure]],"0")</f>
        <v>31.875</v>
      </c>
      <c r="Z2400" t="str">
        <f>IF(Table1[[#This Row],[SeniorCitizen]]=1,"Yes","No")</f>
        <v>No</v>
      </c>
    </row>
    <row r="2401" spans="1:26" x14ac:dyDescent="0.35">
      <c r="A2401" t="s">
        <v>2436</v>
      </c>
      <c r="B2401" t="s">
        <v>22</v>
      </c>
      <c r="C2401">
        <v>0</v>
      </c>
      <c r="D2401" t="s">
        <v>23</v>
      </c>
      <c r="E2401" t="s">
        <v>24</v>
      </c>
      <c r="F2401">
        <v>12</v>
      </c>
      <c r="G2401" t="s">
        <v>24</v>
      </c>
      <c r="H2401" t="s">
        <v>24</v>
      </c>
      <c r="I2401" t="s">
        <v>26</v>
      </c>
      <c r="J2401" t="s">
        <v>24</v>
      </c>
      <c r="K2401" t="s">
        <v>24</v>
      </c>
      <c r="L2401" t="s">
        <v>23</v>
      </c>
      <c r="M2401" t="s">
        <v>24</v>
      </c>
      <c r="N2401" t="s">
        <v>23</v>
      </c>
      <c r="O2401" t="s">
        <v>23</v>
      </c>
      <c r="P2401" t="s">
        <v>27</v>
      </c>
      <c r="Q2401" t="s">
        <v>23</v>
      </c>
      <c r="R2401" t="s">
        <v>7104</v>
      </c>
      <c r="S2401" s="2">
        <v>49.85</v>
      </c>
      <c r="T2401" s="2">
        <v>617.15</v>
      </c>
      <c r="U2401" t="s">
        <v>24</v>
      </c>
      <c r="V2401">
        <f>COUNTIF(Table1[[#This Row],[OnlineSecurity]:[StreamingMovies]], "Yes")</f>
        <v>3</v>
      </c>
      <c r="W2401" t="str" cm="1">
        <f t="array" ref="W2401">_xlfn.IFS(Table1[[#This Row],[tenure]]&lt;=12,"0-1 Years", Table1[[#This Row],[tenure]] &lt;=36, "1-3 Years",Table1[[#This Row],[tenure]]&lt;=60, "3-5 Years",Table1[[#This Row],[tenure]]&gt;60,"5+ Years")</f>
        <v>0-1 Years</v>
      </c>
      <c r="X2401" t="str">
        <f>IF(AND(Table1[[#This Row],[Contract]]="Month-to-Month", Table1[[#This Row],[PaymentMethod]]= "Electronic check"), "High Risk", "Standard")</f>
        <v>Standard</v>
      </c>
      <c r="Y2401" s="11">
        <f>IFERROR(Table1[[#This Row],[TotalCharges]]/Table1[[#This Row],[tenure]],"0")</f>
        <v>51.429166666666667</v>
      </c>
      <c r="Z2401" t="str">
        <f>IF(Table1[[#This Row],[SeniorCitizen]]=1,"Yes","No")</f>
        <v>No</v>
      </c>
    </row>
    <row r="2402" spans="1:26" x14ac:dyDescent="0.3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7104</v>
      </c>
      <c r="S2402" s="2">
        <v>93</v>
      </c>
      <c r="T2402" s="2">
        <v>870.25</v>
      </c>
      <c r="U2402" t="s">
        <v>24</v>
      </c>
      <c r="V2402">
        <f>COUNTIF(Table1[[#This Row],[OnlineSecurity]:[StreamingMovies]], "Yes")</f>
        <v>4</v>
      </c>
      <c r="W2402" t="str" cm="1">
        <f t="array" ref="W2402">_xlfn.IFS(Table1[[#This Row],[tenure]]&lt;=12,"0-1 Years", Table1[[#This Row],[tenure]] &lt;=36, "1-3 Years",Table1[[#This Row],[tenure]]&lt;=60, "3-5 Years",Table1[[#This Row],[tenure]]&gt;60,"5+ Years")</f>
        <v>0-1 Years</v>
      </c>
      <c r="X2402" t="str">
        <f>IF(AND(Table1[[#This Row],[Contract]]="Month-to-Month", Table1[[#This Row],[PaymentMethod]]= "Electronic check"), "High Risk", "Standard")</f>
        <v>Standard</v>
      </c>
      <c r="Y2402" s="11">
        <f>IFERROR(Table1[[#This Row],[TotalCharges]]/Table1[[#This Row],[tenure]],"0")</f>
        <v>96.694444444444443</v>
      </c>
      <c r="Z2402" t="str">
        <f>IF(Table1[[#This Row],[SeniorCitizen]]=1,"Yes","No")</f>
        <v>No</v>
      </c>
    </row>
    <row r="2403" spans="1:26" x14ac:dyDescent="0.3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s="2">
        <v>54.55</v>
      </c>
      <c r="T2403" s="2">
        <v>601.25</v>
      </c>
      <c r="U2403" t="s">
        <v>24</v>
      </c>
      <c r="V2403">
        <f>COUNTIF(Table1[[#This Row],[OnlineSecurity]:[StreamingMovies]], "Yes")</f>
        <v>2</v>
      </c>
      <c r="W2403" t="str" cm="1">
        <f t="array" ref="W2403">_xlfn.IFS(Table1[[#This Row],[tenure]]&lt;=12,"0-1 Years", Table1[[#This Row],[tenure]] &lt;=36, "1-3 Years",Table1[[#This Row],[tenure]]&lt;=60, "3-5 Years",Table1[[#This Row],[tenure]]&gt;60,"5+ Years")</f>
        <v>0-1 Years</v>
      </c>
      <c r="X2403" t="str">
        <f>IF(AND(Table1[[#This Row],[Contract]]="Month-to-Month", Table1[[#This Row],[PaymentMethod]]= "Electronic check"), "High Risk", "Standard")</f>
        <v>High Risk</v>
      </c>
      <c r="Y2403" s="11">
        <f>IFERROR(Table1[[#This Row],[TotalCharges]]/Table1[[#This Row],[tenure]],"0")</f>
        <v>54.659090909090907</v>
      </c>
      <c r="Z2403" t="str">
        <f>IF(Table1[[#This Row],[SeniorCitizen]]=1,"Yes","No")</f>
        <v>Yes</v>
      </c>
    </row>
    <row r="2404" spans="1:26" x14ac:dyDescent="0.35">
      <c r="A2404" t="s">
        <v>2439</v>
      </c>
      <c r="B2404" t="s">
        <v>30</v>
      </c>
      <c r="C2404">
        <v>0</v>
      </c>
      <c r="D2404" t="s">
        <v>24</v>
      </c>
      <c r="E2404" t="s">
        <v>23</v>
      </c>
      <c r="F2404">
        <v>6</v>
      </c>
      <c r="G2404" t="s">
        <v>23</v>
      </c>
      <c r="H2404" t="s">
        <v>24</v>
      </c>
      <c r="I2404" t="s">
        <v>24</v>
      </c>
      <c r="J2404" t="s">
        <v>24</v>
      </c>
      <c r="K2404" t="s">
        <v>24</v>
      </c>
      <c r="L2404" t="s">
        <v>24</v>
      </c>
      <c r="M2404" t="s">
        <v>24</v>
      </c>
      <c r="N2404" t="s">
        <v>24</v>
      </c>
      <c r="O2404" t="s">
        <v>24</v>
      </c>
      <c r="P2404" t="s">
        <v>27</v>
      </c>
      <c r="Q2404" t="s">
        <v>24</v>
      </c>
      <c r="R2404" t="s">
        <v>32</v>
      </c>
      <c r="S2404" s="2">
        <v>19.7</v>
      </c>
      <c r="T2404" s="2">
        <v>111.65</v>
      </c>
      <c r="U2404" t="s">
        <v>24</v>
      </c>
      <c r="V2404">
        <f>COUNTIF(Table1[[#This Row],[OnlineSecurity]:[StreamingMovies]], "Yes")</f>
        <v>0</v>
      </c>
      <c r="W2404" t="str" cm="1">
        <f t="array" ref="W2404">_xlfn.IFS(Table1[[#This Row],[tenure]]&lt;=12,"0-1 Years", Table1[[#This Row],[tenure]] &lt;=36, "1-3 Years",Table1[[#This Row],[tenure]]&lt;=60, "3-5 Years",Table1[[#This Row],[tenure]]&gt;60,"5+ Years")</f>
        <v>0-1 Years</v>
      </c>
      <c r="X2404" t="str">
        <f>IF(AND(Table1[[#This Row],[Contract]]="Month-to-Month", Table1[[#This Row],[PaymentMethod]]= "Electronic check"), "High Risk", "Standard")</f>
        <v>Standard</v>
      </c>
      <c r="Y2404" s="11">
        <f>IFERROR(Table1[[#This Row],[TotalCharges]]/Table1[[#This Row],[tenure]],"0")</f>
        <v>18.608333333333334</v>
      </c>
      <c r="Z2404" t="str">
        <f>IF(Table1[[#This Row],[SeniorCitizen]]=1,"Yes","No")</f>
        <v>No</v>
      </c>
    </row>
    <row r="2405" spans="1:26" x14ac:dyDescent="0.3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7104</v>
      </c>
      <c r="S2405" s="2">
        <v>84.8</v>
      </c>
      <c r="T2405" s="2">
        <v>6046.1</v>
      </c>
      <c r="U2405" t="s">
        <v>24</v>
      </c>
      <c r="V2405">
        <f>COUNTIF(Table1[[#This Row],[OnlineSecurity]:[StreamingMovies]], "Yes")</f>
        <v>6</v>
      </c>
      <c r="W2405" t="str" cm="1">
        <f t="array" ref="W2405">_xlfn.IFS(Table1[[#This Row],[tenure]]&lt;=12,"0-1 Years", Table1[[#This Row],[tenure]] &lt;=36, "1-3 Years",Table1[[#This Row],[tenure]]&lt;=60, "3-5 Years",Table1[[#This Row],[tenure]]&gt;60,"5+ Years")</f>
        <v>5+ Years</v>
      </c>
      <c r="X2405" t="str">
        <f>IF(AND(Table1[[#This Row],[Contract]]="Month-to-Month", Table1[[#This Row],[PaymentMethod]]= "Electronic check"), "High Risk", "Standard")</f>
        <v>Standard</v>
      </c>
      <c r="Y2405" s="11">
        <f>IFERROR(Table1[[#This Row],[TotalCharges]]/Table1[[#This Row],[tenure]],"0")</f>
        <v>85.156338028169017</v>
      </c>
      <c r="Z2405" t="str">
        <f>IF(Table1[[#This Row],[SeniorCitizen]]=1,"Yes","No")</f>
        <v>No</v>
      </c>
    </row>
    <row r="2406" spans="1:26" x14ac:dyDescent="0.3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7105</v>
      </c>
      <c r="S2406" s="2">
        <v>94.45</v>
      </c>
      <c r="T2406" s="2">
        <v>3923.8</v>
      </c>
      <c r="U2406" t="s">
        <v>24</v>
      </c>
      <c r="V2406">
        <f>COUNTIF(Table1[[#This Row],[OnlineSecurity]:[StreamingMovies]], "Yes")</f>
        <v>3</v>
      </c>
      <c r="W2406" t="str" cm="1">
        <f t="array" ref="W2406">_xlfn.IFS(Table1[[#This Row],[tenure]]&lt;=12,"0-1 Years", Table1[[#This Row],[tenure]] &lt;=36, "1-3 Years",Table1[[#This Row],[tenure]]&lt;=60, "3-5 Years",Table1[[#This Row],[tenure]]&gt;60,"5+ Years")</f>
        <v>3-5 Years</v>
      </c>
      <c r="X2406" t="str">
        <f>IF(AND(Table1[[#This Row],[Contract]]="Month-to-Month", Table1[[#This Row],[PaymentMethod]]= "Electronic check"), "High Risk", "Standard")</f>
        <v>Standard</v>
      </c>
      <c r="Y2406" s="11">
        <f>IFERROR(Table1[[#This Row],[TotalCharges]]/Table1[[#This Row],[tenure]],"0")</f>
        <v>93.423809523809524</v>
      </c>
      <c r="Z2406" t="str">
        <f>IF(Table1[[#This Row],[SeniorCitizen]]=1,"Yes","No")</f>
        <v>No</v>
      </c>
    </row>
    <row r="2407" spans="1:26" x14ac:dyDescent="0.3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s="2">
        <v>94.2</v>
      </c>
      <c r="T2407" s="2">
        <v>777.3</v>
      </c>
      <c r="U2407" t="s">
        <v>23</v>
      </c>
      <c r="V2407">
        <f>COUNTIF(Table1[[#This Row],[OnlineSecurity]:[StreamingMovies]], "Yes")</f>
        <v>3</v>
      </c>
      <c r="W2407" t="str" cm="1">
        <f t="array" ref="W2407">_xlfn.IFS(Table1[[#This Row],[tenure]]&lt;=12,"0-1 Years", Table1[[#This Row],[tenure]] &lt;=36, "1-3 Years",Table1[[#This Row],[tenure]]&lt;=60, "3-5 Years",Table1[[#This Row],[tenure]]&gt;60,"5+ Years")</f>
        <v>0-1 Years</v>
      </c>
      <c r="X2407" t="str">
        <f>IF(AND(Table1[[#This Row],[Contract]]="Month-to-Month", Table1[[#This Row],[PaymentMethod]]= "Electronic check"), "High Risk", "Standard")</f>
        <v>High Risk</v>
      </c>
      <c r="Y2407" s="11">
        <f>IFERROR(Table1[[#This Row],[TotalCharges]]/Table1[[#This Row],[tenure]],"0")</f>
        <v>97.162499999999994</v>
      </c>
      <c r="Z2407" t="str">
        <f>IF(Table1[[#This Row],[SeniorCitizen]]=1,"Yes","No")</f>
        <v>No</v>
      </c>
    </row>
    <row r="2408" spans="1:26" x14ac:dyDescent="0.3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s="2">
        <v>96.25</v>
      </c>
      <c r="T2408" s="2">
        <v>512.45000000000005</v>
      </c>
      <c r="U2408" t="s">
        <v>23</v>
      </c>
      <c r="V2408">
        <f>COUNTIF(Table1[[#This Row],[OnlineSecurity]:[StreamingMovies]], "Yes")</f>
        <v>3</v>
      </c>
      <c r="W2408" t="str" cm="1">
        <f t="array" ref="W2408">_xlfn.IFS(Table1[[#This Row],[tenure]]&lt;=12,"0-1 Years", Table1[[#This Row],[tenure]] &lt;=36, "1-3 Years",Table1[[#This Row],[tenure]]&lt;=60, "3-5 Years",Table1[[#This Row],[tenure]]&gt;60,"5+ Years")</f>
        <v>0-1 Years</v>
      </c>
      <c r="X2408" t="str">
        <f>IF(AND(Table1[[#This Row],[Contract]]="Month-to-Month", Table1[[#This Row],[PaymentMethod]]= "Electronic check"), "High Risk", "Standard")</f>
        <v>High Risk</v>
      </c>
      <c r="Y2408" s="11">
        <f>IFERROR(Table1[[#This Row],[TotalCharges]]/Table1[[#This Row],[tenure]],"0")</f>
        <v>102.49000000000001</v>
      </c>
      <c r="Z2408" t="str">
        <f>IF(Table1[[#This Row],[SeniorCitizen]]=1,"Yes","No")</f>
        <v>No</v>
      </c>
    </row>
    <row r="2409" spans="1:26" x14ac:dyDescent="0.3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s="2">
        <v>70.7</v>
      </c>
      <c r="T2409" s="2">
        <v>141.44999999999999</v>
      </c>
      <c r="U2409" t="s">
        <v>23</v>
      </c>
      <c r="V2409">
        <f>COUNTIF(Table1[[#This Row],[OnlineSecurity]:[StreamingMovies]], "Yes")</f>
        <v>0</v>
      </c>
      <c r="W2409" t="str" cm="1">
        <f t="array" ref="W2409">_xlfn.IFS(Table1[[#This Row],[tenure]]&lt;=12,"0-1 Years", Table1[[#This Row],[tenure]] &lt;=36, "1-3 Years",Table1[[#This Row],[tenure]]&lt;=60, "3-5 Years",Table1[[#This Row],[tenure]]&gt;60,"5+ Years")</f>
        <v>0-1 Years</v>
      </c>
      <c r="X2409" t="str">
        <f>IF(AND(Table1[[#This Row],[Contract]]="Month-to-Month", Table1[[#This Row],[PaymentMethod]]= "Electronic check"), "High Risk", "Standard")</f>
        <v>High Risk</v>
      </c>
      <c r="Y2409" s="11">
        <f>IFERROR(Table1[[#This Row],[TotalCharges]]/Table1[[#This Row],[tenure]],"0")</f>
        <v>70.724999999999994</v>
      </c>
      <c r="Z2409" t="str">
        <f>IF(Table1[[#This Row],[SeniorCitizen]]=1,"Yes","No")</f>
        <v>No</v>
      </c>
    </row>
    <row r="2410" spans="1:26" x14ac:dyDescent="0.35">
      <c r="A2410" t="s">
        <v>2445</v>
      </c>
      <c r="B2410" t="s">
        <v>22</v>
      </c>
      <c r="C2410">
        <v>0</v>
      </c>
      <c r="D2410" t="s">
        <v>23</v>
      </c>
      <c r="E2410" t="s">
        <v>23</v>
      </c>
      <c r="F2410">
        <v>45</v>
      </c>
      <c r="G2410" t="s">
        <v>23</v>
      </c>
      <c r="H2410" t="s">
        <v>24</v>
      </c>
      <c r="I2410" t="s">
        <v>24</v>
      </c>
      <c r="J2410" t="s">
        <v>24</v>
      </c>
      <c r="K2410" t="s">
        <v>24</v>
      </c>
      <c r="L2410" t="s">
        <v>24</v>
      </c>
      <c r="M2410" t="s">
        <v>24</v>
      </c>
      <c r="N2410" t="s">
        <v>24</v>
      </c>
      <c r="O2410" t="s">
        <v>24</v>
      </c>
      <c r="P2410" t="s">
        <v>47</v>
      </c>
      <c r="Q2410" t="s">
        <v>24</v>
      </c>
      <c r="R2410" t="s">
        <v>32</v>
      </c>
      <c r="S2410" s="2">
        <v>20.85</v>
      </c>
      <c r="T2410" s="2">
        <v>892.15</v>
      </c>
      <c r="U2410" t="s">
        <v>24</v>
      </c>
      <c r="V2410">
        <f>COUNTIF(Table1[[#This Row],[OnlineSecurity]:[StreamingMovies]], "Yes")</f>
        <v>0</v>
      </c>
      <c r="W2410" t="str" cm="1">
        <f t="array" ref="W2410">_xlfn.IFS(Table1[[#This Row],[tenure]]&lt;=12,"0-1 Years", Table1[[#This Row],[tenure]] &lt;=36, "1-3 Years",Table1[[#This Row],[tenure]]&lt;=60, "3-5 Years",Table1[[#This Row],[tenure]]&gt;60,"5+ Years")</f>
        <v>3-5 Years</v>
      </c>
      <c r="X2410" t="str">
        <f>IF(AND(Table1[[#This Row],[Contract]]="Month-to-Month", Table1[[#This Row],[PaymentMethod]]= "Electronic check"), "High Risk", "Standard")</f>
        <v>Standard</v>
      </c>
      <c r="Y2410" s="11">
        <f>IFERROR(Table1[[#This Row],[TotalCharges]]/Table1[[#This Row],[tenure]],"0")</f>
        <v>19.825555555555557</v>
      </c>
      <c r="Z2410" t="str">
        <f>IF(Table1[[#This Row],[SeniorCitizen]]=1,"Yes","No")</f>
        <v>No</v>
      </c>
    </row>
    <row r="2411" spans="1:26" x14ac:dyDescent="0.35">
      <c r="A2411" t="s">
        <v>2446</v>
      </c>
      <c r="B2411" t="s">
        <v>30</v>
      </c>
      <c r="C2411">
        <v>0</v>
      </c>
      <c r="D2411" t="s">
        <v>23</v>
      </c>
      <c r="E2411" t="s">
        <v>23</v>
      </c>
      <c r="F2411">
        <v>28</v>
      </c>
      <c r="G2411" t="s">
        <v>24</v>
      </c>
      <c r="H2411" t="s">
        <v>24</v>
      </c>
      <c r="I2411" t="s">
        <v>26</v>
      </c>
      <c r="J2411" t="s">
        <v>24</v>
      </c>
      <c r="K2411" t="s">
        <v>23</v>
      </c>
      <c r="L2411" t="s">
        <v>23</v>
      </c>
      <c r="M2411" t="s">
        <v>23</v>
      </c>
      <c r="N2411" t="s">
        <v>23</v>
      </c>
      <c r="O2411" t="s">
        <v>23</v>
      </c>
      <c r="P2411" t="s">
        <v>31</v>
      </c>
      <c r="Q2411" t="s">
        <v>23</v>
      </c>
      <c r="R2411" t="s">
        <v>7105</v>
      </c>
      <c r="S2411" s="2">
        <v>60</v>
      </c>
      <c r="T2411" s="2">
        <v>1682.05</v>
      </c>
      <c r="U2411" t="s">
        <v>24</v>
      </c>
      <c r="V2411">
        <f>COUNTIF(Table1[[#This Row],[OnlineSecurity]:[StreamingMovies]], "Yes")</f>
        <v>5</v>
      </c>
      <c r="W2411" t="str" cm="1">
        <f t="array" ref="W2411">_xlfn.IFS(Table1[[#This Row],[tenure]]&lt;=12,"0-1 Years", Table1[[#This Row],[tenure]] &lt;=36, "1-3 Years",Table1[[#This Row],[tenure]]&lt;=60, "3-5 Years",Table1[[#This Row],[tenure]]&gt;60,"5+ Years")</f>
        <v>1-3 Years</v>
      </c>
      <c r="X2411" t="str">
        <f>IF(AND(Table1[[#This Row],[Contract]]="Month-to-Month", Table1[[#This Row],[PaymentMethod]]= "Electronic check"), "High Risk", "Standard")</f>
        <v>Standard</v>
      </c>
      <c r="Y2411" s="11">
        <f>IFERROR(Table1[[#This Row],[TotalCharges]]/Table1[[#This Row],[tenure]],"0")</f>
        <v>60.073214285714286</v>
      </c>
      <c r="Z2411" t="str">
        <f>IF(Table1[[#This Row],[SeniorCitizen]]=1,"Yes","No")</f>
        <v>No</v>
      </c>
    </row>
    <row r="2412" spans="1:26" x14ac:dyDescent="0.3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s="2">
        <v>80.45</v>
      </c>
      <c r="T2412" s="2">
        <v>3398.9</v>
      </c>
      <c r="U2412" t="s">
        <v>24</v>
      </c>
      <c r="V2412">
        <f>COUNTIF(Table1[[#This Row],[OnlineSecurity]:[StreamingMovies]], "Yes")</f>
        <v>1</v>
      </c>
      <c r="W2412" t="str" cm="1">
        <f t="array" ref="W2412">_xlfn.IFS(Table1[[#This Row],[tenure]]&lt;=12,"0-1 Years", Table1[[#This Row],[tenure]] &lt;=36, "1-3 Years",Table1[[#This Row],[tenure]]&lt;=60, "3-5 Years",Table1[[#This Row],[tenure]]&gt;60,"5+ Years")</f>
        <v>3-5 Years</v>
      </c>
      <c r="X2412" t="str">
        <f>IF(AND(Table1[[#This Row],[Contract]]="Month-to-Month", Table1[[#This Row],[PaymentMethod]]= "Electronic check"), "High Risk", "Standard")</f>
        <v>High Risk</v>
      </c>
      <c r="Y2412" s="11">
        <f>IFERROR(Table1[[#This Row],[TotalCharges]]/Table1[[#This Row],[tenure]],"0")</f>
        <v>79.044186046511626</v>
      </c>
      <c r="Z2412" t="str">
        <f>IF(Table1[[#This Row],[SeniorCitizen]]=1,"Yes","No")</f>
        <v>No</v>
      </c>
    </row>
    <row r="2413" spans="1:26" x14ac:dyDescent="0.3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s="2">
        <v>84.95</v>
      </c>
      <c r="T2413" s="2">
        <v>4984.8500000000004</v>
      </c>
      <c r="U2413" t="s">
        <v>24</v>
      </c>
      <c r="V2413">
        <f>COUNTIF(Table1[[#This Row],[OnlineSecurity]:[StreamingMovies]], "Yes")</f>
        <v>5</v>
      </c>
      <c r="W2413" t="str" cm="1">
        <f t="array" ref="W2413">_xlfn.IFS(Table1[[#This Row],[tenure]]&lt;=12,"0-1 Years", Table1[[#This Row],[tenure]] &lt;=36, "1-3 Years",Table1[[#This Row],[tenure]]&lt;=60, "3-5 Years",Table1[[#This Row],[tenure]]&gt;60,"5+ Years")</f>
        <v>3-5 Years</v>
      </c>
      <c r="X2413" t="str">
        <f>IF(AND(Table1[[#This Row],[Contract]]="Month-to-Month", Table1[[#This Row],[PaymentMethod]]= "Electronic check"), "High Risk", "Standard")</f>
        <v>Standard</v>
      </c>
      <c r="Y2413" s="11">
        <f>IFERROR(Table1[[#This Row],[TotalCharges]]/Table1[[#This Row],[tenure]],"0")</f>
        <v>83.080833333333345</v>
      </c>
      <c r="Z2413" t="str">
        <f>IF(Table1[[#This Row],[SeniorCitizen]]=1,"Yes","No")</f>
        <v>No</v>
      </c>
    </row>
    <row r="2414" spans="1:26" x14ac:dyDescent="0.35">
      <c r="A2414" t="s">
        <v>2449</v>
      </c>
      <c r="B2414" t="s">
        <v>22</v>
      </c>
      <c r="C2414">
        <v>0</v>
      </c>
      <c r="D2414" t="s">
        <v>23</v>
      </c>
      <c r="E2414" t="s">
        <v>24</v>
      </c>
      <c r="F2414">
        <v>42</v>
      </c>
      <c r="G2414" t="s">
        <v>24</v>
      </c>
      <c r="H2414" t="s">
        <v>24</v>
      </c>
      <c r="I2414" t="s">
        <v>26</v>
      </c>
      <c r="J2414" t="s">
        <v>24</v>
      </c>
      <c r="K2414" t="s">
        <v>23</v>
      </c>
      <c r="L2414" t="s">
        <v>24</v>
      </c>
      <c r="M2414" t="s">
        <v>23</v>
      </c>
      <c r="N2414" t="s">
        <v>24</v>
      </c>
      <c r="O2414" t="s">
        <v>24</v>
      </c>
      <c r="P2414" t="s">
        <v>31</v>
      </c>
      <c r="Q2414" t="s">
        <v>24</v>
      </c>
      <c r="R2414" t="s">
        <v>32</v>
      </c>
      <c r="S2414" s="2">
        <v>33.549999999999997</v>
      </c>
      <c r="T2414" s="2">
        <v>1445.3</v>
      </c>
      <c r="U2414" t="s">
        <v>23</v>
      </c>
      <c r="V2414">
        <f>COUNTIF(Table1[[#This Row],[OnlineSecurity]:[StreamingMovies]], "Yes")</f>
        <v>2</v>
      </c>
      <c r="W2414" t="str" cm="1">
        <f t="array" ref="W2414">_xlfn.IFS(Table1[[#This Row],[tenure]]&lt;=12,"0-1 Years", Table1[[#This Row],[tenure]] &lt;=36, "1-3 Years",Table1[[#This Row],[tenure]]&lt;=60, "3-5 Years",Table1[[#This Row],[tenure]]&gt;60,"5+ Years")</f>
        <v>3-5 Years</v>
      </c>
      <c r="X2414" t="str">
        <f>IF(AND(Table1[[#This Row],[Contract]]="Month-to-Month", Table1[[#This Row],[PaymentMethod]]= "Electronic check"), "High Risk", "Standard")</f>
        <v>Standard</v>
      </c>
      <c r="Y2414" s="11">
        <f>IFERROR(Table1[[#This Row],[TotalCharges]]/Table1[[#This Row],[tenure]],"0")</f>
        <v>34.411904761904758</v>
      </c>
      <c r="Z2414" t="str">
        <f>IF(Table1[[#This Row],[SeniorCitizen]]=1,"Yes","No")</f>
        <v>No</v>
      </c>
    </row>
    <row r="2415" spans="1:26" x14ac:dyDescent="0.35">
      <c r="A2415" t="s">
        <v>2450</v>
      </c>
      <c r="B2415" t="s">
        <v>30</v>
      </c>
      <c r="C2415">
        <v>0</v>
      </c>
      <c r="D2415" t="s">
        <v>23</v>
      </c>
      <c r="E2415" t="s">
        <v>23</v>
      </c>
      <c r="F2415">
        <v>7</v>
      </c>
      <c r="G2415" t="s">
        <v>24</v>
      </c>
      <c r="H2415" t="s">
        <v>24</v>
      </c>
      <c r="I2415" t="s">
        <v>26</v>
      </c>
      <c r="J2415" t="s">
        <v>23</v>
      </c>
      <c r="K2415" t="s">
        <v>24</v>
      </c>
      <c r="L2415" t="s">
        <v>23</v>
      </c>
      <c r="M2415" t="s">
        <v>23</v>
      </c>
      <c r="N2415" t="s">
        <v>24</v>
      </c>
      <c r="O2415" t="s">
        <v>23</v>
      </c>
      <c r="P2415" t="s">
        <v>47</v>
      </c>
      <c r="Q2415" t="s">
        <v>24</v>
      </c>
      <c r="R2415" t="s">
        <v>7105</v>
      </c>
      <c r="S2415" s="2">
        <v>49.65</v>
      </c>
      <c r="T2415" s="2">
        <v>305.55</v>
      </c>
      <c r="U2415" t="s">
        <v>24</v>
      </c>
      <c r="V2415">
        <f>COUNTIF(Table1[[#This Row],[OnlineSecurity]:[StreamingMovies]], "Yes")</f>
        <v>4</v>
      </c>
      <c r="W2415" t="str" cm="1">
        <f t="array" ref="W2415">_xlfn.IFS(Table1[[#This Row],[tenure]]&lt;=12,"0-1 Years", Table1[[#This Row],[tenure]] &lt;=36, "1-3 Years",Table1[[#This Row],[tenure]]&lt;=60, "3-5 Years",Table1[[#This Row],[tenure]]&gt;60,"5+ Years")</f>
        <v>0-1 Years</v>
      </c>
      <c r="X2415" t="str">
        <f>IF(AND(Table1[[#This Row],[Contract]]="Month-to-Month", Table1[[#This Row],[PaymentMethod]]= "Electronic check"), "High Risk", "Standard")</f>
        <v>Standard</v>
      </c>
      <c r="Y2415" s="11">
        <f>IFERROR(Table1[[#This Row],[TotalCharges]]/Table1[[#This Row],[tenure]],"0")</f>
        <v>43.65</v>
      </c>
      <c r="Z2415" t="str">
        <f>IF(Table1[[#This Row],[SeniorCitizen]]=1,"Yes","No")</f>
        <v>No</v>
      </c>
    </row>
    <row r="2416" spans="1:26" x14ac:dyDescent="0.35">
      <c r="A2416" t="s">
        <v>2451</v>
      </c>
      <c r="B2416" t="s">
        <v>22</v>
      </c>
      <c r="C2416">
        <v>0</v>
      </c>
      <c r="D2416" t="s">
        <v>23</v>
      </c>
      <c r="E2416" t="s">
        <v>24</v>
      </c>
      <c r="F2416">
        <v>25</v>
      </c>
      <c r="G2416" t="s">
        <v>23</v>
      </c>
      <c r="H2416" t="s">
        <v>24</v>
      </c>
      <c r="I2416" t="s">
        <v>24</v>
      </c>
      <c r="J2416" t="s">
        <v>24</v>
      </c>
      <c r="K2416" t="s">
        <v>24</v>
      </c>
      <c r="L2416" t="s">
        <v>24</v>
      </c>
      <c r="M2416" t="s">
        <v>24</v>
      </c>
      <c r="N2416" t="s">
        <v>24</v>
      </c>
      <c r="O2416" t="s">
        <v>24</v>
      </c>
      <c r="P2416" t="s">
        <v>31</v>
      </c>
      <c r="Q2416" t="s">
        <v>23</v>
      </c>
      <c r="R2416" t="s">
        <v>7104</v>
      </c>
      <c r="S2416" s="2">
        <v>20.2</v>
      </c>
      <c r="T2416" s="2">
        <v>507.9</v>
      </c>
      <c r="U2416" t="s">
        <v>24</v>
      </c>
      <c r="V2416">
        <f>COUNTIF(Table1[[#This Row],[OnlineSecurity]:[StreamingMovies]], "Yes")</f>
        <v>0</v>
      </c>
      <c r="W2416" t="str" cm="1">
        <f t="array" ref="W2416">_xlfn.IFS(Table1[[#This Row],[tenure]]&lt;=12,"0-1 Years", Table1[[#This Row],[tenure]] &lt;=36, "1-3 Years",Table1[[#This Row],[tenure]]&lt;=60, "3-5 Years",Table1[[#This Row],[tenure]]&gt;60,"5+ Years")</f>
        <v>1-3 Years</v>
      </c>
      <c r="X2416" t="str">
        <f>IF(AND(Table1[[#This Row],[Contract]]="Month-to-Month", Table1[[#This Row],[PaymentMethod]]= "Electronic check"), "High Risk", "Standard")</f>
        <v>Standard</v>
      </c>
      <c r="Y2416" s="11">
        <f>IFERROR(Table1[[#This Row],[TotalCharges]]/Table1[[#This Row],[tenure]],"0")</f>
        <v>20.315999999999999</v>
      </c>
      <c r="Z2416" t="str">
        <f>IF(Table1[[#This Row],[SeniorCitizen]]=1,"Yes","No")</f>
        <v>No</v>
      </c>
    </row>
    <row r="2417" spans="1:26" x14ac:dyDescent="0.3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7105</v>
      </c>
      <c r="S2417" s="2">
        <v>94.55</v>
      </c>
      <c r="T2417" s="2">
        <v>3640.45</v>
      </c>
      <c r="U2417" t="s">
        <v>23</v>
      </c>
      <c r="V2417">
        <f>COUNTIF(Table1[[#This Row],[OnlineSecurity]:[StreamingMovies]], "Yes")</f>
        <v>2</v>
      </c>
      <c r="W2417" t="str" cm="1">
        <f t="array" ref="W2417">_xlfn.IFS(Table1[[#This Row],[tenure]]&lt;=12,"0-1 Years", Table1[[#This Row],[tenure]] &lt;=36, "1-3 Years",Table1[[#This Row],[tenure]]&lt;=60, "3-5 Years",Table1[[#This Row],[tenure]]&gt;60,"5+ Years")</f>
        <v>3-5 Years</v>
      </c>
      <c r="X2417" t="str">
        <f>IF(AND(Table1[[#This Row],[Contract]]="Month-to-Month", Table1[[#This Row],[PaymentMethod]]= "Electronic check"), "High Risk", "Standard")</f>
        <v>Standard</v>
      </c>
      <c r="Y2417" s="11">
        <f>IFERROR(Table1[[#This Row],[TotalCharges]]/Table1[[#This Row],[tenure]],"0")</f>
        <v>91.01124999999999</v>
      </c>
      <c r="Z2417" t="str">
        <f>IF(Table1[[#This Row],[SeniorCitizen]]=1,"Yes","No")</f>
        <v>Yes</v>
      </c>
    </row>
    <row r="2418" spans="1:26" x14ac:dyDescent="0.3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7104</v>
      </c>
      <c r="S2418" s="2">
        <v>100.5</v>
      </c>
      <c r="T2418" s="2">
        <v>2673.45</v>
      </c>
      <c r="U2418" t="s">
        <v>24</v>
      </c>
      <c r="V2418">
        <f>COUNTIF(Table1[[#This Row],[OnlineSecurity]:[StreamingMovies]], "Yes")</f>
        <v>3</v>
      </c>
      <c r="W2418" t="str" cm="1">
        <f t="array" ref="W2418">_xlfn.IFS(Table1[[#This Row],[tenure]]&lt;=12,"0-1 Years", Table1[[#This Row],[tenure]] &lt;=36, "1-3 Years",Table1[[#This Row],[tenure]]&lt;=60, "3-5 Years",Table1[[#This Row],[tenure]]&gt;60,"5+ Years")</f>
        <v>1-3 Years</v>
      </c>
      <c r="X2418" t="str">
        <f>IF(AND(Table1[[#This Row],[Contract]]="Month-to-Month", Table1[[#This Row],[PaymentMethod]]= "Electronic check"), "High Risk", "Standard")</f>
        <v>Standard</v>
      </c>
      <c r="Y2418" s="11">
        <f>IFERROR(Table1[[#This Row],[TotalCharges]]/Table1[[#This Row],[tenure]],"0")</f>
        <v>99.016666666666666</v>
      </c>
      <c r="Z2418" t="str">
        <f>IF(Table1[[#This Row],[SeniorCitizen]]=1,"Yes","No")</f>
        <v>No</v>
      </c>
    </row>
    <row r="2419" spans="1:26" x14ac:dyDescent="0.35">
      <c r="A2419" t="s">
        <v>2454</v>
      </c>
      <c r="B2419" t="s">
        <v>30</v>
      </c>
      <c r="C2419">
        <v>0</v>
      </c>
      <c r="D2419" t="s">
        <v>24</v>
      </c>
      <c r="E2419" t="s">
        <v>24</v>
      </c>
      <c r="F2419">
        <v>10</v>
      </c>
      <c r="G2419" t="s">
        <v>24</v>
      </c>
      <c r="H2419" t="s">
        <v>24</v>
      </c>
      <c r="I2419" t="s">
        <v>26</v>
      </c>
      <c r="J2419" t="s">
        <v>24</v>
      </c>
      <c r="K2419" t="s">
        <v>23</v>
      </c>
      <c r="L2419" t="s">
        <v>24</v>
      </c>
      <c r="M2419" t="s">
        <v>23</v>
      </c>
      <c r="N2419" t="s">
        <v>24</v>
      </c>
      <c r="O2419" t="s">
        <v>24</v>
      </c>
      <c r="P2419" t="s">
        <v>27</v>
      </c>
      <c r="Q2419" t="s">
        <v>24</v>
      </c>
      <c r="R2419" t="s">
        <v>28</v>
      </c>
      <c r="S2419" s="2">
        <v>35.75</v>
      </c>
      <c r="T2419" s="2">
        <v>389.8</v>
      </c>
      <c r="U2419" t="s">
        <v>24</v>
      </c>
      <c r="V2419">
        <f>COUNTIF(Table1[[#This Row],[OnlineSecurity]:[StreamingMovies]], "Yes")</f>
        <v>2</v>
      </c>
      <c r="W2419" t="str" cm="1">
        <f t="array" ref="W2419">_xlfn.IFS(Table1[[#This Row],[tenure]]&lt;=12,"0-1 Years", Table1[[#This Row],[tenure]] &lt;=36, "1-3 Years",Table1[[#This Row],[tenure]]&lt;=60, "3-5 Years",Table1[[#This Row],[tenure]]&gt;60,"5+ Years")</f>
        <v>0-1 Years</v>
      </c>
      <c r="X2419" t="str">
        <f>IF(AND(Table1[[#This Row],[Contract]]="Month-to-Month", Table1[[#This Row],[PaymentMethod]]= "Electronic check"), "High Risk", "Standard")</f>
        <v>High Risk</v>
      </c>
      <c r="Y2419" s="11">
        <f>IFERROR(Table1[[#This Row],[TotalCharges]]/Table1[[#This Row],[tenure]],"0")</f>
        <v>38.980000000000004</v>
      </c>
      <c r="Z2419" t="str">
        <f>IF(Table1[[#This Row],[SeniorCitizen]]=1,"Yes","No")</f>
        <v>No</v>
      </c>
    </row>
    <row r="2420" spans="1:26" x14ac:dyDescent="0.3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7104</v>
      </c>
      <c r="S2420" s="2">
        <v>86.45</v>
      </c>
      <c r="T2420" s="2">
        <v>2401.0500000000002</v>
      </c>
      <c r="U2420" t="s">
        <v>24</v>
      </c>
      <c r="V2420">
        <f>COUNTIF(Table1[[#This Row],[OnlineSecurity]:[StreamingMovies]], "Yes")</f>
        <v>2</v>
      </c>
      <c r="W2420" t="str" cm="1">
        <f t="array" ref="W2420">_xlfn.IFS(Table1[[#This Row],[tenure]]&lt;=12,"0-1 Years", Table1[[#This Row],[tenure]] &lt;=36, "1-3 Years",Table1[[#This Row],[tenure]]&lt;=60, "3-5 Years",Table1[[#This Row],[tenure]]&gt;60,"5+ Years")</f>
        <v>1-3 Years</v>
      </c>
      <c r="X2420" t="str">
        <f>IF(AND(Table1[[#This Row],[Contract]]="Month-to-Month", Table1[[#This Row],[PaymentMethod]]= "Electronic check"), "High Risk", "Standard")</f>
        <v>Standard</v>
      </c>
      <c r="Y2420" s="11">
        <f>IFERROR(Table1[[#This Row],[TotalCharges]]/Table1[[#This Row],[tenure]],"0")</f>
        <v>88.927777777777791</v>
      </c>
      <c r="Z2420" t="str">
        <f>IF(Table1[[#This Row],[SeniorCitizen]]=1,"Yes","No")</f>
        <v>Yes</v>
      </c>
    </row>
    <row r="2421" spans="1:26" x14ac:dyDescent="0.3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7104</v>
      </c>
      <c r="S2421" s="2">
        <v>53.8</v>
      </c>
      <c r="T2421" s="2">
        <v>651.54999999999995</v>
      </c>
      <c r="U2421" t="s">
        <v>24</v>
      </c>
      <c r="V2421">
        <f>COUNTIF(Table1[[#This Row],[OnlineSecurity]:[StreamingMovies]], "Yes")</f>
        <v>2</v>
      </c>
      <c r="W2421" t="str" cm="1">
        <f t="array" ref="W2421">_xlfn.IFS(Table1[[#This Row],[tenure]]&lt;=12,"0-1 Years", Table1[[#This Row],[tenure]] &lt;=36, "1-3 Years",Table1[[#This Row],[tenure]]&lt;=60, "3-5 Years",Table1[[#This Row],[tenure]]&gt;60,"5+ Years")</f>
        <v>0-1 Years</v>
      </c>
      <c r="X2421" t="str">
        <f>IF(AND(Table1[[#This Row],[Contract]]="Month-to-Month", Table1[[#This Row],[PaymentMethod]]= "Electronic check"), "High Risk", "Standard")</f>
        <v>Standard</v>
      </c>
      <c r="Y2421" s="11">
        <f>IFERROR(Table1[[#This Row],[TotalCharges]]/Table1[[#This Row],[tenure]],"0")</f>
        <v>59.231818181818177</v>
      </c>
      <c r="Z2421" t="str">
        <f>IF(Table1[[#This Row],[SeniorCitizen]]=1,"Yes","No")</f>
        <v>No</v>
      </c>
    </row>
    <row r="2422" spans="1:26" x14ac:dyDescent="0.35">
      <c r="A2422" t="s">
        <v>2457</v>
      </c>
      <c r="B2422" t="s">
        <v>30</v>
      </c>
      <c r="C2422">
        <v>0</v>
      </c>
      <c r="D2422" t="s">
        <v>23</v>
      </c>
      <c r="E2422" t="s">
        <v>23</v>
      </c>
      <c r="F2422">
        <v>4</v>
      </c>
      <c r="G2422" t="s">
        <v>24</v>
      </c>
      <c r="H2422" t="s">
        <v>24</v>
      </c>
      <c r="I2422" t="s">
        <v>26</v>
      </c>
      <c r="J2422" t="s">
        <v>23</v>
      </c>
      <c r="K2422" t="s">
        <v>24</v>
      </c>
      <c r="L2422" t="s">
        <v>24</v>
      </c>
      <c r="M2422" t="s">
        <v>24</v>
      </c>
      <c r="N2422" t="s">
        <v>23</v>
      </c>
      <c r="O2422" t="s">
        <v>24</v>
      </c>
      <c r="P2422" t="s">
        <v>27</v>
      </c>
      <c r="Q2422" t="s">
        <v>24</v>
      </c>
      <c r="R2422" t="s">
        <v>7105</v>
      </c>
      <c r="S2422" s="2">
        <v>38.549999999999997</v>
      </c>
      <c r="T2422" s="2">
        <v>156.1</v>
      </c>
      <c r="U2422" t="s">
        <v>24</v>
      </c>
      <c r="V2422">
        <f>COUNTIF(Table1[[#This Row],[OnlineSecurity]:[StreamingMovies]], "Yes")</f>
        <v>2</v>
      </c>
      <c r="W2422" t="str" cm="1">
        <f t="array" ref="W2422">_xlfn.IFS(Table1[[#This Row],[tenure]]&lt;=12,"0-1 Years", Table1[[#This Row],[tenure]] &lt;=36, "1-3 Years",Table1[[#This Row],[tenure]]&lt;=60, "3-5 Years",Table1[[#This Row],[tenure]]&gt;60,"5+ Years")</f>
        <v>0-1 Years</v>
      </c>
      <c r="X2422" t="str">
        <f>IF(AND(Table1[[#This Row],[Contract]]="Month-to-Month", Table1[[#This Row],[PaymentMethod]]= "Electronic check"), "High Risk", "Standard")</f>
        <v>Standard</v>
      </c>
      <c r="Y2422" s="11">
        <f>IFERROR(Table1[[#This Row],[TotalCharges]]/Table1[[#This Row],[tenure]],"0")</f>
        <v>39.024999999999999</v>
      </c>
      <c r="Z2422" t="str">
        <f>IF(Table1[[#This Row],[SeniorCitizen]]=1,"Yes","No")</f>
        <v>No</v>
      </c>
    </row>
    <row r="2423" spans="1:26" x14ac:dyDescent="0.35">
      <c r="A2423" t="s">
        <v>2458</v>
      </c>
      <c r="B2423" t="s">
        <v>30</v>
      </c>
      <c r="C2423">
        <v>0</v>
      </c>
      <c r="D2423" t="s">
        <v>24</v>
      </c>
      <c r="E2423" t="s">
        <v>24</v>
      </c>
      <c r="F2423">
        <v>68</v>
      </c>
      <c r="G2423" t="s">
        <v>24</v>
      </c>
      <c r="H2423" t="s">
        <v>24</v>
      </c>
      <c r="I2423" t="s">
        <v>26</v>
      </c>
      <c r="J2423" t="s">
        <v>24</v>
      </c>
      <c r="K2423" t="s">
        <v>24</v>
      </c>
      <c r="L2423" t="s">
        <v>23</v>
      </c>
      <c r="M2423" t="s">
        <v>24</v>
      </c>
      <c r="N2423" t="s">
        <v>24</v>
      </c>
      <c r="O2423" t="s">
        <v>23</v>
      </c>
      <c r="P2423" t="s">
        <v>27</v>
      </c>
      <c r="Q2423" t="s">
        <v>23</v>
      </c>
      <c r="R2423" t="s">
        <v>7104</v>
      </c>
      <c r="S2423" s="2">
        <v>39.9</v>
      </c>
      <c r="T2423" s="2">
        <v>2796.35</v>
      </c>
      <c r="U2423" t="s">
        <v>24</v>
      </c>
      <c r="V2423">
        <f>COUNTIF(Table1[[#This Row],[OnlineSecurity]:[StreamingMovies]], "Yes")</f>
        <v>2</v>
      </c>
      <c r="W2423" t="str" cm="1">
        <f t="array" ref="W2423">_xlfn.IFS(Table1[[#This Row],[tenure]]&lt;=12,"0-1 Years", Table1[[#This Row],[tenure]] &lt;=36, "1-3 Years",Table1[[#This Row],[tenure]]&lt;=60, "3-5 Years",Table1[[#This Row],[tenure]]&gt;60,"5+ Years")</f>
        <v>5+ Years</v>
      </c>
      <c r="X2423" t="str">
        <f>IF(AND(Table1[[#This Row],[Contract]]="Month-to-Month", Table1[[#This Row],[PaymentMethod]]= "Electronic check"), "High Risk", "Standard")</f>
        <v>Standard</v>
      </c>
      <c r="Y2423" s="11">
        <f>IFERROR(Table1[[#This Row],[TotalCharges]]/Table1[[#This Row],[tenure]],"0")</f>
        <v>41.122794117647061</v>
      </c>
      <c r="Z2423" t="str">
        <f>IF(Table1[[#This Row],[SeniorCitizen]]=1,"Yes","No")</f>
        <v>No</v>
      </c>
    </row>
    <row r="2424" spans="1:26" x14ac:dyDescent="0.3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s="2">
        <v>70.05</v>
      </c>
      <c r="T2424" s="2">
        <v>70.05</v>
      </c>
      <c r="U2424" t="s">
        <v>24</v>
      </c>
      <c r="V2424">
        <f>COUNTIF(Table1[[#This Row],[OnlineSecurity]:[StreamingMovies]], "Yes")</f>
        <v>0</v>
      </c>
      <c r="W2424" t="str" cm="1">
        <f t="array" ref="W2424">_xlfn.IFS(Table1[[#This Row],[tenure]]&lt;=12,"0-1 Years", Table1[[#This Row],[tenure]] &lt;=36, "1-3 Years",Table1[[#This Row],[tenure]]&lt;=60, "3-5 Years",Table1[[#This Row],[tenure]]&gt;60,"5+ Years")</f>
        <v>0-1 Years</v>
      </c>
      <c r="X2424" t="str">
        <f>IF(AND(Table1[[#This Row],[Contract]]="Month-to-Month", Table1[[#This Row],[PaymentMethod]]= "Electronic check"), "High Risk", "Standard")</f>
        <v>High Risk</v>
      </c>
      <c r="Y2424" s="11">
        <f>IFERROR(Table1[[#This Row],[TotalCharges]]/Table1[[#This Row],[tenure]],"0")</f>
        <v>70.05</v>
      </c>
      <c r="Z2424" t="str">
        <f>IF(Table1[[#This Row],[SeniorCitizen]]=1,"Yes","No")</f>
        <v>Yes</v>
      </c>
    </row>
    <row r="2425" spans="1:26" x14ac:dyDescent="0.35">
      <c r="A2425" t="s">
        <v>2460</v>
      </c>
      <c r="B2425" t="s">
        <v>22</v>
      </c>
      <c r="C2425">
        <v>0</v>
      </c>
      <c r="D2425" t="s">
        <v>24</v>
      </c>
      <c r="E2425" t="s">
        <v>24</v>
      </c>
      <c r="F2425">
        <v>18</v>
      </c>
      <c r="G2425" t="s">
        <v>23</v>
      </c>
      <c r="H2425" t="s">
        <v>24</v>
      </c>
      <c r="I2425" t="s">
        <v>24</v>
      </c>
      <c r="J2425" t="s">
        <v>24</v>
      </c>
      <c r="K2425" t="s">
        <v>24</v>
      </c>
      <c r="L2425" t="s">
        <v>24</v>
      </c>
      <c r="M2425" t="s">
        <v>24</v>
      </c>
      <c r="N2425" t="s">
        <v>24</v>
      </c>
      <c r="O2425" t="s">
        <v>24</v>
      </c>
      <c r="P2425" t="s">
        <v>31</v>
      </c>
      <c r="Q2425" t="s">
        <v>24</v>
      </c>
      <c r="R2425" t="s">
        <v>32</v>
      </c>
      <c r="S2425" s="2">
        <v>20.100000000000001</v>
      </c>
      <c r="T2425" s="2">
        <v>407.05</v>
      </c>
      <c r="U2425" t="s">
        <v>24</v>
      </c>
      <c r="V2425">
        <f>COUNTIF(Table1[[#This Row],[OnlineSecurity]:[StreamingMovies]], "Yes")</f>
        <v>0</v>
      </c>
      <c r="W2425" t="str" cm="1">
        <f t="array" ref="W2425">_xlfn.IFS(Table1[[#This Row],[tenure]]&lt;=12,"0-1 Years", Table1[[#This Row],[tenure]] &lt;=36, "1-3 Years",Table1[[#This Row],[tenure]]&lt;=60, "3-5 Years",Table1[[#This Row],[tenure]]&gt;60,"5+ Years")</f>
        <v>1-3 Years</v>
      </c>
      <c r="X2425" t="str">
        <f>IF(AND(Table1[[#This Row],[Contract]]="Month-to-Month", Table1[[#This Row],[PaymentMethod]]= "Electronic check"), "High Risk", "Standard")</f>
        <v>Standard</v>
      </c>
      <c r="Y2425" s="11">
        <f>IFERROR(Table1[[#This Row],[TotalCharges]]/Table1[[#This Row],[tenure]],"0")</f>
        <v>22.613888888888891</v>
      </c>
      <c r="Z2425" t="str">
        <f>IF(Table1[[#This Row],[SeniorCitizen]]=1,"Yes","No")</f>
        <v>No</v>
      </c>
    </row>
    <row r="2426" spans="1:26" x14ac:dyDescent="0.3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7104</v>
      </c>
      <c r="S2426" s="2">
        <v>112.95</v>
      </c>
      <c r="T2426" s="2">
        <v>6465</v>
      </c>
      <c r="U2426" t="s">
        <v>23</v>
      </c>
      <c r="V2426">
        <f>COUNTIF(Table1[[#This Row],[OnlineSecurity]:[StreamingMovies]], "Yes")</f>
        <v>5</v>
      </c>
      <c r="W2426" t="str" cm="1">
        <f t="array" ref="W2426">_xlfn.IFS(Table1[[#This Row],[tenure]]&lt;=12,"0-1 Years", Table1[[#This Row],[tenure]] &lt;=36, "1-3 Years",Table1[[#This Row],[tenure]]&lt;=60, "3-5 Years",Table1[[#This Row],[tenure]]&gt;60,"5+ Years")</f>
        <v>3-5 Years</v>
      </c>
      <c r="X2426" t="str">
        <f>IF(AND(Table1[[#This Row],[Contract]]="Month-to-Month", Table1[[#This Row],[PaymentMethod]]= "Electronic check"), "High Risk", "Standard")</f>
        <v>Standard</v>
      </c>
      <c r="Y2426" s="11">
        <f>IFERROR(Table1[[#This Row],[TotalCharges]]/Table1[[#This Row],[tenure]],"0")</f>
        <v>113.42105263157895</v>
      </c>
      <c r="Z2426" t="str">
        <f>IF(Table1[[#This Row],[SeniorCitizen]]=1,"Yes","No")</f>
        <v>No</v>
      </c>
    </row>
    <row r="2427" spans="1:26" x14ac:dyDescent="0.35">
      <c r="A2427" t="s">
        <v>2462</v>
      </c>
      <c r="B2427" t="s">
        <v>30</v>
      </c>
      <c r="C2427">
        <v>0</v>
      </c>
      <c r="D2427" t="s">
        <v>24</v>
      </c>
      <c r="E2427" t="s">
        <v>24</v>
      </c>
      <c r="F2427">
        <v>26</v>
      </c>
      <c r="G2427" t="s">
        <v>23</v>
      </c>
      <c r="H2427" t="s">
        <v>24</v>
      </c>
      <c r="I2427" t="s">
        <v>24</v>
      </c>
      <c r="J2427" t="s">
        <v>24</v>
      </c>
      <c r="K2427" t="s">
        <v>24</v>
      </c>
      <c r="L2427" t="s">
        <v>24</v>
      </c>
      <c r="M2427" t="s">
        <v>24</v>
      </c>
      <c r="N2427" t="s">
        <v>24</v>
      </c>
      <c r="O2427" t="s">
        <v>24</v>
      </c>
      <c r="P2427" t="s">
        <v>27</v>
      </c>
      <c r="Q2427" t="s">
        <v>23</v>
      </c>
      <c r="R2427" t="s">
        <v>28</v>
      </c>
      <c r="S2427" s="2">
        <v>20.3</v>
      </c>
      <c r="T2427" s="2">
        <v>511.25</v>
      </c>
      <c r="U2427" t="s">
        <v>24</v>
      </c>
      <c r="V2427">
        <f>COUNTIF(Table1[[#This Row],[OnlineSecurity]:[StreamingMovies]], "Yes")</f>
        <v>0</v>
      </c>
      <c r="W2427" t="str" cm="1">
        <f t="array" ref="W2427">_xlfn.IFS(Table1[[#This Row],[tenure]]&lt;=12,"0-1 Years", Table1[[#This Row],[tenure]] &lt;=36, "1-3 Years",Table1[[#This Row],[tenure]]&lt;=60, "3-5 Years",Table1[[#This Row],[tenure]]&gt;60,"5+ Years")</f>
        <v>1-3 Years</v>
      </c>
      <c r="X2427" t="str">
        <f>IF(AND(Table1[[#This Row],[Contract]]="Month-to-Month", Table1[[#This Row],[PaymentMethod]]= "Electronic check"), "High Risk", "Standard")</f>
        <v>High Risk</v>
      </c>
      <c r="Y2427" s="11">
        <f>IFERROR(Table1[[#This Row],[TotalCharges]]/Table1[[#This Row],[tenure]],"0")</f>
        <v>19.66346153846154</v>
      </c>
      <c r="Z2427" t="str">
        <f>IF(Table1[[#This Row],[SeniorCitizen]]=1,"Yes","No")</f>
        <v>No</v>
      </c>
    </row>
    <row r="2428" spans="1:26" x14ac:dyDescent="0.35">
      <c r="A2428" t="s">
        <v>2463</v>
      </c>
      <c r="B2428" t="s">
        <v>22</v>
      </c>
      <c r="C2428">
        <v>0</v>
      </c>
      <c r="D2428" t="s">
        <v>23</v>
      </c>
      <c r="E2428" t="s">
        <v>24</v>
      </c>
      <c r="F2428">
        <v>17</v>
      </c>
      <c r="G2428" t="s">
        <v>24</v>
      </c>
      <c r="H2428" t="s">
        <v>24</v>
      </c>
      <c r="I2428" t="s">
        <v>26</v>
      </c>
      <c r="J2428" t="s">
        <v>24</v>
      </c>
      <c r="K2428" t="s">
        <v>23</v>
      </c>
      <c r="L2428" t="s">
        <v>23</v>
      </c>
      <c r="M2428" t="s">
        <v>24</v>
      </c>
      <c r="N2428" t="s">
        <v>24</v>
      </c>
      <c r="O2428" t="s">
        <v>24</v>
      </c>
      <c r="P2428" t="s">
        <v>27</v>
      </c>
      <c r="Q2428" t="s">
        <v>23</v>
      </c>
      <c r="R2428" t="s">
        <v>7105</v>
      </c>
      <c r="S2428" s="2">
        <v>35.65</v>
      </c>
      <c r="T2428" s="2">
        <v>646.04999999999995</v>
      </c>
      <c r="U2428" t="s">
        <v>24</v>
      </c>
      <c r="V2428">
        <f>COUNTIF(Table1[[#This Row],[OnlineSecurity]:[StreamingMovies]], "Yes")</f>
        <v>2</v>
      </c>
      <c r="W2428" t="str" cm="1">
        <f t="array" ref="W2428">_xlfn.IFS(Table1[[#This Row],[tenure]]&lt;=12,"0-1 Years", Table1[[#This Row],[tenure]] &lt;=36, "1-3 Years",Table1[[#This Row],[tenure]]&lt;=60, "3-5 Years",Table1[[#This Row],[tenure]]&gt;60,"5+ Years")</f>
        <v>1-3 Years</v>
      </c>
      <c r="X2428" t="str">
        <f>IF(AND(Table1[[#This Row],[Contract]]="Month-to-Month", Table1[[#This Row],[PaymentMethod]]= "Electronic check"), "High Risk", "Standard")</f>
        <v>Standard</v>
      </c>
      <c r="Y2428" s="11">
        <f>IFERROR(Table1[[#This Row],[TotalCharges]]/Table1[[#This Row],[tenure]],"0")</f>
        <v>38.002941176470586</v>
      </c>
      <c r="Z2428" t="str">
        <f>IF(Table1[[#This Row],[SeniorCitizen]]=1,"Yes","No")</f>
        <v>No</v>
      </c>
    </row>
    <row r="2429" spans="1:26" x14ac:dyDescent="0.35">
      <c r="A2429" t="s">
        <v>2464</v>
      </c>
      <c r="B2429" t="s">
        <v>30</v>
      </c>
      <c r="C2429">
        <v>0</v>
      </c>
      <c r="D2429" t="s">
        <v>24</v>
      </c>
      <c r="E2429" t="s">
        <v>24</v>
      </c>
      <c r="F2429">
        <v>1</v>
      </c>
      <c r="G2429" t="s">
        <v>24</v>
      </c>
      <c r="H2429" t="s">
        <v>24</v>
      </c>
      <c r="I2429" t="s">
        <v>26</v>
      </c>
      <c r="J2429" t="s">
        <v>24</v>
      </c>
      <c r="K2429" t="s">
        <v>24</v>
      </c>
      <c r="L2429" t="s">
        <v>24</v>
      </c>
      <c r="M2429" t="s">
        <v>24</v>
      </c>
      <c r="N2429" t="s">
        <v>24</v>
      </c>
      <c r="O2429" t="s">
        <v>23</v>
      </c>
      <c r="P2429" t="s">
        <v>27</v>
      </c>
      <c r="Q2429" t="s">
        <v>24</v>
      </c>
      <c r="R2429" t="s">
        <v>28</v>
      </c>
      <c r="S2429" s="2">
        <v>35.9</v>
      </c>
      <c r="T2429" s="2">
        <v>35.9</v>
      </c>
      <c r="U2429" t="s">
        <v>23</v>
      </c>
      <c r="V2429">
        <f>COUNTIF(Table1[[#This Row],[OnlineSecurity]:[StreamingMovies]], "Yes")</f>
        <v>1</v>
      </c>
      <c r="W2429" t="str" cm="1">
        <f t="array" ref="W2429">_xlfn.IFS(Table1[[#This Row],[tenure]]&lt;=12,"0-1 Years", Table1[[#This Row],[tenure]] &lt;=36, "1-3 Years",Table1[[#This Row],[tenure]]&lt;=60, "3-5 Years",Table1[[#This Row],[tenure]]&gt;60,"5+ Years")</f>
        <v>0-1 Years</v>
      </c>
      <c r="X2429" t="str">
        <f>IF(AND(Table1[[#This Row],[Contract]]="Month-to-Month", Table1[[#This Row],[PaymentMethod]]= "Electronic check"), "High Risk", "Standard")</f>
        <v>High Risk</v>
      </c>
      <c r="Y2429" s="11">
        <f>IFERROR(Table1[[#This Row],[TotalCharges]]/Table1[[#This Row],[tenure]],"0")</f>
        <v>35.9</v>
      </c>
      <c r="Z2429" t="str">
        <f>IF(Table1[[#This Row],[SeniorCitizen]]=1,"Yes","No")</f>
        <v>No</v>
      </c>
    </row>
    <row r="2430" spans="1:26" x14ac:dyDescent="0.3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7104</v>
      </c>
      <c r="S2430" s="2">
        <v>99.25</v>
      </c>
      <c r="T2430" s="2">
        <v>3777.15</v>
      </c>
      <c r="U2430" t="s">
        <v>23</v>
      </c>
      <c r="V2430">
        <f>COUNTIF(Table1[[#This Row],[OnlineSecurity]:[StreamingMovies]], "Yes")</f>
        <v>3</v>
      </c>
      <c r="W2430" t="str" cm="1">
        <f t="array" ref="W2430">_xlfn.IFS(Table1[[#This Row],[tenure]]&lt;=12,"0-1 Years", Table1[[#This Row],[tenure]] &lt;=36, "1-3 Years",Table1[[#This Row],[tenure]]&lt;=60, "3-5 Years",Table1[[#This Row],[tenure]]&gt;60,"5+ Years")</f>
        <v>3-5 Years</v>
      </c>
      <c r="X2430" t="str">
        <f>IF(AND(Table1[[#This Row],[Contract]]="Month-to-Month", Table1[[#This Row],[PaymentMethod]]= "Electronic check"), "High Risk", "Standard")</f>
        <v>Standard</v>
      </c>
      <c r="Y2430" s="11">
        <f>IFERROR(Table1[[#This Row],[TotalCharges]]/Table1[[#This Row],[tenure]],"0")</f>
        <v>99.398684210526312</v>
      </c>
      <c r="Z2430" t="str">
        <f>IF(Table1[[#This Row],[SeniorCitizen]]=1,"Yes","No")</f>
        <v>No</v>
      </c>
    </row>
    <row r="2431" spans="1:26" x14ac:dyDescent="0.3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7105</v>
      </c>
      <c r="S2431" s="2">
        <v>82.95</v>
      </c>
      <c r="T2431" s="2">
        <v>4903.1499999999996</v>
      </c>
      <c r="U2431" t="s">
        <v>24</v>
      </c>
      <c r="V2431">
        <f>COUNTIF(Table1[[#This Row],[OnlineSecurity]:[StreamingMovies]], "Yes")</f>
        <v>3</v>
      </c>
      <c r="W2431" t="str" cm="1">
        <f t="array" ref="W2431">_xlfn.IFS(Table1[[#This Row],[tenure]]&lt;=12,"0-1 Years", Table1[[#This Row],[tenure]] &lt;=36, "1-3 Years",Table1[[#This Row],[tenure]]&lt;=60, "3-5 Years",Table1[[#This Row],[tenure]]&gt;60,"5+ Years")</f>
        <v>3-5 Years</v>
      </c>
      <c r="X2431" t="str">
        <f>IF(AND(Table1[[#This Row],[Contract]]="Month-to-Month", Table1[[#This Row],[PaymentMethod]]= "Electronic check"), "High Risk", "Standard")</f>
        <v>Standard</v>
      </c>
      <c r="Y2431" s="11">
        <f>IFERROR(Table1[[#This Row],[TotalCharges]]/Table1[[#This Row],[tenure]],"0")</f>
        <v>83.104237288135593</v>
      </c>
      <c r="Z2431" t="str">
        <f>IF(Table1[[#This Row],[SeniorCitizen]]=1,"Yes","No")</f>
        <v>Yes</v>
      </c>
    </row>
    <row r="2432" spans="1:26" x14ac:dyDescent="0.3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s="2">
        <v>55.65</v>
      </c>
      <c r="T2432" s="2">
        <v>1653.85</v>
      </c>
      <c r="U2432" t="s">
        <v>24</v>
      </c>
      <c r="V2432">
        <f>COUNTIF(Table1[[#This Row],[OnlineSecurity]:[StreamingMovies]], "Yes")</f>
        <v>2</v>
      </c>
      <c r="W2432" t="str" cm="1">
        <f t="array" ref="W2432">_xlfn.IFS(Table1[[#This Row],[tenure]]&lt;=12,"0-1 Years", Table1[[#This Row],[tenure]] &lt;=36, "1-3 Years",Table1[[#This Row],[tenure]]&lt;=60, "3-5 Years",Table1[[#This Row],[tenure]]&gt;60,"5+ Years")</f>
        <v>1-3 Years</v>
      </c>
      <c r="X2432" t="str">
        <f>IF(AND(Table1[[#This Row],[Contract]]="Month-to-Month", Table1[[#This Row],[PaymentMethod]]= "Electronic check"), "High Risk", "Standard")</f>
        <v>Standard</v>
      </c>
      <c r="Y2432" s="11">
        <f>IFERROR(Table1[[#This Row],[TotalCharges]]/Table1[[#This Row],[tenure]],"0")</f>
        <v>55.12833333333333</v>
      </c>
      <c r="Z2432" t="str">
        <f>IF(Table1[[#This Row],[SeniorCitizen]]=1,"Yes","No")</f>
        <v>No</v>
      </c>
    </row>
    <row r="2433" spans="1:26" x14ac:dyDescent="0.35">
      <c r="A2433" t="s">
        <v>2468</v>
      </c>
      <c r="B2433" t="s">
        <v>30</v>
      </c>
      <c r="C2433">
        <v>1</v>
      </c>
      <c r="D2433" t="s">
        <v>24</v>
      </c>
      <c r="E2433" t="s">
        <v>24</v>
      </c>
      <c r="F2433">
        <v>2</v>
      </c>
      <c r="G2433" t="s">
        <v>24</v>
      </c>
      <c r="H2433" t="s">
        <v>24</v>
      </c>
      <c r="I2433" t="s">
        <v>26</v>
      </c>
      <c r="J2433" t="s">
        <v>24</v>
      </c>
      <c r="K2433" t="s">
        <v>24</v>
      </c>
      <c r="L2433" t="s">
        <v>24</v>
      </c>
      <c r="M2433" t="s">
        <v>24</v>
      </c>
      <c r="N2433" t="s">
        <v>24</v>
      </c>
      <c r="O2433" t="s">
        <v>24</v>
      </c>
      <c r="P2433" t="s">
        <v>27</v>
      </c>
      <c r="Q2433" t="s">
        <v>23</v>
      </c>
      <c r="R2433" t="s">
        <v>32</v>
      </c>
      <c r="S2433" s="2">
        <v>24.45</v>
      </c>
      <c r="T2433" s="2">
        <v>47.5</v>
      </c>
      <c r="U2433" t="s">
        <v>23</v>
      </c>
      <c r="V2433">
        <f>COUNTIF(Table1[[#This Row],[OnlineSecurity]:[StreamingMovies]], "Yes")</f>
        <v>0</v>
      </c>
      <c r="W2433" t="str" cm="1">
        <f t="array" ref="W2433">_xlfn.IFS(Table1[[#This Row],[tenure]]&lt;=12,"0-1 Years", Table1[[#This Row],[tenure]] &lt;=36, "1-3 Years",Table1[[#This Row],[tenure]]&lt;=60, "3-5 Years",Table1[[#This Row],[tenure]]&gt;60,"5+ Years")</f>
        <v>0-1 Years</v>
      </c>
      <c r="X2433" t="str">
        <f>IF(AND(Table1[[#This Row],[Contract]]="Month-to-Month", Table1[[#This Row],[PaymentMethod]]= "Electronic check"), "High Risk", "Standard")</f>
        <v>Standard</v>
      </c>
      <c r="Y2433" s="11">
        <f>IFERROR(Table1[[#This Row],[TotalCharges]]/Table1[[#This Row],[tenure]],"0")</f>
        <v>23.75</v>
      </c>
      <c r="Z2433" t="str">
        <f>IF(Table1[[#This Row],[SeniorCitizen]]=1,"Yes","No")</f>
        <v>Yes</v>
      </c>
    </row>
    <row r="2434" spans="1:26" x14ac:dyDescent="0.35">
      <c r="A2434" t="s">
        <v>2469</v>
      </c>
      <c r="B2434" t="s">
        <v>22</v>
      </c>
      <c r="C2434">
        <v>1</v>
      </c>
      <c r="D2434" t="s">
        <v>23</v>
      </c>
      <c r="E2434" t="s">
        <v>24</v>
      </c>
      <c r="F2434">
        <v>50</v>
      </c>
      <c r="G2434" t="s">
        <v>23</v>
      </c>
      <c r="H2434" t="s">
        <v>23</v>
      </c>
      <c r="I2434" t="s">
        <v>24</v>
      </c>
      <c r="J2434" t="s">
        <v>24</v>
      </c>
      <c r="K2434" t="s">
        <v>24</v>
      </c>
      <c r="L2434" t="s">
        <v>24</v>
      </c>
      <c r="M2434" t="s">
        <v>24</v>
      </c>
      <c r="N2434" t="s">
        <v>24</v>
      </c>
      <c r="O2434" t="s">
        <v>24</v>
      </c>
      <c r="P2434" t="s">
        <v>31</v>
      </c>
      <c r="Q2434" t="s">
        <v>24</v>
      </c>
      <c r="R2434" t="s">
        <v>28</v>
      </c>
      <c r="S2434" s="2">
        <v>25.2</v>
      </c>
      <c r="T2434" s="2">
        <v>1306.3</v>
      </c>
      <c r="U2434" t="s">
        <v>24</v>
      </c>
      <c r="V2434">
        <f>COUNTIF(Table1[[#This Row],[OnlineSecurity]:[StreamingMovies]], "Yes")</f>
        <v>0</v>
      </c>
      <c r="W2434" t="str" cm="1">
        <f t="array" ref="W2434">_xlfn.IFS(Table1[[#This Row],[tenure]]&lt;=12,"0-1 Years", Table1[[#This Row],[tenure]] &lt;=36, "1-3 Years",Table1[[#This Row],[tenure]]&lt;=60, "3-5 Years",Table1[[#This Row],[tenure]]&gt;60,"5+ Years")</f>
        <v>3-5 Years</v>
      </c>
      <c r="X2434" t="str">
        <f>IF(AND(Table1[[#This Row],[Contract]]="Month-to-Month", Table1[[#This Row],[PaymentMethod]]= "Electronic check"), "High Risk", "Standard")</f>
        <v>Standard</v>
      </c>
      <c r="Y2434" s="11">
        <f>IFERROR(Table1[[#This Row],[TotalCharges]]/Table1[[#This Row],[tenure]],"0")</f>
        <v>26.125999999999998</v>
      </c>
      <c r="Z2434" t="str">
        <f>IF(Table1[[#This Row],[SeniorCitizen]]=1,"Yes","No")</f>
        <v>Yes</v>
      </c>
    </row>
    <row r="2435" spans="1:26" x14ac:dyDescent="0.35">
      <c r="A2435" t="s">
        <v>2470</v>
      </c>
      <c r="B2435" t="s">
        <v>30</v>
      </c>
      <c r="C2435">
        <v>0</v>
      </c>
      <c r="D2435" t="s">
        <v>24</v>
      </c>
      <c r="E2435" t="s">
        <v>24</v>
      </c>
      <c r="F2435">
        <v>9</v>
      </c>
      <c r="G2435" t="s">
        <v>24</v>
      </c>
      <c r="H2435" t="s">
        <v>24</v>
      </c>
      <c r="I2435" t="s">
        <v>26</v>
      </c>
      <c r="J2435" t="s">
        <v>23</v>
      </c>
      <c r="K2435" t="s">
        <v>24</v>
      </c>
      <c r="L2435" t="s">
        <v>23</v>
      </c>
      <c r="M2435" t="s">
        <v>23</v>
      </c>
      <c r="N2435" t="s">
        <v>24</v>
      </c>
      <c r="O2435" t="s">
        <v>23</v>
      </c>
      <c r="P2435" t="s">
        <v>31</v>
      </c>
      <c r="Q2435" t="s">
        <v>24</v>
      </c>
      <c r="R2435" t="s">
        <v>32</v>
      </c>
      <c r="S2435" s="2">
        <v>50.8</v>
      </c>
      <c r="T2435" s="2">
        <v>463.6</v>
      </c>
      <c r="U2435" t="s">
        <v>24</v>
      </c>
      <c r="V2435">
        <f>COUNTIF(Table1[[#This Row],[OnlineSecurity]:[StreamingMovies]], "Yes")</f>
        <v>4</v>
      </c>
      <c r="W2435" t="str" cm="1">
        <f t="array" ref="W2435">_xlfn.IFS(Table1[[#This Row],[tenure]]&lt;=12,"0-1 Years", Table1[[#This Row],[tenure]] &lt;=36, "1-3 Years",Table1[[#This Row],[tenure]]&lt;=60, "3-5 Years",Table1[[#This Row],[tenure]]&gt;60,"5+ Years")</f>
        <v>0-1 Years</v>
      </c>
      <c r="X2435" t="str">
        <f>IF(AND(Table1[[#This Row],[Contract]]="Month-to-Month", Table1[[#This Row],[PaymentMethod]]= "Electronic check"), "High Risk", "Standard")</f>
        <v>Standard</v>
      </c>
      <c r="Y2435" s="11">
        <f>IFERROR(Table1[[#This Row],[TotalCharges]]/Table1[[#This Row],[tenure]],"0")</f>
        <v>51.511111111111113</v>
      </c>
      <c r="Z2435" t="str">
        <f>IF(Table1[[#This Row],[SeniorCitizen]]=1,"Yes","No")</f>
        <v>No</v>
      </c>
    </row>
    <row r="2436" spans="1:26" x14ac:dyDescent="0.35">
      <c r="A2436" t="s">
        <v>2471</v>
      </c>
      <c r="B2436" t="s">
        <v>22</v>
      </c>
      <c r="C2436">
        <v>0</v>
      </c>
      <c r="D2436" t="s">
        <v>23</v>
      </c>
      <c r="E2436" t="s">
        <v>23</v>
      </c>
      <c r="F2436">
        <v>3</v>
      </c>
      <c r="G2436" t="s">
        <v>23</v>
      </c>
      <c r="H2436" t="s">
        <v>24</v>
      </c>
      <c r="I2436" t="s">
        <v>24</v>
      </c>
      <c r="J2436" t="s">
        <v>24</v>
      </c>
      <c r="K2436" t="s">
        <v>24</v>
      </c>
      <c r="L2436" t="s">
        <v>24</v>
      </c>
      <c r="M2436" t="s">
        <v>24</v>
      </c>
      <c r="N2436" t="s">
        <v>24</v>
      </c>
      <c r="O2436" t="s">
        <v>24</v>
      </c>
      <c r="P2436" t="s">
        <v>27</v>
      </c>
      <c r="Q2436" t="s">
        <v>24</v>
      </c>
      <c r="R2436" t="s">
        <v>32</v>
      </c>
      <c r="S2436" s="2">
        <v>19.649999999999999</v>
      </c>
      <c r="T2436" s="2">
        <v>60.65</v>
      </c>
      <c r="U2436" t="s">
        <v>24</v>
      </c>
      <c r="V2436">
        <f>COUNTIF(Table1[[#This Row],[OnlineSecurity]:[StreamingMovies]], "Yes")</f>
        <v>0</v>
      </c>
      <c r="W2436" t="str" cm="1">
        <f t="array" ref="W2436">_xlfn.IFS(Table1[[#This Row],[tenure]]&lt;=12,"0-1 Years", Table1[[#This Row],[tenure]] &lt;=36, "1-3 Years",Table1[[#This Row],[tenure]]&lt;=60, "3-5 Years",Table1[[#This Row],[tenure]]&gt;60,"5+ Years")</f>
        <v>0-1 Years</v>
      </c>
      <c r="X2436" t="str">
        <f>IF(AND(Table1[[#This Row],[Contract]]="Month-to-Month", Table1[[#This Row],[PaymentMethod]]= "Electronic check"), "High Risk", "Standard")</f>
        <v>Standard</v>
      </c>
      <c r="Y2436" s="11">
        <f>IFERROR(Table1[[#This Row],[TotalCharges]]/Table1[[#This Row],[tenure]],"0")</f>
        <v>20.216666666666665</v>
      </c>
      <c r="Z2436" t="str">
        <f>IF(Table1[[#This Row],[SeniorCitizen]]=1,"Yes","No")</f>
        <v>No</v>
      </c>
    </row>
    <row r="2437" spans="1:26" x14ac:dyDescent="0.3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7105</v>
      </c>
      <c r="S2437" s="2">
        <v>59.8</v>
      </c>
      <c r="T2437" s="2">
        <v>824.85</v>
      </c>
      <c r="U2437" t="s">
        <v>24</v>
      </c>
      <c r="V2437">
        <f>COUNTIF(Table1[[#This Row],[OnlineSecurity]:[StreamingMovies]], "Yes")</f>
        <v>2</v>
      </c>
      <c r="W2437" t="str" cm="1">
        <f t="array" ref="W2437">_xlfn.IFS(Table1[[#This Row],[tenure]]&lt;=12,"0-1 Years", Table1[[#This Row],[tenure]] &lt;=36, "1-3 Years",Table1[[#This Row],[tenure]]&lt;=60, "3-5 Years",Table1[[#This Row],[tenure]]&gt;60,"5+ Years")</f>
        <v>1-3 Years</v>
      </c>
      <c r="X2437" t="str">
        <f>IF(AND(Table1[[#This Row],[Contract]]="Month-to-Month", Table1[[#This Row],[PaymentMethod]]= "Electronic check"), "High Risk", "Standard")</f>
        <v>Standard</v>
      </c>
      <c r="Y2437" s="11">
        <f>IFERROR(Table1[[#This Row],[TotalCharges]]/Table1[[#This Row],[tenure]],"0")</f>
        <v>58.917857142857144</v>
      </c>
      <c r="Z2437" t="str">
        <f>IF(Table1[[#This Row],[SeniorCitizen]]=1,"Yes","No")</f>
        <v>No</v>
      </c>
    </row>
    <row r="2438" spans="1:26" x14ac:dyDescent="0.3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7105</v>
      </c>
      <c r="S2438" s="2">
        <v>73.55</v>
      </c>
      <c r="T2438" s="2">
        <v>2094.65</v>
      </c>
      <c r="U2438" t="s">
        <v>24</v>
      </c>
      <c r="V2438">
        <f>COUNTIF(Table1[[#This Row],[OnlineSecurity]:[StreamingMovies]], "Yes")</f>
        <v>1</v>
      </c>
      <c r="W2438" t="str" cm="1">
        <f t="array" ref="W2438">_xlfn.IFS(Table1[[#This Row],[tenure]]&lt;=12,"0-1 Years", Table1[[#This Row],[tenure]] &lt;=36, "1-3 Years",Table1[[#This Row],[tenure]]&lt;=60, "3-5 Years",Table1[[#This Row],[tenure]]&gt;60,"5+ Years")</f>
        <v>1-3 Years</v>
      </c>
      <c r="X2438" t="str">
        <f>IF(AND(Table1[[#This Row],[Contract]]="Month-to-Month", Table1[[#This Row],[PaymentMethod]]= "Electronic check"), "High Risk", "Standard")</f>
        <v>Standard</v>
      </c>
      <c r="Y2438" s="11">
        <f>IFERROR(Table1[[#This Row],[TotalCharges]]/Table1[[#This Row],[tenure]],"0")</f>
        <v>67.569354838709685</v>
      </c>
      <c r="Z2438" t="str">
        <f>IF(Table1[[#This Row],[SeniorCitizen]]=1,"Yes","No")</f>
        <v>Yes</v>
      </c>
    </row>
    <row r="2439" spans="1:26" x14ac:dyDescent="0.3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s="2">
        <v>61.4</v>
      </c>
      <c r="T2439" s="2">
        <v>438.9</v>
      </c>
      <c r="U2439" t="s">
        <v>24</v>
      </c>
      <c r="V2439">
        <f>COUNTIF(Table1[[#This Row],[OnlineSecurity]:[StreamingMovies]], "Yes")</f>
        <v>3</v>
      </c>
      <c r="W2439" t="str" cm="1">
        <f t="array" ref="W2439">_xlfn.IFS(Table1[[#This Row],[tenure]]&lt;=12,"0-1 Years", Table1[[#This Row],[tenure]] &lt;=36, "1-3 Years",Table1[[#This Row],[tenure]]&lt;=60, "3-5 Years",Table1[[#This Row],[tenure]]&gt;60,"5+ Years")</f>
        <v>0-1 Years</v>
      </c>
      <c r="X2439" t="str">
        <f>IF(AND(Table1[[#This Row],[Contract]]="Month-to-Month", Table1[[#This Row],[PaymentMethod]]= "Electronic check"), "High Risk", "Standard")</f>
        <v>High Risk</v>
      </c>
      <c r="Y2439" s="11">
        <f>IFERROR(Table1[[#This Row],[TotalCharges]]/Table1[[#This Row],[tenure]],"0")</f>
        <v>62.699999999999996</v>
      </c>
      <c r="Z2439" t="str">
        <f>IF(Table1[[#This Row],[SeniorCitizen]]=1,"Yes","No")</f>
        <v>No</v>
      </c>
    </row>
    <row r="2440" spans="1:26" x14ac:dyDescent="0.3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7104</v>
      </c>
      <c r="S2440" s="2">
        <v>103.35</v>
      </c>
      <c r="T2440" s="2">
        <v>847.3</v>
      </c>
      <c r="U2440" t="s">
        <v>23</v>
      </c>
      <c r="V2440">
        <f>COUNTIF(Table1[[#This Row],[OnlineSecurity]:[StreamingMovies]], "Yes")</f>
        <v>4</v>
      </c>
      <c r="W2440" t="str" cm="1">
        <f t="array" ref="W2440">_xlfn.IFS(Table1[[#This Row],[tenure]]&lt;=12,"0-1 Years", Table1[[#This Row],[tenure]] &lt;=36, "1-3 Years",Table1[[#This Row],[tenure]]&lt;=60, "3-5 Years",Table1[[#This Row],[tenure]]&gt;60,"5+ Years")</f>
        <v>0-1 Years</v>
      </c>
      <c r="X2440" t="str">
        <f>IF(AND(Table1[[#This Row],[Contract]]="Month-to-Month", Table1[[#This Row],[PaymentMethod]]= "Electronic check"), "High Risk", "Standard")</f>
        <v>Standard</v>
      </c>
      <c r="Y2440" s="11">
        <f>IFERROR(Table1[[#This Row],[TotalCharges]]/Table1[[#This Row],[tenure]],"0")</f>
        <v>105.91249999999999</v>
      </c>
      <c r="Z2440" t="str">
        <f>IF(Table1[[#This Row],[SeniorCitizen]]=1,"Yes","No")</f>
        <v>No</v>
      </c>
    </row>
    <row r="2441" spans="1:26" x14ac:dyDescent="0.35">
      <c r="A2441" t="s">
        <v>2476</v>
      </c>
      <c r="B2441" t="s">
        <v>30</v>
      </c>
      <c r="C2441">
        <v>0</v>
      </c>
      <c r="D2441" t="s">
        <v>23</v>
      </c>
      <c r="E2441" t="s">
        <v>23</v>
      </c>
      <c r="F2441">
        <v>17</v>
      </c>
      <c r="G2441" t="s">
        <v>23</v>
      </c>
      <c r="H2441" t="s">
        <v>24</v>
      </c>
      <c r="I2441" t="s">
        <v>24</v>
      </c>
      <c r="J2441" t="s">
        <v>24</v>
      </c>
      <c r="K2441" t="s">
        <v>24</v>
      </c>
      <c r="L2441" t="s">
        <v>24</v>
      </c>
      <c r="M2441" t="s">
        <v>24</v>
      </c>
      <c r="N2441" t="s">
        <v>24</v>
      </c>
      <c r="O2441" t="s">
        <v>24</v>
      </c>
      <c r="P2441" t="s">
        <v>31</v>
      </c>
      <c r="Q2441" t="s">
        <v>24</v>
      </c>
      <c r="R2441" t="s">
        <v>7104</v>
      </c>
      <c r="S2441" s="2">
        <v>19.899999999999999</v>
      </c>
      <c r="T2441" s="2">
        <v>329.75</v>
      </c>
      <c r="U2441" t="s">
        <v>24</v>
      </c>
      <c r="V2441">
        <f>COUNTIF(Table1[[#This Row],[OnlineSecurity]:[StreamingMovies]], "Yes")</f>
        <v>0</v>
      </c>
      <c r="W2441" t="str" cm="1">
        <f t="array" ref="W2441">_xlfn.IFS(Table1[[#This Row],[tenure]]&lt;=12,"0-1 Years", Table1[[#This Row],[tenure]] &lt;=36, "1-3 Years",Table1[[#This Row],[tenure]]&lt;=60, "3-5 Years",Table1[[#This Row],[tenure]]&gt;60,"5+ Years")</f>
        <v>1-3 Years</v>
      </c>
      <c r="X2441" t="str">
        <f>IF(AND(Table1[[#This Row],[Contract]]="Month-to-Month", Table1[[#This Row],[PaymentMethod]]= "Electronic check"), "High Risk", "Standard")</f>
        <v>Standard</v>
      </c>
      <c r="Y2441" s="11">
        <f>IFERROR(Table1[[#This Row],[TotalCharges]]/Table1[[#This Row],[tenure]],"0")</f>
        <v>19.397058823529413</v>
      </c>
      <c r="Z2441" t="str">
        <f>IF(Table1[[#This Row],[SeniorCitizen]]=1,"Yes","No")</f>
        <v>No</v>
      </c>
    </row>
    <row r="2442" spans="1:26" x14ac:dyDescent="0.35">
      <c r="A2442" t="s">
        <v>2477</v>
      </c>
      <c r="B2442" t="s">
        <v>30</v>
      </c>
      <c r="C2442">
        <v>0</v>
      </c>
      <c r="D2442" t="s">
        <v>23</v>
      </c>
      <c r="E2442" t="s">
        <v>23</v>
      </c>
      <c r="F2442">
        <v>32</v>
      </c>
      <c r="G2442" t="s">
        <v>23</v>
      </c>
      <c r="H2442" t="s">
        <v>24</v>
      </c>
      <c r="I2442" t="s">
        <v>24</v>
      </c>
      <c r="J2442" t="s">
        <v>24</v>
      </c>
      <c r="K2442" t="s">
        <v>24</v>
      </c>
      <c r="L2442" t="s">
        <v>24</v>
      </c>
      <c r="M2442" t="s">
        <v>24</v>
      </c>
      <c r="N2442" t="s">
        <v>24</v>
      </c>
      <c r="O2442" t="s">
        <v>24</v>
      </c>
      <c r="P2442" t="s">
        <v>27</v>
      </c>
      <c r="Q2442" t="s">
        <v>23</v>
      </c>
      <c r="R2442" t="s">
        <v>7105</v>
      </c>
      <c r="S2442" s="2">
        <v>19.45</v>
      </c>
      <c r="T2442" s="2">
        <v>674.55</v>
      </c>
      <c r="U2442" t="s">
        <v>24</v>
      </c>
      <c r="V2442">
        <f>COUNTIF(Table1[[#This Row],[OnlineSecurity]:[StreamingMovies]], "Yes")</f>
        <v>0</v>
      </c>
      <c r="W2442" t="str" cm="1">
        <f t="array" ref="W2442">_xlfn.IFS(Table1[[#This Row],[tenure]]&lt;=12,"0-1 Years", Table1[[#This Row],[tenure]] &lt;=36, "1-3 Years",Table1[[#This Row],[tenure]]&lt;=60, "3-5 Years",Table1[[#This Row],[tenure]]&gt;60,"5+ Years")</f>
        <v>1-3 Years</v>
      </c>
      <c r="X2442" t="str">
        <f>IF(AND(Table1[[#This Row],[Contract]]="Month-to-Month", Table1[[#This Row],[PaymentMethod]]= "Electronic check"), "High Risk", "Standard")</f>
        <v>Standard</v>
      </c>
      <c r="Y2442" s="11">
        <f>IFERROR(Table1[[#This Row],[TotalCharges]]/Table1[[#This Row],[tenure]],"0")</f>
        <v>21.079687499999999</v>
      </c>
      <c r="Z2442" t="str">
        <f>IF(Table1[[#This Row],[SeniorCitizen]]=1,"Yes","No")</f>
        <v>No</v>
      </c>
    </row>
    <row r="2443" spans="1:26" x14ac:dyDescent="0.3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s="2">
        <v>81.5</v>
      </c>
      <c r="T2443" s="2">
        <v>162.55000000000001</v>
      </c>
      <c r="U2443" t="s">
        <v>24</v>
      </c>
      <c r="V2443">
        <f>COUNTIF(Table1[[#This Row],[OnlineSecurity]:[StreamingMovies]], "Yes")</f>
        <v>1</v>
      </c>
      <c r="W2443" t="str" cm="1">
        <f t="array" ref="W2443">_xlfn.IFS(Table1[[#This Row],[tenure]]&lt;=12,"0-1 Years", Table1[[#This Row],[tenure]] &lt;=36, "1-3 Years",Table1[[#This Row],[tenure]]&lt;=60, "3-5 Years",Table1[[#This Row],[tenure]]&gt;60,"5+ Years")</f>
        <v>0-1 Years</v>
      </c>
      <c r="X2443" t="str">
        <f>IF(AND(Table1[[#This Row],[Contract]]="Month-to-Month", Table1[[#This Row],[PaymentMethod]]= "Electronic check"), "High Risk", "Standard")</f>
        <v>Standard</v>
      </c>
      <c r="Y2443" s="11">
        <f>IFERROR(Table1[[#This Row],[TotalCharges]]/Table1[[#This Row],[tenure]],"0")</f>
        <v>81.275000000000006</v>
      </c>
      <c r="Z2443" t="str">
        <f>IF(Table1[[#This Row],[SeniorCitizen]]=1,"Yes","No")</f>
        <v>Yes</v>
      </c>
    </row>
    <row r="2444" spans="1:26" x14ac:dyDescent="0.3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s="2">
        <v>84.8</v>
      </c>
      <c r="T2444" s="2">
        <v>546.95000000000005</v>
      </c>
      <c r="U2444" t="s">
        <v>23</v>
      </c>
      <c r="V2444">
        <f>COUNTIF(Table1[[#This Row],[OnlineSecurity]:[StreamingMovies]], "Yes")</f>
        <v>1</v>
      </c>
      <c r="W2444" t="str" cm="1">
        <f t="array" ref="W2444">_xlfn.IFS(Table1[[#This Row],[tenure]]&lt;=12,"0-1 Years", Table1[[#This Row],[tenure]] &lt;=36, "1-3 Years",Table1[[#This Row],[tenure]]&lt;=60, "3-5 Years",Table1[[#This Row],[tenure]]&gt;60,"5+ Years")</f>
        <v>0-1 Years</v>
      </c>
      <c r="X2444" t="str">
        <f>IF(AND(Table1[[#This Row],[Contract]]="Month-to-Month", Table1[[#This Row],[PaymentMethod]]= "Electronic check"), "High Risk", "Standard")</f>
        <v>High Risk</v>
      </c>
      <c r="Y2444" s="11">
        <f>IFERROR(Table1[[#This Row],[TotalCharges]]/Table1[[#This Row],[tenure]],"0")</f>
        <v>78.135714285714286</v>
      </c>
      <c r="Z2444" t="str">
        <f>IF(Table1[[#This Row],[SeniorCitizen]]=1,"Yes","No")</f>
        <v>Yes</v>
      </c>
    </row>
    <row r="2445" spans="1:26" x14ac:dyDescent="0.3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7105</v>
      </c>
      <c r="S2445" s="2">
        <v>109.55</v>
      </c>
      <c r="T2445" s="2">
        <v>7887.25</v>
      </c>
      <c r="U2445" t="s">
        <v>24</v>
      </c>
      <c r="V2445">
        <f>COUNTIF(Table1[[#This Row],[OnlineSecurity]:[StreamingMovies]], "Yes")</f>
        <v>5</v>
      </c>
      <c r="W2445" t="str" cm="1">
        <f t="array" ref="W2445">_xlfn.IFS(Table1[[#This Row],[tenure]]&lt;=12,"0-1 Years", Table1[[#This Row],[tenure]] &lt;=36, "1-3 Years",Table1[[#This Row],[tenure]]&lt;=60, "3-5 Years",Table1[[#This Row],[tenure]]&gt;60,"5+ Years")</f>
        <v>5+ Years</v>
      </c>
      <c r="X2445" t="str">
        <f>IF(AND(Table1[[#This Row],[Contract]]="Month-to-Month", Table1[[#This Row],[PaymentMethod]]= "Electronic check"), "High Risk", "Standard")</f>
        <v>Standard</v>
      </c>
      <c r="Y2445" s="11">
        <f>IFERROR(Table1[[#This Row],[TotalCharges]]/Table1[[#This Row],[tenure]],"0")</f>
        <v>109.54513888888889</v>
      </c>
      <c r="Z2445" t="str">
        <f>IF(Table1[[#This Row],[SeniorCitizen]]=1,"Yes","No")</f>
        <v>No</v>
      </c>
    </row>
    <row r="2446" spans="1:26" x14ac:dyDescent="0.3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s="2">
        <v>99.95</v>
      </c>
      <c r="T2446" s="2">
        <v>3186.65</v>
      </c>
      <c r="U2446" t="s">
        <v>23</v>
      </c>
      <c r="V2446">
        <f>COUNTIF(Table1[[#This Row],[OnlineSecurity]:[StreamingMovies]], "Yes")</f>
        <v>3</v>
      </c>
      <c r="W2446" t="str" cm="1">
        <f t="array" ref="W2446">_xlfn.IFS(Table1[[#This Row],[tenure]]&lt;=12,"0-1 Years", Table1[[#This Row],[tenure]] &lt;=36, "1-3 Years",Table1[[#This Row],[tenure]]&lt;=60, "3-5 Years",Table1[[#This Row],[tenure]]&gt;60,"5+ Years")</f>
        <v>1-3 Years</v>
      </c>
      <c r="X2446" t="str">
        <f>IF(AND(Table1[[#This Row],[Contract]]="Month-to-Month", Table1[[#This Row],[PaymentMethod]]= "Electronic check"), "High Risk", "Standard")</f>
        <v>High Risk</v>
      </c>
      <c r="Y2446" s="11">
        <f>IFERROR(Table1[[#This Row],[TotalCharges]]/Table1[[#This Row],[tenure]],"0")</f>
        <v>102.79516129032258</v>
      </c>
      <c r="Z2446" t="str">
        <f>IF(Table1[[#This Row],[SeniorCitizen]]=1,"Yes","No")</f>
        <v>Yes</v>
      </c>
    </row>
    <row r="2447" spans="1:26" x14ac:dyDescent="0.3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s="2">
        <v>74.400000000000006</v>
      </c>
      <c r="T2447" s="2">
        <v>1972.35</v>
      </c>
      <c r="U2447" t="s">
        <v>24</v>
      </c>
      <c r="V2447">
        <f>COUNTIF(Table1[[#This Row],[OnlineSecurity]:[StreamingMovies]], "Yes")</f>
        <v>1</v>
      </c>
      <c r="W2447" t="str" cm="1">
        <f t="array" ref="W2447">_xlfn.IFS(Table1[[#This Row],[tenure]]&lt;=12,"0-1 Years", Table1[[#This Row],[tenure]] &lt;=36, "1-3 Years",Table1[[#This Row],[tenure]]&lt;=60, "3-5 Years",Table1[[#This Row],[tenure]]&gt;60,"5+ Years")</f>
        <v>1-3 Years</v>
      </c>
      <c r="X2447" t="str">
        <f>IF(AND(Table1[[#This Row],[Contract]]="Month-to-Month", Table1[[#This Row],[PaymentMethod]]= "Electronic check"), "High Risk", "Standard")</f>
        <v>Standard</v>
      </c>
      <c r="Y2447" s="11">
        <f>IFERROR(Table1[[#This Row],[TotalCharges]]/Table1[[#This Row],[tenure]],"0")</f>
        <v>73.05</v>
      </c>
      <c r="Z2447" t="str">
        <f>IF(Table1[[#This Row],[SeniorCitizen]]=1,"Yes","No")</f>
        <v>No</v>
      </c>
    </row>
    <row r="2448" spans="1:26" x14ac:dyDescent="0.3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7105</v>
      </c>
      <c r="S2448" s="2">
        <v>90</v>
      </c>
      <c r="T2448" s="2">
        <v>1527.35</v>
      </c>
      <c r="U2448" t="s">
        <v>23</v>
      </c>
      <c r="V2448">
        <f>COUNTIF(Table1[[#This Row],[OnlineSecurity]:[StreamingMovies]], "Yes")</f>
        <v>2</v>
      </c>
      <c r="W2448" t="str" cm="1">
        <f t="array" ref="W2448">_xlfn.IFS(Table1[[#This Row],[tenure]]&lt;=12,"0-1 Years", Table1[[#This Row],[tenure]] &lt;=36, "1-3 Years",Table1[[#This Row],[tenure]]&lt;=60, "3-5 Years",Table1[[#This Row],[tenure]]&gt;60,"5+ Years")</f>
        <v>1-3 Years</v>
      </c>
      <c r="X2448" t="str">
        <f>IF(AND(Table1[[#This Row],[Contract]]="Month-to-Month", Table1[[#This Row],[PaymentMethod]]= "Electronic check"), "High Risk", "Standard")</f>
        <v>Standard</v>
      </c>
      <c r="Y2448" s="11">
        <f>IFERROR(Table1[[#This Row],[TotalCharges]]/Table1[[#This Row],[tenure]],"0")</f>
        <v>84.852777777777774</v>
      </c>
      <c r="Z2448" t="str">
        <f>IF(Table1[[#This Row],[SeniorCitizen]]=1,"Yes","No")</f>
        <v>No</v>
      </c>
    </row>
    <row r="2449" spans="1:26" x14ac:dyDescent="0.3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s="2">
        <v>74.900000000000006</v>
      </c>
      <c r="T2449" s="2">
        <v>490.55</v>
      </c>
      <c r="U2449" t="s">
        <v>24</v>
      </c>
      <c r="V2449">
        <f>COUNTIF(Table1[[#This Row],[OnlineSecurity]:[StreamingMovies]], "Yes")</f>
        <v>1</v>
      </c>
      <c r="W2449" t="str" cm="1">
        <f t="array" ref="W2449">_xlfn.IFS(Table1[[#This Row],[tenure]]&lt;=12,"0-1 Years", Table1[[#This Row],[tenure]] &lt;=36, "1-3 Years",Table1[[#This Row],[tenure]]&lt;=60, "3-5 Years",Table1[[#This Row],[tenure]]&gt;60,"5+ Years")</f>
        <v>0-1 Years</v>
      </c>
      <c r="X2449" t="str">
        <f>IF(AND(Table1[[#This Row],[Contract]]="Month-to-Month", Table1[[#This Row],[PaymentMethod]]= "Electronic check"), "High Risk", "Standard")</f>
        <v>High Risk</v>
      </c>
      <c r="Y2449" s="11">
        <f>IFERROR(Table1[[#This Row],[TotalCharges]]/Table1[[#This Row],[tenure]],"0")</f>
        <v>70.078571428571436</v>
      </c>
      <c r="Z2449" t="str">
        <f>IF(Table1[[#This Row],[SeniorCitizen]]=1,"Yes","No")</f>
        <v>No</v>
      </c>
    </row>
    <row r="2450" spans="1:26" x14ac:dyDescent="0.3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s="2">
        <v>104.85</v>
      </c>
      <c r="T2450" s="2">
        <v>1531.4</v>
      </c>
      <c r="U2450" t="s">
        <v>23</v>
      </c>
      <c r="V2450">
        <f>COUNTIF(Table1[[#This Row],[OnlineSecurity]:[StreamingMovies]], "Yes")</f>
        <v>4</v>
      </c>
      <c r="W2450" t="str" cm="1">
        <f t="array" ref="W2450">_xlfn.IFS(Table1[[#This Row],[tenure]]&lt;=12,"0-1 Years", Table1[[#This Row],[tenure]] &lt;=36, "1-3 Years",Table1[[#This Row],[tenure]]&lt;=60, "3-5 Years",Table1[[#This Row],[tenure]]&gt;60,"5+ Years")</f>
        <v>1-3 Years</v>
      </c>
      <c r="X2450" t="str">
        <f>IF(AND(Table1[[#This Row],[Contract]]="Month-to-Month", Table1[[#This Row],[PaymentMethod]]= "Electronic check"), "High Risk", "Standard")</f>
        <v>High Risk</v>
      </c>
      <c r="Y2450" s="11">
        <f>IFERROR(Table1[[#This Row],[TotalCharges]]/Table1[[#This Row],[tenure]],"0")</f>
        <v>109.38571428571429</v>
      </c>
      <c r="Z2450" t="str">
        <f>IF(Table1[[#This Row],[SeniorCitizen]]=1,"Yes","No")</f>
        <v>Yes</v>
      </c>
    </row>
    <row r="2451" spans="1:26" x14ac:dyDescent="0.3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7104</v>
      </c>
      <c r="S2451" s="2">
        <v>59.65</v>
      </c>
      <c r="T2451" s="2">
        <v>683.25</v>
      </c>
      <c r="U2451" t="s">
        <v>24</v>
      </c>
      <c r="V2451">
        <f>COUNTIF(Table1[[#This Row],[OnlineSecurity]:[StreamingMovies]], "Yes")</f>
        <v>2</v>
      </c>
      <c r="W2451" t="str" cm="1">
        <f t="array" ref="W2451">_xlfn.IFS(Table1[[#This Row],[tenure]]&lt;=12,"0-1 Years", Table1[[#This Row],[tenure]] &lt;=36, "1-3 Years",Table1[[#This Row],[tenure]]&lt;=60, "3-5 Years",Table1[[#This Row],[tenure]]&gt;60,"5+ Years")</f>
        <v>0-1 Years</v>
      </c>
      <c r="X2451" t="str">
        <f>IF(AND(Table1[[#This Row],[Contract]]="Month-to-Month", Table1[[#This Row],[PaymentMethod]]= "Electronic check"), "High Risk", "Standard")</f>
        <v>Standard</v>
      </c>
      <c r="Y2451" s="11">
        <f>IFERROR(Table1[[#This Row],[TotalCharges]]/Table1[[#This Row],[tenure]],"0")</f>
        <v>62.113636363636367</v>
      </c>
      <c r="Z2451" t="str">
        <f>IF(Table1[[#This Row],[SeniorCitizen]]=1,"Yes","No")</f>
        <v>No</v>
      </c>
    </row>
    <row r="2452" spans="1:26" x14ac:dyDescent="0.3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7104</v>
      </c>
      <c r="S2452" s="2">
        <v>110.45</v>
      </c>
      <c r="T2452" s="2">
        <v>8058.85</v>
      </c>
      <c r="U2452" t="s">
        <v>24</v>
      </c>
      <c r="V2452">
        <f>COUNTIF(Table1[[#This Row],[OnlineSecurity]:[StreamingMovies]], "Yes")</f>
        <v>5</v>
      </c>
      <c r="W2452" t="str" cm="1">
        <f t="array" ref="W2452">_xlfn.IFS(Table1[[#This Row],[tenure]]&lt;=12,"0-1 Years", Table1[[#This Row],[tenure]] &lt;=36, "1-3 Years",Table1[[#This Row],[tenure]]&lt;=60, "3-5 Years",Table1[[#This Row],[tenure]]&gt;60,"5+ Years")</f>
        <v>5+ Years</v>
      </c>
      <c r="X2452" t="str">
        <f>IF(AND(Table1[[#This Row],[Contract]]="Month-to-Month", Table1[[#This Row],[PaymentMethod]]= "Electronic check"), "High Risk", "Standard")</f>
        <v>Standard</v>
      </c>
      <c r="Y2452" s="11">
        <f>IFERROR(Table1[[#This Row],[TotalCharges]]/Table1[[#This Row],[tenure]],"0")</f>
        <v>111.92847222222223</v>
      </c>
      <c r="Z2452" t="str">
        <f>IF(Table1[[#This Row],[SeniorCitizen]]=1,"Yes","No")</f>
        <v>No</v>
      </c>
    </row>
    <row r="2453" spans="1:26" x14ac:dyDescent="0.3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s="2">
        <v>106.1</v>
      </c>
      <c r="T2453" s="2">
        <v>2847.4</v>
      </c>
      <c r="U2453" t="s">
        <v>23</v>
      </c>
      <c r="V2453">
        <f>COUNTIF(Table1[[#This Row],[OnlineSecurity]:[StreamingMovies]], "Yes")</f>
        <v>4</v>
      </c>
      <c r="W2453" t="str" cm="1">
        <f t="array" ref="W2453">_xlfn.IFS(Table1[[#This Row],[tenure]]&lt;=12,"0-1 Years", Table1[[#This Row],[tenure]] &lt;=36, "1-3 Years",Table1[[#This Row],[tenure]]&lt;=60, "3-5 Years",Table1[[#This Row],[tenure]]&gt;60,"5+ Years")</f>
        <v>1-3 Years</v>
      </c>
      <c r="X2453" t="str">
        <f>IF(AND(Table1[[#This Row],[Contract]]="Month-to-Month", Table1[[#This Row],[PaymentMethod]]= "Electronic check"), "High Risk", "Standard")</f>
        <v>Standard</v>
      </c>
      <c r="Y2453" s="11">
        <f>IFERROR(Table1[[#This Row],[TotalCharges]]/Table1[[#This Row],[tenure]],"0")</f>
        <v>101.69285714285715</v>
      </c>
      <c r="Z2453" t="str">
        <f>IF(Table1[[#This Row],[SeniorCitizen]]=1,"Yes","No")</f>
        <v>No</v>
      </c>
    </row>
    <row r="2454" spans="1:26" x14ac:dyDescent="0.3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7105</v>
      </c>
      <c r="S2454" s="2">
        <v>74.2</v>
      </c>
      <c r="T2454" s="2">
        <v>1133.9000000000001</v>
      </c>
      <c r="U2454" t="s">
        <v>23</v>
      </c>
      <c r="V2454">
        <f>COUNTIF(Table1[[#This Row],[OnlineSecurity]:[StreamingMovies]], "Yes")</f>
        <v>0</v>
      </c>
      <c r="W2454" t="str" cm="1">
        <f t="array" ref="W2454">_xlfn.IFS(Table1[[#This Row],[tenure]]&lt;=12,"0-1 Years", Table1[[#This Row],[tenure]] &lt;=36, "1-3 Years",Table1[[#This Row],[tenure]]&lt;=60, "3-5 Years",Table1[[#This Row],[tenure]]&gt;60,"5+ Years")</f>
        <v>1-3 Years</v>
      </c>
      <c r="X2454" t="str">
        <f>IF(AND(Table1[[#This Row],[Contract]]="Month-to-Month", Table1[[#This Row],[PaymentMethod]]= "Electronic check"), "High Risk", "Standard")</f>
        <v>Standard</v>
      </c>
      <c r="Y2454" s="11">
        <f>IFERROR(Table1[[#This Row],[TotalCharges]]/Table1[[#This Row],[tenure]],"0")</f>
        <v>75.593333333333334</v>
      </c>
      <c r="Z2454" t="str">
        <f>IF(Table1[[#This Row],[SeniorCitizen]]=1,"Yes","No")</f>
        <v>Yes</v>
      </c>
    </row>
    <row r="2455" spans="1:26" x14ac:dyDescent="0.3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s="2">
        <v>74.45</v>
      </c>
      <c r="T2455" s="2">
        <v>294.45</v>
      </c>
      <c r="U2455" t="s">
        <v>24</v>
      </c>
      <c r="V2455">
        <f>COUNTIF(Table1[[#This Row],[OnlineSecurity]:[StreamingMovies]], "Yes")</f>
        <v>0</v>
      </c>
      <c r="W2455" t="str" cm="1">
        <f t="array" ref="W2455">_xlfn.IFS(Table1[[#This Row],[tenure]]&lt;=12,"0-1 Years", Table1[[#This Row],[tenure]] &lt;=36, "1-3 Years",Table1[[#This Row],[tenure]]&lt;=60, "3-5 Years",Table1[[#This Row],[tenure]]&gt;60,"5+ Years")</f>
        <v>0-1 Years</v>
      </c>
      <c r="X2455" t="str">
        <f>IF(AND(Table1[[#This Row],[Contract]]="Month-to-Month", Table1[[#This Row],[PaymentMethod]]= "Electronic check"), "High Risk", "Standard")</f>
        <v>High Risk</v>
      </c>
      <c r="Y2455" s="11">
        <f>IFERROR(Table1[[#This Row],[TotalCharges]]/Table1[[#This Row],[tenure]],"0")</f>
        <v>73.612499999999997</v>
      </c>
      <c r="Z2455" t="str">
        <f>IF(Table1[[#This Row],[SeniorCitizen]]=1,"Yes","No")</f>
        <v>Yes</v>
      </c>
    </row>
    <row r="2456" spans="1:26" x14ac:dyDescent="0.35">
      <c r="A2456" t="s">
        <v>2491</v>
      </c>
      <c r="B2456" t="s">
        <v>22</v>
      </c>
      <c r="C2456">
        <v>0</v>
      </c>
      <c r="D2456" t="s">
        <v>24</v>
      </c>
      <c r="E2456" t="s">
        <v>24</v>
      </c>
      <c r="F2456">
        <v>71</v>
      </c>
      <c r="G2456" t="s">
        <v>23</v>
      </c>
      <c r="H2456" t="s">
        <v>23</v>
      </c>
      <c r="I2456" t="s">
        <v>24</v>
      </c>
      <c r="J2456" t="s">
        <v>24</v>
      </c>
      <c r="K2456" t="s">
        <v>24</v>
      </c>
      <c r="L2456" t="s">
        <v>24</v>
      </c>
      <c r="M2456" t="s">
        <v>24</v>
      </c>
      <c r="N2456" t="s">
        <v>24</v>
      </c>
      <c r="O2456" t="s">
        <v>24</v>
      </c>
      <c r="P2456" t="s">
        <v>47</v>
      </c>
      <c r="Q2456" t="s">
        <v>24</v>
      </c>
      <c r="R2456" t="s">
        <v>28</v>
      </c>
      <c r="S2456" s="2">
        <v>24.55</v>
      </c>
      <c r="T2456" s="2">
        <v>1719.15</v>
      </c>
      <c r="U2456" t="s">
        <v>24</v>
      </c>
      <c r="V2456">
        <f>COUNTIF(Table1[[#This Row],[OnlineSecurity]:[StreamingMovies]], "Yes")</f>
        <v>0</v>
      </c>
      <c r="W2456" t="str" cm="1">
        <f t="array" ref="W2456">_xlfn.IFS(Table1[[#This Row],[tenure]]&lt;=12,"0-1 Years", Table1[[#This Row],[tenure]] &lt;=36, "1-3 Years",Table1[[#This Row],[tenure]]&lt;=60, "3-5 Years",Table1[[#This Row],[tenure]]&gt;60,"5+ Years")</f>
        <v>5+ Years</v>
      </c>
      <c r="X2456" t="str">
        <f>IF(AND(Table1[[#This Row],[Contract]]="Month-to-Month", Table1[[#This Row],[PaymentMethod]]= "Electronic check"), "High Risk", "Standard")</f>
        <v>Standard</v>
      </c>
      <c r="Y2456" s="11">
        <f>IFERROR(Table1[[#This Row],[TotalCharges]]/Table1[[#This Row],[tenure]],"0")</f>
        <v>24.213380281690142</v>
      </c>
      <c r="Z2456" t="str">
        <f>IF(Table1[[#This Row],[SeniorCitizen]]=1,"Yes","No")</f>
        <v>No</v>
      </c>
    </row>
    <row r="2457" spans="1:26" x14ac:dyDescent="0.3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s="2">
        <v>89.35</v>
      </c>
      <c r="T2457" s="2">
        <v>461.7</v>
      </c>
      <c r="U2457" t="s">
        <v>23</v>
      </c>
      <c r="V2457">
        <f>COUNTIF(Table1[[#This Row],[OnlineSecurity]:[StreamingMovies]], "Yes")</f>
        <v>3</v>
      </c>
      <c r="W2457" t="str" cm="1">
        <f t="array" ref="W2457">_xlfn.IFS(Table1[[#This Row],[tenure]]&lt;=12,"0-1 Years", Table1[[#This Row],[tenure]] &lt;=36, "1-3 Years",Table1[[#This Row],[tenure]]&lt;=60, "3-5 Years",Table1[[#This Row],[tenure]]&gt;60,"5+ Years")</f>
        <v>0-1 Years</v>
      </c>
      <c r="X2457" t="str">
        <f>IF(AND(Table1[[#This Row],[Contract]]="Month-to-Month", Table1[[#This Row],[PaymentMethod]]= "Electronic check"), "High Risk", "Standard")</f>
        <v>High Risk</v>
      </c>
      <c r="Y2457" s="11">
        <f>IFERROR(Table1[[#This Row],[TotalCharges]]/Table1[[#This Row],[tenure]],"0")</f>
        <v>92.34</v>
      </c>
      <c r="Z2457" t="str">
        <f>IF(Table1[[#This Row],[SeniorCitizen]]=1,"Yes","No")</f>
        <v>No</v>
      </c>
    </row>
    <row r="2458" spans="1:26" x14ac:dyDescent="0.35">
      <c r="A2458" t="s">
        <v>2493</v>
      </c>
      <c r="B2458" t="s">
        <v>30</v>
      </c>
      <c r="C2458">
        <v>0</v>
      </c>
      <c r="D2458" t="s">
        <v>23</v>
      </c>
      <c r="E2458" t="s">
        <v>23</v>
      </c>
      <c r="F2458">
        <v>47</v>
      </c>
      <c r="G2458" t="s">
        <v>23</v>
      </c>
      <c r="H2458" t="s">
        <v>23</v>
      </c>
      <c r="I2458" t="s">
        <v>24</v>
      </c>
      <c r="J2458" t="s">
        <v>24</v>
      </c>
      <c r="K2458" t="s">
        <v>24</v>
      </c>
      <c r="L2458" t="s">
        <v>24</v>
      </c>
      <c r="M2458" t="s">
        <v>24</v>
      </c>
      <c r="N2458" t="s">
        <v>24</v>
      </c>
      <c r="O2458" t="s">
        <v>24</v>
      </c>
      <c r="P2458" t="s">
        <v>47</v>
      </c>
      <c r="Q2458" t="s">
        <v>24</v>
      </c>
      <c r="R2458" t="s">
        <v>32</v>
      </c>
      <c r="S2458" s="2">
        <v>24.55</v>
      </c>
      <c r="T2458" s="2">
        <v>1160.45</v>
      </c>
      <c r="U2458" t="s">
        <v>24</v>
      </c>
      <c r="V2458">
        <f>COUNTIF(Table1[[#This Row],[OnlineSecurity]:[StreamingMovies]], "Yes")</f>
        <v>0</v>
      </c>
      <c r="W2458" t="str" cm="1">
        <f t="array" ref="W2458">_xlfn.IFS(Table1[[#This Row],[tenure]]&lt;=12,"0-1 Years", Table1[[#This Row],[tenure]] &lt;=36, "1-3 Years",Table1[[#This Row],[tenure]]&lt;=60, "3-5 Years",Table1[[#This Row],[tenure]]&gt;60,"5+ Years")</f>
        <v>3-5 Years</v>
      </c>
      <c r="X2458" t="str">
        <f>IF(AND(Table1[[#This Row],[Contract]]="Month-to-Month", Table1[[#This Row],[PaymentMethod]]= "Electronic check"), "High Risk", "Standard")</f>
        <v>Standard</v>
      </c>
      <c r="Y2458" s="11">
        <f>IFERROR(Table1[[#This Row],[TotalCharges]]/Table1[[#This Row],[tenure]],"0")</f>
        <v>24.690425531914894</v>
      </c>
      <c r="Z2458" t="str">
        <f>IF(Table1[[#This Row],[SeniorCitizen]]=1,"Yes","No")</f>
        <v>No</v>
      </c>
    </row>
    <row r="2459" spans="1:26" x14ac:dyDescent="0.3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s="2">
        <v>90.65</v>
      </c>
      <c r="T2459" s="2">
        <v>5199.8</v>
      </c>
      <c r="U2459" t="s">
        <v>24</v>
      </c>
      <c r="V2459">
        <f>COUNTIF(Table1[[#This Row],[OnlineSecurity]:[StreamingMovies]], "Yes")</f>
        <v>3</v>
      </c>
      <c r="W2459" t="str" cm="1">
        <f t="array" ref="W2459">_xlfn.IFS(Table1[[#This Row],[tenure]]&lt;=12,"0-1 Years", Table1[[#This Row],[tenure]] &lt;=36, "1-3 Years",Table1[[#This Row],[tenure]]&lt;=60, "3-5 Years",Table1[[#This Row],[tenure]]&gt;60,"5+ Years")</f>
        <v>3-5 Years</v>
      </c>
      <c r="X2459" t="str">
        <f>IF(AND(Table1[[#This Row],[Contract]]="Month-to-Month", Table1[[#This Row],[PaymentMethod]]= "Electronic check"), "High Risk", "Standard")</f>
        <v>Standard</v>
      </c>
      <c r="Y2459" s="11">
        <f>IFERROR(Table1[[#This Row],[TotalCharges]]/Table1[[#This Row],[tenure]],"0")</f>
        <v>91.224561403508773</v>
      </c>
      <c r="Z2459" t="str">
        <f>IF(Table1[[#This Row],[SeniorCitizen]]=1,"Yes","No")</f>
        <v>Yes</v>
      </c>
    </row>
    <row r="2460" spans="1:26" x14ac:dyDescent="0.3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7105</v>
      </c>
      <c r="S2460" s="2">
        <v>105.05</v>
      </c>
      <c r="T2460" s="2">
        <v>5163.3</v>
      </c>
      <c r="U2460" t="s">
        <v>24</v>
      </c>
      <c r="V2460">
        <f>COUNTIF(Table1[[#This Row],[OnlineSecurity]:[StreamingMovies]], "Yes")</f>
        <v>4</v>
      </c>
      <c r="W2460" t="str" cm="1">
        <f t="array" ref="W2460">_xlfn.IFS(Table1[[#This Row],[tenure]]&lt;=12,"0-1 Years", Table1[[#This Row],[tenure]] &lt;=36, "1-3 Years",Table1[[#This Row],[tenure]]&lt;=60, "3-5 Years",Table1[[#This Row],[tenure]]&gt;60,"5+ Years")</f>
        <v>3-5 Years</v>
      </c>
      <c r="X2460" t="str">
        <f>IF(AND(Table1[[#This Row],[Contract]]="Month-to-Month", Table1[[#This Row],[PaymentMethod]]= "Electronic check"), "High Risk", "Standard")</f>
        <v>Standard</v>
      </c>
      <c r="Y2460" s="11">
        <f>IFERROR(Table1[[#This Row],[TotalCharges]]/Table1[[#This Row],[tenure]],"0")</f>
        <v>103.26600000000001</v>
      </c>
      <c r="Z2460" t="str">
        <f>IF(Table1[[#This Row],[SeniorCitizen]]=1,"Yes","No")</f>
        <v>Yes</v>
      </c>
    </row>
    <row r="2461" spans="1:26" x14ac:dyDescent="0.35">
      <c r="A2461" t="s">
        <v>2496</v>
      </c>
      <c r="B2461" t="s">
        <v>30</v>
      </c>
      <c r="C2461">
        <v>0</v>
      </c>
      <c r="D2461" t="s">
        <v>24</v>
      </c>
      <c r="E2461" t="s">
        <v>24</v>
      </c>
      <c r="F2461">
        <v>8</v>
      </c>
      <c r="G2461" t="s">
        <v>23</v>
      </c>
      <c r="H2461" t="s">
        <v>24</v>
      </c>
      <c r="I2461" t="s">
        <v>24</v>
      </c>
      <c r="J2461" t="s">
        <v>24</v>
      </c>
      <c r="K2461" t="s">
        <v>24</v>
      </c>
      <c r="L2461" t="s">
        <v>24</v>
      </c>
      <c r="M2461" t="s">
        <v>24</v>
      </c>
      <c r="N2461" t="s">
        <v>24</v>
      </c>
      <c r="O2461" t="s">
        <v>24</v>
      </c>
      <c r="P2461" t="s">
        <v>27</v>
      </c>
      <c r="Q2461" t="s">
        <v>23</v>
      </c>
      <c r="R2461" t="s">
        <v>7105</v>
      </c>
      <c r="S2461" s="2">
        <v>20.45</v>
      </c>
      <c r="T2461" s="2">
        <v>162.30000000000001</v>
      </c>
      <c r="U2461" t="s">
        <v>24</v>
      </c>
      <c r="V2461">
        <f>COUNTIF(Table1[[#This Row],[OnlineSecurity]:[StreamingMovies]], "Yes")</f>
        <v>0</v>
      </c>
      <c r="W2461" t="str" cm="1">
        <f t="array" ref="W2461">_xlfn.IFS(Table1[[#This Row],[tenure]]&lt;=12,"0-1 Years", Table1[[#This Row],[tenure]] &lt;=36, "1-3 Years",Table1[[#This Row],[tenure]]&lt;=60, "3-5 Years",Table1[[#This Row],[tenure]]&gt;60,"5+ Years")</f>
        <v>0-1 Years</v>
      </c>
      <c r="X2461" t="str">
        <f>IF(AND(Table1[[#This Row],[Contract]]="Month-to-Month", Table1[[#This Row],[PaymentMethod]]= "Electronic check"), "High Risk", "Standard")</f>
        <v>Standard</v>
      </c>
      <c r="Y2461" s="11">
        <f>IFERROR(Table1[[#This Row],[TotalCharges]]/Table1[[#This Row],[tenure]],"0")</f>
        <v>20.287500000000001</v>
      </c>
      <c r="Z2461" t="str">
        <f>IF(Table1[[#This Row],[SeniorCitizen]]=1,"Yes","No")</f>
        <v>No</v>
      </c>
    </row>
    <row r="2462" spans="1:26" x14ac:dyDescent="0.35">
      <c r="A2462" t="s">
        <v>2497</v>
      </c>
      <c r="B2462" t="s">
        <v>22</v>
      </c>
      <c r="C2462">
        <v>0</v>
      </c>
      <c r="D2462" t="s">
        <v>23</v>
      </c>
      <c r="E2462" t="s">
        <v>23</v>
      </c>
      <c r="F2462">
        <v>48</v>
      </c>
      <c r="G2462" t="s">
        <v>23</v>
      </c>
      <c r="H2462" t="s">
        <v>24</v>
      </c>
      <c r="I2462" t="s">
        <v>24</v>
      </c>
      <c r="J2462" t="s">
        <v>24</v>
      </c>
      <c r="K2462" t="s">
        <v>24</v>
      </c>
      <c r="L2462" t="s">
        <v>24</v>
      </c>
      <c r="M2462" t="s">
        <v>24</v>
      </c>
      <c r="N2462" t="s">
        <v>24</v>
      </c>
      <c r="O2462" t="s">
        <v>24</v>
      </c>
      <c r="P2462" t="s">
        <v>47</v>
      </c>
      <c r="Q2462" t="s">
        <v>24</v>
      </c>
      <c r="R2462" t="s">
        <v>32</v>
      </c>
      <c r="S2462" s="2">
        <v>19.55</v>
      </c>
      <c r="T2462" s="2">
        <v>883.35</v>
      </c>
      <c r="U2462" t="s">
        <v>24</v>
      </c>
      <c r="V2462">
        <f>COUNTIF(Table1[[#This Row],[OnlineSecurity]:[StreamingMovies]], "Yes")</f>
        <v>0</v>
      </c>
      <c r="W2462" t="str" cm="1">
        <f t="array" ref="W2462">_xlfn.IFS(Table1[[#This Row],[tenure]]&lt;=12,"0-1 Years", Table1[[#This Row],[tenure]] &lt;=36, "1-3 Years",Table1[[#This Row],[tenure]]&lt;=60, "3-5 Years",Table1[[#This Row],[tenure]]&gt;60,"5+ Years")</f>
        <v>3-5 Years</v>
      </c>
      <c r="X2462" t="str">
        <f>IF(AND(Table1[[#This Row],[Contract]]="Month-to-Month", Table1[[#This Row],[PaymentMethod]]= "Electronic check"), "High Risk", "Standard")</f>
        <v>Standard</v>
      </c>
      <c r="Y2462" s="11">
        <f>IFERROR(Table1[[#This Row],[TotalCharges]]/Table1[[#This Row],[tenure]],"0")</f>
        <v>18.403124999999999</v>
      </c>
      <c r="Z2462" t="str">
        <f>IF(Table1[[#This Row],[SeniorCitizen]]=1,"Yes","No")</f>
        <v>No</v>
      </c>
    </row>
    <row r="2463" spans="1:26" x14ac:dyDescent="0.35">
      <c r="A2463" t="s">
        <v>2498</v>
      </c>
      <c r="B2463" t="s">
        <v>22</v>
      </c>
      <c r="C2463">
        <v>0</v>
      </c>
      <c r="D2463" t="s">
        <v>24</v>
      </c>
      <c r="E2463" t="s">
        <v>24</v>
      </c>
      <c r="F2463">
        <v>70</v>
      </c>
      <c r="G2463" t="s">
        <v>23</v>
      </c>
      <c r="H2463" t="s">
        <v>24</v>
      </c>
      <c r="I2463" t="s">
        <v>24</v>
      </c>
      <c r="J2463" t="s">
        <v>24</v>
      </c>
      <c r="K2463" t="s">
        <v>24</v>
      </c>
      <c r="L2463" t="s">
        <v>24</v>
      </c>
      <c r="M2463" t="s">
        <v>24</v>
      </c>
      <c r="N2463" t="s">
        <v>24</v>
      </c>
      <c r="O2463" t="s">
        <v>24</v>
      </c>
      <c r="P2463" t="s">
        <v>31</v>
      </c>
      <c r="Q2463" t="s">
        <v>24</v>
      </c>
      <c r="R2463" t="s">
        <v>7104</v>
      </c>
      <c r="S2463" s="2">
        <v>19.7</v>
      </c>
      <c r="T2463" s="2">
        <v>1341.5</v>
      </c>
      <c r="U2463" t="s">
        <v>24</v>
      </c>
      <c r="V2463">
        <f>COUNTIF(Table1[[#This Row],[OnlineSecurity]:[StreamingMovies]], "Yes")</f>
        <v>0</v>
      </c>
      <c r="W2463" t="str" cm="1">
        <f t="array" ref="W2463">_xlfn.IFS(Table1[[#This Row],[tenure]]&lt;=12,"0-1 Years", Table1[[#This Row],[tenure]] &lt;=36, "1-3 Years",Table1[[#This Row],[tenure]]&lt;=60, "3-5 Years",Table1[[#This Row],[tenure]]&gt;60,"5+ Years")</f>
        <v>5+ Years</v>
      </c>
      <c r="X2463" t="str">
        <f>IF(AND(Table1[[#This Row],[Contract]]="Month-to-Month", Table1[[#This Row],[PaymentMethod]]= "Electronic check"), "High Risk", "Standard")</f>
        <v>Standard</v>
      </c>
      <c r="Y2463" s="11">
        <f>IFERROR(Table1[[#This Row],[TotalCharges]]/Table1[[#This Row],[tenure]],"0")</f>
        <v>19.164285714285715</v>
      </c>
      <c r="Z2463" t="str">
        <f>IF(Table1[[#This Row],[SeniorCitizen]]=1,"Yes","No")</f>
        <v>No</v>
      </c>
    </row>
    <row r="2464" spans="1:26" x14ac:dyDescent="0.3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7104</v>
      </c>
      <c r="S2464" s="2">
        <v>70.45</v>
      </c>
      <c r="T2464" s="2">
        <v>70.45</v>
      </c>
      <c r="U2464" t="s">
        <v>24</v>
      </c>
      <c r="V2464">
        <f>COUNTIF(Table1[[#This Row],[OnlineSecurity]:[StreamingMovies]], "Yes")</f>
        <v>4</v>
      </c>
      <c r="W2464" t="str" cm="1">
        <f t="array" ref="W2464">_xlfn.IFS(Table1[[#This Row],[tenure]]&lt;=12,"0-1 Years", Table1[[#This Row],[tenure]] &lt;=36, "1-3 Years",Table1[[#This Row],[tenure]]&lt;=60, "3-5 Years",Table1[[#This Row],[tenure]]&gt;60,"5+ Years")</f>
        <v>0-1 Years</v>
      </c>
      <c r="X2464" t="str">
        <f>IF(AND(Table1[[#This Row],[Contract]]="Month-to-Month", Table1[[#This Row],[PaymentMethod]]= "Electronic check"), "High Risk", "Standard")</f>
        <v>Standard</v>
      </c>
      <c r="Y2464" s="11">
        <f>IFERROR(Table1[[#This Row],[TotalCharges]]/Table1[[#This Row],[tenure]],"0")</f>
        <v>70.45</v>
      </c>
      <c r="Z2464" t="str">
        <f>IF(Table1[[#This Row],[SeniorCitizen]]=1,"Yes","No")</f>
        <v>No</v>
      </c>
    </row>
    <row r="2465" spans="1:26" x14ac:dyDescent="0.3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7104</v>
      </c>
      <c r="S2465" s="2">
        <v>85.65</v>
      </c>
      <c r="T2465" s="2">
        <v>659.45</v>
      </c>
      <c r="U2465" t="s">
        <v>24</v>
      </c>
      <c r="V2465">
        <f>COUNTIF(Table1[[#This Row],[OnlineSecurity]:[StreamingMovies]], "Yes")</f>
        <v>1</v>
      </c>
      <c r="W2465" t="str" cm="1">
        <f t="array" ref="W2465">_xlfn.IFS(Table1[[#This Row],[tenure]]&lt;=12,"0-1 Years", Table1[[#This Row],[tenure]] &lt;=36, "1-3 Years",Table1[[#This Row],[tenure]]&lt;=60, "3-5 Years",Table1[[#This Row],[tenure]]&gt;60,"5+ Years")</f>
        <v>0-1 Years</v>
      </c>
      <c r="X2465" t="str">
        <f>IF(AND(Table1[[#This Row],[Contract]]="Month-to-Month", Table1[[#This Row],[PaymentMethod]]= "Electronic check"), "High Risk", "Standard")</f>
        <v>Standard</v>
      </c>
      <c r="Y2465" s="11">
        <f>IFERROR(Table1[[#This Row],[TotalCharges]]/Table1[[#This Row],[tenure]],"0")</f>
        <v>82.431250000000006</v>
      </c>
      <c r="Z2465" t="str">
        <f>IF(Table1[[#This Row],[SeniorCitizen]]=1,"Yes","No")</f>
        <v>No</v>
      </c>
    </row>
    <row r="2466" spans="1:26" x14ac:dyDescent="0.3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s="2">
        <v>77.150000000000006</v>
      </c>
      <c r="T2466" s="2">
        <v>77.150000000000006</v>
      </c>
      <c r="U2466" t="s">
        <v>23</v>
      </c>
      <c r="V2466">
        <f>COUNTIF(Table1[[#This Row],[OnlineSecurity]:[StreamingMovies]], "Yes")</f>
        <v>0</v>
      </c>
      <c r="W2466" t="str" cm="1">
        <f t="array" ref="W2466">_xlfn.IFS(Table1[[#This Row],[tenure]]&lt;=12,"0-1 Years", Table1[[#This Row],[tenure]] &lt;=36, "1-3 Years",Table1[[#This Row],[tenure]]&lt;=60, "3-5 Years",Table1[[#This Row],[tenure]]&gt;60,"5+ Years")</f>
        <v>0-1 Years</v>
      </c>
      <c r="X2466" t="str">
        <f>IF(AND(Table1[[#This Row],[Contract]]="Month-to-Month", Table1[[#This Row],[PaymentMethod]]= "Electronic check"), "High Risk", "Standard")</f>
        <v>High Risk</v>
      </c>
      <c r="Y2466" s="11">
        <f>IFERROR(Table1[[#This Row],[TotalCharges]]/Table1[[#This Row],[tenure]],"0")</f>
        <v>77.150000000000006</v>
      </c>
      <c r="Z2466" t="str">
        <f>IF(Table1[[#This Row],[SeniorCitizen]]=1,"Yes","No")</f>
        <v>No</v>
      </c>
    </row>
    <row r="2467" spans="1:26" x14ac:dyDescent="0.35">
      <c r="A2467" t="s">
        <v>2502</v>
      </c>
      <c r="B2467" t="s">
        <v>30</v>
      </c>
      <c r="C2467">
        <v>0</v>
      </c>
      <c r="D2467" t="s">
        <v>24</v>
      </c>
      <c r="E2467" t="s">
        <v>24</v>
      </c>
      <c r="F2467">
        <v>1</v>
      </c>
      <c r="G2467" t="s">
        <v>24</v>
      </c>
      <c r="H2467" t="s">
        <v>24</v>
      </c>
      <c r="I2467" t="s">
        <v>26</v>
      </c>
      <c r="J2467" t="s">
        <v>24</v>
      </c>
      <c r="K2467" t="s">
        <v>24</v>
      </c>
      <c r="L2467" t="s">
        <v>24</v>
      </c>
      <c r="M2467" t="s">
        <v>24</v>
      </c>
      <c r="N2467" t="s">
        <v>24</v>
      </c>
      <c r="O2467" t="s">
        <v>23</v>
      </c>
      <c r="P2467" t="s">
        <v>27</v>
      </c>
      <c r="Q2467" t="s">
        <v>23</v>
      </c>
      <c r="R2467" t="s">
        <v>7104</v>
      </c>
      <c r="S2467" s="2">
        <v>35.25</v>
      </c>
      <c r="T2467" s="2">
        <v>35.25</v>
      </c>
      <c r="U2467" t="s">
        <v>23</v>
      </c>
      <c r="V2467">
        <f>COUNTIF(Table1[[#This Row],[OnlineSecurity]:[StreamingMovies]], "Yes")</f>
        <v>1</v>
      </c>
      <c r="W2467" t="str" cm="1">
        <f t="array" ref="W2467">_xlfn.IFS(Table1[[#This Row],[tenure]]&lt;=12,"0-1 Years", Table1[[#This Row],[tenure]] &lt;=36, "1-3 Years",Table1[[#This Row],[tenure]]&lt;=60, "3-5 Years",Table1[[#This Row],[tenure]]&gt;60,"5+ Years")</f>
        <v>0-1 Years</v>
      </c>
      <c r="X2467" t="str">
        <f>IF(AND(Table1[[#This Row],[Contract]]="Month-to-Month", Table1[[#This Row],[PaymentMethod]]= "Electronic check"), "High Risk", "Standard")</f>
        <v>Standard</v>
      </c>
      <c r="Y2467" s="11">
        <f>IFERROR(Table1[[#This Row],[TotalCharges]]/Table1[[#This Row],[tenure]],"0")</f>
        <v>35.25</v>
      </c>
      <c r="Z2467" t="str">
        <f>IF(Table1[[#This Row],[SeniorCitizen]]=1,"Yes","No")</f>
        <v>No</v>
      </c>
    </row>
    <row r="2468" spans="1:26" x14ac:dyDescent="0.35">
      <c r="A2468" t="s">
        <v>2503</v>
      </c>
      <c r="B2468" t="s">
        <v>30</v>
      </c>
      <c r="C2468">
        <v>0</v>
      </c>
      <c r="D2468" t="s">
        <v>23</v>
      </c>
      <c r="E2468" t="s">
        <v>23</v>
      </c>
      <c r="F2468">
        <v>60</v>
      </c>
      <c r="G2468" t="s">
        <v>23</v>
      </c>
      <c r="H2468" t="s">
        <v>24</v>
      </c>
      <c r="I2468" t="s">
        <v>24</v>
      </c>
      <c r="J2468" t="s">
        <v>24</v>
      </c>
      <c r="K2468" t="s">
        <v>24</v>
      </c>
      <c r="L2468" t="s">
        <v>24</v>
      </c>
      <c r="M2468" t="s">
        <v>24</v>
      </c>
      <c r="N2468" t="s">
        <v>24</v>
      </c>
      <c r="O2468" t="s">
        <v>24</v>
      </c>
      <c r="P2468" t="s">
        <v>47</v>
      </c>
      <c r="Q2468" t="s">
        <v>24</v>
      </c>
      <c r="R2468" t="s">
        <v>32</v>
      </c>
      <c r="S2468" s="2">
        <v>20.55</v>
      </c>
      <c r="T2468" s="2">
        <v>1205.05</v>
      </c>
      <c r="U2468" t="s">
        <v>24</v>
      </c>
      <c r="V2468">
        <f>COUNTIF(Table1[[#This Row],[OnlineSecurity]:[StreamingMovies]], "Yes")</f>
        <v>0</v>
      </c>
      <c r="W2468" t="str" cm="1">
        <f t="array" ref="W2468">_xlfn.IFS(Table1[[#This Row],[tenure]]&lt;=12,"0-1 Years", Table1[[#This Row],[tenure]] &lt;=36, "1-3 Years",Table1[[#This Row],[tenure]]&lt;=60, "3-5 Years",Table1[[#This Row],[tenure]]&gt;60,"5+ Years")</f>
        <v>3-5 Years</v>
      </c>
      <c r="X2468" t="str">
        <f>IF(AND(Table1[[#This Row],[Contract]]="Month-to-Month", Table1[[#This Row],[PaymentMethod]]= "Electronic check"), "High Risk", "Standard")</f>
        <v>Standard</v>
      </c>
      <c r="Y2468" s="11">
        <f>IFERROR(Table1[[#This Row],[TotalCharges]]/Table1[[#This Row],[tenure]],"0")</f>
        <v>20.084166666666665</v>
      </c>
      <c r="Z2468" t="str">
        <f>IF(Table1[[#This Row],[SeniorCitizen]]=1,"Yes","No")</f>
        <v>No</v>
      </c>
    </row>
    <row r="2469" spans="1:26" x14ac:dyDescent="0.3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s="2">
        <v>97.95</v>
      </c>
      <c r="T2469" s="2">
        <v>4917.8999999999996</v>
      </c>
      <c r="U2469" t="s">
        <v>24</v>
      </c>
      <c r="V2469">
        <f>COUNTIF(Table1[[#This Row],[OnlineSecurity]:[StreamingMovies]], "Yes")</f>
        <v>3</v>
      </c>
      <c r="W2469" t="str" cm="1">
        <f t="array" ref="W2469">_xlfn.IFS(Table1[[#This Row],[tenure]]&lt;=12,"0-1 Years", Table1[[#This Row],[tenure]] &lt;=36, "1-3 Years",Table1[[#This Row],[tenure]]&lt;=60, "3-5 Years",Table1[[#This Row],[tenure]]&gt;60,"5+ Years")</f>
        <v>3-5 Years</v>
      </c>
      <c r="X2469" t="str">
        <f>IF(AND(Table1[[#This Row],[Contract]]="Month-to-Month", Table1[[#This Row],[PaymentMethod]]= "Electronic check"), "High Risk", "Standard")</f>
        <v>Standard</v>
      </c>
      <c r="Y2469" s="11">
        <f>IFERROR(Table1[[#This Row],[TotalCharges]]/Table1[[#This Row],[tenure]],"0")</f>
        <v>100.36530612244897</v>
      </c>
      <c r="Z2469" t="str">
        <f>IF(Table1[[#This Row],[SeniorCitizen]]=1,"Yes","No")</f>
        <v>No</v>
      </c>
    </row>
    <row r="2470" spans="1:26" x14ac:dyDescent="0.35">
      <c r="A2470" t="s">
        <v>2505</v>
      </c>
      <c r="B2470" t="s">
        <v>30</v>
      </c>
      <c r="C2470">
        <v>0</v>
      </c>
      <c r="D2470" t="s">
        <v>23</v>
      </c>
      <c r="E2470" t="s">
        <v>24</v>
      </c>
      <c r="F2470">
        <v>4</v>
      </c>
      <c r="G2470" t="s">
        <v>24</v>
      </c>
      <c r="H2470" t="s">
        <v>24</v>
      </c>
      <c r="I2470" t="s">
        <v>26</v>
      </c>
      <c r="J2470" t="s">
        <v>24</v>
      </c>
      <c r="K2470" t="s">
        <v>23</v>
      </c>
      <c r="L2470" t="s">
        <v>24</v>
      </c>
      <c r="M2470" t="s">
        <v>24</v>
      </c>
      <c r="N2470" t="s">
        <v>23</v>
      </c>
      <c r="O2470" t="s">
        <v>23</v>
      </c>
      <c r="P2470" t="s">
        <v>27</v>
      </c>
      <c r="Q2470" t="s">
        <v>23</v>
      </c>
      <c r="R2470" t="s">
        <v>28</v>
      </c>
      <c r="S2470" s="2">
        <v>48.55</v>
      </c>
      <c r="T2470" s="2">
        <v>201</v>
      </c>
      <c r="U2470" t="s">
        <v>23</v>
      </c>
      <c r="V2470">
        <f>COUNTIF(Table1[[#This Row],[OnlineSecurity]:[StreamingMovies]], "Yes")</f>
        <v>3</v>
      </c>
      <c r="W2470" t="str" cm="1">
        <f t="array" ref="W2470">_xlfn.IFS(Table1[[#This Row],[tenure]]&lt;=12,"0-1 Years", Table1[[#This Row],[tenure]] &lt;=36, "1-3 Years",Table1[[#This Row],[tenure]]&lt;=60, "3-5 Years",Table1[[#This Row],[tenure]]&gt;60,"5+ Years")</f>
        <v>0-1 Years</v>
      </c>
      <c r="X2470" t="str">
        <f>IF(AND(Table1[[#This Row],[Contract]]="Month-to-Month", Table1[[#This Row],[PaymentMethod]]= "Electronic check"), "High Risk", "Standard")</f>
        <v>High Risk</v>
      </c>
      <c r="Y2470" s="11">
        <f>IFERROR(Table1[[#This Row],[TotalCharges]]/Table1[[#This Row],[tenure]],"0")</f>
        <v>50.25</v>
      </c>
      <c r="Z2470" t="str">
        <f>IF(Table1[[#This Row],[SeniorCitizen]]=1,"Yes","No")</f>
        <v>No</v>
      </c>
    </row>
    <row r="2471" spans="1:26" x14ac:dyDescent="0.35">
      <c r="A2471" t="s">
        <v>2506</v>
      </c>
      <c r="B2471" t="s">
        <v>22</v>
      </c>
      <c r="C2471">
        <v>0</v>
      </c>
      <c r="D2471" t="s">
        <v>24</v>
      </c>
      <c r="E2471" t="s">
        <v>24</v>
      </c>
      <c r="F2471">
        <v>29</v>
      </c>
      <c r="G2471" t="s">
        <v>23</v>
      </c>
      <c r="H2471" t="s">
        <v>24</v>
      </c>
      <c r="I2471" t="s">
        <v>24</v>
      </c>
      <c r="J2471" t="s">
        <v>24</v>
      </c>
      <c r="K2471" t="s">
        <v>24</v>
      </c>
      <c r="L2471" t="s">
        <v>24</v>
      </c>
      <c r="M2471" t="s">
        <v>24</v>
      </c>
      <c r="N2471" t="s">
        <v>24</v>
      </c>
      <c r="O2471" t="s">
        <v>24</v>
      </c>
      <c r="P2471" t="s">
        <v>31</v>
      </c>
      <c r="Q2471" t="s">
        <v>24</v>
      </c>
      <c r="R2471" t="s">
        <v>32</v>
      </c>
      <c r="S2471" s="2">
        <v>20</v>
      </c>
      <c r="T2471" s="2">
        <v>599.29999999999995</v>
      </c>
      <c r="U2471" t="s">
        <v>24</v>
      </c>
      <c r="V2471">
        <f>COUNTIF(Table1[[#This Row],[OnlineSecurity]:[StreamingMovies]], "Yes")</f>
        <v>0</v>
      </c>
      <c r="W2471" t="str" cm="1">
        <f t="array" ref="W2471">_xlfn.IFS(Table1[[#This Row],[tenure]]&lt;=12,"0-1 Years", Table1[[#This Row],[tenure]] &lt;=36, "1-3 Years",Table1[[#This Row],[tenure]]&lt;=60, "3-5 Years",Table1[[#This Row],[tenure]]&gt;60,"5+ Years")</f>
        <v>1-3 Years</v>
      </c>
      <c r="X2471" t="str">
        <f>IF(AND(Table1[[#This Row],[Contract]]="Month-to-Month", Table1[[#This Row],[PaymentMethod]]= "Electronic check"), "High Risk", "Standard")</f>
        <v>Standard</v>
      </c>
      <c r="Y2471" s="11">
        <f>IFERROR(Table1[[#This Row],[TotalCharges]]/Table1[[#This Row],[tenure]],"0")</f>
        <v>20.665517241379309</v>
      </c>
      <c r="Z2471" t="str">
        <f>IF(Table1[[#This Row],[SeniorCitizen]]=1,"Yes","No")</f>
        <v>No</v>
      </c>
    </row>
    <row r="2472" spans="1:26" x14ac:dyDescent="0.35">
      <c r="A2472" t="s">
        <v>2507</v>
      </c>
      <c r="B2472" t="s">
        <v>22</v>
      </c>
      <c r="C2472">
        <v>0</v>
      </c>
      <c r="D2472" t="s">
        <v>23</v>
      </c>
      <c r="E2472" t="s">
        <v>24</v>
      </c>
      <c r="F2472">
        <v>67</v>
      </c>
      <c r="G2472" t="s">
        <v>23</v>
      </c>
      <c r="H2472" t="s">
        <v>23</v>
      </c>
      <c r="I2472" t="s">
        <v>24</v>
      </c>
      <c r="J2472" t="s">
        <v>24</v>
      </c>
      <c r="K2472" t="s">
        <v>24</v>
      </c>
      <c r="L2472" t="s">
        <v>24</v>
      </c>
      <c r="M2472" t="s">
        <v>24</v>
      </c>
      <c r="N2472" t="s">
        <v>24</v>
      </c>
      <c r="O2472" t="s">
        <v>24</v>
      </c>
      <c r="P2472" t="s">
        <v>47</v>
      </c>
      <c r="Q2472" t="s">
        <v>23</v>
      </c>
      <c r="R2472" t="s">
        <v>7105</v>
      </c>
      <c r="S2472" s="2">
        <v>25.25</v>
      </c>
      <c r="T2472" s="2">
        <v>1733.15</v>
      </c>
      <c r="U2472" t="s">
        <v>24</v>
      </c>
      <c r="V2472">
        <f>COUNTIF(Table1[[#This Row],[OnlineSecurity]:[StreamingMovies]], "Yes")</f>
        <v>0</v>
      </c>
      <c r="W2472" t="str" cm="1">
        <f t="array" ref="W2472">_xlfn.IFS(Table1[[#This Row],[tenure]]&lt;=12,"0-1 Years", Table1[[#This Row],[tenure]] &lt;=36, "1-3 Years",Table1[[#This Row],[tenure]]&lt;=60, "3-5 Years",Table1[[#This Row],[tenure]]&gt;60,"5+ Years")</f>
        <v>5+ Years</v>
      </c>
      <c r="X2472" t="str">
        <f>IF(AND(Table1[[#This Row],[Contract]]="Month-to-Month", Table1[[#This Row],[PaymentMethod]]= "Electronic check"), "High Risk", "Standard")</f>
        <v>Standard</v>
      </c>
      <c r="Y2472" s="11">
        <f>IFERROR(Table1[[#This Row],[TotalCharges]]/Table1[[#This Row],[tenure]],"0")</f>
        <v>25.867910447761194</v>
      </c>
      <c r="Z2472" t="str">
        <f>IF(Table1[[#This Row],[SeniorCitizen]]=1,"Yes","No")</f>
        <v>No</v>
      </c>
    </row>
    <row r="2473" spans="1:26" x14ac:dyDescent="0.3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7105</v>
      </c>
      <c r="S2473" s="2">
        <v>98.4</v>
      </c>
      <c r="T2473" s="2">
        <v>5149.5</v>
      </c>
      <c r="U2473" t="s">
        <v>23</v>
      </c>
      <c r="V2473">
        <f>COUNTIF(Table1[[#This Row],[OnlineSecurity]:[StreamingMovies]], "Yes")</f>
        <v>3</v>
      </c>
      <c r="W2473" t="str" cm="1">
        <f t="array" ref="W2473">_xlfn.IFS(Table1[[#This Row],[tenure]]&lt;=12,"0-1 Years", Table1[[#This Row],[tenure]] &lt;=36, "1-3 Years",Table1[[#This Row],[tenure]]&lt;=60, "3-5 Years",Table1[[#This Row],[tenure]]&gt;60,"5+ Years")</f>
        <v>3-5 Years</v>
      </c>
      <c r="X2473" t="str">
        <f>IF(AND(Table1[[#This Row],[Contract]]="Month-to-Month", Table1[[#This Row],[PaymentMethod]]= "Electronic check"), "High Risk", "Standard")</f>
        <v>Standard</v>
      </c>
      <c r="Y2473" s="11">
        <f>IFERROR(Table1[[#This Row],[TotalCharges]]/Table1[[#This Row],[tenure]],"0")</f>
        <v>97.160377358490564</v>
      </c>
      <c r="Z2473" t="str">
        <f>IF(Table1[[#This Row],[SeniorCitizen]]=1,"Yes","No")</f>
        <v>No</v>
      </c>
    </row>
    <row r="2474" spans="1:26" x14ac:dyDescent="0.3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7105</v>
      </c>
      <c r="S2474" s="2">
        <v>70.900000000000006</v>
      </c>
      <c r="T2474" s="2">
        <v>4677.1000000000004</v>
      </c>
      <c r="U2474" t="s">
        <v>24</v>
      </c>
      <c r="V2474">
        <f>COUNTIF(Table1[[#This Row],[OnlineSecurity]:[StreamingMovies]], "Yes")</f>
        <v>4</v>
      </c>
      <c r="W2474" t="str" cm="1">
        <f t="array" ref="W2474">_xlfn.IFS(Table1[[#This Row],[tenure]]&lt;=12,"0-1 Years", Table1[[#This Row],[tenure]] &lt;=36, "1-3 Years",Table1[[#This Row],[tenure]]&lt;=60, "3-5 Years",Table1[[#This Row],[tenure]]&gt;60,"5+ Years")</f>
        <v>5+ Years</v>
      </c>
      <c r="X2474" t="str">
        <f>IF(AND(Table1[[#This Row],[Contract]]="Month-to-Month", Table1[[#This Row],[PaymentMethod]]= "Electronic check"), "High Risk", "Standard")</f>
        <v>Standard</v>
      </c>
      <c r="Y2474" s="11">
        <f>IFERROR(Table1[[#This Row],[TotalCharges]]/Table1[[#This Row],[tenure]],"0")</f>
        <v>69.807462686567163</v>
      </c>
      <c r="Z2474" t="str">
        <f>IF(Table1[[#This Row],[SeniorCitizen]]=1,"Yes","No")</f>
        <v>No</v>
      </c>
    </row>
    <row r="2475" spans="1:26" x14ac:dyDescent="0.35">
      <c r="A2475" t="s">
        <v>2510</v>
      </c>
      <c r="B2475" t="s">
        <v>22</v>
      </c>
      <c r="C2475">
        <v>0</v>
      </c>
      <c r="D2475" t="s">
        <v>23</v>
      </c>
      <c r="E2475" t="s">
        <v>23</v>
      </c>
      <c r="F2475">
        <v>6</v>
      </c>
      <c r="G2475" t="s">
        <v>23</v>
      </c>
      <c r="H2475" t="s">
        <v>24</v>
      </c>
      <c r="I2475" t="s">
        <v>24</v>
      </c>
      <c r="J2475" t="s">
        <v>24</v>
      </c>
      <c r="K2475" t="s">
        <v>24</v>
      </c>
      <c r="L2475" t="s">
        <v>24</v>
      </c>
      <c r="M2475" t="s">
        <v>24</v>
      </c>
      <c r="N2475" t="s">
        <v>24</v>
      </c>
      <c r="O2475" t="s">
        <v>24</v>
      </c>
      <c r="P2475" t="s">
        <v>27</v>
      </c>
      <c r="Q2475" t="s">
        <v>24</v>
      </c>
      <c r="R2475" t="s">
        <v>32</v>
      </c>
      <c r="S2475" s="2">
        <v>19.850000000000001</v>
      </c>
      <c r="T2475" s="2">
        <v>119.3</v>
      </c>
      <c r="U2475" t="s">
        <v>24</v>
      </c>
      <c r="V2475">
        <f>COUNTIF(Table1[[#This Row],[OnlineSecurity]:[StreamingMovies]], "Yes")</f>
        <v>0</v>
      </c>
      <c r="W2475" t="str" cm="1">
        <f t="array" ref="W2475">_xlfn.IFS(Table1[[#This Row],[tenure]]&lt;=12,"0-1 Years", Table1[[#This Row],[tenure]] &lt;=36, "1-3 Years",Table1[[#This Row],[tenure]]&lt;=60, "3-5 Years",Table1[[#This Row],[tenure]]&gt;60,"5+ Years")</f>
        <v>0-1 Years</v>
      </c>
      <c r="X2475" t="str">
        <f>IF(AND(Table1[[#This Row],[Contract]]="Month-to-Month", Table1[[#This Row],[PaymentMethod]]= "Electronic check"), "High Risk", "Standard")</f>
        <v>Standard</v>
      </c>
      <c r="Y2475" s="11">
        <f>IFERROR(Table1[[#This Row],[TotalCharges]]/Table1[[#This Row],[tenure]],"0")</f>
        <v>19.883333333333333</v>
      </c>
      <c r="Z2475" t="str">
        <f>IF(Table1[[#This Row],[SeniorCitizen]]=1,"Yes","No")</f>
        <v>No</v>
      </c>
    </row>
    <row r="2476" spans="1:26" x14ac:dyDescent="0.3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s="2">
        <v>106.35</v>
      </c>
      <c r="T2476" s="2">
        <v>4849.1000000000004</v>
      </c>
      <c r="U2476" t="s">
        <v>24</v>
      </c>
      <c r="V2476">
        <f>COUNTIF(Table1[[#This Row],[OnlineSecurity]:[StreamingMovies]], "Yes")</f>
        <v>4</v>
      </c>
      <c r="W2476" t="str" cm="1">
        <f t="array" ref="W2476">_xlfn.IFS(Table1[[#This Row],[tenure]]&lt;=12,"0-1 Years", Table1[[#This Row],[tenure]] &lt;=36, "1-3 Years",Table1[[#This Row],[tenure]]&lt;=60, "3-5 Years",Table1[[#This Row],[tenure]]&gt;60,"5+ Years")</f>
        <v>3-5 Years</v>
      </c>
      <c r="X2476" t="str">
        <f>IF(AND(Table1[[#This Row],[Contract]]="Month-to-Month", Table1[[#This Row],[PaymentMethod]]= "Electronic check"), "High Risk", "Standard")</f>
        <v>High Risk</v>
      </c>
      <c r="Y2476" s="11">
        <f>IFERROR(Table1[[#This Row],[TotalCharges]]/Table1[[#This Row],[tenure]],"0")</f>
        <v>103.17234042553193</v>
      </c>
      <c r="Z2476" t="str">
        <f>IF(Table1[[#This Row],[SeniorCitizen]]=1,"Yes","No")</f>
        <v>No</v>
      </c>
    </row>
    <row r="2477" spans="1:26" x14ac:dyDescent="0.3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s="2">
        <v>99.5</v>
      </c>
      <c r="T2477" s="2">
        <v>5424.25</v>
      </c>
      <c r="U2477" t="s">
        <v>24</v>
      </c>
      <c r="V2477">
        <f>COUNTIF(Table1[[#This Row],[OnlineSecurity]:[StreamingMovies]], "Yes")</f>
        <v>5</v>
      </c>
      <c r="W2477" t="str" cm="1">
        <f t="array" ref="W2477">_xlfn.IFS(Table1[[#This Row],[tenure]]&lt;=12,"0-1 Years", Table1[[#This Row],[tenure]] &lt;=36, "1-3 Years",Table1[[#This Row],[tenure]]&lt;=60, "3-5 Years",Table1[[#This Row],[tenure]]&gt;60,"5+ Years")</f>
        <v>3-5 Years</v>
      </c>
      <c r="X2477" t="str">
        <f>IF(AND(Table1[[#This Row],[Contract]]="Month-to-Month", Table1[[#This Row],[PaymentMethod]]= "Electronic check"), "High Risk", "Standard")</f>
        <v>Standard</v>
      </c>
      <c r="Y2477" s="11">
        <f>IFERROR(Table1[[#This Row],[TotalCharges]]/Table1[[#This Row],[tenure]],"0")</f>
        <v>102.34433962264151</v>
      </c>
      <c r="Z2477" t="str">
        <f>IF(Table1[[#This Row],[SeniorCitizen]]=1,"Yes","No")</f>
        <v>No</v>
      </c>
    </row>
    <row r="2478" spans="1:26" x14ac:dyDescent="0.3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s="2">
        <v>84.7</v>
      </c>
      <c r="T2478" s="2">
        <v>5878.9</v>
      </c>
      <c r="U2478" t="s">
        <v>24</v>
      </c>
      <c r="V2478">
        <f>COUNTIF(Table1[[#This Row],[OnlineSecurity]:[StreamingMovies]], "Yes")</f>
        <v>6</v>
      </c>
      <c r="W2478" t="str" cm="1">
        <f t="array" ref="W2478">_xlfn.IFS(Table1[[#This Row],[tenure]]&lt;=12,"0-1 Years", Table1[[#This Row],[tenure]] &lt;=36, "1-3 Years",Table1[[#This Row],[tenure]]&lt;=60, "3-5 Years",Table1[[#This Row],[tenure]]&gt;60,"5+ Years")</f>
        <v>5+ Years</v>
      </c>
      <c r="X2478" t="str">
        <f>IF(AND(Table1[[#This Row],[Contract]]="Month-to-Month", Table1[[#This Row],[PaymentMethod]]= "Electronic check"), "High Risk", "Standard")</f>
        <v>Standard</v>
      </c>
      <c r="Y2478" s="11">
        <f>IFERROR(Table1[[#This Row],[TotalCharges]]/Table1[[#This Row],[tenure]],"0")</f>
        <v>85.201449275362307</v>
      </c>
      <c r="Z2478" t="str">
        <f>IF(Table1[[#This Row],[SeniorCitizen]]=1,"Yes","No")</f>
        <v>No</v>
      </c>
    </row>
    <row r="2479" spans="1:26" x14ac:dyDescent="0.3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s="2">
        <v>86.05</v>
      </c>
      <c r="T2479" s="2">
        <v>244.85</v>
      </c>
      <c r="U2479" t="s">
        <v>24</v>
      </c>
      <c r="V2479">
        <f>COUNTIF(Table1[[#This Row],[OnlineSecurity]:[StreamingMovies]], "Yes")</f>
        <v>2</v>
      </c>
      <c r="W2479" t="str" cm="1">
        <f t="array" ref="W2479">_xlfn.IFS(Table1[[#This Row],[tenure]]&lt;=12,"0-1 Years", Table1[[#This Row],[tenure]] &lt;=36, "1-3 Years",Table1[[#This Row],[tenure]]&lt;=60, "3-5 Years",Table1[[#This Row],[tenure]]&gt;60,"5+ Years")</f>
        <v>0-1 Years</v>
      </c>
      <c r="X2479" t="str">
        <f>IF(AND(Table1[[#This Row],[Contract]]="Month-to-Month", Table1[[#This Row],[PaymentMethod]]= "Electronic check"), "High Risk", "Standard")</f>
        <v>Standard</v>
      </c>
      <c r="Y2479" s="11">
        <f>IFERROR(Table1[[#This Row],[TotalCharges]]/Table1[[#This Row],[tenure]],"0")</f>
        <v>81.61666666666666</v>
      </c>
      <c r="Z2479" t="str">
        <f>IF(Table1[[#This Row],[SeniorCitizen]]=1,"Yes","No")</f>
        <v>No</v>
      </c>
    </row>
    <row r="2480" spans="1:26" x14ac:dyDescent="0.3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s="2">
        <v>44.55</v>
      </c>
      <c r="T2480" s="2">
        <v>220.75</v>
      </c>
      <c r="U2480" t="s">
        <v>24</v>
      </c>
      <c r="V2480">
        <f>COUNTIF(Table1[[#This Row],[OnlineSecurity]:[StreamingMovies]], "Yes")</f>
        <v>0</v>
      </c>
      <c r="W2480" t="str" cm="1">
        <f t="array" ref="W2480">_xlfn.IFS(Table1[[#This Row],[tenure]]&lt;=12,"0-1 Years", Table1[[#This Row],[tenure]] &lt;=36, "1-3 Years",Table1[[#This Row],[tenure]]&lt;=60, "3-5 Years",Table1[[#This Row],[tenure]]&gt;60,"5+ Years")</f>
        <v>0-1 Years</v>
      </c>
      <c r="X2480" t="str">
        <f>IF(AND(Table1[[#This Row],[Contract]]="Month-to-Month", Table1[[#This Row],[PaymentMethod]]= "Electronic check"), "High Risk", "Standard")</f>
        <v>Standard</v>
      </c>
      <c r="Y2480" s="11">
        <f>IFERROR(Table1[[#This Row],[TotalCharges]]/Table1[[#This Row],[tenure]],"0")</f>
        <v>55.1875</v>
      </c>
      <c r="Z2480" t="str">
        <f>IF(Table1[[#This Row],[SeniorCitizen]]=1,"Yes","No")</f>
        <v>No</v>
      </c>
    </row>
    <row r="2481" spans="1:26" x14ac:dyDescent="0.3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7105</v>
      </c>
      <c r="S2481" s="2">
        <v>75.849999999999994</v>
      </c>
      <c r="T2481" s="2">
        <v>4261.2</v>
      </c>
      <c r="U2481" t="s">
        <v>24</v>
      </c>
      <c r="V2481">
        <f>COUNTIF(Table1[[#This Row],[OnlineSecurity]:[StreamingMovies]], "Yes")</f>
        <v>4</v>
      </c>
      <c r="W2481" t="str" cm="1">
        <f t="array" ref="W2481">_xlfn.IFS(Table1[[#This Row],[tenure]]&lt;=12,"0-1 Years", Table1[[#This Row],[tenure]] &lt;=36, "1-3 Years",Table1[[#This Row],[tenure]]&lt;=60, "3-5 Years",Table1[[#This Row],[tenure]]&gt;60,"5+ Years")</f>
        <v>3-5 Years</v>
      </c>
      <c r="X2481" t="str">
        <f>IF(AND(Table1[[#This Row],[Contract]]="Month-to-Month", Table1[[#This Row],[PaymentMethod]]= "Electronic check"), "High Risk", "Standard")</f>
        <v>Standard</v>
      </c>
      <c r="Y2481" s="11">
        <f>IFERROR(Table1[[#This Row],[TotalCharges]]/Table1[[#This Row],[tenure]],"0")</f>
        <v>76.092857142857142</v>
      </c>
      <c r="Z2481" t="str">
        <f>IF(Table1[[#This Row],[SeniorCitizen]]=1,"Yes","No")</f>
        <v>No</v>
      </c>
    </row>
    <row r="2482" spans="1:26" x14ac:dyDescent="0.3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7104</v>
      </c>
      <c r="S2482" s="2">
        <v>93.85</v>
      </c>
      <c r="T2482" s="2">
        <v>5574.75</v>
      </c>
      <c r="U2482" t="s">
        <v>23</v>
      </c>
      <c r="V2482">
        <f>COUNTIF(Table1[[#This Row],[OnlineSecurity]:[StreamingMovies]], "Yes")</f>
        <v>2</v>
      </c>
      <c r="W2482" t="str" cm="1">
        <f t="array" ref="W2482">_xlfn.IFS(Table1[[#This Row],[tenure]]&lt;=12,"0-1 Years", Table1[[#This Row],[tenure]] &lt;=36, "1-3 Years",Table1[[#This Row],[tenure]]&lt;=60, "3-5 Years",Table1[[#This Row],[tenure]]&gt;60,"5+ Years")</f>
        <v>3-5 Years</v>
      </c>
      <c r="X2482" t="str">
        <f>IF(AND(Table1[[#This Row],[Contract]]="Month-to-Month", Table1[[#This Row],[PaymentMethod]]= "Electronic check"), "High Risk", "Standard")</f>
        <v>Standard</v>
      </c>
      <c r="Y2482" s="11">
        <f>IFERROR(Table1[[#This Row],[TotalCharges]]/Table1[[#This Row],[tenure]],"0")</f>
        <v>94.487288135593218</v>
      </c>
      <c r="Z2482" t="str">
        <f>IF(Table1[[#This Row],[SeniorCitizen]]=1,"Yes","No")</f>
        <v>Yes</v>
      </c>
    </row>
    <row r="2483" spans="1:26" x14ac:dyDescent="0.35">
      <c r="A2483" t="s">
        <v>2518</v>
      </c>
      <c r="B2483" t="s">
        <v>30</v>
      </c>
      <c r="C2483">
        <v>1</v>
      </c>
      <c r="D2483" t="s">
        <v>23</v>
      </c>
      <c r="E2483" t="s">
        <v>24</v>
      </c>
      <c r="F2483">
        <v>61</v>
      </c>
      <c r="G2483" t="s">
        <v>23</v>
      </c>
      <c r="H2483" t="s">
        <v>23</v>
      </c>
      <c r="I2483" t="s">
        <v>24</v>
      </c>
      <c r="J2483" t="s">
        <v>24</v>
      </c>
      <c r="K2483" t="s">
        <v>24</v>
      </c>
      <c r="L2483" t="s">
        <v>24</v>
      </c>
      <c r="M2483" t="s">
        <v>24</v>
      </c>
      <c r="N2483" t="s">
        <v>24</v>
      </c>
      <c r="O2483" t="s">
        <v>24</v>
      </c>
      <c r="P2483" t="s">
        <v>47</v>
      </c>
      <c r="Q2483" t="s">
        <v>24</v>
      </c>
      <c r="R2483" t="s">
        <v>7104</v>
      </c>
      <c r="S2483" s="2">
        <v>25</v>
      </c>
      <c r="T2483" s="2">
        <v>1501.75</v>
      </c>
      <c r="U2483" t="s">
        <v>24</v>
      </c>
      <c r="V2483">
        <f>COUNTIF(Table1[[#This Row],[OnlineSecurity]:[StreamingMovies]], "Yes")</f>
        <v>0</v>
      </c>
      <c r="W2483" t="str" cm="1">
        <f t="array" ref="W2483">_xlfn.IFS(Table1[[#This Row],[tenure]]&lt;=12,"0-1 Years", Table1[[#This Row],[tenure]] &lt;=36, "1-3 Years",Table1[[#This Row],[tenure]]&lt;=60, "3-5 Years",Table1[[#This Row],[tenure]]&gt;60,"5+ Years")</f>
        <v>5+ Years</v>
      </c>
      <c r="X2483" t="str">
        <f>IF(AND(Table1[[#This Row],[Contract]]="Month-to-Month", Table1[[#This Row],[PaymentMethod]]= "Electronic check"), "High Risk", "Standard")</f>
        <v>Standard</v>
      </c>
      <c r="Y2483" s="11">
        <f>IFERROR(Table1[[#This Row],[TotalCharges]]/Table1[[#This Row],[tenure]],"0")</f>
        <v>24.618852459016395</v>
      </c>
      <c r="Z2483" t="str">
        <f>IF(Table1[[#This Row],[SeniorCitizen]]=1,"Yes","No")</f>
        <v>Yes</v>
      </c>
    </row>
    <row r="2484" spans="1:26" x14ac:dyDescent="0.3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s="2">
        <v>45</v>
      </c>
      <c r="T2484" s="2">
        <v>89.75</v>
      </c>
      <c r="U2484" t="s">
        <v>24</v>
      </c>
      <c r="V2484">
        <f>COUNTIF(Table1[[#This Row],[OnlineSecurity]:[StreamingMovies]], "Yes")</f>
        <v>0</v>
      </c>
      <c r="W2484" t="str" cm="1">
        <f t="array" ref="W2484">_xlfn.IFS(Table1[[#This Row],[tenure]]&lt;=12,"0-1 Years", Table1[[#This Row],[tenure]] &lt;=36, "1-3 Years",Table1[[#This Row],[tenure]]&lt;=60, "3-5 Years",Table1[[#This Row],[tenure]]&gt;60,"5+ Years")</f>
        <v>0-1 Years</v>
      </c>
      <c r="X2484" t="str">
        <f>IF(AND(Table1[[#This Row],[Contract]]="Month-to-Month", Table1[[#This Row],[PaymentMethod]]= "Electronic check"), "High Risk", "Standard")</f>
        <v>High Risk</v>
      </c>
      <c r="Y2484" s="11">
        <f>IFERROR(Table1[[#This Row],[TotalCharges]]/Table1[[#This Row],[tenure]],"0")</f>
        <v>44.875</v>
      </c>
      <c r="Z2484" t="str">
        <f>IF(Table1[[#This Row],[SeniorCitizen]]=1,"Yes","No")</f>
        <v>No</v>
      </c>
    </row>
    <row r="2485" spans="1:26" x14ac:dyDescent="0.3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s="2">
        <v>100.7</v>
      </c>
      <c r="T2485" s="2">
        <v>4541.2</v>
      </c>
      <c r="U2485" t="s">
        <v>23</v>
      </c>
      <c r="V2485">
        <f>COUNTIF(Table1[[#This Row],[OnlineSecurity]:[StreamingMovies]], "Yes")</f>
        <v>4</v>
      </c>
      <c r="W2485" t="str" cm="1">
        <f t="array" ref="W2485">_xlfn.IFS(Table1[[#This Row],[tenure]]&lt;=12,"0-1 Years", Table1[[#This Row],[tenure]] &lt;=36, "1-3 Years",Table1[[#This Row],[tenure]]&lt;=60, "3-5 Years",Table1[[#This Row],[tenure]]&gt;60,"5+ Years")</f>
        <v>3-5 Years</v>
      </c>
      <c r="X2485" t="str">
        <f>IF(AND(Table1[[#This Row],[Contract]]="Month-to-Month", Table1[[#This Row],[PaymentMethod]]= "Electronic check"), "High Risk", "Standard")</f>
        <v>High Risk</v>
      </c>
      <c r="Y2485" s="11">
        <f>IFERROR(Table1[[#This Row],[TotalCharges]]/Table1[[#This Row],[tenure]],"0")</f>
        <v>98.721739130434784</v>
      </c>
      <c r="Z2485" t="str">
        <f>IF(Table1[[#This Row],[SeniorCitizen]]=1,"Yes","No")</f>
        <v>Yes</v>
      </c>
    </row>
    <row r="2486" spans="1:26" x14ac:dyDescent="0.35">
      <c r="A2486" t="s">
        <v>2521</v>
      </c>
      <c r="B2486" t="s">
        <v>30</v>
      </c>
      <c r="C2486">
        <v>0</v>
      </c>
      <c r="D2486" t="s">
        <v>23</v>
      </c>
      <c r="E2486" t="s">
        <v>23</v>
      </c>
      <c r="F2486">
        <v>12</v>
      </c>
      <c r="G2486" t="s">
        <v>23</v>
      </c>
      <c r="H2486" t="s">
        <v>24</v>
      </c>
      <c r="I2486" t="s">
        <v>24</v>
      </c>
      <c r="J2486" t="s">
        <v>24</v>
      </c>
      <c r="K2486" t="s">
        <v>24</v>
      </c>
      <c r="L2486" t="s">
        <v>24</v>
      </c>
      <c r="M2486" t="s">
        <v>24</v>
      </c>
      <c r="N2486" t="s">
        <v>24</v>
      </c>
      <c r="O2486" t="s">
        <v>24</v>
      </c>
      <c r="P2486" t="s">
        <v>27</v>
      </c>
      <c r="Q2486" t="s">
        <v>24</v>
      </c>
      <c r="R2486" t="s">
        <v>32</v>
      </c>
      <c r="S2486" s="2">
        <v>20.5</v>
      </c>
      <c r="T2486" s="2">
        <v>255.5</v>
      </c>
      <c r="U2486" t="s">
        <v>24</v>
      </c>
      <c r="V2486">
        <f>COUNTIF(Table1[[#This Row],[OnlineSecurity]:[StreamingMovies]], "Yes")</f>
        <v>0</v>
      </c>
      <c r="W2486" t="str" cm="1">
        <f t="array" ref="W2486">_xlfn.IFS(Table1[[#This Row],[tenure]]&lt;=12,"0-1 Years", Table1[[#This Row],[tenure]] &lt;=36, "1-3 Years",Table1[[#This Row],[tenure]]&lt;=60, "3-5 Years",Table1[[#This Row],[tenure]]&gt;60,"5+ Years")</f>
        <v>0-1 Years</v>
      </c>
      <c r="X2486" t="str">
        <f>IF(AND(Table1[[#This Row],[Contract]]="Month-to-Month", Table1[[#This Row],[PaymentMethod]]= "Electronic check"), "High Risk", "Standard")</f>
        <v>Standard</v>
      </c>
      <c r="Y2486" s="11">
        <f>IFERROR(Table1[[#This Row],[TotalCharges]]/Table1[[#This Row],[tenure]],"0")</f>
        <v>21.291666666666668</v>
      </c>
      <c r="Z2486" t="str">
        <f>IF(Table1[[#This Row],[SeniorCitizen]]=1,"Yes","No")</f>
        <v>No</v>
      </c>
    </row>
    <row r="2487" spans="1:26" x14ac:dyDescent="0.3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s="2">
        <v>80.45</v>
      </c>
      <c r="T2487" s="2">
        <v>1072</v>
      </c>
      <c r="U2487" t="s">
        <v>23</v>
      </c>
      <c r="V2487">
        <f>COUNTIF(Table1[[#This Row],[OnlineSecurity]:[StreamingMovies]], "Yes")</f>
        <v>1</v>
      </c>
      <c r="W2487" t="str" cm="1">
        <f t="array" ref="W2487">_xlfn.IFS(Table1[[#This Row],[tenure]]&lt;=12,"0-1 Years", Table1[[#This Row],[tenure]] &lt;=36, "1-3 Years",Table1[[#This Row],[tenure]]&lt;=60, "3-5 Years",Table1[[#This Row],[tenure]]&gt;60,"5+ Years")</f>
        <v>1-3 Years</v>
      </c>
      <c r="X2487" t="str">
        <f>IF(AND(Table1[[#This Row],[Contract]]="Month-to-Month", Table1[[#This Row],[PaymentMethod]]= "Electronic check"), "High Risk", "Standard")</f>
        <v>High Risk</v>
      </c>
      <c r="Y2487" s="11">
        <f>IFERROR(Table1[[#This Row],[TotalCharges]]/Table1[[#This Row],[tenure]],"0")</f>
        <v>76.571428571428569</v>
      </c>
      <c r="Z2487" t="str">
        <f>IF(Table1[[#This Row],[SeniorCitizen]]=1,"Yes","No")</f>
        <v>No</v>
      </c>
    </row>
    <row r="2488" spans="1:26" x14ac:dyDescent="0.3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s="2">
        <v>90.45</v>
      </c>
      <c r="T2488" s="2">
        <v>2509.25</v>
      </c>
      <c r="U2488" t="s">
        <v>24</v>
      </c>
      <c r="V2488">
        <f>COUNTIF(Table1[[#This Row],[OnlineSecurity]:[StreamingMovies]], "Yes")</f>
        <v>2</v>
      </c>
      <c r="W2488" t="str" cm="1">
        <f t="array" ref="W2488">_xlfn.IFS(Table1[[#This Row],[tenure]]&lt;=12,"0-1 Years", Table1[[#This Row],[tenure]] &lt;=36, "1-3 Years",Table1[[#This Row],[tenure]]&lt;=60, "3-5 Years",Table1[[#This Row],[tenure]]&gt;60,"5+ Years")</f>
        <v>1-3 Years</v>
      </c>
      <c r="X2488" t="str">
        <f>IF(AND(Table1[[#This Row],[Contract]]="Month-to-Month", Table1[[#This Row],[PaymentMethod]]= "Electronic check"), "High Risk", "Standard")</f>
        <v>Standard</v>
      </c>
      <c r="Y2488" s="11">
        <f>IFERROR(Table1[[#This Row],[TotalCharges]]/Table1[[#This Row],[tenure]],"0")</f>
        <v>89.616071428571431</v>
      </c>
      <c r="Z2488" t="str">
        <f>IF(Table1[[#This Row],[SeniorCitizen]]=1,"Yes","No")</f>
        <v>No</v>
      </c>
    </row>
    <row r="2489" spans="1:26" x14ac:dyDescent="0.3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7104</v>
      </c>
      <c r="S2489" s="2">
        <v>60.45</v>
      </c>
      <c r="T2489" s="2">
        <v>1440.75</v>
      </c>
      <c r="U2489" t="s">
        <v>24</v>
      </c>
      <c r="V2489">
        <f>COUNTIF(Table1[[#This Row],[OnlineSecurity]:[StreamingMovies]], "Yes")</f>
        <v>3</v>
      </c>
      <c r="W2489" t="str" cm="1">
        <f t="array" ref="W2489">_xlfn.IFS(Table1[[#This Row],[tenure]]&lt;=12,"0-1 Years", Table1[[#This Row],[tenure]] &lt;=36, "1-3 Years",Table1[[#This Row],[tenure]]&lt;=60, "3-5 Years",Table1[[#This Row],[tenure]]&gt;60,"5+ Years")</f>
        <v>1-3 Years</v>
      </c>
      <c r="X2489" t="str">
        <f>IF(AND(Table1[[#This Row],[Contract]]="Month-to-Month", Table1[[#This Row],[PaymentMethod]]= "Electronic check"), "High Risk", "Standard")</f>
        <v>Standard</v>
      </c>
      <c r="Y2489" s="11">
        <f>IFERROR(Table1[[#This Row],[TotalCharges]]/Table1[[#This Row],[tenure]],"0")</f>
        <v>60.03125</v>
      </c>
      <c r="Z2489" t="str">
        <f>IF(Table1[[#This Row],[SeniorCitizen]]=1,"Yes","No")</f>
        <v>No</v>
      </c>
    </row>
    <row r="2490" spans="1:26" x14ac:dyDescent="0.3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s="2">
        <v>55.25</v>
      </c>
      <c r="T2490" s="2">
        <v>1715.65</v>
      </c>
      <c r="U2490" t="s">
        <v>23</v>
      </c>
      <c r="V2490">
        <f>COUNTIF(Table1[[#This Row],[OnlineSecurity]:[StreamingMovies]], "Yes")</f>
        <v>2</v>
      </c>
      <c r="W2490" t="str" cm="1">
        <f t="array" ref="W2490">_xlfn.IFS(Table1[[#This Row],[tenure]]&lt;=12,"0-1 Years", Table1[[#This Row],[tenure]] &lt;=36, "1-3 Years",Table1[[#This Row],[tenure]]&lt;=60, "3-5 Years",Table1[[#This Row],[tenure]]&gt;60,"5+ Years")</f>
        <v>1-3 Years</v>
      </c>
      <c r="X2490" t="str">
        <f>IF(AND(Table1[[#This Row],[Contract]]="Month-to-Month", Table1[[#This Row],[PaymentMethod]]= "Electronic check"), "High Risk", "Standard")</f>
        <v>High Risk</v>
      </c>
      <c r="Y2490" s="11">
        <f>IFERROR(Table1[[#This Row],[TotalCharges]]/Table1[[#This Row],[tenure]],"0")</f>
        <v>55.343548387096774</v>
      </c>
      <c r="Z2490" t="str">
        <f>IF(Table1[[#This Row],[SeniorCitizen]]=1,"Yes","No")</f>
        <v>No</v>
      </c>
    </row>
    <row r="2491" spans="1:26" x14ac:dyDescent="0.3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s="2">
        <v>78.45</v>
      </c>
      <c r="T2491" s="2">
        <v>5333.35</v>
      </c>
      <c r="U2491" t="s">
        <v>24</v>
      </c>
      <c r="V2491">
        <f>COUNTIF(Table1[[#This Row],[OnlineSecurity]:[StreamingMovies]], "Yes")</f>
        <v>5</v>
      </c>
      <c r="W2491" t="str" cm="1">
        <f t="array" ref="W2491">_xlfn.IFS(Table1[[#This Row],[tenure]]&lt;=12,"0-1 Years", Table1[[#This Row],[tenure]] &lt;=36, "1-3 Years",Table1[[#This Row],[tenure]]&lt;=60, "3-5 Years",Table1[[#This Row],[tenure]]&gt;60,"5+ Years")</f>
        <v>5+ Years</v>
      </c>
      <c r="X2491" t="str">
        <f>IF(AND(Table1[[#This Row],[Contract]]="Month-to-Month", Table1[[#This Row],[PaymentMethod]]= "Electronic check"), "High Risk", "Standard")</f>
        <v>Standard</v>
      </c>
      <c r="Y2491" s="11">
        <f>IFERROR(Table1[[#This Row],[TotalCharges]]/Table1[[#This Row],[tenure]],"0")</f>
        <v>78.431617647058829</v>
      </c>
      <c r="Z2491" t="str">
        <f>IF(Table1[[#This Row],[SeniorCitizen]]=1,"Yes","No")</f>
        <v>No</v>
      </c>
    </row>
    <row r="2492" spans="1:26" x14ac:dyDescent="0.3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s="2">
        <v>100.55</v>
      </c>
      <c r="T2492" s="2">
        <v>3895.35</v>
      </c>
      <c r="U2492" t="s">
        <v>24</v>
      </c>
      <c r="V2492">
        <f>COUNTIF(Table1[[#This Row],[OnlineSecurity]:[StreamingMovies]], "Yes")</f>
        <v>3</v>
      </c>
      <c r="W2492" t="str" cm="1">
        <f t="array" ref="W2492">_xlfn.IFS(Table1[[#This Row],[tenure]]&lt;=12,"0-1 Years", Table1[[#This Row],[tenure]] &lt;=36, "1-3 Years",Table1[[#This Row],[tenure]]&lt;=60, "3-5 Years",Table1[[#This Row],[tenure]]&gt;60,"5+ Years")</f>
        <v>3-5 Years</v>
      </c>
      <c r="X2492" t="str">
        <f>IF(AND(Table1[[#This Row],[Contract]]="Month-to-Month", Table1[[#This Row],[PaymentMethod]]= "Electronic check"), "High Risk", "Standard")</f>
        <v>Standard</v>
      </c>
      <c r="Y2492" s="11">
        <f>IFERROR(Table1[[#This Row],[TotalCharges]]/Table1[[#This Row],[tenure]],"0")</f>
        <v>99.880769230769232</v>
      </c>
      <c r="Z2492" t="str">
        <f>IF(Table1[[#This Row],[SeniorCitizen]]=1,"Yes","No")</f>
        <v>No</v>
      </c>
    </row>
    <row r="2493" spans="1:26" x14ac:dyDescent="0.35">
      <c r="A2493" t="s">
        <v>2528</v>
      </c>
      <c r="B2493" t="s">
        <v>22</v>
      </c>
      <c r="C2493">
        <v>0</v>
      </c>
      <c r="D2493" t="s">
        <v>23</v>
      </c>
      <c r="E2493" t="s">
        <v>24</v>
      </c>
      <c r="F2493">
        <v>42</v>
      </c>
      <c r="G2493" t="s">
        <v>23</v>
      </c>
      <c r="H2493" t="s">
        <v>24</v>
      </c>
      <c r="I2493" t="s">
        <v>24</v>
      </c>
      <c r="J2493" t="s">
        <v>24</v>
      </c>
      <c r="K2493" t="s">
        <v>24</v>
      </c>
      <c r="L2493" t="s">
        <v>24</v>
      </c>
      <c r="M2493" t="s">
        <v>24</v>
      </c>
      <c r="N2493" t="s">
        <v>24</v>
      </c>
      <c r="O2493" t="s">
        <v>24</v>
      </c>
      <c r="P2493" t="s">
        <v>27</v>
      </c>
      <c r="Q2493" t="s">
        <v>24</v>
      </c>
      <c r="R2493" t="s">
        <v>7105</v>
      </c>
      <c r="S2493" s="2">
        <v>20.350000000000001</v>
      </c>
      <c r="T2493" s="2">
        <v>869.9</v>
      </c>
      <c r="U2493" t="s">
        <v>24</v>
      </c>
      <c r="V2493">
        <f>COUNTIF(Table1[[#This Row],[OnlineSecurity]:[StreamingMovies]], "Yes")</f>
        <v>0</v>
      </c>
      <c r="W2493" t="str" cm="1">
        <f t="array" ref="W2493">_xlfn.IFS(Table1[[#This Row],[tenure]]&lt;=12,"0-1 Years", Table1[[#This Row],[tenure]] &lt;=36, "1-3 Years",Table1[[#This Row],[tenure]]&lt;=60, "3-5 Years",Table1[[#This Row],[tenure]]&gt;60,"5+ Years")</f>
        <v>3-5 Years</v>
      </c>
      <c r="X2493" t="str">
        <f>IF(AND(Table1[[#This Row],[Contract]]="Month-to-Month", Table1[[#This Row],[PaymentMethod]]= "Electronic check"), "High Risk", "Standard")</f>
        <v>Standard</v>
      </c>
      <c r="Y2493" s="11">
        <f>IFERROR(Table1[[#This Row],[TotalCharges]]/Table1[[#This Row],[tenure]],"0")</f>
        <v>20.711904761904762</v>
      </c>
      <c r="Z2493" t="str">
        <f>IF(Table1[[#This Row],[SeniorCitizen]]=1,"Yes","No")</f>
        <v>No</v>
      </c>
    </row>
    <row r="2494" spans="1:26" x14ac:dyDescent="0.35">
      <c r="A2494" t="s">
        <v>2529</v>
      </c>
      <c r="B2494" t="s">
        <v>30</v>
      </c>
      <c r="C2494">
        <v>0</v>
      </c>
      <c r="D2494" t="s">
        <v>23</v>
      </c>
      <c r="E2494" t="s">
        <v>24</v>
      </c>
      <c r="F2494">
        <v>13</v>
      </c>
      <c r="G2494" t="s">
        <v>24</v>
      </c>
      <c r="H2494" t="s">
        <v>24</v>
      </c>
      <c r="I2494" t="s">
        <v>26</v>
      </c>
      <c r="J2494" t="s">
        <v>23</v>
      </c>
      <c r="K2494" t="s">
        <v>24</v>
      </c>
      <c r="L2494" t="s">
        <v>24</v>
      </c>
      <c r="M2494" t="s">
        <v>23</v>
      </c>
      <c r="N2494" t="s">
        <v>23</v>
      </c>
      <c r="O2494" t="s">
        <v>23</v>
      </c>
      <c r="P2494" t="s">
        <v>27</v>
      </c>
      <c r="Q2494" t="s">
        <v>23</v>
      </c>
      <c r="R2494" t="s">
        <v>28</v>
      </c>
      <c r="S2494" s="2">
        <v>54.45</v>
      </c>
      <c r="T2494" s="2">
        <v>706.85</v>
      </c>
      <c r="U2494" t="s">
        <v>23</v>
      </c>
      <c r="V2494">
        <f>COUNTIF(Table1[[#This Row],[OnlineSecurity]:[StreamingMovies]], "Yes")</f>
        <v>4</v>
      </c>
      <c r="W2494" t="str" cm="1">
        <f t="array" ref="W2494">_xlfn.IFS(Table1[[#This Row],[tenure]]&lt;=12,"0-1 Years", Table1[[#This Row],[tenure]] &lt;=36, "1-3 Years",Table1[[#This Row],[tenure]]&lt;=60, "3-5 Years",Table1[[#This Row],[tenure]]&gt;60,"5+ Years")</f>
        <v>1-3 Years</v>
      </c>
      <c r="X2494" t="str">
        <f>IF(AND(Table1[[#This Row],[Contract]]="Month-to-Month", Table1[[#This Row],[PaymentMethod]]= "Electronic check"), "High Risk", "Standard")</f>
        <v>High Risk</v>
      </c>
      <c r="Y2494" s="11">
        <f>IFERROR(Table1[[#This Row],[TotalCharges]]/Table1[[#This Row],[tenure]],"0")</f>
        <v>54.373076923076923</v>
      </c>
      <c r="Z2494" t="str">
        <f>IF(Table1[[#This Row],[SeniorCitizen]]=1,"Yes","No")</f>
        <v>No</v>
      </c>
    </row>
    <row r="2495" spans="1:26" x14ac:dyDescent="0.3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s="2">
        <v>90.75</v>
      </c>
      <c r="T2495" s="2">
        <v>512.25</v>
      </c>
      <c r="U2495" t="s">
        <v>24</v>
      </c>
      <c r="V2495">
        <f>COUNTIF(Table1[[#This Row],[OnlineSecurity]:[StreamingMovies]], "Yes")</f>
        <v>2</v>
      </c>
      <c r="W2495" t="str" cm="1">
        <f t="array" ref="W2495">_xlfn.IFS(Table1[[#This Row],[tenure]]&lt;=12,"0-1 Years", Table1[[#This Row],[tenure]] &lt;=36, "1-3 Years",Table1[[#This Row],[tenure]]&lt;=60, "3-5 Years",Table1[[#This Row],[tenure]]&gt;60,"5+ Years")</f>
        <v>0-1 Years</v>
      </c>
      <c r="X2495" t="str">
        <f>IF(AND(Table1[[#This Row],[Contract]]="Month-to-Month", Table1[[#This Row],[PaymentMethod]]= "Electronic check"), "High Risk", "Standard")</f>
        <v>High Risk</v>
      </c>
      <c r="Y2495" s="11">
        <f>IFERROR(Table1[[#This Row],[TotalCharges]]/Table1[[#This Row],[tenure]],"0")</f>
        <v>85.375</v>
      </c>
      <c r="Z2495" t="str">
        <f>IF(Table1[[#This Row],[SeniorCitizen]]=1,"Yes","No")</f>
        <v>No</v>
      </c>
    </row>
    <row r="2496" spans="1:26" x14ac:dyDescent="0.3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7105</v>
      </c>
      <c r="S2496" s="2">
        <v>75.349999999999994</v>
      </c>
      <c r="T2496" s="2">
        <v>2636.05</v>
      </c>
      <c r="U2496" t="s">
        <v>23</v>
      </c>
      <c r="V2496">
        <f>COUNTIF(Table1[[#This Row],[OnlineSecurity]:[StreamingMovies]], "Yes")</f>
        <v>0</v>
      </c>
      <c r="W2496" t="str" cm="1">
        <f t="array" ref="W2496">_xlfn.IFS(Table1[[#This Row],[tenure]]&lt;=12,"0-1 Years", Table1[[#This Row],[tenure]] &lt;=36, "1-3 Years",Table1[[#This Row],[tenure]]&lt;=60, "3-5 Years",Table1[[#This Row],[tenure]]&gt;60,"5+ Years")</f>
        <v>1-3 Years</v>
      </c>
      <c r="X2496" t="str">
        <f>IF(AND(Table1[[#This Row],[Contract]]="Month-to-Month", Table1[[#This Row],[PaymentMethod]]= "Electronic check"), "High Risk", "Standard")</f>
        <v>Standard</v>
      </c>
      <c r="Y2496" s="11">
        <f>IFERROR(Table1[[#This Row],[TotalCharges]]/Table1[[#This Row],[tenure]],"0")</f>
        <v>75.315714285714293</v>
      </c>
      <c r="Z2496" t="str">
        <f>IF(Table1[[#This Row],[SeniorCitizen]]=1,"Yes","No")</f>
        <v>No</v>
      </c>
    </row>
    <row r="2497" spans="1:26" x14ac:dyDescent="0.35">
      <c r="A2497" t="s">
        <v>2532</v>
      </c>
      <c r="B2497" t="s">
        <v>22</v>
      </c>
      <c r="C2497">
        <v>0</v>
      </c>
      <c r="D2497" t="s">
        <v>23</v>
      </c>
      <c r="E2497" t="s">
        <v>24</v>
      </c>
      <c r="F2497">
        <v>38</v>
      </c>
      <c r="G2497" t="s">
        <v>23</v>
      </c>
      <c r="H2497" t="s">
        <v>24</v>
      </c>
      <c r="I2497" t="s">
        <v>24</v>
      </c>
      <c r="J2497" t="s">
        <v>24</v>
      </c>
      <c r="K2497" t="s">
        <v>24</v>
      </c>
      <c r="L2497" t="s">
        <v>24</v>
      </c>
      <c r="M2497" t="s">
        <v>24</v>
      </c>
      <c r="N2497" t="s">
        <v>24</v>
      </c>
      <c r="O2497" t="s">
        <v>24</v>
      </c>
      <c r="P2497" t="s">
        <v>31</v>
      </c>
      <c r="Q2497" t="s">
        <v>23</v>
      </c>
      <c r="R2497" t="s">
        <v>7105</v>
      </c>
      <c r="S2497" s="2">
        <v>20.25</v>
      </c>
      <c r="T2497" s="2">
        <v>814.75</v>
      </c>
      <c r="U2497" t="s">
        <v>24</v>
      </c>
      <c r="V2497">
        <f>COUNTIF(Table1[[#This Row],[OnlineSecurity]:[StreamingMovies]], "Yes")</f>
        <v>0</v>
      </c>
      <c r="W2497" t="str" cm="1">
        <f t="array" ref="W2497">_xlfn.IFS(Table1[[#This Row],[tenure]]&lt;=12,"0-1 Years", Table1[[#This Row],[tenure]] &lt;=36, "1-3 Years",Table1[[#This Row],[tenure]]&lt;=60, "3-5 Years",Table1[[#This Row],[tenure]]&gt;60,"5+ Years")</f>
        <v>3-5 Years</v>
      </c>
      <c r="X2497" t="str">
        <f>IF(AND(Table1[[#This Row],[Contract]]="Month-to-Month", Table1[[#This Row],[PaymentMethod]]= "Electronic check"), "High Risk", "Standard")</f>
        <v>Standard</v>
      </c>
      <c r="Y2497" s="11">
        <f>IFERROR(Table1[[#This Row],[TotalCharges]]/Table1[[#This Row],[tenure]],"0")</f>
        <v>21.440789473684209</v>
      </c>
      <c r="Z2497" t="str">
        <f>IF(Table1[[#This Row],[SeniorCitizen]]=1,"Yes","No")</f>
        <v>No</v>
      </c>
    </row>
    <row r="2498" spans="1:26" x14ac:dyDescent="0.35">
      <c r="A2498" t="s">
        <v>2533</v>
      </c>
      <c r="B2498" t="s">
        <v>30</v>
      </c>
      <c r="C2498">
        <v>0</v>
      </c>
      <c r="D2498" t="s">
        <v>24</v>
      </c>
      <c r="E2498" t="s">
        <v>24</v>
      </c>
      <c r="F2498">
        <v>18</v>
      </c>
      <c r="G2498" t="s">
        <v>23</v>
      </c>
      <c r="H2498" t="s">
        <v>24</v>
      </c>
      <c r="I2498" t="s">
        <v>24</v>
      </c>
      <c r="J2498" t="s">
        <v>24</v>
      </c>
      <c r="K2498" t="s">
        <v>24</v>
      </c>
      <c r="L2498" t="s">
        <v>24</v>
      </c>
      <c r="M2498" t="s">
        <v>24</v>
      </c>
      <c r="N2498" t="s">
        <v>24</v>
      </c>
      <c r="O2498" t="s">
        <v>24</v>
      </c>
      <c r="P2498" t="s">
        <v>47</v>
      </c>
      <c r="Q2498" t="s">
        <v>24</v>
      </c>
      <c r="R2498" t="s">
        <v>7105</v>
      </c>
      <c r="S2498" s="2">
        <v>20.05</v>
      </c>
      <c r="T2498" s="2">
        <v>388.6</v>
      </c>
      <c r="U2498" t="s">
        <v>24</v>
      </c>
      <c r="V2498">
        <f>COUNTIF(Table1[[#This Row],[OnlineSecurity]:[StreamingMovies]], "Yes")</f>
        <v>0</v>
      </c>
      <c r="W2498" t="str" cm="1">
        <f t="array" ref="W2498">_xlfn.IFS(Table1[[#This Row],[tenure]]&lt;=12,"0-1 Years", Table1[[#This Row],[tenure]] &lt;=36, "1-3 Years",Table1[[#This Row],[tenure]]&lt;=60, "3-5 Years",Table1[[#This Row],[tenure]]&gt;60,"5+ Years")</f>
        <v>1-3 Years</v>
      </c>
      <c r="X2498" t="str">
        <f>IF(AND(Table1[[#This Row],[Contract]]="Month-to-Month", Table1[[#This Row],[PaymentMethod]]= "Electronic check"), "High Risk", "Standard")</f>
        <v>Standard</v>
      </c>
      <c r="Y2498" s="11">
        <f>IFERROR(Table1[[#This Row],[TotalCharges]]/Table1[[#This Row],[tenure]],"0")</f>
        <v>21.588888888888889</v>
      </c>
      <c r="Z2498" t="str">
        <f>IF(Table1[[#This Row],[SeniorCitizen]]=1,"Yes","No")</f>
        <v>No</v>
      </c>
    </row>
    <row r="2499" spans="1:26" x14ac:dyDescent="0.35">
      <c r="A2499" t="s">
        <v>2534</v>
      </c>
      <c r="B2499" t="s">
        <v>22</v>
      </c>
      <c r="C2499">
        <v>0</v>
      </c>
      <c r="D2499" t="s">
        <v>23</v>
      </c>
      <c r="E2499" t="s">
        <v>24</v>
      </c>
      <c r="F2499">
        <v>4</v>
      </c>
      <c r="G2499" t="s">
        <v>23</v>
      </c>
      <c r="H2499" t="s">
        <v>24</v>
      </c>
      <c r="I2499" t="s">
        <v>24</v>
      </c>
      <c r="J2499" t="s">
        <v>24</v>
      </c>
      <c r="K2499" t="s">
        <v>24</v>
      </c>
      <c r="L2499" t="s">
        <v>24</v>
      </c>
      <c r="M2499" t="s">
        <v>24</v>
      </c>
      <c r="N2499" t="s">
        <v>24</v>
      </c>
      <c r="O2499" t="s">
        <v>24</v>
      </c>
      <c r="P2499" t="s">
        <v>27</v>
      </c>
      <c r="Q2499" t="s">
        <v>24</v>
      </c>
      <c r="R2499" t="s">
        <v>32</v>
      </c>
      <c r="S2499" s="2">
        <v>19.600000000000001</v>
      </c>
      <c r="T2499" s="2">
        <v>93.45</v>
      </c>
      <c r="U2499" t="s">
        <v>24</v>
      </c>
      <c r="V2499">
        <f>COUNTIF(Table1[[#This Row],[OnlineSecurity]:[StreamingMovies]], "Yes")</f>
        <v>0</v>
      </c>
      <c r="W2499" t="str" cm="1">
        <f t="array" ref="W2499">_xlfn.IFS(Table1[[#This Row],[tenure]]&lt;=12,"0-1 Years", Table1[[#This Row],[tenure]] &lt;=36, "1-3 Years",Table1[[#This Row],[tenure]]&lt;=60, "3-5 Years",Table1[[#This Row],[tenure]]&gt;60,"5+ Years")</f>
        <v>0-1 Years</v>
      </c>
      <c r="X2499" t="str">
        <f>IF(AND(Table1[[#This Row],[Contract]]="Month-to-Month", Table1[[#This Row],[PaymentMethod]]= "Electronic check"), "High Risk", "Standard")</f>
        <v>Standard</v>
      </c>
      <c r="Y2499" s="11">
        <f>IFERROR(Table1[[#This Row],[TotalCharges]]/Table1[[#This Row],[tenure]],"0")</f>
        <v>23.362500000000001</v>
      </c>
      <c r="Z2499" t="str">
        <f>IF(Table1[[#This Row],[SeniorCitizen]]=1,"Yes","No")</f>
        <v>No</v>
      </c>
    </row>
    <row r="2500" spans="1:26" x14ac:dyDescent="0.3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s="2">
        <v>53.8</v>
      </c>
      <c r="T2500" s="2">
        <v>1389.85</v>
      </c>
      <c r="U2500" t="s">
        <v>24</v>
      </c>
      <c r="V2500">
        <f>COUNTIF(Table1[[#This Row],[OnlineSecurity]:[StreamingMovies]], "Yes")</f>
        <v>2</v>
      </c>
      <c r="W2500" t="str" cm="1">
        <f t="array" ref="W2500">_xlfn.IFS(Table1[[#This Row],[tenure]]&lt;=12,"0-1 Years", Table1[[#This Row],[tenure]] &lt;=36, "1-3 Years",Table1[[#This Row],[tenure]]&lt;=60, "3-5 Years",Table1[[#This Row],[tenure]]&gt;60,"5+ Years")</f>
        <v>1-3 Years</v>
      </c>
      <c r="X2500" t="str">
        <f>IF(AND(Table1[[#This Row],[Contract]]="Month-to-Month", Table1[[#This Row],[PaymentMethod]]= "Electronic check"), "High Risk", "Standard")</f>
        <v>High Risk</v>
      </c>
      <c r="Y2500" s="11">
        <f>IFERROR(Table1[[#This Row],[TotalCharges]]/Table1[[#This Row],[tenure]],"0")</f>
        <v>51.475925925925921</v>
      </c>
      <c r="Z2500" t="str">
        <f>IF(Table1[[#This Row],[SeniorCitizen]]=1,"Yes","No")</f>
        <v>No</v>
      </c>
    </row>
    <row r="2501" spans="1:26" x14ac:dyDescent="0.3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s="2">
        <v>70.2</v>
      </c>
      <c r="T2501" s="2">
        <v>2894.55</v>
      </c>
      <c r="U2501" t="s">
        <v>24</v>
      </c>
      <c r="V2501">
        <f>COUNTIF(Table1[[#This Row],[OnlineSecurity]:[StreamingMovies]], "Yes")</f>
        <v>4</v>
      </c>
      <c r="W2501" t="str" cm="1">
        <f t="array" ref="W2501">_xlfn.IFS(Table1[[#This Row],[tenure]]&lt;=12,"0-1 Years", Table1[[#This Row],[tenure]] &lt;=36, "1-3 Years",Table1[[#This Row],[tenure]]&lt;=60, "3-5 Years",Table1[[#This Row],[tenure]]&gt;60,"5+ Years")</f>
        <v>3-5 Years</v>
      </c>
      <c r="X2501" t="str">
        <f>IF(AND(Table1[[#This Row],[Contract]]="Month-to-Month", Table1[[#This Row],[PaymentMethod]]= "Electronic check"), "High Risk", "Standard")</f>
        <v>Standard</v>
      </c>
      <c r="Y2501" s="11">
        <f>IFERROR(Table1[[#This Row],[TotalCharges]]/Table1[[#This Row],[tenure]],"0")</f>
        <v>70.598780487804888</v>
      </c>
      <c r="Z2501" t="str">
        <f>IF(Table1[[#This Row],[SeniorCitizen]]=1,"Yes","No")</f>
        <v>No</v>
      </c>
    </row>
    <row r="2502" spans="1:26" x14ac:dyDescent="0.3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s="2">
        <v>75.5</v>
      </c>
      <c r="T2502" s="2">
        <v>4025.6</v>
      </c>
      <c r="U2502" t="s">
        <v>24</v>
      </c>
      <c r="V2502">
        <f>COUNTIF(Table1[[#This Row],[OnlineSecurity]:[StreamingMovies]], "Yes")</f>
        <v>4</v>
      </c>
      <c r="W2502" t="str" cm="1">
        <f t="array" ref="W2502">_xlfn.IFS(Table1[[#This Row],[tenure]]&lt;=12,"0-1 Years", Table1[[#This Row],[tenure]] &lt;=36, "1-3 Years",Table1[[#This Row],[tenure]]&lt;=60, "3-5 Years",Table1[[#This Row],[tenure]]&gt;60,"5+ Years")</f>
        <v>3-5 Years</v>
      </c>
      <c r="X2502" t="str">
        <f>IF(AND(Table1[[#This Row],[Contract]]="Month-to-Month", Table1[[#This Row],[PaymentMethod]]= "Electronic check"), "High Risk", "Standard")</f>
        <v>Standard</v>
      </c>
      <c r="Y2502" s="11">
        <f>IFERROR(Table1[[#This Row],[TotalCharges]]/Table1[[#This Row],[tenure]],"0")</f>
        <v>80.512</v>
      </c>
      <c r="Z2502" t="str">
        <f>IF(Table1[[#This Row],[SeniorCitizen]]=1,"Yes","No")</f>
        <v>No</v>
      </c>
    </row>
    <row r="2503" spans="1:26" x14ac:dyDescent="0.35">
      <c r="A2503" t="s">
        <v>2538</v>
      </c>
      <c r="B2503" t="s">
        <v>30</v>
      </c>
      <c r="C2503">
        <v>0</v>
      </c>
      <c r="D2503" t="s">
        <v>23</v>
      </c>
      <c r="E2503" t="s">
        <v>23</v>
      </c>
      <c r="F2503">
        <v>72</v>
      </c>
      <c r="G2503" t="s">
        <v>23</v>
      </c>
      <c r="H2503" t="s">
        <v>24</v>
      </c>
      <c r="I2503" t="s">
        <v>24</v>
      </c>
      <c r="J2503" t="s">
        <v>24</v>
      </c>
      <c r="K2503" t="s">
        <v>24</v>
      </c>
      <c r="L2503" t="s">
        <v>24</v>
      </c>
      <c r="M2503" t="s">
        <v>24</v>
      </c>
      <c r="N2503" t="s">
        <v>24</v>
      </c>
      <c r="O2503" t="s">
        <v>24</v>
      </c>
      <c r="P2503" t="s">
        <v>47</v>
      </c>
      <c r="Q2503" t="s">
        <v>24</v>
      </c>
      <c r="R2503" t="s">
        <v>28</v>
      </c>
      <c r="S2503" s="2">
        <v>20.350000000000001</v>
      </c>
      <c r="T2503" s="2">
        <v>1354.4</v>
      </c>
      <c r="U2503" t="s">
        <v>24</v>
      </c>
      <c r="V2503">
        <f>COUNTIF(Table1[[#This Row],[OnlineSecurity]:[StreamingMovies]], "Yes")</f>
        <v>0</v>
      </c>
      <c r="W2503" t="str" cm="1">
        <f t="array" ref="W2503">_xlfn.IFS(Table1[[#This Row],[tenure]]&lt;=12,"0-1 Years", Table1[[#This Row],[tenure]] &lt;=36, "1-3 Years",Table1[[#This Row],[tenure]]&lt;=60, "3-5 Years",Table1[[#This Row],[tenure]]&gt;60,"5+ Years")</f>
        <v>5+ Years</v>
      </c>
      <c r="X2503" t="str">
        <f>IF(AND(Table1[[#This Row],[Contract]]="Month-to-Month", Table1[[#This Row],[PaymentMethod]]= "Electronic check"), "High Risk", "Standard")</f>
        <v>Standard</v>
      </c>
      <c r="Y2503" s="11">
        <f>IFERROR(Table1[[#This Row],[TotalCharges]]/Table1[[#This Row],[tenure]],"0")</f>
        <v>18.811111111111114</v>
      </c>
      <c r="Z2503" t="str">
        <f>IF(Table1[[#This Row],[SeniorCitizen]]=1,"Yes","No")</f>
        <v>No</v>
      </c>
    </row>
    <row r="2504" spans="1:26" x14ac:dyDescent="0.35">
      <c r="A2504" t="s">
        <v>2539</v>
      </c>
      <c r="B2504" t="s">
        <v>22</v>
      </c>
      <c r="C2504">
        <v>0</v>
      </c>
      <c r="D2504" t="s">
        <v>24</v>
      </c>
      <c r="E2504" t="s">
        <v>24</v>
      </c>
      <c r="F2504">
        <v>70</v>
      </c>
      <c r="G2504" t="s">
        <v>23</v>
      </c>
      <c r="H2504" t="s">
        <v>23</v>
      </c>
      <c r="I2504" t="s">
        <v>24</v>
      </c>
      <c r="J2504" t="s">
        <v>24</v>
      </c>
      <c r="K2504" t="s">
        <v>24</v>
      </c>
      <c r="L2504" t="s">
        <v>24</v>
      </c>
      <c r="M2504" t="s">
        <v>24</v>
      </c>
      <c r="N2504" t="s">
        <v>24</v>
      </c>
      <c r="O2504" t="s">
        <v>24</v>
      </c>
      <c r="P2504" t="s">
        <v>31</v>
      </c>
      <c r="Q2504" t="s">
        <v>24</v>
      </c>
      <c r="R2504" t="s">
        <v>7105</v>
      </c>
      <c r="S2504" s="2">
        <v>26.05</v>
      </c>
      <c r="T2504" s="2">
        <v>1856.4</v>
      </c>
      <c r="U2504" t="s">
        <v>24</v>
      </c>
      <c r="V2504">
        <f>COUNTIF(Table1[[#This Row],[OnlineSecurity]:[StreamingMovies]], "Yes")</f>
        <v>0</v>
      </c>
      <c r="W2504" t="str" cm="1">
        <f t="array" ref="W2504">_xlfn.IFS(Table1[[#This Row],[tenure]]&lt;=12,"0-1 Years", Table1[[#This Row],[tenure]] &lt;=36, "1-3 Years",Table1[[#This Row],[tenure]]&lt;=60, "3-5 Years",Table1[[#This Row],[tenure]]&gt;60,"5+ Years")</f>
        <v>5+ Years</v>
      </c>
      <c r="X2504" t="str">
        <f>IF(AND(Table1[[#This Row],[Contract]]="Month-to-Month", Table1[[#This Row],[PaymentMethod]]= "Electronic check"), "High Risk", "Standard")</f>
        <v>Standard</v>
      </c>
      <c r="Y2504" s="11">
        <f>IFERROR(Table1[[#This Row],[TotalCharges]]/Table1[[#This Row],[tenure]],"0")</f>
        <v>26.52</v>
      </c>
      <c r="Z2504" t="str">
        <f>IF(Table1[[#This Row],[SeniorCitizen]]=1,"Yes","No")</f>
        <v>No</v>
      </c>
    </row>
    <row r="2505" spans="1:26" x14ac:dyDescent="0.35">
      <c r="A2505" t="s">
        <v>2540</v>
      </c>
      <c r="B2505" t="s">
        <v>30</v>
      </c>
      <c r="C2505">
        <v>0</v>
      </c>
      <c r="D2505" t="s">
        <v>23</v>
      </c>
      <c r="E2505" t="s">
        <v>23</v>
      </c>
      <c r="F2505">
        <v>44</v>
      </c>
      <c r="G2505" t="s">
        <v>23</v>
      </c>
      <c r="H2505" t="s">
        <v>24</v>
      </c>
      <c r="I2505" t="s">
        <v>24</v>
      </c>
      <c r="J2505" t="s">
        <v>24</v>
      </c>
      <c r="K2505" t="s">
        <v>24</v>
      </c>
      <c r="L2505" t="s">
        <v>24</v>
      </c>
      <c r="M2505" t="s">
        <v>24</v>
      </c>
      <c r="N2505" t="s">
        <v>24</v>
      </c>
      <c r="O2505" t="s">
        <v>24</v>
      </c>
      <c r="P2505" t="s">
        <v>31</v>
      </c>
      <c r="Q2505" t="s">
        <v>24</v>
      </c>
      <c r="R2505" t="s">
        <v>7104</v>
      </c>
      <c r="S2505" s="2">
        <v>20.6</v>
      </c>
      <c r="T2505" s="2">
        <v>926</v>
      </c>
      <c r="U2505" t="s">
        <v>24</v>
      </c>
      <c r="V2505">
        <f>COUNTIF(Table1[[#This Row],[OnlineSecurity]:[StreamingMovies]], "Yes")</f>
        <v>0</v>
      </c>
      <c r="W2505" t="str" cm="1">
        <f t="array" ref="W2505">_xlfn.IFS(Table1[[#This Row],[tenure]]&lt;=12,"0-1 Years", Table1[[#This Row],[tenure]] &lt;=36, "1-3 Years",Table1[[#This Row],[tenure]]&lt;=60, "3-5 Years",Table1[[#This Row],[tenure]]&gt;60,"5+ Years")</f>
        <v>3-5 Years</v>
      </c>
      <c r="X2505" t="str">
        <f>IF(AND(Table1[[#This Row],[Contract]]="Month-to-Month", Table1[[#This Row],[PaymentMethod]]= "Electronic check"), "High Risk", "Standard")</f>
        <v>Standard</v>
      </c>
      <c r="Y2505" s="11">
        <f>IFERROR(Table1[[#This Row],[TotalCharges]]/Table1[[#This Row],[tenure]],"0")</f>
        <v>21.045454545454547</v>
      </c>
      <c r="Z2505" t="str">
        <f>IF(Table1[[#This Row],[SeniorCitizen]]=1,"Yes","No")</f>
        <v>No</v>
      </c>
    </row>
    <row r="2506" spans="1:26" x14ac:dyDescent="0.3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s="2">
        <v>75.7</v>
      </c>
      <c r="T2506" s="2">
        <v>189.2</v>
      </c>
      <c r="U2506" t="s">
        <v>23</v>
      </c>
      <c r="V2506">
        <f>COUNTIF(Table1[[#This Row],[OnlineSecurity]:[StreamingMovies]], "Yes")</f>
        <v>1</v>
      </c>
      <c r="W2506" t="str" cm="1">
        <f t="array" ref="W2506">_xlfn.IFS(Table1[[#This Row],[tenure]]&lt;=12,"0-1 Years", Table1[[#This Row],[tenure]] &lt;=36, "1-3 Years",Table1[[#This Row],[tenure]]&lt;=60, "3-5 Years",Table1[[#This Row],[tenure]]&gt;60,"5+ Years")</f>
        <v>0-1 Years</v>
      </c>
      <c r="X2506" t="str">
        <f>IF(AND(Table1[[#This Row],[Contract]]="Month-to-Month", Table1[[#This Row],[PaymentMethod]]= "Electronic check"), "High Risk", "Standard")</f>
        <v>High Risk</v>
      </c>
      <c r="Y2506" s="11">
        <f>IFERROR(Table1[[#This Row],[TotalCharges]]/Table1[[#This Row],[tenure]],"0")</f>
        <v>94.6</v>
      </c>
      <c r="Z2506" t="str">
        <f>IF(Table1[[#This Row],[SeniorCitizen]]=1,"Yes","No")</f>
        <v>No</v>
      </c>
    </row>
    <row r="2507" spans="1:26" x14ac:dyDescent="0.35">
      <c r="A2507" t="s">
        <v>2542</v>
      </c>
      <c r="B2507" t="s">
        <v>22</v>
      </c>
      <c r="C2507">
        <v>0</v>
      </c>
      <c r="D2507" t="s">
        <v>23</v>
      </c>
      <c r="E2507" t="s">
        <v>23</v>
      </c>
      <c r="F2507">
        <v>34</v>
      </c>
      <c r="G2507" t="s">
        <v>23</v>
      </c>
      <c r="H2507" t="s">
        <v>24</v>
      </c>
      <c r="I2507" t="s">
        <v>24</v>
      </c>
      <c r="J2507" t="s">
        <v>24</v>
      </c>
      <c r="K2507" t="s">
        <v>24</v>
      </c>
      <c r="L2507" t="s">
        <v>24</v>
      </c>
      <c r="M2507" t="s">
        <v>24</v>
      </c>
      <c r="N2507" t="s">
        <v>24</v>
      </c>
      <c r="O2507" t="s">
        <v>24</v>
      </c>
      <c r="P2507" t="s">
        <v>31</v>
      </c>
      <c r="Q2507" t="s">
        <v>23</v>
      </c>
      <c r="R2507" t="s">
        <v>7104</v>
      </c>
      <c r="S2507" s="2">
        <v>20.100000000000001</v>
      </c>
      <c r="T2507" s="2">
        <v>682.1</v>
      </c>
      <c r="U2507" t="s">
        <v>24</v>
      </c>
      <c r="V2507">
        <f>COUNTIF(Table1[[#This Row],[OnlineSecurity]:[StreamingMovies]], "Yes")</f>
        <v>0</v>
      </c>
      <c r="W2507" t="str" cm="1">
        <f t="array" ref="W2507">_xlfn.IFS(Table1[[#This Row],[tenure]]&lt;=12,"0-1 Years", Table1[[#This Row],[tenure]] &lt;=36, "1-3 Years",Table1[[#This Row],[tenure]]&lt;=60, "3-5 Years",Table1[[#This Row],[tenure]]&gt;60,"5+ Years")</f>
        <v>1-3 Years</v>
      </c>
      <c r="X2507" t="str">
        <f>IF(AND(Table1[[#This Row],[Contract]]="Month-to-Month", Table1[[#This Row],[PaymentMethod]]= "Electronic check"), "High Risk", "Standard")</f>
        <v>Standard</v>
      </c>
      <c r="Y2507" s="11">
        <f>IFERROR(Table1[[#This Row],[TotalCharges]]/Table1[[#This Row],[tenure]],"0")</f>
        <v>20.061764705882354</v>
      </c>
      <c r="Z2507" t="str">
        <f>IF(Table1[[#This Row],[SeniorCitizen]]=1,"Yes","No")</f>
        <v>No</v>
      </c>
    </row>
    <row r="2508" spans="1:26" x14ac:dyDescent="0.35">
      <c r="A2508" t="s">
        <v>2543</v>
      </c>
      <c r="B2508" t="s">
        <v>22</v>
      </c>
      <c r="C2508">
        <v>1</v>
      </c>
      <c r="D2508" t="s">
        <v>23</v>
      </c>
      <c r="E2508" t="s">
        <v>24</v>
      </c>
      <c r="F2508">
        <v>72</v>
      </c>
      <c r="G2508" t="s">
        <v>23</v>
      </c>
      <c r="H2508" t="s">
        <v>23</v>
      </c>
      <c r="I2508" t="s">
        <v>24</v>
      </c>
      <c r="J2508" t="s">
        <v>24</v>
      </c>
      <c r="K2508" t="s">
        <v>24</v>
      </c>
      <c r="L2508" t="s">
        <v>24</v>
      </c>
      <c r="M2508" t="s">
        <v>24</v>
      </c>
      <c r="N2508" t="s">
        <v>24</v>
      </c>
      <c r="O2508" t="s">
        <v>24</v>
      </c>
      <c r="P2508" t="s">
        <v>47</v>
      </c>
      <c r="Q2508" t="s">
        <v>24</v>
      </c>
      <c r="R2508" t="s">
        <v>7104</v>
      </c>
      <c r="S2508" s="2">
        <v>24.3</v>
      </c>
      <c r="T2508" s="2">
        <v>1778.7</v>
      </c>
      <c r="U2508" t="s">
        <v>24</v>
      </c>
      <c r="V2508">
        <f>COUNTIF(Table1[[#This Row],[OnlineSecurity]:[StreamingMovies]], "Yes")</f>
        <v>0</v>
      </c>
      <c r="W2508" t="str" cm="1">
        <f t="array" ref="W2508">_xlfn.IFS(Table1[[#This Row],[tenure]]&lt;=12,"0-1 Years", Table1[[#This Row],[tenure]] &lt;=36, "1-3 Years",Table1[[#This Row],[tenure]]&lt;=60, "3-5 Years",Table1[[#This Row],[tenure]]&gt;60,"5+ Years")</f>
        <v>5+ Years</v>
      </c>
      <c r="X2508" t="str">
        <f>IF(AND(Table1[[#This Row],[Contract]]="Month-to-Month", Table1[[#This Row],[PaymentMethod]]= "Electronic check"), "High Risk", "Standard")</f>
        <v>Standard</v>
      </c>
      <c r="Y2508" s="11">
        <f>IFERROR(Table1[[#This Row],[TotalCharges]]/Table1[[#This Row],[tenure]],"0")</f>
        <v>24.704166666666666</v>
      </c>
      <c r="Z2508" t="str">
        <f>IF(Table1[[#This Row],[SeniorCitizen]]=1,"Yes","No")</f>
        <v>Yes</v>
      </c>
    </row>
    <row r="2509" spans="1:26" x14ac:dyDescent="0.35">
      <c r="A2509" t="s">
        <v>2544</v>
      </c>
      <c r="B2509" t="s">
        <v>30</v>
      </c>
      <c r="C2509">
        <v>0</v>
      </c>
      <c r="D2509" t="s">
        <v>23</v>
      </c>
      <c r="E2509" t="s">
        <v>24</v>
      </c>
      <c r="F2509">
        <v>71</v>
      </c>
      <c r="G2509" t="s">
        <v>23</v>
      </c>
      <c r="H2509" t="s">
        <v>23</v>
      </c>
      <c r="I2509" t="s">
        <v>24</v>
      </c>
      <c r="J2509" t="s">
        <v>24</v>
      </c>
      <c r="K2509" t="s">
        <v>24</v>
      </c>
      <c r="L2509" t="s">
        <v>24</v>
      </c>
      <c r="M2509" t="s">
        <v>24</v>
      </c>
      <c r="N2509" t="s">
        <v>24</v>
      </c>
      <c r="O2509" t="s">
        <v>24</v>
      </c>
      <c r="P2509" t="s">
        <v>47</v>
      </c>
      <c r="Q2509" t="s">
        <v>23</v>
      </c>
      <c r="R2509" t="s">
        <v>28</v>
      </c>
      <c r="S2509" s="2">
        <v>24.5</v>
      </c>
      <c r="T2509" s="2">
        <v>1816.2</v>
      </c>
      <c r="U2509" t="s">
        <v>24</v>
      </c>
      <c r="V2509">
        <f>COUNTIF(Table1[[#This Row],[OnlineSecurity]:[StreamingMovies]], "Yes")</f>
        <v>0</v>
      </c>
      <c r="W2509" t="str" cm="1">
        <f t="array" ref="W2509">_xlfn.IFS(Table1[[#This Row],[tenure]]&lt;=12,"0-1 Years", Table1[[#This Row],[tenure]] &lt;=36, "1-3 Years",Table1[[#This Row],[tenure]]&lt;=60, "3-5 Years",Table1[[#This Row],[tenure]]&gt;60,"5+ Years")</f>
        <v>5+ Years</v>
      </c>
      <c r="X2509" t="str">
        <f>IF(AND(Table1[[#This Row],[Contract]]="Month-to-Month", Table1[[#This Row],[PaymentMethod]]= "Electronic check"), "High Risk", "Standard")</f>
        <v>Standard</v>
      </c>
      <c r="Y2509" s="11">
        <f>IFERROR(Table1[[#This Row],[TotalCharges]]/Table1[[#This Row],[tenure]],"0")</f>
        <v>25.580281690140847</v>
      </c>
      <c r="Z2509" t="str">
        <f>IF(Table1[[#This Row],[SeniorCitizen]]=1,"Yes","No")</f>
        <v>No</v>
      </c>
    </row>
    <row r="2510" spans="1:26" x14ac:dyDescent="0.3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7105</v>
      </c>
      <c r="S2510" s="2">
        <v>110.5</v>
      </c>
      <c r="T2510" s="2">
        <v>7069.25</v>
      </c>
      <c r="U2510" t="s">
        <v>24</v>
      </c>
      <c r="V2510">
        <f>COUNTIF(Table1[[#This Row],[OnlineSecurity]:[StreamingMovies]], "Yes")</f>
        <v>5</v>
      </c>
      <c r="W2510" t="str" cm="1">
        <f t="array" ref="W2510">_xlfn.IFS(Table1[[#This Row],[tenure]]&lt;=12,"0-1 Years", Table1[[#This Row],[tenure]] &lt;=36, "1-3 Years",Table1[[#This Row],[tenure]]&lt;=60, "3-5 Years",Table1[[#This Row],[tenure]]&gt;60,"5+ Years")</f>
        <v>5+ Years</v>
      </c>
      <c r="X2510" t="str">
        <f>IF(AND(Table1[[#This Row],[Contract]]="Month-to-Month", Table1[[#This Row],[PaymentMethod]]= "Electronic check"), "High Risk", "Standard")</f>
        <v>Standard</v>
      </c>
      <c r="Y2510" s="11">
        <f>IFERROR(Table1[[#This Row],[TotalCharges]]/Table1[[#This Row],[tenure]],"0")</f>
        <v>110.45703125</v>
      </c>
      <c r="Z2510" t="str">
        <f>IF(Table1[[#This Row],[SeniorCitizen]]=1,"Yes","No")</f>
        <v>No</v>
      </c>
    </row>
    <row r="2511" spans="1:26" x14ac:dyDescent="0.35">
      <c r="A2511" t="s">
        <v>2546</v>
      </c>
      <c r="B2511" t="s">
        <v>22</v>
      </c>
      <c r="C2511">
        <v>0</v>
      </c>
      <c r="D2511" t="s">
        <v>23</v>
      </c>
      <c r="E2511" t="s">
        <v>24</v>
      </c>
      <c r="F2511">
        <v>72</v>
      </c>
      <c r="G2511" t="s">
        <v>23</v>
      </c>
      <c r="H2511" t="s">
        <v>23</v>
      </c>
      <c r="I2511" t="s">
        <v>24</v>
      </c>
      <c r="J2511" t="s">
        <v>24</v>
      </c>
      <c r="K2511" t="s">
        <v>24</v>
      </c>
      <c r="L2511" t="s">
        <v>24</v>
      </c>
      <c r="M2511" t="s">
        <v>24</v>
      </c>
      <c r="N2511" t="s">
        <v>24</v>
      </c>
      <c r="O2511" t="s">
        <v>24</v>
      </c>
      <c r="P2511" t="s">
        <v>47</v>
      </c>
      <c r="Q2511" t="s">
        <v>23</v>
      </c>
      <c r="R2511" t="s">
        <v>7104</v>
      </c>
      <c r="S2511" s="2">
        <v>25.25</v>
      </c>
      <c r="T2511" s="2">
        <v>1841.2</v>
      </c>
      <c r="U2511" t="s">
        <v>24</v>
      </c>
      <c r="V2511">
        <f>COUNTIF(Table1[[#This Row],[OnlineSecurity]:[StreamingMovies]], "Yes")</f>
        <v>0</v>
      </c>
      <c r="W2511" t="str" cm="1">
        <f t="array" ref="W2511">_xlfn.IFS(Table1[[#This Row],[tenure]]&lt;=12,"0-1 Years", Table1[[#This Row],[tenure]] &lt;=36, "1-3 Years",Table1[[#This Row],[tenure]]&lt;=60, "3-5 Years",Table1[[#This Row],[tenure]]&gt;60,"5+ Years")</f>
        <v>5+ Years</v>
      </c>
      <c r="X2511" t="str">
        <f>IF(AND(Table1[[#This Row],[Contract]]="Month-to-Month", Table1[[#This Row],[PaymentMethod]]= "Electronic check"), "High Risk", "Standard")</f>
        <v>Standard</v>
      </c>
      <c r="Y2511" s="11">
        <f>IFERROR(Table1[[#This Row],[TotalCharges]]/Table1[[#This Row],[tenure]],"0")</f>
        <v>25.572222222222223</v>
      </c>
      <c r="Z2511" t="str">
        <f>IF(Table1[[#This Row],[SeniorCitizen]]=1,"Yes","No")</f>
        <v>No</v>
      </c>
    </row>
    <row r="2512" spans="1:26" x14ac:dyDescent="0.3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s="2">
        <v>74.25</v>
      </c>
      <c r="T2512" s="2">
        <v>74.25</v>
      </c>
      <c r="U2512" t="s">
        <v>23</v>
      </c>
      <c r="V2512">
        <f>COUNTIF(Table1[[#This Row],[OnlineSecurity]:[StreamingMovies]], "Yes")</f>
        <v>0</v>
      </c>
      <c r="W2512" t="str" cm="1">
        <f t="array" ref="W2512">_xlfn.IFS(Table1[[#This Row],[tenure]]&lt;=12,"0-1 Years", Table1[[#This Row],[tenure]] &lt;=36, "1-3 Years",Table1[[#This Row],[tenure]]&lt;=60, "3-5 Years",Table1[[#This Row],[tenure]]&gt;60,"5+ Years")</f>
        <v>0-1 Years</v>
      </c>
      <c r="X2512" t="str">
        <f>IF(AND(Table1[[#This Row],[Contract]]="Month-to-Month", Table1[[#This Row],[PaymentMethod]]= "Electronic check"), "High Risk", "Standard")</f>
        <v>Standard</v>
      </c>
      <c r="Y2512" s="11">
        <f>IFERROR(Table1[[#This Row],[TotalCharges]]/Table1[[#This Row],[tenure]],"0")</f>
        <v>74.25</v>
      </c>
      <c r="Z2512" t="str">
        <f>IF(Table1[[#This Row],[SeniorCitizen]]=1,"Yes","No")</f>
        <v>No</v>
      </c>
    </row>
    <row r="2513" spans="1:26" x14ac:dyDescent="0.3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7104</v>
      </c>
      <c r="S2513" s="2">
        <v>90.1</v>
      </c>
      <c r="T2513" s="2">
        <v>2656.7</v>
      </c>
      <c r="U2513" t="s">
        <v>24</v>
      </c>
      <c r="V2513">
        <f>COUNTIF(Table1[[#This Row],[OnlineSecurity]:[StreamingMovies]], "Yes")</f>
        <v>3</v>
      </c>
      <c r="W2513" t="str" cm="1">
        <f t="array" ref="W2513">_xlfn.IFS(Table1[[#This Row],[tenure]]&lt;=12,"0-1 Years", Table1[[#This Row],[tenure]] &lt;=36, "1-3 Years",Table1[[#This Row],[tenure]]&lt;=60, "3-5 Years",Table1[[#This Row],[tenure]]&gt;60,"5+ Years")</f>
        <v>1-3 Years</v>
      </c>
      <c r="X2513" t="str">
        <f>IF(AND(Table1[[#This Row],[Contract]]="Month-to-Month", Table1[[#This Row],[PaymentMethod]]= "Electronic check"), "High Risk", "Standard")</f>
        <v>Standard</v>
      </c>
      <c r="Y2513" s="11">
        <f>IFERROR(Table1[[#This Row],[TotalCharges]]/Table1[[#This Row],[tenure]],"0")</f>
        <v>91.610344827586204</v>
      </c>
      <c r="Z2513" t="str">
        <f>IF(Table1[[#This Row],[SeniorCitizen]]=1,"Yes","No")</f>
        <v>Yes</v>
      </c>
    </row>
    <row r="2514" spans="1:26" x14ac:dyDescent="0.3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7104</v>
      </c>
      <c r="S2514" s="2">
        <v>68.75</v>
      </c>
      <c r="T2514" s="2">
        <v>1689.45</v>
      </c>
      <c r="U2514" t="s">
        <v>24</v>
      </c>
      <c r="V2514">
        <f>COUNTIF(Table1[[#This Row],[OnlineSecurity]:[StreamingMovies]], "Yes")</f>
        <v>4</v>
      </c>
      <c r="W2514" t="str" cm="1">
        <f t="array" ref="W2514">_xlfn.IFS(Table1[[#This Row],[tenure]]&lt;=12,"0-1 Years", Table1[[#This Row],[tenure]] &lt;=36, "1-3 Years",Table1[[#This Row],[tenure]]&lt;=60, "3-5 Years",Table1[[#This Row],[tenure]]&gt;60,"5+ Years")</f>
        <v>1-3 Years</v>
      </c>
      <c r="X2514" t="str">
        <f>IF(AND(Table1[[#This Row],[Contract]]="Month-to-Month", Table1[[#This Row],[PaymentMethod]]= "Electronic check"), "High Risk", "Standard")</f>
        <v>Standard</v>
      </c>
      <c r="Y2514" s="11">
        <f>IFERROR(Table1[[#This Row],[TotalCharges]]/Table1[[#This Row],[tenure]],"0")</f>
        <v>73.454347826086959</v>
      </c>
      <c r="Z2514" t="str">
        <f>IF(Table1[[#This Row],[SeniorCitizen]]=1,"Yes","No")</f>
        <v>No</v>
      </c>
    </row>
    <row r="2515" spans="1:26" x14ac:dyDescent="0.35">
      <c r="A2515" t="s">
        <v>2550</v>
      </c>
      <c r="B2515" t="s">
        <v>30</v>
      </c>
      <c r="C2515">
        <v>0</v>
      </c>
      <c r="D2515" t="s">
        <v>23</v>
      </c>
      <c r="E2515" t="s">
        <v>23</v>
      </c>
      <c r="F2515">
        <v>52</v>
      </c>
      <c r="G2515" t="s">
        <v>23</v>
      </c>
      <c r="H2515" t="s">
        <v>24</v>
      </c>
      <c r="I2515" t="s">
        <v>24</v>
      </c>
      <c r="J2515" t="s">
        <v>24</v>
      </c>
      <c r="K2515" t="s">
        <v>24</v>
      </c>
      <c r="L2515" t="s">
        <v>24</v>
      </c>
      <c r="M2515" t="s">
        <v>24</v>
      </c>
      <c r="N2515" t="s">
        <v>24</v>
      </c>
      <c r="O2515" t="s">
        <v>24</v>
      </c>
      <c r="P2515" t="s">
        <v>47</v>
      </c>
      <c r="Q2515" t="s">
        <v>24</v>
      </c>
      <c r="R2515" t="s">
        <v>32</v>
      </c>
      <c r="S2515" s="2">
        <v>19.2</v>
      </c>
      <c r="T2515" s="2">
        <v>1054.75</v>
      </c>
      <c r="U2515" t="s">
        <v>24</v>
      </c>
      <c r="V2515">
        <f>COUNTIF(Table1[[#This Row],[OnlineSecurity]:[StreamingMovies]], "Yes")</f>
        <v>0</v>
      </c>
      <c r="W2515" t="str" cm="1">
        <f t="array" ref="W2515">_xlfn.IFS(Table1[[#This Row],[tenure]]&lt;=12,"0-1 Years", Table1[[#This Row],[tenure]] &lt;=36, "1-3 Years",Table1[[#This Row],[tenure]]&lt;=60, "3-5 Years",Table1[[#This Row],[tenure]]&gt;60,"5+ Years")</f>
        <v>3-5 Years</v>
      </c>
      <c r="X2515" t="str">
        <f>IF(AND(Table1[[#This Row],[Contract]]="Month-to-Month", Table1[[#This Row],[PaymentMethod]]= "Electronic check"), "High Risk", "Standard")</f>
        <v>Standard</v>
      </c>
      <c r="Y2515" s="11">
        <f>IFERROR(Table1[[#This Row],[TotalCharges]]/Table1[[#This Row],[tenure]],"0")</f>
        <v>20.283653846153847</v>
      </c>
      <c r="Z2515" t="str">
        <f>IF(Table1[[#This Row],[SeniorCitizen]]=1,"Yes","No")</f>
        <v>No</v>
      </c>
    </row>
    <row r="2516" spans="1:26" x14ac:dyDescent="0.3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s="2">
        <v>89.7</v>
      </c>
      <c r="T2516" s="2">
        <v>2187.5500000000002</v>
      </c>
      <c r="U2516" t="s">
        <v>23</v>
      </c>
      <c r="V2516">
        <f>COUNTIF(Table1[[#This Row],[OnlineSecurity]:[StreamingMovies]], "Yes")</f>
        <v>2</v>
      </c>
      <c r="W2516" t="str" cm="1">
        <f t="array" ref="W2516">_xlfn.IFS(Table1[[#This Row],[tenure]]&lt;=12,"0-1 Years", Table1[[#This Row],[tenure]] &lt;=36, "1-3 Years",Table1[[#This Row],[tenure]]&lt;=60, "3-5 Years",Table1[[#This Row],[tenure]]&gt;60,"5+ Years")</f>
        <v>1-3 Years</v>
      </c>
      <c r="X2516" t="str">
        <f>IF(AND(Table1[[#This Row],[Contract]]="Month-to-Month", Table1[[#This Row],[PaymentMethod]]= "Electronic check"), "High Risk", "Standard")</f>
        <v>High Risk</v>
      </c>
      <c r="Y2516" s="11">
        <f>IFERROR(Table1[[#This Row],[TotalCharges]]/Table1[[#This Row],[tenure]],"0")</f>
        <v>87.50200000000001</v>
      </c>
      <c r="Z2516" t="str">
        <f>IF(Table1[[#This Row],[SeniorCitizen]]=1,"Yes","No")</f>
        <v>Yes</v>
      </c>
    </row>
    <row r="2517" spans="1:26" x14ac:dyDescent="0.3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7104</v>
      </c>
      <c r="S2517" s="2">
        <v>115.1</v>
      </c>
      <c r="T2517" s="2">
        <v>7334.05</v>
      </c>
      <c r="U2517" t="s">
        <v>24</v>
      </c>
      <c r="V2517">
        <f>COUNTIF(Table1[[#This Row],[OnlineSecurity]:[StreamingMovies]], "Yes")</f>
        <v>6</v>
      </c>
      <c r="W2517" t="str" cm="1">
        <f t="array" ref="W2517">_xlfn.IFS(Table1[[#This Row],[tenure]]&lt;=12,"0-1 Years", Table1[[#This Row],[tenure]] &lt;=36, "1-3 Years",Table1[[#This Row],[tenure]]&lt;=60, "3-5 Years",Table1[[#This Row],[tenure]]&gt;60,"5+ Years")</f>
        <v>5+ Years</v>
      </c>
      <c r="X2517" t="str">
        <f>IF(AND(Table1[[#This Row],[Contract]]="Month-to-Month", Table1[[#This Row],[PaymentMethod]]= "Electronic check"), "High Risk", "Standard")</f>
        <v>Standard</v>
      </c>
      <c r="Y2517" s="11">
        <f>IFERROR(Table1[[#This Row],[TotalCharges]]/Table1[[#This Row],[tenure]],"0")</f>
        <v>114.59453125</v>
      </c>
      <c r="Z2517" t="str">
        <f>IF(Table1[[#This Row],[SeniorCitizen]]=1,"Yes","No")</f>
        <v>No</v>
      </c>
    </row>
    <row r="2518" spans="1:26" x14ac:dyDescent="0.3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s="2">
        <v>96.4</v>
      </c>
      <c r="T2518" s="2">
        <v>1581.2</v>
      </c>
      <c r="U2518" t="s">
        <v>23</v>
      </c>
      <c r="V2518">
        <f>COUNTIF(Table1[[#This Row],[OnlineSecurity]:[StreamingMovies]], "Yes")</f>
        <v>2</v>
      </c>
      <c r="W2518" t="str" cm="1">
        <f t="array" ref="W2518">_xlfn.IFS(Table1[[#This Row],[tenure]]&lt;=12,"0-1 Years", Table1[[#This Row],[tenure]] &lt;=36, "1-3 Years",Table1[[#This Row],[tenure]]&lt;=60, "3-5 Years",Table1[[#This Row],[tenure]]&gt;60,"5+ Years")</f>
        <v>1-3 Years</v>
      </c>
      <c r="X2518" t="str">
        <f>IF(AND(Table1[[#This Row],[Contract]]="Month-to-Month", Table1[[#This Row],[PaymentMethod]]= "Electronic check"), "High Risk", "Standard")</f>
        <v>High Risk</v>
      </c>
      <c r="Y2518" s="11">
        <f>IFERROR(Table1[[#This Row],[TotalCharges]]/Table1[[#This Row],[tenure]],"0")</f>
        <v>98.825000000000003</v>
      </c>
      <c r="Z2518" t="str">
        <f>IF(Table1[[#This Row],[SeniorCitizen]]=1,"Yes","No")</f>
        <v>Yes</v>
      </c>
    </row>
    <row r="2519" spans="1:26" x14ac:dyDescent="0.3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7104</v>
      </c>
      <c r="S2519" s="2">
        <v>69.5</v>
      </c>
      <c r="T2519" s="2">
        <v>69.5</v>
      </c>
      <c r="U2519" t="s">
        <v>23</v>
      </c>
      <c r="V2519">
        <f>COUNTIF(Table1[[#This Row],[OnlineSecurity]:[StreamingMovies]], "Yes")</f>
        <v>0</v>
      </c>
      <c r="W2519" t="str" cm="1">
        <f t="array" ref="W2519">_xlfn.IFS(Table1[[#This Row],[tenure]]&lt;=12,"0-1 Years", Table1[[#This Row],[tenure]] &lt;=36, "1-3 Years",Table1[[#This Row],[tenure]]&lt;=60, "3-5 Years",Table1[[#This Row],[tenure]]&gt;60,"5+ Years")</f>
        <v>0-1 Years</v>
      </c>
      <c r="X2519" t="str">
        <f>IF(AND(Table1[[#This Row],[Contract]]="Month-to-Month", Table1[[#This Row],[PaymentMethod]]= "Electronic check"), "High Risk", "Standard")</f>
        <v>Standard</v>
      </c>
      <c r="Y2519" s="11">
        <f>IFERROR(Table1[[#This Row],[TotalCharges]]/Table1[[#This Row],[tenure]],"0")</f>
        <v>69.5</v>
      </c>
      <c r="Z2519" t="str">
        <f>IF(Table1[[#This Row],[SeniorCitizen]]=1,"Yes","No")</f>
        <v>Yes</v>
      </c>
    </row>
    <row r="2520" spans="1:26" x14ac:dyDescent="0.3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7104</v>
      </c>
      <c r="S2520" s="2">
        <v>99.65</v>
      </c>
      <c r="T2520" s="2">
        <v>2404.85</v>
      </c>
      <c r="U2520" t="s">
        <v>24</v>
      </c>
      <c r="V2520">
        <f>COUNTIF(Table1[[#This Row],[OnlineSecurity]:[StreamingMovies]], "Yes")</f>
        <v>3</v>
      </c>
      <c r="W2520" t="str" cm="1">
        <f t="array" ref="W2520">_xlfn.IFS(Table1[[#This Row],[tenure]]&lt;=12,"0-1 Years", Table1[[#This Row],[tenure]] &lt;=36, "1-3 Years",Table1[[#This Row],[tenure]]&lt;=60, "3-5 Years",Table1[[#This Row],[tenure]]&gt;60,"5+ Years")</f>
        <v>1-3 Years</v>
      </c>
      <c r="X2520" t="str">
        <f>IF(AND(Table1[[#This Row],[Contract]]="Month-to-Month", Table1[[#This Row],[PaymentMethod]]= "Electronic check"), "High Risk", "Standard")</f>
        <v>Standard</v>
      </c>
      <c r="Y2520" s="11">
        <f>IFERROR(Table1[[#This Row],[TotalCharges]]/Table1[[#This Row],[tenure]],"0")</f>
        <v>100.20208333333333</v>
      </c>
      <c r="Z2520" t="str">
        <f>IF(Table1[[#This Row],[SeniorCitizen]]=1,"Yes","No")</f>
        <v>No</v>
      </c>
    </row>
    <row r="2521" spans="1:26" x14ac:dyDescent="0.3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s="2">
        <v>91.45</v>
      </c>
      <c r="T2521" s="2">
        <v>171.45</v>
      </c>
      <c r="U2521" t="s">
        <v>24</v>
      </c>
      <c r="V2521">
        <f>COUNTIF(Table1[[#This Row],[OnlineSecurity]:[StreamingMovies]], "Yes")</f>
        <v>2</v>
      </c>
      <c r="W2521" t="str" cm="1">
        <f t="array" ref="W2521">_xlfn.IFS(Table1[[#This Row],[tenure]]&lt;=12,"0-1 Years", Table1[[#This Row],[tenure]] &lt;=36, "1-3 Years",Table1[[#This Row],[tenure]]&lt;=60, "3-5 Years",Table1[[#This Row],[tenure]]&gt;60,"5+ Years")</f>
        <v>0-1 Years</v>
      </c>
      <c r="X2521" t="str">
        <f>IF(AND(Table1[[#This Row],[Contract]]="Month-to-Month", Table1[[#This Row],[PaymentMethod]]= "Electronic check"), "High Risk", "Standard")</f>
        <v>High Risk</v>
      </c>
      <c r="Y2521" s="11">
        <f>IFERROR(Table1[[#This Row],[TotalCharges]]/Table1[[#This Row],[tenure]],"0")</f>
        <v>85.724999999999994</v>
      </c>
      <c r="Z2521" t="str">
        <f>IF(Table1[[#This Row],[SeniorCitizen]]=1,"Yes","No")</f>
        <v>No</v>
      </c>
    </row>
    <row r="2522" spans="1:26" x14ac:dyDescent="0.3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s="2">
        <v>84.75</v>
      </c>
      <c r="T2522" s="2">
        <v>2839.45</v>
      </c>
      <c r="U2522" t="s">
        <v>24</v>
      </c>
      <c r="V2522">
        <f>COUNTIF(Table1[[#This Row],[OnlineSecurity]:[StreamingMovies]], "Yes")</f>
        <v>6</v>
      </c>
      <c r="W2522" t="str" cm="1">
        <f t="array" ref="W2522">_xlfn.IFS(Table1[[#This Row],[tenure]]&lt;=12,"0-1 Years", Table1[[#This Row],[tenure]] &lt;=36, "1-3 Years",Table1[[#This Row],[tenure]]&lt;=60, "3-5 Years",Table1[[#This Row],[tenure]]&gt;60,"5+ Years")</f>
        <v>1-3 Years</v>
      </c>
      <c r="X2522" t="str">
        <f>IF(AND(Table1[[#This Row],[Contract]]="Month-to-Month", Table1[[#This Row],[PaymentMethod]]= "Electronic check"), "High Risk", "Standard")</f>
        <v>Standard</v>
      </c>
      <c r="Y2522" s="11">
        <f>IFERROR(Table1[[#This Row],[TotalCharges]]/Table1[[#This Row],[tenure]],"0")</f>
        <v>83.513235294117635</v>
      </c>
      <c r="Z2522" t="str">
        <f>IF(Table1[[#This Row],[SeniorCitizen]]=1,"Yes","No")</f>
        <v>No</v>
      </c>
    </row>
    <row r="2523" spans="1:26" x14ac:dyDescent="0.3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7105</v>
      </c>
      <c r="S2523" s="2">
        <v>85.25</v>
      </c>
      <c r="T2523" s="2">
        <v>3132.75</v>
      </c>
      <c r="U2523" t="s">
        <v>23</v>
      </c>
      <c r="V2523">
        <f>COUNTIF(Table1[[#This Row],[OnlineSecurity]:[StreamingMovies]], "Yes")</f>
        <v>1</v>
      </c>
      <c r="W2523" t="str" cm="1">
        <f t="array" ref="W2523">_xlfn.IFS(Table1[[#This Row],[tenure]]&lt;=12,"0-1 Years", Table1[[#This Row],[tenure]] &lt;=36, "1-3 Years",Table1[[#This Row],[tenure]]&lt;=60, "3-5 Years",Table1[[#This Row],[tenure]]&gt;60,"5+ Years")</f>
        <v>1-3 Years</v>
      </c>
      <c r="X2523" t="str">
        <f>IF(AND(Table1[[#This Row],[Contract]]="Month-to-Month", Table1[[#This Row],[PaymentMethod]]= "Electronic check"), "High Risk", "Standard")</f>
        <v>Standard</v>
      </c>
      <c r="Y2523" s="11">
        <f>IFERROR(Table1[[#This Row],[TotalCharges]]/Table1[[#This Row],[tenure]],"0")</f>
        <v>87.020833333333329</v>
      </c>
      <c r="Z2523" t="str">
        <f>IF(Table1[[#This Row],[SeniorCitizen]]=1,"Yes","No")</f>
        <v>Yes</v>
      </c>
    </row>
    <row r="2524" spans="1:26" x14ac:dyDescent="0.3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s="2">
        <v>78.75</v>
      </c>
      <c r="T2524" s="2">
        <v>3942.45</v>
      </c>
      <c r="U2524" t="s">
        <v>24</v>
      </c>
      <c r="V2524">
        <f>COUNTIF(Table1[[#This Row],[OnlineSecurity]:[StreamingMovies]], "Yes")</f>
        <v>4</v>
      </c>
      <c r="W2524" t="str" cm="1">
        <f t="array" ref="W2524">_xlfn.IFS(Table1[[#This Row],[tenure]]&lt;=12,"0-1 Years", Table1[[#This Row],[tenure]] &lt;=36, "1-3 Years",Table1[[#This Row],[tenure]]&lt;=60, "3-5 Years",Table1[[#This Row],[tenure]]&gt;60,"5+ Years")</f>
        <v>3-5 Years</v>
      </c>
      <c r="X2524" t="str">
        <f>IF(AND(Table1[[#This Row],[Contract]]="Month-to-Month", Table1[[#This Row],[PaymentMethod]]= "Electronic check"), "High Risk", "Standard")</f>
        <v>Standard</v>
      </c>
      <c r="Y2524" s="11">
        <f>IFERROR(Table1[[#This Row],[TotalCharges]]/Table1[[#This Row],[tenure]],"0")</f>
        <v>74.385849056603774</v>
      </c>
      <c r="Z2524" t="str">
        <f>IF(Table1[[#This Row],[SeniorCitizen]]=1,"Yes","No")</f>
        <v>No</v>
      </c>
    </row>
    <row r="2525" spans="1:26" x14ac:dyDescent="0.35">
      <c r="A2525" t="s">
        <v>2560</v>
      </c>
      <c r="B2525" t="s">
        <v>22</v>
      </c>
      <c r="C2525">
        <v>0</v>
      </c>
      <c r="D2525" t="s">
        <v>23</v>
      </c>
      <c r="E2525" t="s">
        <v>23</v>
      </c>
      <c r="F2525">
        <v>47</v>
      </c>
      <c r="G2525" t="s">
        <v>23</v>
      </c>
      <c r="H2525" t="s">
        <v>24</v>
      </c>
      <c r="I2525" t="s">
        <v>24</v>
      </c>
      <c r="J2525" t="s">
        <v>24</v>
      </c>
      <c r="K2525" t="s">
        <v>24</v>
      </c>
      <c r="L2525" t="s">
        <v>24</v>
      </c>
      <c r="M2525" t="s">
        <v>24</v>
      </c>
      <c r="N2525" t="s">
        <v>24</v>
      </c>
      <c r="O2525" t="s">
        <v>24</v>
      </c>
      <c r="P2525" t="s">
        <v>47</v>
      </c>
      <c r="Q2525" t="s">
        <v>24</v>
      </c>
      <c r="R2525" t="s">
        <v>7105</v>
      </c>
      <c r="S2525" s="2">
        <v>20.25</v>
      </c>
      <c r="T2525" s="2">
        <v>873.4</v>
      </c>
      <c r="U2525" t="s">
        <v>24</v>
      </c>
      <c r="V2525">
        <f>COUNTIF(Table1[[#This Row],[OnlineSecurity]:[StreamingMovies]], "Yes")</f>
        <v>0</v>
      </c>
      <c r="W2525" t="str" cm="1">
        <f t="array" ref="W2525">_xlfn.IFS(Table1[[#This Row],[tenure]]&lt;=12,"0-1 Years", Table1[[#This Row],[tenure]] &lt;=36, "1-3 Years",Table1[[#This Row],[tenure]]&lt;=60, "3-5 Years",Table1[[#This Row],[tenure]]&gt;60,"5+ Years")</f>
        <v>3-5 Years</v>
      </c>
      <c r="X2525" t="str">
        <f>IF(AND(Table1[[#This Row],[Contract]]="Month-to-Month", Table1[[#This Row],[PaymentMethod]]= "Electronic check"), "High Risk", "Standard")</f>
        <v>Standard</v>
      </c>
      <c r="Y2525" s="11">
        <f>IFERROR(Table1[[#This Row],[TotalCharges]]/Table1[[#This Row],[tenure]],"0")</f>
        <v>18.582978723404256</v>
      </c>
      <c r="Z2525" t="str">
        <f>IF(Table1[[#This Row],[SeniorCitizen]]=1,"Yes","No")</f>
        <v>No</v>
      </c>
    </row>
    <row r="2526" spans="1:26" x14ac:dyDescent="0.35">
      <c r="A2526" t="s">
        <v>2561</v>
      </c>
      <c r="B2526" t="s">
        <v>30</v>
      </c>
      <c r="C2526">
        <v>0</v>
      </c>
      <c r="D2526" t="s">
        <v>24</v>
      </c>
      <c r="E2526" t="s">
        <v>23</v>
      </c>
      <c r="F2526">
        <v>72</v>
      </c>
      <c r="G2526" t="s">
        <v>23</v>
      </c>
      <c r="H2526" t="s">
        <v>24</v>
      </c>
      <c r="I2526" t="s">
        <v>24</v>
      </c>
      <c r="J2526" t="s">
        <v>24</v>
      </c>
      <c r="K2526" t="s">
        <v>24</v>
      </c>
      <c r="L2526" t="s">
        <v>24</v>
      </c>
      <c r="M2526" t="s">
        <v>24</v>
      </c>
      <c r="N2526" t="s">
        <v>24</v>
      </c>
      <c r="O2526" t="s">
        <v>24</v>
      </c>
      <c r="P2526" t="s">
        <v>47</v>
      </c>
      <c r="Q2526" t="s">
        <v>24</v>
      </c>
      <c r="R2526" t="s">
        <v>7105</v>
      </c>
      <c r="S2526" s="2">
        <v>19.899999999999999</v>
      </c>
      <c r="T2526" s="2">
        <v>1529.65</v>
      </c>
      <c r="U2526" t="s">
        <v>24</v>
      </c>
      <c r="V2526">
        <f>COUNTIF(Table1[[#This Row],[OnlineSecurity]:[StreamingMovies]], "Yes")</f>
        <v>0</v>
      </c>
      <c r="W2526" t="str" cm="1">
        <f t="array" ref="W2526">_xlfn.IFS(Table1[[#This Row],[tenure]]&lt;=12,"0-1 Years", Table1[[#This Row],[tenure]] &lt;=36, "1-3 Years",Table1[[#This Row],[tenure]]&lt;=60, "3-5 Years",Table1[[#This Row],[tenure]]&gt;60,"5+ Years")</f>
        <v>5+ Years</v>
      </c>
      <c r="X2526" t="str">
        <f>IF(AND(Table1[[#This Row],[Contract]]="Month-to-Month", Table1[[#This Row],[PaymentMethod]]= "Electronic check"), "High Risk", "Standard")</f>
        <v>Standard</v>
      </c>
      <c r="Y2526" s="11">
        <f>IFERROR(Table1[[#This Row],[TotalCharges]]/Table1[[#This Row],[tenure]],"0")</f>
        <v>21.245138888888889</v>
      </c>
      <c r="Z2526" t="str">
        <f>IF(Table1[[#This Row],[SeniorCitizen]]=1,"Yes","No")</f>
        <v>No</v>
      </c>
    </row>
    <row r="2527" spans="1:26" x14ac:dyDescent="0.3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7105</v>
      </c>
      <c r="S2527" s="2">
        <v>97.75</v>
      </c>
      <c r="T2527" s="2">
        <v>6991.6</v>
      </c>
      <c r="U2527" t="s">
        <v>24</v>
      </c>
      <c r="V2527">
        <f>COUNTIF(Table1[[#This Row],[OnlineSecurity]:[StreamingMovies]], "Yes")</f>
        <v>4</v>
      </c>
      <c r="W2527" t="str" cm="1">
        <f t="array" ref="W2527">_xlfn.IFS(Table1[[#This Row],[tenure]]&lt;=12,"0-1 Years", Table1[[#This Row],[tenure]] &lt;=36, "1-3 Years",Table1[[#This Row],[tenure]]&lt;=60, "3-5 Years",Table1[[#This Row],[tenure]]&gt;60,"5+ Years")</f>
        <v>5+ Years</v>
      </c>
      <c r="X2527" t="str">
        <f>IF(AND(Table1[[#This Row],[Contract]]="Month-to-Month", Table1[[#This Row],[PaymentMethod]]= "Electronic check"), "High Risk", "Standard")</f>
        <v>Standard</v>
      </c>
      <c r="Y2527" s="11">
        <f>IFERROR(Table1[[#This Row],[TotalCharges]]/Table1[[#This Row],[tenure]],"0")</f>
        <v>97.105555555555554</v>
      </c>
      <c r="Z2527" t="str">
        <f>IF(Table1[[#This Row],[SeniorCitizen]]=1,"Yes","No")</f>
        <v>No</v>
      </c>
    </row>
    <row r="2528" spans="1:26" x14ac:dyDescent="0.35">
      <c r="A2528" t="s">
        <v>2563</v>
      </c>
      <c r="B2528" t="s">
        <v>30</v>
      </c>
      <c r="C2528">
        <v>0</v>
      </c>
      <c r="D2528" t="s">
        <v>24</v>
      </c>
      <c r="E2528" t="s">
        <v>24</v>
      </c>
      <c r="F2528">
        <v>1</v>
      </c>
      <c r="G2528" t="s">
        <v>23</v>
      </c>
      <c r="H2528" t="s">
        <v>24</v>
      </c>
      <c r="I2528" t="s">
        <v>24</v>
      </c>
      <c r="J2528" t="s">
        <v>24</v>
      </c>
      <c r="K2528" t="s">
        <v>24</v>
      </c>
      <c r="L2528" t="s">
        <v>24</v>
      </c>
      <c r="M2528" t="s">
        <v>24</v>
      </c>
      <c r="N2528" t="s">
        <v>24</v>
      </c>
      <c r="O2528" t="s">
        <v>24</v>
      </c>
      <c r="P2528" t="s">
        <v>27</v>
      </c>
      <c r="Q2528" t="s">
        <v>24</v>
      </c>
      <c r="R2528" t="s">
        <v>32</v>
      </c>
      <c r="S2528" s="2">
        <v>19.399999999999999</v>
      </c>
      <c r="T2528" s="2">
        <v>19.399999999999999</v>
      </c>
      <c r="U2528" t="s">
        <v>23</v>
      </c>
      <c r="V2528">
        <f>COUNTIF(Table1[[#This Row],[OnlineSecurity]:[StreamingMovies]], "Yes")</f>
        <v>0</v>
      </c>
      <c r="W2528" t="str" cm="1">
        <f t="array" ref="W2528">_xlfn.IFS(Table1[[#This Row],[tenure]]&lt;=12,"0-1 Years", Table1[[#This Row],[tenure]] &lt;=36, "1-3 Years",Table1[[#This Row],[tenure]]&lt;=60, "3-5 Years",Table1[[#This Row],[tenure]]&gt;60,"5+ Years")</f>
        <v>0-1 Years</v>
      </c>
      <c r="X2528" t="str">
        <f>IF(AND(Table1[[#This Row],[Contract]]="Month-to-Month", Table1[[#This Row],[PaymentMethod]]= "Electronic check"), "High Risk", "Standard")</f>
        <v>Standard</v>
      </c>
      <c r="Y2528" s="11">
        <f>IFERROR(Table1[[#This Row],[TotalCharges]]/Table1[[#This Row],[tenure]],"0")</f>
        <v>19.399999999999999</v>
      </c>
      <c r="Z2528" t="str">
        <f>IF(Table1[[#This Row],[SeniorCitizen]]=1,"Yes","No")</f>
        <v>No</v>
      </c>
    </row>
    <row r="2529" spans="1:26" x14ac:dyDescent="0.3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s="2">
        <v>83.3</v>
      </c>
      <c r="T2529" s="2">
        <v>803.3</v>
      </c>
      <c r="U2529" t="s">
        <v>23</v>
      </c>
      <c r="V2529">
        <f>COUNTIF(Table1[[#This Row],[OnlineSecurity]:[StreamingMovies]], "Yes")</f>
        <v>1</v>
      </c>
      <c r="W2529" t="str" cm="1">
        <f t="array" ref="W2529">_xlfn.IFS(Table1[[#This Row],[tenure]]&lt;=12,"0-1 Years", Table1[[#This Row],[tenure]] &lt;=36, "1-3 Years",Table1[[#This Row],[tenure]]&lt;=60, "3-5 Years",Table1[[#This Row],[tenure]]&gt;60,"5+ Years")</f>
        <v>0-1 Years</v>
      </c>
      <c r="X2529" t="str">
        <f>IF(AND(Table1[[#This Row],[Contract]]="Month-to-Month", Table1[[#This Row],[PaymentMethod]]= "Electronic check"), "High Risk", "Standard")</f>
        <v>High Risk</v>
      </c>
      <c r="Y2529" s="11">
        <f>IFERROR(Table1[[#This Row],[TotalCharges]]/Table1[[#This Row],[tenure]],"0")</f>
        <v>89.255555555555546</v>
      </c>
      <c r="Z2529" t="str">
        <f>IF(Table1[[#This Row],[SeniorCitizen]]=1,"Yes","No")</f>
        <v>No</v>
      </c>
    </row>
    <row r="2530" spans="1:26" x14ac:dyDescent="0.3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7104</v>
      </c>
      <c r="S2530" s="2">
        <v>80.099999999999994</v>
      </c>
      <c r="T2530" s="2">
        <v>679.3</v>
      </c>
      <c r="U2530" t="s">
        <v>23</v>
      </c>
      <c r="V2530">
        <f>COUNTIF(Table1[[#This Row],[OnlineSecurity]:[StreamingMovies]], "Yes")</f>
        <v>1</v>
      </c>
      <c r="W2530" t="str" cm="1">
        <f t="array" ref="W2530">_xlfn.IFS(Table1[[#This Row],[tenure]]&lt;=12,"0-1 Years", Table1[[#This Row],[tenure]] &lt;=36, "1-3 Years",Table1[[#This Row],[tenure]]&lt;=60, "3-5 Years",Table1[[#This Row],[tenure]]&gt;60,"5+ Years")</f>
        <v>0-1 Years</v>
      </c>
      <c r="X2530" t="str">
        <f>IF(AND(Table1[[#This Row],[Contract]]="Month-to-Month", Table1[[#This Row],[PaymentMethod]]= "Electronic check"), "High Risk", "Standard")</f>
        <v>Standard</v>
      </c>
      <c r="Y2530" s="11">
        <f>IFERROR(Table1[[#This Row],[TotalCharges]]/Table1[[#This Row],[tenure]],"0")</f>
        <v>84.912499999999994</v>
      </c>
      <c r="Z2530" t="str">
        <f>IF(Table1[[#This Row],[SeniorCitizen]]=1,"Yes","No")</f>
        <v>No</v>
      </c>
    </row>
    <row r="2531" spans="1:26" x14ac:dyDescent="0.3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7105</v>
      </c>
      <c r="S2531" s="2">
        <v>62.7</v>
      </c>
      <c r="T2531" s="2">
        <v>2791.5</v>
      </c>
      <c r="U2531" t="s">
        <v>23</v>
      </c>
      <c r="V2531">
        <f>COUNTIF(Table1[[#This Row],[OnlineSecurity]:[StreamingMovies]], "Yes")</f>
        <v>3</v>
      </c>
      <c r="W2531" t="str" cm="1">
        <f t="array" ref="W2531">_xlfn.IFS(Table1[[#This Row],[tenure]]&lt;=12,"0-1 Years", Table1[[#This Row],[tenure]] &lt;=36, "1-3 Years",Table1[[#This Row],[tenure]]&lt;=60, "3-5 Years",Table1[[#This Row],[tenure]]&gt;60,"5+ Years")</f>
        <v>3-5 Years</v>
      </c>
      <c r="X2531" t="str">
        <f>IF(AND(Table1[[#This Row],[Contract]]="Month-to-Month", Table1[[#This Row],[PaymentMethod]]= "Electronic check"), "High Risk", "Standard")</f>
        <v>Standard</v>
      </c>
      <c r="Y2531" s="11">
        <f>IFERROR(Table1[[#This Row],[TotalCharges]]/Table1[[#This Row],[tenure]],"0")</f>
        <v>62.033333333333331</v>
      </c>
      <c r="Z2531" t="str">
        <f>IF(Table1[[#This Row],[SeniorCitizen]]=1,"Yes","No")</f>
        <v>Yes</v>
      </c>
    </row>
    <row r="2532" spans="1:26" x14ac:dyDescent="0.3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s="2">
        <v>100.4</v>
      </c>
      <c r="T2532" s="2">
        <v>715</v>
      </c>
      <c r="U2532" t="s">
        <v>24</v>
      </c>
      <c r="V2532">
        <f>COUNTIF(Table1[[#This Row],[OnlineSecurity]:[StreamingMovies]], "Yes")</f>
        <v>4</v>
      </c>
      <c r="W2532" t="str" cm="1">
        <f t="array" ref="W2532">_xlfn.IFS(Table1[[#This Row],[tenure]]&lt;=12,"0-1 Years", Table1[[#This Row],[tenure]] &lt;=36, "1-3 Years",Table1[[#This Row],[tenure]]&lt;=60, "3-5 Years",Table1[[#This Row],[tenure]]&gt;60,"5+ Years")</f>
        <v>0-1 Years</v>
      </c>
      <c r="X2532" t="str">
        <f>IF(AND(Table1[[#This Row],[Contract]]="Month-to-Month", Table1[[#This Row],[PaymentMethod]]= "Electronic check"), "High Risk", "Standard")</f>
        <v>High Risk</v>
      </c>
      <c r="Y2532" s="11">
        <f>IFERROR(Table1[[#This Row],[TotalCharges]]/Table1[[#This Row],[tenure]],"0")</f>
        <v>102.14285714285714</v>
      </c>
      <c r="Z2532" t="str">
        <f>IF(Table1[[#This Row],[SeniorCitizen]]=1,"Yes","No")</f>
        <v>No</v>
      </c>
    </row>
    <row r="2533" spans="1:26" x14ac:dyDescent="0.35">
      <c r="A2533" t="s">
        <v>2568</v>
      </c>
      <c r="B2533" t="s">
        <v>22</v>
      </c>
      <c r="C2533">
        <v>0</v>
      </c>
      <c r="D2533" t="s">
        <v>23</v>
      </c>
      <c r="E2533" t="s">
        <v>24</v>
      </c>
      <c r="F2533">
        <v>71</v>
      </c>
      <c r="G2533" t="s">
        <v>23</v>
      </c>
      <c r="H2533" t="s">
        <v>23</v>
      </c>
      <c r="I2533" t="s">
        <v>24</v>
      </c>
      <c r="J2533" t="s">
        <v>24</v>
      </c>
      <c r="K2533" t="s">
        <v>24</v>
      </c>
      <c r="L2533" t="s">
        <v>24</v>
      </c>
      <c r="M2533" t="s">
        <v>24</v>
      </c>
      <c r="N2533" t="s">
        <v>24</v>
      </c>
      <c r="O2533" t="s">
        <v>24</v>
      </c>
      <c r="P2533" t="s">
        <v>47</v>
      </c>
      <c r="Q2533" t="s">
        <v>23</v>
      </c>
      <c r="R2533" t="s">
        <v>7105</v>
      </c>
      <c r="S2533" s="2">
        <v>24.45</v>
      </c>
      <c r="T2533" s="2">
        <v>1681.6</v>
      </c>
      <c r="U2533" t="s">
        <v>24</v>
      </c>
      <c r="V2533">
        <f>COUNTIF(Table1[[#This Row],[OnlineSecurity]:[StreamingMovies]], "Yes")</f>
        <v>0</v>
      </c>
      <c r="W2533" t="str" cm="1">
        <f t="array" ref="W2533">_xlfn.IFS(Table1[[#This Row],[tenure]]&lt;=12,"0-1 Years", Table1[[#This Row],[tenure]] &lt;=36, "1-3 Years",Table1[[#This Row],[tenure]]&lt;=60, "3-5 Years",Table1[[#This Row],[tenure]]&gt;60,"5+ Years")</f>
        <v>5+ Years</v>
      </c>
      <c r="X2533" t="str">
        <f>IF(AND(Table1[[#This Row],[Contract]]="Month-to-Month", Table1[[#This Row],[PaymentMethod]]= "Electronic check"), "High Risk", "Standard")</f>
        <v>Standard</v>
      </c>
      <c r="Y2533" s="11">
        <f>IFERROR(Table1[[#This Row],[TotalCharges]]/Table1[[#This Row],[tenure]],"0")</f>
        <v>23.684507042253522</v>
      </c>
      <c r="Z2533" t="str">
        <f>IF(Table1[[#This Row],[SeniorCitizen]]=1,"Yes","No")</f>
        <v>No</v>
      </c>
    </row>
    <row r="2534" spans="1:26" x14ac:dyDescent="0.3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7104</v>
      </c>
      <c r="S2534" s="2">
        <v>101.1</v>
      </c>
      <c r="T2534" s="2">
        <v>4016.2</v>
      </c>
      <c r="U2534" t="s">
        <v>24</v>
      </c>
      <c r="V2534">
        <f>COUNTIF(Table1[[#This Row],[OnlineSecurity]:[StreamingMovies]], "Yes")</f>
        <v>4</v>
      </c>
      <c r="W2534" t="str" cm="1">
        <f t="array" ref="W2534">_xlfn.IFS(Table1[[#This Row],[tenure]]&lt;=12,"0-1 Years", Table1[[#This Row],[tenure]] &lt;=36, "1-3 Years",Table1[[#This Row],[tenure]]&lt;=60, "3-5 Years",Table1[[#This Row],[tenure]]&gt;60,"5+ Years")</f>
        <v>3-5 Years</v>
      </c>
      <c r="X2534" t="str">
        <f>IF(AND(Table1[[#This Row],[Contract]]="Month-to-Month", Table1[[#This Row],[PaymentMethod]]= "Electronic check"), "High Risk", "Standard")</f>
        <v>Standard</v>
      </c>
      <c r="Y2534" s="11">
        <f>IFERROR(Table1[[#This Row],[TotalCharges]]/Table1[[#This Row],[tenure]],"0")</f>
        <v>97.956097560975607</v>
      </c>
      <c r="Z2534" t="str">
        <f>IF(Table1[[#This Row],[SeniorCitizen]]=1,"Yes","No")</f>
        <v>Yes</v>
      </c>
    </row>
    <row r="2535" spans="1:26" x14ac:dyDescent="0.35">
      <c r="A2535" t="s">
        <v>2570</v>
      </c>
      <c r="B2535" t="s">
        <v>30</v>
      </c>
      <c r="C2535">
        <v>0</v>
      </c>
      <c r="D2535" t="s">
        <v>23</v>
      </c>
      <c r="E2535" t="s">
        <v>23</v>
      </c>
      <c r="F2535">
        <v>67</v>
      </c>
      <c r="G2535" t="s">
        <v>24</v>
      </c>
      <c r="H2535" t="s">
        <v>24</v>
      </c>
      <c r="I2535" t="s">
        <v>26</v>
      </c>
      <c r="J2535" t="s">
        <v>23</v>
      </c>
      <c r="K2535" t="s">
        <v>24</v>
      </c>
      <c r="L2535" t="s">
        <v>24</v>
      </c>
      <c r="M2535" t="s">
        <v>24</v>
      </c>
      <c r="N2535" t="s">
        <v>23</v>
      </c>
      <c r="O2535" t="s">
        <v>23</v>
      </c>
      <c r="P2535" t="s">
        <v>47</v>
      </c>
      <c r="Q2535" t="s">
        <v>24</v>
      </c>
      <c r="R2535" t="s">
        <v>7105</v>
      </c>
      <c r="S2535" s="2">
        <v>50.9</v>
      </c>
      <c r="T2535" s="2">
        <v>3281.65</v>
      </c>
      <c r="U2535" t="s">
        <v>24</v>
      </c>
      <c r="V2535">
        <f>COUNTIF(Table1[[#This Row],[OnlineSecurity]:[StreamingMovies]], "Yes")</f>
        <v>3</v>
      </c>
      <c r="W2535" t="str" cm="1">
        <f t="array" ref="W2535">_xlfn.IFS(Table1[[#This Row],[tenure]]&lt;=12,"0-1 Years", Table1[[#This Row],[tenure]] &lt;=36, "1-3 Years",Table1[[#This Row],[tenure]]&lt;=60, "3-5 Years",Table1[[#This Row],[tenure]]&gt;60,"5+ Years")</f>
        <v>5+ Years</v>
      </c>
      <c r="X2535" t="str">
        <f>IF(AND(Table1[[#This Row],[Contract]]="Month-to-Month", Table1[[#This Row],[PaymentMethod]]= "Electronic check"), "High Risk", "Standard")</f>
        <v>Standard</v>
      </c>
      <c r="Y2535" s="11">
        <f>IFERROR(Table1[[#This Row],[TotalCharges]]/Table1[[#This Row],[tenure]],"0")</f>
        <v>48.97985074626866</v>
      </c>
      <c r="Z2535" t="str">
        <f>IF(Table1[[#This Row],[SeniorCitizen]]=1,"Yes","No")</f>
        <v>No</v>
      </c>
    </row>
    <row r="2536" spans="1:26" x14ac:dyDescent="0.3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7105</v>
      </c>
      <c r="S2536" s="2">
        <v>107.2</v>
      </c>
      <c r="T2536" s="2">
        <v>7317.1</v>
      </c>
      <c r="U2536" t="s">
        <v>24</v>
      </c>
      <c r="V2536">
        <f>COUNTIF(Table1[[#This Row],[OnlineSecurity]:[StreamingMovies]], "Yes")</f>
        <v>5</v>
      </c>
      <c r="W2536" t="str" cm="1">
        <f t="array" ref="W2536">_xlfn.IFS(Table1[[#This Row],[tenure]]&lt;=12,"0-1 Years", Table1[[#This Row],[tenure]] &lt;=36, "1-3 Years",Table1[[#This Row],[tenure]]&lt;=60, "3-5 Years",Table1[[#This Row],[tenure]]&gt;60,"5+ Years")</f>
        <v>5+ Years</v>
      </c>
      <c r="X2536" t="str">
        <f>IF(AND(Table1[[#This Row],[Contract]]="Month-to-Month", Table1[[#This Row],[PaymentMethod]]= "Electronic check"), "High Risk", "Standard")</f>
        <v>Standard</v>
      </c>
      <c r="Y2536" s="11">
        <f>IFERROR(Table1[[#This Row],[TotalCharges]]/Table1[[#This Row],[tenure]],"0")</f>
        <v>106.0449275362319</v>
      </c>
      <c r="Z2536" t="str">
        <f>IF(Table1[[#This Row],[SeniorCitizen]]=1,"Yes","No")</f>
        <v>No</v>
      </c>
    </row>
    <row r="2537" spans="1:26" x14ac:dyDescent="0.3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7104</v>
      </c>
      <c r="S2537" s="2">
        <v>92.2</v>
      </c>
      <c r="T2537" s="2">
        <v>6474.45</v>
      </c>
      <c r="U2537" t="s">
        <v>24</v>
      </c>
      <c r="V2537">
        <f>COUNTIF(Table1[[#This Row],[OnlineSecurity]:[StreamingMovies]], "Yes")</f>
        <v>6</v>
      </c>
      <c r="W2537" t="str" cm="1">
        <f t="array" ref="W2537">_xlfn.IFS(Table1[[#This Row],[tenure]]&lt;=12,"0-1 Years", Table1[[#This Row],[tenure]] &lt;=36, "1-3 Years",Table1[[#This Row],[tenure]]&lt;=60, "3-5 Years",Table1[[#This Row],[tenure]]&gt;60,"5+ Years")</f>
        <v>5+ Years</v>
      </c>
      <c r="X2537" t="str">
        <f>IF(AND(Table1[[#This Row],[Contract]]="Month-to-Month", Table1[[#This Row],[PaymentMethod]]= "Electronic check"), "High Risk", "Standard")</f>
        <v>Standard</v>
      </c>
      <c r="Y2537" s="11">
        <f>IFERROR(Table1[[#This Row],[TotalCharges]]/Table1[[#This Row],[tenure]],"0")</f>
        <v>92.492142857142852</v>
      </c>
      <c r="Z2537" t="str">
        <f>IF(Table1[[#This Row],[SeniorCitizen]]=1,"Yes","No")</f>
        <v>Yes</v>
      </c>
    </row>
    <row r="2538" spans="1:26" x14ac:dyDescent="0.35">
      <c r="A2538" t="s">
        <v>2573</v>
      </c>
      <c r="B2538" t="s">
        <v>30</v>
      </c>
      <c r="C2538">
        <v>0</v>
      </c>
      <c r="D2538" t="s">
        <v>24</v>
      </c>
      <c r="E2538" t="s">
        <v>24</v>
      </c>
      <c r="F2538">
        <v>25</v>
      </c>
      <c r="G2538" t="s">
        <v>23</v>
      </c>
      <c r="H2538" t="s">
        <v>23</v>
      </c>
      <c r="I2538" t="s">
        <v>24</v>
      </c>
      <c r="J2538" t="s">
        <v>24</v>
      </c>
      <c r="K2538" t="s">
        <v>24</v>
      </c>
      <c r="L2538" t="s">
        <v>24</v>
      </c>
      <c r="M2538" t="s">
        <v>24</v>
      </c>
      <c r="N2538" t="s">
        <v>24</v>
      </c>
      <c r="O2538" t="s">
        <v>24</v>
      </c>
      <c r="P2538" t="s">
        <v>31</v>
      </c>
      <c r="Q2538" t="s">
        <v>24</v>
      </c>
      <c r="R2538" t="s">
        <v>7104</v>
      </c>
      <c r="S2538" s="2">
        <v>25.3</v>
      </c>
      <c r="T2538" s="2">
        <v>676.35</v>
      </c>
      <c r="U2538" t="s">
        <v>23</v>
      </c>
      <c r="V2538">
        <f>COUNTIF(Table1[[#This Row],[OnlineSecurity]:[StreamingMovies]], "Yes")</f>
        <v>0</v>
      </c>
      <c r="W2538" t="str" cm="1">
        <f t="array" ref="W2538">_xlfn.IFS(Table1[[#This Row],[tenure]]&lt;=12,"0-1 Years", Table1[[#This Row],[tenure]] &lt;=36, "1-3 Years",Table1[[#This Row],[tenure]]&lt;=60, "3-5 Years",Table1[[#This Row],[tenure]]&gt;60,"5+ Years")</f>
        <v>1-3 Years</v>
      </c>
      <c r="X2538" t="str">
        <f>IF(AND(Table1[[#This Row],[Contract]]="Month-to-Month", Table1[[#This Row],[PaymentMethod]]= "Electronic check"), "High Risk", "Standard")</f>
        <v>Standard</v>
      </c>
      <c r="Y2538" s="11">
        <f>IFERROR(Table1[[#This Row],[TotalCharges]]/Table1[[#This Row],[tenure]],"0")</f>
        <v>27.054000000000002</v>
      </c>
      <c r="Z2538" t="str">
        <f>IF(Table1[[#This Row],[SeniorCitizen]]=1,"Yes","No")</f>
        <v>No</v>
      </c>
    </row>
    <row r="2539" spans="1:26" x14ac:dyDescent="0.3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7104</v>
      </c>
      <c r="S2539" s="2">
        <v>113.4</v>
      </c>
      <c r="T2539" s="2">
        <v>8164.1</v>
      </c>
      <c r="U2539" t="s">
        <v>24</v>
      </c>
      <c r="V2539">
        <f>COUNTIF(Table1[[#This Row],[OnlineSecurity]:[StreamingMovies]], "Yes")</f>
        <v>6</v>
      </c>
      <c r="W2539" t="str" cm="1">
        <f t="array" ref="W2539">_xlfn.IFS(Table1[[#This Row],[tenure]]&lt;=12,"0-1 Years", Table1[[#This Row],[tenure]] &lt;=36, "1-3 Years",Table1[[#This Row],[tenure]]&lt;=60, "3-5 Years",Table1[[#This Row],[tenure]]&gt;60,"5+ Years")</f>
        <v>5+ Years</v>
      </c>
      <c r="X2539" t="str">
        <f>IF(AND(Table1[[#This Row],[Contract]]="Month-to-Month", Table1[[#This Row],[PaymentMethod]]= "Electronic check"), "High Risk", "Standard")</f>
        <v>Standard</v>
      </c>
      <c r="Y2539" s="11">
        <f>IFERROR(Table1[[#This Row],[TotalCharges]]/Table1[[#This Row],[tenure]],"0")</f>
        <v>113.39027777777778</v>
      </c>
      <c r="Z2539" t="str">
        <f>IF(Table1[[#This Row],[SeniorCitizen]]=1,"Yes","No")</f>
        <v>No</v>
      </c>
    </row>
    <row r="2540" spans="1:26" x14ac:dyDescent="0.35">
      <c r="A2540" t="s">
        <v>2575</v>
      </c>
      <c r="B2540" t="s">
        <v>30</v>
      </c>
      <c r="C2540">
        <v>0</v>
      </c>
      <c r="D2540" t="s">
        <v>23</v>
      </c>
      <c r="E2540" t="s">
        <v>23</v>
      </c>
      <c r="F2540">
        <v>34</v>
      </c>
      <c r="G2540" t="s">
        <v>24</v>
      </c>
      <c r="H2540" t="s">
        <v>24</v>
      </c>
      <c r="I2540" t="s">
        <v>26</v>
      </c>
      <c r="J2540" t="s">
        <v>24</v>
      </c>
      <c r="K2540" t="s">
        <v>24</v>
      </c>
      <c r="L2540" t="s">
        <v>24</v>
      </c>
      <c r="M2540" t="s">
        <v>23</v>
      </c>
      <c r="N2540" t="s">
        <v>23</v>
      </c>
      <c r="O2540" t="s">
        <v>24</v>
      </c>
      <c r="P2540" t="s">
        <v>47</v>
      </c>
      <c r="Q2540" t="s">
        <v>23</v>
      </c>
      <c r="R2540" t="s">
        <v>28</v>
      </c>
      <c r="S2540" s="2">
        <v>40.549999999999997</v>
      </c>
      <c r="T2540" s="2">
        <v>1325.85</v>
      </c>
      <c r="U2540" t="s">
        <v>24</v>
      </c>
      <c r="V2540">
        <f>COUNTIF(Table1[[#This Row],[OnlineSecurity]:[StreamingMovies]], "Yes")</f>
        <v>2</v>
      </c>
      <c r="W2540" t="str" cm="1">
        <f t="array" ref="W2540">_xlfn.IFS(Table1[[#This Row],[tenure]]&lt;=12,"0-1 Years", Table1[[#This Row],[tenure]] &lt;=36, "1-3 Years",Table1[[#This Row],[tenure]]&lt;=60, "3-5 Years",Table1[[#This Row],[tenure]]&gt;60,"5+ Years")</f>
        <v>1-3 Years</v>
      </c>
      <c r="X2540" t="str">
        <f>IF(AND(Table1[[#This Row],[Contract]]="Month-to-Month", Table1[[#This Row],[PaymentMethod]]= "Electronic check"), "High Risk", "Standard")</f>
        <v>Standard</v>
      </c>
      <c r="Y2540" s="11">
        <f>IFERROR(Table1[[#This Row],[TotalCharges]]/Table1[[#This Row],[tenure]],"0")</f>
        <v>38.995588235294115</v>
      </c>
      <c r="Z2540" t="str">
        <f>IF(Table1[[#This Row],[SeniorCitizen]]=1,"Yes","No")</f>
        <v>No</v>
      </c>
    </row>
    <row r="2541" spans="1:26" x14ac:dyDescent="0.35">
      <c r="A2541" t="s">
        <v>2576</v>
      </c>
      <c r="B2541" t="s">
        <v>22</v>
      </c>
      <c r="C2541">
        <v>0</v>
      </c>
      <c r="D2541" t="s">
        <v>23</v>
      </c>
      <c r="E2541" t="s">
        <v>23</v>
      </c>
      <c r="F2541">
        <v>65</v>
      </c>
      <c r="G2541" t="s">
        <v>23</v>
      </c>
      <c r="H2541" t="s">
        <v>23</v>
      </c>
      <c r="I2541" t="s">
        <v>24</v>
      </c>
      <c r="J2541" t="s">
        <v>24</v>
      </c>
      <c r="K2541" t="s">
        <v>24</v>
      </c>
      <c r="L2541" t="s">
        <v>24</v>
      </c>
      <c r="M2541" t="s">
        <v>24</v>
      </c>
      <c r="N2541" t="s">
        <v>24</v>
      </c>
      <c r="O2541" t="s">
        <v>24</v>
      </c>
      <c r="P2541" t="s">
        <v>47</v>
      </c>
      <c r="Q2541" t="s">
        <v>24</v>
      </c>
      <c r="R2541" t="s">
        <v>7105</v>
      </c>
      <c r="S2541" s="2">
        <v>26</v>
      </c>
      <c r="T2541" s="2">
        <v>1654.85</v>
      </c>
      <c r="U2541" t="s">
        <v>24</v>
      </c>
      <c r="V2541">
        <f>COUNTIF(Table1[[#This Row],[OnlineSecurity]:[StreamingMovies]], "Yes")</f>
        <v>0</v>
      </c>
      <c r="W2541" t="str" cm="1">
        <f t="array" ref="W2541">_xlfn.IFS(Table1[[#This Row],[tenure]]&lt;=12,"0-1 Years", Table1[[#This Row],[tenure]] &lt;=36, "1-3 Years",Table1[[#This Row],[tenure]]&lt;=60, "3-5 Years",Table1[[#This Row],[tenure]]&gt;60,"5+ Years")</f>
        <v>5+ Years</v>
      </c>
      <c r="X2541" t="str">
        <f>IF(AND(Table1[[#This Row],[Contract]]="Month-to-Month", Table1[[#This Row],[PaymentMethod]]= "Electronic check"), "High Risk", "Standard")</f>
        <v>Standard</v>
      </c>
      <c r="Y2541" s="11">
        <f>IFERROR(Table1[[#This Row],[TotalCharges]]/Table1[[#This Row],[tenure]],"0")</f>
        <v>25.459230769230768</v>
      </c>
      <c r="Z2541" t="str">
        <f>IF(Table1[[#This Row],[SeniorCitizen]]=1,"Yes","No")</f>
        <v>No</v>
      </c>
    </row>
    <row r="2542" spans="1:26" x14ac:dyDescent="0.3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7105</v>
      </c>
      <c r="S2542" s="2">
        <v>111.95</v>
      </c>
      <c r="T2542" s="2">
        <v>7795.95</v>
      </c>
      <c r="U2542" t="s">
        <v>24</v>
      </c>
      <c r="V2542">
        <f>COUNTIF(Table1[[#This Row],[OnlineSecurity]:[StreamingMovies]], "Yes")</f>
        <v>6</v>
      </c>
      <c r="W2542" t="str" cm="1">
        <f t="array" ref="W2542">_xlfn.IFS(Table1[[#This Row],[tenure]]&lt;=12,"0-1 Years", Table1[[#This Row],[tenure]] &lt;=36, "1-3 Years",Table1[[#This Row],[tenure]]&lt;=60, "3-5 Years",Table1[[#This Row],[tenure]]&gt;60,"5+ Years")</f>
        <v>5+ Years</v>
      </c>
      <c r="X2542" t="str">
        <f>IF(AND(Table1[[#This Row],[Contract]]="Month-to-Month", Table1[[#This Row],[PaymentMethod]]= "Electronic check"), "High Risk", "Standard")</f>
        <v>Standard</v>
      </c>
      <c r="Y2542" s="11">
        <f>IFERROR(Table1[[#This Row],[TotalCharges]]/Table1[[#This Row],[tenure]],"0")</f>
        <v>111.37071428571429</v>
      </c>
      <c r="Z2542" t="str">
        <f>IF(Table1[[#This Row],[SeniorCitizen]]=1,"Yes","No")</f>
        <v>No</v>
      </c>
    </row>
    <row r="2543" spans="1:26" x14ac:dyDescent="0.35">
      <c r="A2543" t="s">
        <v>2578</v>
      </c>
      <c r="B2543" t="s">
        <v>22</v>
      </c>
      <c r="C2543">
        <v>0</v>
      </c>
      <c r="D2543" t="s">
        <v>23</v>
      </c>
      <c r="E2543" t="s">
        <v>23</v>
      </c>
      <c r="F2543">
        <v>72</v>
      </c>
      <c r="G2543" t="s">
        <v>24</v>
      </c>
      <c r="H2543" t="s">
        <v>24</v>
      </c>
      <c r="I2543" t="s">
        <v>26</v>
      </c>
      <c r="J2543" t="s">
        <v>23</v>
      </c>
      <c r="K2543" t="s">
        <v>24</v>
      </c>
      <c r="L2543" t="s">
        <v>23</v>
      </c>
      <c r="M2543" t="s">
        <v>24</v>
      </c>
      <c r="N2543" t="s">
        <v>23</v>
      </c>
      <c r="O2543" t="s">
        <v>23</v>
      </c>
      <c r="P2543" t="s">
        <v>47</v>
      </c>
      <c r="Q2543" t="s">
        <v>23</v>
      </c>
      <c r="R2543" t="s">
        <v>7105</v>
      </c>
      <c r="S2543" s="2">
        <v>53.8</v>
      </c>
      <c r="T2543" s="2">
        <v>3952.45</v>
      </c>
      <c r="U2543" t="s">
        <v>24</v>
      </c>
      <c r="V2543">
        <f>COUNTIF(Table1[[#This Row],[OnlineSecurity]:[StreamingMovies]], "Yes")</f>
        <v>4</v>
      </c>
      <c r="W2543" t="str" cm="1">
        <f t="array" ref="W2543">_xlfn.IFS(Table1[[#This Row],[tenure]]&lt;=12,"0-1 Years", Table1[[#This Row],[tenure]] &lt;=36, "1-3 Years",Table1[[#This Row],[tenure]]&lt;=60, "3-5 Years",Table1[[#This Row],[tenure]]&gt;60,"5+ Years")</f>
        <v>5+ Years</v>
      </c>
      <c r="X2543" t="str">
        <f>IF(AND(Table1[[#This Row],[Contract]]="Month-to-Month", Table1[[#This Row],[PaymentMethod]]= "Electronic check"), "High Risk", "Standard")</f>
        <v>Standard</v>
      </c>
      <c r="Y2543" s="11">
        <f>IFERROR(Table1[[#This Row],[TotalCharges]]/Table1[[#This Row],[tenure]],"0")</f>
        <v>54.895138888888887</v>
      </c>
      <c r="Z2543" t="str">
        <f>IF(Table1[[#This Row],[SeniorCitizen]]=1,"Yes","No")</f>
        <v>No</v>
      </c>
    </row>
    <row r="2544" spans="1:26" x14ac:dyDescent="0.3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s="2">
        <v>72.099999999999994</v>
      </c>
      <c r="T2544" s="2">
        <v>2495.15</v>
      </c>
      <c r="U2544" t="s">
        <v>24</v>
      </c>
      <c r="V2544">
        <f>COUNTIF(Table1[[#This Row],[OnlineSecurity]:[StreamingMovies]], "Yes")</f>
        <v>3</v>
      </c>
      <c r="W2544" t="str" cm="1">
        <f t="array" ref="W2544">_xlfn.IFS(Table1[[#This Row],[tenure]]&lt;=12,"0-1 Years", Table1[[#This Row],[tenure]] &lt;=36, "1-3 Years",Table1[[#This Row],[tenure]]&lt;=60, "3-5 Years",Table1[[#This Row],[tenure]]&gt;60,"5+ Years")</f>
        <v>1-3 Years</v>
      </c>
      <c r="X2544" t="str">
        <f>IF(AND(Table1[[#This Row],[Contract]]="Month-to-Month", Table1[[#This Row],[PaymentMethod]]= "Electronic check"), "High Risk", "Standard")</f>
        <v>Standard</v>
      </c>
      <c r="Y2544" s="11">
        <f>IFERROR(Table1[[#This Row],[TotalCharges]]/Table1[[#This Row],[tenure]],"0")</f>
        <v>71.290000000000006</v>
      </c>
      <c r="Z2544" t="str">
        <f>IF(Table1[[#This Row],[SeniorCitizen]]=1,"Yes","No")</f>
        <v>No</v>
      </c>
    </row>
    <row r="2545" spans="1:26" x14ac:dyDescent="0.3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s="2">
        <v>98.15</v>
      </c>
      <c r="T2545" s="2">
        <v>1230.25</v>
      </c>
      <c r="U2545" t="s">
        <v>23</v>
      </c>
      <c r="V2545">
        <f>COUNTIF(Table1[[#This Row],[OnlineSecurity]:[StreamingMovies]], "Yes")</f>
        <v>3</v>
      </c>
      <c r="W2545" t="str" cm="1">
        <f t="array" ref="W2545">_xlfn.IFS(Table1[[#This Row],[tenure]]&lt;=12,"0-1 Years", Table1[[#This Row],[tenure]] &lt;=36, "1-3 Years",Table1[[#This Row],[tenure]]&lt;=60, "3-5 Years",Table1[[#This Row],[tenure]]&gt;60,"5+ Years")</f>
        <v>1-3 Years</v>
      </c>
      <c r="X2545" t="str">
        <f>IF(AND(Table1[[#This Row],[Contract]]="Month-to-Month", Table1[[#This Row],[PaymentMethod]]= "Electronic check"), "High Risk", "Standard")</f>
        <v>Standard</v>
      </c>
      <c r="Y2545" s="11">
        <f>IFERROR(Table1[[#This Row],[TotalCharges]]/Table1[[#This Row],[tenure]],"0")</f>
        <v>94.634615384615387</v>
      </c>
      <c r="Z2545" t="str">
        <f>IF(Table1[[#This Row],[SeniorCitizen]]=1,"Yes","No")</f>
        <v>No</v>
      </c>
    </row>
    <row r="2546" spans="1:26" x14ac:dyDescent="0.3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s="2">
        <v>78.849999999999994</v>
      </c>
      <c r="T2546" s="2">
        <v>876.75</v>
      </c>
      <c r="U2546" t="s">
        <v>24</v>
      </c>
      <c r="V2546">
        <f>COUNTIF(Table1[[#This Row],[OnlineSecurity]:[StreamingMovies]], "Yes")</f>
        <v>4</v>
      </c>
      <c r="W2546" t="str" cm="1">
        <f t="array" ref="W2546">_xlfn.IFS(Table1[[#This Row],[tenure]]&lt;=12,"0-1 Years", Table1[[#This Row],[tenure]] &lt;=36, "1-3 Years",Table1[[#This Row],[tenure]]&lt;=60, "3-5 Years",Table1[[#This Row],[tenure]]&gt;60,"5+ Years")</f>
        <v>0-1 Years</v>
      </c>
      <c r="X2546" t="str">
        <f>IF(AND(Table1[[#This Row],[Contract]]="Month-to-Month", Table1[[#This Row],[PaymentMethod]]= "Electronic check"), "High Risk", "Standard")</f>
        <v>Standard</v>
      </c>
      <c r="Y2546" s="11">
        <f>IFERROR(Table1[[#This Row],[TotalCharges]]/Table1[[#This Row],[tenure]],"0")</f>
        <v>73.0625</v>
      </c>
      <c r="Z2546" t="str">
        <f>IF(Table1[[#This Row],[SeniorCitizen]]=1,"Yes","No")</f>
        <v>No</v>
      </c>
    </row>
    <row r="2547" spans="1:26" x14ac:dyDescent="0.3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7104</v>
      </c>
      <c r="S2547" s="2">
        <v>70.75</v>
      </c>
      <c r="T2547" s="2">
        <v>4263.45</v>
      </c>
      <c r="U2547" t="s">
        <v>24</v>
      </c>
      <c r="V2547">
        <f>COUNTIF(Table1[[#This Row],[OnlineSecurity]:[StreamingMovies]], "Yes")</f>
        <v>4</v>
      </c>
      <c r="W2547" t="str" cm="1">
        <f t="array" ref="W2547">_xlfn.IFS(Table1[[#This Row],[tenure]]&lt;=12,"0-1 Years", Table1[[#This Row],[tenure]] &lt;=36, "1-3 Years",Table1[[#This Row],[tenure]]&lt;=60, "3-5 Years",Table1[[#This Row],[tenure]]&gt;60,"5+ Years")</f>
        <v>5+ Years</v>
      </c>
      <c r="X2547" t="str">
        <f>IF(AND(Table1[[#This Row],[Contract]]="Month-to-Month", Table1[[#This Row],[PaymentMethod]]= "Electronic check"), "High Risk", "Standard")</f>
        <v>Standard</v>
      </c>
      <c r="Y2547" s="11">
        <f>IFERROR(Table1[[#This Row],[TotalCharges]]/Table1[[#This Row],[tenure]],"0")</f>
        <v>68.765322580645162</v>
      </c>
      <c r="Z2547" t="str">
        <f>IF(Table1[[#This Row],[SeniorCitizen]]=1,"Yes","No")</f>
        <v>No</v>
      </c>
    </row>
    <row r="2548" spans="1:26" x14ac:dyDescent="0.3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7105</v>
      </c>
      <c r="S2548" s="2">
        <v>76.150000000000006</v>
      </c>
      <c r="T2548" s="2">
        <v>1992.95</v>
      </c>
      <c r="U2548" t="s">
        <v>24</v>
      </c>
      <c r="V2548">
        <f>COUNTIF(Table1[[#This Row],[OnlineSecurity]:[StreamingMovies]], "Yes")</f>
        <v>4</v>
      </c>
      <c r="W2548" t="str" cm="1">
        <f t="array" ref="W2548">_xlfn.IFS(Table1[[#This Row],[tenure]]&lt;=12,"0-1 Years", Table1[[#This Row],[tenure]] &lt;=36, "1-3 Years",Table1[[#This Row],[tenure]]&lt;=60, "3-5 Years",Table1[[#This Row],[tenure]]&gt;60,"5+ Years")</f>
        <v>1-3 Years</v>
      </c>
      <c r="X2548" t="str">
        <f>IF(AND(Table1[[#This Row],[Contract]]="Month-to-Month", Table1[[#This Row],[PaymentMethod]]= "Electronic check"), "High Risk", "Standard")</f>
        <v>Standard</v>
      </c>
      <c r="Y2548" s="11">
        <f>IFERROR(Table1[[#This Row],[TotalCharges]]/Table1[[#This Row],[tenure]],"0")</f>
        <v>79.718000000000004</v>
      </c>
      <c r="Z2548" t="str">
        <f>IF(Table1[[#This Row],[SeniorCitizen]]=1,"Yes","No")</f>
        <v>No</v>
      </c>
    </row>
    <row r="2549" spans="1:26" x14ac:dyDescent="0.35">
      <c r="A2549" t="s">
        <v>2584</v>
      </c>
      <c r="B2549" t="s">
        <v>22</v>
      </c>
      <c r="C2549">
        <v>0</v>
      </c>
      <c r="D2549" t="s">
        <v>24</v>
      </c>
      <c r="E2549" t="s">
        <v>24</v>
      </c>
      <c r="F2549">
        <v>52</v>
      </c>
      <c r="G2549" t="s">
        <v>24</v>
      </c>
      <c r="H2549" t="s">
        <v>24</v>
      </c>
      <c r="I2549" t="s">
        <v>26</v>
      </c>
      <c r="J2549" t="s">
        <v>23</v>
      </c>
      <c r="K2549" t="s">
        <v>23</v>
      </c>
      <c r="L2549" t="s">
        <v>24</v>
      </c>
      <c r="M2549" t="s">
        <v>23</v>
      </c>
      <c r="N2549" t="s">
        <v>24</v>
      </c>
      <c r="O2549" t="s">
        <v>24</v>
      </c>
      <c r="P2549" t="s">
        <v>47</v>
      </c>
      <c r="Q2549" t="s">
        <v>24</v>
      </c>
      <c r="R2549" t="s">
        <v>32</v>
      </c>
      <c r="S2549" s="2">
        <v>39.1</v>
      </c>
      <c r="T2549" s="2">
        <v>1982.1</v>
      </c>
      <c r="U2549" t="s">
        <v>24</v>
      </c>
      <c r="V2549">
        <f>COUNTIF(Table1[[#This Row],[OnlineSecurity]:[StreamingMovies]], "Yes")</f>
        <v>3</v>
      </c>
      <c r="W2549" t="str" cm="1">
        <f t="array" ref="W2549">_xlfn.IFS(Table1[[#This Row],[tenure]]&lt;=12,"0-1 Years", Table1[[#This Row],[tenure]] &lt;=36, "1-3 Years",Table1[[#This Row],[tenure]]&lt;=60, "3-5 Years",Table1[[#This Row],[tenure]]&gt;60,"5+ Years")</f>
        <v>3-5 Years</v>
      </c>
      <c r="X2549" t="str">
        <f>IF(AND(Table1[[#This Row],[Contract]]="Month-to-Month", Table1[[#This Row],[PaymentMethod]]= "Electronic check"), "High Risk", "Standard")</f>
        <v>Standard</v>
      </c>
      <c r="Y2549" s="11">
        <f>IFERROR(Table1[[#This Row],[TotalCharges]]/Table1[[#This Row],[tenure]],"0")</f>
        <v>38.117307692307691</v>
      </c>
      <c r="Z2549" t="str">
        <f>IF(Table1[[#This Row],[SeniorCitizen]]=1,"Yes","No")</f>
        <v>No</v>
      </c>
    </row>
    <row r="2550" spans="1:26" x14ac:dyDescent="0.3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7105</v>
      </c>
      <c r="S2550" s="2">
        <v>69.95</v>
      </c>
      <c r="T2550" s="2">
        <v>562.70000000000005</v>
      </c>
      <c r="U2550" t="s">
        <v>24</v>
      </c>
      <c r="V2550">
        <f>COUNTIF(Table1[[#This Row],[OnlineSecurity]:[StreamingMovies]], "Yes")</f>
        <v>0</v>
      </c>
      <c r="W2550" t="str" cm="1">
        <f t="array" ref="W2550">_xlfn.IFS(Table1[[#This Row],[tenure]]&lt;=12,"0-1 Years", Table1[[#This Row],[tenure]] &lt;=36, "1-3 Years",Table1[[#This Row],[tenure]]&lt;=60, "3-5 Years",Table1[[#This Row],[tenure]]&gt;60,"5+ Years")</f>
        <v>0-1 Years</v>
      </c>
      <c r="X2550" t="str">
        <f>IF(AND(Table1[[#This Row],[Contract]]="Month-to-Month", Table1[[#This Row],[PaymentMethod]]= "Electronic check"), "High Risk", "Standard")</f>
        <v>Standard</v>
      </c>
      <c r="Y2550" s="11">
        <f>IFERROR(Table1[[#This Row],[TotalCharges]]/Table1[[#This Row],[tenure]],"0")</f>
        <v>70.337500000000006</v>
      </c>
      <c r="Z2550" t="str">
        <f>IF(Table1[[#This Row],[SeniorCitizen]]=1,"Yes","No")</f>
        <v>Yes</v>
      </c>
    </row>
    <row r="2551" spans="1:26" x14ac:dyDescent="0.35">
      <c r="A2551" t="s">
        <v>2586</v>
      </c>
      <c r="B2551" t="s">
        <v>30</v>
      </c>
      <c r="C2551">
        <v>0</v>
      </c>
      <c r="D2551" t="s">
        <v>24</v>
      </c>
      <c r="E2551" t="s">
        <v>24</v>
      </c>
      <c r="F2551">
        <v>2</v>
      </c>
      <c r="G2551" t="s">
        <v>23</v>
      </c>
      <c r="H2551" t="s">
        <v>24</v>
      </c>
      <c r="I2551" t="s">
        <v>24</v>
      </c>
      <c r="J2551" t="s">
        <v>24</v>
      </c>
      <c r="K2551" t="s">
        <v>24</v>
      </c>
      <c r="L2551" t="s">
        <v>24</v>
      </c>
      <c r="M2551" t="s">
        <v>24</v>
      </c>
      <c r="N2551" t="s">
        <v>24</v>
      </c>
      <c r="O2551" t="s">
        <v>24</v>
      </c>
      <c r="P2551" t="s">
        <v>27</v>
      </c>
      <c r="Q2551" t="s">
        <v>24</v>
      </c>
      <c r="R2551" t="s">
        <v>32</v>
      </c>
      <c r="S2551" s="2">
        <v>20.05</v>
      </c>
      <c r="T2551" s="2">
        <v>33.700000000000003</v>
      </c>
      <c r="U2551" t="s">
        <v>24</v>
      </c>
      <c r="V2551">
        <f>COUNTIF(Table1[[#This Row],[OnlineSecurity]:[StreamingMovies]], "Yes")</f>
        <v>0</v>
      </c>
      <c r="W2551" t="str" cm="1">
        <f t="array" ref="W2551">_xlfn.IFS(Table1[[#This Row],[tenure]]&lt;=12,"0-1 Years", Table1[[#This Row],[tenure]] &lt;=36, "1-3 Years",Table1[[#This Row],[tenure]]&lt;=60, "3-5 Years",Table1[[#This Row],[tenure]]&gt;60,"5+ Years")</f>
        <v>0-1 Years</v>
      </c>
      <c r="X2551" t="str">
        <f>IF(AND(Table1[[#This Row],[Contract]]="Month-to-Month", Table1[[#This Row],[PaymentMethod]]= "Electronic check"), "High Risk", "Standard")</f>
        <v>Standard</v>
      </c>
      <c r="Y2551" s="11">
        <f>IFERROR(Table1[[#This Row],[TotalCharges]]/Table1[[#This Row],[tenure]],"0")</f>
        <v>16.850000000000001</v>
      </c>
      <c r="Z2551" t="str">
        <f>IF(Table1[[#This Row],[SeniorCitizen]]=1,"Yes","No")</f>
        <v>No</v>
      </c>
    </row>
    <row r="2552" spans="1:26" x14ac:dyDescent="0.35">
      <c r="A2552" t="s">
        <v>2587</v>
      </c>
      <c r="B2552" t="s">
        <v>22</v>
      </c>
      <c r="C2552">
        <v>0</v>
      </c>
      <c r="D2552" t="s">
        <v>23</v>
      </c>
      <c r="E2552" t="s">
        <v>23</v>
      </c>
      <c r="F2552">
        <v>56</v>
      </c>
      <c r="G2552" t="s">
        <v>23</v>
      </c>
      <c r="H2552" t="s">
        <v>24</v>
      </c>
      <c r="I2552" t="s">
        <v>24</v>
      </c>
      <c r="J2552" t="s">
        <v>24</v>
      </c>
      <c r="K2552" t="s">
        <v>24</v>
      </c>
      <c r="L2552" t="s">
        <v>24</v>
      </c>
      <c r="M2552" t="s">
        <v>24</v>
      </c>
      <c r="N2552" t="s">
        <v>24</v>
      </c>
      <c r="O2552" t="s">
        <v>24</v>
      </c>
      <c r="P2552" t="s">
        <v>47</v>
      </c>
      <c r="Q2552" t="s">
        <v>24</v>
      </c>
      <c r="R2552" t="s">
        <v>32</v>
      </c>
      <c r="S2552" s="2">
        <v>20.05</v>
      </c>
      <c r="T2552" s="2">
        <v>1090.0999999999999</v>
      </c>
      <c r="U2552" t="s">
        <v>24</v>
      </c>
      <c r="V2552">
        <f>COUNTIF(Table1[[#This Row],[OnlineSecurity]:[StreamingMovies]], "Yes")</f>
        <v>0</v>
      </c>
      <c r="W2552" t="str" cm="1">
        <f t="array" ref="W2552">_xlfn.IFS(Table1[[#This Row],[tenure]]&lt;=12,"0-1 Years", Table1[[#This Row],[tenure]] &lt;=36, "1-3 Years",Table1[[#This Row],[tenure]]&lt;=60, "3-5 Years",Table1[[#This Row],[tenure]]&gt;60,"5+ Years")</f>
        <v>3-5 Years</v>
      </c>
      <c r="X2552" t="str">
        <f>IF(AND(Table1[[#This Row],[Contract]]="Month-to-Month", Table1[[#This Row],[PaymentMethod]]= "Electronic check"), "High Risk", "Standard")</f>
        <v>Standard</v>
      </c>
      <c r="Y2552" s="11">
        <f>IFERROR(Table1[[#This Row],[TotalCharges]]/Table1[[#This Row],[tenure]],"0")</f>
        <v>19.466071428571428</v>
      </c>
      <c r="Z2552" t="str">
        <f>IF(Table1[[#This Row],[SeniorCitizen]]=1,"Yes","No")</f>
        <v>No</v>
      </c>
    </row>
    <row r="2553" spans="1:26" x14ac:dyDescent="0.35">
      <c r="A2553" t="s">
        <v>2588</v>
      </c>
      <c r="B2553" t="s">
        <v>22</v>
      </c>
      <c r="C2553">
        <v>0</v>
      </c>
      <c r="D2553" t="s">
        <v>24</v>
      </c>
      <c r="E2553" t="s">
        <v>24</v>
      </c>
      <c r="F2553">
        <v>12</v>
      </c>
      <c r="G2553" t="s">
        <v>23</v>
      </c>
      <c r="H2553" t="s">
        <v>24</v>
      </c>
      <c r="I2553" t="s">
        <v>24</v>
      </c>
      <c r="J2553" t="s">
        <v>24</v>
      </c>
      <c r="K2553" t="s">
        <v>24</v>
      </c>
      <c r="L2553" t="s">
        <v>24</v>
      </c>
      <c r="M2553" t="s">
        <v>24</v>
      </c>
      <c r="N2553" t="s">
        <v>24</v>
      </c>
      <c r="O2553" t="s">
        <v>24</v>
      </c>
      <c r="P2553" t="s">
        <v>27</v>
      </c>
      <c r="Q2553" t="s">
        <v>24</v>
      </c>
      <c r="R2553" t="s">
        <v>7104</v>
      </c>
      <c r="S2553" s="2">
        <v>19.45</v>
      </c>
      <c r="T2553" s="2">
        <v>227.45</v>
      </c>
      <c r="U2553" t="s">
        <v>24</v>
      </c>
      <c r="V2553">
        <f>COUNTIF(Table1[[#This Row],[OnlineSecurity]:[StreamingMovies]], "Yes")</f>
        <v>0</v>
      </c>
      <c r="W2553" t="str" cm="1">
        <f t="array" ref="W2553">_xlfn.IFS(Table1[[#This Row],[tenure]]&lt;=12,"0-1 Years", Table1[[#This Row],[tenure]] &lt;=36, "1-3 Years",Table1[[#This Row],[tenure]]&lt;=60, "3-5 Years",Table1[[#This Row],[tenure]]&gt;60,"5+ Years")</f>
        <v>0-1 Years</v>
      </c>
      <c r="X2553" t="str">
        <f>IF(AND(Table1[[#This Row],[Contract]]="Month-to-Month", Table1[[#This Row],[PaymentMethod]]= "Electronic check"), "High Risk", "Standard")</f>
        <v>Standard</v>
      </c>
      <c r="Y2553" s="11">
        <f>IFERROR(Table1[[#This Row],[TotalCharges]]/Table1[[#This Row],[tenure]],"0")</f>
        <v>18.954166666666666</v>
      </c>
      <c r="Z2553" t="str">
        <f>IF(Table1[[#This Row],[SeniorCitizen]]=1,"Yes","No")</f>
        <v>No</v>
      </c>
    </row>
    <row r="2554" spans="1:26" x14ac:dyDescent="0.35">
      <c r="A2554" t="s">
        <v>2589</v>
      </c>
      <c r="B2554" t="s">
        <v>22</v>
      </c>
      <c r="C2554">
        <v>0</v>
      </c>
      <c r="D2554" t="s">
        <v>23</v>
      </c>
      <c r="E2554" t="s">
        <v>24</v>
      </c>
      <c r="F2554">
        <v>47</v>
      </c>
      <c r="G2554" t="s">
        <v>23</v>
      </c>
      <c r="H2554" t="s">
        <v>23</v>
      </c>
      <c r="I2554" t="s">
        <v>24</v>
      </c>
      <c r="J2554" t="s">
        <v>24</v>
      </c>
      <c r="K2554" t="s">
        <v>24</v>
      </c>
      <c r="L2554" t="s">
        <v>24</v>
      </c>
      <c r="M2554" t="s">
        <v>24</v>
      </c>
      <c r="N2554" t="s">
        <v>24</v>
      </c>
      <c r="O2554" t="s">
        <v>24</v>
      </c>
      <c r="P2554" t="s">
        <v>31</v>
      </c>
      <c r="Q2554" t="s">
        <v>24</v>
      </c>
      <c r="R2554" t="s">
        <v>28</v>
      </c>
      <c r="S2554" s="2">
        <v>26.9</v>
      </c>
      <c r="T2554" s="2">
        <v>1250.8499999999999</v>
      </c>
      <c r="U2554" t="s">
        <v>24</v>
      </c>
      <c r="V2554">
        <f>COUNTIF(Table1[[#This Row],[OnlineSecurity]:[StreamingMovies]], "Yes")</f>
        <v>0</v>
      </c>
      <c r="W2554" t="str" cm="1">
        <f t="array" ref="W2554">_xlfn.IFS(Table1[[#This Row],[tenure]]&lt;=12,"0-1 Years", Table1[[#This Row],[tenure]] &lt;=36, "1-3 Years",Table1[[#This Row],[tenure]]&lt;=60, "3-5 Years",Table1[[#This Row],[tenure]]&gt;60,"5+ Years")</f>
        <v>3-5 Years</v>
      </c>
      <c r="X2554" t="str">
        <f>IF(AND(Table1[[#This Row],[Contract]]="Month-to-Month", Table1[[#This Row],[PaymentMethod]]= "Electronic check"), "High Risk", "Standard")</f>
        <v>Standard</v>
      </c>
      <c r="Y2554" s="11">
        <f>IFERROR(Table1[[#This Row],[TotalCharges]]/Table1[[#This Row],[tenure]],"0")</f>
        <v>26.613829787234042</v>
      </c>
      <c r="Z2554" t="str">
        <f>IF(Table1[[#This Row],[SeniorCitizen]]=1,"Yes","No")</f>
        <v>No</v>
      </c>
    </row>
    <row r="2555" spans="1:26" x14ac:dyDescent="0.35">
      <c r="A2555" t="s">
        <v>2590</v>
      </c>
      <c r="B2555" t="s">
        <v>30</v>
      </c>
      <c r="C2555">
        <v>1</v>
      </c>
      <c r="D2555" t="s">
        <v>24</v>
      </c>
      <c r="E2555" t="s">
        <v>24</v>
      </c>
      <c r="F2555">
        <v>2</v>
      </c>
      <c r="G2555" t="s">
        <v>23</v>
      </c>
      <c r="H2555" t="s">
        <v>24</v>
      </c>
      <c r="I2555" t="s">
        <v>24</v>
      </c>
      <c r="J2555" t="s">
        <v>24</v>
      </c>
      <c r="K2555" t="s">
        <v>24</v>
      </c>
      <c r="L2555" t="s">
        <v>24</v>
      </c>
      <c r="M2555" t="s">
        <v>24</v>
      </c>
      <c r="N2555" t="s">
        <v>24</v>
      </c>
      <c r="O2555" t="s">
        <v>24</v>
      </c>
      <c r="P2555" t="s">
        <v>27</v>
      </c>
      <c r="Q2555" t="s">
        <v>24</v>
      </c>
      <c r="R2555" t="s">
        <v>28</v>
      </c>
      <c r="S2555" s="2">
        <v>19.2</v>
      </c>
      <c r="T2555" s="2">
        <v>37.200000000000003</v>
      </c>
      <c r="U2555" t="s">
        <v>24</v>
      </c>
      <c r="V2555">
        <f>COUNTIF(Table1[[#This Row],[OnlineSecurity]:[StreamingMovies]], "Yes")</f>
        <v>0</v>
      </c>
      <c r="W2555" t="str" cm="1">
        <f t="array" ref="W2555">_xlfn.IFS(Table1[[#This Row],[tenure]]&lt;=12,"0-1 Years", Table1[[#This Row],[tenure]] &lt;=36, "1-3 Years",Table1[[#This Row],[tenure]]&lt;=60, "3-5 Years",Table1[[#This Row],[tenure]]&gt;60,"5+ Years")</f>
        <v>0-1 Years</v>
      </c>
      <c r="X2555" t="str">
        <f>IF(AND(Table1[[#This Row],[Contract]]="Month-to-Month", Table1[[#This Row],[PaymentMethod]]= "Electronic check"), "High Risk", "Standard")</f>
        <v>High Risk</v>
      </c>
      <c r="Y2555" s="11">
        <f>IFERROR(Table1[[#This Row],[TotalCharges]]/Table1[[#This Row],[tenure]],"0")</f>
        <v>18.600000000000001</v>
      </c>
      <c r="Z2555" t="str">
        <f>IF(Table1[[#This Row],[SeniorCitizen]]=1,"Yes","No")</f>
        <v>Yes</v>
      </c>
    </row>
    <row r="2556" spans="1:26" x14ac:dyDescent="0.3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s="2">
        <v>50</v>
      </c>
      <c r="T2556" s="2">
        <v>892.7</v>
      </c>
      <c r="U2556" t="s">
        <v>24</v>
      </c>
      <c r="V2556">
        <f>COUNTIF(Table1[[#This Row],[OnlineSecurity]:[StreamingMovies]], "Yes")</f>
        <v>1</v>
      </c>
      <c r="W2556" t="str" cm="1">
        <f t="array" ref="W2556">_xlfn.IFS(Table1[[#This Row],[tenure]]&lt;=12,"0-1 Years", Table1[[#This Row],[tenure]] &lt;=36, "1-3 Years",Table1[[#This Row],[tenure]]&lt;=60, "3-5 Years",Table1[[#This Row],[tenure]]&gt;60,"5+ Years")</f>
        <v>1-3 Years</v>
      </c>
      <c r="X2556" t="str">
        <f>IF(AND(Table1[[#This Row],[Contract]]="Month-to-Month", Table1[[#This Row],[PaymentMethod]]= "Electronic check"), "High Risk", "Standard")</f>
        <v>Standard</v>
      </c>
      <c r="Y2556" s="11">
        <f>IFERROR(Table1[[#This Row],[TotalCharges]]/Table1[[#This Row],[tenure]],"0")</f>
        <v>49.594444444444449</v>
      </c>
      <c r="Z2556" t="str">
        <f>IF(Table1[[#This Row],[SeniorCitizen]]=1,"Yes","No")</f>
        <v>No</v>
      </c>
    </row>
    <row r="2557" spans="1:26" x14ac:dyDescent="0.3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s="2">
        <v>60</v>
      </c>
      <c r="T2557" s="2">
        <v>487.75</v>
      </c>
      <c r="U2557" t="s">
        <v>24</v>
      </c>
      <c r="V2557">
        <f>COUNTIF(Table1[[#This Row],[OnlineSecurity]:[StreamingMovies]], "Yes")</f>
        <v>2</v>
      </c>
      <c r="W2557" t="str" cm="1">
        <f t="array" ref="W2557">_xlfn.IFS(Table1[[#This Row],[tenure]]&lt;=12,"0-1 Years", Table1[[#This Row],[tenure]] &lt;=36, "1-3 Years",Table1[[#This Row],[tenure]]&lt;=60, "3-5 Years",Table1[[#This Row],[tenure]]&gt;60,"5+ Years")</f>
        <v>0-1 Years</v>
      </c>
      <c r="X2557" t="str">
        <f>IF(AND(Table1[[#This Row],[Contract]]="Month-to-Month", Table1[[#This Row],[PaymentMethod]]= "Electronic check"), "High Risk", "Standard")</f>
        <v>High Risk</v>
      </c>
      <c r="Y2557" s="11">
        <f>IFERROR(Table1[[#This Row],[TotalCharges]]/Table1[[#This Row],[tenure]],"0")</f>
        <v>60.96875</v>
      </c>
      <c r="Z2557" t="str">
        <f>IF(Table1[[#This Row],[SeniorCitizen]]=1,"Yes","No")</f>
        <v>No</v>
      </c>
    </row>
    <row r="2558" spans="1:26" x14ac:dyDescent="0.3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s="2">
        <v>84.55</v>
      </c>
      <c r="T2558" s="2">
        <v>3713.95</v>
      </c>
      <c r="U2558" t="s">
        <v>24</v>
      </c>
      <c r="V2558">
        <f>COUNTIF(Table1[[#This Row],[OnlineSecurity]:[StreamingMovies]], "Yes")</f>
        <v>2</v>
      </c>
      <c r="W2558" t="str" cm="1">
        <f t="array" ref="W2558">_xlfn.IFS(Table1[[#This Row],[tenure]]&lt;=12,"0-1 Years", Table1[[#This Row],[tenure]] &lt;=36, "1-3 Years",Table1[[#This Row],[tenure]]&lt;=60, "3-5 Years",Table1[[#This Row],[tenure]]&gt;60,"5+ Years")</f>
        <v>3-5 Years</v>
      </c>
      <c r="X2558" t="str">
        <f>IF(AND(Table1[[#This Row],[Contract]]="Month-to-Month", Table1[[#This Row],[PaymentMethod]]= "Electronic check"), "High Risk", "Standard")</f>
        <v>Standard</v>
      </c>
      <c r="Y2558" s="11">
        <f>IFERROR(Table1[[#This Row],[TotalCharges]]/Table1[[#This Row],[tenure]],"0")</f>
        <v>82.532222222222217</v>
      </c>
      <c r="Z2558" t="str">
        <f>IF(Table1[[#This Row],[SeniorCitizen]]=1,"Yes","No")</f>
        <v>No</v>
      </c>
    </row>
    <row r="2559" spans="1:26" x14ac:dyDescent="0.3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s="2">
        <v>45.45</v>
      </c>
      <c r="T2559" s="2">
        <v>141.69999999999999</v>
      </c>
      <c r="U2559" t="s">
        <v>24</v>
      </c>
      <c r="V2559">
        <f>COUNTIF(Table1[[#This Row],[OnlineSecurity]:[StreamingMovies]], "Yes")</f>
        <v>0</v>
      </c>
      <c r="W2559" t="str" cm="1">
        <f t="array" ref="W2559">_xlfn.IFS(Table1[[#This Row],[tenure]]&lt;=12,"0-1 Years", Table1[[#This Row],[tenure]] &lt;=36, "1-3 Years",Table1[[#This Row],[tenure]]&lt;=60, "3-5 Years",Table1[[#This Row],[tenure]]&gt;60,"5+ Years")</f>
        <v>0-1 Years</v>
      </c>
      <c r="X2559" t="str">
        <f>IF(AND(Table1[[#This Row],[Contract]]="Month-to-Month", Table1[[#This Row],[PaymentMethod]]= "Electronic check"), "High Risk", "Standard")</f>
        <v>Standard</v>
      </c>
      <c r="Y2559" s="11">
        <f>IFERROR(Table1[[#This Row],[TotalCharges]]/Table1[[#This Row],[tenure]],"0")</f>
        <v>47.233333333333327</v>
      </c>
      <c r="Z2559" t="str">
        <f>IF(Table1[[#This Row],[SeniorCitizen]]=1,"Yes","No")</f>
        <v>No</v>
      </c>
    </row>
    <row r="2560" spans="1:26" x14ac:dyDescent="0.35">
      <c r="A2560" t="s">
        <v>2595</v>
      </c>
      <c r="B2560" t="s">
        <v>22</v>
      </c>
      <c r="C2560">
        <v>0</v>
      </c>
      <c r="D2560" t="s">
        <v>24</v>
      </c>
      <c r="E2560" t="s">
        <v>24</v>
      </c>
      <c r="F2560">
        <v>38</v>
      </c>
      <c r="G2560" t="s">
        <v>23</v>
      </c>
      <c r="H2560" t="s">
        <v>24</v>
      </c>
      <c r="I2560" t="s">
        <v>24</v>
      </c>
      <c r="J2560" t="s">
        <v>24</v>
      </c>
      <c r="K2560" t="s">
        <v>24</v>
      </c>
      <c r="L2560" t="s">
        <v>24</v>
      </c>
      <c r="M2560" t="s">
        <v>24</v>
      </c>
      <c r="N2560" t="s">
        <v>24</v>
      </c>
      <c r="O2560" t="s">
        <v>24</v>
      </c>
      <c r="P2560" t="s">
        <v>31</v>
      </c>
      <c r="Q2560" t="s">
        <v>24</v>
      </c>
      <c r="R2560" t="s">
        <v>32</v>
      </c>
      <c r="S2560" s="2">
        <v>20.05</v>
      </c>
      <c r="T2560" s="2">
        <v>678.2</v>
      </c>
      <c r="U2560" t="s">
        <v>24</v>
      </c>
      <c r="V2560">
        <f>COUNTIF(Table1[[#This Row],[OnlineSecurity]:[StreamingMovies]], "Yes")</f>
        <v>0</v>
      </c>
      <c r="W2560" t="str" cm="1">
        <f t="array" ref="W2560">_xlfn.IFS(Table1[[#This Row],[tenure]]&lt;=12,"0-1 Years", Table1[[#This Row],[tenure]] &lt;=36, "1-3 Years",Table1[[#This Row],[tenure]]&lt;=60, "3-5 Years",Table1[[#This Row],[tenure]]&gt;60,"5+ Years")</f>
        <v>3-5 Years</v>
      </c>
      <c r="X2560" t="str">
        <f>IF(AND(Table1[[#This Row],[Contract]]="Month-to-Month", Table1[[#This Row],[PaymentMethod]]= "Electronic check"), "High Risk", "Standard")</f>
        <v>Standard</v>
      </c>
      <c r="Y2560" s="11">
        <f>IFERROR(Table1[[#This Row],[TotalCharges]]/Table1[[#This Row],[tenure]],"0")</f>
        <v>17.847368421052632</v>
      </c>
      <c r="Z2560" t="str">
        <f>IF(Table1[[#This Row],[SeniorCitizen]]=1,"Yes","No")</f>
        <v>No</v>
      </c>
    </row>
    <row r="2561" spans="1:26" x14ac:dyDescent="0.3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s="2">
        <v>115.55</v>
      </c>
      <c r="T2561" s="2">
        <v>8425.2999999999993</v>
      </c>
      <c r="U2561" t="s">
        <v>24</v>
      </c>
      <c r="V2561">
        <f>COUNTIF(Table1[[#This Row],[OnlineSecurity]:[StreamingMovies]], "Yes")</f>
        <v>6</v>
      </c>
      <c r="W2561" t="str" cm="1">
        <f t="array" ref="W2561">_xlfn.IFS(Table1[[#This Row],[tenure]]&lt;=12,"0-1 Years", Table1[[#This Row],[tenure]] &lt;=36, "1-3 Years",Table1[[#This Row],[tenure]]&lt;=60, "3-5 Years",Table1[[#This Row],[tenure]]&gt;60,"5+ Years")</f>
        <v>5+ Years</v>
      </c>
      <c r="X2561" t="str">
        <f>IF(AND(Table1[[#This Row],[Contract]]="Month-to-Month", Table1[[#This Row],[PaymentMethod]]= "Electronic check"), "High Risk", "Standard")</f>
        <v>Standard</v>
      </c>
      <c r="Y2561" s="11">
        <f>IFERROR(Table1[[#This Row],[TotalCharges]]/Table1[[#This Row],[tenure]],"0")</f>
        <v>117.01805555555555</v>
      </c>
      <c r="Z2561" t="str">
        <f>IF(Table1[[#This Row],[SeniorCitizen]]=1,"Yes","No")</f>
        <v>No</v>
      </c>
    </row>
    <row r="2562" spans="1:26" x14ac:dyDescent="0.3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s="2">
        <v>93.7</v>
      </c>
      <c r="T2562" s="2">
        <v>4154.8</v>
      </c>
      <c r="U2562" t="s">
        <v>23</v>
      </c>
      <c r="V2562">
        <f>COUNTIF(Table1[[#This Row],[OnlineSecurity]:[StreamingMovies]], "Yes")</f>
        <v>3</v>
      </c>
      <c r="W2562" t="str" cm="1">
        <f t="array" ref="W2562">_xlfn.IFS(Table1[[#This Row],[tenure]]&lt;=12,"0-1 Years", Table1[[#This Row],[tenure]] &lt;=36, "1-3 Years",Table1[[#This Row],[tenure]]&lt;=60, "3-5 Years",Table1[[#This Row],[tenure]]&gt;60,"5+ Years")</f>
        <v>3-5 Years</v>
      </c>
      <c r="X2562" t="str">
        <f>IF(AND(Table1[[#This Row],[Contract]]="Month-to-Month", Table1[[#This Row],[PaymentMethod]]= "Electronic check"), "High Risk", "Standard")</f>
        <v>High Risk</v>
      </c>
      <c r="Y2562" s="11">
        <f>IFERROR(Table1[[#This Row],[TotalCharges]]/Table1[[#This Row],[tenure]],"0")</f>
        <v>90.321739130434793</v>
      </c>
      <c r="Z2562" t="str">
        <f>IF(Table1[[#This Row],[SeniorCitizen]]=1,"Yes","No")</f>
        <v>No</v>
      </c>
    </row>
    <row r="2563" spans="1:26" x14ac:dyDescent="0.3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7105</v>
      </c>
      <c r="S2563" s="2">
        <v>99</v>
      </c>
      <c r="T2563" s="2">
        <v>7061.65</v>
      </c>
      <c r="U2563" t="s">
        <v>24</v>
      </c>
      <c r="V2563">
        <f>COUNTIF(Table1[[#This Row],[OnlineSecurity]:[StreamingMovies]], "Yes")</f>
        <v>4</v>
      </c>
      <c r="W2563" t="str" cm="1">
        <f t="array" ref="W2563">_xlfn.IFS(Table1[[#This Row],[tenure]]&lt;=12,"0-1 Years", Table1[[#This Row],[tenure]] &lt;=36, "1-3 Years",Table1[[#This Row],[tenure]]&lt;=60, "3-5 Years",Table1[[#This Row],[tenure]]&gt;60,"5+ Years")</f>
        <v>5+ Years</v>
      </c>
      <c r="X2563" t="str">
        <f>IF(AND(Table1[[#This Row],[Contract]]="Month-to-Month", Table1[[#This Row],[PaymentMethod]]= "Electronic check"), "High Risk", "Standard")</f>
        <v>Standard</v>
      </c>
      <c r="Y2563" s="11">
        <f>IFERROR(Table1[[#This Row],[TotalCharges]]/Table1[[#This Row],[tenure]],"0")</f>
        <v>99.459859154929575</v>
      </c>
      <c r="Z2563" t="str">
        <f>IF(Table1[[#This Row],[SeniorCitizen]]=1,"Yes","No")</f>
        <v>No</v>
      </c>
    </row>
    <row r="2564" spans="1:26" x14ac:dyDescent="0.35">
      <c r="A2564" t="s">
        <v>2599</v>
      </c>
      <c r="B2564" t="s">
        <v>30</v>
      </c>
      <c r="C2564">
        <v>0</v>
      </c>
      <c r="D2564" t="s">
        <v>23</v>
      </c>
      <c r="E2564" t="s">
        <v>23</v>
      </c>
      <c r="F2564">
        <v>66</v>
      </c>
      <c r="G2564" t="s">
        <v>24</v>
      </c>
      <c r="H2564" t="s">
        <v>24</v>
      </c>
      <c r="I2564" t="s">
        <v>26</v>
      </c>
      <c r="J2564" t="s">
        <v>24</v>
      </c>
      <c r="K2564" t="s">
        <v>24</v>
      </c>
      <c r="L2564" t="s">
        <v>24</v>
      </c>
      <c r="M2564" t="s">
        <v>23</v>
      </c>
      <c r="N2564" t="s">
        <v>23</v>
      </c>
      <c r="O2564" t="s">
        <v>23</v>
      </c>
      <c r="P2564" t="s">
        <v>47</v>
      </c>
      <c r="Q2564" t="s">
        <v>24</v>
      </c>
      <c r="R2564" t="s">
        <v>7104</v>
      </c>
      <c r="S2564" s="2">
        <v>50.55</v>
      </c>
      <c r="T2564" s="2">
        <v>3364.55</v>
      </c>
      <c r="U2564" t="s">
        <v>24</v>
      </c>
      <c r="V2564">
        <f>COUNTIF(Table1[[#This Row],[OnlineSecurity]:[StreamingMovies]], "Yes")</f>
        <v>3</v>
      </c>
      <c r="W2564" t="str" cm="1">
        <f t="array" ref="W2564">_xlfn.IFS(Table1[[#This Row],[tenure]]&lt;=12,"0-1 Years", Table1[[#This Row],[tenure]] &lt;=36, "1-3 Years",Table1[[#This Row],[tenure]]&lt;=60, "3-5 Years",Table1[[#This Row],[tenure]]&gt;60,"5+ Years")</f>
        <v>5+ Years</v>
      </c>
      <c r="X2564" t="str">
        <f>IF(AND(Table1[[#This Row],[Contract]]="Month-to-Month", Table1[[#This Row],[PaymentMethod]]= "Electronic check"), "High Risk", "Standard")</f>
        <v>Standard</v>
      </c>
      <c r="Y2564" s="11">
        <f>IFERROR(Table1[[#This Row],[TotalCharges]]/Table1[[#This Row],[tenure]],"0")</f>
        <v>50.978030303030309</v>
      </c>
      <c r="Z2564" t="str">
        <f>IF(Table1[[#This Row],[SeniorCitizen]]=1,"Yes","No")</f>
        <v>No</v>
      </c>
    </row>
    <row r="2565" spans="1:26" x14ac:dyDescent="0.3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s="2">
        <v>105.95</v>
      </c>
      <c r="T2565" s="2">
        <v>2655.25</v>
      </c>
      <c r="U2565" t="s">
        <v>23</v>
      </c>
      <c r="V2565">
        <f>COUNTIF(Table1[[#This Row],[OnlineSecurity]:[StreamingMovies]], "Yes")</f>
        <v>4</v>
      </c>
      <c r="W2565" t="str" cm="1">
        <f t="array" ref="W2565">_xlfn.IFS(Table1[[#This Row],[tenure]]&lt;=12,"0-1 Years", Table1[[#This Row],[tenure]] &lt;=36, "1-3 Years",Table1[[#This Row],[tenure]]&lt;=60, "3-5 Years",Table1[[#This Row],[tenure]]&gt;60,"5+ Years")</f>
        <v>1-3 Years</v>
      </c>
      <c r="X2565" t="str">
        <f>IF(AND(Table1[[#This Row],[Contract]]="Month-to-Month", Table1[[#This Row],[PaymentMethod]]= "Electronic check"), "High Risk", "Standard")</f>
        <v>Standard</v>
      </c>
      <c r="Y2565" s="11">
        <f>IFERROR(Table1[[#This Row],[TotalCharges]]/Table1[[#This Row],[tenure]],"0")</f>
        <v>106.21</v>
      </c>
      <c r="Z2565" t="str">
        <f>IF(Table1[[#This Row],[SeniorCitizen]]=1,"Yes","No")</f>
        <v>Yes</v>
      </c>
    </row>
    <row r="2566" spans="1:26" x14ac:dyDescent="0.3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7105</v>
      </c>
      <c r="S2566" s="2">
        <v>82</v>
      </c>
      <c r="T2566" s="2">
        <v>1425.45</v>
      </c>
      <c r="U2566" t="s">
        <v>23</v>
      </c>
      <c r="V2566">
        <f>COUNTIF(Table1[[#This Row],[OnlineSecurity]:[StreamingMovies]], "Yes")</f>
        <v>4</v>
      </c>
      <c r="W2566" t="str" cm="1">
        <f t="array" ref="W2566">_xlfn.IFS(Table1[[#This Row],[tenure]]&lt;=12,"0-1 Years", Table1[[#This Row],[tenure]] &lt;=36, "1-3 Years",Table1[[#This Row],[tenure]]&lt;=60, "3-5 Years",Table1[[#This Row],[tenure]]&gt;60,"5+ Years")</f>
        <v>1-3 Years</v>
      </c>
      <c r="X2566" t="str">
        <f>IF(AND(Table1[[#This Row],[Contract]]="Month-to-Month", Table1[[#This Row],[PaymentMethod]]= "Electronic check"), "High Risk", "Standard")</f>
        <v>Standard</v>
      </c>
      <c r="Y2566" s="11">
        <f>IFERROR(Table1[[#This Row],[TotalCharges]]/Table1[[#This Row],[tenure]],"0")</f>
        <v>79.191666666666663</v>
      </c>
      <c r="Z2566" t="str">
        <f>IF(Table1[[#This Row],[SeniorCitizen]]=1,"Yes","No")</f>
        <v>No</v>
      </c>
    </row>
    <row r="2567" spans="1:26" x14ac:dyDescent="0.35">
      <c r="A2567" t="s">
        <v>2602</v>
      </c>
      <c r="B2567" t="s">
        <v>22</v>
      </c>
      <c r="C2567">
        <v>0</v>
      </c>
      <c r="D2567" t="s">
        <v>23</v>
      </c>
      <c r="E2567" t="s">
        <v>23</v>
      </c>
      <c r="F2567">
        <v>13</v>
      </c>
      <c r="G2567" t="s">
        <v>23</v>
      </c>
      <c r="H2567" t="s">
        <v>23</v>
      </c>
      <c r="I2567" t="s">
        <v>24</v>
      </c>
      <c r="J2567" t="s">
        <v>24</v>
      </c>
      <c r="K2567" t="s">
        <v>24</v>
      </c>
      <c r="L2567" t="s">
        <v>24</v>
      </c>
      <c r="M2567" t="s">
        <v>24</v>
      </c>
      <c r="N2567" t="s">
        <v>24</v>
      </c>
      <c r="O2567" t="s">
        <v>24</v>
      </c>
      <c r="P2567" t="s">
        <v>47</v>
      </c>
      <c r="Q2567" t="s">
        <v>23</v>
      </c>
      <c r="R2567" t="s">
        <v>7104</v>
      </c>
      <c r="S2567" s="2">
        <v>25</v>
      </c>
      <c r="T2567" s="2">
        <v>332.5</v>
      </c>
      <c r="U2567" t="s">
        <v>24</v>
      </c>
      <c r="V2567">
        <f>COUNTIF(Table1[[#This Row],[OnlineSecurity]:[StreamingMovies]], "Yes")</f>
        <v>0</v>
      </c>
      <c r="W2567" t="str" cm="1">
        <f t="array" ref="W2567">_xlfn.IFS(Table1[[#This Row],[tenure]]&lt;=12,"0-1 Years", Table1[[#This Row],[tenure]] &lt;=36, "1-3 Years",Table1[[#This Row],[tenure]]&lt;=60, "3-5 Years",Table1[[#This Row],[tenure]]&gt;60,"5+ Years")</f>
        <v>1-3 Years</v>
      </c>
      <c r="X2567" t="str">
        <f>IF(AND(Table1[[#This Row],[Contract]]="Month-to-Month", Table1[[#This Row],[PaymentMethod]]= "Electronic check"), "High Risk", "Standard")</f>
        <v>Standard</v>
      </c>
      <c r="Y2567" s="11">
        <f>IFERROR(Table1[[#This Row],[TotalCharges]]/Table1[[#This Row],[tenure]],"0")</f>
        <v>25.576923076923077</v>
      </c>
      <c r="Z2567" t="str">
        <f>IF(Table1[[#This Row],[SeniorCitizen]]=1,"Yes","No")</f>
        <v>No</v>
      </c>
    </row>
    <row r="2568" spans="1:26" x14ac:dyDescent="0.3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7104</v>
      </c>
      <c r="S2568" s="2">
        <v>91.55</v>
      </c>
      <c r="T2568" s="2">
        <v>5963.95</v>
      </c>
      <c r="U2568" t="s">
        <v>24</v>
      </c>
      <c r="V2568">
        <f>COUNTIF(Table1[[#This Row],[OnlineSecurity]:[StreamingMovies]], "Yes")</f>
        <v>6</v>
      </c>
      <c r="W2568" t="str" cm="1">
        <f t="array" ref="W2568">_xlfn.IFS(Table1[[#This Row],[tenure]]&lt;=12,"0-1 Years", Table1[[#This Row],[tenure]] &lt;=36, "1-3 Years",Table1[[#This Row],[tenure]]&lt;=60, "3-5 Years",Table1[[#This Row],[tenure]]&gt;60,"5+ Years")</f>
        <v>5+ Years</v>
      </c>
      <c r="X2568" t="str">
        <f>IF(AND(Table1[[#This Row],[Contract]]="Month-to-Month", Table1[[#This Row],[PaymentMethod]]= "Electronic check"), "High Risk", "Standard")</f>
        <v>Standard</v>
      </c>
      <c r="Y2568" s="11">
        <f>IFERROR(Table1[[#This Row],[TotalCharges]]/Table1[[#This Row],[tenure]],"0")</f>
        <v>91.753076923076918</v>
      </c>
      <c r="Z2568" t="str">
        <f>IF(Table1[[#This Row],[SeniorCitizen]]=1,"Yes","No")</f>
        <v>No</v>
      </c>
    </row>
    <row r="2569" spans="1:26" x14ac:dyDescent="0.3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s="2">
        <v>95.75</v>
      </c>
      <c r="T2569" s="2">
        <v>5742.9</v>
      </c>
      <c r="U2569" t="s">
        <v>23</v>
      </c>
      <c r="V2569">
        <f>COUNTIF(Table1[[#This Row],[OnlineSecurity]:[StreamingMovies]], "Yes")</f>
        <v>3</v>
      </c>
      <c r="W2569" t="str" cm="1">
        <f t="array" ref="W2569">_xlfn.IFS(Table1[[#This Row],[tenure]]&lt;=12,"0-1 Years", Table1[[#This Row],[tenure]] &lt;=36, "1-3 Years",Table1[[#This Row],[tenure]]&lt;=60, "3-5 Years",Table1[[#This Row],[tenure]]&gt;60,"5+ Years")</f>
        <v>3-5 Years</v>
      </c>
      <c r="X2569" t="str">
        <f>IF(AND(Table1[[#This Row],[Contract]]="Month-to-Month", Table1[[#This Row],[PaymentMethod]]= "Electronic check"), "High Risk", "Standard")</f>
        <v>High Risk</v>
      </c>
      <c r="Y2569" s="11">
        <f>IFERROR(Table1[[#This Row],[TotalCharges]]/Table1[[#This Row],[tenure]],"0")</f>
        <v>95.714999999999989</v>
      </c>
      <c r="Z2569" t="str">
        <f>IF(Table1[[#This Row],[SeniorCitizen]]=1,"Yes","No")</f>
        <v>No</v>
      </c>
    </row>
    <row r="2570" spans="1:26" x14ac:dyDescent="0.35">
      <c r="A2570" t="s">
        <v>2605</v>
      </c>
      <c r="B2570" t="s">
        <v>30</v>
      </c>
      <c r="C2570">
        <v>0</v>
      </c>
      <c r="D2570" t="s">
        <v>23</v>
      </c>
      <c r="E2570" t="s">
        <v>23</v>
      </c>
      <c r="F2570">
        <v>15</v>
      </c>
      <c r="G2570" t="s">
        <v>23</v>
      </c>
      <c r="H2570" t="s">
        <v>24</v>
      </c>
      <c r="I2570" t="s">
        <v>24</v>
      </c>
      <c r="J2570" t="s">
        <v>24</v>
      </c>
      <c r="K2570" t="s">
        <v>24</v>
      </c>
      <c r="L2570" t="s">
        <v>24</v>
      </c>
      <c r="M2570" t="s">
        <v>24</v>
      </c>
      <c r="N2570" t="s">
        <v>24</v>
      </c>
      <c r="O2570" t="s">
        <v>24</v>
      </c>
      <c r="P2570" t="s">
        <v>47</v>
      </c>
      <c r="Q2570" t="s">
        <v>24</v>
      </c>
      <c r="R2570" t="s">
        <v>32</v>
      </c>
      <c r="S2570" s="2">
        <v>19.350000000000001</v>
      </c>
      <c r="T2570" s="2">
        <v>278.85000000000002</v>
      </c>
      <c r="U2570" t="s">
        <v>24</v>
      </c>
      <c r="V2570">
        <f>COUNTIF(Table1[[#This Row],[OnlineSecurity]:[StreamingMovies]], "Yes")</f>
        <v>0</v>
      </c>
      <c r="W2570" t="str" cm="1">
        <f t="array" ref="W2570">_xlfn.IFS(Table1[[#This Row],[tenure]]&lt;=12,"0-1 Years", Table1[[#This Row],[tenure]] &lt;=36, "1-3 Years",Table1[[#This Row],[tenure]]&lt;=60, "3-5 Years",Table1[[#This Row],[tenure]]&gt;60,"5+ Years")</f>
        <v>1-3 Years</v>
      </c>
      <c r="X2570" t="str">
        <f>IF(AND(Table1[[#This Row],[Contract]]="Month-to-Month", Table1[[#This Row],[PaymentMethod]]= "Electronic check"), "High Risk", "Standard")</f>
        <v>Standard</v>
      </c>
      <c r="Y2570" s="11">
        <f>IFERROR(Table1[[#This Row],[TotalCharges]]/Table1[[#This Row],[tenure]],"0")</f>
        <v>18.59</v>
      </c>
      <c r="Z2570" t="str">
        <f>IF(Table1[[#This Row],[SeniorCitizen]]=1,"Yes","No")</f>
        <v>No</v>
      </c>
    </row>
    <row r="2571" spans="1:26" x14ac:dyDescent="0.35">
      <c r="A2571" t="s">
        <v>2606</v>
      </c>
      <c r="B2571" t="s">
        <v>22</v>
      </c>
      <c r="C2571">
        <v>0</v>
      </c>
      <c r="D2571" t="s">
        <v>23</v>
      </c>
      <c r="E2571" t="s">
        <v>24</v>
      </c>
      <c r="F2571">
        <v>72</v>
      </c>
      <c r="G2571" t="s">
        <v>23</v>
      </c>
      <c r="H2571" t="s">
        <v>23</v>
      </c>
      <c r="I2571" t="s">
        <v>24</v>
      </c>
      <c r="J2571" t="s">
        <v>24</v>
      </c>
      <c r="K2571" t="s">
        <v>24</v>
      </c>
      <c r="L2571" t="s">
        <v>24</v>
      </c>
      <c r="M2571" t="s">
        <v>24</v>
      </c>
      <c r="N2571" t="s">
        <v>24</v>
      </c>
      <c r="O2571" t="s">
        <v>24</v>
      </c>
      <c r="P2571" t="s">
        <v>47</v>
      </c>
      <c r="Q2571" t="s">
        <v>24</v>
      </c>
      <c r="R2571" t="s">
        <v>7105</v>
      </c>
      <c r="S2571" s="2">
        <v>24.85</v>
      </c>
      <c r="T2571" s="2">
        <v>1871.85</v>
      </c>
      <c r="U2571" t="s">
        <v>24</v>
      </c>
      <c r="V2571">
        <f>COUNTIF(Table1[[#This Row],[OnlineSecurity]:[StreamingMovies]], "Yes")</f>
        <v>0</v>
      </c>
      <c r="W2571" t="str" cm="1">
        <f t="array" ref="W2571">_xlfn.IFS(Table1[[#This Row],[tenure]]&lt;=12,"0-1 Years", Table1[[#This Row],[tenure]] &lt;=36, "1-3 Years",Table1[[#This Row],[tenure]]&lt;=60, "3-5 Years",Table1[[#This Row],[tenure]]&gt;60,"5+ Years")</f>
        <v>5+ Years</v>
      </c>
      <c r="X2571" t="str">
        <f>IF(AND(Table1[[#This Row],[Contract]]="Month-to-Month", Table1[[#This Row],[PaymentMethod]]= "Electronic check"), "High Risk", "Standard")</f>
        <v>Standard</v>
      </c>
      <c r="Y2571" s="11">
        <f>IFERROR(Table1[[#This Row],[TotalCharges]]/Table1[[#This Row],[tenure]],"0")</f>
        <v>25.997916666666665</v>
      </c>
      <c r="Z2571" t="str">
        <f>IF(Table1[[#This Row],[SeniorCitizen]]=1,"Yes","No")</f>
        <v>No</v>
      </c>
    </row>
    <row r="2572" spans="1:26" x14ac:dyDescent="0.3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7105</v>
      </c>
      <c r="S2572" s="2">
        <v>94.05</v>
      </c>
      <c r="T2572" s="2">
        <v>2866.45</v>
      </c>
      <c r="U2572" t="s">
        <v>23</v>
      </c>
      <c r="V2572">
        <f>COUNTIF(Table1[[#This Row],[OnlineSecurity]:[StreamingMovies]], "Yes")</f>
        <v>2</v>
      </c>
      <c r="W2572" t="str" cm="1">
        <f t="array" ref="W2572">_xlfn.IFS(Table1[[#This Row],[tenure]]&lt;=12,"0-1 Years", Table1[[#This Row],[tenure]] &lt;=36, "1-3 Years",Table1[[#This Row],[tenure]]&lt;=60, "3-5 Years",Table1[[#This Row],[tenure]]&gt;60,"5+ Years")</f>
        <v>1-3 Years</v>
      </c>
      <c r="X2572" t="str">
        <f>IF(AND(Table1[[#This Row],[Contract]]="Month-to-Month", Table1[[#This Row],[PaymentMethod]]= "Electronic check"), "High Risk", "Standard")</f>
        <v>Standard</v>
      </c>
      <c r="Y2572" s="11">
        <f>IFERROR(Table1[[#This Row],[TotalCharges]]/Table1[[#This Row],[tenure]],"0")</f>
        <v>95.548333333333332</v>
      </c>
      <c r="Z2572" t="str">
        <f>IF(Table1[[#This Row],[SeniorCitizen]]=1,"Yes","No")</f>
        <v>No</v>
      </c>
    </row>
    <row r="2573" spans="1:26" x14ac:dyDescent="0.3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s="2">
        <v>100.4</v>
      </c>
      <c r="T2573" s="2">
        <v>4303.6499999999996</v>
      </c>
      <c r="U2573" t="s">
        <v>24</v>
      </c>
      <c r="V2573">
        <f>COUNTIF(Table1[[#This Row],[OnlineSecurity]:[StreamingMovies]], "Yes")</f>
        <v>4</v>
      </c>
      <c r="W2573" t="str" cm="1">
        <f t="array" ref="W2573">_xlfn.IFS(Table1[[#This Row],[tenure]]&lt;=12,"0-1 Years", Table1[[#This Row],[tenure]] &lt;=36, "1-3 Years",Table1[[#This Row],[tenure]]&lt;=60, "3-5 Years",Table1[[#This Row],[tenure]]&gt;60,"5+ Years")</f>
        <v>3-5 Years</v>
      </c>
      <c r="X2573" t="str">
        <f>IF(AND(Table1[[#This Row],[Contract]]="Month-to-Month", Table1[[#This Row],[PaymentMethod]]= "Electronic check"), "High Risk", "Standard")</f>
        <v>Standard</v>
      </c>
      <c r="Y2573" s="11">
        <f>IFERROR(Table1[[#This Row],[TotalCharges]]/Table1[[#This Row],[tenure]],"0")</f>
        <v>102.46785714285713</v>
      </c>
      <c r="Z2573" t="str">
        <f>IF(Table1[[#This Row],[SeniorCitizen]]=1,"Yes","No")</f>
        <v>No</v>
      </c>
    </row>
    <row r="2574" spans="1:26" x14ac:dyDescent="0.35">
      <c r="A2574" t="s">
        <v>2609</v>
      </c>
      <c r="B2574" t="s">
        <v>22</v>
      </c>
      <c r="C2574">
        <v>0</v>
      </c>
      <c r="D2574" t="s">
        <v>23</v>
      </c>
      <c r="E2574" t="s">
        <v>24</v>
      </c>
      <c r="F2574">
        <v>71</v>
      </c>
      <c r="G2574" t="s">
        <v>23</v>
      </c>
      <c r="H2574" t="s">
        <v>23</v>
      </c>
      <c r="I2574" t="s">
        <v>24</v>
      </c>
      <c r="J2574" t="s">
        <v>24</v>
      </c>
      <c r="K2574" t="s">
        <v>24</v>
      </c>
      <c r="L2574" t="s">
        <v>24</v>
      </c>
      <c r="M2574" t="s">
        <v>24</v>
      </c>
      <c r="N2574" t="s">
        <v>24</v>
      </c>
      <c r="O2574" t="s">
        <v>24</v>
      </c>
      <c r="P2574" t="s">
        <v>47</v>
      </c>
      <c r="Q2574" t="s">
        <v>24</v>
      </c>
      <c r="R2574" t="s">
        <v>7104</v>
      </c>
      <c r="S2574" s="2">
        <v>25</v>
      </c>
      <c r="T2574" s="2">
        <v>1753</v>
      </c>
      <c r="U2574" t="s">
        <v>24</v>
      </c>
      <c r="V2574">
        <f>COUNTIF(Table1[[#This Row],[OnlineSecurity]:[StreamingMovies]], "Yes")</f>
        <v>0</v>
      </c>
      <c r="W2574" t="str" cm="1">
        <f t="array" ref="W2574">_xlfn.IFS(Table1[[#This Row],[tenure]]&lt;=12,"0-1 Years", Table1[[#This Row],[tenure]] &lt;=36, "1-3 Years",Table1[[#This Row],[tenure]]&lt;=60, "3-5 Years",Table1[[#This Row],[tenure]]&gt;60,"5+ Years")</f>
        <v>5+ Years</v>
      </c>
      <c r="X2574" t="str">
        <f>IF(AND(Table1[[#This Row],[Contract]]="Month-to-Month", Table1[[#This Row],[PaymentMethod]]= "Electronic check"), "High Risk", "Standard")</f>
        <v>Standard</v>
      </c>
      <c r="Y2574" s="11">
        <f>IFERROR(Table1[[#This Row],[TotalCharges]]/Table1[[#This Row],[tenure]],"0")</f>
        <v>24.690140845070424</v>
      </c>
      <c r="Z2574" t="str">
        <f>IF(Table1[[#This Row],[SeniorCitizen]]=1,"Yes","No")</f>
        <v>No</v>
      </c>
    </row>
    <row r="2575" spans="1:26" x14ac:dyDescent="0.3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s="2">
        <v>54.75</v>
      </c>
      <c r="T2575" s="2">
        <v>54.75</v>
      </c>
      <c r="U2575" t="s">
        <v>23</v>
      </c>
      <c r="V2575">
        <f>COUNTIF(Table1[[#This Row],[OnlineSecurity]:[StreamingMovies]], "Yes")</f>
        <v>1</v>
      </c>
      <c r="W2575" t="str" cm="1">
        <f t="array" ref="W2575">_xlfn.IFS(Table1[[#This Row],[tenure]]&lt;=12,"0-1 Years", Table1[[#This Row],[tenure]] &lt;=36, "1-3 Years",Table1[[#This Row],[tenure]]&lt;=60, "3-5 Years",Table1[[#This Row],[tenure]]&gt;60,"5+ Years")</f>
        <v>0-1 Years</v>
      </c>
      <c r="X2575" t="str">
        <f>IF(AND(Table1[[#This Row],[Contract]]="Month-to-Month", Table1[[#This Row],[PaymentMethod]]= "Electronic check"), "High Risk", "Standard")</f>
        <v>Standard</v>
      </c>
      <c r="Y2575" s="11">
        <f>IFERROR(Table1[[#This Row],[TotalCharges]]/Table1[[#This Row],[tenure]],"0")</f>
        <v>54.75</v>
      </c>
      <c r="Z2575" t="str">
        <f>IF(Table1[[#This Row],[SeniorCitizen]]=1,"Yes","No")</f>
        <v>No</v>
      </c>
    </row>
    <row r="2576" spans="1:26" x14ac:dyDescent="0.3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7104</v>
      </c>
      <c r="S2576" s="2">
        <v>95.65</v>
      </c>
      <c r="T2576" s="2">
        <v>3759.05</v>
      </c>
      <c r="U2576" t="s">
        <v>23</v>
      </c>
      <c r="V2576">
        <f>COUNTIF(Table1[[#This Row],[OnlineSecurity]:[StreamingMovies]], "Yes")</f>
        <v>2</v>
      </c>
      <c r="W2576" t="str" cm="1">
        <f t="array" ref="W2576">_xlfn.IFS(Table1[[#This Row],[tenure]]&lt;=12,"0-1 Years", Table1[[#This Row],[tenure]] &lt;=36, "1-3 Years",Table1[[#This Row],[tenure]]&lt;=60, "3-5 Years",Table1[[#This Row],[tenure]]&gt;60,"5+ Years")</f>
        <v>3-5 Years</v>
      </c>
      <c r="X2576" t="str">
        <f>IF(AND(Table1[[#This Row],[Contract]]="Month-to-Month", Table1[[#This Row],[PaymentMethod]]= "Electronic check"), "High Risk", "Standard")</f>
        <v>Standard</v>
      </c>
      <c r="Y2576" s="11">
        <f>IFERROR(Table1[[#This Row],[TotalCharges]]/Table1[[#This Row],[tenure]],"0")</f>
        <v>96.385897435897434</v>
      </c>
      <c r="Z2576" t="str">
        <f>IF(Table1[[#This Row],[SeniorCitizen]]=1,"Yes","No")</f>
        <v>Yes</v>
      </c>
    </row>
    <row r="2577" spans="1:26" x14ac:dyDescent="0.35">
      <c r="A2577" t="s">
        <v>2612</v>
      </c>
      <c r="B2577" t="s">
        <v>22</v>
      </c>
      <c r="C2577">
        <v>0</v>
      </c>
      <c r="D2577" t="s">
        <v>24</v>
      </c>
      <c r="E2577" t="s">
        <v>24</v>
      </c>
      <c r="F2577">
        <v>35</v>
      </c>
      <c r="G2577" t="s">
        <v>23</v>
      </c>
      <c r="H2577" t="s">
        <v>24</v>
      </c>
      <c r="I2577" t="s">
        <v>24</v>
      </c>
      <c r="J2577" t="s">
        <v>24</v>
      </c>
      <c r="K2577" t="s">
        <v>24</v>
      </c>
      <c r="L2577" t="s">
        <v>24</v>
      </c>
      <c r="M2577" t="s">
        <v>24</v>
      </c>
      <c r="N2577" t="s">
        <v>24</v>
      </c>
      <c r="O2577" t="s">
        <v>24</v>
      </c>
      <c r="P2577" t="s">
        <v>27</v>
      </c>
      <c r="Q2577" t="s">
        <v>24</v>
      </c>
      <c r="R2577" t="s">
        <v>7104</v>
      </c>
      <c r="S2577" s="2">
        <v>19.25</v>
      </c>
      <c r="T2577" s="2">
        <v>617.65</v>
      </c>
      <c r="U2577" t="s">
        <v>24</v>
      </c>
      <c r="V2577">
        <f>COUNTIF(Table1[[#This Row],[OnlineSecurity]:[StreamingMovies]], "Yes")</f>
        <v>0</v>
      </c>
      <c r="W2577" t="str" cm="1">
        <f t="array" ref="W2577">_xlfn.IFS(Table1[[#This Row],[tenure]]&lt;=12,"0-1 Years", Table1[[#This Row],[tenure]] &lt;=36, "1-3 Years",Table1[[#This Row],[tenure]]&lt;=60, "3-5 Years",Table1[[#This Row],[tenure]]&gt;60,"5+ Years")</f>
        <v>1-3 Years</v>
      </c>
      <c r="X2577" t="str">
        <f>IF(AND(Table1[[#This Row],[Contract]]="Month-to-Month", Table1[[#This Row],[PaymentMethod]]= "Electronic check"), "High Risk", "Standard")</f>
        <v>Standard</v>
      </c>
      <c r="Y2577" s="11">
        <f>IFERROR(Table1[[#This Row],[TotalCharges]]/Table1[[#This Row],[tenure]],"0")</f>
        <v>17.647142857142857</v>
      </c>
      <c r="Z2577" t="str">
        <f>IF(Table1[[#This Row],[SeniorCitizen]]=1,"Yes","No")</f>
        <v>No</v>
      </c>
    </row>
    <row r="2578" spans="1:26" x14ac:dyDescent="0.3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7104</v>
      </c>
      <c r="S2578" s="2">
        <v>108.25</v>
      </c>
      <c r="T2578" s="2">
        <v>5935.1</v>
      </c>
      <c r="U2578" t="s">
        <v>24</v>
      </c>
      <c r="V2578">
        <f>COUNTIF(Table1[[#This Row],[OnlineSecurity]:[StreamingMovies]], "Yes")</f>
        <v>5</v>
      </c>
      <c r="W2578" t="str" cm="1">
        <f t="array" ref="W2578">_xlfn.IFS(Table1[[#This Row],[tenure]]&lt;=12,"0-1 Years", Table1[[#This Row],[tenure]] &lt;=36, "1-3 Years",Table1[[#This Row],[tenure]]&lt;=60, "3-5 Years",Table1[[#This Row],[tenure]]&gt;60,"5+ Years")</f>
        <v>3-5 Years</v>
      </c>
      <c r="X2578" t="str">
        <f>IF(AND(Table1[[#This Row],[Contract]]="Month-to-Month", Table1[[#This Row],[PaymentMethod]]= "Electronic check"), "High Risk", "Standard")</f>
        <v>Standard</v>
      </c>
      <c r="Y2578" s="11">
        <f>IFERROR(Table1[[#This Row],[TotalCharges]]/Table1[[#This Row],[tenure]],"0")</f>
        <v>111.98301886792453</v>
      </c>
      <c r="Z2578" t="str">
        <f>IF(Table1[[#This Row],[SeniorCitizen]]=1,"Yes","No")</f>
        <v>No</v>
      </c>
    </row>
    <row r="2579" spans="1:26" x14ac:dyDescent="0.3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s="2">
        <v>94.6</v>
      </c>
      <c r="T2579" s="2">
        <v>94.6</v>
      </c>
      <c r="U2579" t="s">
        <v>23</v>
      </c>
      <c r="V2579">
        <f>COUNTIF(Table1[[#This Row],[OnlineSecurity]:[StreamingMovies]], "Yes")</f>
        <v>2</v>
      </c>
      <c r="W2579" t="str" cm="1">
        <f t="array" ref="W2579">_xlfn.IFS(Table1[[#This Row],[tenure]]&lt;=12,"0-1 Years", Table1[[#This Row],[tenure]] &lt;=36, "1-3 Years",Table1[[#This Row],[tenure]]&lt;=60, "3-5 Years",Table1[[#This Row],[tenure]]&gt;60,"5+ Years")</f>
        <v>0-1 Years</v>
      </c>
      <c r="X2579" t="str">
        <f>IF(AND(Table1[[#This Row],[Contract]]="Month-to-Month", Table1[[#This Row],[PaymentMethod]]= "Electronic check"), "High Risk", "Standard")</f>
        <v>High Risk</v>
      </c>
      <c r="Y2579" s="11">
        <f>IFERROR(Table1[[#This Row],[TotalCharges]]/Table1[[#This Row],[tenure]],"0")</f>
        <v>94.6</v>
      </c>
      <c r="Z2579" t="str">
        <f>IF(Table1[[#This Row],[SeniorCitizen]]=1,"Yes","No")</f>
        <v>No</v>
      </c>
    </row>
    <row r="2580" spans="1:26" x14ac:dyDescent="0.3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s="2">
        <v>98.9</v>
      </c>
      <c r="T2580" s="2">
        <v>2911.3</v>
      </c>
      <c r="U2580" t="s">
        <v>23</v>
      </c>
      <c r="V2580">
        <f>COUNTIF(Table1[[#This Row],[OnlineSecurity]:[StreamingMovies]], "Yes")</f>
        <v>4</v>
      </c>
      <c r="W2580" t="str" cm="1">
        <f t="array" ref="W2580">_xlfn.IFS(Table1[[#This Row],[tenure]]&lt;=12,"0-1 Years", Table1[[#This Row],[tenure]] &lt;=36, "1-3 Years",Table1[[#This Row],[tenure]]&lt;=60, "3-5 Years",Table1[[#This Row],[tenure]]&gt;60,"5+ Years")</f>
        <v>1-3 Years</v>
      </c>
      <c r="X2580" t="str">
        <f>IF(AND(Table1[[#This Row],[Contract]]="Month-to-Month", Table1[[#This Row],[PaymentMethod]]= "Electronic check"), "High Risk", "Standard")</f>
        <v>High Risk</v>
      </c>
      <c r="Y2580" s="11">
        <f>IFERROR(Table1[[#This Row],[TotalCharges]]/Table1[[#This Row],[tenure]],"0")</f>
        <v>93.91290322580646</v>
      </c>
      <c r="Z2580" t="str">
        <f>IF(Table1[[#This Row],[SeniorCitizen]]=1,"Yes","No")</f>
        <v>Yes</v>
      </c>
    </row>
    <row r="2581" spans="1:26" x14ac:dyDescent="0.35">
      <c r="A2581" t="s">
        <v>2616</v>
      </c>
      <c r="B2581" t="s">
        <v>30</v>
      </c>
      <c r="C2581">
        <v>0</v>
      </c>
      <c r="D2581" t="s">
        <v>24</v>
      </c>
      <c r="E2581" t="s">
        <v>24</v>
      </c>
      <c r="F2581">
        <v>48</v>
      </c>
      <c r="G2581" t="s">
        <v>23</v>
      </c>
      <c r="H2581" t="s">
        <v>24</v>
      </c>
      <c r="I2581" t="s">
        <v>24</v>
      </c>
      <c r="J2581" t="s">
        <v>24</v>
      </c>
      <c r="K2581" t="s">
        <v>24</v>
      </c>
      <c r="L2581" t="s">
        <v>24</v>
      </c>
      <c r="M2581" t="s">
        <v>24</v>
      </c>
      <c r="N2581" t="s">
        <v>24</v>
      </c>
      <c r="O2581" t="s">
        <v>24</v>
      </c>
      <c r="P2581" t="s">
        <v>47</v>
      </c>
      <c r="Q2581" t="s">
        <v>24</v>
      </c>
      <c r="R2581" t="s">
        <v>7105</v>
      </c>
      <c r="S2581" s="2">
        <v>20.149999999999999</v>
      </c>
      <c r="T2581" s="2">
        <v>982.95</v>
      </c>
      <c r="U2581" t="s">
        <v>24</v>
      </c>
      <c r="V2581">
        <f>COUNTIF(Table1[[#This Row],[OnlineSecurity]:[StreamingMovies]], "Yes")</f>
        <v>0</v>
      </c>
      <c r="W2581" t="str" cm="1">
        <f t="array" ref="W2581">_xlfn.IFS(Table1[[#This Row],[tenure]]&lt;=12,"0-1 Years", Table1[[#This Row],[tenure]] &lt;=36, "1-3 Years",Table1[[#This Row],[tenure]]&lt;=60, "3-5 Years",Table1[[#This Row],[tenure]]&gt;60,"5+ Years")</f>
        <v>3-5 Years</v>
      </c>
      <c r="X2581" t="str">
        <f>IF(AND(Table1[[#This Row],[Contract]]="Month-to-Month", Table1[[#This Row],[PaymentMethod]]= "Electronic check"), "High Risk", "Standard")</f>
        <v>Standard</v>
      </c>
      <c r="Y2581" s="11">
        <f>IFERROR(Table1[[#This Row],[TotalCharges]]/Table1[[#This Row],[tenure]],"0")</f>
        <v>20.478125000000002</v>
      </c>
      <c r="Z2581" t="str">
        <f>IF(Table1[[#This Row],[SeniorCitizen]]=1,"Yes","No")</f>
        <v>No</v>
      </c>
    </row>
    <row r="2582" spans="1:26" x14ac:dyDescent="0.3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s="2">
        <v>101.3</v>
      </c>
      <c r="T2582" s="2">
        <v>2974.5</v>
      </c>
      <c r="U2582" t="s">
        <v>24</v>
      </c>
      <c r="V2582">
        <f>COUNTIF(Table1[[#This Row],[OnlineSecurity]:[StreamingMovies]], "Yes")</f>
        <v>3</v>
      </c>
      <c r="W2582" t="str" cm="1">
        <f t="array" ref="W2582">_xlfn.IFS(Table1[[#This Row],[tenure]]&lt;=12,"0-1 Years", Table1[[#This Row],[tenure]] &lt;=36, "1-3 Years",Table1[[#This Row],[tenure]]&lt;=60, "3-5 Years",Table1[[#This Row],[tenure]]&gt;60,"5+ Years")</f>
        <v>1-3 Years</v>
      </c>
      <c r="X2582" t="str">
        <f>IF(AND(Table1[[#This Row],[Contract]]="Month-to-Month", Table1[[#This Row],[PaymentMethod]]= "Electronic check"), "High Risk", "Standard")</f>
        <v>High Risk</v>
      </c>
      <c r="Y2582" s="11">
        <f>IFERROR(Table1[[#This Row],[TotalCharges]]/Table1[[#This Row],[tenure]],"0")</f>
        <v>99.15</v>
      </c>
      <c r="Z2582" t="str">
        <f>IF(Table1[[#This Row],[SeniorCitizen]]=1,"Yes","No")</f>
        <v>Yes</v>
      </c>
    </row>
    <row r="2583" spans="1:26" x14ac:dyDescent="0.35">
      <c r="A2583" t="s">
        <v>2618</v>
      </c>
      <c r="B2583" t="s">
        <v>30</v>
      </c>
      <c r="C2583">
        <v>0</v>
      </c>
      <c r="D2583" t="s">
        <v>24</v>
      </c>
      <c r="E2583" t="s">
        <v>24</v>
      </c>
      <c r="F2583">
        <v>10</v>
      </c>
      <c r="G2583" t="s">
        <v>23</v>
      </c>
      <c r="H2583" t="s">
        <v>24</v>
      </c>
      <c r="I2583" t="s">
        <v>24</v>
      </c>
      <c r="J2583" t="s">
        <v>24</v>
      </c>
      <c r="K2583" t="s">
        <v>24</v>
      </c>
      <c r="L2583" t="s">
        <v>24</v>
      </c>
      <c r="M2583" t="s">
        <v>24</v>
      </c>
      <c r="N2583" t="s">
        <v>24</v>
      </c>
      <c r="O2583" t="s">
        <v>24</v>
      </c>
      <c r="P2583" t="s">
        <v>27</v>
      </c>
      <c r="Q2583" t="s">
        <v>24</v>
      </c>
      <c r="R2583" t="s">
        <v>7105</v>
      </c>
      <c r="S2583" s="2">
        <v>20</v>
      </c>
      <c r="T2583" s="2">
        <v>198.7</v>
      </c>
      <c r="U2583" t="s">
        <v>24</v>
      </c>
      <c r="V2583">
        <f>COUNTIF(Table1[[#This Row],[OnlineSecurity]:[StreamingMovies]], "Yes")</f>
        <v>0</v>
      </c>
      <c r="W2583" t="str" cm="1">
        <f t="array" ref="W2583">_xlfn.IFS(Table1[[#This Row],[tenure]]&lt;=12,"0-1 Years", Table1[[#This Row],[tenure]] &lt;=36, "1-3 Years",Table1[[#This Row],[tenure]]&lt;=60, "3-5 Years",Table1[[#This Row],[tenure]]&gt;60,"5+ Years")</f>
        <v>0-1 Years</v>
      </c>
      <c r="X2583" t="str">
        <f>IF(AND(Table1[[#This Row],[Contract]]="Month-to-Month", Table1[[#This Row],[PaymentMethod]]= "Electronic check"), "High Risk", "Standard")</f>
        <v>Standard</v>
      </c>
      <c r="Y2583" s="11">
        <f>IFERROR(Table1[[#This Row],[TotalCharges]]/Table1[[#This Row],[tenure]],"0")</f>
        <v>19.869999999999997</v>
      </c>
      <c r="Z2583" t="str">
        <f>IF(Table1[[#This Row],[SeniorCitizen]]=1,"Yes","No")</f>
        <v>No</v>
      </c>
    </row>
    <row r="2584" spans="1:26" x14ac:dyDescent="0.3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s="2">
        <v>105.3</v>
      </c>
      <c r="T2584" s="2">
        <v>1275.6500000000001</v>
      </c>
      <c r="U2584" t="s">
        <v>24</v>
      </c>
      <c r="V2584">
        <f>COUNTIF(Table1[[#This Row],[OnlineSecurity]:[StreamingMovies]], "Yes")</f>
        <v>4</v>
      </c>
      <c r="W2584" t="str" cm="1">
        <f t="array" ref="W2584">_xlfn.IFS(Table1[[#This Row],[tenure]]&lt;=12,"0-1 Years", Table1[[#This Row],[tenure]] &lt;=36, "1-3 Years",Table1[[#This Row],[tenure]]&lt;=60, "3-5 Years",Table1[[#This Row],[tenure]]&gt;60,"5+ Years")</f>
        <v>0-1 Years</v>
      </c>
      <c r="X2584" t="str">
        <f>IF(AND(Table1[[#This Row],[Contract]]="Month-to-Month", Table1[[#This Row],[PaymentMethod]]= "Electronic check"), "High Risk", "Standard")</f>
        <v>High Risk</v>
      </c>
      <c r="Y2584" s="11">
        <f>IFERROR(Table1[[#This Row],[TotalCharges]]/Table1[[#This Row],[tenure]],"0")</f>
        <v>106.30416666666667</v>
      </c>
      <c r="Z2584" t="str">
        <f>IF(Table1[[#This Row],[SeniorCitizen]]=1,"Yes","No")</f>
        <v>No</v>
      </c>
    </row>
    <row r="2585" spans="1:26" x14ac:dyDescent="0.3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7104</v>
      </c>
      <c r="S2585" s="2">
        <v>69.849999999999994</v>
      </c>
      <c r="T2585" s="2">
        <v>4003</v>
      </c>
      <c r="U2585" t="s">
        <v>24</v>
      </c>
      <c r="V2585">
        <f>COUNTIF(Table1[[#This Row],[OnlineSecurity]:[StreamingMovies]], "Yes")</f>
        <v>4</v>
      </c>
      <c r="W2585" t="str" cm="1">
        <f t="array" ref="W2585">_xlfn.IFS(Table1[[#This Row],[tenure]]&lt;=12,"0-1 Years", Table1[[#This Row],[tenure]] &lt;=36, "1-3 Years",Table1[[#This Row],[tenure]]&lt;=60, "3-5 Years",Table1[[#This Row],[tenure]]&gt;60,"5+ Years")</f>
        <v>3-5 Years</v>
      </c>
      <c r="X2585" t="str">
        <f>IF(AND(Table1[[#This Row],[Contract]]="Month-to-Month", Table1[[#This Row],[PaymentMethod]]= "Electronic check"), "High Risk", "Standard")</f>
        <v>Standard</v>
      </c>
      <c r="Y2585" s="11">
        <f>IFERROR(Table1[[#This Row],[TotalCharges]]/Table1[[#This Row],[tenure]],"0")</f>
        <v>70.228070175438603</v>
      </c>
      <c r="Z2585" t="str">
        <f>IF(Table1[[#This Row],[SeniorCitizen]]=1,"Yes","No")</f>
        <v>Yes</v>
      </c>
    </row>
    <row r="2586" spans="1:26" x14ac:dyDescent="0.3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7105</v>
      </c>
      <c r="S2586" s="2">
        <v>65.25</v>
      </c>
      <c r="T2586" s="2">
        <v>3791.6</v>
      </c>
      <c r="U2586" t="s">
        <v>24</v>
      </c>
      <c r="V2586">
        <f>COUNTIF(Table1[[#This Row],[OnlineSecurity]:[StreamingMovies]], "Yes")</f>
        <v>3</v>
      </c>
      <c r="W2586" t="str" cm="1">
        <f t="array" ref="W2586">_xlfn.IFS(Table1[[#This Row],[tenure]]&lt;=12,"0-1 Years", Table1[[#This Row],[tenure]] &lt;=36, "1-3 Years",Table1[[#This Row],[tenure]]&lt;=60, "3-5 Years",Table1[[#This Row],[tenure]]&gt;60,"5+ Years")</f>
        <v>3-5 Years</v>
      </c>
      <c r="X2586" t="str">
        <f>IF(AND(Table1[[#This Row],[Contract]]="Month-to-Month", Table1[[#This Row],[PaymentMethod]]= "Electronic check"), "High Risk", "Standard")</f>
        <v>Standard</v>
      </c>
      <c r="Y2586" s="11">
        <f>IFERROR(Table1[[#This Row],[TotalCharges]]/Table1[[#This Row],[tenure]],"0")</f>
        <v>65.372413793103448</v>
      </c>
      <c r="Z2586" t="str">
        <f>IF(Table1[[#This Row],[SeniorCitizen]]=1,"Yes","No")</f>
        <v>No</v>
      </c>
    </row>
    <row r="2587" spans="1:26" x14ac:dyDescent="0.35">
      <c r="A2587" t="s">
        <v>2622</v>
      </c>
      <c r="B2587" t="s">
        <v>22</v>
      </c>
      <c r="C2587">
        <v>0</v>
      </c>
      <c r="D2587" t="s">
        <v>24</v>
      </c>
      <c r="E2587" t="s">
        <v>24</v>
      </c>
      <c r="F2587">
        <v>37</v>
      </c>
      <c r="G2587" t="s">
        <v>23</v>
      </c>
      <c r="H2587" t="s">
        <v>24</v>
      </c>
      <c r="I2587" t="s">
        <v>24</v>
      </c>
      <c r="J2587" t="s">
        <v>24</v>
      </c>
      <c r="K2587" t="s">
        <v>24</v>
      </c>
      <c r="L2587" t="s">
        <v>24</v>
      </c>
      <c r="M2587" t="s">
        <v>24</v>
      </c>
      <c r="N2587" t="s">
        <v>24</v>
      </c>
      <c r="O2587" t="s">
        <v>24</v>
      </c>
      <c r="P2587" t="s">
        <v>47</v>
      </c>
      <c r="Q2587" t="s">
        <v>24</v>
      </c>
      <c r="R2587" t="s">
        <v>32</v>
      </c>
      <c r="S2587" s="2">
        <v>19.8</v>
      </c>
      <c r="T2587" s="2">
        <v>813.3</v>
      </c>
      <c r="U2587" t="s">
        <v>24</v>
      </c>
      <c r="V2587">
        <f>COUNTIF(Table1[[#This Row],[OnlineSecurity]:[StreamingMovies]], "Yes")</f>
        <v>0</v>
      </c>
      <c r="W2587" t="str" cm="1">
        <f t="array" ref="W2587">_xlfn.IFS(Table1[[#This Row],[tenure]]&lt;=12,"0-1 Years", Table1[[#This Row],[tenure]] &lt;=36, "1-3 Years",Table1[[#This Row],[tenure]]&lt;=60, "3-5 Years",Table1[[#This Row],[tenure]]&gt;60,"5+ Years")</f>
        <v>3-5 Years</v>
      </c>
      <c r="X2587" t="str">
        <f>IF(AND(Table1[[#This Row],[Contract]]="Month-to-Month", Table1[[#This Row],[PaymentMethod]]= "Electronic check"), "High Risk", "Standard")</f>
        <v>Standard</v>
      </c>
      <c r="Y2587" s="11">
        <f>IFERROR(Table1[[#This Row],[TotalCharges]]/Table1[[#This Row],[tenure]],"0")</f>
        <v>21.981081081081079</v>
      </c>
      <c r="Z2587" t="str">
        <f>IF(Table1[[#This Row],[SeniorCitizen]]=1,"Yes","No")</f>
        <v>No</v>
      </c>
    </row>
    <row r="2588" spans="1:26" x14ac:dyDescent="0.35">
      <c r="A2588" t="s">
        <v>2623</v>
      </c>
      <c r="B2588" t="s">
        <v>22</v>
      </c>
      <c r="C2588">
        <v>0</v>
      </c>
      <c r="D2588" t="s">
        <v>23</v>
      </c>
      <c r="E2588" t="s">
        <v>23</v>
      </c>
      <c r="F2588">
        <v>44</v>
      </c>
      <c r="G2588" t="s">
        <v>23</v>
      </c>
      <c r="H2588" t="s">
        <v>24</v>
      </c>
      <c r="I2588" t="s">
        <v>24</v>
      </c>
      <c r="J2588" t="s">
        <v>24</v>
      </c>
      <c r="K2588" t="s">
        <v>24</v>
      </c>
      <c r="L2588" t="s">
        <v>24</v>
      </c>
      <c r="M2588" t="s">
        <v>24</v>
      </c>
      <c r="N2588" t="s">
        <v>24</v>
      </c>
      <c r="O2588" t="s">
        <v>24</v>
      </c>
      <c r="P2588" t="s">
        <v>27</v>
      </c>
      <c r="Q2588" t="s">
        <v>24</v>
      </c>
      <c r="R2588" t="s">
        <v>32</v>
      </c>
      <c r="S2588" s="2">
        <v>19.600000000000001</v>
      </c>
      <c r="T2588" s="2">
        <v>780.25</v>
      </c>
      <c r="U2588" t="s">
        <v>24</v>
      </c>
      <c r="V2588">
        <f>COUNTIF(Table1[[#This Row],[OnlineSecurity]:[StreamingMovies]], "Yes")</f>
        <v>0</v>
      </c>
      <c r="W2588" t="str" cm="1">
        <f t="array" ref="W2588">_xlfn.IFS(Table1[[#This Row],[tenure]]&lt;=12,"0-1 Years", Table1[[#This Row],[tenure]] &lt;=36, "1-3 Years",Table1[[#This Row],[tenure]]&lt;=60, "3-5 Years",Table1[[#This Row],[tenure]]&gt;60,"5+ Years")</f>
        <v>3-5 Years</v>
      </c>
      <c r="X2588" t="str">
        <f>IF(AND(Table1[[#This Row],[Contract]]="Month-to-Month", Table1[[#This Row],[PaymentMethod]]= "Electronic check"), "High Risk", "Standard")</f>
        <v>Standard</v>
      </c>
      <c r="Y2588" s="11">
        <f>IFERROR(Table1[[#This Row],[TotalCharges]]/Table1[[#This Row],[tenure]],"0")</f>
        <v>17.732954545454547</v>
      </c>
      <c r="Z2588" t="str">
        <f>IF(Table1[[#This Row],[SeniorCitizen]]=1,"Yes","No")</f>
        <v>No</v>
      </c>
    </row>
    <row r="2589" spans="1:26" x14ac:dyDescent="0.35">
      <c r="A2589" t="s">
        <v>2624</v>
      </c>
      <c r="B2589" t="s">
        <v>30</v>
      </c>
      <c r="C2589">
        <v>0</v>
      </c>
      <c r="D2589" t="s">
        <v>24</v>
      </c>
      <c r="E2589" t="s">
        <v>23</v>
      </c>
      <c r="F2589">
        <v>27</v>
      </c>
      <c r="G2589" t="s">
        <v>23</v>
      </c>
      <c r="H2589" t="s">
        <v>24</v>
      </c>
      <c r="I2589" t="s">
        <v>24</v>
      </c>
      <c r="J2589" t="s">
        <v>24</v>
      </c>
      <c r="K2589" t="s">
        <v>24</v>
      </c>
      <c r="L2589" t="s">
        <v>24</v>
      </c>
      <c r="M2589" t="s">
        <v>24</v>
      </c>
      <c r="N2589" t="s">
        <v>24</v>
      </c>
      <c r="O2589" t="s">
        <v>24</v>
      </c>
      <c r="P2589" t="s">
        <v>31</v>
      </c>
      <c r="Q2589" t="s">
        <v>24</v>
      </c>
      <c r="R2589" t="s">
        <v>7105</v>
      </c>
      <c r="S2589" s="2">
        <v>20.05</v>
      </c>
      <c r="T2589" s="2">
        <v>552.9</v>
      </c>
      <c r="U2589" t="s">
        <v>24</v>
      </c>
      <c r="V2589">
        <f>COUNTIF(Table1[[#This Row],[OnlineSecurity]:[StreamingMovies]], "Yes")</f>
        <v>0</v>
      </c>
      <c r="W2589" t="str" cm="1">
        <f t="array" ref="W2589">_xlfn.IFS(Table1[[#This Row],[tenure]]&lt;=12,"0-1 Years", Table1[[#This Row],[tenure]] &lt;=36, "1-3 Years",Table1[[#This Row],[tenure]]&lt;=60, "3-5 Years",Table1[[#This Row],[tenure]]&gt;60,"5+ Years")</f>
        <v>1-3 Years</v>
      </c>
      <c r="X2589" t="str">
        <f>IF(AND(Table1[[#This Row],[Contract]]="Month-to-Month", Table1[[#This Row],[PaymentMethod]]= "Electronic check"), "High Risk", "Standard")</f>
        <v>Standard</v>
      </c>
      <c r="Y2589" s="11">
        <f>IFERROR(Table1[[#This Row],[TotalCharges]]/Table1[[#This Row],[tenure]],"0")</f>
        <v>20.477777777777778</v>
      </c>
      <c r="Z2589" t="str">
        <f>IF(Table1[[#This Row],[SeniorCitizen]]=1,"Yes","No")</f>
        <v>No</v>
      </c>
    </row>
    <row r="2590" spans="1:26" x14ac:dyDescent="0.3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s="2">
        <v>49.4</v>
      </c>
      <c r="T2590" s="2">
        <v>408.25</v>
      </c>
      <c r="U2590" t="s">
        <v>24</v>
      </c>
      <c r="V2590">
        <f>COUNTIF(Table1[[#This Row],[OnlineSecurity]:[StreamingMovies]], "Yes")</f>
        <v>1</v>
      </c>
      <c r="W2590" t="str" cm="1">
        <f t="array" ref="W2590">_xlfn.IFS(Table1[[#This Row],[tenure]]&lt;=12,"0-1 Years", Table1[[#This Row],[tenure]] &lt;=36, "1-3 Years",Table1[[#This Row],[tenure]]&lt;=60, "3-5 Years",Table1[[#This Row],[tenure]]&gt;60,"5+ Years")</f>
        <v>0-1 Years</v>
      </c>
      <c r="X2590" t="str">
        <f>IF(AND(Table1[[#This Row],[Contract]]="Month-to-Month", Table1[[#This Row],[PaymentMethod]]= "Electronic check"), "High Risk", "Standard")</f>
        <v>High Risk</v>
      </c>
      <c r="Y2590" s="11">
        <f>IFERROR(Table1[[#This Row],[TotalCharges]]/Table1[[#This Row],[tenure]],"0")</f>
        <v>51.03125</v>
      </c>
      <c r="Z2590" t="str">
        <f>IF(Table1[[#This Row],[SeniorCitizen]]=1,"Yes","No")</f>
        <v>No</v>
      </c>
    </row>
    <row r="2591" spans="1:26" x14ac:dyDescent="0.3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s="2">
        <v>76.05</v>
      </c>
      <c r="T2591" s="2">
        <v>231.8</v>
      </c>
      <c r="U2591" t="s">
        <v>23</v>
      </c>
      <c r="V2591">
        <f>COUNTIF(Table1[[#This Row],[OnlineSecurity]:[StreamingMovies]], "Yes")</f>
        <v>0</v>
      </c>
      <c r="W2591" t="str" cm="1">
        <f t="array" ref="W2591">_xlfn.IFS(Table1[[#This Row],[tenure]]&lt;=12,"0-1 Years", Table1[[#This Row],[tenure]] &lt;=36, "1-3 Years",Table1[[#This Row],[tenure]]&lt;=60, "3-5 Years",Table1[[#This Row],[tenure]]&gt;60,"5+ Years")</f>
        <v>0-1 Years</v>
      </c>
      <c r="X2591" t="str">
        <f>IF(AND(Table1[[#This Row],[Contract]]="Month-to-Month", Table1[[#This Row],[PaymentMethod]]= "Electronic check"), "High Risk", "Standard")</f>
        <v>High Risk</v>
      </c>
      <c r="Y2591" s="11">
        <f>IFERROR(Table1[[#This Row],[TotalCharges]]/Table1[[#This Row],[tenure]],"0")</f>
        <v>77.266666666666666</v>
      </c>
      <c r="Z2591" t="str">
        <f>IF(Table1[[#This Row],[SeniorCitizen]]=1,"Yes","No")</f>
        <v>Yes</v>
      </c>
    </row>
    <row r="2592" spans="1:26" x14ac:dyDescent="0.3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7104</v>
      </c>
      <c r="S2592" s="2">
        <v>88.4</v>
      </c>
      <c r="T2592" s="2">
        <v>2191.15</v>
      </c>
      <c r="U2592" t="s">
        <v>24</v>
      </c>
      <c r="V2592">
        <f>COUNTIF(Table1[[#This Row],[OnlineSecurity]:[StreamingMovies]], "Yes")</f>
        <v>3</v>
      </c>
      <c r="W2592" t="str" cm="1">
        <f t="array" ref="W2592">_xlfn.IFS(Table1[[#This Row],[tenure]]&lt;=12,"0-1 Years", Table1[[#This Row],[tenure]] &lt;=36, "1-3 Years",Table1[[#This Row],[tenure]]&lt;=60, "3-5 Years",Table1[[#This Row],[tenure]]&gt;60,"5+ Years")</f>
        <v>1-3 Years</v>
      </c>
      <c r="X2592" t="str">
        <f>IF(AND(Table1[[#This Row],[Contract]]="Month-to-Month", Table1[[#This Row],[PaymentMethod]]= "Electronic check"), "High Risk", "Standard")</f>
        <v>Standard</v>
      </c>
      <c r="Y2592" s="11">
        <f>IFERROR(Table1[[#This Row],[TotalCharges]]/Table1[[#This Row],[tenure]],"0")</f>
        <v>87.646000000000001</v>
      </c>
      <c r="Z2592" t="str">
        <f>IF(Table1[[#This Row],[SeniorCitizen]]=1,"Yes","No")</f>
        <v>Yes</v>
      </c>
    </row>
    <row r="2593" spans="1:26" x14ac:dyDescent="0.3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s="2">
        <v>100.6</v>
      </c>
      <c r="T2593" s="2">
        <v>5611.7</v>
      </c>
      <c r="U2593" t="s">
        <v>24</v>
      </c>
      <c r="V2593">
        <f>COUNTIF(Table1[[#This Row],[OnlineSecurity]:[StreamingMovies]], "Yes")</f>
        <v>3</v>
      </c>
      <c r="W2593" t="str" cm="1">
        <f t="array" ref="W2593">_xlfn.IFS(Table1[[#This Row],[tenure]]&lt;=12,"0-1 Years", Table1[[#This Row],[tenure]] &lt;=36, "1-3 Years",Table1[[#This Row],[tenure]]&lt;=60, "3-5 Years",Table1[[#This Row],[tenure]]&gt;60,"5+ Years")</f>
        <v>3-5 Years</v>
      </c>
      <c r="X2593" t="str">
        <f>IF(AND(Table1[[#This Row],[Contract]]="Month-to-Month", Table1[[#This Row],[PaymentMethod]]= "Electronic check"), "High Risk", "Standard")</f>
        <v>High Risk</v>
      </c>
      <c r="Y2593" s="11">
        <f>IFERROR(Table1[[#This Row],[TotalCharges]]/Table1[[#This Row],[tenure]],"0")</f>
        <v>98.450877192982446</v>
      </c>
      <c r="Z2593" t="str">
        <f>IF(Table1[[#This Row],[SeniorCitizen]]=1,"Yes","No")</f>
        <v>No</v>
      </c>
    </row>
    <row r="2594" spans="1:26" x14ac:dyDescent="0.35">
      <c r="A2594" t="s">
        <v>2629</v>
      </c>
      <c r="B2594" t="s">
        <v>22</v>
      </c>
      <c r="C2594">
        <v>0</v>
      </c>
      <c r="D2594" t="s">
        <v>24</v>
      </c>
      <c r="E2594" t="s">
        <v>24</v>
      </c>
      <c r="F2594">
        <v>12</v>
      </c>
      <c r="G2594" t="s">
        <v>23</v>
      </c>
      <c r="H2594" t="s">
        <v>24</v>
      </c>
      <c r="I2594" t="s">
        <v>24</v>
      </c>
      <c r="J2594" t="s">
        <v>24</v>
      </c>
      <c r="K2594" t="s">
        <v>24</v>
      </c>
      <c r="L2594" t="s">
        <v>24</v>
      </c>
      <c r="M2594" t="s">
        <v>24</v>
      </c>
      <c r="N2594" t="s">
        <v>24</v>
      </c>
      <c r="O2594" t="s">
        <v>24</v>
      </c>
      <c r="P2594" t="s">
        <v>27</v>
      </c>
      <c r="Q2594" t="s">
        <v>24</v>
      </c>
      <c r="R2594" t="s">
        <v>32</v>
      </c>
      <c r="S2594" s="2">
        <v>19.45</v>
      </c>
      <c r="T2594" s="2">
        <v>246.25</v>
      </c>
      <c r="U2594" t="s">
        <v>24</v>
      </c>
      <c r="V2594">
        <f>COUNTIF(Table1[[#This Row],[OnlineSecurity]:[StreamingMovies]], "Yes")</f>
        <v>0</v>
      </c>
      <c r="W2594" t="str" cm="1">
        <f t="array" ref="W2594">_xlfn.IFS(Table1[[#This Row],[tenure]]&lt;=12,"0-1 Years", Table1[[#This Row],[tenure]] &lt;=36, "1-3 Years",Table1[[#This Row],[tenure]]&lt;=60, "3-5 Years",Table1[[#This Row],[tenure]]&gt;60,"5+ Years")</f>
        <v>0-1 Years</v>
      </c>
      <c r="X2594" t="str">
        <f>IF(AND(Table1[[#This Row],[Contract]]="Month-to-Month", Table1[[#This Row],[PaymentMethod]]= "Electronic check"), "High Risk", "Standard")</f>
        <v>Standard</v>
      </c>
      <c r="Y2594" s="11">
        <f>IFERROR(Table1[[#This Row],[TotalCharges]]/Table1[[#This Row],[tenure]],"0")</f>
        <v>20.520833333333332</v>
      </c>
      <c r="Z2594" t="str">
        <f>IF(Table1[[#This Row],[SeniorCitizen]]=1,"Yes","No")</f>
        <v>No</v>
      </c>
    </row>
    <row r="2595" spans="1:26" x14ac:dyDescent="0.35">
      <c r="A2595" t="s">
        <v>2630</v>
      </c>
      <c r="B2595" t="s">
        <v>22</v>
      </c>
      <c r="C2595">
        <v>0</v>
      </c>
      <c r="D2595" t="s">
        <v>23</v>
      </c>
      <c r="E2595" t="s">
        <v>23</v>
      </c>
      <c r="F2595">
        <v>62</v>
      </c>
      <c r="G2595" t="s">
        <v>23</v>
      </c>
      <c r="H2595" t="s">
        <v>24</v>
      </c>
      <c r="I2595" t="s">
        <v>24</v>
      </c>
      <c r="J2595" t="s">
        <v>24</v>
      </c>
      <c r="K2595" t="s">
        <v>24</v>
      </c>
      <c r="L2595" t="s">
        <v>24</v>
      </c>
      <c r="M2595" t="s">
        <v>24</v>
      </c>
      <c r="N2595" t="s">
        <v>24</v>
      </c>
      <c r="O2595" t="s">
        <v>24</v>
      </c>
      <c r="P2595" t="s">
        <v>47</v>
      </c>
      <c r="Q2595" t="s">
        <v>24</v>
      </c>
      <c r="R2595" t="s">
        <v>7104</v>
      </c>
      <c r="S2595" s="2">
        <v>20.3</v>
      </c>
      <c r="T2595" s="2">
        <v>1296.1500000000001</v>
      </c>
      <c r="U2595" t="s">
        <v>24</v>
      </c>
      <c r="V2595">
        <f>COUNTIF(Table1[[#This Row],[OnlineSecurity]:[StreamingMovies]], "Yes")</f>
        <v>0</v>
      </c>
      <c r="W2595" t="str" cm="1">
        <f t="array" ref="W2595">_xlfn.IFS(Table1[[#This Row],[tenure]]&lt;=12,"0-1 Years", Table1[[#This Row],[tenure]] &lt;=36, "1-3 Years",Table1[[#This Row],[tenure]]&lt;=60, "3-5 Years",Table1[[#This Row],[tenure]]&gt;60,"5+ Years")</f>
        <v>5+ Years</v>
      </c>
      <c r="X2595" t="str">
        <f>IF(AND(Table1[[#This Row],[Contract]]="Month-to-Month", Table1[[#This Row],[PaymentMethod]]= "Electronic check"), "High Risk", "Standard")</f>
        <v>Standard</v>
      </c>
      <c r="Y2595" s="11">
        <f>IFERROR(Table1[[#This Row],[TotalCharges]]/Table1[[#This Row],[tenure]],"0")</f>
        <v>20.905645161290323</v>
      </c>
      <c r="Z2595" t="str">
        <f>IF(Table1[[#This Row],[SeniorCitizen]]=1,"Yes","No")</f>
        <v>No</v>
      </c>
    </row>
    <row r="2596" spans="1:26" x14ac:dyDescent="0.3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7104</v>
      </c>
      <c r="S2596" s="2">
        <v>107.65</v>
      </c>
      <c r="T2596" s="2">
        <v>7082.85</v>
      </c>
      <c r="U2596" t="s">
        <v>24</v>
      </c>
      <c r="V2596">
        <f>COUNTIF(Table1[[#This Row],[OnlineSecurity]:[StreamingMovies]], "Yes")</f>
        <v>5</v>
      </c>
      <c r="W2596" t="str" cm="1">
        <f t="array" ref="W2596">_xlfn.IFS(Table1[[#This Row],[tenure]]&lt;=12,"0-1 Years", Table1[[#This Row],[tenure]] &lt;=36, "1-3 Years",Table1[[#This Row],[tenure]]&lt;=60, "3-5 Years",Table1[[#This Row],[tenure]]&gt;60,"5+ Years")</f>
        <v>5+ Years</v>
      </c>
      <c r="X2596" t="str">
        <f>IF(AND(Table1[[#This Row],[Contract]]="Month-to-Month", Table1[[#This Row],[PaymentMethod]]= "Electronic check"), "High Risk", "Standard")</f>
        <v>Standard</v>
      </c>
      <c r="Y2596" s="11">
        <f>IFERROR(Table1[[#This Row],[TotalCharges]]/Table1[[#This Row],[tenure]],"0")</f>
        <v>108.96692307692308</v>
      </c>
      <c r="Z2596" t="str">
        <f>IF(Table1[[#This Row],[SeniorCitizen]]=1,"Yes","No")</f>
        <v>No</v>
      </c>
    </row>
    <row r="2597" spans="1:26" x14ac:dyDescent="0.3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7104</v>
      </c>
      <c r="S2597" s="2">
        <v>80.45</v>
      </c>
      <c r="T2597" s="2">
        <v>5662.25</v>
      </c>
      <c r="U2597" t="s">
        <v>24</v>
      </c>
      <c r="V2597">
        <f>COUNTIF(Table1[[#This Row],[OnlineSecurity]:[StreamingMovies]], "Yes")</f>
        <v>4</v>
      </c>
      <c r="W2597" t="str" cm="1">
        <f t="array" ref="W2597">_xlfn.IFS(Table1[[#This Row],[tenure]]&lt;=12,"0-1 Years", Table1[[#This Row],[tenure]] &lt;=36, "1-3 Years",Table1[[#This Row],[tenure]]&lt;=60, "3-5 Years",Table1[[#This Row],[tenure]]&gt;60,"5+ Years")</f>
        <v>5+ Years</v>
      </c>
      <c r="X2597" t="str">
        <f>IF(AND(Table1[[#This Row],[Contract]]="Month-to-Month", Table1[[#This Row],[PaymentMethod]]= "Electronic check"), "High Risk", "Standard")</f>
        <v>Standard</v>
      </c>
      <c r="Y2597" s="11">
        <f>IFERROR(Table1[[#This Row],[TotalCharges]]/Table1[[#This Row],[tenure]],"0")</f>
        <v>79.75</v>
      </c>
      <c r="Z2597" t="str">
        <f>IF(Table1[[#This Row],[SeniorCitizen]]=1,"Yes","No")</f>
        <v>No</v>
      </c>
    </row>
    <row r="2598" spans="1:26" x14ac:dyDescent="0.3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7105</v>
      </c>
      <c r="S2598" s="2">
        <v>58.85</v>
      </c>
      <c r="T2598" s="2">
        <v>1215.45</v>
      </c>
      <c r="U2598" t="s">
        <v>24</v>
      </c>
      <c r="V2598">
        <f>COUNTIF(Table1[[#This Row],[OnlineSecurity]:[StreamingMovies]], "Yes")</f>
        <v>2</v>
      </c>
      <c r="W2598" t="str" cm="1">
        <f t="array" ref="W2598">_xlfn.IFS(Table1[[#This Row],[tenure]]&lt;=12,"0-1 Years", Table1[[#This Row],[tenure]] &lt;=36, "1-3 Years",Table1[[#This Row],[tenure]]&lt;=60, "3-5 Years",Table1[[#This Row],[tenure]]&gt;60,"5+ Years")</f>
        <v>1-3 Years</v>
      </c>
      <c r="X2598" t="str">
        <f>IF(AND(Table1[[#This Row],[Contract]]="Month-to-Month", Table1[[#This Row],[PaymentMethod]]= "Electronic check"), "High Risk", "Standard")</f>
        <v>Standard</v>
      </c>
      <c r="Y2598" s="11">
        <f>IFERROR(Table1[[#This Row],[TotalCharges]]/Table1[[#This Row],[tenure]],"0")</f>
        <v>57.878571428571433</v>
      </c>
      <c r="Z2598" t="str">
        <f>IF(Table1[[#This Row],[SeniorCitizen]]=1,"Yes","No")</f>
        <v>No</v>
      </c>
    </row>
    <row r="2599" spans="1:26" x14ac:dyDescent="0.3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s="2">
        <v>109.6</v>
      </c>
      <c r="T2599" s="2">
        <v>7854.15</v>
      </c>
      <c r="U2599" t="s">
        <v>24</v>
      </c>
      <c r="V2599">
        <f>COUNTIF(Table1[[#This Row],[OnlineSecurity]:[StreamingMovies]], "Yes")</f>
        <v>5</v>
      </c>
      <c r="W2599" t="str" cm="1">
        <f t="array" ref="W2599">_xlfn.IFS(Table1[[#This Row],[tenure]]&lt;=12,"0-1 Years", Table1[[#This Row],[tenure]] &lt;=36, "1-3 Years",Table1[[#This Row],[tenure]]&lt;=60, "3-5 Years",Table1[[#This Row],[tenure]]&gt;60,"5+ Years")</f>
        <v>5+ Years</v>
      </c>
      <c r="X2599" t="str">
        <f>IF(AND(Table1[[#This Row],[Contract]]="Month-to-Month", Table1[[#This Row],[PaymentMethod]]= "Electronic check"), "High Risk", "Standard")</f>
        <v>Standard</v>
      </c>
      <c r="Y2599" s="11">
        <f>IFERROR(Table1[[#This Row],[TotalCharges]]/Table1[[#This Row],[tenure]],"0")</f>
        <v>110.62183098591549</v>
      </c>
      <c r="Z2599" t="str">
        <f>IF(Table1[[#This Row],[SeniorCitizen]]=1,"Yes","No")</f>
        <v>No</v>
      </c>
    </row>
    <row r="2600" spans="1:26" x14ac:dyDescent="0.3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s="2">
        <v>75.150000000000006</v>
      </c>
      <c r="T2600" s="2">
        <v>525</v>
      </c>
      <c r="U2600" t="s">
        <v>24</v>
      </c>
      <c r="V2600">
        <f>COUNTIF(Table1[[#This Row],[OnlineSecurity]:[StreamingMovies]], "Yes")</f>
        <v>1</v>
      </c>
      <c r="W2600" t="str" cm="1">
        <f t="array" ref="W2600">_xlfn.IFS(Table1[[#This Row],[tenure]]&lt;=12,"0-1 Years", Table1[[#This Row],[tenure]] &lt;=36, "1-3 Years",Table1[[#This Row],[tenure]]&lt;=60, "3-5 Years",Table1[[#This Row],[tenure]]&gt;60,"5+ Years")</f>
        <v>0-1 Years</v>
      </c>
      <c r="X2600" t="str">
        <f>IF(AND(Table1[[#This Row],[Contract]]="Month-to-Month", Table1[[#This Row],[PaymentMethod]]= "Electronic check"), "High Risk", "Standard")</f>
        <v>High Risk</v>
      </c>
      <c r="Y2600" s="11">
        <f>IFERROR(Table1[[#This Row],[TotalCharges]]/Table1[[#This Row],[tenure]],"0")</f>
        <v>75</v>
      </c>
      <c r="Z2600" t="str">
        <f>IF(Table1[[#This Row],[SeniorCitizen]]=1,"Yes","No")</f>
        <v>No</v>
      </c>
    </row>
    <row r="2601" spans="1:26" x14ac:dyDescent="0.3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7105</v>
      </c>
      <c r="S2601" s="2">
        <v>73</v>
      </c>
      <c r="T2601" s="2">
        <v>5265.2</v>
      </c>
      <c r="U2601" t="s">
        <v>24</v>
      </c>
      <c r="V2601">
        <f>COUNTIF(Table1[[#This Row],[OnlineSecurity]:[StreamingMovies]], "Yes")</f>
        <v>5</v>
      </c>
      <c r="W2601" t="str" cm="1">
        <f t="array" ref="W2601">_xlfn.IFS(Table1[[#This Row],[tenure]]&lt;=12,"0-1 Years", Table1[[#This Row],[tenure]] &lt;=36, "1-3 Years",Table1[[#This Row],[tenure]]&lt;=60, "3-5 Years",Table1[[#This Row],[tenure]]&gt;60,"5+ Years")</f>
        <v>5+ Years</v>
      </c>
      <c r="X2601" t="str">
        <f>IF(AND(Table1[[#This Row],[Contract]]="Month-to-Month", Table1[[#This Row],[PaymentMethod]]= "Electronic check"), "High Risk", "Standard")</f>
        <v>Standard</v>
      </c>
      <c r="Y2601" s="11">
        <f>IFERROR(Table1[[#This Row],[TotalCharges]]/Table1[[#This Row],[tenure]],"0")</f>
        <v>73.12777777777778</v>
      </c>
      <c r="Z2601" t="str">
        <f>IF(Table1[[#This Row],[SeniorCitizen]]=1,"Yes","No")</f>
        <v>No</v>
      </c>
    </row>
    <row r="2602" spans="1:26" x14ac:dyDescent="0.3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s="2">
        <v>70.099999999999994</v>
      </c>
      <c r="T2602" s="2">
        <v>70.099999999999994</v>
      </c>
      <c r="U2602" t="s">
        <v>24</v>
      </c>
      <c r="V2602">
        <f>COUNTIF(Table1[[#This Row],[OnlineSecurity]:[StreamingMovies]], "Yes")</f>
        <v>0</v>
      </c>
      <c r="W2602" t="str" cm="1">
        <f t="array" ref="W2602">_xlfn.IFS(Table1[[#This Row],[tenure]]&lt;=12,"0-1 Years", Table1[[#This Row],[tenure]] &lt;=36, "1-3 Years",Table1[[#This Row],[tenure]]&lt;=60, "3-5 Years",Table1[[#This Row],[tenure]]&gt;60,"5+ Years")</f>
        <v>0-1 Years</v>
      </c>
      <c r="X2602" t="str">
        <f>IF(AND(Table1[[#This Row],[Contract]]="Month-to-Month", Table1[[#This Row],[PaymentMethod]]= "Electronic check"), "High Risk", "Standard")</f>
        <v>High Risk</v>
      </c>
      <c r="Y2602" s="11">
        <f>IFERROR(Table1[[#This Row],[TotalCharges]]/Table1[[#This Row],[tenure]],"0")</f>
        <v>70.099999999999994</v>
      </c>
      <c r="Z2602" t="str">
        <f>IF(Table1[[#This Row],[SeniorCitizen]]=1,"Yes","No")</f>
        <v>No</v>
      </c>
    </row>
    <row r="2603" spans="1:26" x14ac:dyDescent="0.3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7104</v>
      </c>
      <c r="S2603" s="2">
        <v>98.65</v>
      </c>
      <c r="T2603" s="2">
        <v>7129.45</v>
      </c>
      <c r="U2603" t="s">
        <v>24</v>
      </c>
      <c r="V2603">
        <f>COUNTIF(Table1[[#This Row],[OnlineSecurity]:[StreamingMovies]], "Yes")</f>
        <v>4</v>
      </c>
      <c r="W2603" t="str" cm="1">
        <f t="array" ref="W2603">_xlfn.IFS(Table1[[#This Row],[tenure]]&lt;=12,"0-1 Years", Table1[[#This Row],[tenure]] &lt;=36, "1-3 Years",Table1[[#This Row],[tenure]]&lt;=60, "3-5 Years",Table1[[#This Row],[tenure]]&gt;60,"5+ Years")</f>
        <v>5+ Years</v>
      </c>
      <c r="X2603" t="str">
        <f>IF(AND(Table1[[#This Row],[Contract]]="Month-to-Month", Table1[[#This Row],[PaymentMethod]]= "Electronic check"), "High Risk", "Standard")</f>
        <v>Standard</v>
      </c>
      <c r="Y2603" s="11">
        <f>IFERROR(Table1[[#This Row],[TotalCharges]]/Table1[[#This Row],[tenure]],"0")</f>
        <v>99.02013888888888</v>
      </c>
      <c r="Z2603" t="str">
        <f>IF(Table1[[#This Row],[SeniorCitizen]]=1,"Yes","No")</f>
        <v>No</v>
      </c>
    </row>
    <row r="2604" spans="1:26" x14ac:dyDescent="0.3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s="2">
        <v>111.45</v>
      </c>
      <c r="T2604" s="2">
        <v>7266.95</v>
      </c>
      <c r="U2604" t="s">
        <v>24</v>
      </c>
      <c r="V2604">
        <f>COUNTIF(Table1[[#This Row],[OnlineSecurity]:[StreamingMovies]], "Yes")</f>
        <v>5</v>
      </c>
      <c r="W2604" t="str" cm="1">
        <f t="array" ref="W2604">_xlfn.IFS(Table1[[#This Row],[tenure]]&lt;=12,"0-1 Years", Table1[[#This Row],[tenure]] &lt;=36, "1-3 Years",Table1[[#This Row],[tenure]]&lt;=60, "3-5 Years",Table1[[#This Row],[tenure]]&gt;60,"5+ Years")</f>
        <v>5+ Years</v>
      </c>
      <c r="X2604" t="str">
        <f>IF(AND(Table1[[#This Row],[Contract]]="Month-to-Month", Table1[[#This Row],[PaymentMethod]]= "Electronic check"), "High Risk", "Standard")</f>
        <v>Standard</v>
      </c>
      <c r="Y2604" s="11">
        <f>IFERROR(Table1[[#This Row],[TotalCharges]]/Table1[[#This Row],[tenure]],"0")</f>
        <v>113.54609375</v>
      </c>
      <c r="Z2604" t="str">
        <f>IF(Table1[[#This Row],[SeniorCitizen]]=1,"Yes","No")</f>
        <v>No</v>
      </c>
    </row>
    <row r="2605" spans="1:26" x14ac:dyDescent="0.3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s="2">
        <v>114.9</v>
      </c>
      <c r="T2605" s="2">
        <v>8496.7000000000007</v>
      </c>
      <c r="U2605" t="s">
        <v>24</v>
      </c>
      <c r="V2605">
        <f>COUNTIF(Table1[[#This Row],[OnlineSecurity]:[StreamingMovies]], "Yes")</f>
        <v>6</v>
      </c>
      <c r="W2605" t="str" cm="1">
        <f t="array" ref="W2605">_xlfn.IFS(Table1[[#This Row],[tenure]]&lt;=12,"0-1 Years", Table1[[#This Row],[tenure]] &lt;=36, "1-3 Years",Table1[[#This Row],[tenure]]&lt;=60, "3-5 Years",Table1[[#This Row],[tenure]]&gt;60,"5+ Years")</f>
        <v>5+ Years</v>
      </c>
      <c r="X2605" t="str">
        <f>IF(AND(Table1[[#This Row],[Contract]]="Month-to-Month", Table1[[#This Row],[PaymentMethod]]= "Electronic check"), "High Risk", "Standard")</f>
        <v>Standard</v>
      </c>
      <c r="Y2605" s="11">
        <f>IFERROR(Table1[[#This Row],[TotalCharges]]/Table1[[#This Row],[tenure]],"0")</f>
        <v>118.00972222222224</v>
      </c>
      <c r="Z2605" t="str">
        <f>IF(Table1[[#This Row],[SeniorCitizen]]=1,"Yes","No")</f>
        <v>No</v>
      </c>
    </row>
    <row r="2606" spans="1:26" x14ac:dyDescent="0.3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7104</v>
      </c>
      <c r="S2606" s="2">
        <v>100.55</v>
      </c>
      <c r="T2606" s="2">
        <v>2878.75</v>
      </c>
      <c r="U2606" t="s">
        <v>24</v>
      </c>
      <c r="V2606">
        <f>COUNTIF(Table1[[#This Row],[OnlineSecurity]:[StreamingMovies]], "Yes")</f>
        <v>3</v>
      </c>
      <c r="W2606" t="str" cm="1">
        <f t="array" ref="W2606">_xlfn.IFS(Table1[[#This Row],[tenure]]&lt;=12,"0-1 Years", Table1[[#This Row],[tenure]] &lt;=36, "1-3 Years",Table1[[#This Row],[tenure]]&lt;=60, "3-5 Years",Table1[[#This Row],[tenure]]&gt;60,"5+ Years")</f>
        <v>1-3 Years</v>
      </c>
      <c r="X2606" t="str">
        <f>IF(AND(Table1[[#This Row],[Contract]]="Month-to-Month", Table1[[#This Row],[PaymentMethod]]= "Electronic check"), "High Risk", "Standard")</f>
        <v>Standard</v>
      </c>
      <c r="Y2606" s="11">
        <f>IFERROR(Table1[[#This Row],[TotalCharges]]/Table1[[#This Row],[tenure]],"0")</f>
        <v>99.267241379310349</v>
      </c>
      <c r="Z2606" t="str">
        <f>IF(Table1[[#This Row],[SeniorCitizen]]=1,"Yes","No")</f>
        <v>No</v>
      </c>
    </row>
    <row r="2607" spans="1:26" x14ac:dyDescent="0.35">
      <c r="A2607" t="s">
        <v>2642</v>
      </c>
      <c r="B2607" t="s">
        <v>22</v>
      </c>
      <c r="C2607">
        <v>0</v>
      </c>
      <c r="D2607" t="s">
        <v>24</v>
      </c>
      <c r="E2607" t="s">
        <v>24</v>
      </c>
      <c r="F2607">
        <v>13</v>
      </c>
      <c r="G2607" t="s">
        <v>23</v>
      </c>
      <c r="H2607" t="s">
        <v>24</v>
      </c>
      <c r="I2607" t="s">
        <v>24</v>
      </c>
      <c r="J2607" t="s">
        <v>24</v>
      </c>
      <c r="K2607" t="s">
        <v>24</v>
      </c>
      <c r="L2607" t="s">
        <v>24</v>
      </c>
      <c r="M2607" t="s">
        <v>24</v>
      </c>
      <c r="N2607" t="s">
        <v>24</v>
      </c>
      <c r="O2607" t="s">
        <v>24</v>
      </c>
      <c r="P2607" t="s">
        <v>47</v>
      </c>
      <c r="Q2607" t="s">
        <v>23</v>
      </c>
      <c r="R2607" t="s">
        <v>32</v>
      </c>
      <c r="S2607" s="2">
        <v>20.399999999999999</v>
      </c>
      <c r="T2607" s="2">
        <v>261.3</v>
      </c>
      <c r="U2607" t="s">
        <v>24</v>
      </c>
      <c r="V2607">
        <f>COUNTIF(Table1[[#This Row],[OnlineSecurity]:[StreamingMovies]], "Yes")</f>
        <v>0</v>
      </c>
      <c r="W2607" t="str" cm="1">
        <f t="array" ref="W2607">_xlfn.IFS(Table1[[#This Row],[tenure]]&lt;=12,"0-1 Years", Table1[[#This Row],[tenure]] &lt;=36, "1-3 Years",Table1[[#This Row],[tenure]]&lt;=60, "3-5 Years",Table1[[#This Row],[tenure]]&gt;60,"5+ Years")</f>
        <v>1-3 Years</v>
      </c>
      <c r="X2607" t="str">
        <f>IF(AND(Table1[[#This Row],[Contract]]="Month-to-Month", Table1[[#This Row],[PaymentMethod]]= "Electronic check"), "High Risk", "Standard")</f>
        <v>Standard</v>
      </c>
      <c r="Y2607" s="11">
        <f>IFERROR(Table1[[#This Row],[TotalCharges]]/Table1[[#This Row],[tenure]],"0")</f>
        <v>20.100000000000001</v>
      </c>
      <c r="Z2607" t="str">
        <f>IF(Table1[[#This Row],[SeniorCitizen]]=1,"Yes","No")</f>
        <v>No</v>
      </c>
    </row>
    <row r="2608" spans="1:26" x14ac:dyDescent="0.3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s="2">
        <v>104.35</v>
      </c>
      <c r="T2608" s="2">
        <v>3205.6</v>
      </c>
      <c r="U2608" t="s">
        <v>24</v>
      </c>
      <c r="V2608">
        <f>COUNTIF(Table1[[#This Row],[OnlineSecurity]:[StreamingMovies]], "Yes")</f>
        <v>4</v>
      </c>
      <c r="W2608" t="str" cm="1">
        <f t="array" ref="W2608">_xlfn.IFS(Table1[[#This Row],[tenure]]&lt;=12,"0-1 Years", Table1[[#This Row],[tenure]] &lt;=36, "1-3 Years",Table1[[#This Row],[tenure]]&lt;=60, "3-5 Years",Table1[[#This Row],[tenure]]&gt;60,"5+ Years")</f>
        <v>1-3 Years</v>
      </c>
      <c r="X2608" t="str">
        <f>IF(AND(Table1[[#This Row],[Contract]]="Month-to-Month", Table1[[#This Row],[PaymentMethod]]= "Electronic check"), "High Risk", "Standard")</f>
        <v>High Risk</v>
      </c>
      <c r="Y2608" s="11">
        <f>IFERROR(Table1[[#This Row],[TotalCharges]]/Table1[[#This Row],[tenure]],"0")</f>
        <v>103.40645161290323</v>
      </c>
      <c r="Z2608" t="str">
        <f>IF(Table1[[#This Row],[SeniorCitizen]]=1,"Yes","No")</f>
        <v>No</v>
      </c>
    </row>
    <row r="2609" spans="1:26" x14ac:dyDescent="0.3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s="2">
        <v>69.75</v>
      </c>
      <c r="T2609" s="2">
        <v>69.75</v>
      </c>
      <c r="U2609" t="s">
        <v>23</v>
      </c>
      <c r="V2609">
        <f>COUNTIF(Table1[[#This Row],[OnlineSecurity]:[StreamingMovies]], "Yes")</f>
        <v>0</v>
      </c>
      <c r="W2609" t="str" cm="1">
        <f t="array" ref="W2609">_xlfn.IFS(Table1[[#This Row],[tenure]]&lt;=12,"0-1 Years", Table1[[#This Row],[tenure]] &lt;=36, "1-3 Years",Table1[[#This Row],[tenure]]&lt;=60, "3-5 Years",Table1[[#This Row],[tenure]]&gt;60,"5+ Years")</f>
        <v>0-1 Years</v>
      </c>
      <c r="X2609" t="str">
        <f>IF(AND(Table1[[#This Row],[Contract]]="Month-to-Month", Table1[[#This Row],[PaymentMethod]]= "Electronic check"), "High Risk", "Standard")</f>
        <v>High Risk</v>
      </c>
      <c r="Y2609" s="11">
        <f>IFERROR(Table1[[#This Row],[TotalCharges]]/Table1[[#This Row],[tenure]],"0")</f>
        <v>69.75</v>
      </c>
      <c r="Z2609" t="str">
        <f>IF(Table1[[#This Row],[SeniorCitizen]]=1,"Yes","No")</f>
        <v>Yes</v>
      </c>
    </row>
    <row r="2610" spans="1:26" x14ac:dyDescent="0.35">
      <c r="A2610" t="s">
        <v>2645</v>
      </c>
      <c r="B2610" t="s">
        <v>30</v>
      </c>
      <c r="C2610">
        <v>0</v>
      </c>
      <c r="D2610" t="s">
        <v>23</v>
      </c>
      <c r="E2610" t="s">
        <v>23</v>
      </c>
      <c r="F2610">
        <v>7</v>
      </c>
      <c r="G2610" t="s">
        <v>24</v>
      </c>
      <c r="H2610" t="s">
        <v>24</v>
      </c>
      <c r="I2610" t="s">
        <v>26</v>
      </c>
      <c r="J2610" t="s">
        <v>23</v>
      </c>
      <c r="K2610" t="s">
        <v>24</v>
      </c>
      <c r="L2610" t="s">
        <v>24</v>
      </c>
      <c r="M2610" t="s">
        <v>23</v>
      </c>
      <c r="N2610" t="s">
        <v>24</v>
      </c>
      <c r="O2610" t="s">
        <v>24</v>
      </c>
      <c r="P2610" t="s">
        <v>27</v>
      </c>
      <c r="Q2610" t="s">
        <v>23</v>
      </c>
      <c r="R2610" t="s">
        <v>28</v>
      </c>
      <c r="S2610" s="2">
        <v>34.5</v>
      </c>
      <c r="T2610" s="2">
        <v>279.25</v>
      </c>
      <c r="U2610" t="s">
        <v>23</v>
      </c>
      <c r="V2610">
        <f>COUNTIF(Table1[[#This Row],[OnlineSecurity]:[StreamingMovies]], "Yes")</f>
        <v>2</v>
      </c>
      <c r="W2610" t="str" cm="1">
        <f t="array" ref="W2610">_xlfn.IFS(Table1[[#This Row],[tenure]]&lt;=12,"0-1 Years", Table1[[#This Row],[tenure]] &lt;=36, "1-3 Years",Table1[[#This Row],[tenure]]&lt;=60, "3-5 Years",Table1[[#This Row],[tenure]]&gt;60,"5+ Years")</f>
        <v>0-1 Years</v>
      </c>
      <c r="X2610" t="str">
        <f>IF(AND(Table1[[#This Row],[Contract]]="Month-to-Month", Table1[[#This Row],[PaymentMethod]]= "Electronic check"), "High Risk", "Standard")</f>
        <v>High Risk</v>
      </c>
      <c r="Y2610" s="11">
        <f>IFERROR(Table1[[#This Row],[TotalCharges]]/Table1[[#This Row],[tenure]],"0")</f>
        <v>39.892857142857146</v>
      </c>
      <c r="Z2610" t="str">
        <f>IF(Table1[[#This Row],[SeniorCitizen]]=1,"Yes","No")</f>
        <v>No</v>
      </c>
    </row>
    <row r="2611" spans="1:26" x14ac:dyDescent="0.3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s="2">
        <v>105.55</v>
      </c>
      <c r="T2611" s="2">
        <v>6281.45</v>
      </c>
      <c r="U2611" t="s">
        <v>23</v>
      </c>
      <c r="V2611">
        <f>COUNTIF(Table1[[#This Row],[OnlineSecurity]:[StreamingMovies]], "Yes")</f>
        <v>4</v>
      </c>
      <c r="W2611" t="str" cm="1">
        <f t="array" ref="W2611">_xlfn.IFS(Table1[[#This Row],[tenure]]&lt;=12,"0-1 Years", Table1[[#This Row],[tenure]] &lt;=36, "1-3 Years",Table1[[#This Row],[tenure]]&lt;=60, "3-5 Years",Table1[[#This Row],[tenure]]&gt;60,"5+ Years")</f>
        <v>5+ Years</v>
      </c>
      <c r="X2611" t="str">
        <f>IF(AND(Table1[[#This Row],[Contract]]="Month-to-Month", Table1[[#This Row],[PaymentMethod]]= "Electronic check"), "High Risk", "Standard")</f>
        <v>High Risk</v>
      </c>
      <c r="Y2611" s="11">
        <f>IFERROR(Table1[[#This Row],[TotalCharges]]/Table1[[#This Row],[tenure]],"0")</f>
        <v>102.97459016393442</v>
      </c>
      <c r="Z2611" t="str">
        <f>IF(Table1[[#This Row],[SeniorCitizen]]=1,"Yes","No")</f>
        <v>No</v>
      </c>
    </row>
    <row r="2612" spans="1:26" x14ac:dyDescent="0.35">
      <c r="A2612" t="s">
        <v>2647</v>
      </c>
      <c r="B2612" t="s">
        <v>22</v>
      </c>
      <c r="C2612">
        <v>0</v>
      </c>
      <c r="D2612" t="s">
        <v>24</v>
      </c>
      <c r="E2612" t="s">
        <v>23</v>
      </c>
      <c r="F2612">
        <v>39</v>
      </c>
      <c r="G2612" t="s">
        <v>24</v>
      </c>
      <c r="H2612" t="s">
        <v>24</v>
      </c>
      <c r="I2612" t="s">
        <v>26</v>
      </c>
      <c r="J2612" t="s">
        <v>24</v>
      </c>
      <c r="K2612" t="s">
        <v>24</v>
      </c>
      <c r="L2612" t="s">
        <v>23</v>
      </c>
      <c r="M2612" t="s">
        <v>24</v>
      </c>
      <c r="N2612" t="s">
        <v>24</v>
      </c>
      <c r="O2612" t="s">
        <v>24</v>
      </c>
      <c r="P2612" t="s">
        <v>27</v>
      </c>
      <c r="Q2612" t="s">
        <v>24</v>
      </c>
      <c r="R2612" t="s">
        <v>7105</v>
      </c>
      <c r="S2612" s="2">
        <v>30.1</v>
      </c>
      <c r="T2612" s="2">
        <v>1131.3</v>
      </c>
      <c r="U2612" t="s">
        <v>23</v>
      </c>
      <c r="V2612">
        <f>COUNTIF(Table1[[#This Row],[OnlineSecurity]:[StreamingMovies]], "Yes")</f>
        <v>1</v>
      </c>
      <c r="W2612" t="str" cm="1">
        <f t="array" ref="W2612">_xlfn.IFS(Table1[[#This Row],[tenure]]&lt;=12,"0-1 Years", Table1[[#This Row],[tenure]] &lt;=36, "1-3 Years",Table1[[#This Row],[tenure]]&lt;=60, "3-5 Years",Table1[[#This Row],[tenure]]&gt;60,"5+ Years")</f>
        <v>3-5 Years</v>
      </c>
      <c r="X2612" t="str">
        <f>IF(AND(Table1[[#This Row],[Contract]]="Month-to-Month", Table1[[#This Row],[PaymentMethod]]= "Electronic check"), "High Risk", "Standard")</f>
        <v>Standard</v>
      </c>
      <c r="Y2612" s="11">
        <f>IFERROR(Table1[[#This Row],[TotalCharges]]/Table1[[#This Row],[tenure]],"0")</f>
        <v>29.007692307692306</v>
      </c>
      <c r="Z2612" t="str">
        <f>IF(Table1[[#This Row],[SeniorCitizen]]=1,"Yes","No")</f>
        <v>No</v>
      </c>
    </row>
    <row r="2613" spans="1:26" x14ac:dyDescent="0.3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s="2">
        <v>70.3</v>
      </c>
      <c r="T2613" s="2">
        <v>738.2</v>
      </c>
      <c r="U2613" t="s">
        <v>23</v>
      </c>
      <c r="V2613">
        <f>COUNTIF(Table1[[#This Row],[OnlineSecurity]:[StreamingMovies]], "Yes")</f>
        <v>0</v>
      </c>
      <c r="W2613" t="str" cm="1">
        <f t="array" ref="W2613">_xlfn.IFS(Table1[[#This Row],[tenure]]&lt;=12,"0-1 Years", Table1[[#This Row],[tenure]] &lt;=36, "1-3 Years",Table1[[#This Row],[tenure]]&lt;=60, "3-5 Years",Table1[[#This Row],[tenure]]&gt;60,"5+ Years")</f>
        <v>0-1 Years</v>
      </c>
      <c r="X2613" t="str">
        <f>IF(AND(Table1[[#This Row],[Contract]]="Month-to-Month", Table1[[#This Row],[PaymentMethod]]= "Electronic check"), "High Risk", "Standard")</f>
        <v>High Risk</v>
      </c>
      <c r="Y2613" s="11">
        <f>IFERROR(Table1[[#This Row],[TotalCharges]]/Table1[[#This Row],[tenure]],"0")</f>
        <v>73.820000000000007</v>
      </c>
      <c r="Z2613" t="str">
        <f>IF(Table1[[#This Row],[SeniorCitizen]]=1,"Yes","No")</f>
        <v>No</v>
      </c>
    </row>
    <row r="2614" spans="1:26" x14ac:dyDescent="0.3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7105</v>
      </c>
      <c r="S2614" s="2">
        <v>80.45</v>
      </c>
      <c r="T2614" s="2">
        <v>1137.05</v>
      </c>
      <c r="U2614" t="s">
        <v>24</v>
      </c>
      <c r="V2614">
        <f>COUNTIF(Table1[[#This Row],[OnlineSecurity]:[StreamingMovies]], "Yes")</f>
        <v>4</v>
      </c>
      <c r="W2614" t="str" cm="1">
        <f t="array" ref="W2614">_xlfn.IFS(Table1[[#This Row],[tenure]]&lt;=12,"0-1 Years", Table1[[#This Row],[tenure]] &lt;=36, "1-3 Years",Table1[[#This Row],[tenure]]&lt;=60, "3-5 Years",Table1[[#This Row],[tenure]]&gt;60,"5+ Years")</f>
        <v>1-3 Years</v>
      </c>
      <c r="X2614" t="str">
        <f>IF(AND(Table1[[#This Row],[Contract]]="Month-to-Month", Table1[[#This Row],[PaymentMethod]]= "Electronic check"), "High Risk", "Standard")</f>
        <v>Standard</v>
      </c>
      <c r="Y2614" s="11">
        <f>IFERROR(Table1[[#This Row],[TotalCharges]]/Table1[[#This Row],[tenure]],"0")</f>
        <v>81.217857142857142</v>
      </c>
      <c r="Z2614" t="str">
        <f>IF(Table1[[#This Row],[SeniorCitizen]]=1,"Yes","No")</f>
        <v>No</v>
      </c>
    </row>
    <row r="2615" spans="1:26" x14ac:dyDescent="0.3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s="2">
        <v>80.2</v>
      </c>
      <c r="T2615" s="2">
        <v>80.2</v>
      </c>
      <c r="U2615" t="s">
        <v>23</v>
      </c>
      <c r="V2615">
        <f>COUNTIF(Table1[[#This Row],[OnlineSecurity]:[StreamingMovies]], "Yes")</f>
        <v>1</v>
      </c>
      <c r="W2615" t="str" cm="1">
        <f t="array" ref="W2615">_xlfn.IFS(Table1[[#This Row],[tenure]]&lt;=12,"0-1 Years", Table1[[#This Row],[tenure]] &lt;=36, "1-3 Years",Table1[[#This Row],[tenure]]&lt;=60, "3-5 Years",Table1[[#This Row],[tenure]]&gt;60,"5+ Years")</f>
        <v>0-1 Years</v>
      </c>
      <c r="X2615" t="str">
        <f>IF(AND(Table1[[#This Row],[Contract]]="Month-to-Month", Table1[[#This Row],[PaymentMethod]]= "Electronic check"), "High Risk", "Standard")</f>
        <v>Standard</v>
      </c>
      <c r="Y2615" s="11">
        <f>IFERROR(Table1[[#This Row],[TotalCharges]]/Table1[[#This Row],[tenure]],"0")</f>
        <v>80.2</v>
      </c>
      <c r="Z2615" t="str">
        <f>IF(Table1[[#This Row],[SeniorCitizen]]=1,"Yes","No")</f>
        <v>No</v>
      </c>
    </row>
    <row r="2616" spans="1:26" x14ac:dyDescent="0.3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7105</v>
      </c>
      <c r="S2616" s="2">
        <v>94.35</v>
      </c>
      <c r="T2616" s="2">
        <v>6341.45</v>
      </c>
      <c r="U2616" t="s">
        <v>23</v>
      </c>
      <c r="V2616">
        <f>COUNTIF(Table1[[#This Row],[OnlineSecurity]:[StreamingMovies]], "Yes")</f>
        <v>3</v>
      </c>
      <c r="W2616" t="str" cm="1">
        <f t="array" ref="W2616">_xlfn.IFS(Table1[[#This Row],[tenure]]&lt;=12,"0-1 Years", Table1[[#This Row],[tenure]] &lt;=36, "1-3 Years",Table1[[#This Row],[tenure]]&lt;=60, "3-5 Years",Table1[[#This Row],[tenure]]&gt;60,"5+ Years")</f>
        <v>5+ Years</v>
      </c>
      <c r="X2616" t="str">
        <f>IF(AND(Table1[[#This Row],[Contract]]="Month-to-Month", Table1[[#This Row],[PaymentMethod]]= "Electronic check"), "High Risk", "Standard")</f>
        <v>Standard</v>
      </c>
      <c r="Y2616" s="11">
        <f>IFERROR(Table1[[#This Row],[TotalCharges]]/Table1[[#This Row],[tenure]],"0")</f>
        <v>94.648507462686567</v>
      </c>
      <c r="Z2616" t="str">
        <f>IF(Table1[[#This Row],[SeniorCitizen]]=1,"Yes","No")</f>
        <v>No</v>
      </c>
    </row>
    <row r="2617" spans="1:26" x14ac:dyDescent="0.3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7104</v>
      </c>
      <c r="S2617" s="2">
        <v>91.35</v>
      </c>
      <c r="T2617" s="2">
        <v>6697.2</v>
      </c>
      <c r="U2617" t="s">
        <v>24</v>
      </c>
      <c r="V2617">
        <f>COUNTIF(Table1[[#This Row],[OnlineSecurity]:[StreamingMovies]], "Yes")</f>
        <v>6</v>
      </c>
      <c r="W2617" t="str" cm="1">
        <f t="array" ref="W2617">_xlfn.IFS(Table1[[#This Row],[tenure]]&lt;=12,"0-1 Years", Table1[[#This Row],[tenure]] &lt;=36, "1-3 Years",Table1[[#This Row],[tenure]]&lt;=60, "3-5 Years",Table1[[#This Row],[tenure]]&gt;60,"5+ Years")</f>
        <v>5+ Years</v>
      </c>
      <c r="X2617" t="str">
        <f>IF(AND(Table1[[#This Row],[Contract]]="Month-to-Month", Table1[[#This Row],[PaymentMethod]]= "Electronic check"), "High Risk", "Standard")</f>
        <v>Standard</v>
      </c>
      <c r="Y2617" s="11">
        <f>IFERROR(Table1[[#This Row],[TotalCharges]]/Table1[[#This Row],[tenure]],"0")</f>
        <v>93.016666666666666</v>
      </c>
      <c r="Z2617" t="str">
        <f>IF(Table1[[#This Row],[SeniorCitizen]]=1,"Yes","No")</f>
        <v>No</v>
      </c>
    </row>
    <row r="2618" spans="1:26" x14ac:dyDescent="0.3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7104</v>
      </c>
      <c r="S2618" s="2">
        <v>44.6</v>
      </c>
      <c r="T2618" s="2">
        <v>260.8</v>
      </c>
      <c r="U2618" t="s">
        <v>23</v>
      </c>
      <c r="V2618">
        <f>COUNTIF(Table1[[#This Row],[OnlineSecurity]:[StreamingMovies]], "Yes")</f>
        <v>0</v>
      </c>
      <c r="W2618" t="str" cm="1">
        <f t="array" ref="W2618">_xlfn.IFS(Table1[[#This Row],[tenure]]&lt;=12,"0-1 Years", Table1[[#This Row],[tenure]] &lt;=36, "1-3 Years",Table1[[#This Row],[tenure]]&lt;=60, "3-5 Years",Table1[[#This Row],[tenure]]&gt;60,"5+ Years")</f>
        <v>0-1 Years</v>
      </c>
      <c r="X2618" t="str">
        <f>IF(AND(Table1[[#This Row],[Contract]]="Month-to-Month", Table1[[#This Row],[PaymentMethod]]= "Electronic check"), "High Risk", "Standard")</f>
        <v>Standard</v>
      </c>
      <c r="Y2618" s="11">
        <f>IFERROR(Table1[[#This Row],[TotalCharges]]/Table1[[#This Row],[tenure]],"0")</f>
        <v>43.466666666666669</v>
      </c>
      <c r="Z2618" t="str">
        <f>IF(Table1[[#This Row],[SeniorCitizen]]=1,"Yes","No")</f>
        <v>No</v>
      </c>
    </row>
    <row r="2619" spans="1:26" x14ac:dyDescent="0.35">
      <c r="A2619" t="s">
        <v>2654</v>
      </c>
      <c r="B2619" t="s">
        <v>22</v>
      </c>
      <c r="C2619">
        <v>0</v>
      </c>
      <c r="D2619" t="s">
        <v>24</v>
      </c>
      <c r="E2619" t="s">
        <v>24</v>
      </c>
      <c r="F2619">
        <v>1</v>
      </c>
      <c r="G2619" t="s">
        <v>23</v>
      </c>
      <c r="H2619" t="s">
        <v>24</v>
      </c>
      <c r="I2619" t="s">
        <v>24</v>
      </c>
      <c r="J2619" t="s">
        <v>24</v>
      </c>
      <c r="K2619" t="s">
        <v>24</v>
      </c>
      <c r="L2619" t="s">
        <v>24</v>
      </c>
      <c r="M2619" t="s">
        <v>24</v>
      </c>
      <c r="N2619" t="s">
        <v>24</v>
      </c>
      <c r="O2619" t="s">
        <v>24</v>
      </c>
      <c r="P2619" t="s">
        <v>27</v>
      </c>
      <c r="Q2619" t="s">
        <v>23</v>
      </c>
      <c r="R2619" t="s">
        <v>32</v>
      </c>
      <c r="S2619" s="2">
        <v>19.600000000000001</v>
      </c>
      <c r="T2619" s="2">
        <v>19.600000000000001</v>
      </c>
      <c r="U2619" t="s">
        <v>23</v>
      </c>
      <c r="V2619">
        <f>COUNTIF(Table1[[#This Row],[OnlineSecurity]:[StreamingMovies]], "Yes")</f>
        <v>0</v>
      </c>
      <c r="W2619" t="str" cm="1">
        <f t="array" ref="W2619">_xlfn.IFS(Table1[[#This Row],[tenure]]&lt;=12,"0-1 Years", Table1[[#This Row],[tenure]] &lt;=36, "1-3 Years",Table1[[#This Row],[tenure]]&lt;=60, "3-5 Years",Table1[[#This Row],[tenure]]&gt;60,"5+ Years")</f>
        <v>0-1 Years</v>
      </c>
      <c r="X2619" t="str">
        <f>IF(AND(Table1[[#This Row],[Contract]]="Month-to-Month", Table1[[#This Row],[PaymentMethod]]= "Electronic check"), "High Risk", "Standard")</f>
        <v>Standard</v>
      </c>
      <c r="Y2619" s="11">
        <f>IFERROR(Table1[[#This Row],[TotalCharges]]/Table1[[#This Row],[tenure]],"0")</f>
        <v>19.600000000000001</v>
      </c>
      <c r="Z2619" t="str">
        <f>IF(Table1[[#This Row],[SeniorCitizen]]=1,"Yes","No")</f>
        <v>No</v>
      </c>
    </row>
    <row r="2620" spans="1:26" x14ac:dyDescent="0.35">
      <c r="A2620" t="s">
        <v>2655</v>
      </c>
      <c r="B2620" t="s">
        <v>30</v>
      </c>
      <c r="C2620">
        <v>0</v>
      </c>
      <c r="D2620" t="s">
        <v>23</v>
      </c>
      <c r="E2620" t="s">
        <v>23</v>
      </c>
      <c r="F2620">
        <v>25</v>
      </c>
      <c r="G2620" t="s">
        <v>23</v>
      </c>
      <c r="H2620" t="s">
        <v>24</v>
      </c>
      <c r="I2620" t="s">
        <v>24</v>
      </c>
      <c r="J2620" t="s">
        <v>24</v>
      </c>
      <c r="K2620" t="s">
        <v>24</v>
      </c>
      <c r="L2620" t="s">
        <v>24</v>
      </c>
      <c r="M2620" t="s">
        <v>24</v>
      </c>
      <c r="N2620" t="s">
        <v>24</v>
      </c>
      <c r="O2620" t="s">
        <v>24</v>
      </c>
      <c r="P2620" t="s">
        <v>31</v>
      </c>
      <c r="Q2620" t="s">
        <v>24</v>
      </c>
      <c r="R2620" t="s">
        <v>28</v>
      </c>
      <c r="S2620" s="2">
        <v>19.899999999999999</v>
      </c>
      <c r="T2620" s="2">
        <v>505.45</v>
      </c>
      <c r="U2620" t="s">
        <v>24</v>
      </c>
      <c r="V2620">
        <f>COUNTIF(Table1[[#This Row],[OnlineSecurity]:[StreamingMovies]], "Yes")</f>
        <v>0</v>
      </c>
      <c r="W2620" t="str" cm="1">
        <f t="array" ref="W2620">_xlfn.IFS(Table1[[#This Row],[tenure]]&lt;=12,"0-1 Years", Table1[[#This Row],[tenure]] &lt;=36, "1-3 Years",Table1[[#This Row],[tenure]]&lt;=60, "3-5 Years",Table1[[#This Row],[tenure]]&gt;60,"5+ Years")</f>
        <v>1-3 Years</v>
      </c>
      <c r="X2620" t="str">
        <f>IF(AND(Table1[[#This Row],[Contract]]="Month-to-Month", Table1[[#This Row],[PaymentMethod]]= "Electronic check"), "High Risk", "Standard")</f>
        <v>Standard</v>
      </c>
      <c r="Y2620" s="11">
        <f>IFERROR(Table1[[#This Row],[TotalCharges]]/Table1[[#This Row],[tenure]],"0")</f>
        <v>20.218</v>
      </c>
      <c r="Z2620" t="str">
        <f>IF(Table1[[#This Row],[SeniorCitizen]]=1,"Yes","No")</f>
        <v>No</v>
      </c>
    </row>
    <row r="2621" spans="1:26" x14ac:dyDescent="0.3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s="2">
        <v>110.45</v>
      </c>
      <c r="T2621" s="2">
        <v>3655.45</v>
      </c>
      <c r="U2621" t="s">
        <v>23</v>
      </c>
      <c r="V2621">
        <f>COUNTIF(Table1[[#This Row],[OnlineSecurity]:[StreamingMovies]], "Yes")</f>
        <v>5</v>
      </c>
      <c r="W2621" t="str" cm="1">
        <f t="array" ref="W2621">_xlfn.IFS(Table1[[#This Row],[tenure]]&lt;=12,"0-1 Years", Table1[[#This Row],[tenure]] &lt;=36, "1-3 Years",Table1[[#This Row],[tenure]]&lt;=60, "3-5 Years",Table1[[#This Row],[tenure]]&gt;60,"5+ Years")</f>
        <v>1-3 Years</v>
      </c>
      <c r="X2621" t="str">
        <f>IF(AND(Table1[[#This Row],[Contract]]="Month-to-Month", Table1[[#This Row],[PaymentMethod]]= "Electronic check"), "High Risk", "Standard")</f>
        <v>High Risk</v>
      </c>
      <c r="Y2621" s="11">
        <f>IFERROR(Table1[[#This Row],[TotalCharges]]/Table1[[#This Row],[tenure]],"0")</f>
        <v>110.77121212121212</v>
      </c>
      <c r="Z2621" t="str">
        <f>IF(Table1[[#This Row],[SeniorCitizen]]=1,"Yes","No")</f>
        <v>Yes</v>
      </c>
    </row>
    <row r="2622" spans="1:26" x14ac:dyDescent="0.3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s="2">
        <v>68.349999999999994</v>
      </c>
      <c r="T2622" s="2">
        <v>1299.8</v>
      </c>
      <c r="U2622" t="s">
        <v>24</v>
      </c>
      <c r="V2622">
        <f>COUNTIF(Table1[[#This Row],[OnlineSecurity]:[StreamingMovies]], "Yes")</f>
        <v>4</v>
      </c>
      <c r="W2622" t="str" cm="1">
        <f t="array" ref="W2622">_xlfn.IFS(Table1[[#This Row],[tenure]]&lt;=12,"0-1 Years", Table1[[#This Row],[tenure]] &lt;=36, "1-3 Years",Table1[[#This Row],[tenure]]&lt;=60, "3-5 Years",Table1[[#This Row],[tenure]]&gt;60,"5+ Years")</f>
        <v>1-3 Years</v>
      </c>
      <c r="X2622" t="str">
        <f>IF(AND(Table1[[#This Row],[Contract]]="Month-to-Month", Table1[[#This Row],[PaymentMethod]]= "Electronic check"), "High Risk", "Standard")</f>
        <v>High Risk</v>
      </c>
      <c r="Y2622" s="11">
        <f>IFERROR(Table1[[#This Row],[TotalCharges]]/Table1[[#This Row],[tenure]],"0")</f>
        <v>72.211111111111109</v>
      </c>
      <c r="Z2622" t="str">
        <f>IF(Table1[[#This Row],[SeniorCitizen]]=1,"Yes","No")</f>
        <v>No</v>
      </c>
    </row>
    <row r="2623" spans="1:26" x14ac:dyDescent="0.3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7105</v>
      </c>
      <c r="S2623" s="2">
        <v>79.099999999999994</v>
      </c>
      <c r="T2623" s="2">
        <v>5564.85</v>
      </c>
      <c r="U2623" t="s">
        <v>24</v>
      </c>
      <c r="V2623">
        <f>COUNTIF(Table1[[#This Row],[OnlineSecurity]:[StreamingMovies]], "Yes")</f>
        <v>5</v>
      </c>
      <c r="W2623" t="str" cm="1">
        <f t="array" ref="W2623">_xlfn.IFS(Table1[[#This Row],[tenure]]&lt;=12,"0-1 Years", Table1[[#This Row],[tenure]] &lt;=36, "1-3 Years",Table1[[#This Row],[tenure]]&lt;=60, "3-5 Years",Table1[[#This Row],[tenure]]&gt;60,"5+ Years")</f>
        <v>5+ Years</v>
      </c>
      <c r="X2623" t="str">
        <f>IF(AND(Table1[[#This Row],[Contract]]="Month-to-Month", Table1[[#This Row],[PaymentMethod]]= "Electronic check"), "High Risk", "Standard")</f>
        <v>Standard</v>
      </c>
      <c r="Y2623" s="11">
        <f>IFERROR(Table1[[#This Row],[TotalCharges]]/Table1[[#This Row],[tenure]],"0")</f>
        <v>78.378169014084506</v>
      </c>
      <c r="Z2623" t="str">
        <f>IF(Table1[[#This Row],[SeniorCitizen]]=1,"Yes","No")</f>
        <v>No</v>
      </c>
    </row>
    <row r="2624" spans="1:26" x14ac:dyDescent="0.3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s="2">
        <v>51</v>
      </c>
      <c r="T2624" s="2">
        <v>1381.8</v>
      </c>
      <c r="U2624" t="s">
        <v>24</v>
      </c>
      <c r="V2624">
        <f>COUNTIF(Table1[[#This Row],[OnlineSecurity]:[StreamingMovies]], "Yes")</f>
        <v>0</v>
      </c>
      <c r="W2624" t="str" cm="1">
        <f t="array" ref="W2624">_xlfn.IFS(Table1[[#This Row],[tenure]]&lt;=12,"0-1 Years", Table1[[#This Row],[tenure]] &lt;=36, "1-3 Years",Table1[[#This Row],[tenure]]&lt;=60, "3-5 Years",Table1[[#This Row],[tenure]]&gt;60,"5+ Years")</f>
        <v>1-3 Years</v>
      </c>
      <c r="X2624" t="str">
        <f>IF(AND(Table1[[#This Row],[Contract]]="Month-to-Month", Table1[[#This Row],[PaymentMethod]]= "Electronic check"), "High Risk", "Standard")</f>
        <v>Standard</v>
      </c>
      <c r="Y2624" s="11">
        <f>IFERROR(Table1[[#This Row],[TotalCharges]]/Table1[[#This Row],[tenure]],"0")</f>
        <v>49.35</v>
      </c>
      <c r="Z2624" t="str">
        <f>IF(Table1[[#This Row],[SeniorCitizen]]=1,"Yes","No")</f>
        <v>Yes</v>
      </c>
    </row>
    <row r="2625" spans="1:26" x14ac:dyDescent="0.3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7105</v>
      </c>
      <c r="S2625" s="2">
        <v>80.55</v>
      </c>
      <c r="T2625" s="2">
        <v>188.1</v>
      </c>
      <c r="U2625" t="s">
        <v>24</v>
      </c>
      <c r="V2625">
        <f>COUNTIF(Table1[[#This Row],[OnlineSecurity]:[StreamingMovies]], "Yes")</f>
        <v>1</v>
      </c>
      <c r="W2625" t="str" cm="1">
        <f t="array" ref="W2625">_xlfn.IFS(Table1[[#This Row],[tenure]]&lt;=12,"0-1 Years", Table1[[#This Row],[tenure]] &lt;=36, "1-3 Years",Table1[[#This Row],[tenure]]&lt;=60, "3-5 Years",Table1[[#This Row],[tenure]]&gt;60,"5+ Years")</f>
        <v>0-1 Years</v>
      </c>
      <c r="X2625" t="str">
        <f>IF(AND(Table1[[#This Row],[Contract]]="Month-to-Month", Table1[[#This Row],[PaymentMethod]]= "Electronic check"), "High Risk", "Standard")</f>
        <v>Standard</v>
      </c>
      <c r="Y2625" s="11">
        <f>IFERROR(Table1[[#This Row],[TotalCharges]]/Table1[[#This Row],[tenure]],"0")</f>
        <v>94.05</v>
      </c>
      <c r="Z2625" t="str">
        <f>IF(Table1[[#This Row],[SeniorCitizen]]=1,"Yes","No")</f>
        <v>No</v>
      </c>
    </row>
    <row r="2626" spans="1:26" x14ac:dyDescent="0.3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s="2">
        <v>66.7</v>
      </c>
      <c r="T2626" s="2">
        <v>1077.05</v>
      </c>
      <c r="U2626" t="s">
        <v>24</v>
      </c>
      <c r="V2626">
        <f>COUNTIF(Table1[[#This Row],[OnlineSecurity]:[StreamingMovies]], "Yes")</f>
        <v>3</v>
      </c>
      <c r="W2626" t="str" cm="1">
        <f t="array" ref="W2626">_xlfn.IFS(Table1[[#This Row],[tenure]]&lt;=12,"0-1 Years", Table1[[#This Row],[tenure]] &lt;=36, "1-3 Years",Table1[[#This Row],[tenure]]&lt;=60, "3-5 Years",Table1[[#This Row],[tenure]]&gt;60,"5+ Years")</f>
        <v>1-3 Years</v>
      </c>
      <c r="X2626" t="str">
        <f>IF(AND(Table1[[#This Row],[Contract]]="Month-to-Month", Table1[[#This Row],[PaymentMethod]]= "Electronic check"), "High Risk", "Standard")</f>
        <v>Standard</v>
      </c>
      <c r="Y2626" s="11">
        <f>IFERROR(Table1[[#This Row],[TotalCharges]]/Table1[[#This Row],[tenure]],"0")</f>
        <v>63.355882352941173</v>
      </c>
      <c r="Z2626" t="str">
        <f>IF(Table1[[#This Row],[SeniorCitizen]]=1,"Yes","No")</f>
        <v>No</v>
      </c>
    </row>
    <row r="2627" spans="1:26" x14ac:dyDescent="0.3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s="2">
        <v>86.4</v>
      </c>
      <c r="T2627" s="2">
        <v>4922.3999999999996</v>
      </c>
      <c r="U2627" t="s">
        <v>24</v>
      </c>
      <c r="V2627">
        <f>COUNTIF(Table1[[#This Row],[OnlineSecurity]:[StreamingMovies]], "Yes")</f>
        <v>2</v>
      </c>
      <c r="W2627" t="str" cm="1">
        <f t="array" ref="W2627">_xlfn.IFS(Table1[[#This Row],[tenure]]&lt;=12,"0-1 Years", Table1[[#This Row],[tenure]] &lt;=36, "1-3 Years",Table1[[#This Row],[tenure]]&lt;=60, "3-5 Years",Table1[[#This Row],[tenure]]&gt;60,"5+ Years")</f>
        <v>3-5 Years</v>
      </c>
      <c r="X2627" t="str">
        <f>IF(AND(Table1[[#This Row],[Contract]]="Month-to-Month", Table1[[#This Row],[PaymentMethod]]= "Electronic check"), "High Risk", "Standard")</f>
        <v>High Risk</v>
      </c>
      <c r="Y2627" s="11">
        <f>IFERROR(Table1[[#This Row],[TotalCharges]]/Table1[[#This Row],[tenure]],"0")</f>
        <v>87.899999999999991</v>
      </c>
      <c r="Z2627" t="str">
        <f>IF(Table1[[#This Row],[SeniorCitizen]]=1,"Yes","No")</f>
        <v>No</v>
      </c>
    </row>
    <row r="2628" spans="1:26" x14ac:dyDescent="0.35">
      <c r="A2628" t="s">
        <v>2663</v>
      </c>
      <c r="B2628" t="s">
        <v>22</v>
      </c>
      <c r="C2628">
        <v>0</v>
      </c>
      <c r="D2628" t="s">
        <v>23</v>
      </c>
      <c r="E2628" t="s">
        <v>24</v>
      </c>
      <c r="F2628">
        <v>60</v>
      </c>
      <c r="G2628" t="s">
        <v>24</v>
      </c>
      <c r="H2628" t="s">
        <v>24</v>
      </c>
      <c r="I2628" t="s">
        <v>26</v>
      </c>
      <c r="J2628" t="s">
        <v>23</v>
      </c>
      <c r="K2628" t="s">
        <v>23</v>
      </c>
      <c r="L2628" t="s">
        <v>23</v>
      </c>
      <c r="M2628" t="s">
        <v>24</v>
      </c>
      <c r="N2628" t="s">
        <v>24</v>
      </c>
      <c r="O2628" t="s">
        <v>23</v>
      </c>
      <c r="P2628" t="s">
        <v>31</v>
      </c>
      <c r="Q2628" t="s">
        <v>24</v>
      </c>
      <c r="R2628" t="s">
        <v>28</v>
      </c>
      <c r="S2628" s="2">
        <v>50.05</v>
      </c>
      <c r="T2628" s="2">
        <v>2911.5</v>
      </c>
      <c r="U2628" t="s">
        <v>24</v>
      </c>
      <c r="V2628">
        <f>COUNTIF(Table1[[#This Row],[OnlineSecurity]:[StreamingMovies]], "Yes")</f>
        <v>4</v>
      </c>
      <c r="W2628" t="str" cm="1">
        <f t="array" ref="W2628">_xlfn.IFS(Table1[[#This Row],[tenure]]&lt;=12,"0-1 Years", Table1[[#This Row],[tenure]] &lt;=36, "1-3 Years",Table1[[#This Row],[tenure]]&lt;=60, "3-5 Years",Table1[[#This Row],[tenure]]&gt;60,"5+ Years")</f>
        <v>3-5 Years</v>
      </c>
      <c r="X2628" t="str">
        <f>IF(AND(Table1[[#This Row],[Contract]]="Month-to-Month", Table1[[#This Row],[PaymentMethod]]= "Electronic check"), "High Risk", "Standard")</f>
        <v>Standard</v>
      </c>
      <c r="Y2628" s="11">
        <f>IFERROR(Table1[[#This Row],[TotalCharges]]/Table1[[#This Row],[tenure]],"0")</f>
        <v>48.524999999999999</v>
      </c>
      <c r="Z2628" t="str">
        <f>IF(Table1[[#This Row],[SeniorCitizen]]=1,"Yes","No")</f>
        <v>No</v>
      </c>
    </row>
    <row r="2629" spans="1:26" x14ac:dyDescent="0.35">
      <c r="A2629" t="s">
        <v>2664</v>
      </c>
      <c r="B2629" t="s">
        <v>22</v>
      </c>
      <c r="C2629">
        <v>0</v>
      </c>
      <c r="D2629" t="s">
        <v>24</v>
      </c>
      <c r="E2629" t="s">
        <v>24</v>
      </c>
      <c r="F2629">
        <v>33</v>
      </c>
      <c r="G2629" t="s">
        <v>23</v>
      </c>
      <c r="H2629" t="s">
        <v>23</v>
      </c>
      <c r="I2629" t="s">
        <v>24</v>
      </c>
      <c r="J2629" t="s">
        <v>24</v>
      </c>
      <c r="K2629" t="s">
        <v>24</v>
      </c>
      <c r="L2629" t="s">
        <v>24</v>
      </c>
      <c r="M2629" t="s">
        <v>24</v>
      </c>
      <c r="N2629" t="s">
        <v>24</v>
      </c>
      <c r="O2629" t="s">
        <v>24</v>
      </c>
      <c r="P2629" t="s">
        <v>47</v>
      </c>
      <c r="Q2629" t="s">
        <v>24</v>
      </c>
      <c r="R2629" t="s">
        <v>7105</v>
      </c>
      <c r="S2629" s="2">
        <v>25.7</v>
      </c>
      <c r="T2629" s="2">
        <v>826.1</v>
      </c>
      <c r="U2629" t="s">
        <v>24</v>
      </c>
      <c r="V2629">
        <f>COUNTIF(Table1[[#This Row],[OnlineSecurity]:[StreamingMovies]], "Yes")</f>
        <v>0</v>
      </c>
      <c r="W2629" t="str" cm="1">
        <f t="array" ref="W2629">_xlfn.IFS(Table1[[#This Row],[tenure]]&lt;=12,"0-1 Years", Table1[[#This Row],[tenure]] &lt;=36, "1-3 Years",Table1[[#This Row],[tenure]]&lt;=60, "3-5 Years",Table1[[#This Row],[tenure]]&gt;60,"5+ Years")</f>
        <v>1-3 Years</v>
      </c>
      <c r="X2629" t="str">
        <f>IF(AND(Table1[[#This Row],[Contract]]="Month-to-Month", Table1[[#This Row],[PaymentMethod]]= "Electronic check"), "High Risk", "Standard")</f>
        <v>Standard</v>
      </c>
      <c r="Y2629" s="11">
        <f>IFERROR(Table1[[#This Row],[TotalCharges]]/Table1[[#This Row],[tenure]],"0")</f>
        <v>25.033333333333335</v>
      </c>
      <c r="Z2629" t="str">
        <f>IF(Table1[[#This Row],[SeniorCitizen]]=1,"Yes","No")</f>
        <v>No</v>
      </c>
    </row>
    <row r="2630" spans="1:26" x14ac:dyDescent="0.3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s="2">
        <v>83.4</v>
      </c>
      <c r="T2630" s="2">
        <v>83.4</v>
      </c>
      <c r="U2630" t="s">
        <v>24</v>
      </c>
      <c r="V2630">
        <f>COUNTIF(Table1[[#This Row],[OnlineSecurity]:[StreamingMovies]], "Yes")</f>
        <v>3</v>
      </c>
      <c r="W2630" t="str" cm="1">
        <f t="array" ref="W2630">_xlfn.IFS(Table1[[#This Row],[tenure]]&lt;=12,"0-1 Years", Table1[[#This Row],[tenure]] &lt;=36, "1-3 Years",Table1[[#This Row],[tenure]]&lt;=60, "3-5 Years",Table1[[#This Row],[tenure]]&gt;60,"5+ Years")</f>
        <v>0-1 Years</v>
      </c>
      <c r="X2630" t="str">
        <f>IF(AND(Table1[[#This Row],[Contract]]="Month-to-Month", Table1[[#This Row],[PaymentMethod]]= "Electronic check"), "High Risk", "Standard")</f>
        <v>Standard</v>
      </c>
      <c r="Y2630" s="11">
        <f>IFERROR(Table1[[#This Row],[TotalCharges]]/Table1[[#This Row],[tenure]],"0")</f>
        <v>83.4</v>
      </c>
      <c r="Z2630" t="str">
        <f>IF(Table1[[#This Row],[SeniorCitizen]]=1,"Yes","No")</f>
        <v>No</v>
      </c>
    </row>
    <row r="2631" spans="1:26" x14ac:dyDescent="0.3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7105</v>
      </c>
      <c r="S2631" s="2">
        <v>70.7</v>
      </c>
      <c r="T2631" s="2">
        <v>140.69999999999999</v>
      </c>
      <c r="U2631" t="s">
        <v>23</v>
      </c>
      <c r="V2631">
        <f>COUNTIF(Table1[[#This Row],[OnlineSecurity]:[StreamingMovies]], "Yes")</f>
        <v>0</v>
      </c>
      <c r="W2631" t="str" cm="1">
        <f t="array" ref="W2631">_xlfn.IFS(Table1[[#This Row],[tenure]]&lt;=12,"0-1 Years", Table1[[#This Row],[tenure]] &lt;=36, "1-3 Years",Table1[[#This Row],[tenure]]&lt;=60, "3-5 Years",Table1[[#This Row],[tenure]]&gt;60,"5+ Years")</f>
        <v>0-1 Years</v>
      </c>
      <c r="X2631" t="str">
        <f>IF(AND(Table1[[#This Row],[Contract]]="Month-to-Month", Table1[[#This Row],[PaymentMethod]]= "Electronic check"), "High Risk", "Standard")</f>
        <v>Standard</v>
      </c>
      <c r="Y2631" s="11">
        <f>IFERROR(Table1[[#This Row],[TotalCharges]]/Table1[[#This Row],[tenure]],"0")</f>
        <v>70.349999999999994</v>
      </c>
      <c r="Z2631" t="str">
        <f>IF(Table1[[#This Row],[SeniorCitizen]]=1,"Yes","No")</f>
        <v>No</v>
      </c>
    </row>
    <row r="2632" spans="1:26" x14ac:dyDescent="0.3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7105</v>
      </c>
      <c r="S2632" s="2">
        <v>84.65</v>
      </c>
      <c r="T2632" s="2">
        <v>5377.8</v>
      </c>
      <c r="U2632" t="s">
        <v>24</v>
      </c>
      <c r="V2632">
        <f>COUNTIF(Table1[[#This Row],[OnlineSecurity]:[StreamingMovies]], "Yes")</f>
        <v>2</v>
      </c>
      <c r="W2632" t="str" cm="1">
        <f t="array" ref="W2632">_xlfn.IFS(Table1[[#This Row],[tenure]]&lt;=12,"0-1 Years", Table1[[#This Row],[tenure]] &lt;=36, "1-3 Years",Table1[[#This Row],[tenure]]&lt;=60, "3-5 Years",Table1[[#This Row],[tenure]]&gt;60,"5+ Years")</f>
        <v>5+ Years</v>
      </c>
      <c r="X2632" t="str">
        <f>IF(AND(Table1[[#This Row],[Contract]]="Month-to-Month", Table1[[#This Row],[PaymentMethod]]= "Electronic check"), "High Risk", "Standard")</f>
        <v>Standard</v>
      </c>
      <c r="Y2632" s="11">
        <f>IFERROR(Table1[[#This Row],[TotalCharges]]/Table1[[#This Row],[tenure]],"0")</f>
        <v>85.361904761904768</v>
      </c>
      <c r="Z2632" t="str">
        <f>IF(Table1[[#This Row],[SeniorCitizen]]=1,"Yes","No")</f>
        <v>No</v>
      </c>
    </row>
    <row r="2633" spans="1:26" x14ac:dyDescent="0.3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s="2">
        <v>99.25</v>
      </c>
      <c r="T2633" s="2">
        <v>665.45</v>
      </c>
      <c r="U2633" t="s">
        <v>23</v>
      </c>
      <c r="V2633">
        <f>COUNTIF(Table1[[#This Row],[OnlineSecurity]:[StreamingMovies]], "Yes")</f>
        <v>3</v>
      </c>
      <c r="W2633" t="str" cm="1">
        <f t="array" ref="W2633">_xlfn.IFS(Table1[[#This Row],[tenure]]&lt;=12,"0-1 Years", Table1[[#This Row],[tenure]] &lt;=36, "1-3 Years",Table1[[#This Row],[tenure]]&lt;=60, "3-5 Years",Table1[[#This Row],[tenure]]&gt;60,"5+ Years")</f>
        <v>0-1 Years</v>
      </c>
      <c r="X2633" t="str">
        <f>IF(AND(Table1[[#This Row],[Contract]]="Month-to-Month", Table1[[#This Row],[PaymentMethod]]= "Electronic check"), "High Risk", "Standard")</f>
        <v>High Risk</v>
      </c>
      <c r="Y2633" s="11">
        <f>IFERROR(Table1[[#This Row],[TotalCharges]]/Table1[[#This Row],[tenure]],"0")</f>
        <v>95.064285714285717</v>
      </c>
      <c r="Z2633" t="str">
        <f>IF(Table1[[#This Row],[SeniorCitizen]]=1,"Yes","No")</f>
        <v>Yes</v>
      </c>
    </row>
    <row r="2634" spans="1:26" x14ac:dyDescent="0.3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s="2">
        <v>64.75</v>
      </c>
      <c r="T2634" s="2">
        <v>3617.1</v>
      </c>
      <c r="U2634" t="s">
        <v>24</v>
      </c>
      <c r="V2634">
        <f>COUNTIF(Table1[[#This Row],[OnlineSecurity]:[StreamingMovies]], "Yes")</f>
        <v>3</v>
      </c>
      <c r="W2634" t="str" cm="1">
        <f t="array" ref="W2634">_xlfn.IFS(Table1[[#This Row],[tenure]]&lt;=12,"0-1 Years", Table1[[#This Row],[tenure]] &lt;=36, "1-3 Years",Table1[[#This Row],[tenure]]&lt;=60, "3-5 Years",Table1[[#This Row],[tenure]]&gt;60,"5+ Years")</f>
        <v>3-5 Years</v>
      </c>
      <c r="X2634" t="str">
        <f>IF(AND(Table1[[#This Row],[Contract]]="Month-to-Month", Table1[[#This Row],[PaymentMethod]]= "Electronic check"), "High Risk", "Standard")</f>
        <v>Standard</v>
      </c>
      <c r="Y2634" s="11">
        <f>IFERROR(Table1[[#This Row],[TotalCharges]]/Table1[[#This Row],[tenure]],"0")</f>
        <v>65.765454545454546</v>
      </c>
      <c r="Z2634" t="str">
        <f>IF(Table1[[#This Row],[SeniorCitizen]]=1,"Yes","No")</f>
        <v>No</v>
      </c>
    </row>
    <row r="2635" spans="1:26" x14ac:dyDescent="0.3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7104</v>
      </c>
      <c r="S2635" s="2">
        <v>100.15</v>
      </c>
      <c r="T2635" s="2">
        <v>6643.5</v>
      </c>
      <c r="U2635" t="s">
        <v>24</v>
      </c>
      <c r="V2635">
        <f>COUNTIF(Table1[[#This Row],[OnlineSecurity]:[StreamingMovies]], "Yes")</f>
        <v>4</v>
      </c>
      <c r="W2635" t="str" cm="1">
        <f t="array" ref="W2635">_xlfn.IFS(Table1[[#This Row],[tenure]]&lt;=12,"0-1 Years", Table1[[#This Row],[tenure]] &lt;=36, "1-3 Years",Table1[[#This Row],[tenure]]&lt;=60, "3-5 Years",Table1[[#This Row],[tenure]]&gt;60,"5+ Years")</f>
        <v>5+ Years</v>
      </c>
      <c r="X2635" t="str">
        <f>IF(AND(Table1[[#This Row],[Contract]]="Month-to-Month", Table1[[#This Row],[PaymentMethod]]= "Electronic check"), "High Risk", "Standard")</f>
        <v>Standard</v>
      </c>
      <c r="Y2635" s="11">
        <f>IFERROR(Table1[[#This Row],[TotalCharges]]/Table1[[#This Row],[tenure]],"0")</f>
        <v>102.20769230769231</v>
      </c>
      <c r="Z2635" t="str">
        <f>IF(Table1[[#This Row],[SeniorCitizen]]=1,"Yes","No")</f>
        <v>No</v>
      </c>
    </row>
    <row r="2636" spans="1:26" x14ac:dyDescent="0.3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s="2">
        <v>84.8</v>
      </c>
      <c r="T2636" s="2">
        <v>84.8</v>
      </c>
      <c r="U2636" t="s">
        <v>23</v>
      </c>
      <c r="V2636">
        <f>COUNTIF(Table1[[#This Row],[OnlineSecurity]:[StreamingMovies]], "Yes")</f>
        <v>2</v>
      </c>
      <c r="W2636" t="str" cm="1">
        <f t="array" ref="W2636">_xlfn.IFS(Table1[[#This Row],[tenure]]&lt;=12,"0-1 Years", Table1[[#This Row],[tenure]] &lt;=36, "1-3 Years",Table1[[#This Row],[tenure]]&lt;=60, "3-5 Years",Table1[[#This Row],[tenure]]&gt;60,"5+ Years")</f>
        <v>0-1 Years</v>
      </c>
      <c r="X2636" t="str">
        <f>IF(AND(Table1[[#This Row],[Contract]]="Month-to-Month", Table1[[#This Row],[PaymentMethod]]= "Electronic check"), "High Risk", "Standard")</f>
        <v>High Risk</v>
      </c>
      <c r="Y2636" s="11">
        <f>IFERROR(Table1[[#This Row],[TotalCharges]]/Table1[[#This Row],[tenure]],"0")</f>
        <v>84.8</v>
      </c>
      <c r="Z2636" t="str">
        <f>IF(Table1[[#This Row],[SeniorCitizen]]=1,"Yes","No")</f>
        <v>No</v>
      </c>
    </row>
    <row r="2637" spans="1:26" x14ac:dyDescent="0.35">
      <c r="A2637" t="s">
        <v>2672</v>
      </c>
      <c r="B2637" t="s">
        <v>30</v>
      </c>
      <c r="C2637">
        <v>0</v>
      </c>
      <c r="D2637" t="s">
        <v>24</v>
      </c>
      <c r="E2637" t="s">
        <v>24</v>
      </c>
      <c r="F2637">
        <v>63</v>
      </c>
      <c r="G2637" t="s">
        <v>23</v>
      </c>
      <c r="H2637" t="s">
        <v>23</v>
      </c>
      <c r="I2637" t="s">
        <v>24</v>
      </c>
      <c r="J2637" t="s">
        <v>24</v>
      </c>
      <c r="K2637" t="s">
        <v>24</v>
      </c>
      <c r="L2637" t="s">
        <v>24</v>
      </c>
      <c r="M2637" t="s">
        <v>24</v>
      </c>
      <c r="N2637" t="s">
        <v>24</v>
      </c>
      <c r="O2637" t="s">
        <v>24</v>
      </c>
      <c r="P2637" t="s">
        <v>47</v>
      </c>
      <c r="Q2637" t="s">
        <v>24</v>
      </c>
      <c r="R2637" t="s">
        <v>32</v>
      </c>
      <c r="S2637" s="2">
        <v>25.25</v>
      </c>
      <c r="T2637" s="2">
        <v>1559.3</v>
      </c>
      <c r="U2637" t="s">
        <v>24</v>
      </c>
      <c r="V2637">
        <f>COUNTIF(Table1[[#This Row],[OnlineSecurity]:[StreamingMovies]], "Yes")</f>
        <v>0</v>
      </c>
      <c r="W2637" t="str" cm="1">
        <f t="array" ref="W2637">_xlfn.IFS(Table1[[#This Row],[tenure]]&lt;=12,"0-1 Years", Table1[[#This Row],[tenure]] &lt;=36, "1-3 Years",Table1[[#This Row],[tenure]]&lt;=60, "3-5 Years",Table1[[#This Row],[tenure]]&gt;60,"5+ Years")</f>
        <v>5+ Years</v>
      </c>
      <c r="X2637" t="str">
        <f>IF(AND(Table1[[#This Row],[Contract]]="Month-to-Month", Table1[[#This Row],[PaymentMethod]]= "Electronic check"), "High Risk", "Standard")</f>
        <v>Standard</v>
      </c>
      <c r="Y2637" s="11">
        <f>IFERROR(Table1[[#This Row],[TotalCharges]]/Table1[[#This Row],[tenure]],"0")</f>
        <v>24.75079365079365</v>
      </c>
      <c r="Z2637" t="str">
        <f>IF(Table1[[#This Row],[SeniorCitizen]]=1,"Yes","No")</f>
        <v>No</v>
      </c>
    </row>
    <row r="2638" spans="1:26" x14ac:dyDescent="0.3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7105</v>
      </c>
      <c r="S2638" s="2">
        <v>113</v>
      </c>
      <c r="T2638" s="2">
        <v>7987.6</v>
      </c>
      <c r="U2638" t="s">
        <v>24</v>
      </c>
      <c r="V2638">
        <f>COUNTIF(Table1[[#This Row],[OnlineSecurity]:[StreamingMovies]], "Yes")</f>
        <v>6</v>
      </c>
      <c r="W2638" t="str" cm="1">
        <f t="array" ref="W2638">_xlfn.IFS(Table1[[#This Row],[tenure]]&lt;=12,"0-1 Years", Table1[[#This Row],[tenure]] &lt;=36, "1-3 Years",Table1[[#This Row],[tenure]]&lt;=60, "3-5 Years",Table1[[#This Row],[tenure]]&gt;60,"5+ Years")</f>
        <v>5+ Years</v>
      </c>
      <c r="X2638" t="str">
        <f>IF(AND(Table1[[#This Row],[Contract]]="Month-to-Month", Table1[[#This Row],[PaymentMethod]]= "Electronic check"), "High Risk", "Standard")</f>
        <v>Standard</v>
      </c>
      <c r="Y2638" s="11">
        <f>IFERROR(Table1[[#This Row],[TotalCharges]]/Table1[[#This Row],[tenure]],"0")</f>
        <v>114.10857142857144</v>
      </c>
      <c r="Z2638" t="str">
        <f>IF(Table1[[#This Row],[SeniorCitizen]]=1,"Yes","No")</f>
        <v>Yes</v>
      </c>
    </row>
    <row r="2639" spans="1:26" x14ac:dyDescent="0.35">
      <c r="A2639" t="s">
        <v>2674</v>
      </c>
      <c r="B2639" t="s">
        <v>22</v>
      </c>
      <c r="C2639">
        <v>0</v>
      </c>
      <c r="D2639" t="s">
        <v>23</v>
      </c>
      <c r="E2639" t="s">
        <v>23</v>
      </c>
      <c r="F2639">
        <v>36</v>
      </c>
      <c r="G2639" t="s">
        <v>24</v>
      </c>
      <c r="H2639" t="s">
        <v>24</v>
      </c>
      <c r="I2639" t="s">
        <v>26</v>
      </c>
      <c r="J2639" t="s">
        <v>23</v>
      </c>
      <c r="K2639" t="s">
        <v>24</v>
      </c>
      <c r="L2639" t="s">
        <v>23</v>
      </c>
      <c r="M2639" t="s">
        <v>23</v>
      </c>
      <c r="N2639" t="s">
        <v>24</v>
      </c>
      <c r="O2639" t="s">
        <v>24</v>
      </c>
      <c r="P2639" t="s">
        <v>47</v>
      </c>
      <c r="Q2639" t="s">
        <v>24</v>
      </c>
      <c r="R2639" t="s">
        <v>7105</v>
      </c>
      <c r="S2639" s="2">
        <v>40.65</v>
      </c>
      <c r="T2639" s="2">
        <v>1547.35</v>
      </c>
      <c r="U2639" t="s">
        <v>24</v>
      </c>
      <c r="V2639">
        <f>COUNTIF(Table1[[#This Row],[OnlineSecurity]:[StreamingMovies]], "Yes")</f>
        <v>3</v>
      </c>
      <c r="W2639" t="str" cm="1">
        <f t="array" ref="W2639">_xlfn.IFS(Table1[[#This Row],[tenure]]&lt;=12,"0-1 Years", Table1[[#This Row],[tenure]] &lt;=36, "1-3 Years",Table1[[#This Row],[tenure]]&lt;=60, "3-5 Years",Table1[[#This Row],[tenure]]&gt;60,"5+ Years")</f>
        <v>1-3 Years</v>
      </c>
      <c r="X2639" t="str">
        <f>IF(AND(Table1[[#This Row],[Contract]]="Month-to-Month", Table1[[#This Row],[PaymentMethod]]= "Electronic check"), "High Risk", "Standard")</f>
        <v>Standard</v>
      </c>
      <c r="Y2639" s="11">
        <f>IFERROR(Table1[[#This Row],[TotalCharges]]/Table1[[#This Row],[tenure]],"0")</f>
        <v>42.981944444444444</v>
      </c>
      <c r="Z2639" t="str">
        <f>IF(Table1[[#This Row],[SeniorCitizen]]=1,"Yes","No")</f>
        <v>No</v>
      </c>
    </row>
    <row r="2640" spans="1:26" x14ac:dyDescent="0.3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7104</v>
      </c>
      <c r="S2640" s="2">
        <v>105</v>
      </c>
      <c r="T2640" s="2">
        <v>5426.85</v>
      </c>
      <c r="U2640" t="s">
        <v>23</v>
      </c>
      <c r="V2640">
        <f>COUNTIF(Table1[[#This Row],[OnlineSecurity]:[StreamingMovies]], "Yes")</f>
        <v>5</v>
      </c>
      <c r="W2640" t="str" cm="1">
        <f t="array" ref="W2640">_xlfn.IFS(Table1[[#This Row],[tenure]]&lt;=12,"0-1 Years", Table1[[#This Row],[tenure]] &lt;=36, "1-3 Years",Table1[[#This Row],[tenure]]&lt;=60, "3-5 Years",Table1[[#This Row],[tenure]]&gt;60,"5+ Years")</f>
        <v>3-5 Years</v>
      </c>
      <c r="X2640" t="str">
        <f>IF(AND(Table1[[#This Row],[Contract]]="Month-to-Month", Table1[[#This Row],[PaymentMethod]]= "Electronic check"), "High Risk", "Standard")</f>
        <v>Standard</v>
      </c>
      <c r="Y2640" s="11">
        <f>IFERROR(Table1[[#This Row],[TotalCharges]]/Table1[[#This Row],[tenure]],"0")</f>
        <v>104.36250000000001</v>
      </c>
      <c r="Z2640" t="str">
        <f>IF(Table1[[#This Row],[SeniorCitizen]]=1,"Yes","No")</f>
        <v>No</v>
      </c>
    </row>
    <row r="2641" spans="1:26" x14ac:dyDescent="0.3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s="2">
        <v>54.45</v>
      </c>
      <c r="T2641" s="2">
        <v>1127.3499999999999</v>
      </c>
      <c r="U2641" t="s">
        <v>23</v>
      </c>
      <c r="V2641">
        <f>COUNTIF(Table1[[#This Row],[OnlineSecurity]:[StreamingMovies]], "Yes")</f>
        <v>1</v>
      </c>
      <c r="W2641" t="str" cm="1">
        <f t="array" ref="W2641">_xlfn.IFS(Table1[[#This Row],[tenure]]&lt;=12,"0-1 Years", Table1[[#This Row],[tenure]] &lt;=36, "1-3 Years",Table1[[#This Row],[tenure]]&lt;=60, "3-5 Years",Table1[[#This Row],[tenure]]&gt;60,"5+ Years")</f>
        <v>1-3 Years</v>
      </c>
      <c r="X2641" t="str">
        <f>IF(AND(Table1[[#This Row],[Contract]]="Month-to-Month", Table1[[#This Row],[PaymentMethod]]= "Electronic check"), "High Risk", "Standard")</f>
        <v>High Risk</v>
      </c>
      <c r="Y2641" s="11">
        <f>IFERROR(Table1[[#This Row],[TotalCharges]]/Table1[[#This Row],[tenure]],"0")</f>
        <v>51.243181818181817</v>
      </c>
      <c r="Z2641" t="str">
        <f>IF(Table1[[#This Row],[SeniorCitizen]]=1,"Yes","No")</f>
        <v>No</v>
      </c>
    </row>
    <row r="2642" spans="1:26" x14ac:dyDescent="0.3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7104</v>
      </c>
      <c r="S2642" s="2">
        <v>94.95</v>
      </c>
      <c r="T2642" s="2">
        <v>2142.8000000000002</v>
      </c>
      <c r="U2642" t="s">
        <v>24</v>
      </c>
      <c r="V2642">
        <f>COUNTIF(Table1[[#This Row],[OnlineSecurity]:[StreamingMovies]], "Yes")</f>
        <v>4</v>
      </c>
      <c r="W2642" t="str" cm="1">
        <f t="array" ref="W2642">_xlfn.IFS(Table1[[#This Row],[tenure]]&lt;=12,"0-1 Years", Table1[[#This Row],[tenure]] &lt;=36, "1-3 Years",Table1[[#This Row],[tenure]]&lt;=60, "3-5 Years",Table1[[#This Row],[tenure]]&gt;60,"5+ Years")</f>
        <v>1-3 Years</v>
      </c>
      <c r="X2642" t="str">
        <f>IF(AND(Table1[[#This Row],[Contract]]="Month-to-Month", Table1[[#This Row],[PaymentMethod]]= "Electronic check"), "High Risk", "Standard")</f>
        <v>Standard</v>
      </c>
      <c r="Y2642" s="11">
        <f>IFERROR(Table1[[#This Row],[TotalCharges]]/Table1[[#This Row],[tenure]],"0")</f>
        <v>97.4</v>
      </c>
      <c r="Z2642" t="str">
        <f>IF(Table1[[#This Row],[SeniorCitizen]]=1,"Yes","No")</f>
        <v>No</v>
      </c>
    </row>
    <row r="2643" spans="1:26" x14ac:dyDescent="0.3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7105</v>
      </c>
      <c r="S2643" s="2">
        <v>59.9</v>
      </c>
      <c r="T2643" s="2">
        <v>287.85000000000002</v>
      </c>
      <c r="U2643" t="s">
        <v>24</v>
      </c>
      <c r="V2643">
        <f>COUNTIF(Table1[[#This Row],[OnlineSecurity]:[StreamingMovies]], "Yes")</f>
        <v>3</v>
      </c>
      <c r="W2643" t="str" cm="1">
        <f t="array" ref="W2643">_xlfn.IFS(Table1[[#This Row],[tenure]]&lt;=12,"0-1 Years", Table1[[#This Row],[tenure]] &lt;=36, "1-3 Years",Table1[[#This Row],[tenure]]&lt;=60, "3-5 Years",Table1[[#This Row],[tenure]]&gt;60,"5+ Years")</f>
        <v>0-1 Years</v>
      </c>
      <c r="X2643" t="str">
        <f>IF(AND(Table1[[#This Row],[Contract]]="Month-to-Month", Table1[[#This Row],[PaymentMethod]]= "Electronic check"), "High Risk", "Standard")</f>
        <v>Standard</v>
      </c>
      <c r="Y2643" s="11">
        <f>IFERROR(Table1[[#This Row],[TotalCharges]]/Table1[[#This Row],[tenure]],"0")</f>
        <v>57.570000000000007</v>
      </c>
      <c r="Z2643" t="str">
        <f>IF(Table1[[#This Row],[SeniorCitizen]]=1,"Yes","No")</f>
        <v>Yes</v>
      </c>
    </row>
    <row r="2644" spans="1:26" x14ac:dyDescent="0.3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s="2">
        <v>85.3</v>
      </c>
      <c r="T2644" s="2">
        <v>4045.65</v>
      </c>
      <c r="U2644" t="s">
        <v>23</v>
      </c>
      <c r="V2644">
        <f>COUNTIF(Table1[[#This Row],[OnlineSecurity]:[StreamingMovies]], "Yes")</f>
        <v>2</v>
      </c>
      <c r="W2644" t="str" cm="1">
        <f t="array" ref="W2644">_xlfn.IFS(Table1[[#This Row],[tenure]]&lt;=12,"0-1 Years", Table1[[#This Row],[tenure]] &lt;=36, "1-3 Years",Table1[[#This Row],[tenure]]&lt;=60, "3-5 Years",Table1[[#This Row],[tenure]]&gt;60,"5+ Years")</f>
        <v>3-5 Years</v>
      </c>
      <c r="X2644" t="str">
        <f>IF(AND(Table1[[#This Row],[Contract]]="Month-to-Month", Table1[[#This Row],[PaymentMethod]]= "Electronic check"), "High Risk", "Standard")</f>
        <v>High Risk</v>
      </c>
      <c r="Y2644" s="11">
        <f>IFERROR(Table1[[#This Row],[TotalCharges]]/Table1[[#This Row],[tenure]],"0")</f>
        <v>86.077659574468086</v>
      </c>
      <c r="Z2644" t="str">
        <f>IF(Table1[[#This Row],[SeniorCitizen]]=1,"Yes","No")</f>
        <v>No</v>
      </c>
    </row>
    <row r="2645" spans="1:26" x14ac:dyDescent="0.3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s="2">
        <v>83.35</v>
      </c>
      <c r="T2645" s="2">
        <v>2757.85</v>
      </c>
      <c r="U2645" t="s">
        <v>23</v>
      </c>
      <c r="V2645">
        <f>COUNTIF(Table1[[#This Row],[OnlineSecurity]:[StreamingMovies]], "Yes")</f>
        <v>1</v>
      </c>
      <c r="W2645" t="str" cm="1">
        <f t="array" ref="W2645">_xlfn.IFS(Table1[[#This Row],[tenure]]&lt;=12,"0-1 Years", Table1[[#This Row],[tenure]] &lt;=36, "1-3 Years",Table1[[#This Row],[tenure]]&lt;=60, "3-5 Years",Table1[[#This Row],[tenure]]&gt;60,"5+ Years")</f>
        <v>1-3 Years</v>
      </c>
      <c r="X2645" t="str">
        <f>IF(AND(Table1[[#This Row],[Contract]]="Month-to-Month", Table1[[#This Row],[PaymentMethod]]= "Electronic check"), "High Risk", "Standard")</f>
        <v>High Risk</v>
      </c>
      <c r="Y2645" s="11">
        <f>IFERROR(Table1[[#This Row],[TotalCharges]]/Table1[[#This Row],[tenure]],"0")</f>
        <v>83.571212121212113</v>
      </c>
      <c r="Z2645" t="str">
        <f>IF(Table1[[#This Row],[SeniorCitizen]]=1,"Yes","No")</f>
        <v>No</v>
      </c>
    </row>
    <row r="2646" spans="1:26" x14ac:dyDescent="0.35">
      <c r="A2646" t="s">
        <v>2681</v>
      </c>
      <c r="B2646" t="s">
        <v>30</v>
      </c>
      <c r="C2646">
        <v>0</v>
      </c>
      <c r="D2646" t="s">
        <v>24</v>
      </c>
      <c r="E2646" t="s">
        <v>24</v>
      </c>
      <c r="F2646">
        <v>18</v>
      </c>
      <c r="G2646" t="s">
        <v>24</v>
      </c>
      <c r="H2646" t="s">
        <v>24</v>
      </c>
      <c r="I2646" t="s">
        <v>26</v>
      </c>
      <c r="J2646" t="s">
        <v>24</v>
      </c>
      <c r="K2646" t="s">
        <v>23</v>
      </c>
      <c r="L2646" t="s">
        <v>23</v>
      </c>
      <c r="M2646" t="s">
        <v>24</v>
      </c>
      <c r="N2646" t="s">
        <v>24</v>
      </c>
      <c r="O2646" t="s">
        <v>24</v>
      </c>
      <c r="P2646" t="s">
        <v>27</v>
      </c>
      <c r="Q2646" t="s">
        <v>23</v>
      </c>
      <c r="R2646" t="s">
        <v>7105</v>
      </c>
      <c r="S2646" s="2">
        <v>33.5</v>
      </c>
      <c r="T2646" s="2">
        <v>600</v>
      </c>
      <c r="U2646" t="s">
        <v>23</v>
      </c>
      <c r="V2646">
        <f>COUNTIF(Table1[[#This Row],[OnlineSecurity]:[StreamingMovies]], "Yes")</f>
        <v>2</v>
      </c>
      <c r="W2646" t="str" cm="1">
        <f t="array" ref="W2646">_xlfn.IFS(Table1[[#This Row],[tenure]]&lt;=12,"0-1 Years", Table1[[#This Row],[tenure]] &lt;=36, "1-3 Years",Table1[[#This Row],[tenure]]&lt;=60, "3-5 Years",Table1[[#This Row],[tenure]]&gt;60,"5+ Years")</f>
        <v>1-3 Years</v>
      </c>
      <c r="X2646" t="str">
        <f>IF(AND(Table1[[#This Row],[Contract]]="Month-to-Month", Table1[[#This Row],[PaymentMethod]]= "Electronic check"), "High Risk", "Standard")</f>
        <v>Standard</v>
      </c>
      <c r="Y2646" s="11">
        <f>IFERROR(Table1[[#This Row],[TotalCharges]]/Table1[[#This Row],[tenure]],"0")</f>
        <v>33.333333333333336</v>
      </c>
      <c r="Z2646" t="str">
        <f>IF(Table1[[#This Row],[SeniorCitizen]]=1,"Yes","No")</f>
        <v>No</v>
      </c>
    </row>
    <row r="2647" spans="1:26" x14ac:dyDescent="0.35">
      <c r="A2647" t="s">
        <v>2682</v>
      </c>
      <c r="B2647" t="s">
        <v>22</v>
      </c>
      <c r="C2647">
        <v>0</v>
      </c>
      <c r="D2647" t="s">
        <v>24</v>
      </c>
      <c r="E2647" t="s">
        <v>24</v>
      </c>
      <c r="F2647">
        <v>1</v>
      </c>
      <c r="G2647" t="s">
        <v>23</v>
      </c>
      <c r="H2647" t="s">
        <v>24</v>
      </c>
      <c r="I2647" t="s">
        <v>24</v>
      </c>
      <c r="J2647" t="s">
        <v>24</v>
      </c>
      <c r="K2647" t="s">
        <v>24</v>
      </c>
      <c r="L2647" t="s">
        <v>24</v>
      </c>
      <c r="M2647" t="s">
        <v>24</v>
      </c>
      <c r="N2647" t="s">
        <v>24</v>
      </c>
      <c r="O2647" t="s">
        <v>24</v>
      </c>
      <c r="P2647" t="s">
        <v>27</v>
      </c>
      <c r="Q2647" t="s">
        <v>24</v>
      </c>
      <c r="R2647" t="s">
        <v>7105</v>
      </c>
      <c r="S2647" s="2">
        <v>19.8</v>
      </c>
      <c r="T2647" s="2">
        <v>19.8</v>
      </c>
      <c r="U2647" t="s">
        <v>24</v>
      </c>
      <c r="V2647">
        <f>COUNTIF(Table1[[#This Row],[OnlineSecurity]:[StreamingMovies]], "Yes")</f>
        <v>0</v>
      </c>
      <c r="W2647" t="str" cm="1">
        <f t="array" ref="W2647">_xlfn.IFS(Table1[[#This Row],[tenure]]&lt;=12,"0-1 Years", Table1[[#This Row],[tenure]] &lt;=36, "1-3 Years",Table1[[#This Row],[tenure]]&lt;=60, "3-5 Years",Table1[[#This Row],[tenure]]&gt;60,"5+ Years")</f>
        <v>0-1 Years</v>
      </c>
      <c r="X2647" t="str">
        <f>IF(AND(Table1[[#This Row],[Contract]]="Month-to-Month", Table1[[#This Row],[PaymentMethod]]= "Electronic check"), "High Risk", "Standard")</f>
        <v>Standard</v>
      </c>
      <c r="Y2647" s="11">
        <f>IFERROR(Table1[[#This Row],[TotalCharges]]/Table1[[#This Row],[tenure]],"0")</f>
        <v>19.8</v>
      </c>
      <c r="Z2647" t="str">
        <f>IF(Table1[[#This Row],[SeniorCitizen]]=1,"Yes","No")</f>
        <v>No</v>
      </c>
    </row>
    <row r="2648" spans="1:26" x14ac:dyDescent="0.3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7105</v>
      </c>
      <c r="S2648" s="2">
        <v>81.8</v>
      </c>
      <c r="T2648" s="2">
        <v>4534.45</v>
      </c>
      <c r="U2648" t="s">
        <v>24</v>
      </c>
      <c r="V2648">
        <f>COUNTIF(Table1[[#This Row],[OnlineSecurity]:[StreamingMovies]], "Yes")</f>
        <v>5</v>
      </c>
      <c r="W2648" t="str" cm="1">
        <f t="array" ref="W2648">_xlfn.IFS(Table1[[#This Row],[tenure]]&lt;=12,"0-1 Years", Table1[[#This Row],[tenure]] &lt;=36, "1-3 Years",Table1[[#This Row],[tenure]]&lt;=60, "3-5 Years",Table1[[#This Row],[tenure]]&gt;60,"5+ Years")</f>
        <v>3-5 Years</v>
      </c>
      <c r="X2648" t="str">
        <f>IF(AND(Table1[[#This Row],[Contract]]="Month-to-Month", Table1[[#This Row],[PaymentMethod]]= "Electronic check"), "High Risk", "Standard")</f>
        <v>Standard</v>
      </c>
      <c r="Y2648" s="11">
        <f>IFERROR(Table1[[#This Row],[TotalCharges]]/Table1[[#This Row],[tenure]],"0")</f>
        <v>80.972321428571419</v>
      </c>
      <c r="Z2648" t="str">
        <f>IF(Table1[[#This Row],[SeniorCitizen]]=1,"Yes","No")</f>
        <v>No</v>
      </c>
    </row>
    <row r="2649" spans="1:26" x14ac:dyDescent="0.35">
      <c r="A2649" t="s">
        <v>2684</v>
      </c>
      <c r="B2649" t="s">
        <v>22</v>
      </c>
      <c r="C2649">
        <v>0</v>
      </c>
      <c r="D2649" t="s">
        <v>24</v>
      </c>
      <c r="E2649" t="s">
        <v>24</v>
      </c>
      <c r="F2649">
        <v>2</v>
      </c>
      <c r="G2649" t="s">
        <v>23</v>
      </c>
      <c r="H2649" t="s">
        <v>24</v>
      </c>
      <c r="I2649" t="s">
        <v>24</v>
      </c>
      <c r="J2649" t="s">
        <v>24</v>
      </c>
      <c r="K2649" t="s">
        <v>24</v>
      </c>
      <c r="L2649" t="s">
        <v>24</v>
      </c>
      <c r="M2649" t="s">
        <v>24</v>
      </c>
      <c r="N2649" t="s">
        <v>24</v>
      </c>
      <c r="O2649" t="s">
        <v>24</v>
      </c>
      <c r="P2649" t="s">
        <v>27</v>
      </c>
      <c r="Q2649" t="s">
        <v>23</v>
      </c>
      <c r="R2649" t="s">
        <v>32</v>
      </c>
      <c r="S2649" s="2">
        <v>20</v>
      </c>
      <c r="T2649" s="2">
        <v>40.9</v>
      </c>
      <c r="U2649" t="s">
        <v>24</v>
      </c>
      <c r="V2649">
        <f>COUNTIF(Table1[[#This Row],[OnlineSecurity]:[StreamingMovies]], "Yes")</f>
        <v>0</v>
      </c>
      <c r="W2649" t="str" cm="1">
        <f t="array" ref="W2649">_xlfn.IFS(Table1[[#This Row],[tenure]]&lt;=12,"0-1 Years", Table1[[#This Row],[tenure]] &lt;=36, "1-3 Years",Table1[[#This Row],[tenure]]&lt;=60, "3-5 Years",Table1[[#This Row],[tenure]]&gt;60,"5+ Years")</f>
        <v>0-1 Years</v>
      </c>
      <c r="X2649" t="str">
        <f>IF(AND(Table1[[#This Row],[Contract]]="Month-to-Month", Table1[[#This Row],[PaymentMethod]]= "Electronic check"), "High Risk", "Standard")</f>
        <v>Standard</v>
      </c>
      <c r="Y2649" s="11">
        <f>IFERROR(Table1[[#This Row],[TotalCharges]]/Table1[[#This Row],[tenure]],"0")</f>
        <v>20.45</v>
      </c>
      <c r="Z2649" t="str">
        <f>IF(Table1[[#This Row],[SeniorCitizen]]=1,"Yes","No")</f>
        <v>No</v>
      </c>
    </row>
    <row r="2650" spans="1:26" x14ac:dyDescent="0.3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s="2">
        <v>59.6</v>
      </c>
      <c r="T2650" s="2">
        <v>2094.9</v>
      </c>
      <c r="U2650" t="s">
        <v>24</v>
      </c>
      <c r="V2650">
        <f>COUNTIF(Table1[[#This Row],[OnlineSecurity]:[StreamingMovies]], "Yes")</f>
        <v>2</v>
      </c>
      <c r="W2650" t="str" cm="1">
        <f t="array" ref="W2650">_xlfn.IFS(Table1[[#This Row],[tenure]]&lt;=12,"0-1 Years", Table1[[#This Row],[tenure]] &lt;=36, "1-3 Years",Table1[[#This Row],[tenure]]&lt;=60, "3-5 Years",Table1[[#This Row],[tenure]]&gt;60,"5+ Years")</f>
        <v>1-3 Years</v>
      </c>
      <c r="X2650" t="str">
        <f>IF(AND(Table1[[#This Row],[Contract]]="Month-to-Month", Table1[[#This Row],[PaymentMethod]]= "Electronic check"), "High Risk", "Standard")</f>
        <v>High Risk</v>
      </c>
      <c r="Y2650" s="11">
        <f>IFERROR(Table1[[#This Row],[TotalCharges]]/Table1[[#This Row],[tenure]],"0")</f>
        <v>59.854285714285716</v>
      </c>
      <c r="Z2650" t="str">
        <f>IF(Table1[[#This Row],[SeniorCitizen]]=1,"Yes","No")</f>
        <v>No</v>
      </c>
    </row>
    <row r="2651" spans="1:26" x14ac:dyDescent="0.35">
      <c r="A2651" t="s">
        <v>2686</v>
      </c>
      <c r="B2651" t="s">
        <v>22</v>
      </c>
      <c r="C2651">
        <v>0</v>
      </c>
      <c r="D2651" t="s">
        <v>23</v>
      </c>
      <c r="E2651" t="s">
        <v>24</v>
      </c>
      <c r="F2651">
        <v>64</v>
      </c>
      <c r="G2651" t="s">
        <v>23</v>
      </c>
      <c r="H2651" t="s">
        <v>23</v>
      </c>
      <c r="I2651" t="s">
        <v>24</v>
      </c>
      <c r="J2651" t="s">
        <v>24</v>
      </c>
      <c r="K2651" t="s">
        <v>24</v>
      </c>
      <c r="L2651" t="s">
        <v>24</v>
      </c>
      <c r="M2651" t="s">
        <v>24</v>
      </c>
      <c r="N2651" t="s">
        <v>24</v>
      </c>
      <c r="O2651" t="s">
        <v>24</v>
      </c>
      <c r="P2651" t="s">
        <v>47</v>
      </c>
      <c r="Q2651" t="s">
        <v>24</v>
      </c>
      <c r="R2651" t="s">
        <v>7105</v>
      </c>
      <c r="S2651" s="2">
        <v>25</v>
      </c>
      <c r="T2651" s="2">
        <v>1584.8</v>
      </c>
      <c r="U2651" t="s">
        <v>24</v>
      </c>
      <c r="V2651">
        <f>COUNTIF(Table1[[#This Row],[OnlineSecurity]:[StreamingMovies]], "Yes")</f>
        <v>0</v>
      </c>
      <c r="W2651" t="str" cm="1">
        <f t="array" ref="W2651">_xlfn.IFS(Table1[[#This Row],[tenure]]&lt;=12,"0-1 Years", Table1[[#This Row],[tenure]] &lt;=36, "1-3 Years",Table1[[#This Row],[tenure]]&lt;=60, "3-5 Years",Table1[[#This Row],[tenure]]&gt;60,"5+ Years")</f>
        <v>5+ Years</v>
      </c>
      <c r="X2651" t="str">
        <f>IF(AND(Table1[[#This Row],[Contract]]="Month-to-Month", Table1[[#This Row],[PaymentMethod]]= "Electronic check"), "High Risk", "Standard")</f>
        <v>Standard</v>
      </c>
      <c r="Y2651" s="11">
        <f>IFERROR(Table1[[#This Row],[TotalCharges]]/Table1[[#This Row],[tenure]],"0")</f>
        <v>24.762499999999999</v>
      </c>
      <c r="Z2651" t="str">
        <f>IF(Table1[[#This Row],[SeniorCitizen]]=1,"Yes","No")</f>
        <v>No</v>
      </c>
    </row>
    <row r="2652" spans="1:26" x14ac:dyDescent="0.3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7105</v>
      </c>
      <c r="S2652" s="2">
        <v>84.35</v>
      </c>
      <c r="T2652" s="2">
        <v>1302.6500000000001</v>
      </c>
      <c r="U2652" t="s">
        <v>24</v>
      </c>
      <c r="V2652">
        <f>COUNTIF(Table1[[#This Row],[OnlineSecurity]:[StreamingMovies]], "Yes")</f>
        <v>2</v>
      </c>
      <c r="W2652" t="str" cm="1">
        <f t="array" ref="W2652">_xlfn.IFS(Table1[[#This Row],[tenure]]&lt;=12,"0-1 Years", Table1[[#This Row],[tenure]] &lt;=36, "1-3 Years",Table1[[#This Row],[tenure]]&lt;=60, "3-5 Years",Table1[[#This Row],[tenure]]&gt;60,"5+ Years")</f>
        <v>1-3 Years</v>
      </c>
      <c r="X2652" t="str">
        <f>IF(AND(Table1[[#This Row],[Contract]]="Month-to-Month", Table1[[#This Row],[PaymentMethod]]= "Electronic check"), "High Risk", "Standard")</f>
        <v>Standard</v>
      </c>
      <c r="Y2652" s="11">
        <f>IFERROR(Table1[[#This Row],[TotalCharges]]/Table1[[#This Row],[tenure]],"0")</f>
        <v>86.843333333333334</v>
      </c>
      <c r="Z2652" t="str">
        <f>IF(Table1[[#This Row],[SeniorCitizen]]=1,"Yes","No")</f>
        <v>No</v>
      </c>
    </row>
    <row r="2653" spans="1:26" x14ac:dyDescent="0.3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s="2">
        <v>90.35</v>
      </c>
      <c r="T2653" s="2">
        <v>2238.5</v>
      </c>
      <c r="U2653" t="s">
        <v>23</v>
      </c>
      <c r="V2653">
        <f>COUNTIF(Table1[[#This Row],[OnlineSecurity]:[StreamingMovies]], "Yes")</f>
        <v>2</v>
      </c>
      <c r="W2653" t="str" cm="1">
        <f t="array" ref="W2653">_xlfn.IFS(Table1[[#This Row],[tenure]]&lt;=12,"0-1 Years", Table1[[#This Row],[tenure]] &lt;=36, "1-3 Years",Table1[[#This Row],[tenure]]&lt;=60, "3-5 Years",Table1[[#This Row],[tenure]]&gt;60,"5+ Years")</f>
        <v>1-3 Years</v>
      </c>
      <c r="X2653" t="str">
        <f>IF(AND(Table1[[#This Row],[Contract]]="Month-to-Month", Table1[[#This Row],[PaymentMethod]]= "Electronic check"), "High Risk", "Standard")</f>
        <v>High Risk</v>
      </c>
      <c r="Y2653" s="11">
        <f>IFERROR(Table1[[#This Row],[TotalCharges]]/Table1[[#This Row],[tenure]],"0")</f>
        <v>93.270833333333329</v>
      </c>
      <c r="Z2653" t="str">
        <f>IF(Table1[[#This Row],[SeniorCitizen]]=1,"Yes","No")</f>
        <v>No</v>
      </c>
    </row>
    <row r="2654" spans="1:26" x14ac:dyDescent="0.3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s="2">
        <v>55.55</v>
      </c>
      <c r="T2654" s="2">
        <v>55.55</v>
      </c>
      <c r="U2654" t="s">
        <v>24</v>
      </c>
      <c r="V2654">
        <f>COUNTIF(Table1[[#This Row],[OnlineSecurity]:[StreamingMovies]], "Yes")</f>
        <v>1</v>
      </c>
      <c r="W2654" t="str" cm="1">
        <f t="array" ref="W2654">_xlfn.IFS(Table1[[#This Row],[tenure]]&lt;=12,"0-1 Years", Table1[[#This Row],[tenure]] &lt;=36, "1-3 Years",Table1[[#This Row],[tenure]]&lt;=60, "3-5 Years",Table1[[#This Row],[tenure]]&gt;60,"5+ Years")</f>
        <v>0-1 Years</v>
      </c>
      <c r="X2654" t="str">
        <f>IF(AND(Table1[[#This Row],[Contract]]="Month-to-Month", Table1[[#This Row],[PaymentMethod]]= "Electronic check"), "High Risk", "Standard")</f>
        <v>Standard</v>
      </c>
      <c r="Y2654" s="11">
        <f>IFERROR(Table1[[#This Row],[TotalCharges]]/Table1[[#This Row],[tenure]],"0")</f>
        <v>55.55</v>
      </c>
      <c r="Z2654" t="str">
        <f>IF(Table1[[#This Row],[SeniorCitizen]]=1,"Yes","No")</f>
        <v>No</v>
      </c>
    </row>
    <row r="2655" spans="1:26" x14ac:dyDescent="0.3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7105</v>
      </c>
      <c r="S2655" s="2">
        <v>75.349999999999994</v>
      </c>
      <c r="T2655" s="2">
        <v>5437.75</v>
      </c>
      <c r="U2655" t="s">
        <v>24</v>
      </c>
      <c r="V2655">
        <f>COUNTIF(Table1[[#This Row],[OnlineSecurity]:[StreamingMovies]], "Yes")</f>
        <v>4</v>
      </c>
      <c r="W2655" t="str" cm="1">
        <f t="array" ref="W2655">_xlfn.IFS(Table1[[#This Row],[tenure]]&lt;=12,"0-1 Years", Table1[[#This Row],[tenure]] &lt;=36, "1-3 Years",Table1[[#This Row],[tenure]]&lt;=60, "3-5 Years",Table1[[#This Row],[tenure]]&gt;60,"5+ Years")</f>
        <v>5+ Years</v>
      </c>
      <c r="X2655" t="str">
        <f>IF(AND(Table1[[#This Row],[Contract]]="Month-to-Month", Table1[[#This Row],[PaymentMethod]]= "Electronic check"), "High Risk", "Standard")</f>
        <v>Standard</v>
      </c>
      <c r="Y2655" s="11">
        <f>IFERROR(Table1[[#This Row],[TotalCharges]]/Table1[[#This Row],[tenure]],"0")</f>
        <v>77.682142857142864</v>
      </c>
      <c r="Z2655" t="str">
        <f>IF(Table1[[#This Row],[SeniorCitizen]]=1,"Yes","No")</f>
        <v>No</v>
      </c>
    </row>
    <row r="2656" spans="1:26" x14ac:dyDescent="0.3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s="2">
        <v>90.75</v>
      </c>
      <c r="T2656" s="2">
        <v>90.75</v>
      </c>
      <c r="U2656" t="s">
        <v>23</v>
      </c>
      <c r="V2656">
        <f>COUNTIF(Table1[[#This Row],[OnlineSecurity]:[StreamingMovies]], "Yes")</f>
        <v>2</v>
      </c>
      <c r="W2656" t="str" cm="1">
        <f t="array" ref="W2656">_xlfn.IFS(Table1[[#This Row],[tenure]]&lt;=12,"0-1 Years", Table1[[#This Row],[tenure]] &lt;=36, "1-3 Years",Table1[[#This Row],[tenure]]&lt;=60, "3-5 Years",Table1[[#This Row],[tenure]]&gt;60,"5+ Years")</f>
        <v>0-1 Years</v>
      </c>
      <c r="X2656" t="str">
        <f>IF(AND(Table1[[#This Row],[Contract]]="Month-to-Month", Table1[[#This Row],[PaymentMethod]]= "Electronic check"), "High Risk", "Standard")</f>
        <v>High Risk</v>
      </c>
      <c r="Y2656" s="11">
        <f>IFERROR(Table1[[#This Row],[TotalCharges]]/Table1[[#This Row],[tenure]],"0")</f>
        <v>90.75</v>
      </c>
      <c r="Z2656" t="str">
        <f>IF(Table1[[#This Row],[SeniorCitizen]]=1,"Yes","No")</f>
        <v>No</v>
      </c>
    </row>
    <row r="2657" spans="1:26" x14ac:dyDescent="0.3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s="2">
        <v>89.6</v>
      </c>
      <c r="T2657" s="2">
        <v>365.65</v>
      </c>
      <c r="U2657" t="s">
        <v>23</v>
      </c>
      <c r="V2657">
        <f>COUNTIF(Table1[[#This Row],[OnlineSecurity]:[StreamingMovies]], "Yes")</f>
        <v>2</v>
      </c>
      <c r="W2657" t="str" cm="1">
        <f t="array" ref="W2657">_xlfn.IFS(Table1[[#This Row],[tenure]]&lt;=12,"0-1 Years", Table1[[#This Row],[tenure]] &lt;=36, "1-3 Years",Table1[[#This Row],[tenure]]&lt;=60, "3-5 Years",Table1[[#This Row],[tenure]]&gt;60,"5+ Years")</f>
        <v>0-1 Years</v>
      </c>
      <c r="X2657" t="str">
        <f>IF(AND(Table1[[#This Row],[Contract]]="Month-to-Month", Table1[[#This Row],[PaymentMethod]]= "Electronic check"), "High Risk", "Standard")</f>
        <v>Standard</v>
      </c>
      <c r="Y2657" s="11">
        <f>IFERROR(Table1[[#This Row],[TotalCharges]]/Table1[[#This Row],[tenure]],"0")</f>
        <v>91.412499999999994</v>
      </c>
      <c r="Z2657" t="str">
        <f>IF(Table1[[#This Row],[SeniorCitizen]]=1,"Yes","No")</f>
        <v>No</v>
      </c>
    </row>
    <row r="2658" spans="1:26" x14ac:dyDescent="0.3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s="2">
        <v>59.3</v>
      </c>
      <c r="T2658" s="2">
        <v>2209.15</v>
      </c>
      <c r="U2658" t="s">
        <v>24</v>
      </c>
      <c r="V2658">
        <f>COUNTIF(Table1[[#This Row],[OnlineSecurity]:[StreamingMovies]], "Yes")</f>
        <v>2</v>
      </c>
      <c r="W2658" t="str" cm="1">
        <f t="array" ref="W2658">_xlfn.IFS(Table1[[#This Row],[tenure]]&lt;=12,"0-1 Years", Table1[[#This Row],[tenure]] &lt;=36, "1-3 Years",Table1[[#This Row],[tenure]]&lt;=60, "3-5 Years",Table1[[#This Row],[tenure]]&gt;60,"5+ Years")</f>
        <v>3-5 Years</v>
      </c>
      <c r="X2658" t="str">
        <f>IF(AND(Table1[[#This Row],[Contract]]="Month-to-Month", Table1[[#This Row],[PaymentMethod]]= "Electronic check"), "High Risk", "Standard")</f>
        <v>Standard</v>
      </c>
      <c r="Y2658" s="11">
        <f>IFERROR(Table1[[#This Row],[TotalCharges]]/Table1[[#This Row],[tenure]],"0")</f>
        <v>56.644871794871797</v>
      </c>
      <c r="Z2658" t="str">
        <f>IF(Table1[[#This Row],[SeniorCitizen]]=1,"Yes","No")</f>
        <v>No</v>
      </c>
    </row>
    <row r="2659" spans="1:26" x14ac:dyDescent="0.3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s="2">
        <v>66.099999999999994</v>
      </c>
      <c r="T2659" s="2">
        <v>1912.15</v>
      </c>
      <c r="U2659" t="s">
        <v>24</v>
      </c>
      <c r="V2659">
        <f>COUNTIF(Table1[[#This Row],[OnlineSecurity]:[StreamingMovies]], "Yes")</f>
        <v>2</v>
      </c>
      <c r="W2659" t="str" cm="1">
        <f t="array" ref="W2659">_xlfn.IFS(Table1[[#This Row],[tenure]]&lt;=12,"0-1 Years", Table1[[#This Row],[tenure]] &lt;=36, "1-3 Years",Table1[[#This Row],[tenure]]&lt;=60, "3-5 Years",Table1[[#This Row],[tenure]]&gt;60,"5+ Years")</f>
        <v>1-3 Years</v>
      </c>
      <c r="X2659" t="str">
        <f>IF(AND(Table1[[#This Row],[Contract]]="Month-to-Month", Table1[[#This Row],[PaymentMethod]]= "Electronic check"), "High Risk", "Standard")</f>
        <v>High Risk</v>
      </c>
      <c r="Y2659" s="11">
        <f>IFERROR(Table1[[#This Row],[TotalCharges]]/Table1[[#This Row],[tenure]],"0")</f>
        <v>65.936206896551724</v>
      </c>
      <c r="Z2659" t="str">
        <f>IF(Table1[[#This Row],[SeniorCitizen]]=1,"Yes","No")</f>
        <v>No</v>
      </c>
    </row>
    <row r="2660" spans="1:26" x14ac:dyDescent="0.35">
      <c r="A2660" t="s">
        <v>2695</v>
      </c>
      <c r="B2660" t="s">
        <v>22</v>
      </c>
      <c r="C2660">
        <v>0</v>
      </c>
      <c r="D2660" t="s">
        <v>23</v>
      </c>
      <c r="E2660" t="s">
        <v>23</v>
      </c>
      <c r="F2660">
        <v>14</v>
      </c>
      <c r="G2660" t="s">
        <v>23</v>
      </c>
      <c r="H2660" t="s">
        <v>24</v>
      </c>
      <c r="I2660" t="s">
        <v>24</v>
      </c>
      <c r="J2660" t="s">
        <v>24</v>
      </c>
      <c r="K2660" t="s">
        <v>24</v>
      </c>
      <c r="L2660" t="s">
        <v>24</v>
      </c>
      <c r="M2660" t="s">
        <v>24</v>
      </c>
      <c r="N2660" t="s">
        <v>24</v>
      </c>
      <c r="O2660" t="s">
        <v>24</v>
      </c>
      <c r="P2660" t="s">
        <v>47</v>
      </c>
      <c r="Q2660" t="s">
        <v>24</v>
      </c>
      <c r="R2660" t="s">
        <v>32</v>
      </c>
      <c r="S2660" s="2">
        <v>18.8</v>
      </c>
      <c r="T2660" s="2">
        <v>255.55</v>
      </c>
      <c r="U2660" t="s">
        <v>24</v>
      </c>
      <c r="V2660">
        <f>COUNTIF(Table1[[#This Row],[OnlineSecurity]:[StreamingMovies]], "Yes")</f>
        <v>0</v>
      </c>
      <c r="W2660" t="str" cm="1">
        <f t="array" ref="W2660">_xlfn.IFS(Table1[[#This Row],[tenure]]&lt;=12,"0-1 Years", Table1[[#This Row],[tenure]] &lt;=36, "1-3 Years",Table1[[#This Row],[tenure]]&lt;=60, "3-5 Years",Table1[[#This Row],[tenure]]&gt;60,"5+ Years")</f>
        <v>1-3 Years</v>
      </c>
      <c r="X2660" t="str">
        <f>IF(AND(Table1[[#This Row],[Contract]]="Month-to-Month", Table1[[#This Row],[PaymentMethod]]= "Electronic check"), "High Risk", "Standard")</f>
        <v>Standard</v>
      </c>
      <c r="Y2660" s="11">
        <f>IFERROR(Table1[[#This Row],[TotalCharges]]/Table1[[#This Row],[tenure]],"0")</f>
        <v>18.25357142857143</v>
      </c>
      <c r="Z2660" t="str">
        <f>IF(Table1[[#This Row],[SeniorCitizen]]=1,"Yes","No")</f>
        <v>No</v>
      </c>
    </row>
    <row r="2661" spans="1:26" x14ac:dyDescent="0.3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7105</v>
      </c>
      <c r="S2661" s="2">
        <v>86.45</v>
      </c>
      <c r="T2661" s="2">
        <v>5175.3</v>
      </c>
      <c r="U2661" t="s">
        <v>24</v>
      </c>
      <c r="V2661">
        <f>COUNTIF(Table1[[#This Row],[OnlineSecurity]:[StreamingMovies]], "Yes")</f>
        <v>5</v>
      </c>
      <c r="W2661" t="str" cm="1">
        <f t="array" ref="W2661">_xlfn.IFS(Table1[[#This Row],[tenure]]&lt;=12,"0-1 Years", Table1[[#This Row],[tenure]] &lt;=36, "1-3 Years",Table1[[#This Row],[tenure]]&lt;=60, "3-5 Years",Table1[[#This Row],[tenure]]&gt;60,"5+ Years")</f>
        <v>5+ Years</v>
      </c>
      <c r="X2661" t="str">
        <f>IF(AND(Table1[[#This Row],[Contract]]="Month-to-Month", Table1[[#This Row],[PaymentMethod]]= "Electronic check"), "High Risk", "Standard")</f>
        <v>Standard</v>
      </c>
      <c r="Y2661" s="11">
        <f>IFERROR(Table1[[#This Row],[TotalCharges]]/Table1[[#This Row],[tenure]],"0")</f>
        <v>84.840983606557387</v>
      </c>
      <c r="Z2661" t="str">
        <f>IF(Table1[[#This Row],[SeniorCitizen]]=1,"Yes","No")</f>
        <v>No</v>
      </c>
    </row>
    <row r="2662" spans="1:26" x14ac:dyDescent="0.3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7105</v>
      </c>
      <c r="S2662" s="2">
        <v>52.1</v>
      </c>
      <c r="T2662" s="2">
        <v>670.65</v>
      </c>
      <c r="U2662" t="s">
        <v>24</v>
      </c>
      <c r="V2662">
        <f>COUNTIF(Table1[[#This Row],[OnlineSecurity]:[StreamingMovies]], "Yes")</f>
        <v>1</v>
      </c>
      <c r="W2662" t="str" cm="1">
        <f t="array" ref="W2662">_xlfn.IFS(Table1[[#This Row],[tenure]]&lt;=12,"0-1 Years", Table1[[#This Row],[tenure]] &lt;=36, "1-3 Years",Table1[[#This Row],[tenure]]&lt;=60, "3-5 Years",Table1[[#This Row],[tenure]]&gt;60,"5+ Years")</f>
        <v>1-3 Years</v>
      </c>
      <c r="X2662" t="str">
        <f>IF(AND(Table1[[#This Row],[Contract]]="Month-to-Month", Table1[[#This Row],[PaymentMethod]]= "Electronic check"), "High Risk", "Standard")</f>
        <v>Standard</v>
      </c>
      <c r="Y2662" s="11">
        <f>IFERROR(Table1[[#This Row],[TotalCharges]]/Table1[[#This Row],[tenure]],"0")</f>
        <v>51.588461538461537</v>
      </c>
      <c r="Z2662" t="str">
        <f>IF(Table1[[#This Row],[SeniorCitizen]]=1,"Yes","No")</f>
        <v>No</v>
      </c>
    </row>
    <row r="2663" spans="1:26" x14ac:dyDescent="0.35">
      <c r="A2663" t="s">
        <v>2698</v>
      </c>
      <c r="B2663" t="s">
        <v>22</v>
      </c>
      <c r="C2663">
        <v>0</v>
      </c>
      <c r="D2663" t="s">
        <v>24</v>
      </c>
      <c r="E2663" t="s">
        <v>24</v>
      </c>
      <c r="F2663">
        <v>66</v>
      </c>
      <c r="G2663" t="s">
        <v>24</v>
      </c>
      <c r="H2663" t="s">
        <v>24</v>
      </c>
      <c r="I2663" t="s">
        <v>26</v>
      </c>
      <c r="J2663" t="s">
        <v>23</v>
      </c>
      <c r="K2663" t="s">
        <v>23</v>
      </c>
      <c r="L2663" t="s">
        <v>23</v>
      </c>
      <c r="M2663" t="s">
        <v>23</v>
      </c>
      <c r="N2663" t="s">
        <v>24</v>
      </c>
      <c r="O2663" t="s">
        <v>24</v>
      </c>
      <c r="P2663" t="s">
        <v>47</v>
      </c>
      <c r="Q2663" t="s">
        <v>23</v>
      </c>
      <c r="R2663" t="s">
        <v>32</v>
      </c>
      <c r="S2663" s="2">
        <v>47.4</v>
      </c>
      <c r="T2663" s="2">
        <v>3177.25</v>
      </c>
      <c r="U2663" t="s">
        <v>24</v>
      </c>
      <c r="V2663">
        <f>COUNTIF(Table1[[#This Row],[OnlineSecurity]:[StreamingMovies]], "Yes")</f>
        <v>4</v>
      </c>
      <c r="W2663" t="str" cm="1">
        <f t="array" ref="W2663">_xlfn.IFS(Table1[[#This Row],[tenure]]&lt;=12,"0-1 Years", Table1[[#This Row],[tenure]] &lt;=36, "1-3 Years",Table1[[#This Row],[tenure]]&lt;=60, "3-5 Years",Table1[[#This Row],[tenure]]&gt;60,"5+ Years")</f>
        <v>5+ Years</v>
      </c>
      <c r="X2663" t="str">
        <f>IF(AND(Table1[[#This Row],[Contract]]="Month-to-Month", Table1[[#This Row],[PaymentMethod]]= "Electronic check"), "High Risk", "Standard")</f>
        <v>Standard</v>
      </c>
      <c r="Y2663" s="11">
        <f>IFERROR(Table1[[#This Row],[TotalCharges]]/Table1[[#This Row],[tenure]],"0")</f>
        <v>48.140151515151516</v>
      </c>
      <c r="Z2663" t="str">
        <f>IF(Table1[[#This Row],[SeniorCitizen]]=1,"Yes","No")</f>
        <v>No</v>
      </c>
    </row>
    <row r="2664" spans="1:26" x14ac:dyDescent="0.35">
      <c r="A2664" t="s">
        <v>2699</v>
      </c>
      <c r="B2664" t="s">
        <v>30</v>
      </c>
      <c r="C2664">
        <v>0</v>
      </c>
      <c r="D2664" t="s">
        <v>24</v>
      </c>
      <c r="E2664" t="s">
        <v>24</v>
      </c>
      <c r="F2664">
        <v>2</v>
      </c>
      <c r="G2664" t="s">
        <v>24</v>
      </c>
      <c r="H2664" t="s">
        <v>24</v>
      </c>
      <c r="I2664" t="s">
        <v>26</v>
      </c>
      <c r="J2664" t="s">
        <v>24</v>
      </c>
      <c r="K2664" t="s">
        <v>24</v>
      </c>
      <c r="L2664" t="s">
        <v>23</v>
      </c>
      <c r="M2664" t="s">
        <v>24</v>
      </c>
      <c r="N2664" t="s">
        <v>23</v>
      </c>
      <c r="O2664" t="s">
        <v>23</v>
      </c>
      <c r="P2664" t="s">
        <v>27</v>
      </c>
      <c r="Q2664" t="s">
        <v>23</v>
      </c>
      <c r="R2664" t="s">
        <v>28</v>
      </c>
      <c r="S2664" s="2">
        <v>49.25</v>
      </c>
      <c r="T2664" s="2">
        <v>90.35</v>
      </c>
      <c r="U2664" t="s">
        <v>23</v>
      </c>
      <c r="V2664">
        <f>COUNTIF(Table1[[#This Row],[OnlineSecurity]:[StreamingMovies]], "Yes")</f>
        <v>3</v>
      </c>
      <c r="W2664" t="str" cm="1">
        <f t="array" ref="W2664">_xlfn.IFS(Table1[[#This Row],[tenure]]&lt;=12,"0-1 Years", Table1[[#This Row],[tenure]] &lt;=36, "1-3 Years",Table1[[#This Row],[tenure]]&lt;=60, "3-5 Years",Table1[[#This Row],[tenure]]&gt;60,"5+ Years")</f>
        <v>0-1 Years</v>
      </c>
      <c r="X2664" t="str">
        <f>IF(AND(Table1[[#This Row],[Contract]]="Month-to-Month", Table1[[#This Row],[PaymentMethod]]= "Electronic check"), "High Risk", "Standard")</f>
        <v>High Risk</v>
      </c>
      <c r="Y2664" s="11">
        <f>IFERROR(Table1[[#This Row],[TotalCharges]]/Table1[[#This Row],[tenure]],"0")</f>
        <v>45.174999999999997</v>
      </c>
      <c r="Z2664" t="str">
        <f>IF(Table1[[#This Row],[SeniorCitizen]]=1,"Yes","No")</f>
        <v>No</v>
      </c>
    </row>
    <row r="2665" spans="1:26" x14ac:dyDescent="0.3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7105</v>
      </c>
      <c r="S2665" s="2">
        <v>109.15</v>
      </c>
      <c r="T2665" s="2">
        <v>6557.75</v>
      </c>
      <c r="U2665" t="s">
        <v>24</v>
      </c>
      <c r="V2665">
        <f>COUNTIF(Table1[[#This Row],[OnlineSecurity]:[StreamingMovies]], "Yes")</f>
        <v>5</v>
      </c>
      <c r="W2665" t="str" cm="1">
        <f t="array" ref="W2665">_xlfn.IFS(Table1[[#This Row],[tenure]]&lt;=12,"0-1 Years", Table1[[#This Row],[tenure]] &lt;=36, "1-3 Years",Table1[[#This Row],[tenure]]&lt;=60, "3-5 Years",Table1[[#This Row],[tenure]]&gt;60,"5+ Years")</f>
        <v>3-5 Years</v>
      </c>
      <c r="X2665" t="str">
        <f>IF(AND(Table1[[#This Row],[Contract]]="Month-to-Month", Table1[[#This Row],[PaymentMethod]]= "Electronic check"), "High Risk", "Standard")</f>
        <v>Standard</v>
      </c>
      <c r="Y2665" s="11">
        <f>IFERROR(Table1[[#This Row],[TotalCharges]]/Table1[[#This Row],[tenure]],"0")</f>
        <v>111.14830508474576</v>
      </c>
      <c r="Z2665" t="str">
        <f>IF(Table1[[#This Row],[SeniorCitizen]]=1,"Yes","No")</f>
        <v>No</v>
      </c>
    </row>
    <row r="2666" spans="1:26" x14ac:dyDescent="0.3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7105</v>
      </c>
      <c r="S2666" s="2">
        <v>94.95</v>
      </c>
      <c r="T2666" s="2">
        <v>5791.85</v>
      </c>
      <c r="U2666" t="s">
        <v>24</v>
      </c>
      <c r="V2666">
        <f>COUNTIF(Table1[[#This Row],[OnlineSecurity]:[StreamingMovies]], "Yes")</f>
        <v>3</v>
      </c>
      <c r="W2666" t="str" cm="1">
        <f t="array" ref="W2666">_xlfn.IFS(Table1[[#This Row],[tenure]]&lt;=12,"0-1 Years", Table1[[#This Row],[tenure]] &lt;=36, "1-3 Years",Table1[[#This Row],[tenure]]&lt;=60, "3-5 Years",Table1[[#This Row],[tenure]]&gt;60,"5+ Years")</f>
        <v>5+ Years</v>
      </c>
      <c r="X2666" t="str">
        <f>IF(AND(Table1[[#This Row],[Contract]]="Month-to-Month", Table1[[#This Row],[PaymentMethod]]= "Electronic check"), "High Risk", "Standard")</f>
        <v>Standard</v>
      </c>
      <c r="Y2666" s="11">
        <f>IFERROR(Table1[[#This Row],[TotalCharges]]/Table1[[#This Row],[tenure]],"0")</f>
        <v>93.416935483870972</v>
      </c>
      <c r="Z2666" t="str">
        <f>IF(Table1[[#This Row],[SeniorCitizen]]=1,"Yes","No")</f>
        <v>No</v>
      </c>
    </row>
    <row r="2667" spans="1:26" x14ac:dyDescent="0.3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s="2">
        <v>93.55</v>
      </c>
      <c r="T2667" s="2">
        <v>3055.5</v>
      </c>
      <c r="U2667" t="s">
        <v>24</v>
      </c>
      <c r="V2667">
        <f>COUNTIF(Table1[[#This Row],[OnlineSecurity]:[StreamingMovies]], "Yes")</f>
        <v>4</v>
      </c>
      <c r="W2667" t="str" cm="1">
        <f t="array" ref="W2667">_xlfn.IFS(Table1[[#This Row],[tenure]]&lt;=12,"0-1 Years", Table1[[#This Row],[tenure]] &lt;=36, "1-3 Years",Table1[[#This Row],[tenure]]&lt;=60, "3-5 Years",Table1[[#This Row],[tenure]]&gt;60,"5+ Years")</f>
        <v>1-3 Years</v>
      </c>
      <c r="X2667" t="str">
        <f>IF(AND(Table1[[#This Row],[Contract]]="Month-to-Month", Table1[[#This Row],[PaymentMethod]]= "Electronic check"), "High Risk", "Standard")</f>
        <v>Standard</v>
      </c>
      <c r="Y2667" s="11">
        <f>IFERROR(Table1[[#This Row],[TotalCharges]]/Table1[[#This Row],[tenure]],"0")</f>
        <v>92.590909090909093</v>
      </c>
      <c r="Z2667" t="str">
        <f>IF(Table1[[#This Row],[SeniorCitizen]]=1,"Yes","No")</f>
        <v>Yes</v>
      </c>
    </row>
    <row r="2668" spans="1:26" x14ac:dyDescent="0.3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7105</v>
      </c>
      <c r="S2668" s="2">
        <v>79.5</v>
      </c>
      <c r="T2668" s="2">
        <v>5196.1000000000004</v>
      </c>
      <c r="U2668" t="s">
        <v>24</v>
      </c>
      <c r="V2668">
        <f>COUNTIF(Table1[[#This Row],[OnlineSecurity]:[StreamingMovies]], "Yes")</f>
        <v>5</v>
      </c>
      <c r="W2668" t="str" cm="1">
        <f t="array" ref="W2668">_xlfn.IFS(Table1[[#This Row],[tenure]]&lt;=12,"0-1 Years", Table1[[#This Row],[tenure]] &lt;=36, "1-3 Years",Table1[[#This Row],[tenure]]&lt;=60, "3-5 Years",Table1[[#This Row],[tenure]]&gt;60,"5+ Years")</f>
        <v>5+ Years</v>
      </c>
      <c r="X2668" t="str">
        <f>IF(AND(Table1[[#This Row],[Contract]]="Month-to-Month", Table1[[#This Row],[PaymentMethod]]= "Electronic check"), "High Risk", "Standard")</f>
        <v>Standard</v>
      </c>
      <c r="Y2668" s="11">
        <f>IFERROR(Table1[[#This Row],[TotalCharges]]/Table1[[#This Row],[tenure]],"0")</f>
        <v>78.728787878787884</v>
      </c>
      <c r="Z2668" t="str">
        <f>IF(Table1[[#This Row],[SeniorCitizen]]=1,"Yes","No")</f>
        <v>No</v>
      </c>
    </row>
    <row r="2669" spans="1:26" x14ac:dyDescent="0.3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7105</v>
      </c>
      <c r="S2669" s="2">
        <v>115.05</v>
      </c>
      <c r="T2669" s="2">
        <v>8405</v>
      </c>
      <c r="U2669" t="s">
        <v>24</v>
      </c>
      <c r="V2669">
        <f>COUNTIF(Table1[[#This Row],[OnlineSecurity]:[StreamingMovies]], "Yes")</f>
        <v>6</v>
      </c>
      <c r="W2669" t="str" cm="1">
        <f t="array" ref="W2669">_xlfn.IFS(Table1[[#This Row],[tenure]]&lt;=12,"0-1 Years", Table1[[#This Row],[tenure]] &lt;=36, "1-3 Years",Table1[[#This Row],[tenure]]&lt;=60, "3-5 Years",Table1[[#This Row],[tenure]]&gt;60,"5+ Years")</f>
        <v>5+ Years</v>
      </c>
      <c r="X2669" t="str">
        <f>IF(AND(Table1[[#This Row],[Contract]]="Month-to-Month", Table1[[#This Row],[PaymentMethod]]= "Electronic check"), "High Risk", "Standard")</f>
        <v>Standard</v>
      </c>
      <c r="Y2669" s="11">
        <f>IFERROR(Table1[[#This Row],[TotalCharges]]/Table1[[#This Row],[tenure]],"0")</f>
        <v>116.73611111111111</v>
      </c>
      <c r="Z2669" t="str">
        <f>IF(Table1[[#This Row],[SeniorCitizen]]=1,"Yes","No")</f>
        <v>No</v>
      </c>
    </row>
    <row r="2670" spans="1:26" x14ac:dyDescent="0.35">
      <c r="A2670" t="s">
        <v>2705</v>
      </c>
      <c r="B2670" t="s">
        <v>30</v>
      </c>
      <c r="C2670">
        <v>0</v>
      </c>
      <c r="D2670" t="s">
        <v>24</v>
      </c>
      <c r="E2670" t="s">
        <v>23</v>
      </c>
      <c r="F2670">
        <v>1</v>
      </c>
      <c r="G2670" t="s">
        <v>23</v>
      </c>
      <c r="H2670" t="s">
        <v>24</v>
      </c>
      <c r="I2670" t="s">
        <v>24</v>
      </c>
      <c r="J2670" t="s">
        <v>24</v>
      </c>
      <c r="K2670" t="s">
        <v>24</v>
      </c>
      <c r="L2670" t="s">
        <v>24</v>
      </c>
      <c r="M2670" t="s">
        <v>24</v>
      </c>
      <c r="N2670" t="s">
        <v>24</v>
      </c>
      <c r="O2670" t="s">
        <v>24</v>
      </c>
      <c r="P2670" t="s">
        <v>27</v>
      </c>
      <c r="Q2670" t="s">
        <v>24</v>
      </c>
      <c r="R2670" t="s">
        <v>32</v>
      </c>
      <c r="S2670" s="2">
        <v>19.75</v>
      </c>
      <c r="T2670" s="2">
        <v>19.75</v>
      </c>
      <c r="U2670" t="s">
        <v>23</v>
      </c>
      <c r="V2670">
        <f>COUNTIF(Table1[[#This Row],[OnlineSecurity]:[StreamingMovies]], "Yes")</f>
        <v>0</v>
      </c>
      <c r="W2670" t="str" cm="1">
        <f t="array" ref="W2670">_xlfn.IFS(Table1[[#This Row],[tenure]]&lt;=12,"0-1 Years", Table1[[#This Row],[tenure]] &lt;=36, "1-3 Years",Table1[[#This Row],[tenure]]&lt;=60, "3-5 Years",Table1[[#This Row],[tenure]]&gt;60,"5+ Years")</f>
        <v>0-1 Years</v>
      </c>
      <c r="X2670" t="str">
        <f>IF(AND(Table1[[#This Row],[Contract]]="Month-to-Month", Table1[[#This Row],[PaymentMethod]]= "Electronic check"), "High Risk", "Standard")</f>
        <v>Standard</v>
      </c>
      <c r="Y2670" s="11">
        <f>IFERROR(Table1[[#This Row],[TotalCharges]]/Table1[[#This Row],[tenure]],"0")</f>
        <v>19.75</v>
      </c>
      <c r="Z2670" t="str">
        <f>IF(Table1[[#This Row],[SeniorCitizen]]=1,"Yes","No")</f>
        <v>No</v>
      </c>
    </row>
    <row r="2671" spans="1:26" x14ac:dyDescent="0.3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s="2">
        <v>95.15</v>
      </c>
      <c r="T2671" s="2">
        <v>1789.25</v>
      </c>
      <c r="U2671" t="s">
        <v>23</v>
      </c>
      <c r="V2671">
        <f>COUNTIF(Table1[[#This Row],[OnlineSecurity]:[StreamingMovies]], "Yes")</f>
        <v>3</v>
      </c>
      <c r="W2671" t="str" cm="1">
        <f t="array" ref="W2671">_xlfn.IFS(Table1[[#This Row],[tenure]]&lt;=12,"0-1 Years", Table1[[#This Row],[tenure]] &lt;=36, "1-3 Years",Table1[[#This Row],[tenure]]&lt;=60, "3-5 Years",Table1[[#This Row],[tenure]]&gt;60,"5+ Years")</f>
        <v>1-3 Years</v>
      </c>
      <c r="X2671" t="str">
        <f>IF(AND(Table1[[#This Row],[Contract]]="Month-to-Month", Table1[[#This Row],[PaymentMethod]]= "Electronic check"), "High Risk", "Standard")</f>
        <v>High Risk</v>
      </c>
      <c r="Y2671" s="11">
        <f>IFERROR(Table1[[#This Row],[TotalCharges]]/Table1[[#This Row],[tenure]],"0")</f>
        <v>94.171052631578945</v>
      </c>
      <c r="Z2671" t="str">
        <f>IF(Table1[[#This Row],[SeniorCitizen]]=1,"Yes","No")</f>
        <v>No</v>
      </c>
    </row>
    <row r="2672" spans="1:26" x14ac:dyDescent="0.3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s="2">
        <v>95.15</v>
      </c>
      <c r="T2672" s="2">
        <v>5000.05</v>
      </c>
      <c r="U2672" t="s">
        <v>24</v>
      </c>
      <c r="V2672">
        <f>COUNTIF(Table1[[#This Row],[OnlineSecurity]:[StreamingMovies]], "Yes")</f>
        <v>3</v>
      </c>
      <c r="W2672" t="str" cm="1">
        <f t="array" ref="W2672">_xlfn.IFS(Table1[[#This Row],[tenure]]&lt;=12,"0-1 Years", Table1[[#This Row],[tenure]] &lt;=36, "1-3 Years",Table1[[#This Row],[tenure]]&lt;=60, "3-5 Years",Table1[[#This Row],[tenure]]&gt;60,"5+ Years")</f>
        <v>3-5 Years</v>
      </c>
      <c r="X2672" t="str">
        <f>IF(AND(Table1[[#This Row],[Contract]]="Month-to-Month", Table1[[#This Row],[PaymentMethod]]= "Electronic check"), "High Risk", "Standard")</f>
        <v>Standard</v>
      </c>
      <c r="Y2672" s="11">
        <f>IFERROR(Table1[[#This Row],[TotalCharges]]/Table1[[#This Row],[tenure]],"0")</f>
        <v>98.040196078431379</v>
      </c>
      <c r="Z2672" t="str">
        <f>IF(Table1[[#This Row],[SeniorCitizen]]=1,"Yes","No")</f>
        <v>No</v>
      </c>
    </row>
    <row r="2673" spans="1:26" x14ac:dyDescent="0.3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s="2">
        <v>105.4</v>
      </c>
      <c r="T2673" s="2">
        <v>6713.2</v>
      </c>
      <c r="U2673" t="s">
        <v>24</v>
      </c>
      <c r="V2673">
        <f>COUNTIF(Table1[[#This Row],[OnlineSecurity]:[StreamingMovies]], "Yes")</f>
        <v>4</v>
      </c>
      <c r="W2673" t="str" cm="1">
        <f t="array" ref="W2673">_xlfn.IFS(Table1[[#This Row],[tenure]]&lt;=12,"0-1 Years", Table1[[#This Row],[tenure]] &lt;=36, "1-3 Years",Table1[[#This Row],[tenure]]&lt;=60, "3-5 Years",Table1[[#This Row],[tenure]]&gt;60,"5+ Years")</f>
        <v>5+ Years</v>
      </c>
      <c r="X2673" t="str">
        <f>IF(AND(Table1[[#This Row],[Contract]]="Month-to-Month", Table1[[#This Row],[PaymentMethod]]= "Electronic check"), "High Risk", "Standard")</f>
        <v>High Risk</v>
      </c>
      <c r="Y2673" s="11">
        <f>IFERROR(Table1[[#This Row],[TotalCharges]]/Table1[[#This Row],[tenure]],"0")</f>
        <v>106.55873015873016</v>
      </c>
      <c r="Z2673" t="str">
        <f>IF(Table1[[#This Row],[SeniorCitizen]]=1,"Yes","No")</f>
        <v>No</v>
      </c>
    </row>
    <row r="2674" spans="1:26" x14ac:dyDescent="0.35">
      <c r="A2674" t="s">
        <v>2709</v>
      </c>
      <c r="B2674" t="s">
        <v>30</v>
      </c>
      <c r="C2674">
        <v>0</v>
      </c>
      <c r="D2674" t="s">
        <v>24</v>
      </c>
      <c r="E2674" t="s">
        <v>24</v>
      </c>
      <c r="F2674">
        <v>27</v>
      </c>
      <c r="G2674" t="s">
        <v>23</v>
      </c>
      <c r="H2674" t="s">
        <v>24</v>
      </c>
      <c r="I2674" t="s">
        <v>24</v>
      </c>
      <c r="J2674" t="s">
        <v>24</v>
      </c>
      <c r="K2674" t="s">
        <v>24</v>
      </c>
      <c r="L2674" t="s">
        <v>24</v>
      </c>
      <c r="M2674" t="s">
        <v>24</v>
      </c>
      <c r="N2674" t="s">
        <v>24</v>
      </c>
      <c r="O2674" t="s">
        <v>24</v>
      </c>
      <c r="P2674" t="s">
        <v>31</v>
      </c>
      <c r="Q2674" t="s">
        <v>24</v>
      </c>
      <c r="R2674" t="s">
        <v>7104</v>
      </c>
      <c r="S2674" s="2">
        <v>20.100000000000001</v>
      </c>
      <c r="T2674" s="2">
        <v>562.6</v>
      </c>
      <c r="U2674" t="s">
        <v>24</v>
      </c>
      <c r="V2674">
        <f>COUNTIF(Table1[[#This Row],[OnlineSecurity]:[StreamingMovies]], "Yes")</f>
        <v>0</v>
      </c>
      <c r="W2674" t="str" cm="1">
        <f t="array" ref="W2674">_xlfn.IFS(Table1[[#This Row],[tenure]]&lt;=12,"0-1 Years", Table1[[#This Row],[tenure]] &lt;=36, "1-3 Years",Table1[[#This Row],[tenure]]&lt;=60, "3-5 Years",Table1[[#This Row],[tenure]]&gt;60,"5+ Years")</f>
        <v>1-3 Years</v>
      </c>
      <c r="X2674" t="str">
        <f>IF(AND(Table1[[#This Row],[Contract]]="Month-to-Month", Table1[[#This Row],[PaymentMethod]]= "Electronic check"), "High Risk", "Standard")</f>
        <v>Standard</v>
      </c>
      <c r="Y2674" s="11">
        <f>IFERROR(Table1[[#This Row],[TotalCharges]]/Table1[[#This Row],[tenure]],"0")</f>
        <v>20.837037037037039</v>
      </c>
      <c r="Z2674" t="str">
        <f>IF(Table1[[#This Row],[SeniorCitizen]]=1,"Yes","No")</f>
        <v>No</v>
      </c>
    </row>
    <row r="2675" spans="1:26" x14ac:dyDescent="0.3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7104</v>
      </c>
      <c r="S2675" s="2">
        <v>101.35</v>
      </c>
      <c r="T2675" s="2">
        <v>2317.1</v>
      </c>
      <c r="U2675" t="s">
        <v>23</v>
      </c>
      <c r="V2675">
        <f>COUNTIF(Table1[[#This Row],[OnlineSecurity]:[StreamingMovies]], "Yes")</f>
        <v>3</v>
      </c>
      <c r="W2675" t="str" cm="1">
        <f t="array" ref="W2675">_xlfn.IFS(Table1[[#This Row],[tenure]]&lt;=12,"0-1 Years", Table1[[#This Row],[tenure]] &lt;=36, "1-3 Years",Table1[[#This Row],[tenure]]&lt;=60, "3-5 Years",Table1[[#This Row],[tenure]]&gt;60,"5+ Years")</f>
        <v>1-3 Years</v>
      </c>
      <c r="X2675" t="str">
        <f>IF(AND(Table1[[#This Row],[Contract]]="Month-to-Month", Table1[[#This Row],[PaymentMethod]]= "Electronic check"), "High Risk", "Standard")</f>
        <v>Standard</v>
      </c>
      <c r="Y2675" s="11">
        <f>IFERROR(Table1[[#This Row],[TotalCharges]]/Table1[[#This Row],[tenure]],"0")</f>
        <v>105.32272727272726</v>
      </c>
      <c r="Z2675" t="str">
        <f>IF(Table1[[#This Row],[SeniorCitizen]]=1,"Yes","No")</f>
        <v>No</v>
      </c>
    </row>
    <row r="2676" spans="1:26" x14ac:dyDescent="0.35">
      <c r="A2676" t="s">
        <v>2711</v>
      </c>
      <c r="B2676" t="s">
        <v>22</v>
      </c>
      <c r="C2676">
        <v>1</v>
      </c>
      <c r="D2676" t="s">
        <v>24</v>
      </c>
      <c r="E2676" t="s">
        <v>24</v>
      </c>
      <c r="F2676">
        <v>4</v>
      </c>
      <c r="G2676" t="s">
        <v>23</v>
      </c>
      <c r="H2676" t="s">
        <v>24</v>
      </c>
      <c r="I2676" t="s">
        <v>24</v>
      </c>
      <c r="J2676" t="s">
        <v>24</v>
      </c>
      <c r="K2676" t="s">
        <v>24</v>
      </c>
      <c r="L2676" t="s">
        <v>24</v>
      </c>
      <c r="M2676" t="s">
        <v>24</v>
      </c>
      <c r="N2676" t="s">
        <v>24</v>
      </c>
      <c r="O2676" t="s">
        <v>24</v>
      </c>
      <c r="P2676" t="s">
        <v>27</v>
      </c>
      <c r="Q2676" t="s">
        <v>24</v>
      </c>
      <c r="R2676" t="s">
        <v>32</v>
      </c>
      <c r="S2676" s="2">
        <v>20.05</v>
      </c>
      <c r="T2676" s="2">
        <v>91.45</v>
      </c>
      <c r="U2676" t="s">
        <v>24</v>
      </c>
      <c r="V2676">
        <f>COUNTIF(Table1[[#This Row],[OnlineSecurity]:[StreamingMovies]], "Yes")</f>
        <v>0</v>
      </c>
      <c r="W2676" t="str" cm="1">
        <f t="array" ref="W2676">_xlfn.IFS(Table1[[#This Row],[tenure]]&lt;=12,"0-1 Years", Table1[[#This Row],[tenure]] &lt;=36, "1-3 Years",Table1[[#This Row],[tenure]]&lt;=60, "3-5 Years",Table1[[#This Row],[tenure]]&gt;60,"5+ Years")</f>
        <v>0-1 Years</v>
      </c>
      <c r="X2676" t="str">
        <f>IF(AND(Table1[[#This Row],[Contract]]="Month-to-Month", Table1[[#This Row],[PaymentMethod]]= "Electronic check"), "High Risk", "Standard")</f>
        <v>Standard</v>
      </c>
      <c r="Y2676" s="11">
        <f>IFERROR(Table1[[#This Row],[TotalCharges]]/Table1[[#This Row],[tenure]],"0")</f>
        <v>22.862500000000001</v>
      </c>
      <c r="Z2676" t="str">
        <f>IF(Table1[[#This Row],[SeniorCitizen]]=1,"Yes","No")</f>
        <v>Yes</v>
      </c>
    </row>
    <row r="2677" spans="1:26" x14ac:dyDescent="0.35">
      <c r="A2677" t="s">
        <v>2712</v>
      </c>
      <c r="B2677" t="s">
        <v>30</v>
      </c>
      <c r="C2677">
        <v>0</v>
      </c>
      <c r="D2677" t="s">
        <v>23</v>
      </c>
      <c r="E2677" t="s">
        <v>23</v>
      </c>
      <c r="F2677">
        <v>42</v>
      </c>
      <c r="G2677" t="s">
        <v>23</v>
      </c>
      <c r="H2677" t="s">
        <v>24</v>
      </c>
      <c r="I2677" t="s">
        <v>24</v>
      </c>
      <c r="J2677" t="s">
        <v>24</v>
      </c>
      <c r="K2677" t="s">
        <v>24</v>
      </c>
      <c r="L2677" t="s">
        <v>24</v>
      </c>
      <c r="M2677" t="s">
        <v>24</v>
      </c>
      <c r="N2677" t="s">
        <v>24</v>
      </c>
      <c r="O2677" t="s">
        <v>24</v>
      </c>
      <c r="P2677" t="s">
        <v>47</v>
      </c>
      <c r="Q2677" t="s">
        <v>24</v>
      </c>
      <c r="R2677" t="s">
        <v>32</v>
      </c>
      <c r="S2677" s="2">
        <v>20.7</v>
      </c>
      <c r="T2677" s="2">
        <v>828.85</v>
      </c>
      <c r="U2677" t="s">
        <v>24</v>
      </c>
      <c r="V2677">
        <f>COUNTIF(Table1[[#This Row],[OnlineSecurity]:[StreamingMovies]], "Yes")</f>
        <v>0</v>
      </c>
      <c r="W2677" t="str" cm="1">
        <f t="array" ref="W2677">_xlfn.IFS(Table1[[#This Row],[tenure]]&lt;=12,"0-1 Years", Table1[[#This Row],[tenure]] &lt;=36, "1-3 Years",Table1[[#This Row],[tenure]]&lt;=60, "3-5 Years",Table1[[#This Row],[tenure]]&gt;60,"5+ Years")</f>
        <v>3-5 Years</v>
      </c>
      <c r="X2677" t="str">
        <f>IF(AND(Table1[[#This Row],[Contract]]="Month-to-Month", Table1[[#This Row],[PaymentMethod]]= "Electronic check"), "High Risk", "Standard")</f>
        <v>Standard</v>
      </c>
      <c r="Y2677" s="11">
        <f>IFERROR(Table1[[#This Row],[TotalCharges]]/Table1[[#This Row],[tenure]],"0")</f>
        <v>19.734523809523811</v>
      </c>
      <c r="Z2677" t="str">
        <f>IF(Table1[[#This Row],[SeniorCitizen]]=1,"Yes","No")</f>
        <v>No</v>
      </c>
    </row>
    <row r="2678" spans="1:26" x14ac:dyDescent="0.35">
      <c r="A2678" t="s">
        <v>2713</v>
      </c>
      <c r="B2678" t="s">
        <v>22</v>
      </c>
      <c r="C2678">
        <v>0</v>
      </c>
      <c r="D2678" t="s">
        <v>24</v>
      </c>
      <c r="E2678" t="s">
        <v>24</v>
      </c>
      <c r="F2678">
        <v>29</v>
      </c>
      <c r="G2678" t="s">
        <v>23</v>
      </c>
      <c r="H2678" t="s">
        <v>24</v>
      </c>
      <c r="I2678" t="s">
        <v>24</v>
      </c>
      <c r="J2678" t="s">
        <v>24</v>
      </c>
      <c r="K2678" t="s">
        <v>24</v>
      </c>
      <c r="L2678" t="s">
        <v>24</v>
      </c>
      <c r="M2678" t="s">
        <v>24</v>
      </c>
      <c r="N2678" t="s">
        <v>24</v>
      </c>
      <c r="O2678" t="s">
        <v>24</v>
      </c>
      <c r="P2678" t="s">
        <v>31</v>
      </c>
      <c r="Q2678" t="s">
        <v>24</v>
      </c>
      <c r="R2678" t="s">
        <v>32</v>
      </c>
      <c r="S2678" s="2">
        <v>20.350000000000001</v>
      </c>
      <c r="T2678" s="2">
        <v>617.35</v>
      </c>
      <c r="U2678" t="s">
        <v>24</v>
      </c>
      <c r="V2678">
        <f>COUNTIF(Table1[[#This Row],[OnlineSecurity]:[StreamingMovies]], "Yes")</f>
        <v>0</v>
      </c>
      <c r="W2678" t="str" cm="1">
        <f t="array" ref="W2678">_xlfn.IFS(Table1[[#This Row],[tenure]]&lt;=12,"0-1 Years", Table1[[#This Row],[tenure]] &lt;=36, "1-3 Years",Table1[[#This Row],[tenure]]&lt;=60, "3-5 Years",Table1[[#This Row],[tenure]]&gt;60,"5+ Years")</f>
        <v>1-3 Years</v>
      </c>
      <c r="X2678" t="str">
        <f>IF(AND(Table1[[#This Row],[Contract]]="Month-to-Month", Table1[[#This Row],[PaymentMethod]]= "Electronic check"), "High Risk", "Standard")</f>
        <v>Standard</v>
      </c>
      <c r="Y2678" s="11">
        <f>IFERROR(Table1[[#This Row],[TotalCharges]]/Table1[[#This Row],[tenure]],"0")</f>
        <v>21.28793103448276</v>
      </c>
      <c r="Z2678" t="str">
        <f>IF(Table1[[#This Row],[SeniorCitizen]]=1,"Yes","No")</f>
        <v>No</v>
      </c>
    </row>
    <row r="2679" spans="1:26" x14ac:dyDescent="0.3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7105</v>
      </c>
      <c r="S2679" s="2">
        <v>70.05</v>
      </c>
      <c r="T2679" s="2">
        <v>266.89999999999998</v>
      </c>
      <c r="U2679" t="s">
        <v>23</v>
      </c>
      <c r="V2679">
        <f>COUNTIF(Table1[[#This Row],[OnlineSecurity]:[StreamingMovies]], "Yes")</f>
        <v>0</v>
      </c>
      <c r="W2679" t="str" cm="1">
        <f t="array" ref="W2679">_xlfn.IFS(Table1[[#This Row],[tenure]]&lt;=12,"0-1 Years", Table1[[#This Row],[tenure]] &lt;=36, "1-3 Years",Table1[[#This Row],[tenure]]&lt;=60, "3-5 Years",Table1[[#This Row],[tenure]]&gt;60,"5+ Years")</f>
        <v>0-1 Years</v>
      </c>
      <c r="X2679" t="str">
        <f>IF(AND(Table1[[#This Row],[Contract]]="Month-to-Month", Table1[[#This Row],[PaymentMethod]]= "Electronic check"), "High Risk", "Standard")</f>
        <v>Standard</v>
      </c>
      <c r="Y2679" s="11">
        <f>IFERROR(Table1[[#This Row],[TotalCharges]]/Table1[[#This Row],[tenure]],"0")</f>
        <v>66.724999999999994</v>
      </c>
      <c r="Z2679" t="str">
        <f>IF(Table1[[#This Row],[SeniorCitizen]]=1,"Yes","No")</f>
        <v>No</v>
      </c>
    </row>
    <row r="2680" spans="1:26" x14ac:dyDescent="0.35">
      <c r="A2680" t="s">
        <v>2715</v>
      </c>
      <c r="B2680" t="s">
        <v>30</v>
      </c>
      <c r="C2680">
        <v>0</v>
      </c>
      <c r="D2680" t="s">
        <v>24</v>
      </c>
      <c r="E2680" t="s">
        <v>24</v>
      </c>
      <c r="F2680">
        <v>30</v>
      </c>
      <c r="G2680" t="s">
        <v>23</v>
      </c>
      <c r="H2680" t="s">
        <v>24</v>
      </c>
      <c r="I2680" t="s">
        <v>24</v>
      </c>
      <c r="J2680" t="s">
        <v>24</v>
      </c>
      <c r="K2680" t="s">
        <v>24</v>
      </c>
      <c r="L2680" t="s">
        <v>24</v>
      </c>
      <c r="M2680" t="s">
        <v>24</v>
      </c>
      <c r="N2680" t="s">
        <v>24</v>
      </c>
      <c r="O2680" t="s">
        <v>24</v>
      </c>
      <c r="P2680" t="s">
        <v>31</v>
      </c>
      <c r="Q2680" t="s">
        <v>24</v>
      </c>
      <c r="R2680" t="s">
        <v>32</v>
      </c>
      <c r="S2680" s="2">
        <v>19.7</v>
      </c>
      <c r="T2680" s="2">
        <v>625.04999999999995</v>
      </c>
      <c r="U2680" t="s">
        <v>24</v>
      </c>
      <c r="V2680">
        <f>COUNTIF(Table1[[#This Row],[OnlineSecurity]:[StreamingMovies]], "Yes")</f>
        <v>0</v>
      </c>
      <c r="W2680" t="str" cm="1">
        <f t="array" ref="W2680">_xlfn.IFS(Table1[[#This Row],[tenure]]&lt;=12,"0-1 Years", Table1[[#This Row],[tenure]] &lt;=36, "1-3 Years",Table1[[#This Row],[tenure]]&lt;=60, "3-5 Years",Table1[[#This Row],[tenure]]&gt;60,"5+ Years")</f>
        <v>1-3 Years</v>
      </c>
      <c r="X2680" t="str">
        <f>IF(AND(Table1[[#This Row],[Contract]]="Month-to-Month", Table1[[#This Row],[PaymentMethod]]= "Electronic check"), "High Risk", "Standard")</f>
        <v>Standard</v>
      </c>
      <c r="Y2680" s="11">
        <f>IFERROR(Table1[[#This Row],[TotalCharges]]/Table1[[#This Row],[tenure]],"0")</f>
        <v>20.834999999999997</v>
      </c>
      <c r="Z2680" t="str">
        <f>IF(Table1[[#This Row],[SeniorCitizen]]=1,"Yes","No")</f>
        <v>No</v>
      </c>
    </row>
    <row r="2681" spans="1:26" x14ac:dyDescent="0.3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s="2">
        <v>74.650000000000006</v>
      </c>
      <c r="T2681" s="2">
        <v>301.39999999999998</v>
      </c>
      <c r="U2681" t="s">
        <v>23</v>
      </c>
      <c r="V2681">
        <f>COUNTIF(Table1[[#This Row],[OnlineSecurity]:[StreamingMovies]], "Yes")</f>
        <v>0</v>
      </c>
      <c r="W2681" t="str" cm="1">
        <f t="array" ref="W2681">_xlfn.IFS(Table1[[#This Row],[tenure]]&lt;=12,"0-1 Years", Table1[[#This Row],[tenure]] &lt;=36, "1-3 Years",Table1[[#This Row],[tenure]]&lt;=60, "3-5 Years",Table1[[#This Row],[tenure]]&gt;60,"5+ Years")</f>
        <v>0-1 Years</v>
      </c>
      <c r="X2681" t="str">
        <f>IF(AND(Table1[[#This Row],[Contract]]="Month-to-Month", Table1[[#This Row],[PaymentMethod]]= "Electronic check"), "High Risk", "Standard")</f>
        <v>High Risk</v>
      </c>
      <c r="Y2681" s="11">
        <f>IFERROR(Table1[[#This Row],[TotalCharges]]/Table1[[#This Row],[tenure]],"0")</f>
        <v>75.349999999999994</v>
      </c>
      <c r="Z2681" t="str">
        <f>IF(Table1[[#This Row],[SeniorCitizen]]=1,"Yes","No")</f>
        <v>No</v>
      </c>
    </row>
    <row r="2682" spans="1:26" x14ac:dyDescent="0.3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7104</v>
      </c>
      <c r="S2682" s="2">
        <v>85.45</v>
      </c>
      <c r="T2682" s="2">
        <v>6029.9</v>
      </c>
      <c r="U2682" t="s">
        <v>24</v>
      </c>
      <c r="V2682">
        <f>COUNTIF(Table1[[#This Row],[OnlineSecurity]:[StreamingMovies]], "Yes")</f>
        <v>6</v>
      </c>
      <c r="W2682" t="str" cm="1">
        <f t="array" ref="W2682">_xlfn.IFS(Table1[[#This Row],[tenure]]&lt;=12,"0-1 Years", Table1[[#This Row],[tenure]] &lt;=36, "1-3 Years",Table1[[#This Row],[tenure]]&lt;=60, "3-5 Years",Table1[[#This Row],[tenure]]&gt;60,"5+ Years")</f>
        <v>5+ Years</v>
      </c>
      <c r="X2682" t="str">
        <f>IF(AND(Table1[[#This Row],[Contract]]="Month-to-Month", Table1[[#This Row],[PaymentMethod]]= "Electronic check"), "High Risk", "Standard")</f>
        <v>Standard</v>
      </c>
      <c r="Y2682" s="11">
        <f>IFERROR(Table1[[#This Row],[TotalCharges]]/Table1[[#This Row],[tenure]],"0")</f>
        <v>84.928169014084503</v>
      </c>
      <c r="Z2682" t="str">
        <f>IF(Table1[[#This Row],[SeniorCitizen]]=1,"Yes","No")</f>
        <v>No</v>
      </c>
    </row>
    <row r="2683" spans="1:26" x14ac:dyDescent="0.35">
      <c r="A2683" t="s">
        <v>2718</v>
      </c>
      <c r="B2683" t="s">
        <v>30</v>
      </c>
      <c r="C2683">
        <v>0</v>
      </c>
      <c r="D2683" t="s">
        <v>23</v>
      </c>
      <c r="E2683" t="s">
        <v>24</v>
      </c>
      <c r="F2683">
        <v>46</v>
      </c>
      <c r="G2683" t="s">
        <v>24</v>
      </c>
      <c r="H2683" t="s">
        <v>24</v>
      </c>
      <c r="I2683" t="s">
        <v>26</v>
      </c>
      <c r="J2683" t="s">
        <v>23</v>
      </c>
      <c r="K2683" t="s">
        <v>24</v>
      </c>
      <c r="L2683" t="s">
        <v>23</v>
      </c>
      <c r="M2683" t="s">
        <v>23</v>
      </c>
      <c r="N2683" t="s">
        <v>24</v>
      </c>
      <c r="O2683" t="s">
        <v>24</v>
      </c>
      <c r="P2683" t="s">
        <v>47</v>
      </c>
      <c r="Q2683" t="s">
        <v>24</v>
      </c>
      <c r="R2683" t="s">
        <v>7105</v>
      </c>
      <c r="S2683" s="2">
        <v>40.4</v>
      </c>
      <c r="T2683" s="2">
        <v>1842.7</v>
      </c>
      <c r="U2683" t="s">
        <v>24</v>
      </c>
      <c r="V2683">
        <f>COUNTIF(Table1[[#This Row],[OnlineSecurity]:[StreamingMovies]], "Yes")</f>
        <v>3</v>
      </c>
      <c r="W2683" t="str" cm="1">
        <f t="array" ref="W2683">_xlfn.IFS(Table1[[#This Row],[tenure]]&lt;=12,"0-1 Years", Table1[[#This Row],[tenure]] &lt;=36, "1-3 Years",Table1[[#This Row],[tenure]]&lt;=60, "3-5 Years",Table1[[#This Row],[tenure]]&gt;60,"5+ Years")</f>
        <v>3-5 Years</v>
      </c>
      <c r="X2683" t="str">
        <f>IF(AND(Table1[[#This Row],[Contract]]="Month-to-Month", Table1[[#This Row],[PaymentMethod]]= "Electronic check"), "High Risk", "Standard")</f>
        <v>Standard</v>
      </c>
      <c r="Y2683" s="11">
        <f>IFERROR(Table1[[#This Row],[TotalCharges]]/Table1[[#This Row],[tenure]],"0")</f>
        <v>40.058695652173917</v>
      </c>
      <c r="Z2683" t="str">
        <f>IF(Table1[[#This Row],[SeniorCitizen]]=1,"Yes","No")</f>
        <v>No</v>
      </c>
    </row>
    <row r="2684" spans="1:26" x14ac:dyDescent="0.3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s="2">
        <v>50.4</v>
      </c>
      <c r="T2684" s="2">
        <v>206.6</v>
      </c>
      <c r="U2684" t="s">
        <v>23</v>
      </c>
      <c r="V2684">
        <f>COUNTIF(Table1[[#This Row],[OnlineSecurity]:[StreamingMovies]], "Yes")</f>
        <v>0</v>
      </c>
      <c r="W2684" t="str" cm="1">
        <f t="array" ref="W2684">_xlfn.IFS(Table1[[#This Row],[tenure]]&lt;=12,"0-1 Years", Table1[[#This Row],[tenure]] &lt;=36, "1-3 Years",Table1[[#This Row],[tenure]]&lt;=60, "3-5 Years",Table1[[#This Row],[tenure]]&gt;60,"5+ Years")</f>
        <v>0-1 Years</v>
      </c>
      <c r="X2684" t="str">
        <f>IF(AND(Table1[[#This Row],[Contract]]="Month-to-Month", Table1[[#This Row],[PaymentMethod]]= "Electronic check"), "High Risk", "Standard")</f>
        <v>Standard</v>
      </c>
      <c r="Y2684" s="11">
        <f>IFERROR(Table1[[#This Row],[TotalCharges]]/Table1[[#This Row],[tenure]],"0")</f>
        <v>51.65</v>
      </c>
      <c r="Z2684" t="str">
        <f>IF(Table1[[#This Row],[SeniorCitizen]]=1,"Yes","No")</f>
        <v>No</v>
      </c>
    </row>
    <row r="2685" spans="1:26" x14ac:dyDescent="0.3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s="2">
        <v>79.650000000000006</v>
      </c>
      <c r="T2685" s="2">
        <v>604.70000000000005</v>
      </c>
      <c r="U2685" t="s">
        <v>23</v>
      </c>
      <c r="V2685">
        <f>COUNTIF(Table1[[#This Row],[OnlineSecurity]:[StreamingMovies]], "Yes")</f>
        <v>1</v>
      </c>
      <c r="W2685" t="str" cm="1">
        <f t="array" ref="W2685">_xlfn.IFS(Table1[[#This Row],[tenure]]&lt;=12,"0-1 Years", Table1[[#This Row],[tenure]] &lt;=36, "1-3 Years",Table1[[#This Row],[tenure]]&lt;=60, "3-5 Years",Table1[[#This Row],[tenure]]&gt;60,"5+ Years")</f>
        <v>0-1 Years</v>
      </c>
      <c r="X2685" t="str">
        <f>IF(AND(Table1[[#This Row],[Contract]]="Month-to-Month", Table1[[#This Row],[PaymentMethod]]= "Electronic check"), "High Risk", "Standard")</f>
        <v>Standard</v>
      </c>
      <c r="Y2685" s="11">
        <f>IFERROR(Table1[[#This Row],[TotalCharges]]/Table1[[#This Row],[tenure]],"0")</f>
        <v>86.385714285714286</v>
      </c>
      <c r="Z2685" t="str">
        <f>IF(Table1[[#This Row],[SeniorCitizen]]=1,"Yes","No")</f>
        <v>No</v>
      </c>
    </row>
    <row r="2686" spans="1:26" x14ac:dyDescent="0.3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7104</v>
      </c>
      <c r="S2686" s="2">
        <v>105.2</v>
      </c>
      <c r="T2686" s="2">
        <v>7386.05</v>
      </c>
      <c r="U2686" t="s">
        <v>24</v>
      </c>
      <c r="V2686">
        <f>COUNTIF(Table1[[#This Row],[OnlineSecurity]:[StreamingMovies]], "Yes")</f>
        <v>4</v>
      </c>
      <c r="W2686" t="str" cm="1">
        <f t="array" ref="W2686">_xlfn.IFS(Table1[[#This Row],[tenure]]&lt;=12,"0-1 Years", Table1[[#This Row],[tenure]] &lt;=36, "1-3 Years",Table1[[#This Row],[tenure]]&lt;=60, "3-5 Years",Table1[[#This Row],[tenure]]&gt;60,"5+ Years")</f>
        <v>5+ Years</v>
      </c>
      <c r="X2686" t="str">
        <f>IF(AND(Table1[[#This Row],[Contract]]="Month-to-Month", Table1[[#This Row],[PaymentMethod]]= "Electronic check"), "High Risk", "Standard")</f>
        <v>Standard</v>
      </c>
      <c r="Y2686" s="11">
        <f>IFERROR(Table1[[#This Row],[TotalCharges]]/Table1[[#This Row],[tenure]],"0")</f>
        <v>107.04420289855072</v>
      </c>
      <c r="Z2686" t="str">
        <f>IF(Table1[[#This Row],[SeniorCitizen]]=1,"Yes","No")</f>
        <v>No</v>
      </c>
    </row>
    <row r="2687" spans="1:26" x14ac:dyDescent="0.3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7104</v>
      </c>
      <c r="S2687" s="2">
        <v>100.65</v>
      </c>
      <c r="T2687" s="2">
        <v>7334.05</v>
      </c>
      <c r="U2687" t="s">
        <v>24</v>
      </c>
      <c r="V2687">
        <f>COUNTIF(Table1[[#This Row],[OnlineSecurity]:[StreamingMovies]], "Yes")</f>
        <v>4</v>
      </c>
      <c r="W2687" t="str" cm="1">
        <f t="array" ref="W2687">_xlfn.IFS(Table1[[#This Row],[tenure]]&lt;=12,"0-1 Years", Table1[[#This Row],[tenure]] &lt;=36, "1-3 Years",Table1[[#This Row],[tenure]]&lt;=60, "3-5 Years",Table1[[#This Row],[tenure]]&gt;60,"5+ Years")</f>
        <v>5+ Years</v>
      </c>
      <c r="X2687" t="str">
        <f>IF(AND(Table1[[#This Row],[Contract]]="Month-to-Month", Table1[[#This Row],[PaymentMethod]]= "Electronic check"), "High Risk", "Standard")</f>
        <v>Standard</v>
      </c>
      <c r="Y2687" s="11">
        <f>IFERROR(Table1[[#This Row],[TotalCharges]]/Table1[[#This Row],[tenure]],"0")</f>
        <v>101.86180555555556</v>
      </c>
      <c r="Z2687" t="str">
        <f>IF(Table1[[#This Row],[SeniorCitizen]]=1,"Yes","No")</f>
        <v>No</v>
      </c>
    </row>
    <row r="2688" spans="1:26" x14ac:dyDescent="0.3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s="2">
        <v>79.849999999999994</v>
      </c>
      <c r="T2688" s="2">
        <v>1471.75</v>
      </c>
      <c r="U2688" t="s">
        <v>23</v>
      </c>
      <c r="V2688">
        <f>COUNTIF(Table1[[#This Row],[OnlineSecurity]:[StreamingMovies]], "Yes")</f>
        <v>1</v>
      </c>
      <c r="W2688" t="str" cm="1">
        <f t="array" ref="W2688">_xlfn.IFS(Table1[[#This Row],[tenure]]&lt;=12,"0-1 Years", Table1[[#This Row],[tenure]] &lt;=36, "1-3 Years",Table1[[#This Row],[tenure]]&lt;=60, "3-5 Years",Table1[[#This Row],[tenure]]&gt;60,"5+ Years")</f>
        <v>1-3 Years</v>
      </c>
      <c r="X2688" t="str">
        <f>IF(AND(Table1[[#This Row],[Contract]]="Month-to-Month", Table1[[#This Row],[PaymentMethod]]= "Electronic check"), "High Risk", "Standard")</f>
        <v>High Risk</v>
      </c>
      <c r="Y2688" s="11">
        <f>IFERROR(Table1[[#This Row],[TotalCharges]]/Table1[[#This Row],[tenure]],"0")</f>
        <v>77.46052631578948</v>
      </c>
      <c r="Z2688" t="str">
        <f>IF(Table1[[#This Row],[SeniorCitizen]]=1,"Yes","No")</f>
        <v>Yes</v>
      </c>
    </row>
    <row r="2689" spans="1:26" x14ac:dyDescent="0.3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s="2">
        <v>91</v>
      </c>
      <c r="T2689" s="2">
        <v>2626.15</v>
      </c>
      <c r="U2689" t="s">
        <v>24</v>
      </c>
      <c r="V2689">
        <f>COUNTIF(Table1[[#This Row],[OnlineSecurity]:[StreamingMovies]], "Yes")</f>
        <v>3</v>
      </c>
      <c r="W2689" t="str" cm="1">
        <f t="array" ref="W2689">_xlfn.IFS(Table1[[#This Row],[tenure]]&lt;=12,"0-1 Years", Table1[[#This Row],[tenure]] &lt;=36, "1-3 Years",Table1[[#This Row],[tenure]]&lt;=60, "3-5 Years",Table1[[#This Row],[tenure]]&gt;60,"5+ Years")</f>
        <v>1-3 Years</v>
      </c>
      <c r="X2689" t="str">
        <f>IF(AND(Table1[[#This Row],[Contract]]="Month-to-Month", Table1[[#This Row],[PaymentMethod]]= "Electronic check"), "High Risk", "Standard")</f>
        <v>High Risk</v>
      </c>
      <c r="Y2689" s="11">
        <f>IFERROR(Table1[[#This Row],[TotalCharges]]/Table1[[#This Row],[tenure]],"0")</f>
        <v>93.791071428571428</v>
      </c>
      <c r="Z2689" t="str">
        <f>IF(Table1[[#This Row],[SeniorCitizen]]=1,"Yes","No")</f>
        <v>No</v>
      </c>
    </row>
    <row r="2690" spans="1:26" x14ac:dyDescent="0.3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s="2">
        <v>78.75</v>
      </c>
      <c r="T2690" s="2">
        <v>412.1</v>
      </c>
      <c r="U2690" t="s">
        <v>23</v>
      </c>
      <c r="V2690">
        <f>COUNTIF(Table1[[#This Row],[OnlineSecurity]:[StreamingMovies]], "Yes")</f>
        <v>1</v>
      </c>
      <c r="W2690" t="str" cm="1">
        <f t="array" ref="W2690">_xlfn.IFS(Table1[[#This Row],[tenure]]&lt;=12,"0-1 Years", Table1[[#This Row],[tenure]] &lt;=36, "1-3 Years",Table1[[#This Row],[tenure]]&lt;=60, "3-5 Years",Table1[[#This Row],[tenure]]&gt;60,"5+ Years")</f>
        <v>0-1 Years</v>
      </c>
      <c r="X2690" t="str">
        <f>IF(AND(Table1[[#This Row],[Contract]]="Month-to-Month", Table1[[#This Row],[PaymentMethod]]= "Electronic check"), "High Risk", "Standard")</f>
        <v>High Risk</v>
      </c>
      <c r="Y2690" s="11">
        <f>IFERROR(Table1[[#This Row],[TotalCharges]]/Table1[[#This Row],[tenure]],"0")</f>
        <v>82.42</v>
      </c>
      <c r="Z2690" t="str">
        <f>IF(Table1[[#This Row],[SeniorCitizen]]=1,"Yes","No")</f>
        <v>No</v>
      </c>
    </row>
    <row r="2691" spans="1:26" x14ac:dyDescent="0.3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7105</v>
      </c>
      <c r="S2691" s="2">
        <v>116.75</v>
      </c>
      <c r="T2691" s="2">
        <v>8277.0499999999993</v>
      </c>
      <c r="U2691" t="s">
        <v>24</v>
      </c>
      <c r="V2691">
        <f>COUNTIF(Table1[[#This Row],[OnlineSecurity]:[StreamingMovies]], "Yes")</f>
        <v>6</v>
      </c>
      <c r="W2691" t="str" cm="1">
        <f t="array" ref="W2691">_xlfn.IFS(Table1[[#This Row],[tenure]]&lt;=12,"0-1 Years", Table1[[#This Row],[tenure]] &lt;=36, "1-3 Years",Table1[[#This Row],[tenure]]&lt;=60, "3-5 Years",Table1[[#This Row],[tenure]]&gt;60,"5+ Years")</f>
        <v>5+ Years</v>
      </c>
      <c r="X2691" t="str">
        <f>IF(AND(Table1[[#This Row],[Contract]]="Month-to-Month", Table1[[#This Row],[PaymentMethod]]= "Electronic check"), "High Risk", "Standard")</f>
        <v>Standard</v>
      </c>
      <c r="Y2691" s="11">
        <f>IFERROR(Table1[[#This Row],[TotalCharges]]/Table1[[#This Row],[tenure]],"0")</f>
        <v>114.95902777777776</v>
      </c>
      <c r="Z2691" t="str">
        <f>IF(Table1[[#This Row],[SeniorCitizen]]=1,"Yes","No")</f>
        <v>Yes</v>
      </c>
    </row>
    <row r="2692" spans="1:26" x14ac:dyDescent="0.3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7105</v>
      </c>
      <c r="S2692" s="2">
        <v>80.45</v>
      </c>
      <c r="T2692" s="2">
        <v>583.45000000000005</v>
      </c>
      <c r="U2692" t="s">
        <v>23</v>
      </c>
      <c r="V2692">
        <f>COUNTIF(Table1[[#This Row],[OnlineSecurity]:[StreamingMovies]], "Yes")</f>
        <v>1</v>
      </c>
      <c r="W2692" t="str" cm="1">
        <f t="array" ref="W2692">_xlfn.IFS(Table1[[#This Row],[tenure]]&lt;=12,"0-1 Years", Table1[[#This Row],[tenure]] &lt;=36, "1-3 Years",Table1[[#This Row],[tenure]]&lt;=60, "3-5 Years",Table1[[#This Row],[tenure]]&gt;60,"5+ Years")</f>
        <v>0-1 Years</v>
      </c>
      <c r="X2692" t="str">
        <f>IF(AND(Table1[[#This Row],[Contract]]="Month-to-Month", Table1[[#This Row],[PaymentMethod]]= "Electronic check"), "High Risk", "Standard")</f>
        <v>Standard</v>
      </c>
      <c r="Y2692" s="11">
        <f>IFERROR(Table1[[#This Row],[TotalCharges]]/Table1[[#This Row],[tenure]],"0")</f>
        <v>72.931250000000006</v>
      </c>
      <c r="Z2692" t="str">
        <f>IF(Table1[[#This Row],[SeniorCitizen]]=1,"Yes","No")</f>
        <v>Yes</v>
      </c>
    </row>
    <row r="2693" spans="1:26" x14ac:dyDescent="0.3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s="2">
        <v>59.1</v>
      </c>
      <c r="T2693" s="2">
        <v>369.25</v>
      </c>
      <c r="U2693" t="s">
        <v>24</v>
      </c>
      <c r="V2693">
        <f>COUNTIF(Table1[[#This Row],[OnlineSecurity]:[StreamingMovies]], "Yes")</f>
        <v>2</v>
      </c>
      <c r="W2693" t="str" cm="1">
        <f t="array" ref="W2693">_xlfn.IFS(Table1[[#This Row],[tenure]]&lt;=12,"0-1 Years", Table1[[#This Row],[tenure]] &lt;=36, "1-3 Years",Table1[[#This Row],[tenure]]&lt;=60, "3-5 Years",Table1[[#This Row],[tenure]]&gt;60,"5+ Years")</f>
        <v>0-1 Years</v>
      </c>
      <c r="X2693" t="str">
        <f>IF(AND(Table1[[#This Row],[Contract]]="Month-to-Month", Table1[[#This Row],[PaymentMethod]]= "Electronic check"), "High Risk", "Standard")</f>
        <v>Standard</v>
      </c>
      <c r="Y2693" s="11">
        <f>IFERROR(Table1[[#This Row],[TotalCharges]]/Table1[[#This Row],[tenure]],"0")</f>
        <v>52.75</v>
      </c>
      <c r="Z2693" t="str">
        <f>IF(Table1[[#This Row],[SeniorCitizen]]=1,"Yes","No")</f>
        <v>No</v>
      </c>
    </row>
    <row r="2694" spans="1:26" x14ac:dyDescent="0.3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s="2">
        <v>49.8</v>
      </c>
      <c r="T2694" s="2">
        <v>1049.05</v>
      </c>
      <c r="U2694" t="s">
        <v>24</v>
      </c>
      <c r="V2694">
        <f>COUNTIF(Table1[[#This Row],[OnlineSecurity]:[StreamingMovies]], "Yes")</f>
        <v>1</v>
      </c>
      <c r="W2694" t="str" cm="1">
        <f t="array" ref="W2694">_xlfn.IFS(Table1[[#This Row],[tenure]]&lt;=12,"0-1 Years", Table1[[#This Row],[tenure]] &lt;=36, "1-3 Years",Table1[[#This Row],[tenure]]&lt;=60, "3-5 Years",Table1[[#This Row],[tenure]]&gt;60,"5+ Years")</f>
        <v>1-3 Years</v>
      </c>
      <c r="X2694" t="str">
        <f>IF(AND(Table1[[#This Row],[Contract]]="Month-to-Month", Table1[[#This Row],[PaymentMethod]]= "Electronic check"), "High Risk", "Standard")</f>
        <v>High Risk</v>
      </c>
      <c r="Y2694" s="11">
        <f>IFERROR(Table1[[#This Row],[TotalCharges]]/Table1[[#This Row],[tenure]],"0")</f>
        <v>47.684090909090905</v>
      </c>
      <c r="Z2694" t="str">
        <f>IF(Table1[[#This Row],[SeniorCitizen]]=1,"Yes","No")</f>
        <v>No</v>
      </c>
    </row>
    <row r="2695" spans="1:26" x14ac:dyDescent="0.35">
      <c r="A2695" t="s">
        <v>2730</v>
      </c>
      <c r="B2695" t="s">
        <v>30</v>
      </c>
      <c r="C2695">
        <v>0</v>
      </c>
      <c r="D2695" t="s">
        <v>24</v>
      </c>
      <c r="E2695" t="s">
        <v>24</v>
      </c>
      <c r="F2695">
        <v>72</v>
      </c>
      <c r="G2695" t="s">
        <v>23</v>
      </c>
      <c r="H2695" t="s">
        <v>24</v>
      </c>
      <c r="I2695" t="s">
        <v>24</v>
      </c>
      <c r="J2695" t="s">
        <v>24</v>
      </c>
      <c r="K2695" t="s">
        <v>24</v>
      </c>
      <c r="L2695" t="s">
        <v>24</v>
      </c>
      <c r="M2695" t="s">
        <v>24</v>
      </c>
      <c r="N2695" t="s">
        <v>24</v>
      </c>
      <c r="O2695" t="s">
        <v>24</v>
      </c>
      <c r="P2695" t="s">
        <v>47</v>
      </c>
      <c r="Q2695" t="s">
        <v>24</v>
      </c>
      <c r="R2695" t="s">
        <v>7104</v>
      </c>
      <c r="S2695" s="2">
        <v>19.3</v>
      </c>
      <c r="T2695" s="2">
        <v>1414.8</v>
      </c>
      <c r="U2695" t="s">
        <v>24</v>
      </c>
      <c r="V2695">
        <f>COUNTIF(Table1[[#This Row],[OnlineSecurity]:[StreamingMovies]], "Yes")</f>
        <v>0</v>
      </c>
      <c r="W2695" t="str" cm="1">
        <f t="array" ref="W2695">_xlfn.IFS(Table1[[#This Row],[tenure]]&lt;=12,"0-1 Years", Table1[[#This Row],[tenure]] &lt;=36, "1-3 Years",Table1[[#This Row],[tenure]]&lt;=60, "3-5 Years",Table1[[#This Row],[tenure]]&gt;60,"5+ Years")</f>
        <v>5+ Years</v>
      </c>
      <c r="X2695" t="str">
        <f>IF(AND(Table1[[#This Row],[Contract]]="Month-to-Month", Table1[[#This Row],[PaymentMethod]]= "Electronic check"), "High Risk", "Standard")</f>
        <v>Standard</v>
      </c>
      <c r="Y2695" s="11">
        <f>IFERROR(Table1[[#This Row],[TotalCharges]]/Table1[[#This Row],[tenure]],"0")</f>
        <v>19.649999999999999</v>
      </c>
      <c r="Z2695" t="str">
        <f>IF(Table1[[#This Row],[SeniorCitizen]]=1,"Yes","No")</f>
        <v>No</v>
      </c>
    </row>
    <row r="2696" spans="1:26" x14ac:dyDescent="0.35">
      <c r="A2696" t="s">
        <v>2731</v>
      </c>
      <c r="B2696" t="s">
        <v>30</v>
      </c>
      <c r="C2696">
        <v>0</v>
      </c>
      <c r="D2696" t="s">
        <v>23</v>
      </c>
      <c r="E2696" t="s">
        <v>23</v>
      </c>
      <c r="F2696">
        <v>8</v>
      </c>
      <c r="G2696" t="s">
        <v>23</v>
      </c>
      <c r="H2696" t="s">
        <v>24</v>
      </c>
      <c r="I2696" t="s">
        <v>24</v>
      </c>
      <c r="J2696" t="s">
        <v>24</v>
      </c>
      <c r="K2696" t="s">
        <v>24</v>
      </c>
      <c r="L2696" t="s">
        <v>24</v>
      </c>
      <c r="M2696" t="s">
        <v>24</v>
      </c>
      <c r="N2696" t="s">
        <v>24</v>
      </c>
      <c r="O2696" t="s">
        <v>24</v>
      </c>
      <c r="P2696" t="s">
        <v>27</v>
      </c>
      <c r="Q2696" t="s">
        <v>24</v>
      </c>
      <c r="R2696" t="s">
        <v>7105</v>
      </c>
      <c r="S2696" s="2">
        <v>19.649999999999999</v>
      </c>
      <c r="T2696" s="2">
        <v>169.75</v>
      </c>
      <c r="U2696" t="s">
        <v>24</v>
      </c>
      <c r="V2696">
        <f>COUNTIF(Table1[[#This Row],[OnlineSecurity]:[StreamingMovies]], "Yes")</f>
        <v>0</v>
      </c>
      <c r="W2696" t="str" cm="1">
        <f t="array" ref="W2696">_xlfn.IFS(Table1[[#This Row],[tenure]]&lt;=12,"0-1 Years", Table1[[#This Row],[tenure]] &lt;=36, "1-3 Years",Table1[[#This Row],[tenure]]&lt;=60, "3-5 Years",Table1[[#This Row],[tenure]]&gt;60,"5+ Years")</f>
        <v>0-1 Years</v>
      </c>
      <c r="X2696" t="str">
        <f>IF(AND(Table1[[#This Row],[Contract]]="Month-to-Month", Table1[[#This Row],[PaymentMethod]]= "Electronic check"), "High Risk", "Standard")</f>
        <v>Standard</v>
      </c>
      <c r="Y2696" s="11">
        <f>IFERROR(Table1[[#This Row],[TotalCharges]]/Table1[[#This Row],[tenure]],"0")</f>
        <v>21.21875</v>
      </c>
      <c r="Z2696" t="str">
        <f>IF(Table1[[#This Row],[SeniorCitizen]]=1,"Yes","No")</f>
        <v>No</v>
      </c>
    </row>
    <row r="2697" spans="1:26" x14ac:dyDescent="0.3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7105</v>
      </c>
      <c r="S2697" s="2">
        <v>81.400000000000006</v>
      </c>
      <c r="T2697" s="2">
        <v>4354.45</v>
      </c>
      <c r="U2697" t="s">
        <v>24</v>
      </c>
      <c r="V2697">
        <f>COUNTIF(Table1[[#This Row],[OnlineSecurity]:[StreamingMovies]], "Yes")</f>
        <v>5</v>
      </c>
      <c r="W2697" t="str" cm="1">
        <f t="array" ref="W2697">_xlfn.IFS(Table1[[#This Row],[tenure]]&lt;=12,"0-1 Years", Table1[[#This Row],[tenure]] &lt;=36, "1-3 Years",Table1[[#This Row],[tenure]]&lt;=60, "3-5 Years",Table1[[#This Row],[tenure]]&gt;60,"5+ Years")</f>
        <v>3-5 Years</v>
      </c>
      <c r="X2697" t="str">
        <f>IF(AND(Table1[[#This Row],[Contract]]="Month-to-Month", Table1[[#This Row],[PaymentMethod]]= "Electronic check"), "High Risk", "Standard")</f>
        <v>Standard</v>
      </c>
      <c r="Y2697" s="11">
        <f>IFERROR(Table1[[#This Row],[TotalCharges]]/Table1[[#This Row],[tenure]],"0")</f>
        <v>83.739423076923075</v>
      </c>
      <c r="Z2697" t="str">
        <f>IF(Table1[[#This Row],[SeniorCitizen]]=1,"Yes","No")</f>
        <v>No</v>
      </c>
    </row>
    <row r="2698" spans="1:26" x14ac:dyDescent="0.35">
      <c r="A2698" t="s">
        <v>2733</v>
      </c>
      <c r="B2698" t="s">
        <v>22</v>
      </c>
      <c r="C2698">
        <v>0</v>
      </c>
      <c r="D2698" t="s">
        <v>24</v>
      </c>
      <c r="E2698" t="s">
        <v>24</v>
      </c>
      <c r="F2698">
        <v>68</v>
      </c>
      <c r="G2698" t="s">
        <v>24</v>
      </c>
      <c r="H2698" t="s">
        <v>24</v>
      </c>
      <c r="I2698" t="s">
        <v>26</v>
      </c>
      <c r="J2698" t="s">
        <v>23</v>
      </c>
      <c r="K2698" t="s">
        <v>24</v>
      </c>
      <c r="L2698" t="s">
        <v>23</v>
      </c>
      <c r="M2698" t="s">
        <v>23</v>
      </c>
      <c r="N2698" t="s">
        <v>24</v>
      </c>
      <c r="O2698" t="s">
        <v>24</v>
      </c>
      <c r="P2698" t="s">
        <v>47</v>
      </c>
      <c r="Q2698" t="s">
        <v>24</v>
      </c>
      <c r="R2698" t="s">
        <v>32</v>
      </c>
      <c r="S2698" s="2">
        <v>38.9</v>
      </c>
      <c r="T2698" s="2">
        <v>2719.2</v>
      </c>
      <c r="U2698" t="s">
        <v>24</v>
      </c>
      <c r="V2698">
        <f>COUNTIF(Table1[[#This Row],[OnlineSecurity]:[StreamingMovies]], "Yes")</f>
        <v>3</v>
      </c>
      <c r="W2698" t="str" cm="1">
        <f t="array" ref="W2698">_xlfn.IFS(Table1[[#This Row],[tenure]]&lt;=12,"0-1 Years", Table1[[#This Row],[tenure]] &lt;=36, "1-3 Years",Table1[[#This Row],[tenure]]&lt;=60, "3-5 Years",Table1[[#This Row],[tenure]]&gt;60,"5+ Years")</f>
        <v>5+ Years</v>
      </c>
      <c r="X2698" t="str">
        <f>IF(AND(Table1[[#This Row],[Contract]]="Month-to-Month", Table1[[#This Row],[PaymentMethod]]= "Electronic check"), "High Risk", "Standard")</f>
        <v>Standard</v>
      </c>
      <c r="Y2698" s="11">
        <f>IFERROR(Table1[[#This Row],[TotalCharges]]/Table1[[#This Row],[tenure]],"0")</f>
        <v>39.988235294117644</v>
      </c>
      <c r="Z2698" t="str">
        <f>IF(Table1[[#This Row],[SeniorCitizen]]=1,"Yes","No")</f>
        <v>No</v>
      </c>
    </row>
    <row r="2699" spans="1:26" x14ac:dyDescent="0.3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7104</v>
      </c>
      <c r="S2699" s="2">
        <v>87.95</v>
      </c>
      <c r="T2699" s="2">
        <v>6365.35</v>
      </c>
      <c r="U2699" t="s">
        <v>24</v>
      </c>
      <c r="V2699">
        <f>COUNTIF(Table1[[#This Row],[OnlineSecurity]:[StreamingMovies]], "Yes")</f>
        <v>6</v>
      </c>
      <c r="W2699" t="str" cm="1">
        <f t="array" ref="W2699">_xlfn.IFS(Table1[[#This Row],[tenure]]&lt;=12,"0-1 Years", Table1[[#This Row],[tenure]] &lt;=36, "1-3 Years",Table1[[#This Row],[tenure]]&lt;=60, "3-5 Years",Table1[[#This Row],[tenure]]&gt;60,"5+ Years")</f>
        <v>5+ Years</v>
      </c>
      <c r="X2699" t="str">
        <f>IF(AND(Table1[[#This Row],[Contract]]="Month-to-Month", Table1[[#This Row],[PaymentMethod]]= "Electronic check"), "High Risk", "Standard")</f>
        <v>Standard</v>
      </c>
      <c r="Y2699" s="11">
        <f>IFERROR(Table1[[#This Row],[TotalCharges]]/Table1[[#This Row],[tenure]],"0")</f>
        <v>89.652816901408457</v>
      </c>
      <c r="Z2699" t="str">
        <f>IF(Table1[[#This Row],[SeniorCitizen]]=1,"Yes","No")</f>
        <v>No</v>
      </c>
    </row>
    <row r="2700" spans="1:26" x14ac:dyDescent="0.35">
      <c r="A2700" t="s">
        <v>2735</v>
      </c>
      <c r="B2700" t="s">
        <v>30</v>
      </c>
      <c r="C2700">
        <v>0</v>
      </c>
      <c r="D2700" t="s">
        <v>24</v>
      </c>
      <c r="E2700" t="s">
        <v>24</v>
      </c>
      <c r="F2700">
        <v>2</v>
      </c>
      <c r="G2700" t="s">
        <v>23</v>
      </c>
      <c r="H2700" t="s">
        <v>24</v>
      </c>
      <c r="I2700" t="s">
        <v>24</v>
      </c>
      <c r="J2700" t="s">
        <v>24</v>
      </c>
      <c r="K2700" t="s">
        <v>24</v>
      </c>
      <c r="L2700" t="s">
        <v>24</v>
      </c>
      <c r="M2700" t="s">
        <v>24</v>
      </c>
      <c r="N2700" t="s">
        <v>24</v>
      </c>
      <c r="O2700" t="s">
        <v>24</v>
      </c>
      <c r="P2700" t="s">
        <v>27</v>
      </c>
      <c r="Q2700" t="s">
        <v>24</v>
      </c>
      <c r="R2700" t="s">
        <v>32</v>
      </c>
      <c r="S2700" s="2">
        <v>19.850000000000001</v>
      </c>
      <c r="T2700" s="2">
        <v>51.6</v>
      </c>
      <c r="U2700" t="s">
        <v>24</v>
      </c>
      <c r="V2700">
        <f>COUNTIF(Table1[[#This Row],[OnlineSecurity]:[StreamingMovies]], "Yes")</f>
        <v>0</v>
      </c>
      <c r="W2700" t="str" cm="1">
        <f t="array" ref="W2700">_xlfn.IFS(Table1[[#This Row],[tenure]]&lt;=12,"0-1 Years", Table1[[#This Row],[tenure]] &lt;=36, "1-3 Years",Table1[[#This Row],[tenure]]&lt;=60, "3-5 Years",Table1[[#This Row],[tenure]]&gt;60,"5+ Years")</f>
        <v>0-1 Years</v>
      </c>
      <c r="X2700" t="str">
        <f>IF(AND(Table1[[#This Row],[Contract]]="Month-to-Month", Table1[[#This Row],[PaymentMethod]]= "Electronic check"), "High Risk", "Standard")</f>
        <v>Standard</v>
      </c>
      <c r="Y2700" s="11">
        <f>IFERROR(Table1[[#This Row],[TotalCharges]]/Table1[[#This Row],[tenure]],"0")</f>
        <v>25.8</v>
      </c>
      <c r="Z2700" t="str">
        <f>IF(Table1[[#This Row],[SeniorCitizen]]=1,"Yes","No")</f>
        <v>No</v>
      </c>
    </row>
    <row r="2701" spans="1:26" x14ac:dyDescent="0.3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s="2">
        <v>96.35</v>
      </c>
      <c r="T2701" s="2">
        <v>3190.25</v>
      </c>
      <c r="U2701" t="s">
        <v>24</v>
      </c>
      <c r="V2701">
        <f>COUNTIF(Table1[[#This Row],[OnlineSecurity]:[StreamingMovies]], "Yes")</f>
        <v>3</v>
      </c>
      <c r="W2701" t="str" cm="1">
        <f t="array" ref="W2701">_xlfn.IFS(Table1[[#This Row],[tenure]]&lt;=12,"0-1 Years", Table1[[#This Row],[tenure]] &lt;=36, "1-3 Years",Table1[[#This Row],[tenure]]&lt;=60, "3-5 Years",Table1[[#This Row],[tenure]]&gt;60,"5+ Years")</f>
        <v>1-3 Years</v>
      </c>
      <c r="X2701" t="str">
        <f>IF(AND(Table1[[#This Row],[Contract]]="Month-to-Month", Table1[[#This Row],[PaymentMethod]]= "Electronic check"), "High Risk", "Standard")</f>
        <v>High Risk</v>
      </c>
      <c r="Y2701" s="11">
        <f>IFERROR(Table1[[#This Row],[TotalCharges]]/Table1[[#This Row],[tenure]],"0")</f>
        <v>93.830882352941174</v>
      </c>
      <c r="Z2701" t="str">
        <f>IF(Table1[[#This Row],[SeniorCitizen]]=1,"Yes","No")</f>
        <v>Yes</v>
      </c>
    </row>
    <row r="2702" spans="1:26" x14ac:dyDescent="0.35">
      <c r="A2702" t="s">
        <v>2737</v>
      </c>
      <c r="B2702" t="s">
        <v>22</v>
      </c>
      <c r="C2702">
        <v>0</v>
      </c>
      <c r="D2702" t="s">
        <v>24</v>
      </c>
      <c r="E2702" t="s">
        <v>24</v>
      </c>
      <c r="F2702">
        <v>35</v>
      </c>
      <c r="G2702" t="s">
        <v>24</v>
      </c>
      <c r="H2702" t="s">
        <v>24</v>
      </c>
      <c r="I2702" t="s">
        <v>26</v>
      </c>
      <c r="J2702" t="s">
        <v>24</v>
      </c>
      <c r="K2702" t="s">
        <v>24</v>
      </c>
      <c r="L2702" t="s">
        <v>24</v>
      </c>
      <c r="M2702" t="s">
        <v>24</v>
      </c>
      <c r="N2702" t="s">
        <v>24</v>
      </c>
      <c r="O2702" t="s">
        <v>24</v>
      </c>
      <c r="P2702" t="s">
        <v>27</v>
      </c>
      <c r="Q2702" t="s">
        <v>24</v>
      </c>
      <c r="R2702" t="s">
        <v>28</v>
      </c>
      <c r="S2702" s="2">
        <v>24.15</v>
      </c>
      <c r="T2702" s="2">
        <v>812.5</v>
      </c>
      <c r="U2702" t="s">
        <v>24</v>
      </c>
      <c r="V2702">
        <f>COUNTIF(Table1[[#This Row],[OnlineSecurity]:[StreamingMovies]], "Yes")</f>
        <v>0</v>
      </c>
      <c r="W2702" t="str" cm="1">
        <f t="array" ref="W2702">_xlfn.IFS(Table1[[#This Row],[tenure]]&lt;=12,"0-1 Years", Table1[[#This Row],[tenure]] &lt;=36, "1-3 Years",Table1[[#This Row],[tenure]]&lt;=60, "3-5 Years",Table1[[#This Row],[tenure]]&gt;60,"5+ Years")</f>
        <v>1-3 Years</v>
      </c>
      <c r="X2702" t="str">
        <f>IF(AND(Table1[[#This Row],[Contract]]="Month-to-Month", Table1[[#This Row],[PaymentMethod]]= "Electronic check"), "High Risk", "Standard")</f>
        <v>High Risk</v>
      </c>
      <c r="Y2702" s="11">
        <f>IFERROR(Table1[[#This Row],[TotalCharges]]/Table1[[#This Row],[tenure]],"0")</f>
        <v>23.214285714285715</v>
      </c>
      <c r="Z2702" t="str">
        <f>IF(Table1[[#This Row],[SeniorCitizen]]=1,"Yes","No")</f>
        <v>No</v>
      </c>
    </row>
    <row r="2703" spans="1:26" x14ac:dyDescent="0.35">
      <c r="A2703" t="s">
        <v>2738</v>
      </c>
      <c r="B2703" t="s">
        <v>22</v>
      </c>
      <c r="C2703">
        <v>0</v>
      </c>
      <c r="D2703" t="s">
        <v>23</v>
      </c>
      <c r="E2703" t="s">
        <v>23</v>
      </c>
      <c r="F2703">
        <v>61</v>
      </c>
      <c r="G2703" t="s">
        <v>23</v>
      </c>
      <c r="H2703" t="s">
        <v>24</v>
      </c>
      <c r="I2703" t="s">
        <v>24</v>
      </c>
      <c r="J2703" t="s">
        <v>24</v>
      </c>
      <c r="K2703" t="s">
        <v>24</v>
      </c>
      <c r="L2703" t="s">
        <v>24</v>
      </c>
      <c r="M2703" t="s">
        <v>24</v>
      </c>
      <c r="N2703" t="s">
        <v>24</v>
      </c>
      <c r="O2703" t="s">
        <v>24</v>
      </c>
      <c r="P2703" t="s">
        <v>31</v>
      </c>
      <c r="Q2703" t="s">
        <v>24</v>
      </c>
      <c r="R2703" t="s">
        <v>7105</v>
      </c>
      <c r="S2703" s="2">
        <v>19.100000000000001</v>
      </c>
      <c r="T2703" s="2">
        <v>1143.8</v>
      </c>
      <c r="U2703" t="s">
        <v>24</v>
      </c>
      <c r="V2703">
        <f>COUNTIF(Table1[[#This Row],[OnlineSecurity]:[StreamingMovies]], "Yes")</f>
        <v>0</v>
      </c>
      <c r="W2703" t="str" cm="1">
        <f t="array" ref="W2703">_xlfn.IFS(Table1[[#This Row],[tenure]]&lt;=12,"0-1 Years", Table1[[#This Row],[tenure]] &lt;=36, "1-3 Years",Table1[[#This Row],[tenure]]&lt;=60, "3-5 Years",Table1[[#This Row],[tenure]]&gt;60,"5+ Years")</f>
        <v>5+ Years</v>
      </c>
      <c r="X2703" t="str">
        <f>IF(AND(Table1[[#This Row],[Contract]]="Month-to-Month", Table1[[#This Row],[PaymentMethod]]= "Electronic check"), "High Risk", "Standard")</f>
        <v>Standard</v>
      </c>
      <c r="Y2703" s="11">
        <f>IFERROR(Table1[[#This Row],[TotalCharges]]/Table1[[#This Row],[tenure]],"0")</f>
        <v>18.750819672131147</v>
      </c>
      <c r="Z2703" t="str">
        <f>IF(Table1[[#This Row],[SeniorCitizen]]=1,"Yes","No")</f>
        <v>No</v>
      </c>
    </row>
    <row r="2704" spans="1:26" x14ac:dyDescent="0.3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s="2">
        <v>44</v>
      </c>
      <c r="T2704" s="2">
        <v>44</v>
      </c>
      <c r="U2704" t="s">
        <v>24</v>
      </c>
      <c r="V2704">
        <f>COUNTIF(Table1[[#This Row],[OnlineSecurity]:[StreamingMovies]], "Yes")</f>
        <v>0</v>
      </c>
      <c r="W2704" t="str" cm="1">
        <f t="array" ref="W2704">_xlfn.IFS(Table1[[#This Row],[tenure]]&lt;=12,"0-1 Years", Table1[[#This Row],[tenure]] &lt;=36, "1-3 Years",Table1[[#This Row],[tenure]]&lt;=60, "3-5 Years",Table1[[#This Row],[tenure]]&gt;60,"5+ Years")</f>
        <v>0-1 Years</v>
      </c>
      <c r="X2704" t="str">
        <f>IF(AND(Table1[[#This Row],[Contract]]="Month-to-Month", Table1[[#This Row],[PaymentMethod]]= "Electronic check"), "High Risk", "Standard")</f>
        <v>High Risk</v>
      </c>
      <c r="Y2704" s="11">
        <f>IFERROR(Table1[[#This Row],[TotalCharges]]/Table1[[#This Row],[tenure]],"0")</f>
        <v>44</v>
      </c>
      <c r="Z2704" t="str">
        <f>IF(Table1[[#This Row],[SeniorCitizen]]=1,"Yes","No")</f>
        <v>No</v>
      </c>
    </row>
    <row r="2705" spans="1:26" x14ac:dyDescent="0.3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s="2">
        <v>50.1</v>
      </c>
      <c r="T2705" s="2">
        <v>50.1</v>
      </c>
      <c r="U2705" t="s">
        <v>23</v>
      </c>
      <c r="V2705">
        <f>COUNTIF(Table1[[#This Row],[OnlineSecurity]:[StreamingMovies]], "Yes")</f>
        <v>0</v>
      </c>
      <c r="W2705" t="str" cm="1">
        <f t="array" ref="W2705">_xlfn.IFS(Table1[[#This Row],[tenure]]&lt;=12,"0-1 Years", Table1[[#This Row],[tenure]] &lt;=36, "1-3 Years",Table1[[#This Row],[tenure]]&lt;=60, "3-5 Years",Table1[[#This Row],[tenure]]&gt;60,"5+ Years")</f>
        <v>0-1 Years</v>
      </c>
      <c r="X2705" t="str">
        <f>IF(AND(Table1[[#This Row],[Contract]]="Month-to-Month", Table1[[#This Row],[PaymentMethod]]= "Electronic check"), "High Risk", "Standard")</f>
        <v>Standard</v>
      </c>
      <c r="Y2705" s="11">
        <f>IFERROR(Table1[[#This Row],[TotalCharges]]/Table1[[#This Row],[tenure]],"0")</f>
        <v>50.1</v>
      </c>
      <c r="Z2705" t="str">
        <f>IF(Table1[[#This Row],[SeniorCitizen]]=1,"Yes","No")</f>
        <v>No</v>
      </c>
    </row>
    <row r="2706" spans="1:26" x14ac:dyDescent="0.3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7105</v>
      </c>
      <c r="S2706" s="2">
        <v>60.6</v>
      </c>
      <c r="T2706" s="2">
        <v>3297</v>
      </c>
      <c r="U2706" t="s">
        <v>24</v>
      </c>
      <c r="V2706">
        <f>COUNTIF(Table1[[#This Row],[OnlineSecurity]:[StreamingMovies]], "Yes")</f>
        <v>2</v>
      </c>
      <c r="W2706" t="str" cm="1">
        <f t="array" ref="W2706">_xlfn.IFS(Table1[[#This Row],[tenure]]&lt;=12,"0-1 Years", Table1[[#This Row],[tenure]] &lt;=36, "1-3 Years",Table1[[#This Row],[tenure]]&lt;=60, "3-5 Years",Table1[[#This Row],[tenure]]&gt;60,"5+ Years")</f>
        <v>3-5 Years</v>
      </c>
      <c r="X2706" t="str">
        <f>IF(AND(Table1[[#This Row],[Contract]]="Month-to-Month", Table1[[#This Row],[PaymentMethod]]= "Electronic check"), "High Risk", "Standard")</f>
        <v>Standard</v>
      </c>
      <c r="Y2706" s="11">
        <f>IFERROR(Table1[[#This Row],[TotalCharges]]/Table1[[#This Row],[tenure]],"0")</f>
        <v>62.20754716981132</v>
      </c>
      <c r="Z2706" t="str">
        <f>IF(Table1[[#This Row],[SeniorCitizen]]=1,"Yes","No")</f>
        <v>No</v>
      </c>
    </row>
    <row r="2707" spans="1:26" x14ac:dyDescent="0.35">
      <c r="A2707" t="s">
        <v>2742</v>
      </c>
      <c r="B2707" t="s">
        <v>22</v>
      </c>
      <c r="C2707">
        <v>0</v>
      </c>
      <c r="D2707" t="s">
        <v>23</v>
      </c>
      <c r="E2707" t="s">
        <v>24</v>
      </c>
      <c r="F2707">
        <v>72</v>
      </c>
      <c r="G2707" t="s">
        <v>23</v>
      </c>
      <c r="H2707" t="s">
        <v>23</v>
      </c>
      <c r="I2707" t="s">
        <v>24</v>
      </c>
      <c r="J2707" t="s">
        <v>24</v>
      </c>
      <c r="K2707" t="s">
        <v>24</v>
      </c>
      <c r="L2707" t="s">
        <v>24</v>
      </c>
      <c r="M2707" t="s">
        <v>24</v>
      </c>
      <c r="N2707" t="s">
        <v>24</v>
      </c>
      <c r="O2707" t="s">
        <v>24</v>
      </c>
      <c r="P2707" t="s">
        <v>47</v>
      </c>
      <c r="Q2707" t="s">
        <v>24</v>
      </c>
      <c r="R2707" t="s">
        <v>7104</v>
      </c>
      <c r="S2707" s="2">
        <v>25.65</v>
      </c>
      <c r="T2707" s="2">
        <v>1887</v>
      </c>
      <c r="U2707" t="s">
        <v>24</v>
      </c>
      <c r="V2707">
        <f>COUNTIF(Table1[[#This Row],[OnlineSecurity]:[StreamingMovies]], "Yes")</f>
        <v>0</v>
      </c>
      <c r="W2707" t="str" cm="1">
        <f t="array" ref="W2707">_xlfn.IFS(Table1[[#This Row],[tenure]]&lt;=12,"0-1 Years", Table1[[#This Row],[tenure]] &lt;=36, "1-3 Years",Table1[[#This Row],[tenure]]&lt;=60, "3-5 Years",Table1[[#This Row],[tenure]]&gt;60,"5+ Years")</f>
        <v>5+ Years</v>
      </c>
      <c r="X2707" t="str">
        <f>IF(AND(Table1[[#This Row],[Contract]]="Month-to-Month", Table1[[#This Row],[PaymentMethod]]= "Electronic check"), "High Risk", "Standard")</f>
        <v>Standard</v>
      </c>
      <c r="Y2707" s="11">
        <f>IFERROR(Table1[[#This Row],[TotalCharges]]/Table1[[#This Row],[tenure]],"0")</f>
        <v>26.208333333333332</v>
      </c>
      <c r="Z2707" t="str">
        <f>IF(Table1[[#This Row],[SeniorCitizen]]=1,"Yes","No")</f>
        <v>No</v>
      </c>
    </row>
    <row r="2708" spans="1:26" x14ac:dyDescent="0.3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s="2">
        <v>76.400000000000006</v>
      </c>
      <c r="T2708" s="2">
        <v>151.80000000000001</v>
      </c>
      <c r="U2708" t="s">
        <v>23</v>
      </c>
      <c r="V2708">
        <f>COUNTIF(Table1[[#This Row],[OnlineSecurity]:[StreamingMovies]], "Yes")</f>
        <v>1</v>
      </c>
      <c r="W2708" t="str" cm="1">
        <f t="array" ref="W2708">_xlfn.IFS(Table1[[#This Row],[tenure]]&lt;=12,"0-1 Years", Table1[[#This Row],[tenure]] &lt;=36, "1-3 Years",Table1[[#This Row],[tenure]]&lt;=60, "3-5 Years",Table1[[#This Row],[tenure]]&gt;60,"5+ Years")</f>
        <v>0-1 Years</v>
      </c>
      <c r="X2708" t="str">
        <f>IF(AND(Table1[[#This Row],[Contract]]="Month-to-Month", Table1[[#This Row],[PaymentMethod]]= "Electronic check"), "High Risk", "Standard")</f>
        <v>High Risk</v>
      </c>
      <c r="Y2708" s="11">
        <f>IFERROR(Table1[[#This Row],[TotalCharges]]/Table1[[#This Row],[tenure]],"0")</f>
        <v>75.900000000000006</v>
      </c>
      <c r="Z2708" t="str">
        <f>IF(Table1[[#This Row],[SeniorCitizen]]=1,"Yes","No")</f>
        <v>No</v>
      </c>
    </row>
    <row r="2709" spans="1:26" x14ac:dyDescent="0.3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s="2">
        <v>98.7</v>
      </c>
      <c r="T2709" s="2">
        <v>293.64999999999998</v>
      </c>
      <c r="U2709" t="s">
        <v>23</v>
      </c>
      <c r="V2709">
        <f>COUNTIF(Table1[[#This Row],[OnlineSecurity]:[StreamingMovies]], "Yes")</f>
        <v>4</v>
      </c>
      <c r="W2709" t="str" cm="1">
        <f t="array" ref="W2709">_xlfn.IFS(Table1[[#This Row],[tenure]]&lt;=12,"0-1 Years", Table1[[#This Row],[tenure]] &lt;=36, "1-3 Years",Table1[[#This Row],[tenure]]&lt;=60, "3-5 Years",Table1[[#This Row],[tenure]]&gt;60,"5+ Years")</f>
        <v>0-1 Years</v>
      </c>
      <c r="X2709" t="str">
        <f>IF(AND(Table1[[#This Row],[Contract]]="Month-to-Month", Table1[[#This Row],[PaymentMethod]]= "Electronic check"), "High Risk", "Standard")</f>
        <v>High Risk</v>
      </c>
      <c r="Y2709" s="11">
        <f>IFERROR(Table1[[#This Row],[TotalCharges]]/Table1[[#This Row],[tenure]],"0")</f>
        <v>97.883333333333326</v>
      </c>
      <c r="Z2709" t="str">
        <f>IF(Table1[[#This Row],[SeniorCitizen]]=1,"Yes","No")</f>
        <v>No</v>
      </c>
    </row>
    <row r="2710" spans="1:26" x14ac:dyDescent="0.3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s="2">
        <v>100.8</v>
      </c>
      <c r="T2710" s="2">
        <v>1308.0999999999999</v>
      </c>
      <c r="U2710" t="s">
        <v>23</v>
      </c>
      <c r="V2710">
        <f>COUNTIF(Table1[[#This Row],[OnlineSecurity]:[StreamingMovies]], "Yes")</f>
        <v>3</v>
      </c>
      <c r="W2710" t="str" cm="1">
        <f t="array" ref="W2710">_xlfn.IFS(Table1[[#This Row],[tenure]]&lt;=12,"0-1 Years", Table1[[#This Row],[tenure]] &lt;=36, "1-3 Years",Table1[[#This Row],[tenure]]&lt;=60, "3-5 Years",Table1[[#This Row],[tenure]]&gt;60,"5+ Years")</f>
        <v>1-3 Years</v>
      </c>
      <c r="X2710" t="str">
        <f>IF(AND(Table1[[#This Row],[Contract]]="Month-to-Month", Table1[[#This Row],[PaymentMethod]]= "Electronic check"), "High Risk", "Standard")</f>
        <v>High Risk</v>
      </c>
      <c r="Y2710" s="11">
        <f>IFERROR(Table1[[#This Row],[TotalCharges]]/Table1[[#This Row],[tenure]],"0")</f>
        <v>100.62307692307692</v>
      </c>
      <c r="Z2710" t="str">
        <f>IF(Table1[[#This Row],[SeniorCitizen]]=1,"Yes","No")</f>
        <v>Yes</v>
      </c>
    </row>
    <row r="2711" spans="1:26" x14ac:dyDescent="0.35">
      <c r="A2711" t="s">
        <v>2746</v>
      </c>
      <c r="B2711" t="s">
        <v>30</v>
      </c>
      <c r="C2711">
        <v>1</v>
      </c>
      <c r="D2711" t="s">
        <v>23</v>
      </c>
      <c r="E2711" t="s">
        <v>24</v>
      </c>
      <c r="F2711">
        <v>41</v>
      </c>
      <c r="G2711" t="s">
        <v>24</v>
      </c>
      <c r="H2711" t="s">
        <v>24</v>
      </c>
      <c r="I2711" t="s">
        <v>26</v>
      </c>
      <c r="J2711" t="s">
        <v>24</v>
      </c>
      <c r="K2711" t="s">
        <v>23</v>
      </c>
      <c r="L2711" t="s">
        <v>23</v>
      </c>
      <c r="M2711" t="s">
        <v>24</v>
      </c>
      <c r="N2711" t="s">
        <v>23</v>
      </c>
      <c r="O2711" t="s">
        <v>23</v>
      </c>
      <c r="P2711" t="s">
        <v>27</v>
      </c>
      <c r="Q2711" t="s">
        <v>23</v>
      </c>
      <c r="R2711" t="s">
        <v>28</v>
      </c>
      <c r="S2711" s="2">
        <v>53.95</v>
      </c>
      <c r="T2711" s="2">
        <v>2215.4</v>
      </c>
      <c r="U2711" t="s">
        <v>24</v>
      </c>
      <c r="V2711">
        <f>COUNTIF(Table1[[#This Row],[OnlineSecurity]:[StreamingMovies]], "Yes")</f>
        <v>4</v>
      </c>
      <c r="W2711" t="str" cm="1">
        <f t="array" ref="W2711">_xlfn.IFS(Table1[[#This Row],[tenure]]&lt;=12,"0-1 Years", Table1[[#This Row],[tenure]] &lt;=36, "1-3 Years",Table1[[#This Row],[tenure]]&lt;=60, "3-5 Years",Table1[[#This Row],[tenure]]&gt;60,"5+ Years")</f>
        <v>3-5 Years</v>
      </c>
      <c r="X2711" t="str">
        <f>IF(AND(Table1[[#This Row],[Contract]]="Month-to-Month", Table1[[#This Row],[PaymentMethod]]= "Electronic check"), "High Risk", "Standard")</f>
        <v>High Risk</v>
      </c>
      <c r="Y2711" s="11">
        <f>IFERROR(Table1[[#This Row],[TotalCharges]]/Table1[[#This Row],[tenure]],"0")</f>
        <v>54.034146341463419</v>
      </c>
      <c r="Z2711" t="str">
        <f>IF(Table1[[#This Row],[SeniorCitizen]]=1,"Yes","No")</f>
        <v>Yes</v>
      </c>
    </row>
    <row r="2712" spans="1:26" x14ac:dyDescent="0.35">
      <c r="A2712" t="s">
        <v>2747</v>
      </c>
      <c r="B2712" t="s">
        <v>22</v>
      </c>
      <c r="C2712">
        <v>0</v>
      </c>
      <c r="D2712" t="s">
        <v>23</v>
      </c>
      <c r="E2712" t="s">
        <v>24</v>
      </c>
      <c r="F2712">
        <v>24</v>
      </c>
      <c r="G2712" t="s">
        <v>23</v>
      </c>
      <c r="H2712" t="s">
        <v>24</v>
      </c>
      <c r="I2712" t="s">
        <v>24</v>
      </c>
      <c r="J2712" t="s">
        <v>24</v>
      </c>
      <c r="K2712" t="s">
        <v>24</v>
      </c>
      <c r="L2712" t="s">
        <v>24</v>
      </c>
      <c r="M2712" t="s">
        <v>24</v>
      </c>
      <c r="N2712" t="s">
        <v>24</v>
      </c>
      <c r="O2712" t="s">
        <v>24</v>
      </c>
      <c r="P2712" t="s">
        <v>31</v>
      </c>
      <c r="Q2712" t="s">
        <v>24</v>
      </c>
      <c r="R2712" t="s">
        <v>7105</v>
      </c>
      <c r="S2712" s="2">
        <v>20.399999999999999</v>
      </c>
      <c r="T2712" s="2">
        <v>482.8</v>
      </c>
      <c r="U2712" t="s">
        <v>24</v>
      </c>
      <c r="V2712">
        <f>COUNTIF(Table1[[#This Row],[OnlineSecurity]:[StreamingMovies]], "Yes")</f>
        <v>0</v>
      </c>
      <c r="W2712" t="str" cm="1">
        <f t="array" ref="W2712">_xlfn.IFS(Table1[[#This Row],[tenure]]&lt;=12,"0-1 Years", Table1[[#This Row],[tenure]] &lt;=36, "1-3 Years",Table1[[#This Row],[tenure]]&lt;=60, "3-5 Years",Table1[[#This Row],[tenure]]&gt;60,"5+ Years")</f>
        <v>1-3 Years</v>
      </c>
      <c r="X2712" t="str">
        <f>IF(AND(Table1[[#This Row],[Contract]]="Month-to-Month", Table1[[#This Row],[PaymentMethod]]= "Electronic check"), "High Risk", "Standard")</f>
        <v>Standard</v>
      </c>
      <c r="Y2712" s="11">
        <f>IFERROR(Table1[[#This Row],[TotalCharges]]/Table1[[#This Row],[tenure]],"0")</f>
        <v>20.116666666666667</v>
      </c>
      <c r="Z2712" t="str">
        <f>IF(Table1[[#This Row],[SeniorCitizen]]=1,"Yes","No")</f>
        <v>No</v>
      </c>
    </row>
    <row r="2713" spans="1:26" x14ac:dyDescent="0.3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7104</v>
      </c>
      <c r="S2713" s="2">
        <v>90.1</v>
      </c>
      <c r="T2713" s="2">
        <v>2598.9499999999998</v>
      </c>
      <c r="U2713" t="s">
        <v>23</v>
      </c>
      <c r="V2713">
        <f>COUNTIF(Table1[[#This Row],[OnlineSecurity]:[StreamingMovies]], "Yes")</f>
        <v>2</v>
      </c>
      <c r="W2713" t="str" cm="1">
        <f t="array" ref="W2713">_xlfn.IFS(Table1[[#This Row],[tenure]]&lt;=12,"0-1 Years", Table1[[#This Row],[tenure]] &lt;=36, "1-3 Years",Table1[[#This Row],[tenure]]&lt;=60, "3-5 Years",Table1[[#This Row],[tenure]]&gt;60,"5+ Years")</f>
        <v>1-3 Years</v>
      </c>
      <c r="X2713" t="str">
        <f>IF(AND(Table1[[#This Row],[Contract]]="Month-to-Month", Table1[[#This Row],[PaymentMethod]]= "Electronic check"), "High Risk", "Standard")</f>
        <v>Standard</v>
      </c>
      <c r="Y2713" s="11">
        <f>IFERROR(Table1[[#This Row],[TotalCharges]]/Table1[[#This Row],[tenure]],"0")</f>
        <v>92.819642857142853</v>
      </c>
      <c r="Z2713" t="str">
        <f>IF(Table1[[#This Row],[SeniorCitizen]]=1,"Yes","No")</f>
        <v>No</v>
      </c>
    </row>
    <row r="2714" spans="1:26" x14ac:dyDescent="0.35">
      <c r="A2714" t="s">
        <v>2749</v>
      </c>
      <c r="B2714" t="s">
        <v>30</v>
      </c>
      <c r="C2714">
        <v>0</v>
      </c>
      <c r="D2714" t="s">
        <v>24</v>
      </c>
      <c r="E2714" t="s">
        <v>24</v>
      </c>
      <c r="F2714">
        <v>8</v>
      </c>
      <c r="G2714" t="s">
        <v>24</v>
      </c>
      <c r="H2714" t="s">
        <v>24</v>
      </c>
      <c r="I2714" t="s">
        <v>26</v>
      </c>
      <c r="J2714" t="s">
        <v>23</v>
      </c>
      <c r="K2714" t="s">
        <v>24</v>
      </c>
      <c r="L2714" t="s">
        <v>24</v>
      </c>
      <c r="M2714" t="s">
        <v>24</v>
      </c>
      <c r="N2714" t="s">
        <v>24</v>
      </c>
      <c r="O2714" t="s">
        <v>24</v>
      </c>
      <c r="P2714" t="s">
        <v>27</v>
      </c>
      <c r="Q2714" t="s">
        <v>24</v>
      </c>
      <c r="R2714" t="s">
        <v>32</v>
      </c>
      <c r="S2714" s="2">
        <v>29.35</v>
      </c>
      <c r="T2714" s="2">
        <v>216.45</v>
      </c>
      <c r="U2714" t="s">
        <v>24</v>
      </c>
      <c r="V2714">
        <f>COUNTIF(Table1[[#This Row],[OnlineSecurity]:[StreamingMovies]], "Yes")</f>
        <v>1</v>
      </c>
      <c r="W2714" t="str" cm="1">
        <f t="array" ref="W2714">_xlfn.IFS(Table1[[#This Row],[tenure]]&lt;=12,"0-1 Years", Table1[[#This Row],[tenure]] &lt;=36, "1-3 Years",Table1[[#This Row],[tenure]]&lt;=60, "3-5 Years",Table1[[#This Row],[tenure]]&gt;60,"5+ Years")</f>
        <v>0-1 Years</v>
      </c>
      <c r="X2714" t="str">
        <f>IF(AND(Table1[[#This Row],[Contract]]="Month-to-Month", Table1[[#This Row],[PaymentMethod]]= "Electronic check"), "High Risk", "Standard")</f>
        <v>Standard</v>
      </c>
      <c r="Y2714" s="11">
        <f>IFERROR(Table1[[#This Row],[TotalCharges]]/Table1[[#This Row],[tenure]],"0")</f>
        <v>27.056249999999999</v>
      </c>
      <c r="Z2714" t="str">
        <f>IF(Table1[[#This Row],[SeniorCitizen]]=1,"Yes","No")</f>
        <v>No</v>
      </c>
    </row>
    <row r="2715" spans="1:26" x14ac:dyDescent="0.35">
      <c r="A2715" t="s">
        <v>2750</v>
      </c>
      <c r="B2715" t="s">
        <v>30</v>
      </c>
      <c r="C2715">
        <v>0</v>
      </c>
      <c r="D2715" t="s">
        <v>24</v>
      </c>
      <c r="E2715" t="s">
        <v>24</v>
      </c>
      <c r="F2715">
        <v>1</v>
      </c>
      <c r="G2715" t="s">
        <v>23</v>
      </c>
      <c r="H2715" t="s">
        <v>24</v>
      </c>
      <c r="I2715" t="s">
        <v>24</v>
      </c>
      <c r="J2715" t="s">
        <v>24</v>
      </c>
      <c r="K2715" t="s">
        <v>24</v>
      </c>
      <c r="L2715" t="s">
        <v>24</v>
      </c>
      <c r="M2715" t="s">
        <v>24</v>
      </c>
      <c r="N2715" t="s">
        <v>24</v>
      </c>
      <c r="O2715" t="s">
        <v>24</v>
      </c>
      <c r="P2715" t="s">
        <v>27</v>
      </c>
      <c r="Q2715" t="s">
        <v>23</v>
      </c>
      <c r="R2715" t="s">
        <v>32</v>
      </c>
      <c r="S2715" s="2">
        <v>20.45</v>
      </c>
      <c r="T2715" s="2">
        <v>20.45</v>
      </c>
      <c r="U2715" t="s">
        <v>24</v>
      </c>
      <c r="V2715">
        <f>COUNTIF(Table1[[#This Row],[OnlineSecurity]:[StreamingMovies]], "Yes")</f>
        <v>0</v>
      </c>
      <c r="W2715" t="str" cm="1">
        <f t="array" ref="W2715">_xlfn.IFS(Table1[[#This Row],[tenure]]&lt;=12,"0-1 Years", Table1[[#This Row],[tenure]] &lt;=36, "1-3 Years",Table1[[#This Row],[tenure]]&lt;=60, "3-5 Years",Table1[[#This Row],[tenure]]&gt;60,"5+ Years")</f>
        <v>0-1 Years</v>
      </c>
      <c r="X2715" t="str">
        <f>IF(AND(Table1[[#This Row],[Contract]]="Month-to-Month", Table1[[#This Row],[PaymentMethod]]= "Electronic check"), "High Risk", "Standard")</f>
        <v>Standard</v>
      </c>
      <c r="Y2715" s="11">
        <f>IFERROR(Table1[[#This Row],[TotalCharges]]/Table1[[#This Row],[tenure]],"0")</f>
        <v>20.45</v>
      </c>
      <c r="Z2715" t="str">
        <f>IF(Table1[[#This Row],[SeniorCitizen]]=1,"Yes","No")</f>
        <v>No</v>
      </c>
    </row>
    <row r="2716" spans="1:26" x14ac:dyDescent="0.3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7104</v>
      </c>
      <c r="S2716" s="2">
        <v>95.1</v>
      </c>
      <c r="T2716" s="2">
        <v>5064.8500000000004</v>
      </c>
      <c r="U2716" t="s">
        <v>24</v>
      </c>
      <c r="V2716">
        <f>COUNTIF(Table1[[#This Row],[OnlineSecurity]:[StreamingMovies]], "Yes")</f>
        <v>3</v>
      </c>
      <c r="W2716" t="str" cm="1">
        <f t="array" ref="W2716">_xlfn.IFS(Table1[[#This Row],[tenure]]&lt;=12,"0-1 Years", Table1[[#This Row],[tenure]] &lt;=36, "1-3 Years",Table1[[#This Row],[tenure]]&lt;=60, "3-5 Years",Table1[[#This Row],[tenure]]&gt;60,"5+ Years")</f>
        <v>3-5 Years</v>
      </c>
      <c r="X2716" t="str">
        <f>IF(AND(Table1[[#This Row],[Contract]]="Month-to-Month", Table1[[#This Row],[PaymentMethod]]= "Electronic check"), "High Risk", "Standard")</f>
        <v>Standard</v>
      </c>
      <c r="Y2716" s="11">
        <f>IFERROR(Table1[[#This Row],[TotalCharges]]/Table1[[#This Row],[tenure]],"0")</f>
        <v>93.793518518518525</v>
      </c>
      <c r="Z2716" t="str">
        <f>IF(Table1[[#This Row],[SeniorCitizen]]=1,"Yes","No")</f>
        <v>No</v>
      </c>
    </row>
    <row r="2717" spans="1:26" x14ac:dyDescent="0.35">
      <c r="A2717" t="s">
        <v>2752</v>
      </c>
      <c r="B2717" t="s">
        <v>30</v>
      </c>
      <c r="C2717">
        <v>0</v>
      </c>
      <c r="D2717" t="s">
        <v>24</v>
      </c>
      <c r="E2717" t="s">
        <v>24</v>
      </c>
      <c r="F2717">
        <v>41</v>
      </c>
      <c r="G2717" t="s">
        <v>23</v>
      </c>
      <c r="H2717" t="s">
        <v>23</v>
      </c>
      <c r="I2717" t="s">
        <v>24</v>
      </c>
      <c r="J2717" t="s">
        <v>24</v>
      </c>
      <c r="K2717" t="s">
        <v>24</v>
      </c>
      <c r="L2717" t="s">
        <v>24</v>
      </c>
      <c r="M2717" t="s">
        <v>24</v>
      </c>
      <c r="N2717" t="s">
        <v>24</v>
      </c>
      <c r="O2717" t="s">
        <v>24</v>
      </c>
      <c r="P2717" t="s">
        <v>27</v>
      </c>
      <c r="Q2717" t="s">
        <v>23</v>
      </c>
      <c r="R2717" t="s">
        <v>7104</v>
      </c>
      <c r="S2717" s="2">
        <v>25.25</v>
      </c>
      <c r="T2717" s="2">
        <v>996.45</v>
      </c>
      <c r="U2717" t="s">
        <v>24</v>
      </c>
      <c r="V2717">
        <f>COUNTIF(Table1[[#This Row],[OnlineSecurity]:[StreamingMovies]], "Yes")</f>
        <v>0</v>
      </c>
      <c r="W2717" t="str" cm="1">
        <f t="array" ref="W2717">_xlfn.IFS(Table1[[#This Row],[tenure]]&lt;=12,"0-1 Years", Table1[[#This Row],[tenure]] &lt;=36, "1-3 Years",Table1[[#This Row],[tenure]]&lt;=60, "3-5 Years",Table1[[#This Row],[tenure]]&gt;60,"5+ Years")</f>
        <v>3-5 Years</v>
      </c>
      <c r="X2717" t="str">
        <f>IF(AND(Table1[[#This Row],[Contract]]="Month-to-Month", Table1[[#This Row],[PaymentMethod]]= "Electronic check"), "High Risk", "Standard")</f>
        <v>Standard</v>
      </c>
      <c r="Y2717" s="11">
        <f>IFERROR(Table1[[#This Row],[TotalCharges]]/Table1[[#This Row],[tenure]],"0")</f>
        <v>24.303658536585367</v>
      </c>
      <c r="Z2717" t="str">
        <f>IF(Table1[[#This Row],[SeniorCitizen]]=1,"Yes","No")</f>
        <v>No</v>
      </c>
    </row>
    <row r="2718" spans="1:26" x14ac:dyDescent="0.3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s="2">
        <v>44.9</v>
      </c>
      <c r="T2718" s="2">
        <v>839.65</v>
      </c>
      <c r="U2718" t="s">
        <v>24</v>
      </c>
      <c r="V2718">
        <f>COUNTIF(Table1[[#This Row],[OnlineSecurity]:[StreamingMovies]], "Yes")</f>
        <v>0</v>
      </c>
      <c r="W2718" t="str" cm="1">
        <f t="array" ref="W2718">_xlfn.IFS(Table1[[#This Row],[tenure]]&lt;=12,"0-1 Years", Table1[[#This Row],[tenure]] &lt;=36, "1-3 Years",Table1[[#This Row],[tenure]]&lt;=60, "3-5 Years",Table1[[#This Row],[tenure]]&gt;60,"5+ Years")</f>
        <v>1-3 Years</v>
      </c>
      <c r="X2718" t="str">
        <f>IF(AND(Table1[[#This Row],[Contract]]="Month-to-Month", Table1[[#This Row],[PaymentMethod]]= "Electronic check"), "High Risk", "Standard")</f>
        <v>Standard</v>
      </c>
      <c r="Y2718" s="11">
        <f>IFERROR(Table1[[#This Row],[TotalCharges]]/Table1[[#This Row],[tenure]],"0")</f>
        <v>44.192105263157892</v>
      </c>
      <c r="Z2718" t="str">
        <f>IF(Table1[[#This Row],[SeniorCitizen]]=1,"Yes","No")</f>
        <v>No</v>
      </c>
    </row>
    <row r="2719" spans="1:26" x14ac:dyDescent="0.3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7104</v>
      </c>
      <c r="S2719" s="2">
        <v>92.65</v>
      </c>
      <c r="T2719" s="2">
        <v>6733</v>
      </c>
      <c r="U2719" t="s">
        <v>24</v>
      </c>
      <c r="V2719">
        <f>COUNTIF(Table1[[#This Row],[OnlineSecurity]:[StreamingMovies]], "Yes")</f>
        <v>6</v>
      </c>
      <c r="W2719" t="str" cm="1">
        <f t="array" ref="W2719">_xlfn.IFS(Table1[[#This Row],[tenure]]&lt;=12,"0-1 Years", Table1[[#This Row],[tenure]] &lt;=36, "1-3 Years",Table1[[#This Row],[tenure]]&lt;=60, "3-5 Years",Table1[[#This Row],[tenure]]&gt;60,"5+ Years")</f>
        <v>5+ Years</v>
      </c>
      <c r="X2719" t="str">
        <f>IF(AND(Table1[[#This Row],[Contract]]="Month-to-Month", Table1[[#This Row],[PaymentMethod]]= "Electronic check"), "High Risk", "Standard")</f>
        <v>Standard</v>
      </c>
      <c r="Y2719" s="11">
        <f>IFERROR(Table1[[#This Row],[TotalCharges]]/Table1[[#This Row],[tenure]],"0")</f>
        <v>93.513888888888886</v>
      </c>
      <c r="Z2719" t="str">
        <f>IF(Table1[[#This Row],[SeniorCitizen]]=1,"Yes","No")</f>
        <v>No</v>
      </c>
    </row>
    <row r="2720" spans="1:26" x14ac:dyDescent="0.35">
      <c r="A2720" t="s">
        <v>2755</v>
      </c>
      <c r="B2720" t="s">
        <v>30</v>
      </c>
      <c r="C2720">
        <v>0</v>
      </c>
      <c r="D2720" t="s">
        <v>24</v>
      </c>
      <c r="E2720" t="s">
        <v>24</v>
      </c>
      <c r="F2720">
        <v>62</v>
      </c>
      <c r="G2720" t="s">
        <v>24</v>
      </c>
      <c r="H2720" t="s">
        <v>24</v>
      </c>
      <c r="I2720" t="s">
        <v>26</v>
      </c>
      <c r="J2720" t="s">
        <v>23</v>
      </c>
      <c r="K2720" t="s">
        <v>23</v>
      </c>
      <c r="L2720" t="s">
        <v>23</v>
      </c>
      <c r="M2720" t="s">
        <v>23</v>
      </c>
      <c r="N2720" t="s">
        <v>24</v>
      </c>
      <c r="O2720" t="s">
        <v>24</v>
      </c>
      <c r="P2720" t="s">
        <v>47</v>
      </c>
      <c r="Q2720" t="s">
        <v>23</v>
      </c>
      <c r="R2720" t="s">
        <v>7104</v>
      </c>
      <c r="S2720" s="2">
        <v>43.7</v>
      </c>
      <c r="T2720" s="2">
        <v>2618.3000000000002</v>
      </c>
      <c r="U2720" t="s">
        <v>24</v>
      </c>
      <c r="V2720">
        <f>COUNTIF(Table1[[#This Row],[OnlineSecurity]:[StreamingMovies]], "Yes")</f>
        <v>4</v>
      </c>
      <c r="W2720" t="str" cm="1">
        <f t="array" ref="W2720">_xlfn.IFS(Table1[[#This Row],[tenure]]&lt;=12,"0-1 Years", Table1[[#This Row],[tenure]] &lt;=36, "1-3 Years",Table1[[#This Row],[tenure]]&lt;=60, "3-5 Years",Table1[[#This Row],[tenure]]&gt;60,"5+ Years")</f>
        <v>5+ Years</v>
      </c>
      <c r="X2720" t="str">
        <f>IF(AND(Table1[[#This Row],[Contract]]="Month-to-Month", Table1[[#This Row],[PaymentMethod]]= "Electronic check"), "High Risk", "Standard")</f>
        <v>Standard</v>
      </c>
      <c r="Y2720" s="11">
        <f>IFERROR(Table1[[#This Row],[TotalCharges]]/Table1[[#This Row],[tenure]],"0")</f>
        <v>42.230645161290326</v>
      </c>
      <c r="Z2720" t="str">
        <f>IF(Table1[[#This Row],[SeniorCitizen]]=1,"Yes","No")</f>
        <v>No</v>
      </c>
    </row>
    <row r="2721" spans="1:26" x14ac:dyDescent="0.3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7105</v>
      </c>
      <c r="S2721" s="2">
        <v>72.599999999999994</v>
      </c>
      <c r="T2721" s="2">
        <v>4084.35</v>
      </c>
      <c r="U2721" t="s">
        <v>24</v>
      </c>
      <c r="V2721">
        <f>COUNTIF(Table1[[#This Row],[OnlineSecurity]:[StreamingMovies]], "Yes")</f>
        <v>4</v>
      </c>
      <c r="W2721" t="str" cm="1">
        <f t="array" ref="W2721">_xlfn.IFS(Table1[[#This Row],[tenure]]&lt;=12,"0-1 Years", Table1[[#This Row],[tenure]] &lt;=36, "1-3 Years",Table1[[#This Row],[tenure]]&lt;=60, "3-5 Years",Table1[[#This Row],[tenure]]&gt;60,"5+ Years")</f>
        <v>3-5 Years</v>
      </c>
      <c r="X2721" t="str">
        <f>IF(AND(Table1[[#This Row],[Contract]]="Month-to-Month", Table1[[#This Row],[PaymentMethod]]= "Electronic check"), "High Risk", "Standard")</f>
        <v>Standard</v>
      </c>
      <c r="Y2721" s="11">
        <f>IFERROR(Table1[[#This Row],[TotalCharges]]/Table1[[#This Row],[tenure]],"0")</f>
        <v>72.934821428571425</v>
      </c>
      <c r="Z2721" t="str">
        <f>IF(Table1[[#This Row],[SeniorCitizen]]=1,"Yes","No")</f>
        <v>Yes</v>
      </c>
    </row>
    <row r="2722" spans="1:26" x14ac:dyDescent="0.3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s="2">
        <v>51.55</v>
      </c>
      <c r="T2722" s="2">
        <v>765.5</v>
      </c>
      <c r="U2722" t="s">
        <v>23</v>
      </c>
      <c r="V2722">
        <f>COUNTIF(Table1[[#This Row],[OnlineSecurity]:[StreamingMovies]], "Yes")</f>
        <v>0</v>
      </c>
      <c r="W2722" t="str" cm="1">
        <f t="array" ref="W2722">_xlfn.IFS(Table1[[#This Row],[tenure]]&lt;=12,"0-1 Years", Table1[[#This Row],[tenure]] &lt;=36, "1-3 Years",Table1[[#This Row],[tenure]]&lt;=60, "3-5 Years",Table1[[#This Row],[tenure]]&gt;60,"5+ Years")</f>
        <v>1-3 Years</v>
      </c>
      <c r="X2722" t="str">
        <f>IF(AND(Table1[[#This Row],[Contract]]="Month-to-Month", Table1[[#This Row],[PaymentMethod]]= "Electronic check"), "High Risk", "Standard")</f>
        <v>High Risk</v>
      </c>
      <c r="Y2722" s="11">
        <f>IFERROR(Table1[[#This Row],[TotalCharges]]/Table1[[#This Row],[tenure]],"0")</f>
        <v>51.033333333333331</v>
      </c>
      <c r="Z2722" t="str">
        <f>IF(Table1[[#This Row],[SeniorCitizen]]=1,"Yes","No")</f>
        <v>No</v>
      </c>
    </row>
    <row r="2723" spans="1:26" x14ac:dyDescent="0.3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s="2">
        <v>79.25</v>
      </c>
      <c r="T2723" s="2">
        <v>793.55</v>
      </c>
      <c r="U2723" t="s">
        <v>23</v>
      </c>
      <c r="V2723">
        <f>COUNTIF(Table1[[#This Row],[OnlineSecurity]:[StreamingMovies]], "Yes")</f>
        <v>1</v>
      </c>
      <c r="W2723" t="str" cm="1">
        <f t="array" ref="W2723">_xlfn.IFS(Table1[[#This Row],[tenure]]&lt;=12,"0-1 Years", Table1[[#This Row],[tenure]] &lt;=36, "1-3 Years",Table1[[#This Row],[tenure]]&lt;=60, "3-5 Years",Table1[[#This Row],[tenure]]&gt;60,"5+ Years")</f>
        <v>0-1 Years</v>
      </c>
      <c r="X2723" t="str">
        <f>IF(AND(Table1[[#This Row],[Contract]]="Month-to-Month", Table1[[#This Row],[PaymentMethod]]= "Electronic check"), "High Risk", "Standard")</f>
        <v>High Risk</v>
      </c>
      <c r="Y2723" s="11">
        <f>IFERROR(Table1[[#This Row],[TotalCharges]]/Table1[[#This Row],[tenure]],"0")</f>
        <v>79.35499999999999</v>
      </c>
      <c r="Z2723" t="str">
        <f>IF(Table1[[#This Row],[SeniorCitizen]]=1,"Yes","No")</f>
        <v>Yes</v>
      </c>
    </row>
    <row r="2724" spans="1:26" x14ac:dyDescent="0.35">
      <c r="A2724" t="s">
        <v>2759</v>
      </c>
      <c r="B2724" t="s">
        <v>30</v>
      </c>
      <c r="C2724">
        <v>0</v>
      </c>
      <c r="D2724" t="s">
        <v>23</v>
      </c>
      <c r="E2724" t="s">
        <v>23</v>
      </c>
      <c r="F2724">
        <v>32</v>
      </c>
      <c r="G2724" t="s">
        <v>23</v>
      </c>
      <c r="H2724" t="s">
        <v>24</v>
      </c>
      <c r="I2724" t="s">
        <v>24</v>
      </c>
      <c r="J2724" t="s">
        <v>24</v>
      </c>
      <c r="K2724" t="s">
        <v>24</v>
      </c>
      <c r="L2724" t="s">
        <v>24</v>
      </c>
      <c r="M2724" t="s">
        <v>24</v>
      </c>
      <c r="N2724" t="s">
        <v>24</v>
      </c>
      <c r="O2724" t="s">
        <v>24</v>
      </c>
      <c r="P2724" t="s">
        <v>47</v>
      </c>
      <c r="Q2724" t="s">
        <v>24</v>
      </c>
      <c r="R2724" t="s">
        <v>32</v>
      </c>
      <c r="S2724" s="2">
        <v>18.95</v>
      </c>
      <c r="T2724" s="2">
        <v>613.95000000000005</v>
      </c>
      <c r="U2724" t="s">
        <v>24</v>
      </c>
      <c r="V2724">
        <f>COUNTIF(Table1[[#This Row],[OnlineSecurity]:[StreamingMovies]], "Yes")</f>
        <v>0</v>
      </c>
      <c r="W2724" t="str" cm="1">
        <f t="array" ref="W2724">_xlfn.IFS(Table1[[#This Row],[tenure]]&lt;=12,"0-1 Years", Table1[[#This Row],[tenure]] &lt;=36, "1-3 Years",Table1[[#This Row],[tenure]]&lt;=60, "3-5 Years",Table1[[#This Row],[tenure]]&gt;60,"5+ Years")</f>
        <v>1-3 Years</v>
      </c>
      <c r="X2724" t="str">
        <f>IF(AND(Table1[[#This Row],[Contract]]="Month-to-Month", Table1[[#This Row],[PaymentMethod]]= "Electronic check"), "High Risk", "Standard")</f>
        <v>Standard</v>
      </c>
      <c r="Y2724" s="11">
        <f>IFERROR(Table1[[#This Row],[TotalCharges]]/Table1[[#This Row],[tenure]],"0")</f>
        <v>19.185937500000001</v>
      </c>
      <c r="Z2724" t="str">
        <f>IF(Table1[[#This Row],[SeniorCitizen]]=1,"Yes","No")</f>
        <v>No</v>
      </c>
    </row>
    <row r="2725" spans="1:26" x14ac:dyDescent="0.35">
      <c r="A2725" t="s">
        <v>2760</v>
      </c>
      <c r="B2725" t="s">
        <v>30</v>
      </c>
      <c r="C2725">
        <v>0</v>
      </c>
      <c r="D2725" t="s">
        <v>24</v>
      </c>
      <c r="E2725" t="s">
        <v>24</v>
      </c>
      <c r="F2725">
        <v>21</v>
      </c>
      <c r="G2725" t="s">
        <v>23</v>
      </c>
      <c r="H2725" t="s">
        <v>24</v>
      </c>
      <c r="I2725" t="s">
        <v>24</v>
      </c>
      <c r="J2725" t="s">
        <v>24</v>
      </c>
      <c r="K2725" t="s">
        <v>24</v>
      </c>
      <c r="L2725" t="s">
        <v>24</v>
      </c>
      <c r="M2725" t="s">
        <v>24</v>
      </c>
      <c r="N2725" t="s">
        <v>24</v>
      </c>
      <c r="O2725" t="s">
        <v>24</v>
      </c>
      <c r="P2725" t="s">
        <v>27</v>
      </c>
      <c r="Q2725" t="s">
        <v>24</v>
      </c>
      <c r="R2725" t="s">
        <v>7105</v>
      </c>
      <c r="S2725" s="2">
        <v>20.5</v>
      </c>
      <c r="T2725" s="2">
        <v>402.85</v>
      </c>
      <c r="U2725" t="s">
        <v>24</v>
      </c>
      <c r="V2725">
        <f>COUNTIF(Table1[[#This Row],[OnlineSecurity]:[StreamingMovies]], "Yes")</f>
        <v>0</v>
      </c>
      <c r="W2725" t="str" cm="1">
        <f t="array" ref="W2725">_xlfn.IFS(Table1[[#This Row],[tenure]]&lt;=12,"0-1 Years", Table1[[#This Row],[tenure]] &lt;=36, "1-3 Years",Table1[[#This Row],[tenure]]&lt;=60, "3-5 Years",Table1[[#This Row],[tenure]]&gt;60,"5+ Years")</f>
        <v>1-3 Years</v>
      </c>
      <c r="X2725" t="str">
        <f>IF(AND(Table1[[#This Row],[Contract]]="Month-to-Month", Table1[[#This Row],[PaymentMethod]]= "Electronic check"), "High Risk", "Standard")</f>
        <v>Standard</v>
      </c>
      <c r="Y2725" s="11">
        <f>IFERROR(Table1[[#This Row],[TotalCharges]]/Table1[[#This Row],[tenure]],"0")</f>
        <v>19.183333333333334</v>
      </c>
      <c r="Z2725" t="str">
        <f>IF(Table1[[#This Row],[SeniorCitizen]]=1,"Yes","No")</f>
        <v>No</v>
      </c>
    </row>
    <row r="2726" spans="1:26" x14ac:dyDescent="0.35">
      <c r="A2726" t="s">
        <v>2761</v>
      </c>
      <c r="B2726" t="s">
        <v>30</v>
      </c>
      <c r="C2726">
        <v>0</v>
      </c>
      <c r="D2726" t="s">
        <v>23</v>
      </c>
      <c r="E2726" t="s">
        <v>23</v>
      </c>
      <c r="F2726">
        <v>62</v>
      </c>
      <c r="G2726" t="s">
        <v>23</v>
      </c>
      <c r="H2726" t="s">
        <v>24</v>
      </c>
      <c r="I2726" t="s">
        <v>24</v>
      </c>
      <c r="J2726" t="s">
        <v>24</v>
      </c>
      <c r="K2726" t="s">
        <v>24</v>
      </c>
      <c r="L2726" t="s">
        <v>24</v>
      </c>
      <c r="M2726" t="s">
        <v>24</v>
      </c>
      <c r="N2726" t="s">
        <v>24</v>
      </c>
      <c r="O2726" t="s">
        <v>24</v>
      </c>
      <c r="P2726" t="s">
        <v>31</v>
      </c>
      <c r="Q2726" t="s">
        <v>24</v>
      </c>
      <c r="R2726" t="s">
        <v>7104</v>
      </c>
      <c r="S2726" s="2">
        <v>19.95</v>
      </c>
      <c r="T2726" s="2">
        <v>1244.8</v>
      </c>
      <c r="U2726" t="s">
        <v>24</v>
      </c>
      <c r="V2726">
        <f>COUNTIF(Table1[[#This Row],[OnlineSecurity]:[StreamingMovies]], "Yes")</f>
        <v>0</v>
      </c>
      <c r="W2726" t="str" cm="1">
        <f t="array" ref="W2726">_xlfn.IFS(Table1[[#This Row],[tenure]]&lt;=12,"0-1 Years", Table1[[#This Row],[tenure]] &lt;=36, "1-3 Years",Table1[[#This Row],[tenure]]&lt;=60, "3-5 Years",Table1[[#This Row],[tenure]]&gt;60,"5+ Years")</f>
        <v>5+ Years</v>
      </c>
      <c r="X2726" t="str">
        <f>IF(AND(Table1[[#This Row],[Contract]]="Month-to-Month", Table1[[#This Row],[PaymentMethod]]= "Electronic check"), "High Risk", "Standard")</f>
        <v>Standard</v>
      </c>
      <c r="Y2726" s="11">
        <f>IFERROR(Table1[[#This Row],[TotalCharges]]/Table1[[#This Row],[tenure]],"0")</f>
        <v>20.07741935483871</v>
      </c>
      <c r="Z2726" t="str">
        <f>IF(Table1[[#This Row],[SeniorCitizen]]=1,"Yes","No")</f>
        <v>No</v>
      </c>
    </row>
    <row r="2727" spans="1:26" x14ac:dyDescent="0.35">
      <c r="A2727" t="s">
        <v>2762</v>
      </c>
      <c r="B2727" t="s">
        <v>22</v>
      </c>
      <c r="C2727">
        <v>0</v>
      </c>
      <c r="D2727" t="s">
        <v>24</v>
      </c>
      <c r="E2727" t="s">
        <v>24</v>
      </c>
      <c r="F2727">
        <v>2</v>
      </c>
      <c r="G2727" t="s">
        <v>24</v>
      </c>
      <c r="H2727" t="s">
        <v>24</v>
      </c>
      <c r="I2727" t="s">
        <v>26</v>
      </c>
      <c r="J2727" t="s">
        <v>24</v>
      </c>
      <c r="K2727" t="s">
        <v>24</v>
      </c>
      <c r="L2727" t="s">
        <v>24</v>
      </c>
      <c r="M2727" t="s">
        <v>24</v>
      </c>
      <c r="N2727" t="s">
        <v>24</v>
      </c>
      <c r="O2727" t="s">
        <v>24</v>
      </c>
      <c r="P2727" t="s">
        <v>27</v>
      </c>
      <c r="Q2727" t="s">
        <v>24</v>
      </c>
      <c r="R2727" t="s">
        <v>28</v>
      </c>
      <c r="S2727" s="2">
        <v>24.5</v>
      </c>
      <c r="T2727" s="2">
        <v>46.4</v>
      </c>
      <c r="U2727" t="s">
        <v>24</v>
      </c>
      <c r="V2727">
        <f>COUNTIF(Table1[[#This Row],[OnlineSecurity]:[StreamingMovies]], "Yes")</f>
        <v>0</v>
      </c>
      <c r="W2727" t="str" cm="1">
        <f t="array" ref="W2727">_xlfn.IFS(Table1[[#This Row],[tenure]]&lt;=12,"0-1 Years", Table1[[#This Row],[tenure]] &lt;=36, "1-3 Years",Table1[[#This Row],[tenure]]&lt;=60, "3-5 Years",Table1[[#This Row],[tenure]]&gt;60,"5+ Years")</f>
        <v>0-1 Years</v>
      </c>
      <c r="X2727" t="str">
        <f>IF(AND(Table1[[#This Row],[Contract]]="Month-to-Month", Table1[[#This Row],[PaymentMethod]]= "Electronic check"), "High Risk", "Standard")</f>
        <v>High Risk</v>
      </c>
      <c r="Y2727" s="11">
        <f>IFERROR(Table1[[#This Row],[TotalCharges]]/Table1[[#This Row],[tenure]],"0")</f>
        <v>23.2</v>
      </c>
      <c r="Z2727" t="str">
        <f>IF(Table1[[#This Row],[SeniorCitizen]]=1,"Yes","No")</f>
        <v>No</v>
      </c>
    </row>
    <row r="2728" spans="1:26" x14ac:dyDescent="0.35">
      <c r="A2728" t="s">
        <v>2763</v>
      </c>
      <c r="B2728" t="s">
        <v>30</v>
      </c>
      <c r="C2728">
        <v>0</v>
      </c>
      <c r="D2728" t="s">
        <v>24</v>
      </c>
      <c r="E2728" t="s">
        <v>23</v>
      </c>
      <c r="F2728">
        <v>27</v>
      </c>
      <c r="G2728" t="s">
        <v>23</v>
      </c>
      <c r="H2728" t="s">
        <v>24</v>
      </c>
      <c r="I2728" t="s">
        <v>24</v>
      </c>
      <c r="J2728" t="s">
        <v>24</v>
      </c>
      <c r="K2728" t="s">
        <v>24</v>
      </c>
      <c r="L2728" t="s">
        <v>24</v>
      </c>
      <c r="M2728" t="s">
        <v>24</v>
      </c>
      <c r="N2728" t="s">
        <v>24</v>
      </c>
      <c r="O2728" t="s">
        <v>24</v>
      </c>
      <c r="P2728" t="s">
        <v>47</v>
      </c>
      <c r="Q2728" t="s">
        <v>24</v>
      </c>
      <c r="R2728" t="s">
        <v>32</v>
      </c>
      <c r="S2728" s="2">
        <v>20.6</v>
      </c>
      <c r="T2728" s="2">
        <v>581.85</v>
      </c>
      <c r="U2728" t="s">
        <v>24</v>
      </c>
      <c r="V2728">
        <f>COUNTIF(Table1[[#This Row],[OnlineSecurity]:[StreamingMovies]], "Yes")</f>
        <v>0</v>
      </c>
      <c r="W2728" t="str" cm="1">
        <f t="array" ref="W2728">_xlfn.IFS(Table1[[#This Row],[tenure]]&lt;=12,"0-1 Years", Table1[[#This Row],[tenure]] &lt;=36, "1-3 Years",Table1[[#This Row],[tenure]]&lt;=60, "3-5 Years",Table1[[#This Row],[tenure]]&gt;60,"5+ Years")</f>
        <v>1-3 Years</v>
      </c>
      <c r="X2728" t="str">
        <f>IF(AND(Table1[[#This Row],[Contract]]="Month-to-Month", Table1[[#This Row],[PaymentMethod]]= "Electronic check"), "High Risk", "Standard")</f>
        <v>Standard</v>
      </c>
      <c r="Y2728" s="11">
        <f>IFERROR(Table1[[#This Row],[TotalCharges]]/Table1[[#This Row],[tenure]],"0")</f>
        <v>21.55</v>
      </c>
      <c r="Z2728" t="str">
        <f>IF(Table1[[#This Row],[SeniorCitizen]]=1,"Yes","No")</f>
        <v>No</v>
      </c>
    </row>
    <row r="2729" spans="1:26" x14ac:dyDescent="0.3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7104</v>
      </c>
      <c r="S2729" s="2">
        <v>94.85</v>
      </c>
      <c r="T2729" s="2">
        <v>462.8</v>
      </c>
      <c r="U2729" t="s">
        <v>23</v>
      </c>
      <c r="V2729">
        <f>COUNTIF(Table1[[#This Row],[OnlineSecurity]:[StreamingMovies]], "Yes")</f>
        <v>2</v>
      </c>
      <c r="W2729" t="str" cm="1">
        <f t="array" ref="W2729">_xlfn.IFS(Table1[[#This Row],[tenure]]&lt;=12,"0-1 Years", Table1[[#This Row],[tenure]] &lt;=36, "1-3 Years",Table1[[#This Row],[tenure]]&lt;=60, "3-5 Years",Table1[[#This Row],[tenure]]&gt;60,"5+ Years")</f>
        <v>0-1 Years</v>
      </c>
      <c r="X2729" t="str">
        <f>IF(AND(Table1[[#This Row],[Contract]]="Month-to-Month", Table1[[#This Row],[PaymentMethod]]= "Electronic check"), "High Risk", "Standard")</f>
        <v>Standard</v>
      </c>
      <c r="Y2729" s="11">
        <f>IFERROR(Table1[[#This Row],[TotalCharges]]/Table1[[#This Row],[tenure]],"0")</f>
        <v>92.56</v>
      </c>
      <c r="Z2729" t="str">
        <f>IF(Table1[[#This Row],[SeniorCitizen]]=1,"Yes","No")</f>
        <v>No</v>
      </c>
    </row>
    <row r="2730" spans="1:26" x14ac:dyDescent="0.35">
      <c r="A2730" t="s">
        <v>2765</v>
      </c>
      <c r="B2730" t="s">
        <v>22</v>
      </c>
      <c r="C2730">
        <v>0</v>
      </c>
      <c r="D2730" t="s">
        <v>24</v>
      </c>
      <c r="E2730" t="s">
        <v>24</v>
      </c>
      <c r="F2730">
        <v>25</v>
      </c>
      <c r="G2730" t="s">
        <v>24</v>
      </c>
      <c r="H2730" t="s">
        <v>24</v>
      </c>
      <c r="I2730" t="s">
        <v>26</v>
      </c>
      <c r="J2730" t="s">
        <v>23</v>
      </c>
      <c r="K2730" t="s">
        <v>23</v>
      </c>
      <c r="L2730" t="s">
        <v>23</v>
      </c>
      <c r="M2730" t="s">
        <v>24</v>
      </c>
      <c r="N2730" t="s">
        <v>23</v>
      </c>
      <c r="O2730" t="s">
        <v>23</v>
      </c>
      <c r="P2730" t="s">
        <v>31</v>
      </c>
      <c r="Q2730" t="s">
        <v>24</v>
      </c>
      <c r="R2730" t="s">
        <v>28</v>
      </c>
      <c r="S2730" s="2">
        <v>61.05</v>
      </c>
      <c r="T2730" s="2">
        <v>1540.2</v>
      </c>
      <c r="U2730" t="s">
        <v>24</v>
      </c>
      <c r="V2730">
        <f>COUNTIF(Table1[[#This Row],[OnlineSecurity]:[StreamingMovies]], "Yes")</f>
        <v>5</v>
      </c>
      <c r="W2730" t="str" cm="1">
        <f t="array" ref="W2730">_xlfn.IFS(Table1[[#This Row],[tenure]]&lt;=12,"0-1 Years", Table1[[#This Row],[tenure]] &lt;=36, "1-3 Years",Table1[[#This Row],[tenure]]&lt;=60, "3-5 Years",Table1[[#This Row],[tenure]]&gt;60,"5+ Years")</f>
        <v>1-3 Years</v>
      </c>
      <c r="X2730" t="str">
        <f>IF(AND(Table1[[#This Row],[Contract]]="Month-to-Month", Table1[[#This Row],[PaymentMethod]]= "Electronic check"), "High Risk", "Standard")</f>
        <v>Standard</v>
      </c>
      <c r="Y2730" s="11">
        <f>IFERROR(Table1[[#This Row],[TotalCharges]]/Table1[[#This Row],[tenure]],"0")</f>
        <v>61.608000000000004</v>
      </c>
      <c r="Z2730" t="str">
        <f>IF(Table1[[#This Row],[SeniorCitizen]]=1,"Yes","No")</f>
        <v>No</v>
      </c>
    </row>
    <row r="2731" spans="1:26" x14ac:dyDescent="0.3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s="2">
        <v>85.7</v>
      </c>
      <c r="T2731" s="2">
        <v>169.8</v>
      </c>
      <c r="U2731" t="s">
        <v>23</v>
      </c>
      <c r="V2731">
        <f>COUNTIF(Table1[[#This Row],[OnlineSecurity]:[StreamingMovies]], "Yes")</f>
        <v>1</v>
      </c>
      <c r="W2731" t="str" cm="1">
        <f t="array" ref="W2731">_xlfn.IFS(Table1[[#This Row],[tenure]]&lt;=12,"0-1 Years", Table1[[#This Row],[tenure]] &lt;=36, "1-3 Years",Table1[[#This Row],[tenure]]&lt;=60, "3-5 Years",Table1[[#This Row],[tenure]]&gt;60,"5+ Years")</f>
        <v>0-1 Years</v>
      </c>
      <c r="X2731" t="str">
        <f>IF(AND(Table1[[#This Row],[Contract]]="Month-to-Month", Table1[[#This Row],[PaymentMethod]]= "Electronic check"), "High Risk", "Standard")</f>
        <v>High Risk</v>
      </c>
      <c r="Y2731" s="11">
        <f>IFERROR(Table1[[#This Row],[TotalCharges]]/Table1[[#This Row],[tenure]],"0")</f>
        <v>84.9</v>
      </c>
      <c r="Z2731" t="str">
        <f>IF(Table1[[#This Row],[SeniorCitizen]]=1,"Yes","No")</f>
        <v>No</v>
      </c>
    </row>
    <row r="2732" spans="1:26" x14ac:dyDescent="0.3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7104</v>
      </c>
      <c r="S2732" s="2">
        <v>106.65</v>
      </c>
      <c r="T2732" s="2">
        <v>5168.1000000000004</v>
      </c>
      <c r="U2732" t="s">
        <v>24</v>
      </c>
      <c r="V2732">
        <f>COUNTIF(Table1[[#This Row],[OnlineSecurity]:[StreamingMovies]], "Yes")</f>
        <v>4</v>
      </c>
      <c r="W2732" t="str" cm="1">
        <f t="array" ref="W2732">_xlfn.IFS(Table1[[#This Row],[tenure]]&lt;=12,"0-1 Years", Table1[[#This Row],[tenure]] &lt;=36, "1-3 Years",Table1[[#This Row],[tenure]]&lt;=60, "3-5 Years",Table1[[#This Row],[tenure]]&gt;60,"5+ Years")</f>
        <v>3-5 Years</v>
      </c>
      <c r="X2732" t="str">
        <f>IF(AND(Table1[[#This Row],[Contract]]="Month-to-Month", Table1[[#This Row],[PaymentMethod]]= "Electronic check"), "High Risk", "Standard")</f>
        <v>Standard</v>
      </c>
      <c r="Y2732" s="11">
        <f>IFERROR(Table1[[#This Row],[TotalCharges]]/Table1[[#This Row],[tenure]],"0")</f>
        <v>105.47142857142858</v>
      </c>
      <c r="Z2732" t="str">
        <f>IF(Table1[[#This Row],[SeniorCitizen]]=1,"Yes","No")</f>
        <v>No</v>
      </c>
    </row>
    <row r="2733" spans="1:26" x14ac:dyDescent="0.3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7105</v>
      </c>
      <c r="S2733" s="2">
        <v>108.25</v>
      </c>
      <c r="T2733" s="2">
        <v>6780.1</v>
      </c>
      <c r="U2733" t="s">
        <v>24</v>
      </c>
      <c r="V2733">
        <f>COUNTIF(Table1[[#This Row],[OnlineSecurity]:[StreamingMovies]], "Yes")</f>
        <v>5</v>
      </c>
      <c r="W2733" t="str" cm="1">
        <f t="array" ref="W2733">_xlfn.IFS(Table1[[#This Row],[tenure]]&lt;=12,"0-1 Years", Table1[[#This Row],[tenure]] &lt;=36, "1-3 Years",Table1[[#This Row],[tenure]]&lt;=60, "3-5 Years",Table1[[#This Row],[tenure]]&gt;60,"5+ Years")</f>
        <v>5+ Years</v>
      </c>
      <c r="X2733" t="str">
        <f>IF(AND(Table1[[#This Row],[Contract]]="Month-to-Month", Table1[[#This Row],[PaymentMethod]]= "Electronic check"), "High Risk", "Standard")</f>
        <v>Standard</v>
      </c>
      <c r="Y2733" s="11">
        <f>IFERROR(Table1[[#This Row],[TotalCharges]]/Table1[[#This Row],[tenure]],"0")</f>
        <v>107.62063492063493</v>
      </c>
      <c r="Z2733" t="str">
        <f>IF(Table1[[#This Row],[SeniorCitizen]]=1,"Yes","No")</f>
        <v>No</v>
      </c>
    </row>
    <row r="2734" spans="1:26" x14ac:dyDescent="0.35">
      <c r="A2734" t="s">
        <v>2769</v>
      </c>
      <c r="B2734" t="s">
        <v>22</v>
      </c>
      <c r="C2734">
        <v>0</v>
      </c>
      <c r="D2734" t="s">
        <v>24</v>
      </c>
      <c r="E2734" t="s">
        <v>23</v>
      </c>
      <c r="F2734">
        <v>4</v>
      </c>
      <c r="G2734" t="s">
        <v>23</v>
      </c>
      <c r="H2734" t="s">
        <v>24</v>
      </c>
      <c r="I2734" t="s">
        <v>24</v>
      </c>
      <c r="J2734" t="s">
        <v>24</v>
      </c>
      <c r="K2734" t="s">
        <v>24</v>
      </c>
      <c r="L2734" t="s">
        <v>24</v>
      </c>
      <c r="M2734" t="s">
        <v>24</v>
      </c>
      <c r="N2734" t="s">
        <v>24</v>
      </c>
      <c r="O2734" t="s">
        <v>24</v>
      </c>
      <c r="P2734" t="s">
        <v>27</v>
      </c>
      <c r="Q2734" t="s">
        <v>24</v>
      </c>
      <c r="R2734" t="s">
        <v>7105</v>
      </c>
      <c r="S2734" s="2">
        <v>20.399999999999999</v>
      </c>
      <c r="T2734" s="2">
        <v>94.5</v>
      </c>
      <c r="U2734" t="s">
        <v>24</v>
      </c>
      <c r="V2734">
        <f>COUNTIF(Table1[[#This Row],[OnlineSecurity]:[StreamingMovies]], "Yes")</f>
        <v>0</v>
      </c>
      <c r="W2734" t="str" cm="1">
        <f t="array" ref="W2734">_xlfn.IFS(Table1[[#This Row],[tenure]]&lt;=12,"0-1 Years", Table1[[#This Row],[tenure]] &lt;=36, "1-3 Years",Table1[[#This Row],[tenure]]&lt;=60, "3-5 Years",Table1[[#This Row],[tenure]]&gt;60,"5+ Years")</f>
        <v>0-1 Years</v>
      </c>
      <c r="X2734" t="str">
        <f>IF(AND(Table1[[#This Row],[Contract]]="Month-to-Month", Table1[[#This Row],[PaymentMethod]]= "Electronic check"), "High Risk", "Standard")</f>
        <v>Standard</v>
      </c>
      <c r="Y2734" s="11">
        <f>IFERROR(Table1[[#This Row],[TotalCharges]]/Table1[[#This Row],[tenure]],"0")</f>
        <v>23.625</v>
      </c>
      <c r="Z2734" t="str">
        <f>IF(Table1[[#This Row],[SeniorCitizen]]=1,"Yes","No")</f>
        <v>No</v>
      </c>
    </row>
    <row r="2735" spans="1:26" x14ac:dyDescent="0.3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s="2">
        <v>55.3</v>
      </c>
      <c r="T2735" s="2">
        <v>55.3</v>
      </c>
      <c r="U2735" t="s">
        <v>24</v>
      </c>
      <c r="V2735">
        <f>COUNTIF(Table1[[#This Row],[OnlineSecurity]:[StreamingMovies]], "Yes")</f>
        <v>1</v>
      </c>
      <c r="W2735" t="str" cm="1">
        <f t="array" ref="W2735">_xlfn.IFS(Table1[[#This Row],[tenure]]&lt;=12,"0-1 Years", Table1[[#This Row],[tenure]] &lt;=36, "1-3 Years",Table1[[#This Row],[tenure]]&lt;=60, "3-5 Years",Table1[[#This Row],[tenure]]&gt;60,"5+ Years")</f>
        <v>0-1 Years</v>
      </c>
      <c r="X2735" t="str">
        <f>IF(AND(Table1[[#This Row],[Contract]]="Month-to-Month", Table1[[#This Row],[PaymentMethod]]= "Electronic check"), "High Risk", "Standard")</f>
        <v>Standard</v>
      </c>
      <c r="Y2735" s="11">
        <f>IFERROR(Table1[[#This Row],[TotalCharges]]/Table1[[#This Row],[tenure]],"0")</f>
        <v>55.3</v>
      </c>
      <c r="Z2735" t="str">
        <f>IF(Table1[[#This Row],[SeniorCitizen]]=1,"Yes","No")</f>
        <v>No</v>
      </c>
    </row>
    <row r="2736" spans="1:26" x14ac:dyDescent="0.35">
      <c r="A2736" t="s">
        <v>2771</v>
      </c>
      <c r="B2736" t="s">
        <v>30</v>
      </c>
      <c r="C2736">
        <v>0</v>
      </c>
      <c r="D2736" t="s">
        <v>24</v>
      </c>
      <c r="E2736" t="s">
        <v>24</v>
      </c>
      <c r="F2736">
        <v>11</v>
      </c>
      <c r="G2736" t="s">
        <v>23</v>
      </c>
      <c r="H2736" t="s">
        <v>24</v>
      </c>
      <c r="I2736" t="s">
        <v>24</v>
      </c>
      <c r="J2736" t="s">
        <v>24</v>
      </c>
      <c r="K2736" t="s">
        <v>24</v>
      </c>
      <c r="L2736" t="s">
        <v>24</v>
      </c>
      <c r="M2736" t="s">
        <v>24</v>
      </c>
      <c r="N2736" t="s">
        <v>24</v>
      </c>
      <c r="O2736" t="s">
        <v>24</v>
      </c>
      <c r="P2736" t="s">
        <v>27</v>
      </c>
      <c r="Q2736" t="s">
        <v>24</v>
      </c>
      <c r="R2736" t="s">
        <v>32</v>
      </c>
      <c r="S2736" s="2">
        <v>20.25</v>
      </c>
      <c r="T2736" s="2">
        <v>208</v>
      </c>
      <c r="U2736" t="s">
        <v>24</v>
      </c>
      <c r="V2736">
        <f>COUNTIF(Table1[[#This Row],[OnlineSecurity]:[StreamingMovies]], "Yes")</f>
        <v>0</v>
      </c>
      <c r="W2736" t="str" cm="1">
        <f t="array" ref="W2736">_xlfn.IFS(Table1[[#This Row],[tenure]]&lt;=12,"0-1 Years", Table1[[#This Row],[tenure]] &lt;=36, "1-3 Years",Table1[[#This Row],[tenure]]&lt;=60, "3-5 Years",Table1[[#This Row],[tenure]]&gt;60,"5+ Years")</f>
        <v>0-1 Years</v>
      </c>
      <c r="X2736" t="str">
        <f>IF(AND(Table1[[#This Row],[Contract]]="Month-to-Month", Table1[[#This Row],[PaymentMethod]]= "Electronic check"), "High Risk", "Standard")</f>
        <v>Standard</v>
      </c>
      <c r="Y2736" s="11">
        <f>IFERROR(Table1[[#This Row],[TotalCharges]]/Table1[[#This Row],[tenure]],"0")</f>
        <v>18.90909090909091</v>
      </c>
      <c r="Z2736" t="str">
        <f>IF(Table1[[#This Row],[SeniorCitizen]]=1,"Yes","No")</f>
        <v>No</v>
      </c>
    </row>
    <row r="2737" spans="1:26" x14ac:dyDescent="0.3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7104</v>
      </c>
      <c r="S2737" s="2">
        <v>72.95</v>
      </c>
      <c r="T2737" s="2">
        <v>3829.75</v>
      </c>
      <c r="U2737" t="s">
        <v>24</v>
      </c>
      <c r="V2737">
        <f>COUNTIF(Table1[[#This Row],[OnlineSecurity]:[StreamingMovies]], "Yes")</f>
        <v>0</v>
      </c>
      <c r="W2737" t="str" cm="1">
        <f t="array" ref="W2737">_xlfn.IFS(Table1[[#This Row],[tenure]]&lt;=12,"0-1 Years", Table1[[#This Row],[tenure]] &lt;=36, "1-3 Years",Table1[[#This Row],[tenure]]&lt;=60, "3-5 Years",Table1[[#This Row],[tenure]]&gt;60,"5+ Years")</f>
        <v>3-5 Years</v>
      </c>
      <c r="X2737" t="str">
        <f>IF(AND(Table1[[#This Row],[Contract]]="Month-to-Month", Table1[[#This Row],[PaymentMethod]]= "Electronic check"), "High Risk", "Standard")</f>
        <v>Standard</v>
      </c>
      <c r="Y2737" s="11">
        <f>IFERROR(Table1[[#This Row],[TotalCharges]]/Table1[[#This Row],[tenure]],"0")</f>
        <v>73.649038461538467</v>
      </c>
      <c r="Z2737" t="str">
        <f>IF(Table1[[#This Row],[SeniorCitizen]]=1,"Yes","No")</f>
        <v>Yes</v>
      </c>
    </row>
    <row r="2738" spans="1:26" x14ac:dyDescent="0.3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s="2">
        <v>89.45</v>
      </c>
      <c r="T2738" s="2">
        <v>5294.6</v>
      </c>
      <c r="U2738" t="s">
        <v>24</v>
      </c>
      <c r="V2738">
        <f>COUNTIF(Table1[[#This Row],[OnlineSecurity]:[StreamingMovies]], "Yes")</f>
        <v>2</v>
      </c>
      <c r="W2738" t="str" cm="1">
        <f t="array" ref="W2738">_xlfn.IFS(Table1[[#This Row],[tenure]]&lt;=12,"0-1 Years", Table1[[#This Row],[tenure]] &lt;=36, "1-3 Years",Table1[[#This Row],[tenure]]&lt;=60, "3-5 Years",Table1[[#This Row],[tenure]]&gt;60,"5+ Years")</f>
        <v>3-5 Years</v>
      </c>
      <c r="X2738" t="str">
        <f>IF(AND(Table1[[#This Row],[Contract]]="Month-to-Month", Table1[[#This Row],[PaymentMethod]]= "Electronic check"), "High Risk", "Standard")</f>
        <v>High Risk</v>
      </c>
      <c r="Y2738" s="11">
        <f>IFERROR(Table1[[#This Row],[TotalCharges]]/Table1[[#This Row],[tenure]],"0")</f>
        <v>88.243333333333339</v>
      </c>
      <c r="Z2738" t="str">
        <f>IF(Table1[[#This Row],[SeniorCitizen]]=1,"Yes","No")</f>
        <v>Yes</v>
      </c>
    </row>
    <row r="2739" spans="1:26" x14ac:dyDescent="0.3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7105</v>
      </c>
      <c r="S2739" s="2">
        <v>104.65</v>
      </c>
      <c r="T2739" s="2">
        <v>6889.8</v>
      </c>
      <c r="U2739" t="s">
        <v>24</v>
      </c>
      <c r="V2739">
        <f>COUNTIF(Table1[[#This Row],[OnlineSecurity]:[StreamingMovies]], "Yes")</f>
        <v>4</v>
      </c>
      <c r="W2739" t="str" cm="1">
        <f t="array" ref="W2739">_xlfn.IFS(Table1[[#This Row],[tenure]]&lt;=12,"0-1 Years", Table1[[#This Row],[tenure]] &lt;=36, "1-3 Years",Table1[[#This Row],[tenure]]&lt;=60, "3-5 Years",Table1[[#This Row],[tenure]]&gt;60,"5+ Years")</f>
        <v>5+ Years</v>
      </c>
      <c r="X2739" t="str">
        <f>IF(AND(Table1[[#This Row],[Contract]]="Month-to-Month", Table1[[#This Row],[PaymentMethod]]= "Electronic check"), "High Risk", "Standard")</f>
        <v>Standard</v>
      </c>
      <c r="Y2739" s="11">
        <f>IFERROR(Table1[[#This Row],[TotalCharges]]/Table1[[#This Row],[tenure]],"0")</f>
        <v>107.653125</v>
      </c>
      <c r="Z2739" t="str">
        <f>IF(Table1[[#This Row],[SeniorCitizen]]=1,"Yes","No")</f>
        <v>No</v>
      </c>
    </row>
    <row r="2740" spans="1:26" x14ac:dyDescent="0.3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7104</v>
      </c>
      <c r="S2740" s="2">
        <v>75.2</v>
      </c>
      <c r="T2740" s="2">
        <v>3254.35</v>
      </c>
      <c r="U2740" t="s">
        <v>24</v>
      </c>
      <c r="V2740">
        <f>COUNTIF(Table1[[#This Row],[OnlineSecurity]:[StreamingMovies]], "Yes")</f>
        <v>4</v>
      </c>
      <c r="W2740" t="str" cm="1">
        <f t="array" ref="W2740">_xlfn.IFS(Table1[[#This Row],[tenure]]&lt;=12,"0-1 Years", Table1[[#This Row],[tenure]] &lt;=36, "1-3 Years",Table1[[#This Row],[tenure]]&lt;=60, "3-5 Years",Table1[[#This Row],[tenure]]&gt;60,"5+ Years")</f>
        <v>3-5 Years</v>
      </c>
      <c r="X2740" t="str">
        <f>IF(AND(Table1[[#This Row],[Contract]]="Month-to-Month", Table1[[#This Row],[PaymentMethod]]= "Electronic check"), "High Risk", "Standard")</f>
        <v>Standard</v>
      </c>
      <c r="Y2740" s="11">
        <f>IFERROR(Table1[[#This Row],[TotalCharges]]/Table1[[#This Row],[tenure]],"0")</f>
        <v>75.682558139534876</v>
      </c>
      <c r="Z2740" t="str">
        <f>IF(Table1[[#This Row],[SeniorCitizen]]=1,"Yes","No")</f>
        <v>No</v>
      </c>
    </row>
    <row r="2741" spans="1:26" x14ac:dyDescent="0.3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7104</v>
      </c>
      <c r="S2741" s="2">
        <v>101.15</v>
      </c>
      <c r="T2741" s="2">
        <v>6383.9</v>
      </c>
      <c r="U2741" t="s">
        <v>24</v>
      </c>
      <c r="V2741">
        <f>COUNTIF(Table1[[#This Row],[OnlineSecurity]:[StreamingMovies]], "Yes")</f>
        <v>3</v>
      </c>
      <c r="W2741" t="str" cm="1">
        <f t="array" ref="W2741">_xlfn.IFS(Table1[[#This Row],[tenure]]&lt;=12,"0-1 Years", Table1[[#This Row],[tenure]] &lt;=36, "1-3 Years",Table1[[#This Row],[tenure]]&lt;=60, "3-5 Years",Table1[[#This Row],[tenure]]&gt;60,"5+ Years")</f>
        <v>5+ Years</v>
      </c>
      <c r="X2741" t="str">
        <f>IF(AND(Table1[[#This Row],[Contract]]="Month-to-Month", Table1[[#This Row],[PaymentMethod]]= "Electronic check"), "High Risk", "Standard")</f>
        <v>Standard</v>
      </c>
      <c r="Y2741" s="11">
        <f>IFERROR(Table1[[#This Row],[TotalCharges]]/Table1[[#This Row],[tenure]],"0")</f>
        <v>104.65409836065574</v>
      </c>
      <c r="Z2741" t="str">
        <f>IF(Table1[[#This Row],[SeniorCitizen]]=1,"Yes","No")</f>
        <v>No</v>
      </c>
    </row>
    <row r="2742" spans="1:26" x14ac:dyDescent="0.3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s="2">
        <v>44.4</v>
      </c>
      <c r="T2742" s="2">
        <v>44.4</v>
      </c>
      <c r="U2742" t="s">
        <v>23</v>
      </c>
      <c r="V2742">
        <f>COUNTIF(Table1[[#This Row],[OnlineSecurity]:[StreamingMovies]], "Yes")</f>
        <v>0</v>
      </c>
      <c r="W2742" t="str" cm="1">
        <f t="array" ref="W2742">_xlfn.IFS(Table1[[#This Row],[tenure]]&lt;=12,"0-1 Years", Table1[[#This Row],[tenure]] &lt;=36, "1-3 Years",Table1[[#This Row],[tenure]]&lt;=60, "3-5 Years",Table1[[#This Row],[tenure]]&gt;60,"5+ Years")</f>
        <v>0-1 Years</v>
      </c>
      <c r="X2742" t="str">
        <f>IF(AND(Table1[[#This Row],[Contract]]="Month-to-Month", Table1[[#This Row],[PaymentMethod]]= "Electronic check"), "High Risk", "Standard")</f>
        <v>Standard</v>
      </c>
      <c r="Y2742" s="11">
        <f>IFERROR(Table1[[#This Row],[TotalCharges]]/Table1[[#This Row],[tenure]],"0")</f>
        <v>44.4</v>
      </c>
      <c r="Z2742" t="str">
        <f>IF(Table1[[#This Row],[SeniorCitizen]]=1,"Yes","No")</f>
        <v>No</v>
      </c>
    </row>
    <row r="2743" spans="1:26" x14ac:dyDescent="0.3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s="2">
        <v>89.5</v>
      </c>
      <c r="T2743" s="2">
        <v>477.7</v>
      </c>
      <c r="U2743" t="s">
        <v>23</v>
      </c>
      <c r="V2743">
        <f>COUNTIF(Table1[[#This Row],[OnlineSecurity]:[StreamingMovies]], "Yes")</f>
        <v>2</v>
      </c>
      <c r="W2743" t="str" cm="1">
        <f t="array" ref="W2743">_xlfn.IFS(Table1[[#This Row],[tenure]]&lt;=12,"0-1 Years", Table1[[#This Row],[tenure]] &lt;=36, "1-3 Years",Table1[[#This Row],[tenure]]&lt;=60, "3-5 Years",Table1[[#This Row],[tenure]]&gt;60,"5+ Years")</f>
        <v>0-1 Years</v>
      </c>
      <c r="X2743" t="str">
        <f>IF(AND(Table1[[#This Row],[Contract]]="Month-to-Month", Table1[[#This Row],[PaymentMethod]]= "Electronic check"), "High Risk", "Standard")</f>
        <v>High Risk</v>
      </c>
      <c r="Y2743" s="11">
        <f>IFERROR(Table1[[#This Row],[TotalCharges]]/Table1[[#This Row],[tenure]],"0")</f>
        <v>95.539999999999992</v>
      </c>
      <c r="Z2743" t="str">
        <f>IF(Table1[[#This Row],[SeniorCitizen]]=1,"Yes","No")</f>
        <v>Yes</v>
      </c>
    </row>
    <row r="2744" spans="1:26" x14ac:dyDescent="0.3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7104</v>
      </c>
      <c r="S2744" s="2">
        <v>68.75</v>
      </c>
      <c r="T2744" s="2">
        <v>4447.55</v>
      </c>
      <c r="U2744" t="s">
        <v>24</v>
      </c>
      <c r="V2744">
        <f>COUNTIF(Table1[[#This Row],[OnlineSecurity]:[StreamingMovies]], "Yes")</f>
        <v>4</v>
      </c>
      <c r="W2744" t="str" cm="1">
        <f t="array" ref="W2744">_xlfn.IFS(Table1[[#This Row],[tenure]]&lt;=12,"0-1 Years", Table1[[#This Row],[tenure]] &lt;=36, "1-3 Years",Table1[[#This Row],[tenure]]&lt;=60, "3-5 Years",Table1[[#This Row],[tenure]]&gt;60,"5+ Years")</f>
        <v>5+ Years</v>
      </c>
      <c r="X2744" t="str">
        <f>IF(AND(Table1[[#This Row],[Contract]]="Month-to-Month", Table1[[#This Row],[PaymentMethod]]= "Electronic check"), "High Risk", "Standard")</f>
        <v>Standard</v>
      </c>
      <c r="Y2744" s="11">
        <f>IFERROR(Table1[[#This Row],[TotalCharges]]/Table1[[#This Row],[tenure]],"0")</f>
        <v>67.387121212121215</v>
      </c>
      <c r="Z2744" t="str">
        <f>IF(Table1[[#This Row],[SeniorCitizen]]=1,"Yes","No")</f>
        <v>No</v>
      </c>
    </row>
    <row r="2745" spans="1:26" x14ac:dyDescent="0.3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s="2">
        <v>111.05</v>
      </c>
      <c r="T2745" s="2">
        <v>7321.05</v>
      </c>
      <c r="U2745" t="s">
        <v>24</v>
      </c>
      <c r="V2745">
        <f>COUNTIF(Table1[[#This Row],[OnlineSecurity]:[StreamingMovies]], "Yes")</f>
        <v>6</v>
      </c>
      <c r="W2745" t="str" cm="1">
        <f t="array" ref="W2745">_xlfn.IFS(Table1[[#This Row],[tenure]]&lt;=12,"0-1 Years", Table1[[#This Row],[tenure]] &lt;=36, "1-3 Years",Table1[[#This Row],[tenure]]&lt;=60, "3-5 Years",Table1[[#This Row],[tenure]]&gt;60,"5+ Years")</f>
        <v>5+ Years</v>
      </c>
      <c r="X2745" t="str">
        <f>IF(AND(Table1[[#This Row],[Contract]]="Month-to-Month", Table1[[#This Row],[PaymentMethod]]= "Electronic check"), "High Risk", "Standard")</f>
        <v>Standard</v>
      </c>
      <c r="Y2745" s="11">
        <f>IFERROR(Table1[[#This Row],[TotalCharges]]/Table1[[#This Row],[tenure]],"0")</f>
        <v>109.26940298507463</v>
      </c>
      <c r="Z2745" t="str">
        <f>IF(Table1[[#This Row],[SeniorCitizen]]=1,"Yes","No")</f>
        <v>No</v>
      </c>
    </row>
    <row r="2746" spans="1:26" x14ac:dyDescent="0.3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7105</v>
      </c>
      <c r="S2746" s="2">
        <v>99</v>
      </c>
      <c r="T2746" s="2">
        <v>4135</v>
      </c>
      <c r="U2746" t="s">
        <v>24</v>
      </c>
      <c r="V2746">
        <f>COUNTIF(Table1[[#This Row],[OnlineSecurity]:[StreamingMovies]], "Yes")</f>
        <v>4</v>
      </c>
      <c r="W2746" t="str" cm="1">
        <f t="array" ref="W2746">_xlfn.IFS(Table1[[#This Row],[tenure]]&lt;=12,"0-1 Years", Table1[[#This Row],[tenure]] &lt;=36, "1-3 Years",Table1[[#This Row],[tenure]]&lt;=60, "3-5 Years",Table1[[#This Row],[tenure]]&gt;60,"5+ Years")</f>
        <v>3-5 Years</v>
      </c>
      <c r="X2746" t="str">
        <f>IF(AND(Table1[[#This Row],[Contract]]="Month-to-Month", Table1[[#This Row],[PaymentMethod]]= "Electronic check"), "High Risk", "Standard")</f>
        <v>Standard</v>
      </c>
      <c r="Y2746" s="11">
        <f>IFERROR(Table1[[#This Row],[TotalCharges]]/Table1[[#This Row],[tenure]],"0")</f>
        <v>98.452380952380949</v>
      </c>
      <c r="Z2746" t="str">
        <f>IF(Table1[[#This Row],[SeniorCitizen]]=1,"Yes","No")</f>
        <v>No</v>
      </c>
    </row>
    <row r="2747" spans="1:26" x14ac:dyDescent="0.3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s="2">
        <v>86.05</v>
      </c>
      <c r="T2747" s="2">
        <v>86.05</v>
      </c>
      <c r="U2747" t="s">
        <v>23</v>
      </c>
      <c r="V2747">
        <f>COUNTIF(Table1[[#This Row],[OnlineSecurity]:[StreamingMovies]], "Yes")</f>
        <v>1</v>
      </c>
      <c r="W2747" t="str" cm="1">
        <f t="array" ref="W2747">_xlfn.IFS(Table1[[#This Row],[tenure]]&lt;=12,"0-1 Years", Table1[[#This Row],[tenure]] &lt;=36, "1-3 Years",Table1[[#This Row],[tenure]]&lt;=60, "3-5 Years",Table1[[#This Row],[tenure]]&gt;60,"5+ Years")</f>
        <v>0-1 Years</v>
      </c>
      <c r="X2747" t="str">
        <f>IF(AND(Table1[[#This Row],[Contract]]="Month-to-Month", Table1[[#This Row],[PaymentMethod]]= "Electronic check"), "High Risk", "Standard")</f>
        <v>High Risk</v>
      </c>
      <c r="Y2747" s="11">
        <f>IFERROR(Table1[[#This Row],[TotalCharges]]/Table1[[#This Row],[tenure]],"0")</f>
        <v>86.05</v>
      </c>
      <c r="Z2747" t="str">
        <f>IF(Table1[[#This Row],[SeniorCitizen]]=1,"Yes","No")</f>
        <v>Yes</v>
      </c>
    </row>
    <row r="2748" spans="1:26" x14ac:dyDescent="0.35">
      <c r="A2748" t="s">
        <v>2783</v>
      </c>
      <c r="B2748" t="s">
        <v>22</v>
      </c>
      <c r="C2748">
        <v>0</v>
      </c>
      <c r="D2748" t="s">
        <v>23</v>
      </c>
      <c r="E2748" t="s">
        <v>23</v>
      </c>
      <c r="F2748">
        <v>31</v>
      </c>
      <c r="G2748" t="s">
        <v>23</v>
      </c>
      <c r="H2748" t="s">
        <v>24</v>
      </c>
      <c r="I2748" t="s">
        <v>24</v>
      </c>
      <c r="J2748" t="s">
        <v>24</v>
      </c>
      <c r="K2748" t="s">
        <v>24</v>
      </c>
      <c r="L2748" t="s">
        <v>24</v>
      </c>
      <c r="M2748" t="s">
        <v>24</v>
      </c>
      <c r="N2748" t="s">
        <v>24</v>
      </c>
      <c r="O2748" t="s">
        <v>24</v>
      </c>
      <c r="P2748" t="s">
        <v>47</v>
      </c>
      <c r="Q2748" t="s">
        <v>24</v>
      </c>
      <c r="R2748" t="s">
        <v>32</v>
      </c>
      <c r="S2748" s="2">
        <v>21</v>
      </c>
      <c r="T2748" s="2">
        <v>697.7</v>
      </c>
      <c r="U2748" t="s">
        <v>24</v>
      </c>
      <c r="V2748">
        <f>COUNTIF(Table1[[#This Row],[OnlineSecurity]:[StreamingMovies]], "Yes")</f>
        <v>0</v>
      </c>
      <c r="W2748" t="str" cm="1">
        <f t="array" ref="W2748">_xlfn.IFS(Table1[[#This Row],[tenure]]&lt;=12,"0-1 Years", Table1[[#This Row],[tenure]] &lt;=36, "1-3 Years",Table1[[#This Row],[tenure]]&lt;=60, "3-5 Years",Table1[[#This Row],[tenure]]&gt;60,"5+ Years")</f>
        <v>1-3 Years</v>
      </c>
      <c r="X2748" t="str">
        <f>IF(AND(Table1[[#This Row],[Contract]]="Month-to-Month", Table1[[#This Row],[PaymentMethod]]= "Electronic check"), "High Risk", "Standard")</f>
        <v>Standard</v>
      </c>
      <c r="Y2748" s="11">
        <f>IFERROR(Table1[[#This Row],[TotalCharges]]/Table1[[#This Row],[tenure]],"0")</f>
        <v>22.506451612903227</v>
      </c>
      <c r="Z2748" t="str">
        <f>IF(Table1[[#This Row],[SeniorCitizen]]=1,"Yes","No")</f>
        <v>No</v>
      </c>
    </row>
    <row r="2749" spans="1:26" x14ac:dyDescent="0.35">
      <c r="A2749" t="s">
        <v>2784</v>
      </c>
      <c r="B2749" t="s">
        <v>30</v>
      </c>
      <c r="C2749">
        <v>0</v>
      </c>
      <c r="D2749" t="s">
        <v>24</v>
      </c>
      <c r="E2749" t="s">
        <v>24</v>
      </c>
      <c r="F2749">
        <v>7</v>
      </c>
      <c r="G2749" t="s">
        <v>23</v>
      </c>
      <c r="H2749" t="s">
        <v>24</v>
      </c>
      <c r="I2749" t="s">
        <v>24</v>
      </c>
      <c r="J2749" t="s">
        <v>24</v>
      </c>
      <c r="K2749" t="s">
        <v>24</v>
      </c>
      <c r="L2749" t="s">
        <v>24</v>
      </c>
      <c r="M2749" t="s">
        <v>24</v>
      </c>
      <c r="N2749" t="s">
        <v>24</v>
      </c>
      <c r="O2749" t="s">
        <v>24</v>
      </c>
      <c r="P2749" t="s">
        <v>27</v>
      </c>
      <c r="Q2749" t="s">
        <v>23</v>
      </c>
      <c r="R2749" t="s">
        <v>32</v>
      </c>
      <c r="S2749" s="2">
        <v>19.399999999999999</v>
      </c>
      <c r="T2749" s="2">
        <v>168.65</v>
      </c>
      <c r="U2749" t="s">
        <v>24</v>
      </c>
      <c r="V2749">
        <f>COUNTIF(Table1[[#This Row],[OnlineSecurity]:[StreamingMovies]], "Yes")</f>
        <v>0</v>
      </c>
      <c r="W2749" t="str" cm="1">
        <f t="array" ref="W2749">_xlfn.IFS(Table1[[#This Row],[tenure]]&lt;=12,"0-1 Years", Table1[[#This Row],[tenure]] &lt;=36, "1-3 Years",Table1[[#This Row],[tenure]]&lt;=60, "3-5 Years",Table1[[#This Row],[tenure]]&gt;60,"5+ Years")</f>
        <v>0-1 Years</v>
      </c>
      <c r="X2749" t="str">
        <f>IF(AND(Table1[[#This Row],[Contract]]="Month-to-Month", Table1[[#This Row],[PaymentMethod]]= "Electronic check"), "High Risk", "Standard")</f>
        <v>Standard</v>
      </c>
      <c r="Y2749" s="11">
        <f>IFERROR(Table1[[#This Row],[TotalCharges]]/Table1[[#This Row],[tenure]],"0")</f>
        <v>24.092857142857145</v>
      </c>
      <c r="Z2749" t="str">
        <f>IF(Table1[[#This Row],[SeniorCitizen]]=1,"Yes","No")</f>
        <v>No</v>
      </c>
    </row>
    <row r="2750" spans="1:26" x14ac:dyDescent="0.35">
      <c r="A2750" t="s">
        <v>2785</v>
      </c>
      <c r="B2750" t="s">
        <v>30</v>
      </c>
      <c r="C2750">
        <v>0</v>
      </c>
      <c r="D2750" t="s">
        <v>24</v>
      </c>
      <c r="E2750" t="s">
        <v>24</v>
      </c>
      <c r="F2750">
        <v>4</v>
      </c>
      <c r="G2750" t="s">
        <v>24</v>
      </c>
      <c r="H2750" t="s">
        <v>24</v>
      </c>
      <c r="I2750" t="s">
        <v>26</v>
      </c>
      <c r="J2750" t="s">
        <v>24</v>
      </c>
      <c r="K2750" t="s">
        <v>24</v>
      </c>
      <c r="L2750" t="s">
        <v>24</v>
      </c>
      <c r="M2750" t="s">
        <v>24</v>
      </c>
      <c r="N2750" t="s">
        <v>23</v>
      </c>
      <c r="O2750" t="s">
        <v>23</v>
      </c>
      <c r="P2750" t="s">
        <v>27</v>
      </c>
      <c r="Q2750" t="s">
        <v>23</v>
      </c>
      <c r="R2750" t="s">
        <v>28</v>
      </c>
      <c r="S2750" s="2">
        <v>44.55</v>
      </c>
      <c r="T2750" s="2">
        <v>174.3</v>
      </c>
      <c r="U2750" t="s">
        <v>23</v>
      </c>
      <c r="V2750">
        <f>COUNTIF(Table1[[#This Row],[OnlineSecurity]:[StreamingMovies]], "Yes")</f>
        <v>2</v>
      </c>
      <c r="W2750" t="str" cm="1">
        <f t="array" ref="W2750">_xlfn.IFS(Table1[[#This Row],[tenure]]&lt;=12,"0-1 Years", Table1[[#This Row],[tenure]] &lt;=36, "1-3 Years",Table1[[#This Row],[tenure]]&lt;=60, "3-5 Years",Table1[[#This Row],[tenure]]&gt;60,"5+ Years")</f>
        <v>0-1 Years</v>
      </c>
      <c r="X2750" t="str">
        <f>IF(AND(Table1[[#This Row],[Contract]]="Month-to-Month", Table1[[#This Row],[PaymentMethod]]= "Electronic check"), "High Risk", "Standard")</f>
        <v>High Risk</v>
      </c>
      <c r="Y2750" s="11">
        <f>IFERROR(Table1[[#This Row],[TotalCharges]]/Table1[[#This Row],[tenure]],"0")</f>
        <v>43.575000000000003</v>
      </c>
      <c r="Z2750" t="str">
        <f>IF(Table1[[#This Row],[SeniorCitizen]]=1,"Yes","No")</f>
        <v>No</v>
      </c>
    </row>
    <row r="2751" spans="1:26" x14ac:dyDescent="0.3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7104</v>
      </c>
      <c r="S2751" s="2">
        <v>77.2</v>
      </c>
      <c r="T2751" s="2">
        <v>2753.8</v>
      </c>
      <c r="U2751" t="s">
        <v>24</v>
      </c>
      <c r="V2751">
        <f>COUNTIF(Table1[[#This Row],[OnlineSecurity]:[StreamingMovies]], "Yes")</f>
        <v>3</v>
      </c>
      <c r="W2751" t="str" cm="1">
        <f t="array" ref="W2751">_xlfn.IFS(Table1[[#This Row],[tenure]]&lt;=12,"0-1 Years", Table1[[#This Row],[tenure]] &lt;=36, "1-3 Years",Table1[[#This Row],[tenure]]&lt;=60, "3-5 Years",Table1[[#This Row],[tenure]]&gt;60,"5+ Years")</f>
        <v>1-3 Years</v>
      </c>
      <c r="X2751" t="str">
        <f>IF(AND(Table1[[#This Row],[Contract]]="Month-to-Month", Table1[[#This Row],[PaymentMethod]]= "Electronic check"), "High Risk", "Standard")</f>
        <v>Standard</v>
      </c>
      <c r="Y2751" s="11">
        <f>IFERROR(Table1[[#This Row],[TotalCharges]]/Table1[[#This Row],[tenure]],"0")</f>
        <v>80.994117647058829</v>
      </c>
      <c r="Z2751" t="str">
        <f>IF(Table1[[#This Row],[SeniorCitizen]]=1,"Yes","No")</f>
        <v>No</v>
      </c>
    </row>
    <row r="2752" spans="1:26" x14ac:dyDescent="0.35">
      <c r="A2752" t="s">
        <v>2787</v>
      </c>
      <c r="B2752" t="s">
        <v>30</v>
      </c>
      <c r="C2752">
        <v>0</v>
      </c>
      <c r="D2752" t="s">
        <v>24</v>
      </c>
      <c r="E2752" t="s">
        <v>24</v>
      </c>
      <c r="F2752">
        <v>3</v>
      </c>
      <c r="G2752" t="s">
        <v>23</v>
      </c>
      <c r="H2752" t="s">
        <v>24</v>
      </c>
      <c r="I2752" t="s">
        <v>24</v>
      </c>
      <c r="J2752" t="s">
        <v>24</v>
      </c>
      <c r="K2752" t="s">
        <v>24</v>
      </c>
      <c r="L2752" t="s">
        <v>24</v>
      </c>
      <c r="M2752" t="s">
        <v>24</v>
      </c>
      <c r="N2752" t="s">
        <v>24</v>
      </c>
      <c r="O2752" t="s">
        <v>24</v>
      </c>
      <c r="P2752" t="s">
        <v>31</v>
      </c>
      <c r="Q2752" t="s">
        <v>23</v>
      </c>
      <c r="R2752" t="s">
        <v>32</v>
      </c>
      <c r="S2752" s="2">
        <v>19.45</v>
      </c>
      <c r="T2752" s="2">
        <v>69.25</v>
      </c>
      <c r="U2752" t="s">
        <v>24</v>
      </c>
      <c r="V2752">
        <f>COUNTIF(Table1[[#This Row],[OnlineSecurity]:[StreamingMovies]], "Yes")</f>
        <v>0</v>
      </c>
      <c r="W2752" t="str" cm="1">
        <f t="array" ref="W2752">_xlfn.IFS(Table1[[#This Row],[tenure]]&lt;=12,"0-1 Years", Table1[[#This Row],[tenure]] &lt;=36, "1-3 Years",Table1[[#This Row],[tenure]]&lt;=60, "3-5 Years",Table1[[#This Row],[tenure]]&gt;60,"5+ Years")</f>
        <v>0-1 Years</v>
      </c>
      <c r="X2752" t="str">
        <f>IF(AND(Table1[[#This Row],[Contract]]="Month-to-Month", Table1[[#This Row],[PaymentMethod]]= "Electronic check"), "High Risk", "Standard")</f>
        <v>Standard</v>
      </c>
      <c r="Y2752" s="11">
        <f>IFERROR(Table1[[#This Row],[TotalCharges]]/Table1[[#This Row],[tenure]],"0")</f>
        <v>23.083333333333332</v>
      </c>
      <c r="Z2752" t="str">
        <f>IF(Table1[[#This Row],[SeniorCitizen]]=1,"Yes","No")</f>
        <v>No</v>
      </c>
    </row>
    <row r="2753" spans="1:26" x14ac:dyDescent="0.35">
      <c r="A2753" t="s">
        <v>2788</v>
      </c>
      <c r="B2753" t="s">
        <v>22</v>
      </c>
      <c r="C2753">
        <v>0</v>
      </c>
      <c r="D2753" t="s">
        <v>23</v>
      </c>
      <c r="E2753" t="s">
        <v>23</v>
      </c>
      <c r="F2753">
        <v>19</v>
      </c>
      <c r="G2753" t="s">
        <v>24</v>
      </c>
      <c r="H2753" t="s">
        <v>24</v>
      </c>
      <c r="I2753" t="s">
        <v>26</v>
      </c>
      <c r="J2753" t="s">
        <v>24</v>
      </c>
      <c r="K2753" t="s">
        <v>24</v>
      </c>
      <c r="L2753" t="s">
        <v>24</v>
      </c>
      <c r="M2753" t="s">
        <v>24</v>
      </c>
      <c r="N2753" t="s">
        <v>24</v>
      </c>
      <c r="O2753" t="s">
        <v>24</v>
      </c>
      <c r="P2753" t="s">
        <v>27</v>
      </c>
      <c r="Q2753" t="s">
        <v>23</v>
      </c>
      <c r="R2753" t="s">
        <v>32</v>
      </c>
      <c r="S2753" s="2">
        <v>24.85</v>
      </c>
      <c r="T2753" s="2">
        <v>434.8</v>
      </c>
      <c r="U2753" t="s">
        <v>24</v>
      </c>
      <c r="V2753">
        <f>COUNTIF(Table1[[#This Row],[OnlineSecurity]:[StreamingMovies]], "Yes")</f>
        <v>0</v>
      </c>
      <c r="W2753" t="str" cm="1">
        <f t="array" ref="W2753">_xlfn.IFS(Table1[[#This Row],[tenure]]&lt;=12,"0-1 Years", Table1[[#This Row],[tenure]] &lt;=36, "1-3 Years",Table1[[#This Row],[tenure]]&lt;=60, "3-5 Years",Table1[[#This Row],[tenure]]&gt;60,"5+ Years")</f>
        <v>1-3 Years</v>
      </c>
      <c r="X2753" t="str">
        <f>IF(AND(Table1[[#This Row],[Contract]]="Month-to-Month", Table1[[#This Row],[PaymentMethod]]= "Electronic check"), "High Risk", "Standard")</f>
        <v>Standard</v>
      </c>
      <c r="Y2753" s="11">
        <f>IFERROR(Table1[[#This Row],[TotalCharges]]/Table1[[#This Row],[tenure]],"0")</f>
        <v>22.88421052631579</v>
      </c>
      <c r="Z2753" t="str">
        <f>IF(Table1[[#This Row],[SeniorCitizen]]=1,"Yes","No")</f>
        <v>No</v>
      </c>
    </row>
    <row r="2754" spans="1:26" x14ac:dyDescent="0.35">
      <c r="A2754" t="s">
        <v>2789</v>
      </c>
      <c r="B2754" t="s">
        <v>30</v>
      </c>
      <c r="C2754">
        <v>0</v>
      </c>
      <c r="D2754" t="s">
        <v>23</v>
      </c>
      <c r="E2754" t="s">
        <v>23</v>
      </c>
      <c r="F2754">
        <v>31</v>
      </c>
      <c r="G2754" t="s">
        <v>24</v>
      </c>
      <c r="H2754" t="s">
        <v>24</v>
      </c>
      <c r="I2754" t="s">
        <v>26</v>
      </c>
      <c r="J2754" t="s">
        <v>23</v>
      </c>
      <c r="K2754" t="s">
        <v>24</v>
      </c>
      <c r="L2754" t="s">
        <v>24</v>
      </c>
      <c r="M2754" t="s">
        <v>23</v>
      </c>
      <c r="N2754" t="s">
        <v>24</v>
      </c>
      <c r="O2754" t="s">
        <v>24</v>
      </c>
      <c r="P2754" t="s">
        <v>27</v>
      </c>
      <c r="Q2754" t="s">
        <v>24</v>
      </c>
      <c r="R2754" t="s">
        <v>7104</v>
      </c>
      <c r="S2754" s="2">
        <v>35.4</v>
      </c>
      <c r="T2754" s="2">
        <v>1077.5</v>
      </c>
      <c r="U2754" t="s">
        <v>23</v>
      </c>
      <c r="V2754">
        <f>COUNTIF(Table1[[#This Row],[OnlineSecurity]:[StreamingMovies]], "Yes")</f>
        <v>2</v>
      </c>
      <c r="W2754" t="str" cm="1">
        <f t="array" ref="W2754">_xlfn.IFS(Table1[[#This Row],[tenure]]&lt;=12,"0-1 Years", Table1[[#This Row],[tenure]] &lt;=36, "1-3 Years",Table1[[#This Row],[tenure]]&lt;=60, "3-5 Years",Table1[[#This Row],[tenure]]&gt;60,"5+ Years")</f>
        <v>1-3 Years</v>
      </c>
      <c r="X2754" t="str">
        <f>IF(AND(Table1[[#This Row],[Contract]]="Month-to-Month", Table1[[#This Row],[PaymentMethod]]= "Electronic check"), "High Risk", "Standard")</f>
        <v>Standard</v>
      </c>
      <c r="Y2754" s="11">
        <f>IFERROR(Table1[[#This Row],[TotalCharges]]/Table1[[#This Row],[tenure]],"0")</f>
        <v>34.758064516129032</v>
      </c>
      <c r="Z2754" t="str">
        <f>IF(Table1[[#This Row],[SeniorCitizen]]=1,"Yes","No")</f>
        <v>No</v>
      </c>
    </row>
    <row r="2755" spans="1:26" x14ac:dyDescent="0.3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s="2">
        <v>95.65</v>
      </c>
      <c r="T2755" s="2">
        <v>95.65</v>
      </c>
      <c r="U2755" t="s">
        <v>23</v>
      </c>
      <c r="V2755">
        <f>COUNTIF(Table1[[#This Row],[OnlineSecurity]:[StreamingMovies]], "Yes")</f>
        <v>2</v>
      </c>
      <c r="W2755" t="str" cm="1">
        <f t="array" ref="W2755">_xlfn.IFS(Table1[[#This Row],[tenure]]&lt;=12,"0-1 Years", Table1[[#This Row],[tenure]] &lt;=36, "1-3 Years",Table1[[#This Row],[tenure]]&lt;=60, "3-5 Years",Table1[[#This Row],[tenure]]&gt;60,"5+ Years")</f>
        <v>0-1 Years</v>
      </c>
      <c r="X2755" t="str">
        <f>IF(AND(Table1[[#This Row],[Contract]]="Month-to-Month", Table1[[#This Row],[PaymentMethod]]= "Electronic check"), "High Risk", "Standard")</f>
        <v>Standard</v>
      </c>
      <c r="Y2755" s="11">
        <f>IFERROR(Table1[[#This Row],[TotalCharges]]/Table1[[#This Row],[tenure]],"0")</f>
        <v>95.65</v>
      </c>
      <c r="Z2755" t="str">
        <f>IF(Table1[[#This Row],[SeniorCitizen]]=1,"Yes","No")</f>
        <v>No</v>
      </c>
    </row>
    <row r="2756" spans="1:26" x14ac:dyDescent="0.35">
      <c r="A2756" t="s">
        <v>2791</v>
      </c>
      <c r="B2756" t="s">
        <v>30</v>
      </c>
      <c r="C2756">
        <v>0</v>
      </c>
      <c r="D2756" t="s">
        <v>24</v>
      </c>
      <c r="E2756" t="s">
        <v>24</v>
      </c>
      <c r="F2756">
        <v>3</v>
      </c>
      <c r="G2756" t="s">
        <v>24</v>
      </c>
      <c r="H2756" t="s">
        <v>24</v>
      </c>
      <c r="I2756" t="s">
        <v>26</v>
      </c>
      <c r="J2756" t="s">
        <v>23</v>
      </c>
      <c r="K2756" t="s">
        <v>24</v>
      </c>
      <c r="L2756" t="s">
        <v>23</v>
      </c>
      <c r="M2756" t="s">
        <v>23</v>
      </c>
      <c r="N2756" t="s">
        <v>24</v>
      </c>
      <c r="O2756" t="s">
        <v>24</v>
      </c>
      <c r="P2756" t="s">
        <v>27</v>
      </c>
      <c r="Q2756" t="s">
        <v>24</v>
      </c>
      <c r="R2756" t="s">
        <v>32</v>
      </c>
      <c r="S2756" s="2">
        <v>41.35</v>
      </c>
      <c r="T2756" s="2">
        <v>107.25</v>
      </c>
      <c r="U2756" t="s">
        <v>24</v>
      </c>
      <c r="V2756">
        <f>COUNTIF(Table1[[#This Row],[OnlineSecurity]:[StreamingMovies]], "Yes")</f>
        <v>3</v>
      </c>
      <c r="W2756" t="str" cm="1">
        <f t="array" ref="W2756">_xlfn.IFS(Table1[[#This Row],[tenure]]&lt;=12,"0-1 Years", Table1[[#This Row],[tenure]] &lt;=36, "1-3 Years",Table1[[#This Row],[tenure]]&lt;=60, "3-5 Years",Table1[[#This Row],[tenure]]&gt;60,"5+ Years")</f>
        <v>0-1 Years</v>
      </c>
      <c r="X2756" t="str">
        <f>IF(AND(Table1[[#This Row],[Contract]]="Month-to-Month", Table1[[#This Row],[PaymentMethod]]= "Electronic check"), "High Risk", "Standard")</f>
        <v>Standard</v>
      </c>
      <c r="Y2756" s="11">
        <f>IFERROR(Table1[[#This Row],[TotalCharges]]/Table1[[#This Row],[tenure]],"0")</f>
        <v>35.75</v>
      </c>
      <c r="Z2756" t="str">
        <f>IF(Table1[[#This Row],[SeniorCitizen]]=1,"Yes","No")</f>
        <v>No</v>
      </c>
    </row>
    <row r="2757" spans="1:26" x14ac:dyDescent="0.35">
      <c r="A2757" t="s">
        <v>2792</v>
      </c>
      <c r="B2757" t="s">
        <v>30</v>
      </c>
      <c r="C2757">
        <v>0</v>
      </c>
      <c r="D2757" t="s">
        <v>23</v>
      </c>
      <c r="E2757" t="s">
        <v>24</v>
      </c>
      <c r="F2757">
        <v>46</v>
      </c>
      <c r="G2757" t="s">
        <v>23</v>
      </c>
      <c r="H2757" t="s">
        <v>24</v>
      </c>
      <c r="I2757" t="s">
        <v>24</v>
      </c>
      <c r="J2757" t="s">
        <v>24</v>
      </c>
      <c r="K2757" t="s">
        <v>24</v>
      </c>
      <c r="L2757" t="s">
        <v>24</v>
      </c>
      <c r="M2757" t="s">
        <v>24</v>
      </c>
      <c r="N2757" t="s">
        <v>24</v>
      </c>
      <c r="O2757" t="s">
        <v>24</v>
      </c>
      <c r="P2757" t="s">
        <v>27</v>
      </c>
      <c r="Q2757" t="s">
        <v>24</v>
      </c>
      <c r="R2757" t="s">
        <v>28</v>
      </c>
      <c r="S2757" s="2">
        <v>19.600000000000001</v>
      </c>
      <c r="T2757" s="2">
        <v>851.2</v>
      </c>
      <c r="U2757" t="s">
        <v>24</v>
      </c>
      <c r="V2757">
        <f>COUNTIF(Table1[[#This Row],[OnlineSecurity]:[StreamingMovies]], "Yes")</f>
        <v>0</v>
      </c>
      <c r="W2757" t="str" cm="1">
        <f t="array" ref="W2757">_xlfn.IFS(Table1[[#This Row],[tenure]]&lt;=12,"0-1 Years", Table1[[#This Row],[tenure]] &lt;=36, "1-3 Years",Table1[[#This Row],[tenure]]&lt;=60, "3-5 Years",Table1[[#This Row],[tenure]]&gt;60,"5+ Years")</f>
        <v>3-5 Years</v>
      </c>
      <c r="X2757" t="str">
        <f>IF(AND(Table1[[#This Row],[Contract]]="Month-to-Month", Table1[[#This Row],[PaymentMethod]]= "Electronic check"), "High Risk", "Standard")</f>
        <v>High Risk</v>
      </c>
      <c r="Y2757" s="11">
        <f>IFERROR(Table1[[#This Row],[TotalCharges]]/Table1[[#This Row],[tenure]],"0")</f>
        <v>18.504347826086956</v>
      </c>
      <c r="Z2757" t="str">
        <f>IF(Table1[[#This Row],[SeniorCitizen]]=1,"Yes","No")</f>
        <v>No</v>
      </c>
    </row>
    <row r="2758" spans="1:26" x14ac:dyDescent="0.35">
      <c r="A2758" t="s">
        <v>2793</v>
      </c>
      <c r="B2758" t="s">
        <v>22</v>
      </c>
      <c r="C2758">
        <v>0</v>
      </c>
      <c r="D2758" t="s">
        <v>24</v>
      </c>
      <c r="E2758" t="s">
        <v>24</v>
      </c>
      <c r="F2758">
        <v>1</v>
      </c>
      <c r="G2758" t="s">
        <v>23</v>
      </c>
      <c r="H2758" t="s">
        <v>24</v>
      </c>
      <c r="I2758" t="s">
        <v>24</v>
      </c>
      <c r="J2758" t="s">
        <v>24</v>
      </c>
      <c r="K2758" t="s">
        <v>24</v>
      </c>
      <c r="L2758" t="s">
        <v>24</v>
      </c>
      <c r="M2758" t="s">
        <v>24</v>
      </c>
      <c r="N2758" t="s">
        <v>24</v>
      </c>
      <c r="O2758" t="s">
        <v>24</v>
      </c>
      <c r="P2758" t="s">
        <v>27</v>
      </c>
      <c r="Q2758" t="s">
        <v>24</v>
      </c>
      <c r="R2758" t="s">
        <v>32</v>
      </c>
      <c r="S2758" s="2">
        <v>20.95</v>
      </c>
      <c r="T2758" s="2">
        <v>20.95</v>
      </c>
      <c r="U2758" t="s">
        <v>23</v>
      </c>
      <c r="V2758">
        <f>COUNTIF(Table1[[#This Row],[OnlineSecurity]:[StreamingMovies]], "Yes")</f>
        <v>0</v>
      </c>
      <c r="W2758" t="str" cm="1">
        <f t="array" ref="W2758">_xlfn.IFS(Table1[[#This Row],[tenure]]&lt;=12,"0-1 Years", Table1[[#This Row],[tenure]] &lt;=36, "1-3 Years",Table1[[#This Row],[tenure]]&lt;=60, "3-5 Years",Table1[[#This Row],[tenure]]&gt;60,"5+ Years")</f>
        <v>0-1 Years</v>
      </c>
      <c r="X2758" t="str">
        <f>IF(AND(Table1[[#This Row],[Contract]]="Month-to-Month", Table1[[#This Row],[PaymentMethod]]= "Electronic check"), "High Risk", "Standard")</f>
        <v>Standard</v>
      </c>
      <c r="Y2758" s="11">
        <f>IFERROR(Table1[[#This Row],[TotalCharges]]/Table1[[#This Row],[tenure]],"0")</f>
        <v>20.95</v>
      </c>
      <c r="Z2758" t="str">
        <f>IF(Table1[[#This Row],[SeniorCitizen]]=1,"Yes","No")</f>
        <v>No</v>
      </c>
    </row>
    <row r="2759" spans="1:26" x14ac:dyDescent="0.3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7104</v>
      </c>
      <c r="S2759" s="2">
        <v>84.45</v>
      </c>
      <c r="T2759" s="2">
        <v>5848.6</v>
      </c>
      <c r="U2759" t="s">
        <v>24</v>
      </c>
      <c r="V2759">
        <f>COUNTIF(Table1[[#This Row],[OnlineSecurity]:[StreamingMovies]], "Yes")</f>
        <v>2</v>
      </c>
      <c r="W2759" t="str" cm="1">
        <f t="array" ref="W2759">_xlfn.IFS(Table1[[#This Row],[tenure]]&lt;=12,"0-1 Years", Table1[[#This Row],[tenure]] &lt;=36, "1-3 Years",Table1[[#This Row],[tenure]]&lt;=60, "3-5 Years",Table1[[#This Row],[tenure]]&gt;60,"5+ Years")</f>
        <v>5+ Years</v>
      </c>
      <c r="X2759" t="str">
        <f>IF(AND(Table1[[#This Row],[Contract]]="Month-to-Month", Table1[[#This Row],[PaymentMethod]]= "Electronic check"), "High Risk", "Standard")</f>
        <v>Standard</v>
      </c>
      <c r="Y2759" s="11">
        <f>IFERROR(Table1[[#This Row],[TotalCharges]]/Table1[[#This Row],[tenure]],"0")</f>
        <v>84.762318840579709</v>
      </c>
      <c r="Z2759" t="str">
        <f>IF(Table1[[#This Row],[SeniorCitizen]]=1,"Yes","No")</f>
        <v>No</v>
      </c>
    </row>
    <row r="2760" spans="1:26" x14ac:dyDescent="0.35">
      <c r="A2760" t="s">
        <v>2795</v>
      </c>
      <c r="B2760" t="s">
        <v>30</v>
      </c>
      <c r="C2760">
        <v>0</v>
      </c>
      <c r="D2760" t="s">
        <v>24</v>
      </c>
      <c r="E2760" t="s">
        <v>24</v>
      </c>
      <c r="F2760">
        <v>5</v>
      </c>
      <c r="G2760" t="s">
        <v>23</v>
      </c>
      <c r="H2760" t="s">
        <v>24</v>
      </c>
      <c r="I2760" t="s">
        <v>24</v>
      </c>
      <c r="J2760" t="s">
        <v>24</v>
      </c>
      <c r="K2760" t="s">
        <v>24</v>
      </c>
      <c r="L2760" t="s">
        <v>24</v>
      </c>
      <c r="M2760" t="s">
        <v>24</v>
      </c>
      <c r="N2760" t="s">
        <v>24</v>
      </c>
      <c r="O2760" t="s">
        <v>24</v>
      </c>
      <c r="P2760" t="s">
        <v>27</v>
      </c>
      <c r="Q2760" t="s">
        <v>24</v>
      </c>
      <c r="R2760" t="s">
        <v>32</v>
      </c>
      <c r="S2760" s="2">
        <v>20.25</v>
      </c>
      <c r="T2760" s="2">
        <v>109.8</v>
      </c>
      <c r="U2760" t="s">
        <v>24</v>
      </c>
      <c r="V2760">
        <f>COUNTIF(Table1[[#This Row],[OnlineSecurity]:[StreamingMovies]], "Yes")</f>
        <v>0</v>
      </c>
      <c r="W2760" t="str" cm="1">
        <f t="array" ref="W2760">_xlfn.IFS(Table1[[#This Row],[tenure]]&lt;=12,"0-1 Years", Table1[[#This Row],[tenure]] &lt;=36, "1-3 Years",Table1[[#This Row],[tenure]]&lt;=60, "3-5 Years",Table1[[#This Row],[tenure]]&gt;60,"5+ Years")</f>
        <v>0-1 Years</v>
      </c>
      <c r="X2760" t="str">
        <f>IF(AND(Table1[[#This Row],[Contract]]="Month-to-Month", Table1[[#This Row],[PaymentMethod]]= "Electronic check"), "High Risk", "Standard")</f>
        <v>Standard</v>
      </c>
      <c r="Y2760" s="11">
        <f>IFERROR(Table1[[#This Row],[TotalCharges]]/Table1[[#This Row],[tenure]],"0")</f>
        <v>21.96</v>
      </c>
      <c r="Z2760" t="str">
        <f>IF(Table1[[#This Row],[SeniorCitizen]]=1,"Yes","No")</f>
        <v>No</v>
      </c>
    </row>
    <row r="2761" spans="1:26" x14ac:dyDescent="0.35">
      <c r="A2761" t="s">
        <v>2796</v>
      </c>
      <c r="B2761" t="s">
        <v>30</v>
      </c>
      <c r="C2761">
        <v>0</v>
      </c>
      <c r="D2761" t="s">
        <v>24</v>
      </c>
      <c r="E2761" t="s">
        <v>24</v>
      </c>
      <c r="F2761">
        <v>1</v>
      </c>
      <c r="G2761" t="s">
        <v>23</v>
      </c>
      <c r="H2761" t="s">
        <v>24</v>
      </c>
      <c r="I2761" t="s">
        <v>24</v>
      </c>
      <c r="J2761" t="s">
        <v>24</v>
      </c>
      <c r="K2761" t="s">
        <v>24</v>
      </c>
      <c r="L2761" t="s">
        <v>24</v>
      </c>
      <c r="M2761" t="s">
        <v>24</v>
      </c>
      <c r="N2761" t="s">
        <v>24</v>
      </c>
      <c r="O2761" t="s">
        <v>24</v>
      </c>
      <c r="P2761" t="s">
        <v>27</v>
      </c>
      <c r="Q2761" t="s">
        <v>24</v>
      </c>
      <c r="R2761" t="s">
        <v>7104</v>
      </c>
      <c r="S2761" s="2">
        <v>19.649999999999999</v>
      </c>
      <c r="T2761" s="2">
        <v>19.649999999999999</v>
      </c>
      <c r="U2761" t="s">
        <v>24</v>
      </c>
      <c r="V2761">
        <f>COUNTIF(Table1[[#This Row],[OnlineSecurity]:[StreamingMovies]], "Yes")</f>
        <v>0</v>
      </c>
      <c r="W2761" t="str" cm="1">
        <f t="array" ref="W2761">_xlfn.IFS(Table1[[#This Row],[tenure]]&lt;=12,"0-1 Years", Table1[[#This Row],[tenure]] &lt;=36, "1-3 Years",Table1[[#This Row],[tenure]]&lt;=60, "3-5 Years",Table1[[#This Row],[tenure]]&gt;60,"5+ Years")</f>
        <v>0-1 Years</v>
      </c>
      <c r="X2761" t="str">
        <f>IF(AND(Table1[[#This Row],[Contract]]="Month-to-Month", Table1[[#This Row],[PaymentMethod]]= "Electronic check"), "High Risk", "Standard")</f>
        <v>Standard</v>
      </c>
      <c r="Y2761" s="11">
        <f>IFERROR(Table1[[#This Row],[TotalCharges]]/Table1[[#This Row],[tenure]],"0")</f>
        <v>19.649999999999999</v>
      </c>
      <c r="Z2761" t="str">
        <f>IF(Table1[[#This Row],[SeniorCitizen]]=1,"Yes","No")</f>
        <v>No</v>
      </c>
    </row>
    <row r="2762" spans="1:26" x14ac:dyDescent="0.35">
      <c r="A2762" t="s">
        <v>2797</v>
      </c>
      <c r="B2762" t="s">
        <v>30</v>
      </c>
      <c r="C2762">
        <v>0</v>
      </c>
      <c r="D2762" t="s">
        <v>24</v>
      </c>
      <c r="E2762" t="s">
        <v>24</v>
      </c>
      <c r="F2762">
        <v>26</v>
      </c>
      <c r="G2762" t="s">
        <v>23</v>
      </c>
      <c r="H2762" t="s">
        <v>24</v>
      </c>
      <c r="I2762" t="s">
        <v>24</v>
      </c>
      <c r="J2762" t="s">
        <v>24</v>
      </c>
      <c r="K2762" t="s">
        <v>24</v>
      </c>
      <c r="L2762" t="s">
        <v>24</v>
      </c>
      <c r="M2762" t="s">
        <v>24</v>
      </c>
      <c r="N2762" t="s">
        <v>24</v>
      </c>
      <c r="O2762" t="s">
        <v>24</v>
      </c>
      <c r="P2762" t="s">
        <v>31</v>
      </c>
      <c r="Q2762" t="s">
        <v>23</v>
      </c>
      <c r="R2762" t="s">
        <v>7105</v>
      </c>
      <c r="S2762" s="2">
        <v>20.65</v>
      </c>
      <c r="T2762" s="2">
        <v>595.5</v>
      </c>
      <c r="U2762" t="s">
        <v>24</v>
      </c>
      <c r="V2762">
        <f>COUNTIF(Table1[[#This Row],[OnlineSecurity]:[StreamingMovies]], "Yes")</f>
        <v>0</v>
      </c>
      <c r="W2762" t="str" cm="1">
        <f t="array" ref="W2762">_xlfn.IFS(Table1[[#This Row],[tenure]]&lt;=12,"0-1 Years", Table1[[#This Row],[tenure]] &lt;=36, "1-3 Years",Table1[[#This Row],[tenure]]&lt;=60, "3-5 Years",Table1[[#This Row],[tenure]]&gt;60,"5+ Years")</f>
        <v>1-3 Years</v>
      </c>
      <c r="X2762" t="str">
        <f>IF(AND(Table1[[#This Row],[Contract]]="Month-to-Month", Table1[[#This Row],[PaymentMethod]]= "Electronic check"), "High Risk", "Standard")</f>
        <v>Standard</v>
      </c>
      <c r="Y2762" s="11">
        <f>IFERROR(Table1[[#This Row],[TotalCharges]]/Table1[[#This Row],[tenure]],"0")</f>
        <v>22.903846153846153</v>
      </c>
      <c r="Z2762" t="str">
        <f>IF(Table1[[#This Row],[SeniorCitizen]]=1,"Yes","No")</f>
        <v>No</v>
      </c>
    </row>
    <row r="2763" spans="1:26" x14ac:dyDescent="0.35">
      <c r="A2763" t="s">
        <v>2798</v>
      </c>
      <c r="B2763" t="s">
        <v>22</v>
      </c>
      <c r="C2763">
        <v>1</v>
      </c>
      <c r="D2763" t="s">
        <v>24</v>
      </c>
      <c r="E2763" t="s">
        <v>24</v>
      </c>
      <c r="F2763">
        <v>10</v>
      </c>
      <c r="G2763" t="s">
        <v>24</v>
      </c>
      <c r="H2763" t="s">
        <v>24</v>
      </c>
      <c r="I2763" t="s">
        <v>26</v>
      </c>
      <c r="J2763" t="s">
        <v>24</v>
      </c>
      <c r="K2763" t="s">
        <v>24</v>
      </c>
      <c r="L2763" t="s">
        <v>24</v>
      </c>
      <c r="M2763" t="s">
        <v>24</v>
      </c>
      <c r="N2763" t="s">
        <v>24</v>
      </c>
      <c r="O2763" t="s">
        <v>23</v>
      </c>
      <c r="P2763" t="s">
        <v>27</v>
      </c>
      <c r="Q2763" t="s">
        <v>23</v>
      </c>
      <c r="R2763" t="s">
        <v>28</v>
      </c>
      <c r="S2763" s="2">
        <v>34.700000000000003</v>
      </c>
      <c r="T2763" s="2">
        <v>329.8</v>
      </c>
      <c r="U2763" t="s">
        <v>23</v>
      </c>
      <c r="V2763">
        <f>COUNTIF(Table1[[#This Row],[OnlineSecurity]:[StreamingMovies]], "Yes")</f>
        <v>1</v>
      </c>
      <c r="W2763" t="str" cm="1">
        <f t="array" ref="W2763">_xlfn.IFS(Table1[[#This Row],[tenure]]&lt;=12,"0-1 Years", Table1[[#This Row],[tenure]] &lt;=36, "1-3 Years",Table1[[#This Row],[tenure]]&lt;=60, "3-5 Years",Table1[[#This Row],[tenure]]&gt;60,"5+ Years")</f>
        <v>0-1 Years</v>
      </c>
      <c r="X2763" t="str">
        <f>IF(AND(Table1[[#This Row],[Contract]]="Month-to-Month", Table1[[#This Row],[PaymentMethod]]= "Electronic check"), "High Risk", "Standard")</f>
        <v>High Risk</v>
      </c>
      <c r="Y2763" s="11">
        <f>IFERROR(Table1[[#This Row],[TotalCharges]]/Table1[[#This Row],[tenure]],"0")</f>
        <v>32.980000000000004</v>
      </c>
      <c r="Z2763" t="str">
        <f>IF(Table1[[#This Row],[SeniorCitizen]]=1,"Yes","No")</f>
        <v>Yes</v>
      </c>
    </row>
    <row r="2764" spans="1:26" x14ac:dyDescent="0.3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7104</v>
      </c>
      <c r="S2764" s="2">
        <v>99.3</v>
      </c>
      <c r="T2764" s="2">
        <v>2513.5</v>
      </c>
      <c r="U2764" t="s">
        <v>24</v>
      </c>
      <c r="V2764">
        <f>COUNTIF(Table1[[#This Row],[OnlineSecurity]:[StreamingMovies]], "Yes")</f>
        <v>4</v>
      </c>
      <c r="W2764" t="str" cm="1">
        <f t="array" ref="W2764">_xlfn.IFS(Table1[[#This Row],[tenure]]&lt;=12,"0-1 Years", Table1[[#This Row],[tenure]] &lt;=36, "1-3 Years",Table1[[#This Row],[tenure]]&lt;=60, "3-5 Years",Table1[[#This Row],[tenure]]&gt;60,"5+ Years")</f>
        <v>1-3 Years</v>
      </c>
      <c r="X2764" t="str">
        <f>IF(AND(Table1[[#This Row],[Contract]]="Month-to-Month", Table1[[#This Row],[PaymentMethod]]= "Electronic check"), "High Risk", "Standard")</f>
        <v>Standard</v>
      </c>
      <c r="Y2764" s="11">
        <f>IFERROR(Table1[[#This Row],[TotalCharges]]/Table1[[#This Row],[tenure]],"0")</f>
        <v>100.54</v>
      </c>
      <c r="Z2764" t="str">
        <f>IF(Table1[[#This Row],[SeniorCitizen]]=1,"Yes","No")</f>
        <v>No</v>
      </c>
    </row>
    <row r="2765" spans="1:26" x14ac:dyDescent="0.3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s="2">
        <v>81.05</v>
      </c>
      <c r="T2765" s="2">
        <v>5135.3500000000004</v>
      </c>
      <c r="U2765" t="s">
        <v>24</v>
      </c>
      <c r="V2765">
        <f>COUNTIF(Table1[[#This Row],[OnlineSecurity]:[StreamingMovies]], "Yes")</f>
        <v>2</v>
      </c>
      <c r="W2765" t="str" cm="1">
        <f t="array" ref="W2765">_xlfn.IFS(Table1[[#This Row],[tenure]]&lt;=12,"0-1 Years", Table1[[#This Row],[tenure]] &lt;=36, "1-3 Years",Table1[[#This Row],[tenure]]&lt;=60, "3-5 Years",Table1[[#This Row],[tenure]]&gt;60,"5+ Years")</f>
        <v>5+ Years</v>
      </c>
      <c r="X2765" t="str">
        <f>IF(AND(Table1[[#This Row],[Contract]]="Month-to-Month", Table1[[#This Row],[PaymentMethod]]= "Electronic check"), "High Risk", "Standard")</f>
        <v>High Risk</v>
      </c>
      <c r="Y2765" s="11">
        <f>IFERROR(Table1[[#This Row],[TotalCharges]]/Table1[[#This Row],[tenure]],"0")</f>
        <v>80.239843750000006</v>
      </c>
      <c r="Z2765" t="str">
        <f>IF(Table1[[#This Row],[SeniorCitizen]]=1,"Yes","No")</f>
        <v>No</v>
      </c>
    </row>
    <row r="2766" spans="1:26" x14ac:dyDescent="0.3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s="2">
        <v>67.599999999999994</v>
      </c>
      <c r="T2766" s="2">
        <v>2000.2</v>
      </c>
      <c r="U2766" t="s">
        <v>24</v>
      </c>
      <c r="V2766">
        <f>COUNTIF(Table1[[#This Row],[OnlineSecurity]:[StreamingMovies]], "Yes")</f>
        <v>4</v>
      </c>
      <c r="W2766" t="str" cm="1">
        <f t="array" ref="W2766">_xlfn.IFS(Table1[[#This Row],[tenure]]&lt;=12,"0-1 Years", Table1[[#This Row],[tenure]] &lt;=36, "1-3 Years",Table1[[#This Row],[tenure]]&lt;=60, "3-5 Years",Table1[[#This Row],[tenure]]&gt;60,"5+ Years")</f>
        <v>1-3 Years</v>
      </c>
      <c r="X2766" t="str">
        <f>IF(AND(Table1[[#This Row],[Contract]]="Month-to-Month", Table1[[#This Row],[PaymentMethod]]= "Electronic check"), "High Risk", "Standard")</f>
        <v>High Risk</v>
      </c>
      <c r="Y2766" s="11">
        <f>IFERROR(Table1[[#This Row],[TotalCharges]]/Table1[[#This Row],[tenure]],"0")</f>
        <v>66.673333333333332</v>
      </c>
      <c r="Z2766" t="str">
        <f>IF(Table1[[#This Row],[SeniorCitizen]]=1,"Yes","No")</f>
        <v>No</v>
      </c>
    </row>
    <row r="2767" spans="1:26" x14ac:dyDescent="0.3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s="2">
        <v>70.150000000000006</v>
      </c>
      <c r="T2767" s="2">
        <v>931.75</v>
      </c>
      <c r="U2767" t="s">
        <v>24</v>
      </c>
      <c r="V2767">
        <f>COUNTIF(Table1[[#This Row],[OnlineSecurity]:[StreamingMovies]], "Yes")</f>
        <v>0</v>
      </c>
      <c r="W2767" t="str" cm="1">
        <f t="array" ref="W2767">_xlfn.IFS(Table1[[#This Row],[tenure]]&lt;=12,"0-1 Years", Table1[[#This Row],[tenure]] &lt;=36, "1-3 Years",Table1[[#This Row],[tenure]]&lt;=60, "3-5 Years",Table1[[#This Row],[tenure]]&gt;60,"5+ Years")</f>
        <v>1-3 Years</v>
      </c>
      <c r="X2767" t="str">
        <f>IF(AND(Table1[[#This Row],[Contract]]="Month-to-Month", Table1[[#This Row],[PaymentMethod]]= "Electronic check"), "High Risk", "Standard")</f>
        <v>High Risk</v>
      </c>
      <c r="Y2767" s="11">
        <f>IFERROR(Table1[[#This Row],[TotalCharges]]/Table1[[#This Row],[tenure]],"0")</f>
        <v>71.67307692307692</v>
      </c>
      <c r="Z2767" t="str">
        <f>IF(Table1[[#This Row],[SeniorCitizen]]=1,"Yes","No")</f>
        <v>No</v>
      </c>
    </row>
    <row r="2768" spans="1:26" x14ac:dyDescent="0.3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s="2">
        <v>115</v>
      </c>
      <c r="T2768" s="2">
        <v>7396.15</v>
      </c>
      <c r="U2768" t="s">
        <v>24</v>
      </c>
      <c r="V2768">
        <f>COUNTIF(Table1[[#This Row],[OnlineSecurity]:[StreamingMovies]], "Yes")</f>
        <v>6</v>
      </c>
      <c r="W2768" t="str" cm="1">
        <f t="array" ref="W2768">_xlfn.IFS(Table1[[#This Row],[tenure]]&lt;=12,"0-1 Years", Table1[[#This Row],[tenure]] &lt;=36, "1-3 Years",Table1[[#This Row],[tenure]]&lt;=60, "3-5 Years",Table1[[#This Row],[tenure]]&gt;60,"5+ Years")</f>
        <v>5+ Years</v>
      </c>
      <c r="X2768" t="str">
        <f>IF(AND(Table1[[#This Row],[Contract]]="Month-to-Month", Table1[[#This Row],[PaymentMethod]]= "Electronic check"), "High Risk", "Standard")</f>
        <v>Standard</v>
      </c>
      <c r="Y2768" s="11">
        <f>IFERROR(Table1[[#This Row],[TotalCharges]]/Table1[[#This Row],[tenure]],"0")</f>
        <v>115.56484374999999</v>
      </c>
      <c r="Z2768" t="str">
        <f>IF(Table1[[#This Row],[SeniorCitizen]]=1,"Yes","No")</f>
        <v>No</v>
      </c>
    </row>
    <row r="2769" spans="1:26" x14ac:dyDescent="0.3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7104</v>
      </c>
      <c r="S2769" s="2">
        <v>84.8</v>
      </c>
      <c r="T2769" s="2">
        <v>3958.85</v>
      </c>
      <c r="U2769" t="s">
        <v>24</v>
      </c>
      <c r="V2769">
        <f>COUNTIF(Table1[[#This Row],[OnlineSecurity]:[StreamingMovies]], "Yes")</f>
        <v>2</v>
      </c>
      <c r="W2769" t="str" cm="1">
        <f t="array" ref="W2769">_xlfn.IFS(Table1[[#This Row],[tenure]]&lt;=12,"0-1 Years", Table1[[#This Row],[tenure]] &lt;=36, "1-3 Years",Table1[[#This Row],[tenure]]&lt;=60, "3-5 Years",Table1[[#This Row],[tenure]]&gt;60,"5+ Years")</f>
        <v>3-5 Years</v>
      </c>
      <c r="X2769" t="str">
        <f>IF(AND(Table1[[#This Row],[Contract]]="Month-to-Month", Table1[[#This Row],[PaymentMethod]]= "Electronic check"), "High Risk", "Standard")</f>
        <v>Standard</v>
      </c>
      <c r="Y2769" s="11">
        <f>IFERROR(Table1[[#This Row],[TotalCharges]]/Table1[[#This Row],[tenure]],"0")</f>
        <v>86.061956521739134</v>
      </c>
      <c r="Z2769" t="str">
        <f>IF(Table1[[#This Row],[SeniorCitizen]]=1,"Yes","No")</f>
        <v>No</v>
      </c>
    </row>
    <row r="2770" spans="1:26" x14ac:dyDescent="0.35">
      <c r="A2770" t="s">
        <v>2805</v>
      </c>
      <c r="B2770" t="s">
        <v>22</v>
      </c>
      <c r="C2770">
        <v>0</v>
      </c>
      <c r="D2770" t="s">
        <v>24</v>
      </c>
      <c r="E2770" t="s">
        <v>24</v>
      </c>
      <c r="F2770">
        <v>12</v>
      </c>
      <c r="G2770" t="s">
        <v>23</v>
      </c>
      <c r="H2770" t="s">
        <v>24</v>
      </c>
      <c r="I2770" t="s">
        <v>24</v>
      </c>
      <c r="J2770" t="s">
        <v>24</v>
      </c>
      <c r="K2770" t="s">
        <v>24</v>
      </c>
      <c r="L2770" t="s">
        <v>24</v>
      </c>
      <c r="M2770" t="s">
        <v>24</v>
      </c>
      <c r="N2770" t="s">
        <v>24</v>
      </c>
      <c r="O2770" t="s">
        <v>24</v>
      </c>
      <c r="P2770" t="s">
        <v>31</v>
      </c>
      <c r="Q2770" t="s">
        <v>24</v>
      </c>
      <c r="R2770" t="s">
        <v>32</v>
      </c>
      <c r="S2770" s="2">
        <v>19.7</v>
      </c>
      <c r="T2770" s="2">
        <v>260.89999999999998</v>
      </c>
      <c r="U2770" t="s">
        <v>24</v>
      </c>
      <c r="V2770">
        <f>COUNTIF(Table1[[#This Row],[OnlineSecurity]:[StreamingMovies]], "Yes")</f>
        <v>0</v>
      </c>
      <c r="W2770" t="str" cm="1">
        <f t="array" ref="W2770">_xlfn.IFS(Table1[[#This Row],[tenure]]&lt;=12,"0-1 Years", Table1[[#This Row],[tenure]] &lt;=36, "1-3 Years",Table1[[#This Row],[tenure]]&lt;=60, "3-5 Years",Table1[[#This Row],[tenure]]&gt;60,"5+ Years")</f>
        <v>0-1 Years</v>
      </c>
      <c r="X2770" t="str">
        <f>IF(AND(Table1[[#This Row],[Contract]]="Month-to-Month", Table1[[#This Row],[PaymentMethod]]= "Electronic check"), "High Risk", "Standard")</f>
        <v>Standard</v>
      </c>
      <c r="Y2770" s="11">
        <f>IFERROR(Table1[[#This Row],[TotalCharges]]/Table1[[#This Row],[tenure]],"0")</f>
        <v>21.741666666666664</v>
      </c>
      <c r="Z2770" t="str">
        <f>IF(Table1[[#This Row],[SeniorCitizen]]=1,"Yes","No")</f>
        <v>No</v>
      </c>
    </row>
    <row r="2771" spans="1:26" x14ac:dyDescent="0.35">
      <c r="A2771" t="s">
        <v>2806</v>
      </c>
      <c r="B2771" t="s">
        <v>22</v>
      </c>
      <c r="C2771">
        <v>0</v>
      </c>
      <c r="D2771" t="s">
        <v>24</v>
      </c>
      <c r="E2771" t="s">
        <v>24</v>
      </c>
      <c r="F2771">
        <v>15</v>
      </c>
      <c r="G2771" t="s">
        <v>23</v>
      </c>
      <c r="H2771" t="s">
        <v>24</v>
      </c>
      <c r="I2771" t="s">
        <v>24</v>
      </c>
      <c r="J2771" t="s">
        <v>24</v>
      </c>
      <c r="K2771" t="s">
        <v>24</v>
      </c>
      <c r="L2771" t="s">
        <v>24</v>
      </c>
      <c r="M2771" t="s">
        <v>24</v>
      </c>
      <c r="N2771" t="s">
        <v>24</v>
      </c>
      <c r="O2771" t="s">
        <v>24</v>
      </c>
      <c r="P2771" t="s">
        <v>27</v>
      </c>
      <c r="Q2771" t="s">
        <v>24</v>
      </c>
      <c r="R2771" t="s">
        <v>7104</v>
      </c>
      <c r="S2771" s="2">
        <v>19.75</v>
      </c>
      <c r="T2771" s="2">
        <v>297.3</v>
      </c>
      <c r="U2771" t="s">
        <v>23</v>
      </c>
      <c r="V2771">
        <f>COUNTIF(Table1[[#This Row],[OnlineSecurity]:[StreamingMovies]], "Yes")</f>
        <v>0</v>
      </c>
      <c r="W2771" t="str" cm="1">
        <f t="array" ref="W2771">_xlfn.IFS(Table1[[#This Row],[tenure]]&lt;=12,"0-1 Years", Table1[[#This Row],[tenure]] &lt;=36, "1-3 Years",Table1[[#This Row],[tenure]]&lt;=60, "3-5 Years",Table1[[#This Row],[tenure]]&gt;60,"5+ Years")</f>
        <v>1-3 Years</v>
      </c>
      <c r="X2771" t="str">
        <f>IF(AND(Table1[[#This Row],[Contract]]="Month-to-Month", Table1[[#This Row],[PaymentMethod]]= "Electronic check"), "High Risk", "Standard")</f>
        <v>Standard</v>
      </c>
      <c r="Y2771" s="11">
        <f>IFERROR(Table1[[#This Row],[TotalCharges]]/Table1[[#This Row],[tenure]],"0")</f>
        <v>19.82</v>
      </c>
      <c r="Z2771" t="str">
        <f>IF(Table1[[#This Row],[SeniorCitizen]]=1,"Yes","No")</f>
        <v>No</v>
      </c>
    </row>
    <row r="2772" spans="1:26" x14ac:dyDescent="0.3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s="2">
        <v>92.55</v>
      </c>
      <c r="T2772" s="2">
        <v>1515.1</v>
      </c>
      <c r="U2772" t="s">
        <v>23</v>
      </c>
      <c r="V2772">
        <f>COUNTIF(Table1[[#This Row],[OnlineSecurity]:[StreamingMovies]], "Yes")</f>
        <v>2</v>
      </c>
      <c r="W2772" t="str" cm="1">
        <f t="array" ref="W2772">_xlfn.IFS(Table1[[#This Row],[tenure]]&lt;=12,"0-1 Years", Table1[[#This Row],[tenure]] &lt;=36, "1-3 Years",Table1[[#This Row],[tenure]]&lt;=60, "3-5 Years",Table1[[#This Row],[tenure]]&gt;60,"5+ Years")</f>
        <v>1-3 Years</v>
      </c>
      <c r="X2772" t="str">
        <f>IF(AND(Table1[[#This Row],[Contract]]="Month-to-Month", Table1[[#This Row],[PaymentMethod]]= "Electronic check"), "High Risk", "Standard")</f>
        <v>High Risk</v>
      </c>
      <c r="Y2772" s="11">
        <f>IFERROR(Table1[[#This Row],[TotalCharges]]/Table1[[#This Row],[tenure]],"0")</f>
        <v>89.123529411764707</v>
      </c>
      <c r="Z2772" t="str">
        <f>IF(Table1[[#This Row],[SeniorCitizen]]=1,"Yes","No")</f>
        <v>No</v>
      </c>
    </row>
    <row r="2773" spans="1:26" x14ac:dyDescent="0.3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s="2">
        <v>63.15</v>
      </c>
      <c r="T2773" s="2">
        <v>816.8</v>
      </c>
      <c r="U2773" t="s">
        <v>24</v>
      </c>
      <c r="V2773">
        <f>COUNTIF(Table1[[#This Row],[OnlineSecurity]:[StreamingMovies]], "Yes")</f>
        <v>3</v>
      </c>
      <c r="W2773" t="str" cm="1">
        <f t="array" ref="W2773">_xlfn.IFS(Table1[[#This Row],[tenure]]&lt;=12,"0-1 Years", Table1[[#This Row],[tenure]] &lt;=36, "1-3 Years",Table1[[#This Row],[tenure]]&lt;=60, "3-5 Years",Table1[[#This Row],[tenure]]&gt;60,"5+ Years")</f>
        <v>1-3 Years</v>
      </c>
      <c r="X2773" t="str">
        <f>IF(AND(Table1[[#This Row],[Contract]]="Month-to-Month", Table1[[#This Row],[PaymentMethod]]= "Electronic check"), "High Risk", "Standard")</f>
        <v>Standard</v>
      </c>
      <c r="Y2773" s="11">
        <f>IFERROR(Table1[[#This Row],[TotalCharges]]/Table1[[#This Row],[tenure]],"0")</f>
        <v>62.830769230769228</v>
      </c>
      <c r="Z2773" t="str">
        <f>IF(Table1[[#This Row],[SeniorCitizen]]=1,"Yes","No")</f>
        <v>No</v>
      </c>
    </row>
    <row r="2774" spans="1:26" x14ac:dyDescent="0.3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7105</v>
      </c>
      <c r="S2774" s="2">
        <v>74</v>
      </c>
      <c r="T2774" s="2">
        <v>4868.3999999999996</v>
      </c>
      <c r="U2774" t="s">
        <v>24</v>
      </c>
      <c r="V2774">
        <f>COUNTIF(Table1[[#This Row],[OnlineSecurity]:[StreamingMovies]], "Yes")</f>
        <v>4</v>
      </c>
      <c r="W2774" t="str" cm="1">
        <f t="array" ref="W2774">_xlfn.IFS(Table1[[#This Row],[tenure]]&lt;=12,"0-1 Years", Table1[[#This Row],[tenure]] &lt;=36, "1-3 Years",Table1[[#This Row],[tenure]]&lt;=60, "3-5 Years",Table1[[#This Row],[tenure]]&gt;60,"5+ Years")</f>
        <v>5+ Years</v>
      </c>
      <c r="X2774" t="str">
        <f>IF(AND(Table1[[#This Row],[Contract]]="Month-to-Month", Table1[[#This Row],[PaymentMethod]]= "Electronic check"), "High Risk", "Standard")</f>
        <v>Standard</v>
      </c>
      <c r="Y2774" s="11">
        <f>IFERROR(Table1[[#This Row],[TotalCharges]]/Table1[[#This Row],[tenure]],"0")</f>
        <v>72.662686567164172</v>
      </c>
      <c r="Z2774" t="str">
        <f>IF(Table1[[#This Row],[SeniorCitizen]]=1,"Yes","No")</f>
        <v>No</v>
      </c>
    </row>
    <row r="2775" spans="1:26" x14ac:dyDescent="0.35">
      <c r="A2775" t="s">
        <v>2810</v>
      </c>
      <c r="B2775" t="s">
        <v>30</v>
      </c>
      <c r="C2775">
        <v>0</v>
      </c>
      <c r="D2775" t="s">
        <v>23</v>
      </c>
      <c r="E2775" t="s">
        <v>24</v>
      </c>
      <c r="F2775">
        <v>24</v>
      </c>
      <c r="G2775" t="s">
        <v>24</v>
      </c>
      <c r="H2775" t="s">
        <v>24</v>
      </c>
      <c r="I2775" t="s">
        <v>26</v>
      </c>
      <c r="J2775" t="s">
        <v>24</v>
      </c>
      <c r="K2775" t="s">
        <v>24</v>
      </c>
      <c r="L2775" t="s">
        <v>23</v>
      </c>
      <c r="M2775" t="s">
        <v>24</v>
      </c>
      <c r="N2775" t="s">
        <v>24</v>
      </c>
      <c r="O2775" t="s">
        <v>24</v>
      </c>
      <c r="P2775" t="s">
        <v>27</v>
      </c>
      <c r="Q2775" t="s">
        <v>24</v>
      </c>
      <c r="R2775" t="s">
        <v>28</v>
      </c>
      <c r="S2775" s="2">
        <v>29.1</v>
      </c>
      <c r="T2775" s="2">
        <v>688</v>
      </c>
      <c r="U2775" t="s">
        <v>24</v>
      </c>
      <c r="V2775">
        <f>COUNTIF(Table1[[#This Row],[OnlineSecurity]:[StreamingMovies]], "Yes")</f>
        <v>1</v>
      </c>
      <c r="W2775" t="str" cm="1">
        <f t="array" ref="W2775">_xlfn.IFS(Table1[[#This Row],[tenure]]&lt;=12,"0-1 Years", Table1[[#This Row],[tenure]] &lt;=36, "1-3 Years",Table1[[#This Row],[tenure]]&lt;=60, "3-5 Years",Table1[[#This Row],[tenure]]&gt;60,"5+ Years")</f>
        <v>1-3 Years</v>
      </c>
      <c r="X2775" t="str">
        <f>IF(AND(Table1[[#This Row],[Contract]]="Month-to-Month", Table1[[#This Row],[PaymentMethod]]= "Electronic check"), "High Risk", "Standard")</f>
        <v>High Risk</v>
      </c>
      <c r="Y2775" s="11">
        <f>IFERROR(Table1[[#This Row],[TotalCharges]]/Table1[[#This Row],[tenure]],"0")</f>
        <v>28.666666666666668</v>
      </c>
      <c r="Z2775" t="str">
        <f>IF(Table1[[#This Row],[SeniorCitizen]]=1,"Yes","No")</f>
        <v>No</v>
      </c>
    </row>
    <row r="2776" spans="1:26" x14ac:dyDescent="0.3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s="2">
        <v>50.05</v>
      </c>
      <c r="T2776" s="2">
        <v>288.35000000000002</v>
      </c>
      <c r="U2776" t="s">
        <v>24</v>
      </c>
      <c r="V2776">
        <f>COUNTIF(Table1[[#This Row],[OnlineSecurity]:[StreamingMovies]], "Yes")</f>
        <v>1</v>
      </c>
      <c r="W2776" t="str" cm="1">
        <f t="array" ref="W2776">_xlfn.IFS(Table1[[#This Row],[tenure]]&lt;=12,"0-1 Years", Table1[[#This Row],[tenure]] &lt;=36, "1-3 Years",Table1[[#This Row],[tenure]]&lt;=60, "3-5 Years",Table1[[#This Row],[tenure]]&gt;60,"5+ Years")</f>
        <v>0-1 Years</v>
      </c>
      <c r="X2776" t="str">
        <f>IF(AND(Table1[[#This Row],[Contract]]="Month-to-Month", Table1[[#This Row],[PaymentMethod]]= "Electronic check"), "High Risk", "Standard")</f>
        <v>Standard</v>
      </c>
      <c r="Y2776" s="11">
        <f>IFERROR(Table1[[#This Row],[TotalCharges]]/Table1[[#This Row],[tenure]],"0")</f>
        <v>48.058333333333337</v>
      </c>
      <c r="Z2776" t="str">
        <f>IF(Table1[[#This Row],[SeniorCitizen]]=1,"Yes","No")</f>
        <v>No</v>
      </c>
    </row>
    <row r="2777" spans="1:26" x14ac:dyDescent="0.3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s="2">
        <v>60.05</v>
      </c>
      <c r="T2777" s="2">
        <v>3229.65</v>
      </c>
      <c r="U2777" t="s">
        <v>23</v>
      </c>
      <c r="V2777">
        <f>COUNTIF(Table1[[#This Row],[OnlineSecurity]:[StreamingMovies]], "Yes")</f>
        <v>2</v>
      </c>
      <c r="W2777" t="str" cm="1">
        <f t="array" ref="W2777">_xlfn.IFS(Table1[[#This Row],[tenure]]&lt;=12,"0-1 Years", Table1[[#This Row],[tenure]] &lt;=36, "1-3 Years",Table1[[#This Row],[tenure]]&lt;=60, "3-5 Years",Table1[[#This Row],[tenure]]&gt;60,"5+ Years")</f>
        <v>3-5 Years</v>
      </c>
      <c r="X2777" t="str">
        <f>IF(AND(Table1[[#This Row],[Contract]]="Month-to-Month", Table1[[#This Row],[PaymentMethod]]= "Electronic check"), "High Risk", "Standard")</f>
        <v>Standard</v>
      </c>
      <c r="Y2777" s="11">
        <f>IFERROR(Table1[[#This Row],[TotalCharges]]/Table1[[#This Row],[tenure]],"0")</f>
        <v>60.93679245283019</v>
      </c>
      <c r="Z2777" t="str">
        <f>IF(Table1[[#This Row],[SeniorCitizen]]=1,"Yes","No")</f>
        <v>Yes</v>
      </c>
    </row>
    <row r="2778" spans="1:26" x14ac:dyDescent="0.3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7105</v>
      </c>
      <c r="S2778" s="2">
        <v>74.3</v>
      </c>
      <c r="T2778" s="2">
        <v>1178.25</v>
      </c>
      <c r="U2778" t="s">
        <v>23</v>
      </c>
      <c r="V2778">
        <f>COUNTIF(Table1[[#This Row],[OnlineSecurity]:[StreamingMovies]], "Yes")</f>
        <v>1</v>
      </c>
      <c r="W2778" t="str" cm="1">
        <f t="array" ref="W2778">_xlfn.IFS(Table1[[#This Row],[tenure]]&lt;=12,"0-1 Years", Table1[[#This Row],[tenure]] &lt;=36, "1-3 Years",Table1[[#This Row],[tenure]]&lt;=60, "3-5 Years",Table1[[#This Row],[tenure]]&gt;60,"5+ Years")</f>
        <v>1-3 Years</v>
      </c>
      <c r="X2778" t="str">
        <f>IF(AND(Table1[[#This Row],[Contract]]="Month-to-Month", Table1[[#This Row],[PaymentMethod]]= "Electronic check"), "High Risk", "Standard")</f>
        <v>Standard</v>
      </c>
      <c r="Y2778" s="11">
        <f>IFERROR(Table1[[#This Row],[TotalCharges]]/Table1[[#This Row],[tenure]],"0")</f>
        <v>73.640625</v>
      </c>
      <c r="Z2778" t="str">
        <f>IF(Table1[[#This Row],[SeniorCitizen]]=1,"Yes","No")</f>
        <v>Yes</v>
      </c>
    </row>
    <row r="2779" spans="1:26" x14ac:dyDescent="0.35">
      <c r="A2779" t="s">
        <v>2814</v>
      </c>
      <c r="B2779" t="s">
        <v>30</v>
      </c>
      <c r="C2779">
        <v>0</v>
      </c>
      <c r="D2779" t="s">
        <v>24</v>
      </c>
      <c r="E2779" t="s">
        <v>24</v>
      </c>
      <c r="F2779">
        <v>10</v>
      </c>
      <c r="G2779" t="s">
        <v>23</v>
      </c>
      <c r="H2779" t="s">
        <v>24</v>
      </c>
      <c r="I2779" t="s">
        <v>24</v>
      </c>
      <c r="J2779" t="s">
        <v>24</v>
      </c>
      <c r="K2779" t="s">
        <v>24</v>
      </c>
      <c r="L2779" t="s">
        <v>24</v>
      </c>
      <c r="M2779" t="s">
        <v>24</v>
      </c>
      <c r="N2779" t="s">
        <v>24</v>
      </c>
      <c r="O2779" t="s">
        <v>24</v>
      </c>
      <c r="P2779" t="s">
        <v>27</v>
      </c>
      <c r="Q2779" t="s">
        <v>24</v>
      </c>
      <c r="R2779" t="s">
        <v>28</v>
      </c>
      <c r="S2779" s="2">
        <v>20</v>
      </c>
      <c r="T2779" s="2">
        <v>185.4</v>
      </c>
      <c r="U2779" t="s">
        <v>24</v>
      </c>
      <c r="V2779">
        <f>COUNTIF(Table1[[#This Row],[OnlineSecurity]:[StreamingMovies]], "Yes")</f>
        <v>0</v>
      </c>
      <c r="W2779" t="str" cm="1">
        <f t="array" ref="W2779">_xlfn.IFS(Table1[[#This Row],[tenure]]&lt;=12,"0-1 Years", Table1[[#This Row],[tenure]] &lt;=36, "1-3 Years",Table1[[#This Row],[tenure]]&lt;=60, "3-5 Years",Table1[[#This Row],[tenure]]&gt;60,"5+ Years")</f>
        <v>0-1 Years</v>
      </c>
      <c r="X2779" t="str">
        <f>IF(AND(Table1[[#This Row],[Contract]]="Month-to-Month", Table1[[#This Row],[PaymentMethod]]= "Electronic check"), "High Risk", "Standard")</f>
        <v>High Risk</v>
      </c>
      <c r="Y2779" s="11">
        <f>IFERROR(Table1[[#This Row],[TotalCharges]]/Table1[[#This Row],[tenure]],"0")</f>
        <v>18.54</v>
      </c>
      <c r="Z2779" t="str">
        <f>IF(Table1[[#This Row],[SeniorCitizen]]=1,"Yes","No")</f>
        <v>No</v>
      </c>
    </row>
    <row r="2780" spans="1:26" x14ac:dyDescent="0.3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s="2">
        <v>74.650000000000006</v>
      </c>
      <c r="T2780" s="2">
        <v>966.25</v>
      </c>
      <c r="U2780" t="s">
        <v>24</v>
      </c>
      <c r="V2780">
        <f>COUNTIF(Table1[[#This Row],[OnlineSecurity]:[StreamingMovies]], "Yes")</f>
        <v>1</v>
      </c>
      <c r="W2780" t="str" cm="1">
        <f t="array" ref="W2780">_xlfn.IFS(Table1[[#This Row],[tenure]]&lt;=12,"0-1 Years", Table1[[#This Row],[tenure]] &lt;=36, "1-3 Years",Table1[[#This Row],[tenure]]&lt;=60, "3-5 Years",Table1[[#This Row],[tenure]]&gt;60,"5+ Years")</f>
        <v>1-3 Years</v>
      </c>
      <c r="X2780" t="str">
        <f>IF(AND(Table1[[#This Row],[Contract]]="Month-to-Month", Table1[[#This Row],[PaymentMethod]]= "Electronic check"), "High Risk", "Standard")</f>
        <v>Standard</v>
      </c>
      <c r="Y2780" s="11">
        <f>IFERROR(Table1[[#This Row],[TotalCharges]]/Table1[[#This Row],[tenure]],"0")</f>
        <v>74.32692307692308</v>
      </c>
      <c r="Z2780" t="str">
        <f>IF(Table1[[#This Row],[SeniorCitizen]]=1,"Yes","No")</f>
        <v>No</v>
      </c>
    </row>
    <row r="2781" spans="1:26" x14ac:dyDescent="0.3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s="2">
        <v>85.35</v>
      </c>
      <c r="T2781" s="2">
        <v>758.6</v>
      </c>
      <c r="U2781" t="s">
        <v>23</v>
      </c>
      <c r="V2781">
        <f>COUNTIF(Table1[[#This Row],[OnlineSecurity]:[StreamingMovies]], "Yes")</f>
        <v>1</v>
      </c>
      <c r="W2781" t="str" cm="1">
        <f t="array" ref="W2781">_xlfn.IFS(Table1[[#This Row],[tenure]]&lt;=12,"0-1 Years", Table1[[#This Row],[tenure]] &lt;=36, "1-3 Years",Table1[[#This Row],[tenure]]&lt;=60, "3-5 Years",Table1[[#This Row],[tenure]]&gt;60,"5+ Years")</f>
        <v>0-1 Years</v>
      </c>
      <c r="X2781" t="str">
        <f>IF(AND(Table1[[#This Row],[Contract]]="Month-to-Month", Table1[[#This Row],[PaymentMethod]]= "Electronic check"), "High Risk", "Standard")</f>
        <v>High Risk</v>
      </c>
      <c r="Y2781" s="11">
        <f>IFERROR(Table1[[#This Row],[TotalCharges]]/Table1[[#This Row],[tenure]],"0")</f>
        <v>84.288888888888891</v>
      </c>
      <c r="Z2781" t="str">
        <f>IF(Table1[[#This Row],[SeniorCitizen]]=1,"Yes","No")</f>
        <v>No</v>
      </c>
    </row>
    <row r="2782" spans="1:26" x14ac:dyDescent="0.3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s="2">
        <v>74.3</v>
      </c>
      <c r="T2782" s="2">
        <v>1863.8</v>
      </c>
      <c r="U2782" t="s">
        <v>23</v>
      </c>
      <c r="V2782">
        <f>COUNTIF(Table1[[#This Row],[OnlineSecurity]:[StreamingMovies]], "Yes")</f>
        <v>5</v>
      </c>
      <c r="W2782" t="str" cm="1">
        <f t="array" ref="W2782">_xlfn.IFS(Table1[[#This Row],[tenure]]&lt;=12,"0-1 Years", Table1[[#This Row],[tenure]] &lt;=36, "1-3 Years",Table1[[#This Row],[tenure]]&lt;=60, "3-5 Years",Table1[[#This Row],[tenure]]&gt;60,"5+ Years")</f>
        <v>1-3 Years</v>
      </c>
      <c r="X2782" t="str">
        <f>IF(AND(Table1[[#This Row],[Contract]]="Month-to-Month", Table1[[#This Row],[PaymentMethod]]= "Electronic check"), "High Risk", "Standard")</f>
        <v>Standard</v>
      </c>
      <c r="Y2782" s="11">
        <f>IFERROR(Table1[[#This Row],[TotalCharges]]/Table1[[#This Row],[tenure]],"0")</f>
        <v>74.551999999999992</v>
      </c>
      <c r="Z2782" t="str">
        <f>IF(Table1[[#This Row],[SeniorCitizen]]=1,"Yes","No")</f>
        <v>No</v>
      </c>
    </row>
    <row r="2783" spans="1:26" x14ac:dyDescent="0.35">
      <c r="A2783" t="s">
        <v>2818</v>
      </c>
      <c r="B2783" t="s">
        <v>30</v>
      </c>
      <c r="C2783">
        <v>1</v>
      </c>
      <c r="D2783" t="s">
        <v>24</v>
      </c>
      <c r="E2783" t="s">
        <v>24</v>
      </c>
      <c r="F2783">
        <v>7</v>
      </c>
      <c r="G2783" t="s">
        <v>24</v>
      </c>
      <c r="H2783" t="s">
        <v>24</v>
      </c>
      <c r="I2783" t="s">
        <v>26</v>
      </c>
      <c r="J2783" t="s">
        <v>24</v>
      </c>
      <c r="K2783" t="s">
        <v>23</v>
      </c>
      <c r="L2783" t="s">
        <v>24</v>
      </c>
      <c r="M2783" t="s">
        <v>23</v>
      </c>
      <c r="N2783" t="s">
        <v>24</v>
      </c>
      <c r="O2783" t="s">
        <v>23</v>
      </c>
      <c r="P2783" t="s">
        <v>27</v>
      </c>
      <c r="Q2783" t="s">
        <v>23</v>
      </c>
      <c r="R2783" t="s">
        <v>28</v>
      </c>
      <c r="S2783" s="2">
        <v>44.4</v>
      </c>
      <c r="T2783" s="2">
        <v>265.8</v>
      </c>
      <c r="U2783" t="s">
        <v>24</v>
      </c>
      <c r="V2783">
        <f>COUNTIF(Table1[[#This Row],[OnlineSecurity]:[StreamingMovies]], "Yes")</f>
        <v>3</v>
      </c>
      <c r="W2783" t="str" cm="1">
        <f t="array" ref="W2783">_xlfn.IFS(Table1[[#This Row],[tenure]]&lt;=12,"0-1 Years", Table1[[#This Row],[tenure]] &lt;=36, "1-3 Years",Table1[[#This Row],[tenure]]&lt;=60, "3-5 Years",Table1[[#This Row],[tenure]]&gt;60,"5+ Years")</f>
        <v>0-1 Years</v>
      </c>
      <c r="X2783" t="str">
        <f>IF(AND(Table1[[#This Row],[Contract]]="Month-to-Month", Table1[[#This Row],[PaymentMethod]]= "Electronic check"), "High Risk", "Standard")</f>
        <v>High Risk</v>
      </c>
      <c r="Y2783" s="11">
        <f>IFERROR(Table1[[#This Row],[TotalCharges]]/Table1[[#This Row],[tenure]],"0")</f>
        <v>37.971428571428575</v>
      </c>
      <c r="Z2783" t="str">
        <f>IF(Table1[[#This Row],[SeniorCitizen]]=1,"Yes","No")</f>
        <v>Yes</v>
      </c>
    </row>
    <row r="2784" spans="1:26" x14ac:dyDescent="0.3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7104</v>
      </c>
      <c r="S2784" s="2">
        <v>85.4</v>
      </c>
      <c r="T2784" s="2">
        <v>3297</v>
      </c>
      <c r="U2784" t="s">
        <v>24</v>
      </c>
      <c r="V2784">
        <f>COUNTIF(Table1[[#This Row],[OnlineSecurity]:[StreamingMovies]], "Yes")</f>
        <v>5</v>
      </c>
      <c r="W2784" t="str" cm="1">
        <f t="array" ref="W2784">_xlfn.IFS(Table1[[#This Row],[tenure]]&lt;=12,"0-1 Years", Table1[[#This Row],[tenure]] &lt;=36, "1-3 Years",Table1[[#This Row],[tenure]]&lt;=60, "3-5 Years",Table1[[#This Row],[tenure]]&gt;60,"5+ Years")</f>
        <v>3-5 Years</v>
      </c>
      <c r="X2784" t="str">
        <f>IF(AND(Table1[[#This Row],[Contract]]="Month-to-Month", Table1[[#This Row],[PaymentMethod]]= "Electronic check"), "High Risk", "Standard")</f>
        <v>Standard</v>
      </c>
      <c r="Y2784" s="11">
        <f>IFERROR(Table1[[#This Row],[TotalCharges]]/Table1[[#This Row],[tenure]],"0")</f>
        <v>86.763157894736835</v>
      </c>
      <c r="Z2784" t="str">
        <f>IF(Table1[[#This Row],[SeniorCitizen]]=1,"Yes","No")</f>
        <v>No</v>
      </c>
    </row>
    <row r="2785" spans="1:26" x14ac:dyDescent="0.3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s="2">
        <v>94.1</v>
      </c>
      <c r="T2785" s="2">
        <v>4107.3</v>
      </c>
      <c r="U2785" t="s">
        <v>24</v>
      </c>
      <c r="V2785">
        <f>COUNTIF(Table1[[#This Row],[OnlineSecurity]:[StreamingMovies]], "Yes")</f>
        <v>3</v>
      </c>
      <c r="W2785" t="str" cm="1">
        <f t="array" ref="W2785">_xlfn.IFS(Table1[[#This Row],[tenure]]&lt;=12,"0-1 Years", Table1[[#This Row],[tenure]] &lt;=36, "1-3 Years",Table1[[#This Row],[tenure]]&lt;=60, "3-5 Years",Table1[[#This Row],[tenure]]&gt;60,"5+ Years")</f>
        <v>3-5 Years</v>
      </c>
      <c r="X2785" t="str">
        <f>IF(AND(Table1[[#This Row],[Contract]]="Month-to-Month", Table1[[#This Row],[PaymentMethod]]= "Electronic check"), "High Risk", "Standard")</f>
        <v>High Risk</v>
      </c>
      <c r="Y2785" s="11">
        <f>IFERROR(Table1[[#This Row],[TotalCharges]]/Table1[[#This Row],[tenure]],"0")</f>
        <v>95.518604651162789</v>
      </c>
      <c r="Z2785" t="str">
        <f>IF(Table1[[#This Row],[SeniorCitizen]]=1,"Yes","No")</f>
        <v>No</v>
      </c>
    </row>
    <row r="2786" spans="1:26" x14ac:dyDescent="0.3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7104</v>
      </c>
      <c r="S2786" s="2">
        <v>98.1</v>
      </c>
      <c r="T2786" s="2">
        <v>396.3</v>
      </c>
      <c r="U2786" t="s">
        <v>23</v>
      </c>
      <c r="V2786">
        <f>COUNTIF(Table1[[#This Row],[OnlineSecurity]:[StreamingMovies]], "Yes")</f>
        <v>4</v>
      </c>
      <c r="W2786" t="str" cm="1">
        <f t="array" ref="W2786">_xlfn.IFS(Table1[[#This Row],[tenure]]&lt;=12,"0-1 Years", Table1[[#This Row],[tenure]] &lt;=36, "1-3 Years",Table1[[#This Row],[tenure]]&lt;=60, "3-5 Years",Table1[[#This Row],[tenure]]&gt;60,"5+ Years")</f>
        <v>0-1 Years</v>
      </c>
      <c r="X2786" t="str">
        <f>IF(AND(Table1[[#This Row],[Contract]]="Month-to-Month", Table1[[#This Row],[PaymentMethod]]= "Electronic check"), "High Risk", "Standard")</f>
        <v>Standard</v>
      </c>
      <c r="Y2786" s="11">
        <f>IFERROR(Table1[[#This Row],[TotalCharges]]/Table1[[#This Row],[tenure]],"0")</f>
        <v>99.075000000000003</v>
      </c>
      <c r="Z2786" t="str">
        <f>IF(Table1[[#This Row],[SeniorCitizen]]=1,"Yes","No")</f>
        <v>No</v>
      </c>
    </row>
    <row r="2787" spans="1:26" x14ac:dyDescent="0.3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s="2">
        <v>108.9</v>
      </c>
      <c r="T2787" s="2">
        <v>2809.05</v>
      </c>
      <c r="U2787" t="s">
        <v>24</v>
      </c>
      <c r="V2787">
        <f>COUNTIF(Table1[[#This Row],[OnlineSecurity]:[StreamingMovies]], "Yes")</f>
        <v>5</v>
      </c>
      <c r="W2787" t="str" cm="1">
        <f t="array" ref="W2787">_xlfn.IFS(Table1[[#This Row],[tenure]]&lt;=12,"0-1 Years", Table1[[#This Row],[tenure]] &lt;=36, "1-3 Years",Table1[[#This Row],[tenure]]&lt;=60, "3-5 Years",Table1[[#This Row],[tenure]]&gt;60,"5+ Years")</f>
        <v>1-3 Years</v>
      </c>
      <c r="X2787" t="str">
        <f>IF(AND(Table1[[#This Row],[Contract]]="Month-to-Month", Table1[[#This Row],[PaymentMethod]]= "Electronic check"), "High Risk", "Standard")</f>
        <v>Standard</v>
      </c>
      <c r="Y2787" s="11">
        <f>IFERROR(Table1[[#This Row],[TotalCharges]]/Table1[[#This Row],[tenure]],"0")</f>
        <v>112.36200000000001</v>
      </c>
      <c r="Z2787" t="str">
        <f>IF(Table1[[#This Row],[SeniorCitizen]]=1,"Yes","No")</f>
        <v>No</v>
      </c>
    </row>
    <row r="2788" spans="1:26" x14ac:dyDescent="0.3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s="2">
        <v>56.2</v>
      </c>
      <c r="T2788" s="2">
        <v>1567.55</v>
      </c>
      <c r="U2788" t="s">
        <v>24</v>
      </c>
      <c r="V2788">
        <f>COUNTIF(Table1[[#This Row],[OnlineSecurity]:[StreamingMovies]], "Yes")</f>
        <v>2</v>
      </c>
      <c r="W2788" t="str" cm="1">
        <f t="array" ref="W2788">_xlfn.IFS(Table1[[#This Row],[tenure]]&lt;=12,"0-1 Years", Table1[[#This Row],[tenure]] &lt;=36, "1-3 Years",Table1[[#This Row],[tenure]]&lt;=60, "3-5 Years",Table1[[#This Row],[tenure]]&gt;60,"5+ Years")</f>
        <v>1-3 Years</v>
      </c>
      <c r="X2788" t="str">
        <f>IF(AND(Table1[[#This Row],[Contract]]="Month-to-Month", Table1[[#This Row],[PaymentMethod]]= "Electronic check"), "High Risk", "Standard")</f>
        <v>Standard</v>
      </c>
      <c r="Y2788" s="11">
        <f>IFERROR(Table1[[#This Row],[TotalCharges]]/Table1[[#This Row],[tenure]],"0")</f>
        <v>58.057407407407403</v>
      </c>
      <c r="Z2788" t="str">
        <f>IF(Table1[[#This Row],[SeniorCitizen]]=1,"Yes","No")</f>
        <v>No</v>
      </c>
    </row>
    <row r="2789" spans="1:26" x14ac:dyDescent="0.35">
      <c r="A2789" t="s">
        <v>2824</v>
      </c>
      <c r="B2789" t="s">
        <v>30</v>
      </c>
      <c r="C2789">
        <v>0</v>
      </c>
      <c r="D2789" t="s">
        <v>23</v>
      </c>
      <c r="E2789" t="s">
        <v>23</v>
      </c>
      <c r="F2789">
        <v>72</v>
      </c>
      <c r="G2789" t="s">
        <v>23</v>
      </c>
      <c r="H2789" t="s">
        <v>23</v>
      </c>
      <c r="I2789" t="s">
        <v>24</v>
      </c>
      <c r="J2789" t="s">
        <v>24</v>
      </c>
      <c r="K2789" t="s">
        <v>24</v>
      </c>
      <c r="L2789" t="s">
        <v>24</v>
      </c>
      <c r="M2789" t="s">
        <v>24</v>
      </c>
      <c r="N2789" t="s">
        <v>24</v>
      </c>
      <c r="O2789" t="s">
        <v>24</v>
      </c>
      <c r="P2789" t="s">
        <v>47</v>
      </c>
      <c r="Q2789" t="s">
        <v>24</v>
      </c>
      <c r="R2789" t="s">
        <v>32</v>
      </c>
      <c r="S2789" s="2">
        <v>26.1</v>
      </c>
      <c r="T2789" s="2">
        <v>1851.45</v>
      </c>
      <c r="U2789" t="s">
        <v>24</v>
      </c>
      <c r="V2789">
        <f>COUNTIF(Table1[[#This Row],[OnlineSecurity]:[StreamingMovies]], "Yes")</f>
        <v>0</v>
      </c>
      <c r="W2789" t="str" cm="1">
        <f t="array" ref="W2789">_xlfn.IFS(Table1[[#This Row],[tenure]]&lt;=12,"0-1 Years", Table1[[#This Row],[tenure]] &lt;=36, "1-3 Years",Table1[[#This Row],[tenure]]&lt;=60, "3-5 Years",Table1[[#This Row],[tenure]]&gt;60,"5+ Years")</f>
        <v>5+ Years</v>
      </c>
      <c r="X2789" t="str">
        <f>IF(AND(Table1[[#This Row],[Contract]]="Month-to-Month", Table1[[#This Row],[PaymentMethod]]= "Electronic check"), "High Risk", "Standard")</f>
        <v>Standard</v>
      </c>
      <c r="Y2789" s="11">
        <f>IFERROR(Table1[[#This Row],[TotalCharges]]/Table1[[#This Row],[tenure]],"0")</f>
        <v>25.714583333333334</v>
      </c>
      <c r="Z2789" t="str">
        <f>IF(Table1[[#This Row],[SeniorCitizen]]=1,"Yes","No")</f>
        <v>No</v>
      </c>
    </row>
    <row r="2790" spans="1:26" x14ac:dyDescent="0.3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7105</v>
      </c>
      <c r="S2790" s="2">
        <v>85.45</v>
      </c>
      <c r="T2790" s="2">
        <v>6028.95</v>
      </c>
      <c r="U2790" t="s">
        <v>24</v>
      </c>
      <c r="V2790">
        <f>COUNTIF(Table1[[#This Row],[OnlineSecurity]:[StreamingMovies]], "Yes")</f>
        <v>2</v>
      </c>
      <c r="W2790" t="str" cm="1">
        <f t="array" ref="W2790">_xlfn.IFS(Table1[[#This Row],[tenure]]&lt;=12,"0-1 Years", Table1[[#This Row],[tenure]] &lt;=36, "1-3 Years",Table1[[#This Row],[tenure]]&lt;=60, "3-5 Years",Table1[[#This Row],[tenure]]&gt;60,"5+ Years")</f>
        <v>5+ Years</v>
      </c>
      <c r="X2790" t="str">
        <f>IF(AND(Table1[[#This Row],[Contract]]="Month-to-Month", Table1[[#This Row],[PaymentMethod]]= "Electronic check"), "High Risk", "Standard")</f>
        <v>Standard</v>
      </c>
      <c r="Y2790" s="11">
        <f>IFERROR(Table1[[#This Row],[TotalCharges]]/Table1[[#This Row],[tenure]],"0")</f>
        <v>84.914788732394371</v>
      </c>
      <c r="Z2790" t="str">
        <f>IF(Table1[[#This Row],[SeniorCitizen]]=1,"Yes","No")</f>
        <v>No</v>
      </c>
    </row>
    <row r="2791" spans="1:26" x14ac:dyDescent="0.3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7105</v>
      </c>
      <c r="S2791" s="2">
        <v>88.95</v>
      </c>
      <c r="T2791" s="2">
        <v>2072.75</v>
      </c>
      <c r="U2791" t="s">
        <v>24</v>
      </c>
      <c r="V2791">
        <f>COUNTIF(Table1[[#This Row],[OnlineSecurity]:[StreamingMovies]], "Yes")</f>
        <v>2</v>
      </c>
      <c r="W2791" t="str" cm="1">
        <f t="array" ref="W2791">_xlfn.IFS(Table1[[#This Row],[tenure]]&lt;=12,"0-1 Years", Table1[[#This Row],[tenure]] &lt;=36, "1-3 Years",Table1[[#This Row],[tenure]]&lt;=60, "3-5 Years",Table1[[#This Row],[tenure]]&gt;60,"5+ Years")</f>
        <v>1-3 Years</v>
      </c>
      <c r="X2791" t="str">
        <f>IF(AND(Table1[[#This Row],[Contract]]="Month-to-Month", Table1[[#This Row],[PaymentMethod]]= "Electronic check"), "High Risk", "Standard")</f>
        <v>Standard</v>
      </c>
      <c r="Y2791" s="11">
        <f>IFERROR(Table1[[#This Row],[TotalCharges]]/Table1[[#This Row],[tenure]],"0")</f>
        <v>86.364583333333329</v>
      </c>
      <c r="Z2791" t="str">
        <f>IF(Table1[[#This Row],[SeniorCitizen]]=1,"Yes","No")</f>
        <v>No</v>
      </c>
    </row>
    <row r="2792" spans="1:26" x14ac:dyDescent="0.3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s="2">
        <v>109.65</v>
      </c>
      <c r="T2792" s="2">
        <v>5551.15</v>
      </c>
      <c r="U2792" t="s">
        <v>23</v>
      </c>
      <c r="V2792">
        <f>COUNTIF(Table1[[#This Row],[OnlineSecurity]:[StreamingMovies]], "Yes")</f>
        <v>5</v>
      </c>
      <c r="W2792" t="str" cm="1">
        <f t="array" ref="W2792">_xlfn.IFS(Table1[[#This Row],[tenure]]&lt;=12,"0-1 Years", Table1[[#This Row],[tenure]] &lt;=36, "1-3 Years",Table1[[#This Row],[tenure]]&lt;=60, "3-5 Years",Table1[[#This Row],[tenure]]&gt;60,"5+ Years")</f>
        <v>3-5 Years</v>
      </c>
      <c r="X2792" t="str">
        <f>IF(AND(Table1[[#This Row],[Contract]]="Month-to-Month", Table1[[#This Row],[PaymentMethod]]= "Electronic check"), "High Risk", "Standard")</f>
        <v>Standard</v>
      </c>
      <c r="Y2792" s="11">
        <f>IFERROR(Table1[[#This Row],[TotalCharges]]/Table1[[#This Row],[tenure]],"0")</f>
        <v>111.023</v>
      </c>
      <c r="Z2792" t="str">
        <f>IF(Table1[[#This Row],[SeniorCitizen]]=1,"Yes","No")</f>
        <v>No</v>
      </c>
    </row>
    <row r="2793" spans="1:26" x14ac:dyDescent="0.3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7104</v>
      </c>
      <c r="S2793" s="2">
        <v>74.349999999999994</v>
      </c>
      <c r="T2793" s="2">
        <v>4317.3500000000004</v>
      </c>
      <c r="U2793" t="s">
        <v>24</v>
      </c>
      <c r="V2793">
        <f>COUNTIF(Table1[[#This Row],[OnlineSecurity]:[StreamingMovies]], "Yes")</f>
        <v>4</v>
      </c>
      <c r="W2793" t="str" cm="1">
        <f t="array" ref="W2793">_xlfn.IFS(Table1[[#This Row],[tenure]]&lt;=12,"0-1 Years", Table1[[#This Row],[tenure]] &lt;=36, "1-3 Years",Table1[[#This Row],[tenure]]&lt;=60, "3-5 Years",Table1[[#This Row],[tenure]]&gt;60,"5+ Years")</f>
        <v>3-5 Years</v>
      </c>
      <c r="X2793" t="str">
        <f>IF(AND(Table1[[#This Row],[Contract]]="Month-to-Month", Table1[[#This Row],[PaymentMethod]]= "Electronic check"), "High Risk", "Standard")</f>
        <v>Standard</v>
      </c>
      <c r="Y2793" s="11">
        <f>IFERROR(Table1[[#This Row],[TotalCharges]]/Table1[[#This Row],[tenure]],"0")</f>
        <v>75.742982456140354</v>
      </c>
      <c r="Z2793" t="str">
        <f>IF(Table1[[#This Row],[SeniorCitizen]]=1,"Yes","No")</f>
        <v>No</v>
      </c>
    </row>
    <row r="2794" spans="1:26" x14ac:dyDescent="0.3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s="2">
        <v>48.85</v>
      </c>
      <c r="T2794" s="2">
        <v>736.8</v>
      </c>
      <c r="U2794" t="s">
        <v>24</v>
      </c>
      <c r="V2794">
        <f>COUNTIF(Table1[[#This Row],[OnlineSecurity]:[StreamingMovies]], "Yes")</f>
        <v>1</v>
      </c>
      <c r="W2794" t="str" cm="1">
        <f t="array" ref="W2794">_xlfn.IFS(Table1[[#This Row],[tenure]]&lt;=12,"0-1 Years", Table1[[#This Row],[tenure]] &lt;=36, "1-3 Years",Table1[[#This Row],[tenure]]&lt;=60, "3-5 Years",Table1[[#This Row],[tenure]]&gt;60,"5+ Years")</f>
        <v>1-3 Years</v>
      </c>
      <c r="X2794" t="str">
        <f>IF(AND(Table1[[#This Row],[Contract]]="Month-to-Month", Table1[[#This Row],[PaymentMethod]]= "Electronic check"), "High Risk", "Standard")</f>
        <v>High Risk</v>
      </c>
      <c r="Y2794" s="11">
        <f>IFERROR(Table1[[#This Row],[TotalCharges]]/Table1[[#This Row],[tenure]],"0")</f>
        <v>49.12</v>
      </c>
      <c r="Z2794" t="str">
        <f>IF(Table1[[#This Row],[SeniorCitizen]]=1,"Yes","No")</f>
        <v>No</v>
      </c>
    </row>
    <row r="2795" spans="1:26" x14ac:dyDescent="0.3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s="2">
        <v>80.099999999999994</v>
      </c>
      <c r="T2795" s="2">
        <v>336.15</v>
      </c>
      <c r="U2795" t="s">
        <v>24</v>
      </c>
      <c r="V2795">
        <f>COUNTIF(Table1[[#This Row],[OnlineSecurity]:[StreamingMovies]], "Yes")</f>
        <v>1</v>
      </c>
      <c r="W2795" t="str" cm="1">
        <f t="array" ref="W2795">_xlfn.IFS(Table1[[#This Row],[tenure]]&lt;=12,"0-1 Years", Table1[[#This Row],[tenure]] &lt;=36, "1-3 Years",Table1[[#This Row],[tenure]]&lt;=60, "3-5 Years",Table1[[#This Row],[tenure]]&gt;60,"5+ Years")</f>
        <v>0-1 Years</v>
      </c>
      <c r="X2795" t="str">
        <f>IF(AND(Table1[[#This Row],[Contract]]="Month-to-Month", Table1[[#This Row],[PaymentMethod]]= "Electronic check"), "High Risk", "Standard")</f>
        <v>High Risk</v>
      </c>
      <c r="Y2795" s="11">
        <f>IFERROR(Table1[[#This Row],[TotalCharges]]/Table1[[#This Row],[tenure]],"0")</f>
        <v>84.037499999999994</v>
      </c>
      <c r="Z2795" t="str">
        <f>IF(Table1[[#This Row],[SeniorCitizen]]=1,"Yes","No")</f>
        <v>No</v>
      </c>
    </row>
    <row r="2796" spans="1:26" x14ac:dyDescent="0.3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s="2">
        <v>56.05</v>
      </c>
      <c r="T2796" s="2">
        <v>1522.65</v>
      </c>
      <c r="U2796" t="s">
        <v>24</v>
      </c>
      <c r="V2796">
        <f>COUNTIF(Table1[[#This Row],[OnlineSecurity]:[StreamingMovies]], "Yes")</f>
        <v>2</v>
      </c>
      <c r="W2796" t="str" cm="1">
        <f t="array" ref="W2796">_xlfn.IFS(Table1[[#This Row],[tenure]]&lt;=12,"0-1 Years", Table1[[#This Row],[tenure]] &lt;=36, "1-3 Years",Table1[[#This Row],[tenure]]&lt;=60, "3-5 Years",Table1[[#This Row],[tenure]]&gt;60,"5+ Years")</f>
        <v>1-3 Years</v>
      </c>
      <c r="X2796" t="str">
        <f>IF(AND(Table1[[#This Row],[Contract]]="Month-to-Month", Table1[[#This Row],[PaymentMethod]]= "Electronic check"), "High Risk", "Standard")</f>
        <v>High Risk</v>
      </c>
      <c r="Y2796" s="11">
        <f>IFERROR(Table1[[#This Row],[TotalCharges]]/Table1[[#This Row],[tenure]],"0")</f>
        <v>54.380357142857143</v>
      </c>
      <c r="Z2796" t="str">
        <f>IF(Table1[[#This Row],[SeniorCitizen]]=1,"Yes","No")</f>
        <v>No</v>
      </c>
    </row>
    <row r="2797" spans="1:26" x14ac:dyDescent="0.3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s="2">
        <v>74.55</v>
      </c>
      <c r="T2797" s="2">
        <v>622.9</v>
      </c>
      <c r="U2797" t="s">
        <v>23</v>
      </c>
      <c r="V2797">
        <f>COUNTIF(Table1[[#This Row],[OnlineSecurity]:[StreamingMovies]], "Yes")</f>
        <v>0</v>
      </c>
      <c r="W2797" t="str" cm="1">
        <f t="array" ref="W2797">_xlfn.IFS(Table1[[#This Row],[tenure]]&lt;=12,"0-1 Years", Table1[[#This Row],[tenure]] &lt;=36, "1-3 Years",Table1[[#This Row],[tenure]]&lt;=60, "3-5 Years",Table1[[#This Row],[tenure]]&gt;60,"5+ Years")</f>
        <v>0-1 Years</v>
      </c>
      <c r="X2797" t="str">
        <f>IF(AND(Table1[[#This Row],[Contract]]="Month-to-Month", Table1[[#This Row],[PaymentMethod]]= "Electronic check"), "High Risk", "Standard")</f>
        <v>High Risk</v>
      </c>
      <c r="Y2797" s="11">
        <f>IFERROR(Table1[[#This Row],[TotalCharges]]/Table1[[#This Row],[tenure]],"0")</f>
        <v>69.211111111111109</v>
      </c>
      <c r="Z2797" t="str">
        <f>IF(Table1[[#This Row],[SeniorCitizen]]=1,"Yes","No")</f>
        <v>Yes</v>
      </c>
    </row>
    <row r="2798" spans="1:26" x14ac:dyDescent="0.3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7104</v>
      </c>
      <c r="S2798" s="2">
        <v>89.8</v>
      </c>
      <c r="T2798" s="2">
        <v>4959.6000000000004</v>
      </c>
      <c r="U2798" t="s">
        <v>24</v>
      </c>
      <c r="V2798">
        <f>COUNTIF(Table1[[#This Row],[OnlineSecurity]:[StreamingMovies]], "Yes")</f>
        <v>2</v>
      </c>
      <c r="W2798" t="str" cm="1">
        <f t="array" ref="W2798">_xlfn.IFS(Table1[[#This Row],[tenure]]&lt;=12,"0-1 Years", Table1[[#This Row],[tenure]] &lt;=36, "1-3 Years",Table1[[#This Row],[tenure]]&lt;=60, "3-5 Years",Table1[[#This Row],[tenure]]&gt;60,"5+ Years")</f>
        <v>3-5 Years</v>
      </c>
      <c r="X2798" t="str">
        <f>IF(AND(Table1[[#This Row],[Contract]]="Month-to-Month", Table1[[#This Row],[PaymentMethod]]= "Electronic check"), "High Risk", "Standard")</f>
        <v>Standard</v>
      </c>
      <c r="Y2798" s="11">
        <f>IFERROR(Table1[[#This Row],[TotalCharges]]/Table1[[#This Row],[tenure]],"0")</f>
        <v>90.174545454545466</v>
      </c>
      <c r="Z2798" t="str">
        <f>IF(Table1[[#This Row],[SeniorCitizen]]=1,"Yes","No")</f>
        <v>No</v>
      </c>
    </row>
    <row r="2799" spans="1:26" x14ac:dyDescent="0.3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s="2">
        <v>100.95</v>
      </c>
      <c r="T2799" s="2">
        <v>329.95</v>
      </c>
      <c r="U2799" t="s">
        <v>23</v>
      </c>
      <c r="V2799">
        <f>COUNTIF(Table1[[#This Row],[OnlineSecurity]:[StreamingMovies]], "Yes")</f>
        <v>3</v>
      </c>
      <c r="W2799" t="str" cm="1">
        <f t="array" ref="W2799">_xlfn.IFS(Table1[[#This Row],[tenure]]&lt;=12,"0-1 Years", Table1[[#This Row],[tenure]] &lt;=36, "1-3 Years",Table1[[#This Row],[tenure]]&lt;=60, "3-5 Years",Table1[[#This Row],[tenure]]&gt;60,"5+ Years")</f>
        <v>0-1 Years</v>
      </c>
      <c r="X2799" t="str">
        <f>IF(AND(Table1[[#This Row],[Contract]]="Month-to-Month", Table1[[#This Row],[PaymentMethod]]= "Electronic check"), "High Risk", "Standard")</f>
        <v>High Risk</v>
      </c>
      <c r="Y2799" s="11">
        <f>IFERROR(Table1[[#This Row],[TotalCharges]]/Table1[[#This Row],[tenure]],"0")</f>
        <v>109.98333333333333</v>
      </c>
      <c r="Z2799" t="str">
        <f>IF(Table1[[#This Row],[SeniorCitizen]]=1,"Yes","No")</f>
        <v>No</v>
      </c>
    </row>
    <row r="2800" spans="1:26" x14ac:dyDescent="0.3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s="2">
        <v>94.9</v>
      </c>
      <c r="T2800" s="2">
        <v>1048.8499999999999</v>
      </c>
      <c r="U2800" t="s">
        <v>23</v>
      </c>
      <c r="V2800">
        <f>COUNTIF(Table1[[#This Row],[OnlineSecurity]:[StreamingMovies]], "Yes")</f>
        <v>3</v>
      </c>
      <c r="W2800" t="str" cm="1">
        <f t="array" ref="W2800">_xlfn.IFS(Table1[[#This Row],[tenure]]&lt;=12,"0-1 Years", Table1[[#This Row],[tenure]] &lt;=36, "1-3 Years",Table1[[#This Row],[tenure]]&lt;=60, "3-5 Years",Table1[[#This Row],[tenure]]&gt;60,"5+ Years")</f>
        <v>0-1 Years</v>
      </c>
      <c r="X2800" t="str">
        <f>IF(AND(Table1[[#This Row],[Contract]]="Month-to-Month", Table1[[#This Row],[PaymentMethod]]= "Electronic check"), "High Risk", "Standard")</f>
        <v>High Risk</v>
      </c>
      <c r="Y2800" s="11">
        <f>IFERROR(Table1[[#This Row],[TotalCharges]]/Table1[[#This Row],[tenure]],"0")</f>
        <v>104.88499999999999</v>
      </c>
      <c r="Z2800" t="str">
        <f>IF(Table1[[#This Row],[SeniorCitizen]]=1,"Yes","No")</f>
        <v>No</v>
      </c>
    </row>
    <row r="2801" spans="1:26" x14ac:dyDescent="0.35">
      <c r="A2801" t="s">
        <v>2836</v>
      </c>
      <c r="B2801" t="s">
        <v>30</v>
      </c>
      <c r="C2801">
        <v>0</v>
      </c>
      <c r="D2801" t="s">
        <v>24</v>
      </c>
      <c r="E2801" t="s">
        <v>23</v>
      </c>
      <c r="F2801">
        <v>55</v>
      </c>
      <c r="G2801" t="s">
        <v>23</v>
      </c>
      <c r="H2801" t="s">
        <v>24</v>
      </c>
      <c r="I2801" t="s">
        <v>24</v>
      </c>
      <c r="J2801" t="s">
        <v>24</v>
      </c>
      <c r="K2801" t="s">
        <v>24</v>
      </c>
      <c r="L2801" t="s">
        <v>24</v>
      </c>
      <c r="M2801" t="s">
        <v>24</v>
      </c>
      <c r="N2801" t="s">
        <v>24</v>
      </c>
      <c r="O2801" t="s">
        <v>24</v>
      </c>
      <c r="P2801" t="s">
        <v>31</v>
      </c>
      <c r="Q2801" t="s">
        <v>24</v>
      </c>
      <c r="R2801" t="s">
        <v>7104</v>
      </c>
      <c r="S2801" s="2">
        <v>19.100000000000001</v>
      </c>
      <c r="T2801" s="2">
        <v>1001.5</v>
      </c>
      <c r="U2801" t="s">
        <v>24</v>
      </c>
      <c r="V2801">
        <f>COUNTIF(Table1[[#This Row],[OnlineSecurity]:[StreamingMovies]], "Yes")</f>
        <v>0</v>
      </c>
      <c r="W2801" t="str" cm="1">
        <f t="array" ref="W2801">_xlfn.IFS(Table1[[#This Row],[tenure]]&lt;=12,"0-1 Years", Table1[[#This Row],[tenure]] &lt;=36, "1-3 Years",Table1[[#This Row],[tenure]]&lt;=60, "3-5 Years",Table1[[#This Row],[tenure]]&gt;60,"5+ Years")</f>
        <v>3-5 Years</v>
      </c>
      <c r="X2801" t="str">
        <f>IF(AND(Table1[[#This Row],[Contract]]="Month-to-Month", Table1[[#This Row],[PaymentMethod]]= "Electronic check"), "High Risk", "Standard")</f>
        <v>Standard</v>
      </c>
      <c r="Y2801" s="11">
        <f>IFERROR(Table1[[#This Row],[TotalCharges]]/Table1[[#This Row],[tenure]],"0")</f>
        <v>18.209090909090911</v>
      </c>
      <c r="Z2801" t="str">
        <f>IF(Table1[[#This Row],[SeniorCitizen]]=1,"Yes","No")</f>
        <v>No</v>
      </c>
    </row>
    <row r="2802" spans="1:26" x14ac:dyDescent="0.35">
      <c r="A2802" t="s">
        <v>2837</v>
      </c>
      <c r="B2802" t="s">
        <v>22</v>
      </c>
      <c r="C2802">
        <v>0</v>
      </c>
      <c r="D2802" t="s">
        <v>23</v>
      </c>
      <c r="E2802" t="s">
        <v>23</v>
      </c>
      <c r="F2802">
        <v>20</v>
      </c>
      <c r="G2802" t="s">
        <v>23</v>
      </c>
      <c r="H2802" t="s">
        <v>24</v>
      </c>
      <c r="I2802" t="s">
        <v>24</v>
      </c>
      <c r="J2802" t="s">
        <v>24</v>
      </c>
      <c r="K2802" t="s">
        <v>24</v>
      </c>
      <c r="L2802" t="s">
        <v>24</v>
      </c>
      <c r="M2802" t="s">
        <v>24</v>
      </c>
      <c r="N2802" t="s">
        <v>24</v>
      </c>
      <c r="O2802" t="s">
        <v>24</v>
      </c>
      <c r="P2802" t="s">
        <v>27</v>
      </c>
      <c r="Q2802" t="s">
        <v>24</v>
      </c>
      <c r="R2802" t="s">
        <v>32</v>
      </c>
      <c r="S2802" s="2">
        <v>20.350000000000001</v>
      </c>
      <c r="T2802" s="2">
        <v>442.6</v>
      </c>
      <c r="U2802" t="s">
        <v>24</v>
      </c>
      <c r="V2802">
        <f>COUNTIF(Table1[[#This Row],[OnlineSecurity]:[StreamingMovies]], "Yes")</f>
        <v>0</v>
      </c>
      <c r="W2802" t="str" cm="1">
        <f t="array" ref="W2802">_xlfn.IFS(Table1[[#This Row],[tenure]]&lt;=12,"0-1 Years", Table1[[#This Row],[tenure]] &lt;=36, "1-3 Years",Table1[[#This Row],[tenure]]&lt;=60, "3-5 Years",Table1[[#This Row],[tenure]]&gt;60,"5+ Years")</f>
        <v>1-3 Years</v>
      </c>
      <c r="X2802" t="str">
        <f>IF(AND(Table1[[#This Row],[Contract]]="Month-to-Month", Table1[[#This Row],[PaymentMethod]]= "Electronic check"), "High Risk", "Standard")</f>
        <v>Standard</v>
      </c>
      <c r="Y2802" s="11">
        <f>IFERROR(Table1[[#This Row],[TotalCharges]]/Table1[[#This Row],[tenure]],"0")</f>
        <v>22.130000000000003</v>
      </c>
      <c r="Z2802" t="str">
        <f>IF(Table1[[#This Row],[SeniorCitizen]]=1,"Yes","No")</f>
        <v>No</v>
      </c>
    </row>
    <row r="2803" spans="1:26" x14ac:dyDescent="0.3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7105</v>
      </c>
      <c r="S2803" s="2">
        <v>106.05</v>
      </c>
      <c r="T2803" s="2">
        <v>6703.5</v>
      </c>
      <c r="U2803" t="s">
        <v>24</v>
      </c>
      <c r="V2803">
        <f>COUNTIF(Table1[[#This Row],[OnlineSecurity]:[StreamingMovies]], "Yes")</f>
        <v>4</v>
      </c>
      <c r="W2803" t="str" cm="1">
        <f t="array" ref="W2803">_xlfn.IFS(Table1[[#This Row],[tenure]]&lt;=12,"0-1 Years", Table1[[#This Row],[tenure]] &lt;=36, "1-3 Years",Table1[[#This Row],[tenure]]&lt;=60, "3-5 Years",Table1[[#This Row],[tenure]]&gt;60,"5+ Years")</f>
        <v>5+ Years</v>
      </c>
      <c r="X2803" t="str">
        <f>IF(AND(Table1[[#This Row],[Contract]]="Month-to-Month", Table1[[#This Row],[PaymentMethod]]= "Electronic check"), "High Risk", "Standard")</f>
        <v>Standard</v>
      </c>
      <c r="Y2803" s="11">
        <f>IFERROR(Table1[[#This Row],[TotalCharges]]/Table1[[#This Row],[tenure]],"0")</f>
        <v>108.12096774193549</v>
      </c>
      <c r="Z2803" t="str">
        <f>IF(Table1[[#This Row],[SeniorCitizen]]=1,"Yes","No")</f>
        <v>No</v>
      </c>
    </row>
    <row r="2804" spans="1:26" x14ac:dyDescent="0.3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s="2">
        <v>104.9</v>
      </c>
      <c r="T2804" s="2">
        <v>3351.55</v>
      </c>
      <c r="U2804" t="s">
        <v>23</v>
      </c>
      <c r="V2804">
        <f>COUNTIF(Table1[[#This Row],[OnlineSecurity]:[StreamingMovies]], "Yes")</f>
        <v>4</v>
      </c>
      <c r="W2804" t="str" cm="1">
        <f t="array" ref="W2804">_xlfn.IFS(Table1[[#This Row],[tenure]]&lt;=12,"0-1 Years", Table1[[#This Row],[tenure]] &lt;=36, "1-3 Years",Table1[[#This Row],[tenure]]&lt;=60, "3-5 Years",Table1[[#This Row],[tenure]]&gt;60,"5+ Years")</f>
        <v>1-3 Years</v>
      </c>
      <c r="X2804" t="str">
        <f>IF(AND(Table1[[#This Row],[Contract]]="Month-to-Month", Table1[[#This Row],[PaymentMethod]]= "Electronic check"), "High Risk", "Standard")</f>
        <v>High Risk</v>
      </c>
      <c r="Y2804" s="11">
        <f>IFERROR(Table1[[#This Row],[TotalCharges]]/Table1[[#This Row],[tenure]],"0")</f>
        <v>104.73593750000001</v>
      </c>
      <c r="Z2804" t="str">
        <f>IF(Table1[[#This Row],[SeniorCitizen]]=1,"Yes","No")</f>
        <v>Yes</v>
      </c>
    </row>
    <row r="2805" spans="1:26" x14ac:dyDescent="0.35">
      <c r="A2805" t="s">
        <v>2840</v>
      </c>
      <c r="B2805" t="s">
        <v>22</v>
      </c>
      <c r="C2805">
        <v>0</v>
      </c>
      <c r="D2805" t="s">
        <v>24</v>
      </c>
      <c r="E2805" t="s">
        <v>24</v>
      </c>
      <c r="F2805">
        <v>43</v>
      </c>
      <c r="G2805" t="s">
        <v>23</v>
      </c>
      <c r="H2805" t="s">
        <v>24</v>
      </c>
      <c r="I2805" t="s">
        <v>24</v>
      </c>
      <c r="J2805" t="s">
        <v>24</v>
      </c>
      <c r="K2805" t="s">
        <v>24</v>
      </c>
      <c r="L2805" t="s">
        <v>24</v>
      </c>
      <c r="M2805" t="s">
        <v>24</v>
      </c>
      <c r="N2805" t="s">
        <v>24</v>
      </c>
      <c r="O2805" t="s">
        <v>24</v>
      </c>
      <c r="P2805" t="s">
        <v>47</v>
      </c>
      <c r="Q2805" t="s">
        <v>23</v>
      </c>
      <c r="R2805" t="s">
        <v>7104</v>
      </c>
      <c r="S2805" s="2">
        <v>19.649999999999999</v>
      </c>
      <c r="T2805" s="2">
        <v>779.25</v>
      </c>
      <c r="U2805" t="s">
        <v>24</v>
      </c>
      <c r="V2805">
        <f>COUNTIF(Table1[[#This Row],[OnlineSecurity]:[StreamingMovies]], "Yes")</f>
        <v>0</v>
      </c>
      <c r="W2805" t="str" cm="1">
        <f t="array" ref="W2805">_xlfn.IFS(Table1[[#This Row],[tenure]]&lt;=12,"0-1 Years", Table1[[#This Row],[tenure]] &lt;=36, "1-3 Years",Table1[[#This Row],[tenure]]&lt;=60, "3-5 Years",Table1[[#This Row],[tenure]]&gt;60,"5+ Years")</f>
        <v>3-5 Years</v>
      </c>
      <c r="X2805" t="str">
        <f>IF(AND(Table1[[#This Row],[Contract]]="Month-to-Month", Table1[[#This Row],[PaymentMethod]]= "Electronic check"), "High Risk", "Standard")</f>
        <v>Standard</v>
      </c>
      <c r="Y2805" s="11">
        <f>IFERROR(Table1[[#This Row],[TotalCharges]]/Table1[[#This Row],[tenure]],"0")</f>
        <v>18.122093023255815</v>
      </c>
      <c r="Z2805" t="str">
        <f>IF(Table1[[#This Row],[SeniorCitizen]]=1,"Yes","No")</f>
        <v>No</v>
      </c>
    </row>
    <row r="2806" spans="1:26" x14ac:dyDescent="0.35">
      <c r="A2806" t="s">
        <v>2841</v>
      </c>
      <c r="B2806" t="s">
        <v>30</v>
      </c>
      <c r="C2806">
        <v>0</v>
      </c>
      <c r="D2806" t="s">
        <v>23</v>
      </c>
      <c r="E2806" t="s">
        <v>24</v>
      </c>
      <c r="F2806">
        <v>9</v>
      </c>
      <c r="G2806" t="s">
        <v>24</v>
      </c>
      <c r="H2806" t="s">
        <v>24</v>
      </c>
      <c r="I2806" t="s">
        <v>26</v>
      </c>
      <c r="J2806" t="s">
        <v>24</v>
      </c>
      <c r="K2806" t="s">
        <v>24</v>
      </c>
      <c r="L2806" t="s">
        <v>24</v>
      </c>
      <c r="M2806" t="s">
        <v>24</v>
      </c>
      <c r="N2806" t="s">
        <v>24</v>
      </c>
      <c r="O2806" t="s">
        <v>24</v>
      </c>
      <c r="P2806" t="s">
        <v>31</v>
      </c>
      <c r="Q2806" t="s">
        <v>24</v>
      </c>
      <c r="R2806" t="s">
        <v>7104</v>
      </c>
      <c r="S2806" s="2">
        <v>24.1</v>
      </c>
      <c r="T2806" s="2">
        <v>259.8</v>
      </c>
      <c r="U2806" t="s">
        <v>23</v>
      </c>
      <c r="V2806">
        <f>COUNTIF(Table1[[#This Row],[OnlineSecurity]:[StreamingMovies]], "Yes")</f>
        <v>0</v>
      </c>
      <c r="W2806" t="str" cm="1">
        <f t="array" ref="W2806">_xlfn.IFS(Table1[[#This Row],[tenure]]&lt;=12,"0-1 Years", Table1[[#This Row],[tenure]] &lt;=36, "1-3 Years",Table1[[#This Row],[tenure]]&lt;=60, "3-5 Years",Table1[[#This Row],[tenure]]&gt;60,"5+ Years")</f>
        <v>0-1 Years</v>
      </c>
      <c r="X2806" t="str">
        <f>IF(AND(Table1[[#This Row],[Contract]]="Month-to-Month", Table1[[#This Row],[PaymentMethod]]= "Electronic check"), "High Risk", "Standard")</f>
        <v>Standard</v>
      </c>
      <c r="Y2806" s="11">
        <f>IFERROR(Table1[[#This Row],[TotalCharges]]/Table1[[#This Row],[tenure]],"0")</f>
        <v>28.866666666666667</v>
      </c>
      <c r="Z2806" t="str">
        <f>IF(Table1[[#This Row],[SeniorCitizen]]=1,"Yes","No")</f>
        <v>No</v>
      </c>
    </row>
    <row r="2807" spans="1:26" x14ac:dyDescent="0.3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7104</v>
      </c>
      <c r="S2807" s="2">
        <v>59.85</v>
      </c>
      <c r="T2807" s="2">
        <v>3483.45</v>
      </c>
      <c r="U2807" t="s">
        <v>24</v>
      </c>
      <c r="V2807">
        <f>COUNTIF(Table1[[#This Row],[OnlineSecurity]:[StreamingMovies]], "Yes")</f>
        <v>3</v>
      </c>
      <c r="W2807" t="str" cm="1">
        <f t="array" ref="W2807">_xlfn.IFS(Table1[[#This Row],[tenure]]&lt;=12,"0-1 Years", Table1[[#This Row],[tenure]] &lt;=36, "1-3 Years",Table1[[#This Row],[tenure]]&lt;=60, "3-5 Years",Table1[[#This Row],[tenure]]&gt;60,"5+ Years")</f>
        <v>3-5 Years</v>
      </c>
      <c r="X2807" t="str">
        <f>IF(AND(Table1[[#This Row],[Contract]]="Month-to-Month", Table1[[#This Row],[PaymentMethod]]= "Electronic check"), "High Risk", "Standard")</f>
        <v>Standard</v>
      </c>
      <c r="Y2807" s="11">
        <f>IFERROR(Table1[[#This Row],[TotalCharges]]/Table1[[#This Row],[tenure]],"0")</f>
        <v>58.057499999999997</v>
      </c>
      <c r="Z2807" t="str">
        <f>IF(Table1[[#This Row],[SeniorCitizen]]=1,"Yes","No")</f>
        <v>No</v>
      </c>
    </row>
    <row r="2808" spans="1:26" x14ac:dyDescent="0.3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s="2">
        <v>86.1</v>
      </c>
      <c r="T2808" s="2">
        <v>4890.5</v>
      </c>
      <c r="U2808" t="s">
        <v>24</v>
      </c>
      <c r="V2808">
        <f>COUNTIF(Table1[[#This Row],[OnlineSecurity]:[StreamingMovies]], "Yes")</f>
        <v>5</v>
      </c>
      <c r="W2808" t="str" cm="1">
        <f t="array" ref="W2808">_xlfn.IFS(Table1[[#This Row],[tenure]]&lt;=12,"0-1 Years", Table1[[#This Row],[tenure]] &lt;=36, "1-3 Years",Table1[[#This Row],[tenure]]&lt;=60, "3-5 Years",Table1[[#This Row],[tenure]]&gt;60,"5+ Years")</f>
        <v>3-5 Years</v>
      </c>
      <c r="X2808" t="str">
        <f>IF(AND(Table1[[#This Row],[Contract]]="Month-to-Month", Table1[[#This Row],[PaymentMethod]]= "Electronic check"), "High Risk", "Standard")</f>
        <v>Standard</v>
      </c>
      <c r="Y2808" s="11">
        <f>IFERROR(Table1[[#This Row],[TotalCharges]]/Table1[[#This Row],[tenure]],"0")</f>
        <v>84.318965517241381</v>
      </c>
      <c r="Z2808" t="str">
        <f>IF(Table1[[#This Row],[SeniorCitizen]]=1,"Yes","No")</f>
        <v>No</v>
      </c>
    </row>
    <row r="2809" spans="1:26" x14ac:dyDescent="0.35">
      <c r="A2809" t="s">
        <v>2844</v>
      </c>
      <c r="B2809" t="s">
        <v>30</v>
      </c>
      <c r="C2809">
        <v>0</v>
      </c>
      <c r="D2809" t="s">
        <v>24</v>
      </c>
      <c r="E2809" t="s">
        <v>23</v>
      </c>
      <c r="F2809">
        <v>7</v>
      </c>
      <c r="G2809" t="s">
        <v>23</v>
      </c>
      <c r="H2809" t="s">
        <v>24</v>
      </c>
      <c r="I2809" t="s">
        <v>24</v>
      </c>
      <c r="J2809" t="s">
        <v>24</v>
      </c>
      <c r="K2809" t="s">
        <v>24</v>
      </c>
      <c r="L2809" t="s">
        <v>24</v>
      </c>
      <c r="M2809" t="s">
        <v>24</v>
      </c>
      <c r="N2809" t="s">
        <v>24</v>
      </c>
      <c r="O2809" t="s">
        <v>24</v>
      </c>
      <c r="P2809" t="s">
        <v>31</v>
      </c>
      <c r="Q2809" t="s">
        <v>24</v>
      </c>
      <c r="R2809" t="s">
        <v>32</v>
      </c>
      <c r="S2809" s="2">
        <v>19.45</v>
      </c>
      <c r="T2809" s="2">
        <v>136.75</v>
      </c>
      <c r="U2809" t="s">
        <v>24</v>
      </c>
      <c r="V2809">
        <f>COUNTIF(Table1[[#This Row],[OnlineSecurity]:[StreamingMovies]], "Yes")</f>
        <v>0</v>
      </c>
      <c r="W2809" t="str" cm="1">
        <f t="array" ref="W2809">_xlfn.IFS(Table1[[#This Row],[tenure]]&lt;=12,"0-1 Years", Table1[[#This Row],[tenure]] &lt;=36, "1-3 Years",Table1[[#This Row],[tenure]]&lt;=60, "3-5 Years",Table1[[#This Row],[tenure]]&gt;60,"5+ Years")</f>
        <v>0-1 Years</v>
      </c>
      <c r="X2809" t="str">
        <f>IF(AND(Table1[[#This Row],[Contract]]="Month-to-Month", Table1[[#This Row],[PaymentMethod]]= "Electronic check"), "High Risk", "Standard")</f>
        <v>Standard</v>
      </c>
      <c r="Y2809" s="11">
        <f>IFERROR(Table1[[#This Row],[TotalCharges]]/Table1[[#This Row],[tenure]],"0")</f>
        <v>19.535714285714285</v>
      </c>
      <c r="Z2809" t="str">
        <f>IF(Table1[[#This Row],[SeniorCitizen]]=1,"Yes","No")</f>
        <v>No</v>
      </c>
    </row>
    <row r="2810" spans="1:26" x14ac:dyDescent="0.3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s="2">
        <v>97.1</v>
      </c>
      <c r="T2810" s="2">
        <v>184.15</v>
      </c>
      <c r="U2810" t="s">
        <v>24</v>
      </c>
      <c r="V2810">
        <f>COUNTIF(Table1[[#This Row],[OnlineSecurity]:[StreamingMovies]], "Yes")</f>
        <v>3</v>
      </c>
      <c r="W2810" t="str" cm="1">
        <f t="array" ref="W2810">_xlfn.IFS(Table1[[#This Row],[tenure]]&lt;=12,"0-1 Years", Table1[[#This Row],[tenure]] &lt;=36, "1-3 Years",Table1[[#This Row],[tenure]]&lt;=60, "3-5 Years",Table1[[#This Row],[tenure]]&gt;60,"5+ Years")</f>
        <v>0-1 Years</v>
      </c>
      <c r="X2810" t="str">
        <f>IF(AND(Table1[[#This Row],[Contract]]="Month-to-Month", Table1[[#This Row],[PaymentMethod]]= "Electronic check"), "High Risk", "Standard")</f>
        <v>High Risk</v>
      </c>
      <c r="Y2810" s="11">
        <f>IFERROR(Table1[[#This Row],[TotalCharges]]/Table1[[#This Row],[tenure]],"0")</f>
        <v>92.075000000000003</v>
      </c>
      <c r="Z2810" t="str">
        <f>IF(Table1[[#This Row],[SeniorCitizen]]=1,"Yes","No")</f>
        <v>No</v>
      </c>
    </row>
    <row r="2811" spans="1:26" x14ac:dyDescent="0.35">
      <c r="A2811" t="s">
        <v>2846</v>
      </c>
      <c r="B2811" t="s">
        <v>30</v>
      </c>
      <c r="C2811">
        <v>1</v>
      </c>
      <c r="D2811" t="s">
        <v>24</v>
      </c>
      <c r="E2811" t="s">
        <v>24</v>
      </c>
      <c r="F2811">
        <v>37</v>
      </c>
      <c r="G2811" t="s">
        <v>24</v>
      </c>
      <c r="H2811" t="s">
        <v>24</v>
      </c>
      <c r="I2811" t="s">
        <v>26</v>
      </c>
      <c r="J2811" t="s">
        <v>24</v>
      </c>
      <c r="K2811" t="s">
        <v>23</v>
      </c>
      <c r="L2811" t="s">
        <v>23</v>
      </c>
      <c r="M2811" t="s">
        <v>24</v>
      </c>
      <c r="N2811" t="s">
        <v>24</v>
      </c>
      <c r="O2811" t="s">
        <v>24</v>
      </c>
      <c r="P2811" t="s">
        <v>27</v>
      </c>
      <c r="Q2811" t="s">
        <v>24</v>
      </c>
      <c r="R2811" t="s">
        <v>28</v>
      </c>
      <c r="S2811" s="2">
        <v>36.65</v>
      </c>
      <c r="T2811" s="2">
        <v>1315</v>
      </c>
      <c r="U2811" t="s">
        <v>24</v>
      </c>
      <c r="V2811">
        <f>COUNTIF(Table1[[#This Row],[OnlineSecurity]:[StreamingMovies]], "Yes")</f>
        <v>2</v>
      </c>
      <c r="W2811" t="str" cm="1">
        <f t="array" ref="W2811">_xlfn.IFS(Table1[[#This Row],[tenure]]&lt;=12,"0-1 Years", Table1[[#This Row],[tenure]] &lt;=36, "1-3 Years",Table1[[#This Row],[tenure]]&lt;=60, "3-5 Years",Table1[[#This Row],[tenure]]&gt;60,"5+ Years")</f>
        <v>3-5 Years</v>
      </c>
      <c r="X2811" t="str">
        <f>IF(AND(Table1[[#This Row],[Contract]]="Month-to-Month", Table1[[#This Row],[PaymentMethod]]= "Electronic check"), "High Risk", "Standard")</f>
        <v>High Risk</v>
      </c>
      <c r="Y2811" s="11">
        <f>IFERROR(Table1[[#This Row],[TotalCharges]]/Table1[[#This Row],[tenure]],"0")</f>
        <v>35.54054054054054</v>
      </c>
      <c r="Z2811" t="str">
        <f>IF(Table1[[#This Row],[SeniorCitizen]]=1,"Yes","No")</f>
        <v>Yes</v>
      </c>
    </row>
    <row r="2812" spans="1:26" x14ac:dyDescent="0.3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7104</v>
      </c>
      <c r="S2812" s="2">
        <v>103.9</v>
      </c>
      <c r="T2812" s="2">
        <v>6767.1</v>
      </c>
      <c r="U2812" t="s">
        <v>24</v>
      </c>
      <c r="V2812">
        <f>COUNTIF(Table1[[#This Row],[OnlineSecurity]:[StreamingMovies]], "Yes")</f>
        <v>4</v>
      </c>
      <c r="W2812" t="str" cm="1">
        <f t="array" ref="W2812">_xlfn.IFS(Table1[[#This Row],[tenure]]&lt;=12,"0-1 Years", Table1[[#This Row],[tenure]] &lt;=36, "1-3 Years",Table1[[#This Row],[tenure]]&lt;=60, "3-5 Years",Table1[[#This Row],[tenure]]&gt;60,"5+ Years")</f>
        <v>5+ Years</v>
      </c>
      <c r="X2812" t="str">
        <f>IF(AND(Table1[[#This Row],[Contract]]="Month-to-Month", Table1[[#This Row],[PaymentMethod]]= "Electronic check"), "High Risk", "Standard")</f>
        <v>Standard</v>
      </c>
      <c r="Y2812" s="11">
        <f>IFERROR(Table1[[#This Row],[TotalCharges]]/Table1[[#This Row],[tenure]],"0")</f>
        <v>104.10923076923078</v>
      </c>
      <c r="Z2812" t="str">
        <f>IF(Table1[[#This Row],[SeniorCitizen]]=1,"Yes","No")</f>
        <v>Yes</v>
      </c>
    </row>
    <row r="2813" spans="1:26" x14ac:dyDescent="0.35">
      <c r="A2813" t="s">
        <v>2848</v>
      </c>
      <c r="B2813" t="s">
        <v>22</v>
      </c>
      <c r="C2813">
        <v>0</v>
      </c>
      <c r="D2813" t="s">
        <v>23</v>
      </c>
      <c r="E2813" t="s">
        <v>23</v>
      </c>
      <c r="F2813">
        <v>39</v>
      </c>
      <c r="G2813" t="s">
        <v>23</v>
      </c>
      <c r="H2813" t="s">
        <v>24</v>
      </c>
      <c r="I2813" t="s">
        <v>24</v>
      </c>
      <c r="J2813" t="s">
        <v>24</v>
      </c>
      <c r="K2813" t="s">
        <v>24</v>
      </c>
      <c r="L2813" t="s">
        <v>24</v>
      </c>
      <c r="M2813" t="s">
        <v>24</v>
      </c>
      <c r="N2813" t="s">
        <v>24</v>
      </c>
      <c r="O2813" t="s">
        <v>24</v>
      </c>
      <c r="P2813" t="s">
        <v>47</v>
      </c>
      <c r="Q2813" t="s">
        <v>24</v>
      </c>
      <c r="R2813" t="s">
        <v>32</v>
      </c>
      <c r="S2813" s="2">
        <v>19.75</v>
      </c>
      <c r="T2813" s="2">
        <v>757.95</v>
      </c>
      <c r="U2813" t="s">
        <v>24</v>
      </c>
      <c r="V2813">
        <f>COUNTIF(Table1[[#This Row],[OnlineSecurity]:[StreamingMovies]], "Yes")</f>
        <v>0</v>
      </c>
      <c r="W2813" t="str" cm="1">
        <f t="array" ref="W2813">_xlfn.IFS(Table1[[#This Row],[tenure]]&lt;=12,"0-1 Years", Table1[[#This Row],[tenure]] &lt;=36, "1-3 Years",Table1[[#This Row],[tenure]]&lt;=60, "3-5 Years",Table1[[#This Row],[tenure]]&gt;60,"5+ Years")</f>
        <v>3-5 Years</v>
      </c>
      <c r="X2813" t="str">
        <f>IF(AND(Table1[[#This Row],[Contract]]="Month-to-Month", Table1[[#This Row],[PaymentMethod]]= "Electronic check"), "High Risk", "Standard")</f>
        <v>Standard</v>
      </c>
      <c r="Y2813" s="11">
        <f>IFERROR(Table1[[#This Row],[TotalCharges]]/Table1[[#This Row],[tenure]],"0")</f>
        <v>19.434615384615388</v>
      </c>
      <c r="Z2813" t="str">
        <f>IF(Table1[[#This Row],[SeniorCitizen]]=1,"Yes","No")</f>
        <v>No</v>
      </c>
    </row>
    <row r="2814" spans="1:26" x14ac:dyDescent="0.3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s="2">
        <v>104.05</v>
      </c>
      <c r="T2814" s="2">
        <v>6890</v>
      </c>
      <c r="U2814" t="s">
        <v>23</v>
      </c>
      <c r="V2814">
        <f>COUNTIF(Table1[[#This Row],[OnlineSecurity]:[StreamingMovies]], "Yes")</f>
        <v>4</v>
      </c>
      <c r="W2814" t="str" cm="1">
        <f t="array" ref="W2814">_xlfn.IFS(Table1[[#This Row],[tenure]]&lt;=12,"0-1 Years", Table1[[#This Row],[tenure]] &lt;=36, "1-3 Years",Table1[[#This Row],[tenure]]&lt;=60, "3-5 Years",Table1[[#This Row],[tenure]]&gt;60,"5+ Years")</f>
        <v>5+ Years</v>
      </c>
      <c r="X2814" t="str">
        <f>IF(AND(Table1[[#This Row],[Contract]]="Month-to-Month", Table1[[#This Row],[PaymentMethod]]= "Electronic check"), "High Risk", "Standard")</f>
        <v>Standard</v>
      </c>
      <c r="Y2814" s="11">
        <f>IFERROR(Table1[[#This Row],[TotalCharges]]/Table1[[#This Row],[tenure]],"0")</f>
        <v>104.39393939393939</v>
      </c>
      <c r="Z2814" t="str">
        <f>IF(Table1[[#This Row],[SeniorCitizen]]=1,"Yes","No")</f>
        <v>No</v>
      </c>
    </row>
    <row r="2815" spans="1:26" x14ac:dyDescent="0.35">
      <c r="A2815" t="s">
        <v>2850</v>
      </c>
      <c r="B2815" t="s">
        <v>30</v>
      </c>
      <c r="C2815">
        <v>0</v>
      </c>
      <c r="D2815" t="s">
        <v>24</v>
      </c>
      <c r="E2815" t="s">
        <v>24</v>
      </c>
      <c r="F2815">
        <v>68</v>
      </c>
      <c r="G2815" t="s">
        <v>23</v>
      </c>
      <c r="H2815" t="s">
        <v>23</v>
      </c>
      <c r="I2815" t="s">
        <v>24</v>
      </c>
      <c r="J2815" t="s">
        <v>24</v>
      </c>
      <c r="K2815" t="s">
        <v>24</v>
      </c>
      <c r="L2815" t="s">
        <v>24</v>
      </c>
      <c r="M2815" t="s">
        <v>24</v>
      </c>
      <c r="N2815" t="s">
        <v>24</v>
      </c>
      <c r="O2815" t="s">
        <v>24</v>
      </c>
      <c r="P2815" t="s">
        <v>47</v>
      </c>
      <c r="Q2815" t="s">
        <v>24</v>
      </c>
      <c r="R2815" t="s">
        <v>32</v>
      </c>
      <c r="S2815" s="2">
        <v>24.55</v>
      </c>
      <c r="T2815" s="2">
        <v>1657.4</v>
      </c>
      <c r="U2815" t="s">
        <v>24</v>
      </c>
      <c r="V2815">
        <f>COUNTIF(Table1[[#This Row],[OnlineSecurity]:[StreamingMovies]], "Yes")</f>
        <v>0</v>
      </c>
      <c r="W2815" t="str" cm="1">
        <f t="array" ref="W2815">_xlfn.IFS(Table1[[#This Row],[tenure]]&lt;=12,"0-1 Years", Table1[[#This Row],[tenure]] &lt;=36, "1-3 Years",Table1[[#This Row],[tenure]]&lt;=60, "3-5 Years",Table1[[#This Row],[tenure]]&gt;60,"5+ Years")</f>
        <v>5+ Years</v>
      </c>
      <c r="X2815" t="str">
        <f>IF(AND(Table1[[#This Row],[Contract]]="Month-to-Month", Table1[[#This Row],[PaymentMethod]]= "Electronic check"), "High Risk", "Standard")</f>
        <v>Standard</v>
      </c>
      <c r="Y2815" s="11">
        <f>IFERROR(Table1[[#This Row],[TotalCharges]]/Table1[[#This Row],[tenure]],"0")</f>
        <v>24.373529411764707</v>
      </c>
      <c r="Z2815" t="str">
        <f>IF(Table1[[#This Row],[SeniorCitizen]]=1,"Yes","No")</f>
        <v>No</v>
      </c>
    </row>
    <row r="2816" spans="1:26" x14ac:dyDescent="0.35">
      <c r="A2816" t="s">
        <v>2851</v>
      </c>
      <c r="B2816" t="s">
        <v>22</v>
      </c>
      <c r="C2816">
        <v>0</v>
      </c>
      <c r="D2816" t="s">
        <v>23</v>
      </c>
      <c r="E2816" t="s">
        <v>23</v>
      </c>
      <c r="F2816">
        <v>62</v>
      </c>
      <c r="G2816" t="s">
        <v>24</v>
      </c>
      <c r="H2816" t="s">
        <v>24</v>
      </c>
      <c r="I2816" t="s">
        <v>26</v>
      </c>
      <c r="J2816" t="s">
        <v>23</v>
      </c>
      <c r="K2816" t="s">
        <v>23</v>
      </c>
      <c r="L2816" t="s">
        <v>24</v>
      </c>
      <c r="M2816" t="s">
        <v>23</v>
      </c>
      <c r="N2816" t="s">
        <v>23</v>
      </c>
      <c r="O2816" t="s">
        <v>24</v>
      </c>
      <c r="P2816" t="s">
        <v>47</v>
      </c>
      <c r="Q2816" t="s">
        <v>24</v>
      </c>
      <c r="R2816" t="s">
        <v>7104</v>
      </c>
      <c r="S2816" s="2">
        <v>48.7</v>
      </c>
      <c r="T2816" s="2">
        <v>3008.55</v>
      </c>
      <c r="U2816" t="s">
        <v>24</v>
      </c>
      <c r="V2816">
        <f>COUNTIF(Table1[[#This Row],[OnlineSecurity]:[StreamingMovies]], "Yes")</f>
        <v>4</v>
      </c>
      <c r="W2816" t="str" cm="1">
        <f t="array" ref="W2816">_xlfn.IFS(Table1[[#This Row],[tenure]]&lt;=12,"0-1 Years", Table1[[#This Row],[tenure]] &lt;=36, "1-3 Years",Table1[[#This Row],[tenure]]&lt;=60, "3-5 Years",Table1[[#This Row],[tenure]]&gt;60,"5+ Years")</f>
        <v>5+ Years</v>
      </c>
      <c r="X2816" t="str">
        <f>IF(AND(Table1[[#This Row],[Contract]]="Month-to-Month", Table1[[#This Row],[PaymentMethod]]= "Electronic check"), "High Risk", "Standard")</f>
        <v>Standard</v>
      </c>
      <c r="Y2816" s="11">
        <f>IFERROR(Table1[[#This Row],[TotalCharges]]/Table1[[#This Row],[tenure]],"0")</f>
        <v>48.525000000000006</v>
      </c>
      <c r="Z2816" t="str">
        <f>IF(Table1[[#This Row],[SeniorCitizen]]=1,"Yes","No")</f>
        <v>No</v>
      </c>
    </row>
    <row r="2817" spans="1:26" x14ac:dyDescent="0.3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s="2">
        <v>88.35</v>
      </c>
      <c r="T2817" s="2">
        <v>262.05</v>
      </c>
      <c r="U2817" t="s">
        <v>23</v>
      </c>
      <c r="V2817">
        <f>COUNTIF(Table1[[#This Row],[OnlineSecurity]:[StreamingMovies]], "Yes")</f>
        <v>3</v>
      </c>
      <c r="W2817" t="str" cm="1">
        <f t="array" ref="W2817">_xlfn.IFS(Table1[[#This Row],[tenure]]&lt;=12,"0-1 Years", Table1[[#This Row],[tenure]] &lt;=36, "1-3 Years",Table1[[#This Row],[tenure]]&lt;=60, "3-5 Years",Table1[[#This Row],[tenure]]&gt;60,"5+ Years")</f>
        <v>0-1 Years</v>
      </c>
      <c r="X2817" t="str">
        <f>IF(AND(Table1[[#This Row],[Contract]]="Month-to-Month", Table1[[#This Row],[PaymentMethod]]= "Electronic check"), "High Risk", "Standard")</f>
        <v>Standard</v>
      </c>
      <c r="Y2817" s="11">
        <f>IFERROR(Table1[[#This Row],[TotalCharges]]/Table1[[#This Row],[tenure]],"0")</f>
        <v>87.350000000000009</v>
      </c>
      <c r="Z2817" t="str">
        <f>IF(Table1[[#This Row],[SeniorCitizen]]=1,"Yes","No")</f>
        <v>No</v>
      </c>
    </row>
    <row r="2818" spans="1:26" x14ac:dyDescent="0.3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s="2">
        <v>109.55</v>
      </c>
      <c r="T2818" s="2">
        <v>8165.1</v>
      </c>
      <c r="U2818" t="s">
        <v>24</v>
      </c>
      <c r="V2818">
        <f>COUNTIF(Table1[[#This Row],[OnlineSecurity]:[StreamingMovies]], "Yes")</f>
        <v>5</v>
      </c>
      <c r="W2818" t="str" cm="1">
        <f t="array" ref="W2818">_xlfn.IFS(Table1[[#This Row],[tenure]]&lt;=12,"0-1 Years", Table1[[#This Row],[tenure]] &lt;=36, "1-3 Years",Table1[[#This Row],[tenure]]&lt;=60, "3-5 Years",Table1[[#This Row],[tenure]]&gt;60,"5+ Years")</f>
        <v>5+ Years</v>
      </c>
      <c r="X2818" t="str">
        <f>IF(AND(Table1[[#This Row],[Contract]]="Month-to-Month", Table1[[#This Row],[PaymentMethod]]= "Electronic check"), "High Risk", "Standard")</f>
        <v>Standard</v>
      </c>
      <c r="Y2818" s="11">
        <f>IFERROR(Table1[[#This Row],[TotalCharges]]/Table1[[#This Row],[tenure]],"0")</f>
        <v>113.40416666666667</v>
      </c>
      <c r="Z2818" t="str">
        <f>IF(Table1[[#This Row],[SeniorCitizen]]=1,"Yes","No")</f>
        <v>No</v>
      </c>
    </row>
    <row r="2819" spans="1:26" x14ac:dyDescent="0.35">
      <c r="A2819" t="s">
        <v>2854</v>
      </c>
      <c r="B2819" t="s">
        <v>22</v>
      </c>
      <c r="C2819">
        <v>0</v>
      </c>
      <c r="D2819" t="s">
        <v>23</v>
      </c>
      <c r="E2819" t="s">
        <v>24</v>
      </c>
      <c r="F2819">
        <v>41</v>
      </c>
      <c r="G2819" t="s">
        <v>23</v>
      </c>
      <c r="H2819" t="s">
        <v>24</v>
      </c>
      <c r="I2819" t="s">
        <v>24</v>
      </c>
      <c r="J2819" t="s">
        <v>24</v>
      </c>
      <c r="K2819" t="s">
        <v>24</v>
      </c>
      <c r="L2819" t="s">
        <v>24</v>
      </c>
      <c r="M2819" t="s">
        <v>24</v>
      </c>
      <c r="N2819" t="s">
        <v>24</v>
      </c>
      <c r="O2819" t="s">
        <v>24</v>
      </c>
      <c r="P2819" t="s">
        <v>47</v>
      </c>
      <c r="Q2819" t="s">
        <v>24</v>
      </c>
      <c r="R2819" t="s">
        <v>7105</v>
      </c>
      <c r="S2819" s="2">
        <v>20.65</v>
      </c>
      <c r="T2819" s="2">
        <v>875.55</v>
      </c>
      <c r="U2819" t="s">
        <v>24</v>
      </c>
      <c r="V2819">
        <f>COUNTIF(Table1[[#This Row],[OnlineSecurity]:[StreamingMovies]], "Yes")</f>
        <v>0</v>
      </c>
      <c r="W2819" t="str" cm="1">
        <f t="array" ref="W2819">_xlfn.IFS(Table1[[#This Row],[tenure]]&lt;=12,"0-1 Years", Table1[[#This Row],[tenure]] &lt;=36, "1-3 Years",Table1[[#This Row],[tenure]]&lt;=60, "3-5 Years",Table1[[#This Row],[tenure]]&gt;60,"5+ Years")</f>
        <v>3-5 Years</v>
      </c>
      <c r="X2819" t="str">
        <f>IF(AND(Table1[[#This Row],[Contract]]="Month-to-Month", Table1[[#This Row],[PaymentMethod]]= "Electronic check"), "High Risk", "Standard")</f>
        <v>Standard</v>
      </c>
      <c r="Y2819" s="11">
        <f>IFERROR(Table1[[#This Row],[TotalCharges]]/Table1[[#This Row],[tenure]],"0")</f>
        <v>21.354878048780488</v>
      </c>
      <c r="Z2819" t="str">
        <f>IF(Table1[[#This Row],[SeniorCitizen]]=1,"Yes","No")</f>
        <v>No</v>
      </c>
    </row>
    <row r="2820" spans="1:26" x14ac:dyDescent="0.3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7105</v>
      </c>
      <c r="S2820" s="2">
        <v>94.65</v>
      </c>
      <c r="T2820" s="2">
        <v>2649.15</v>
      </c>
      <c r="U2820" t="s">
        <v>23</v>
      </c>
      <c r="V2820">
        <f>COUNTIF(Table1[[#This Row],[OnlineSecurity]:[StreamingMovies]], "Yes")</f>
        <v>3</v>
      </c>
      <c r="W2820" t="str" cm="1">
        <f t="array" ref="W2820">_xlfn.IFS(Table1[[#This Row],[tenure]]&lt;=12,"0-1 Years", Table1[[#This Row],[tenure]] &lt;=36, "1-3 Years",Table1[[#This Row],[tenure]]&lt;=60, "3-5 Years",Table1[[#This Row],[tenure]]&gt;60,"5+ Years")</f>
        <v>1-3 Years</v>
      </c>
      <c r="X2820" t="str">
        <f>IF(AND(Table1[[#This Row],[Contract]]="Month-to-Month", Table1[[#This Row],[PaymentMethod]]= "Electronic check"), "High Risk", "Standard")</f>
        <v>Standard</v>
      </c>
      <c r="Y2820" s="11">
        <f>IFERROR(Table1[[#This Row],[TotalCharges]]/Table1[[#This Row],[tenure]],"0")</f>
        <v>91.350000000000009</v>
      </c>
      <c r="Z2820" t="str">
        <f>IF(Table1[[#This Row],[SeniorCitizen]]=1,"Yes","No")</f>
        <v>No</v>
      </c>
    </row>
    <row r="2821" spans="1:26" x14ac:dyDescent="0.3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s="2">
        <v>55.2</v>
      </c>
      <c r="T2821" s="2">
        <v>220.65</v>
      </c>
      <c r="U2821" t="s">
        <v>24</v>
      </c>
      <c r="V2821">
        <f>COUNTIF(Table1[[#This Row],[OnlineSecurity]:[StreamingMovies]], "Yes")</f>
        <v>2</v>
      </c>
      <c r="W2821" t="str" cm="1">
        <f t="array" ref="W2821">_xlfn.IFS(Table1[[#This Row],[tenure]]&lt;=12,"0-1 Years", Table1[[#This Row],[tenure]] &lt;=36, "1-3 Years",Table1[[#This Row],[tenure]]&lt;=60, "3-5 Years",Table1[[#This Row],[tenure]]&gt;60,"5+ Years")</f>
        <v>0-1 Years</v>
      </c>
      <c r="X2821" t="str">
        <f>IF(AND(Table1[[#This Row],[Contract]]="Month-to-Month", Table1[[#This Row],[PaymentMethod]]= "Electronic check"), "High Risk", "Standard")</f>
        <v>High Risk</v>
      </c>
      <c r="Y2821" s="11">
        <f>IFERROR(Table1[[#This Row],[TotalCharges]]/Table1[[#This Row],[tenure]],"0")</f>
        <v>55.162500000000001</v>
      </c>
      <c r="Z2821" t="str">
        <f>IF(Table1[[#This Row],[SeniorCitizen]]=1,"Yes","No")</f>
        <v>No</v>
      </c>
    </row>
    <row r="2822" spans="1:26" x14ac:dyDescent="0.35">
      <c r="A2822" t="s">
        <v>2857</v>
      </c>
      <c r="B2822" t="s">
        <v>30</v>
      </c>
      <c r="C2822">
        <v>0</v>
      </c>
      <c r="D2822" t="s">
        <v>24</v>
      </c>
      <c r="E2822" t="s">
        <v>24</v>
      </c>
      <c r="F2822">
        <v>53</v>
      </c>
      <c r="G2822" t="s">
        <v>23</v>
      </c>
      <c r="H2822" t="s">
        <v>23</v>
      </c>
      <c r="I2822" t="s">
        <v>24</v>
      </c>
      <c r="J2822" t="s">
        <v>24</v>
      </c>
      <c r="K2822" t="s">
        <v>24</v>
      </c>
      <c r="L2822" t="s">
        <v>24</v>
      </c>
      <c r="M2822" t="s">
        <v>24</v>
      </c>
      <c r="N2822" t="s">
        <v>24</v>
      </c>
      <c r="O2822" t="s">
        <v>24</v>
      </c>
      <c r="P2822" t="s">
        <v>31</v>
      </c>
      <c r="Q2822" t="s">
        <v>24</v>
      </c>
      <c r="R2822" t="s">
        <v>7104</v>
      </c>
      <c r="S2822" s="2">
        <v>24.05</v>
      </c>
      <c r="T2822" s="2">
        <v>1301.9000000000001</v>
      </c>
      <c r="U2822" t="s">
        <v>24</v>
      </c>
      <c r="V2822">
        <f>COUNTIF(Table1[[#This Row],[OnlineSecurity]:[StreamingMovies]], "Yes")</f>
        <v>0</v>
      </c>
      <c r="W2822" t="str" cm="1">
        <f t="array" ref="W2822">_xlfn.IFS(Table1[[#This Row],[tenure]]&lt;=12,"0-1 Years", Table1[[#This Row],[tenure]] &lt;=36, "1-3 Years",Table1[[#This Row],[tenure]]&lt;=60, "3-5 Years",Table1[[#This Row],[tenure]]&gt;60,"5+ Years")</f>
        <v>3-5 Years</v>
      </c>
      <c r="X2822" t="str">
        <f>IF(AND(Table1[[#This Row],[Contract]]="Month-to-Month", Table1[[#This Row],[PaymentMethod]]= "Electronic check"), "High Risk", "Standard")</f>
        <v>Standard</v>
      </c>
      <c r="Y2822" s="11">
        <f>IFERROR(Table1[[#This Row],[TotalCharges]]/Table1[[#This Row],[tenure]],"0")</f>
        <v>24.564150943396228</v>
      </c>
      <c r="Z2822" t="str">
        <f>IF(Table1[[#This Row],[SeniorCitizen]]=1,"Yes","No")</f>
        <v>No</v>
      </c>
    </row>
    <row r="2823" spans="1:26" x14ac:dyDescent="0.3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s="2">
        <v>74.400000000000006</v>
      </c>
      <c r="T2823" s="2">
        <v>74.400000000000006</v>
      </c>
      <c r="U2823" t="s">
        <v>23</v>
      </c>
      <c r="V2823">
        <f>COUNTIF(Table1[[#This Row],[OnlineSecurity]:[StreamingMovies]], "Yes")</f>
        <v>0</v>
      </c>
      <c r="W2823" t="str" cm="1">
        <f t="array" ref="W2823">_xlfn.IFS(Table1[[#This Row],[tenure]]&lt;=12,"0-1 Years", Table1[[#This Row],[tenure]] &lt;=36, "1-3 Years",Table1[[#This Row],[tenure]]&lt;=60, "3-5 Years",Table1[[#This Row],[tenure]]&gt;60,"5+ Years")</f>
        <v>0-1 Years</v>
      </c>
      <c r="X2823" t="str">
        <f>IF(AND(Table1[[#This Row],[Contract]]="Month-to-Month", Table1[[#This Row],[PaymentMethod]]= "Electronic check"), "High Risk", "Standard")</f>
        <v>High Risk</v>
      </c>
      <c r="Y2823" s="11">
        <f>IFERROR(Table1[[#This Row],[TotalCharges]]/Table1[[#This Row],[tenure]],"0")</f>
        <v>74.400000000000006</v>
      </c>
      <c r="Z2823" t="str">
        <f>IF(Table1[[#This Row],[SeniorCitizen]]=1,"Yes","No")</f>
        <v>Yes</v>
      </c>
    </row>
    <row r="2824" spans="1:26" x14ac:dyDescent="0.3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7105</v>
      </c>
      <c r="S2824" s="2">
        <v>79.900000000000006</v>
      </c>
      <c r="T2824" s="2">
        <v>3326.2</v>
      </c>
      <c r="U2824" t="s">
        <v>23</v>
      </c>
      <c r="V2824">
        <f>COUNTIF(Table1[[#This Row],[OnlineSecurity]:[StreamingMovies]], "Yes")</f>
        <v>5</v>
      </c>
      <c r="W2824" t="str" cm="1">
        <f t="array" ref="W2824">_xlfn.IFS(Table1[[#This Row],[tenure]]&lt;=12,"0-1 Years", Table1[[#This Row],[tenure]] &lt;=36, "1-3 Years",Table1[[#This Row],[tenure]]&lt;=60, "3-5 Years",Table1[[#This Row],[tenure]]&gt;60,"5+ Years")</f>
        <v>3-5 Years</v>
      </c>
      <c r="X2824" t="str">
        <f>IF(AND(Table1[[#This Row],[Contract]]="Month-to-Month", Table1[[#This Row],[PaymentMethod]]= "Electronic check"), "High Risk", "Standard")</f>
        <v>Standard</v>
      </c>
      <c r="Y2824" s="11">
        <f>IFERROR(Table1[[#This Row],[TotalCharges]]/Table1[[#This Row],[tenure]],"0")</f>
        <v>81.126829268292681</v>
      </c>
      <c r="Z2824" t="str">
        <f>IF(Table1[[#This Row],[SeniorCitizen]]=1,"Yes","No")</f>
        <v>No</v>
      </c>
    </row>
    <row r="2825" spans="1:26" x14ac:dyDescent="0.35">
      <c r="A2825" t="s">
        <v>2860</v>
      </c>
      <c r="B2825" t="s">
        <v>30</v>
      </c>
      <c r="C2825">
        <v>0</v>
      </c>
      <c r="D2825" t="s">
        <v>23</v>
      </c>
      <c r="E2825" t="s">
        <v>24</v>
      </c>
      <c r="F2825">
        <v>39</v>
      </c>
      <c r="G2825" t="s">
        <v>23</v>
      </c>
      <c r="H2825" t="s">
        <v>24</v>
      </c>
      <c r="I2825" t="s">
        <v>24</v>
      </c>
      <c r="J2825" t="s">
        <v>24</v>
      </c>
      <c r="K2825" t="s">
        <v>24</v>
      </c>
      <c r="L2825" t="s">
        <v>24</v>
      </c>
      <c r="M2825" t="s">
        <v>24</v>
      </c>
      <c r="N2825" t="s">
        <v>24</v>
      </c>
      <c r="O2825" t="s">
        <v>24</v>
      </c>
      <c r="P2825" t="s">
        <v>47</v>
      </c>
      <c r="Q2825" t="s">
        <v>23</v>
      </c>
      <c r="R2825" t="s">
        <v>7104</v>
      </c>
      <c r="S2825" s="2">
        <v>20.45</v>
      </c>
      <c r="T2825" s="2">
        <v>790</v>
      </c>
      <c r="U2825" t="s">
        <v>24</v>
      </c>
      <c r="V2825">
        <f>COUNTIF(Table1[[#This Row],[OnlineSecurity]:[StreamingMovies]], "Yes")</f>
        <v>0</v>
      </c>
      <c r="W2825" t="str" cm="1">
        <f t="array" ref="W2825">_xlfn.IFS(Table1[[#This Row],[tenure]]&lt;=12,"0-1 Years", Table1[[#This Row],[tenure]] &lt;=36, "1-3 Years",Table1[[#This Row],[tenure]]&lt;=60, "3-5 Years",Table1[[#This Row],[tenure]]&gt;60,"5+ Years")</f>
        <v>3-5 Years</v>
      </c>
      <c r="X2825" t="str">
        <f>IF(AND(Table1[[#This Row],[Contract]]="Month-to-Month", Table1[[#This Row],[PaymentMethod]]= "Electronic check"), "High Risk", "Standard")</f>
        <v>Standard</v>
      </c>
      <c r="Y2825" s="11">
        <f>IFERROR(Table1[[#This Row],[TotalCharges]]/Table1[[#This Row],[tenure]],"0")</f>
        <v>20.256410256410255</v>
      </c>
      <c r="Z2825" t="str">
        <f>IF(Table1[[#This Row],[SeniorCitizen]]=1,"Yes","No")</f>
        <v>No</v>
      </c>
    </row>
    <row r="2826" spans="1:26" x14ac:dyDescent="0.35">
      <c r="A2826" t="s">
        <v>2861</v>
      </c>
      <c r="B2826" t="s">
        <v>30</v>
      </c>
      <c r="C2826">
        <v>0</v>
      </c>
      <c r="D2826" t="s">
        <v>23</v>
      </c>
      <c r="E2826" t="s">
        <v>24</v>
      </c>
      <c r="F2826">
        <v>63</v>
      </c>
      <c r="G2826" t="s">
        <v>23</v>
      </c>
      <c r="H2826" t="s">
        <v>24</v>
      </c>
      <c r="I2826" t="s">
        <v>24</v>
      </c>
      <c r="J2826" t="s">
        <v>24</v>
      </c>
      <c r="K2826" t="s">
        <v>24</v>
      </c>
      <c r="L2826" t="s">
        <v>24</v>
      </c>
      <c r="M2826" t="s">
        <v>24</v>
      </c>
      <c r="N2826" t="s">
        <v>24</v>
      </c>
      <c r="O2826" t="s">
        <v>24</v>
      </c>
      <c r="P2826" t="s">
        <v>47</v>
      </c>
      <c r="Q2826" t="s">
        <v>24</v>
      </c>
      <c r="R2826" t="s">
        <v>32</v>
      </c>
      <c r="S2826" s="2">
        <v>19.25</v>
      </c>
      <c r="T2826" s="2">
        <v>1237.6500000000001</v>
      </c>
      <c r="U2826" t="s">
        <v>24</v>
      </c>
      <c r="V2826">
        <f>COUNTIF(Table1[[#This Row],[OnlineSecurity]:[StreamingMovies]], "Yes")</f>
        <v>0</v>
      </c>
      <c r="W2826" t="str" cm="1">
        <f t="array" ref="W2826">_xlfn.IFS(Table1[[#This Row],[tenure]]&lt;=12,"0-1 Years", Table1[[#This Row],[tenure]] &lt;=36, "1-3 Years",Table1[[#This Row],[tenure]]&lt;=60, "3-5 Years",Table1[[#This Row],[tenure]]&gt;60,"5+ Years")</f>
        <v>5+ Years</v>
      </c>
      <c r="X2826" t="str">
        <f>IF(AND(Table1[[#This Row],[Contract]]="Month-to-Month", Table1[[#This Row],[PaymentMethod]]= "Electronic check"), "High Risk", "Standard")</f>
        <v>Standard</v>
      </c>
      <c r="Y2826" s="11">
        <f>IFERROR(Table1[[#This Row],[TotalCharges]]/Table1[[#This Row],[tenure]],"0")</f>
        <v>19.645238095238096</v>
      </c>
      <c r="Z2826" t="str">
        <f>IF(Table1[[#This Row],[SeniorCitizen]]=1,"Yes","No")</f>
        <v>No</v>
      </c>
    </row>
    <row r="2827" spans="1:26" x14ac:dyDescent="0.35">
      <c r="A2827" t="s">
        <v>2862</v>
      </c>
      <c r="B2827" t="s">
        <v>30</v>
      </c>
      <c r="C2827">
        <v>0</v>
      </c>
      <c r="D2827" t="s">
        <v>24</v>
      </c>
      <c r="E2827" t="s">
        <v>24</v>
      </c>
      <c r="F2827">
        <v>15</v>
      </c>
      <c r="G2827" t="s">
        <v>23</v>
      </c>
      <c r="H2827" t="s">
        <v>23</v>
      </c>
      <c r="I2827" t="s">
        <v>24</v>
      </c>
      <c r="J2827" t="s">
        <v>24</v>
      </c>
      <c r="K2827" t="s">
        <v>24</v>
      </c>
      <c r="L2827" t="s">
        <v>24</v>
      </c>
      <c r="M2827" t="s">
        <v>24</v>
      </c>
      <c r="N2827" t="s">
        <v>24</v>
      </c>
      <c r="O2827" t="s">
        <v>24</v>
      </c>
      <c r="P2827" t="s">
        <v>27</v>
      </c>
      <c r="Q2827" t="s">
        <v>23</v>
      </c>
      <c r="R2827" t="s">
        <v>28</v>
      </c>
      <c r="S2827" s="2">
        <v>26.35</v>
      </c>
      <c r="T2827" s="2">
        <v>378.6</v>
      </c>
      <c r="U2827" t="s">
        <v>24</v>
      </c>
      <c r="V2827">
        <f>COUNTIF(Table1[[#This Row],[OnlineSecurity]:[StreamingMovies]], "Yes")</f>
        <v>0</v>
      </c>
      <c r="W2827" t="str" cm="1">
        <f t="array" ref="W2827">_xlfn.IFS(Table1[[#This Row],[tenure]]&lt;=12,"0-1 Years", Table1[[#This Row],[tenure]] &lt;=36, "1-3 Years",Table1[[#This Row],[tenure]]&lt;=60, "3-5 Years",Table1[[#This Row],[tenure]]&gt;60,"5+ Years")</f>
        <v>1-3 Years</v>
      </c>
      <c r="X2827" t="str">
        <f>IF(AND(Table1[[#This Row],[Contract]]="Month-to-Month", Table1[[#This Row],[PaymentMethod]]= "Electronic check"), "High Risk", "Standard")</f>
        <v>High Risk</v>
      </c>
      <c r="Y2827" s="11">
        <f>IFERROR(Table1[[#This Row],[TotalCharges]]/Table1[[#This Row],[tenure]],"0")</f>
        <v>25.240000000000002</v>
      </c>
      <c r="Z2827" t="str">
        <f>IF(Table1[[#This Row],[SeniorCitizen]]=1,"Yes","No")</f>
        <v>No</v>
      </c>
    </row>
    <row r="2828" spans="1:26" x14ac:dyDescent="0.3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s="2">
        <v>43.8</v>
      </c>
      <c r="T2828" s="2">
        <v>592.65</v>
      </c>
      <c r="U2828" t="s">
        <v>24</v>
      </c>
      <c r="V2828">
        <f>COUNTIF(Table1[[#This Row],[OnlineSecurity]:[StreamingMovies]], "Yes")</f>
        <v>0</v>
      </c>
      <c r="W2828" t="str" cm="1">
        <f t="array" ref="W2828">_xlfn.IFS(Table1[[#This Row],[tenure]]&lt;=12,"0-1 Years", Table1[[#This Row],[tenure]] &lt;=36, "1-3 Years",Table1[[#This Row],[tenure]]&lt;=60, "3-5 Years",Table1[[#This Row],[tenure]]&gt;60,"5+ Years")</f>
        <v>1-3 Years</v>
      </c>
      <c r="X2828" t="str">
        <f>IF(AND(Table1[[#This Row],[Contract]]="Month-to-Month", Table1[[#This Row],[PaymentMethod]]= "Electronic check"), "High Risk", "Standard")</f>
        <v>Standard</v>
      </c>
      <c r="Y2828" s="11">
        <f>IFERROR(Table1[[#This Row],[TotalCharges]]/Table1[[#This Row],[tenure]],"0")</f>
        <v>45.588461538461537</v>
      </c>
      <c r="Z2828" t="str">
        <f>IF(Table1[[#This Row],[SeniorCitizen]]=1,"Yes","No")</f>
        <v>No</v>
      </c>
    </row>
    <row r="2829" spans="1:26" x14ac:dyDescent="0.3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s="2">
        <v>50.15</v>
      </c>
      <c r="T2829" s="2">
        <v>50.15</v>
      </c>
      <c r="U2829" t="s">
        <v>24</v>
      </c>
      <c r="V2829">
        <f>COUNTIF(Table1[[#This Row],[OnlineSecurity]:[StreamingMovies]], "Yes")</f>
        <v>1</v>
      </c>
      <c r="W2829" t="str" cm="1">
        <f t="array" ref="W2829">_xlfn.IFS(Table1[[#This Row],[tenure]]&lt;=12,"0-1 Years", Table1[[#This Row],[tenure]] &lt;=36, "1-3 Years",Table1[[#This Row],[tenure]]&lt;=60, "3-5 Years",Table1[[#This Row],[tenure]]&gt;60,"5+ Years")</f>
        <v>0-1 Years</v>
      </c>
      <c r="X2829" t="str">
        <f>IF(AND(Table1[[#This Row],[Contract]]="Month-to-Month", Table1[[#This Row],[PaymentMethod]]= "Electronic check"), "High Risk", "Standard")</f>
        <v>Standard</v>
      </c>
      <c r="Y2829" s="11">
        <f>IFERROR(Table1[[#This Row],[TotalCharges]]/Table1[[#This Row],[tenure]],"0")</f>
        <v>50.15</v>
      </c>
      <c r="Z2829" t="str">
        <f>IF(Table1[[#This Row],[SeniorCitizen]]=1,"Yes","No")</f>
        <v>No</v>
      </c>
    </row>
    <row r="2830" spans="1:26" x14ac:dyDescent="0.35">
      <c r="A2830" t="s">
        <v>2865</v>
      </c>
      <c r="B2830" t="s">
        <v>30</v>
      </c>
      <c r="C2830">
        <v>0</v>
      </c>
      <c r="D2830" t="s">
        <v>24</v>
      </c>
      <c r="E2830" t="s">
        <v>24</v>
      </c>
      <c r="F2830">
        <v>1</v>
      </c>
      <c r="G2830" t="s">
        <v>23</v>
      </c>
      <c r="H2830" t="s">
        <v>24</v>
      </c>
      <c r="I2830" t="s">
        <v>24</v>
      </c>
      <c r="J2830" t="s">
        <v>24</v>
      </c>
      <c r="K2830" t="s">
        <v>24</v>
      </c>
      <c r="L2830" t="s">
        <v>24</v>
      </c>
      <c r="M2830" t="s">
        <v>24</v>
      </c>
      <c r="N2830" t="s">
        <v>24</v>
      </c>
      <c r="O2830" t="s">
        <v>24</v>
      </c>
      <c r="P2830" t="s">
        <v>47</v>
      </c>
      <c r="Q2830" t="s">
        <v>24</v>
      </c>
      <c r="R2830" t="s">
        <v>32</v>
      </c>
      <c r="S2830" s="2">
        <v>20.45</v>
      </c>
      <c r="T2830" s="2">
        <v>20.45</v>
      </c>
      <c r="U2830" t="s">
        <v>24</v>
      </c>
      <c r="V2830">
        <f>COUNTIF(Table1[[#This Row],[OnlineSecurity]:[StreamingMovies]], "Yes")</f>
        <v>0</v>
      </c>
      <c r="W2830" t="str" cm="1">
        <f t="array" ref="W2830">_xlfn.IFS(Table1[[#This Row],[tenure]]&lt;=12,"0-1 Years", Table1[[#This Row],[tenure]] &lt;=36, "1-3 Years",Table1[[#This Row],[tenure]]&lt;=60, "3-5 Years",Table1[[#This Row],[tenure]]&gt;60,"5+ Years")</f>
        <v>0-1 Years</v>
      </c>
      <c r="X2830" t="str">
        <f>IF(AND(Table1[[#This Row],[Contract]]="Month-to-Month", Table1[[#This Row],[PaymentMethod]]= "Electronic check"), "High Risk", "Standard")</f>
        <v>Standard</v>
      </c>
      <c r="Y2830" s="11">
        <f>IFERROR(Table1[[#This Row],[TotalCharges]]/Table1[[#This Row],[tenure]],"0")</f>
        <v>20.45</v>
      </c>
      <c r="Z2830" t="str">
        <f>IF(Table1[[#This Row],[SeniorCitizen]]=1,"Yes","No")</f>
        <v>No</v>
      </c>
    </row>
    <row r="2831" spans="1:26" x14ac:dyDescent="0.3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s="2">
        <v>69.7</v>
      </c>
      <c r="T2831" s="2">
        <v>560.85</v>
      </c>
      <c r="U2831" t="s">
        <v>23</v>
      </c>
      <c r="V2831">
        <f>COUNTIF(Table1[[#This Row],[OnlineSecurity]:[StreamingMovies]], "Yes")</f>
        <v>0</v>
      </c>
      <c r="W2831" t="str" cm="1">
        <f t="array" ref="W2831">_xlfn.IFS(Table1[[#This Row],[tenure]]&lt;=12,"0-1 Years", Table1[[#This Row],[tenure]] &lt;=36, "1-3 Years",Table1[[#This Row],[tenure]]&lt;=60, "3-5 Years",Table1[[#This Row],[tenure]]&gt;60,"5+ Years")</f>
        <v>0-1 Years</v>
      </c>
      <c r="X2831" t="str">
        <f>IF(AND(Table1[[#This Row],[Contract]]="Month-to-Month", Table1[[#This Row],[PaymentMethod]]= "Electronic check"), "High Risk", "Standard")</f>
        <v>High Risk</v>
      </c>
      <c r="Y2831" s="11">
        <f>IFERROR(Table1[[#This Row],[TotalCharges]]/Table1[[#This Row],[tenure]],"0")</f>
        <v>70.106250000000003</v>
      </c>
      <c r="Z2831" t="str">
        <f>IF(Table1[[#This Row],[SeniorCitizen]]=1,"Yes","No")</f>
        <v>Yes</v>
      </c>
    </row>
    <row r="2832" spans="1:26" x14ac:dyDescent="0.3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s="2">
        <v>61.4</v>
      </c>
      <c r="T2832" s="2">
        <v>3638.25</v>
      </c>
      <c r="U2832" t="s">
        <v>24</v>
      </c>
      <c r="V2832">
        <f>COUNTIF(Table1[[#This Row],[OnlineSecurity]:[StreamingMovies]], "Yes")</f>
        <v>3</v>
      </c>
      <c r="W2832" t="str" cm="1">
        <f t="array" ref="W2832">_xlfn.IFS(Table1[[#This Row],[tenure]]&lt;=12,"0-1 Years", Table1[[#This Row],[tenure]] &lt;=36, "1-3 Years",Table1[[#This Row],[tenure]]&lt;=60, "3-5 Years",Table1[[#This Row],[tenure]]&gt;60,"5+ Years")</f>
        <v>3-5 Years</v>
      </c>
      <c r="X2832" t="str">
        <f>IF(AND(Table1[[#This Row],[Contract]]="Month-to-Month", Table1[[#This Row],[PaymentMethod]]= "Electronic check"), "High Risk", "Standard")</f>
        <v>Standard</v>
      </c>
      <c r="Y2832" s="11">
        <f>IFERROR(Table1[[#This Row],[TotalCharges]]/Table1[[#This Row],[tenure]],"0")</f>
        <v>60.637500000000003</v>
      </c>
      <c r="Z2832" t="str">
        <f>IF(Table1[[#This Row],[SeniorCitizen]]=1,"Yes","No")</f>
        <v>No</v>
      </c>
    </row>
    <row r="2833" spans="1:26" x14ac:dyDescent="0.3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s="2">
        <v>98.1</v>
      </c>
      <c r="T2833" s="2">
        <v>1060.2</v>
      </c>
      <c r="U2833" t="s">
        <v>23</v>
      </c>
      <c r="V2833">
        <f>COUNTIF(Table1[[#This Row],[OnlineSecurity]:[StreamingMovies]], "Yes")</f>
        <v>3</v>
      </c>
      <c r="W2833" t="str" cm="1">
        <f t="array" ref="W2833">_xlfn.IFS(Table1[[#This Row],[tenure]]&lt;=12,"0-1 Years", Table1[[#This Row],[tenure]] &lt;=36, "1-3 Years",Table1[[#This Row],[tenure]]&lt;=60, "3-5 Years",Table1[[#This Row],[tenure]]&gt;60,"5+ Years")</f>
        <v>0-1 Years</v>
      </c>
      <c r="X2833" t="str">
        <f>IF(AND(Table1[[#This Row],[Contract]]="Month-to-Month", Table1[[#This Row],[PaymentMethod]]= "Electronic check"), "High Risk", "Standard")</f>
        <v>High Risk</v>
      </c>
      <c r="Y2833" s="11">
        <f>IFERROR(Table1[[#This Row],[TotalCharges]]/Table1[[#This Row],[tenure]],"0")</f>
        <v>88.350000000000009</v>
      </c>
      <c r="Z2833" t="str">
        <f>IF(Table1[[#This Row],[SeniorCitizen]]=1,"Yes","No")</f>
        <v>Yes</v>
      </c>
    </row>
    <row r="2834" spans="1:26" x14ac:dyDescent="0.3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7105</v>
      </c>
      <c r="S2834" s="2">
        <v>70.75</v>
      </c>
      <c r="T2834" s="2">
        <v>2921.75</v>
      </c>
      <c r="U2834" t="s">
        <v>24</v>
      </c>
      <c r="V2834">
        <f>COUNTIF(Table1[[#This Row],[OnlineSecurity]:[StreamingMovies]], "Yes")</f>
        <v>3</v>
      </c>
      <c r="W2834" t="str" cm="1">
        <f t="array" ref="W2834">_xlfn.IFS(Table1[[#This Row],[tenure]]&lt;=12,"0-1 Years", Table1[[#This Row],[tenure]] &lt;=36, "1-3 Years",Table1[[#This Row],[tenure]]&lt;=60, "3-5 Years",Table1[[#This Row],[tenure]]&gt;60,"5+ Years")</f>
        <v>3-5 Years</v>
      </c>
      <c r="X2834" t="str">
        <f>IF(AND(Table1[[#This Row],[Contract]]="Month-to-Month", Table1[[#This Row],[PaymentMethod]]= "Electronic check"), "High Risk", "Standard")</f>
        <v>Standard</v>
      </c>
      <c r="Y2834" s="11">
        <f>IFERROR(Table1[[#This Row],[TotalCharges]]/Table1[[#This Row],[tenure]],"0")</f>
        <v>73.043750000000003</v>
      </c>
      <c r="Z2834" t="str">
        <f>IF(Table1[[#This Row],[SeniorCitizen]]=1,"Yes","No")</f>
        <v>No</v>
      </c>
    </row>
    <row r="2835" spans="1:26" x14ac:dyDescent="0.3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7104</v>
      </c>
      <c r="S2835" s="2">
        <v>61.15</v>
      </c>
      <c r="T2835" s="2">
        <v>4017.45</v>
      </c>
      <c r="U2835" t="s">
        <v>24</v>
      </c>
      <c r="V2835">
        <f>COUNTIF(Table1[[#This Row],[OnlineSecurity]:[StreamingMovies]], "Yes")</f>
        <v>3</v>
      </c>
      <c r="W2835" t="str" cm="1">
        <f t="array" ref="W2835">_xlfn.IFS(Table1[[#This Row],[tenure]]&lt;=12,"0-1 Years", Table1[[#This Row],[tenure]] &lt;=36, "1-3 Years",Table1[[#This Row],[tenure]]&lt;=60, "3-5 Years",Table1[[#This Row],[tenure]]&gt;60,"5+ Years")</f>
        <v>5+ Years</v>
      </c>
      <c r="X2835" t="str">
        <f>IF(AND(Table1[[#This Row],[Contract]]="Month-to-Month", Table1[[#This Row],[PaymentMethod]]= "Electronic check"), "High Risk", "Standard")</f>
        <v>Standard</v>
      </c>
      <c r="Y2835" s="11">
        <f>IFERROR(Table1[[#This Row],[TotalCharges]]/Table1[[#This Row],[tenure]],"0")</f>
        <v>60.870454545454542</v>
      </c>
      <c r="Z2835" t="str">
        <f>IF(Table1[[#This Row],[SeniorCitizen]]=1,"Yes","No")</f>
        <v>No</v>
      </c>
    </row>
    <row r="2836" spans="1:26" x14ac:dyDescent="0.35">
      <c r="A2836" t="s">
        <v>2871</v>
      </c>
      <c r="B2836" t="s">
        <v>30</v>
      </c>
      <c r="C2836">
        <v>0</v>
      </c>
      <c r="D2836" t="s">
        <v>23</v>
      </c>
      <c r="E2836" t="s">
        <v>23</v>
      </c>
      <c r="F2836">
        <v>42</v>
      </c>
      <c r="G2836" t="s">
        <v>23</v>
      </c>
      <c r="H2836" t="s">
        <v>24</v>
      </c>
      <c r="I2836" t="s">
        <v>24</v>
      </c>
      <c r="J2836" t="s">
        <v>24</v>
      </c>
      <c r="K2836" t="s">
        <v>24</v>
      </c>
      <c r="L2836" t="s">
        <v>24</v>
      </c>
      <c r="M2836" t="s">
        <v>24</v>
      </c>
      <c r="N2836" t="s">
        <v>24</v>
      </c>
      <c r="O2836" t="s">
        <v>24</v>
      </c>
      <c r="P2836" t="s">
        <v>31</v>
      </c>
      <c r="Q2836" t="s">
        <v>24</v>
      </c>
      <c r="R2836" t="s">
        <v>32</v>
      </c>
      <c r="S2836" s="2">
        <v>20.25</v>
      </c>
      <c r="T2836" s="2">
        <v>854.9</v>
      </c>
      <c r="U2836" t="s">
        <v>24</v>
      </c>
      <c r="V2836">
        <f>COUNTIF(Table1[[#This Row],[OnlineSecurity]:[StreamingMovies]], "Yes")</f>
        <v>0</v>
      </c>
      <c r="W2836" t="str" cm="1">
        <f t="array" ref="W2836">_xlfn.IFS(Table1[[#This Row],[tenure]]&lt;=12,"0-1 Years", Table1[[#This Row],[tenure]] &lt;=36, "1-3 Years",Table1[[#This Row],[tenure]]&lt;=60, "3-5 Years",Table1[[#This Row],[tenure]]&gt;60,"5+ Years")</f>
        <v>3-5 Years</v>
      </c>
      <c r="X2836" t="str">
        <f>IF(AND(Table1[[#This Row],[Contract]]="Month-to-Month", Table1[[#This Row],[PaymentMethod]]= "Electronic check"), "High Risk", "Standard")</f>
        <v>Standard</v>
      </c>
      <c r="Y2836" s="11">
        <f>IFERROR(Table1[[#This Row],[TotalCharges]]/Table1[[#This Row],[tenure]],"0")</f>
        <v>20.354761904761904</v>
      </c>
      <c r="Z2836" t="str">
        <f>IF(Table1[[#This Row],[SeniorCitizen]]=1,"Yes","No")</f>
        <v>No</v>
      </c>
    </row>
    <row r="2837" spans="1:26" x14ac:dyDescent="0.3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7105</v>
      </c>
      <c r="S2837" s="2">
        <v>63.85</v>
      </c>
      <c r="T2837" s="2">
        <v>4174.3500000000004</v>
      </c>
      <c r="U2837" t="s">
        <v>24</v>
      </c>
      <c r="V2837">
        <f>COUNTIF(Table1[[#This Row],[OnlineSecurity]:[StreamingMovies]], "Yes")</f>
        <v>3</v>
      </c>
      <c r="W2837" t="str" cm="1">
        <f t="array" ref="W2837">_xlfn.IFS(Table1[[#This Row],[tenure]]&lt;=12,"0-1 Years", Table1[[#This Row],[tenure]] &lt;=36, "1-3 Years",Table1[[#This Row],[tenure]]&lt;=60, "3-5 Years",Table1[[#This Row],[tenure]]&gt;60,"5+ Years")</f>
        <v>5+ Years</v>
      </c>
      <c r="X2837" t="str">
        <f>IF(AND(Table1[[#This Row],[Contract]]="Month-to-Month", Table1[[#This Row],[PaymentMethod]]= "Electronic check"), "High Risk", "Standard")</f>
        <v>Standard</v>
      </c>
      <c r="Y2837" s="11">
        <f>IFERROR(Table1[[#This Row],[TotalCharges]]/Table1[[#This Row],[tenure]],"0")</f>
        <v>63.247727272727275</v>
      </c>
      <c r="Z2837" t="str">
        <f>IF(Table1[[#This Row],[SeniorCitizen]]=1,"Yes","No")</f>
        <v>Yes</v>
      </c>
    </row>
    <row r="2838" spans="1:26" x14ac:dyDescent="0.3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s="2">
        <v>98.7</v>
      </c>
      <c r="T2838" s="2">
        <v>4920.55</v>
      </c>
      <c r="U2838" t="s">
        <v>24</v>
      </c>
      <c r="V2838">
        <f>COUNTIF(Table1[[#This Row],[OnlineSecurity]:[StreamingMovies]], "Yes")</f>
        <v>3</v>
      </c>
      <c r="W2838" t="str" cm="1">
        <f t="array" ref="W2838">_xlfn.IFS(Table1[[#This Row],[tenure]]&lt;=12,"0-1 Years", Table1[[#This Row],[tenure]] &lt;=36, "1-3 Years",Table1[[#This Row],[tenure]]&lt;=60, "3-5 Years",Table1[[#This Row],[tenure]]&gt;60,"5+ Years")</f>
        <v>3-5 Years</v>
      </c>
      <c r="X2838" t="str">
        <f>IF(AND(Table1[[#This Row],[Contract]]="Month-to-Month", Table1[[#This Row],[PaymentMethod]]= "Electronic check"), "High Risk", "Standard")</f>
        <v>High Risk</v>
      </c>
      <c r="Y2838" s="11">
        <f>IFERROR(Table1[[#This Row],[TotalCharges]]/Table1[[#This Row],[tenure]],"0")</f>
        <v>100.41938775510205</v>
      </c>
      <c r="Z2838" t="str">
        <f>IF(Table1[[#This Row],[SeniorCitizen]]=1,"Yes","No")</f>
        <v>No</v>
      </c>
    </row>
    <row r="2839" spans="1:26" x14ac:dyDescent="0.35">
      <c r="A2839" t="s">
        <v>2874</v>
      </c>
      <c r="B2839" t="s">
        <v>22</v>
      </c>
      <c r="C2839">
        <v>0</v>
      </c>
      <c r="D2839" t="s">
        <v>24</v>
      </c>
      <c r="E2839" t="s">
        <v>24</v>
      </c>
      <c r="F2839">
        <v>1</v>
      </c>
      <c r="G2839" t="s">
        <v>23</v>
      </c>
      <c r="H2839" t="s">
        <v>24</v>
      </c>
      <c r="I2839" t="s">
        <v>24</v>
      </c>
      <c r="J2839" t="s">
        <v>24</v>
      </c>
      <c r="K2839" t="s">
        <v>24</v>
      </c>
      <c r="L2839" t="s">
        <v>24</v>
      </c>
      <c r="M2839" t="s">
        <v>24</v>
      </c>
      <c r="N2839" t="s">
        <v>24</v>
      </c>
      <c r="O2839" t="s">
        <v>24</v>
      </c>
      <c r="P2839" t="s">
        <v>27</v>
      </c>
      <c r="Q2839" t="s">
        <v>24</v>
      </c>
      <c r="R2839" t="s">
        <v>32</v>
      </c>
      <c r="S2839" s="2">
        <v>20.5</v>
      </c>
      <c r="T2839" s="2">
        <v>20.5</v>
      </c>
      <c r="U2839" t="s">
        <v>23</v>
      </c>
      <c r="V2839">
        <f>COUNTIF(Table1[[#This Row],[OnlineSecurity]:[StreamingMovies]], "Yes")</f>
        <v>0</v>
      </c>
      <c r="W2839" t="str" cm="1">
        <f t="array" ref="W2839">_xlfn.IFS(Table1[[#This Row],[tenure]]&lt;=12,"0-1 Years", Table1[[#This Row],[tenure]] &lt;=36, "1-3 Years",Table1[[#This Row],[tenure]]&lt;=60, "3-5 Years",Table1[[#This Row],[tenure]]&gt;60,"5+ Years")</f>
        <v>0-1 Years</v>
      </c>
      <c r="X2839" t="str">
        <f>IF(AND(Table1[[#This Row],[Contract]]="Month-to-Month", Table1[[#This Row],[PaymentMethod]]= "Electronic check"), "High Risk", "Standard")</f>
        <v>Standard</v>
      </c>
      <c r="Y2839" s="11">
        <f>IFERROR(Table1[[#This Row],[TotalCharges]]/Table1[[#This Row],[tenure]],"0")</f>
        <v>20.5</v>
      </c>
      <c r="Z2839" t="str">
        <f>IF(Table1[[#This Row],[SeniorCitizen]]=1,"Yes","No")</f>
        <v>No</v>
      </c>
    </row>
    <row r="2840" spans="1:26" x14ac:dyDescent="0.35">
      <c r="A2840" t="s">
        <v>2875</v>
      </c>
      <c r="B2840" t="s">
        <v>22</v>
      </c>
      <c r="C2840">
        <v>0</v>
      </c>
      <c r="D2840" t="s">
        <v>24</v>
      </c>
      <c r="E2840" t="s">
        <v>24</v>
      </c>
      <c r="F2840">
        <v>41</v>
      </c>
      <c r="G2840" t="s">
        <v>23</v>
      </c>
      <c r="H2840" t="s">
        <v>24</v>
      </c>
      <c r="I2840" t="s">
        <v>24</v>
      </c>
      <c r="J2840" t="s">
        <v>24</v>
      </c>
      <c r="K2840" t="s">
        <v>24</v>
      </c>
      <c r="L2840" t="s">
        <v>24</v>
      </c>
      <c r="M2840" t="s">
        <v>24</v>
      </c>
      <c r="N2840" t="s">
        <v>24</v>
      </c>
      <c r="O2840" t="s">
        <v>24</v>
      </c>
      <c r="P2840" t="s">
        <v>47</v>
      </c>
      <c r="Q2840" t="s">
        <v>24</v>
      </c>
      <c r="R2840" t="s">
        <v>32</v>
      </c>
      <c r="S2840" s="2">
        <v>20</v>
      </c>
      <c r="T2840" s="2">
        <v>810.3</v>
      </c>
      <c r="U2840" t="s">
        <v>24</v>
      </c>
      <c r="V2840">
        <f>COUNTIF(Table1[[#This Row],[OnlineSecurity]:[StreamingMovies]], "Yes")</f>
        <v>0</v>
      </c>
      <c r="W2840" t="str" cm="1">
        <f t="array" ref="W2840">_xlfn.IFS(Table1[[#This Row],[tenure]]&lt;=12,"0-1 Years", Table1[[#This Row],[tenure]] &lt;=36, "1-3 Years",Table1[[#This Row],[tenure]]&lt;=60, "3-5 Years",Table1[[#This Row],[tenure]]&gt;60,"5+ Years")</f>
        <v>3-5 Years</v>
      </c>
      <c r="X2840" t="str">
        <f>IF(AND(Table1[[#This Row],[Contract]]="Month-to-Month", Table1[[#This Row],[PaymentMethod]]= "Electronic check"), "High Risk", "Standard")</f>
        <v>Standard</v>
      </c>
      <c r="Y2840" s="11">
        <f>IFERROR(Table1[[#This Row],[TotalCharges]]/Table1[[#This Row],[tenure]],"0")</f>
        <v>19.76341463414634</v>
      </c>
      <c r="Z2840" t="str">
        <f>IF(Table1[[#This Row],[SeniorCitizen]]=1,"Yes","No")</f>
        <v>No</v>
      </c>
    </row>
    <row r="2841" spans="1:26" x14ac:dyDescent="0.35">
      <c r="A2841" t="s">
        <v>2876</v>
      </c>
      <c r="B2841" t="s">
        <v>22</v>
      </c>
      <c r="C2841">
        <v>0</v>
      </c>
      <c r="D2841" t="s">
        <v>23</v>
      </c>
      <c r="E2841" t="s">
        <v>23</v>
      </c>
      <c r="F2841">
        <v>41</v>
      </c>
      <c r="G2841" t="s">
        <v>23</v>
      </c>
      <c r="H2841" t="s">
        <v>24</v>
      </c>
      <c r="I2841" t="s">
        <v>24</v>
      </c>
      <c r="J2841" t="s">
        <v>24</v>
      </c>
      <c r="K2841" t="s">
        <v>24</v>
      </c>
      <c r="L2841" t="s">
        <v>24</v>
      </c>
      <c r="M2841" t="s">
        <v>24</v>
      </c>
      <c r="N2841" t="s">
        <v>24</v>
      </c>
      <c r="O2841" t="s">
        <v>24</v>
      </c>
      <c r="P2841" t="s">
        <v>47</v>
      </c>
      <c r="Q2841" t="s">
        <v>24</v>
      </c>
      <c r="R2841" t="s">
        <v>7104</v>
      </c>
      <c r="S2841" s="2">
        <v>19.3</v>
      </c>
      <c r="T2841" s="2">
        <v>772.4</v>
      </c>
      <c r="U2841" t="s">
        <v>24</v>
      </c>
      <c r="V2841">
        <f>COUNTIF(Table1[[#This Row],[OnlineSecurity]:[StreamingMovies]], "Yes")</f>
        <v>0</v>
      </c>
      <c r="W2841" t="str" cm="1">
        <f t="array" ref="W2841">_xlfn.IFS(Table1[[#This Row],[tenure]]&lt;=12,"0-1 Years", Table1[[#This Row],[tenure]] &lt;=36, "1-3 Years",Table1[[#This Row],[tenure]]&lt;=60, "3-5 Years",Table1[[#This Row],[tenure]]&gt;60,"5+ Years")</f>
        <v>3-5 Years</v>
      </c>
      <c r="X2841" t="str">
        <f>IF(AND(Table1[[#This Row],[Contract]]="Month-to-Month", Table1[[#This Row],[PaymentMethod]]= "Electronic check"), "High Risk", "Standard")</f>
        <v>Standard</v>
      </c>
      <c r="Y2841" s="11">
        <f>IFERROR(Table1[[#This Row],[TotalCharges]]/Table1[[#This Row],[tenure]],"0")</f>
        <v>18.839024390243903</v>
      </c>
      <c r="Z2841" t="str">
        <f>IF(Table1[[#This Row],[SeniorCitizen]]=1,"Yes","No")</f>
        <v>No</v>
      </c>
    </row>
    <row r="2842" spans="1:26" x14ac:dyDescent="0.3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s="2">
        <v>84.4</v>
      </c>
      <c r="T2842" s="2">
        <v>1936.85</v>
      </c>
      <c r="U2842" t="s">
        <v>24</v>
      </c>
      <c r="V2842">
        <f>COUNTIF(Table1[[#This Row],[OnlineSecurity]:[StreamingMovies]], "Yes")</f>
        <v>3</v>
      </c>
      <c r="W2842" t="str" cm="1">
        <f t="array" ref="W2842">_xlfn.IFS(Table1[[#This Row],[tenure]]&lt;=12,"0-1 Years", Table1[[#This Row],[tenure]] &lt;=36, "1-3 Years",Table1[[#This Row],[tenure]]&lt;=60, "3-5 Years",Table1[[#This Row],[tenure]]&gt;60,"5+ Years")</f>
        <v>1-3 Years</v>
      </c>
      <c r="X2842" t="str">
        <f>IF(AND(Table1[[#This Row],[Contract]]="Month-to-Month", Table1[[#This Row],[PaymentMethod]]= "Electronic check"), "High Risk", "Standard")</f>
        <v>Standard</v>
      </c>
      <c r="Y2842" s="11">
        <f>IFERROR(Table1[[#This Row],[TotalCharges]]/Table1[[#This Row],[tenure]],"0")</f>
        <v>84.210869565217394</v>
      </c>
      <c r="Z2842" t="str">
        <f>IF(Table1[[#This Row],[SeniorCitizen]]=1,"Yes","No")</f>
        <v>No</v>
      </c>
    </row>
    <row r="2843" spans="1:26" x14ac:dyDescent="0.35">
      <c r="A2843" t="s">
        <v>2878</v>
      </c>
      <c r="B2843" t="s">
        <v>30</v>
      </c>
      <c r="C2843">
        <v>0</v>
      </c>
      <c r="D2843" t="s">
        <v>24</v>
      </c>
      <c r="E2843" t="s">
        <v>24</v>
      </c>
      <c r="F2843">
        <v>3</v>
      </c>
      <c r="G2843" t="s">
        <v>24</v>
      </c>
      <c r="H2843" t="s">
        <v>24</v>
      </c>
      <c r="I2843" t="s">
        <v>26</v>
      </c>
      <c r="J2843" t="s">
        <v>24</v>
      </c>
      <c r="K2843" t="s">
        <v>24</v>
      </c>
      <c r="L2843" t="s">
        <v>24</v>
      </c>
      <c r="M2843" t="s">
        <v>24</v>
      </c>
      <c r="N2843" t="s">
        <v>24</v>
      </c>
      <c r="O2843" t="s">
        <v>24</v>
      </c>
      <c r="P2843" t="s">
        <v>27</v>
      </c>
      <c r="Q2843" t="s">
        <v>24</v>
      </c>
      <c r="R2843" t="s">
        <v>28</v>
      </c>
      <c r="S2843" s="2">
        <v>25.1</v>
      </c>
      <c r="T2843" s="2">
        <v>79.8</v>
      </c>
      <c r="U2843" t="s">
        <v>24</v>
      </c>
      <c r="V2843">
        <f>COUNTIF(Table1[[#This Row],[OnlineSecurity]:[StreamingMovies]], "Yes")</f>
        <v>0</v>
      </c>
      <c r="W2843" t="str" cm="1">
        <f t="array" ref="W2843">_xlfn.IFS(Table1[[#This Row],[tenure]]&lt;=12,"0-1 Years", Table1[[#This Row],[tenure]] &lt;=36, "1-3 Years",Table1[[#This Row],[tenure]]&lt;=60, "3-5 Years",Table1[[#This Row],[tenure]]&gt;60,"5+ Years")</f>
        <v>0-1 Years</v>
      </c>
      <c r="X2843" t="str">
        <f>IF(AND(Table1[[#This Row],[Contract]]="Month-to-Month", Table1[[#This Row],[PaymentMethod]]= "Electronic check"), "High Risk", "Standard")</f>
        <v>High Risk</v>
      </c>
      <c r="Y2843" s="11">
        <f>IFERROR(Table1[[#This Row],[TotalCharges]]/Table1[[#This Row],[tenure]],"0")</f>
        <v>26.599999999999998</v>
      </c>
      <c r="Z2843" t="str">
        <f>IF(Table1[[#This Row],[SeniorCitizen]]=1,"Yes","No")</f>
        <v>No</v>
      </c>
    </row>
    <row r="2844" spans="1:26" x14ac:dyDescent="0.35">
      <c r="A2844" t="s">
        <v>2879</v>
      </c>
      <c r="B2844" t="s">
        <v>22</v>
      </c>
      <c r="C2844">
        <v>0</v>
      </c>
      <c r="D2844" t="s">
        <v>24</v>
      </c>
      <c r="E2844" t="s">
        <v>24</v>
      </c>
      <c r="F2844">
        <v>4</v>
      </c>
      <c r="G2844" t="s">
        <v>24</v>
      </c>
      <c r="H2844" t="s">
        <v>24</v>
      </c>
      <c r="I2844" t="s">
        <v>26</v>
      </c>
      <c r="J2844" t="s">
        <v>23</v>
      </c>
      <c r="K2844" t="s">
        <v>24</v>
      </c>
      <c r="L2844" t="s">
        <v>23</v>
      </c>
      <c r="M2844" t="s">
        <v>23</v>
      </c>
      <c r="N2844" t="s">
        <v>24</v>
      </c>
      <c r="O2844" t="s">
        <v>23</v>
      </c>
      <c r="P2844" t="s">
        <v>27</v>
      </c>
      <c r="Q2844" t="s">
        <v>24</v>
      </c>
      <c r="R2844" t="s">
        <v>32</v>
      </c>
      <c r="S2844" s="2">
        <v>48.25</v>
      </c>
      <c r="T2844" s="2">
        <v>202.25</v>
      </c>
      <c r="U2844" t="s">
        <v>24</v>
      </c>
      <c r="V2844">
        <f>COUNTIF(Table1[[#This Row],[OnlineSecurity]:[StreamingMovies]], "Yes")</f>
        <v>4</v>
      </c>
      <c r="W2844" t="str" cm="1">
        <f t="array" ref="W2844">_xlfn.IFS(Table1[[#This Row],[tenure]]&lt;=12,"0-1 Years", Table1[[#This Row],[tenure]] &lt;=36, "1-3 Years",Table1[[#This Row],[tenure]]&lt;=60, "3-5 Years",Table1[[#This Row],[tenure]]&gt;60,"5+ Years")</f>
        <v>0-1 Years</v>
      </c>
      <c r="X2844" t="str">
        <f>IF(AND(Table1[[#This Row],[Contract]]="Month-to-Month", Table1[[#This Row],[PaymentMethod]]= "Electronic check"), "High Risk", "Standard")</f>
        <v>Standard</v>
      </c>
      <c r="Y2844" s="11">
        <f>IFERROR(Table1[[#This Row],[TotalCharges]]/Table1[[#This Row],[tenure]],"0")</f>
        <v>50.5625</v>
      </c>
      <c r="Z2844" t="str">
        <f>IF(Table1[[#This Row],[SeniorCitizen]]=1,"Yes","No")</f>
        <v>No</v>
      </c>
    </row>
    <row r="2845" spans="1:26" x14ac:dyDescent="0.35">
      <c r="A2845" t="s">
        <v>2880</v>
      </c>
      <c r="B2845" t="s">
        <v>22</v>
      </c>
      <c r="C2845">
        <v>0</v>
      </c>
      <c r="D2845" t="s">
        <v>23</v>
      </c>
      <c r="E2845" t="s">
        <v>23</v>
      </c>
      <c r="F2845">
        <v>52</v>
      </c>
      <c r="G2845" t="s">
        <v>23</v>
      </c>
      <c r="H2845" t="s">
        <v>24</v>
      </c>
      <c r="I2845" t="s">
        <v>24</v>
      </c>
      <c r="J2845" t="s">
        <v>24</v>
      </c>
      <c r="K2845" t="s">
        <v>24</v>
      </c>
      <c r="L2845" t="s">
        <v>24</v>
      </c>
      <c r="M2845" t="s">
        <v>24</v>
      </c>
      <c r="N2845" t="s">
        <v>24</v>
      </c>
      <c r="O2845" t="s">
        <v>24</v>
      </c>
      <c r="P2845" t="s">
        <v>47</v>
      </c>
      <c r="Q2845" t="s">
        <v>24</v>
      </c>
      <c r="R2845" t="s">
        <v>32</v>
      </c>
      <c r="S2845" s="2">
        <v>19.850000000000001</v>
      </c>
      <c r="T2845" s="2">
        <v>1070.5</v>
      </c>
      <c r="U2845" t="s">
        <v>24</v>
      </c>
      <c r="V2845">
        <f>COUNTIF(Table1[[#This Row],[OnlineSecurity]:[StreamingMovies]], "Yes")</f>
        <v>0</v>
      </c>
      <c r="W2845" t="str" cm="1">
        <f t="array" ref="W2845">_xlfn.IFS(Table1[[#This Row],[tenure]]&lt;=12,"0-1 Years", Table1[[#This Row],[tenure]] &lt;=36, "1-3 Years",Table1[[#This Row],[tenure]]&lt;=60, "3-5 Years",Table1[[#This Row],[tenure]]&gt;60,"5+ Years")</f>
        <v>3-5 Years</v>
      </c>
      <c r="X2845" t="str">
        <f>IF(AND(Table1[[#This Row],[Contract]]="Month-to-Month", Table1[[#This Row],[PaymentMethod]]= "Electronic check"), "High Risk", "Standard")</f>
        <v>Standard</v>
      </c>
      <c r="Y2845" s="11">
        <f>IFERROR(Table1[[#This Row],[TotalCharges]]/Table1[[#This Row],[tenure]],"0")</f>
        <v>20.58653846153846</v>
      </c>
      <c r="Z2845" t="str">
        <f>IF(Table1[[#This Row],[SeniorCitizen]]=1,"Yes","No")</f>
        <v>No</v>
      </c>
    </row>
    <row r="2846" spans="1:26" x14ac:dyDescent="0.3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s="2">
        <v>99.6</v>
      </c>
      <c r="T2846" s="2">
        <v>347.65</v>
      </c>
      <c r="U2846" t="s">
        <v>23</v>
      </c>
      <c r="V2846">
        <f>COUNTIF(Table1[[#This Row],[OnlineSecurity]:[StreamingMovies]], "Yes")</f>
        <v>3</v>
      </c>
      <c r="W2846" t="str" cm="1">
        <f t="array" ref="W2846">_xlfn.IFS(Table1[[#This Row],[tenure]]&lt;=12,"0-1 Years", Table1[[#This Row],[tenure]] &lt;=36, "1-3 Years",Table1[[#This Row],[tenure]]&lt;=60, "3-5 Years",Table1[[#This Row],[tenure]]&gt;60,"5+ Years")</f>
        <v>0-1 Years</v>
      </c>
      <c r="X2846" t="str">
        <f>IF(AND(Table1[[#This Row],[Contract]]="Month-to-Month", Table1[[#This Row],[PaymentMethod]]= "Electronic check"), "High Risk", "Standard")</f>
        <v>High Risk</v>
      </c>
      <c r="Y2846" s="11">
        <f>IFERROR(Table1[[#This Row],[TotalCharges]]/Table1[[#This Row],[tenure]],"0")</f>
        <v>86.912499999999994</v>
      </c>
      <c r="Z2846" t="str">
        <f>IF(Table1[[#This Row],[SeniorCitizen]]=1,"Yes","No")</f>
        <v>Yes</v>
      </c>
    </row>
    <row r="2847" spans="1:26" x14ac:dyDescent="0.3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s="2">
        <v>94.2</v>
      </c>
      <c r="T2847" s="2">
        <v>999.9</v>
      </c>
      <c r="U2847" t="s">
        <v>24</v>
      </c>
      <c r="V2847">
        <f>COUNTIF(Table1[[#This Row],[OnlineSecurity]:[StreamingMovies]], "Yes")</f>
        <v>4</v>
      </c>
      <c r="W2847" t="str" cm="1">
        <f t="array" ref="W2847">_xlfn.IFS(Table1[[#This Row],[tenure]]&lt;=12,"0-1 Years", Table1[[#This Row],[tenure]] &lt;=36, "1-3 Years",Table1[[#This Row],[tenure]]&lt;=60, "3-5 Years",Table1[[#This Row],[tenure]]&gt;60,"5+ Years")</f>
        <v>0-1 Years</v>
      </c>
      <c r="X2847" t="str">
        <f>IF(AND(Table1[[#This Row],[Contract]]="Month-to-Month", Table1[[#This Row],[PaymentMethod]]= "Electronic check"), "High Risk", "Standard")</f>
        <v>High Risk</v>
      </c>
      <c r="Y2847" s="11">
        <f>IFERROR(Table1[[#This Row],[TotalCharges]]/Table1[[#This Row],[tenure]],"0")</f>
        <v>90.899999999999991</v>
      </c>
      <c r="Z2847" t="str">
        <f>IF(Table1[[#This Row],[SeniorCitizen]]=1,"Yes","No")</f>
        <v>No</v>
      </c>
    </row>
    <row r="2848" spans="1:26" x14ac:dyDescent="0.3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s="2">
        <v>62.15</v>
      </c>
      <c r="T2848" s="2">
        <v>113.1</v>
      </c>
      <c r="U2848" t="s">
        <v>24</v>
      </c>
      <c r="V2848">
        <f>COUNTIF(Table1[[#This Row],[OnlineSecurity]:[StreamingMovies]], "Yes")</f>
        <v>2</v>
      </c>
      <c r="W2848" t="str" cm="1">
        <f t="array" ref="W2848">_xlfn.IFS(Table1[[#This Row],[tenure]]&lt;=12,"0-1 Years", Table1[[#This Row],[tenure]] &lt;=36, "1-3 Years",Table1[[#This Row],[tenure]]&lt;=60, "3-5 Years",Table1[[#This Row],[tenure]]&gt;60,"5+ Years")</f>
        <v>0-1 Years</v>
      </c>
      <c r="X2848" t="str">
        <f>IF(AND(Table1[[#This Row],[Contract]]="Month-to-Month", Table1[[#This Row],[PaymentMethod]]= "Electronic check"), "High Risk", "Standard")</f>
        <v>Standard</v>
      </c>
      <c r="Y2848" s="11">
        <f>IFERROR(Table1[[#This Row],[TotalCharges]]/Table1[[#This Row],[tenure]],"0")</f>
        <v>56.55</v>
      </c>
      <c r="Z2848" t="str">
        <f>IF(Table1[[#This Row],[SeniorCitizen]]=1,"Yes","No")</f>
        <v>No</v>
      </c>
    </row>
    <row r="2849" spans="1:26" x14ac:dyDescent="0.3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7104</v>
      </c>
      <c r="S2849" s="2">
        <v>79.3</v>
      </c>
      <c r="T2849" s="2">
        <v>2015.8</v>
      </c>
      <c r="U2849" t="s">
        <v>24</v>
      </c>
      <c r="V2849">
        <f>COUNTIF(Table1[[#This Row],[OnlineSecurity]:[StreamingMovies]], "Yes")</f>
        <v>1</v>
      </c>
      <c r="W2849" t="str" cm="1">
        <f t="array" ref="W2849">_xlfn.IFS(Table1[[#This Row],[tenure]]&lt;=12,"0-1 Years", Table1[[#This Row],[tenure]] &lt;=36, "1-3 Years",Table1[[#This Row],[tenure]]&lt;=60, "3-5 Years",Table1[[#This Row],[tenure]]&gt;60,"5+ Years")</f>
        <v>1-3 Years</v>
      </c>
      <c r="X2849" t="str">
        <f>IF(AND(Table1[[#This Row],[Contract]]="Month-to-Month", Table1[[#This Row],[PaymentMethod]]= "Electronic check"), "High Risk", "Standard")</f>
        <v>Standard</v>
      </c>
      <c r="Y2849" s="11">
        <f>IFERROR(Table1[[#This Row],[TotalCharges]]/Table1[[#This Row],[tenure]],"0")</f>
        <v>77.530769230769224</v>
      </c>
      <c r="Z2849" t="str">
        <f>IF(Table1[[#This Row],[SeniorCitizen]]=1,"Yes","No")</f>
        <v>No</v>
      </c>
    </row>
    <row r="2850" spans="1:26" x14ac:dyDescent="0.3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7105</v>
      </c>
      <c r="S2850" s="2">
        <v>56.25</v>
      </c>
      <c r="T2850" s="2">
        <v>1454.25</v>
      </c>
      <c r="U2850" t="s">
        <v>24</v>
      </c>
      <c r="V2850">
        <f>COUNTIF(Table1[[#This Row],[OnlineSecurity]:[StreamingMovies]], "Yes")</f>
        <v>2</v>
      </c>
      <c r="W2850" t="str" cm="1">
        <f t="array" ref="W2850">_xlfn.IFS(Table1[[#This Row],[tenure]]&lt;=12,"0-1 Years", Table1[[#This Row],[tenure]] &lt;=36, "1-3 Years",Table1[[#This Row],[tenure]]&lt;=60, "3-5 Years",Table1[[#This Row],[tenure]]&gt;60,"5+ Years")</f>
        <v>1-3 Years</v>
      </c>
      <c r="X2850" t="str">
        <f>IF(AND(Table1[[#This Row],[Contract]]="Month-to-Month", Table1[[#This Row],[PaymentMethod]]= "Electronic check"), "High Risk", "Standard")</f>
        <v>Standard</v>
      </c>
      <c r="Y2850" s="11">
        <f>IFERROR(Table1[[#This Row],[TotalCharges]]/Table1[[#This Row],[tenure]],"0")</f>
        <v>60.59375</v>
      </c>
      <c r="Z2850" t="str">
        <f>IF(Table1[[#This Row],[SeniorCitizen]]=1,"Yes","No")</f>
        <v>No</v>
      </c>
    </row>
    <row r="2851" spans="1:26" x14ac:dyDescent="0.35">
      <c r="A2851" t="s">
        <v>2886</v>
      </c>
      <c r="B2851" t="s">
        <v>22</v>
      </c>
      <c r="C2851">
        <v>0</v>
      </c>
      <c r="D2851" t="s">
        <v>24</v>
      </c>
      <c r="E2851" t="s">
        <v>24</v>
      </c>
      <c r="F2851">
        <v>12</v>
      </c>
      <c r="G2851" t="s">
        <v>23</v>
      </c>
      <c r="H2851" t="s">
        <v>24</v>
      </c>
      <c r="I2851" t="s">
        <v>24</v>
      </c>
      <c r="J2851" t="s">
        <v>24</v>
      </c>
      <c r="K2851" t="s">
        <v>24</v>
      </c>
      <c r="L2851" t="s">
        <v>24</v>
      </c>
      <c r="M2851" t="s">
        <v>24</v>
      </c>
      <c r="N2851" t="s">
        <v>24</v>
      </c>
      <c r="O2851" t="s">
        <v>24</v>
      </c>
      <c r="P2851" t="s">
        <v>27</v>
      </c>
      <c r="Q2851" t="s">
        <v>24</v>
      </c>
      <c r="R2851" t="s">
        <v>32</v>
      </c>
      <c r="S2851" s="2">
        <v>20.3</v>
      </c>
      <c r="T2851" s="2">
        <v>246.7</v>
      </c>
      <c r="U2851" t="s">
        <v>24</v>
      </c>
      <c r="V2851">
        <f>COUNTIF(Table1[[#This Row],[OnlineSecurity]:[StreamingMovies]], "Yes")</f>
        <v>0</v>
      </c>
      <c r="W2851" t="str" cm="1">
        <f t="array" ref="W2851">_xlfn.IFS(Table1[[#This Row],[tenure]]&lt;=12,"0-1 Years", Table1[[#This Row],[tenure]] &lt;=36, "1-3 Years",Table1[[#This Row],[tenure]]&lt;=60, "3-5 Years",Table1[[#This Row],[tenure]]&gt;60,"5+ Years")</f>
        <v>0-1 Years</v>
      </c>
      <c r="X2851" t="str">
        <f>IF(AND(Table1[[#This Row],[Contract]]="Month-to-Month", Table1[[#This Row],[PaymentMethod]]= "Electronic check"), "High Risk", "Standard")</f>
        <v>Standard</v>
      </c>
      <c r="Y2851" s="11">
        <f>IFERROR(Table1[[#This Row],[TotalCharges]]/Table1[[#This Row],[tenure]],"0")</f>
        <v>20.558333333333334</v>
      </c>
      <c r="Z2851" t="str">
        <f>IF(Table1[[#This Row],[SeniorCitizen]]=1,"Yes","No")</f>
        <v>No</v>
      </c>
    </row>
    <row r="2852" spans="1:26" x14ac:dyDescent="0.3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s="2">
        <v>99</v>
      </c>
      <c r="T2852" s="2">
        <v>6017.9</v>
      </c>
      <c r="U2852" t="s">
        <v>24</v>
      </c>
      <c r="V2852">
        <f>COUNTIF(Table1[[#This Row],[OnlineSecurity]:[StreamingMovies]], "Yes")</f>
        <v>3</v>
      </c>
      <c r="W2852" t="str" cm="1">
        <f t="array" ref="W2852">_xlfn.IFS(Table1[[#This Row],[tenure]]&lt;=12,"0-1 Years", Table1[[#This Row],[tenure]] &lt;=36, "1-3 Years",Table1[[#This Row],[tenure]]&lt;=60, "3-5 Years",Table1[[#This Row],[tenure]]&gt;60,"5+ Years")</f>
        <v>3-5 Years</v>
      </c>
      <c r="X2852" t="str">
        <f>IF(AND(Table1[[#This Row],[Contract]]="Month-to-Month", Table1[[#This Row],[PaymentMethod]]= "Electronic check"), "High Risk", "Standard")</f>
        <v>High Risk</v>
      </c>
      <c r="Y2852" s="11">
        <f>IFERROR(Table1[[#This Row],[TotalCharges]]/Table1[[#This Row],[tenure]],"0")</f>
        <v>100.29833333333333</v>
      </c>
      <c r="Z2852" t="str">
        <f>IF(Table1[[#This Row],[SeniorCitizen]]=1,"Yes","No")</f>
        <v>Yes</v>
      </c>
    </row>
    <row r="2853" spans="1:26" x14ac:dyDescent="0.3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s="2">
        <v>90.6</v>
      </c>
      <c r="T2853" s="2">
        <v>5817.45</v>
      </c>
      <c r="U2853" t="s">
        <v>24</v>
      </c>
      <c r="V2853">
        <f>COUNTIF(Table1[[#This Row],[OnlineSecurity]:[StreamingMovies]], "Yes")</f>
        <v>6</v>
      </c>
      <c r="W2853" t="str" cm="1">
        <f t="array" ref="W2853">_xlfn.IFS(Table1[[#This Row],[tenure]]&lt;=12,"0-1 Years", Table1[[#This Row],[tenure]] &lt;=36, "1-3 Years",Table1[[#This Row],[tenure]]&lt;=60, "3-5 Years",Table1[[#This Row],[tenure]]&gt;60,"5+ Years")</f>
        <v>5+ Years</v>
      </c>
      <c r="X2853" t="str">
        <f>IF(AND(Table1[[#This Row],[Contract]]="Month-to-Month", Table1[[#This Row],[PaymentMethod]]= "Electronic check"), "High Risk", "Standard")</f>
        <v>Standard</v>
      </c>
      <c r="Y2853" s="11">
        <f>IFERROR(Table1[[#This Row],[TotalCharges]]/Table1[[#This Row],[tenure]],"0")</f>
        <v>90.897656249999997</v>
      </c>
      <c r="Z2853" t="str">
        <f>IF(Table1[[#This Row],[SeniorCitizen]]=1,"Yes","No")</f>
        <v>No</v>
      </c>
    </row>
    <row r="2854" spans="1:26" x14ac:dyDescent="0.3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7104</v>
      </c>
      <c r="S2854" s="2">
        <v>85.9</v>
      </c>
      <c r="T2854" s="2">
        <v>5595.3</v>
      </c>
      <c r="U2854" t="s">
        <v>24</v>
      </c>
      <c r="V2854">
        <f>COUNTIF(Table1[[#This Row],[OnlineSecurity]:[StreamingMovies]], "Yes")</f>
        <v>6</v>
      </c>
      <c r="W2854" t="str" cm="1">
        <f t="array" ref="W2854">_xlfn.IFS(Table1[[#This Row],[tenure]]&lt;=12,"0-1 Years", Table1[[#This Row],[tenure]] &lt;=36, "1-3 Years",Table1[[#This Row],[tenure]]&lt;=60, "3-5 Years",Table1[[#This Row],[tenure]]&gt;60,"5+ Years")</f>
        <v>5+ Years</v>
      </c>
      <c r="X2854" t="str">
        <f>IF(AND(Table1[[#This Row],[Contract]]="Month-to-Month", Table1[[#This Row],[PaymentMethod]]= "Electronic check"), "High Risk", "Standard")</f>
        <v>Standard</v>
      </c>
      <c r="Y2854" s="11">
        <f>IFERROR(Table1[[#This Row],[TotalCharges]]/Table1[[#This Row],[tenure]],"0")</f>
        <v>84.777272727272731</v>
      </c>
      <c r="Z2854" t="str">
        <f>IF(Table1[[#This Row],[SeniorCitizen]]=1,"Yes","No")</f>
        <v>No</v>
      </c>
    </row>
    <row r="2855" spans="1:26" x14ac:dyDescent="0.3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7104</v>
      </c>
      <c r="S2855" s="2">
        <v>79.2</v>
      </c>
      <c r="T2855" s="2">
        <v>4765</v>
      </c>
      <c r="U2855" t="s">
        <v>24</v>
      </c>
      <c r="V2855">
        <f>COUNTIF(Table1[[#This Row],[OnlineSecurity]:[StreamingMovies]], "Yes")</f>
        <v>1</v>
      </c>
      <c r="W2855" t="str" cm="1">
        <f t="array" ref="W2855">_xlfn.IFS(Table1[[#This Row],[tenure]]&lt;=12,"0-1 Years", Table1[[#This Row],[tenure]] &lt;=36, "1-3 Years",Table1[[#This Row],[tenure]]&lt;=60, "3-5 Years",Table1[[#This Row],[tenure]]&gt;60,"5+ Years")</f>
        <v>3-5 Years</v>
      </c>
      <c r="X2855" t="str">
        <f>IF(AND(Table1[[#This Row],[Contract]]="Month-to-Month", Table1[[#This Row],[PaymentMethod]]= "Electronic check"), "High Risk", "Standard")</f>
        <v>Standard</v>
      </c>
      <c r="Y2855" s="11">
        <f>IFERROR(Table1[[#This Row],[TotalCharges]]/Table1[[#This Row],[tenure]],"0")</f>
        <v>79.416666666666671</v>
      </c>
      <c r="Z2855" t="str">
        <f>IF(Table1[[#This Row],[SeniorCitizen]]=1,"Yes","No")</f>
        <v>No</v>
      </c>
    </row>
    <row r="2856" spans="1:26" x14ac:dyDescent="0.3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7104</v>
      </c>
      <c r="S2856" s="2">
        <v>70.349999999999994</v>
      </c>
      <c r="T2856" s="2">
        <v>1201.6500000000001</v>
      </c>
      <c r="U2856" t="s">
        <v>24</v>
      </c>
      <c r="V2856">
        <f>COUNTIF(Table1[[#This Row],[OnlineSecurity]:[StreamingMovies]], "Yes")</f>
        <v>3</v>
      </c>
      <c r="W2856" t="str" cm="1">
        <f t="array" ref="W2856">_xlfn.IFS(Table1[[#This Row],[tenure]]&lt;=12,"0-1 Years", Table1[[#This Row],[tenure]] &lt;=36, "1-3 Years",Table1[[#This Row],[tenure]]&lt;=60, "3-5 Years",Table1[[#This Row],[tenure]]&gt;60,"5+ Years")</f>
        <v>1-3 Years</v>
      </c>
      <c r="X2856" t="str">
        <f>IF(AND(Table1[[#This Row],[Contract]]="Month-to-Month", Table1[[#This Row],[PaymentMethod]]= "Electronic check"), "High Risk", "Standard")</f>
        <v>Standard</v>
      </c>
      <c r="Y2856" s="11">
        <f>IFERROR(Table1[[#This Row],[TotalCharges]]/Table1[[#This Row],[tenure]],"0")</f>
        <v>70.685294117647061</v>
      </c>
      <c r="Z2856" t="str">
        <f>IF(Table1[[#This Row],[SeniorCitizen]]=1,"Yes","No")</f>
        <v>No</v>
      </c>
    </row>
    <row r="2857" spans="1:26" x14ac:dyDescent="0.35">
      <c r="A2857" t="s">
        <v>2892</v>
      </c>
      <c r="B2857" t="s">
        <v>30</v>
      </c>
      <c r="C2857">
        <v>0</v>
      </c>
      <c r="D2857" t="s">
        <v>23</v>
      </c>
      <c r="E2857" t="s">
        <v>23</v>
      </c>
      <c r="F2857">
        <v>42</v>
      </c>
      <c r="G2857" t="s">
        <v>23</v>
      </c>
      <c r="H2857" t="s">
        <v>24</v>
      </c>
      <c r="I2857" t="s">
        <v>24</v>
      </c>
      <c r="J2857" t="s">
        <v>24</v>
      </c>
      <c r="K2857" t="s">
        <v>24</v>
      </c>
      <c r="L2857" t="s">
        <v>24</v>
      </c>
      <c r="M2857" t="s">
        <v>24</v>
      </c>
      <c r="N2857" t="s">
        <v>24</v>
      </c>
      <c r="O2857" t="s">
        <v>24</v>
      </c>
      <c r="P2857" t="s">
        <v>47</v>
      </c>
      <c r="Q2857" t="s">
        <v>24</v>
      </c>
      <c r="R2857" t="s">
        <v>32</v>
      </c>
      <c r="S2857" s="2">
        <v>19.350000000000001</v>
      </c>
      <c r="T2857" s="2">
        <v>867.3</v>
      </c>
      <c r="U2857" t="s">
        <v>24</v>
      </c>
      <c r="V2857">
        <f>COUNTIF(Table1[[#This Row],[OnlineSecurity]:[StreamingMovies]], "Yes")</f>
        <v>0</v>
      </c>
      <c r="W2857" t="str" cm="1">
        <f t="array" ref="W2857">_xlfn.IFS(Table1[[#This Row],[tenure]]&lt;=12,"0-1 Years", Table1[[#This Row],[tenure]] &lt;=36, "1-3 Years",Table1[[#This Row],[tenure]]&lt;=60, "3-5 Years",Table1[[#This Row],[tenure]]&gt;60,"5+ Years")</f>
        <v>3-5 Years</v>
      </c>
      <c r="X2857" t="str">
        <f>IF(AND(Table1[[#This Row],[Contract]]="Month-to-Month", Table1[[#This Row],[PaymentMethod]]= "Electronic check"), "High Risk", "Standard")</f>
        <v>Standard</v>
      </c>
      <c r="Y2857" s="11">
        <f>IFERROR(Table1[[#This Row],[TotalCharges]]/Table1[[#This Row],[tenure]],"0")</f>
        <v>20.65</v>
      </c>
      <c r="Z2857" t="str">
        <f>IF(Table1[[#This Row],[SeniorCitizen]]=1,"Yes","No")</f>
        <v>No</v>
      </c>
    </row>
    <row r="2858" spans="1:26" x14ac:dyDescent="0.3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s="2">
        <v>50.15</v>
      </c>
      <c r="T2858" s="2">
        <v>50.15</v>
      </c>
      <c r="U2858" t="s">
        <v>24</v>
      </c>
      <c r="V2858">
        <f>COUNTIF(Table1[[#This Row],[OnlineSecurity]:[StreamingMovies]], "Yes")</f>
        <v>0</v>
      </c>
      <c r="W2858" t="str" cm="1">
        <f t="array" ref="W2858">_xlfn.IFS(Table1[[#This Row],[tenure]]&lt;=12,"0-1 Years", Table1[[#This Row],[tenure]] &lt;=36, "1-3 Years",Table1[[#This Row],[tenure]]&lt;=60, "3-5 Years",Table1[[#This Row],[tenure]]&gt;60,"5+ Years")</f>
        <v>0-1 Years</v>
      </c>
      <c r="X2858" t="str">
        <f>IF(AND(Table1[[#This Row],[Contract]]="Month-to-Month", Table1[[#This Row],[PaymentMethod]]= "Electronic check"), "High Risk", "Standard")</f>
        <v>High Risk</v>
      </c>
      <c r="Y2858" s="11">
        <f>IFERROR(Table1[[#This Row],[TotalCharges]]/Table1[[#This Row],[tenure]],"0")</f>
        <v>50.15</v>
      </c>
      <c r="Z2858" t="str">
        <f>IF(Table1[[#This Row],[SeniorCitizen]]=1,"Yes","No")</f>
        <v>No</v>
      </c>
    </row>
    <row r="2859" spans="1:26" x14ac:dyDescent="0.3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7104</v>
      </c>
      <c r="S2859" s="2">
        <v>63.8</v>
      </c>
      <c r="T2859" s="2">
        <v>3007.25</v>
      </c>
      <c r="U2859" t="s">
        <v>24</v>
      </c>
      <c r="V2859">
        <f>COUNTIF(Table1[[#This Row],[OnlineSecurity]:[StreamingMovies]], "Yes")</f>
        <v>3</v>
      </c>
      <c r="W2859" t="str" cm="1">
        <f t="array" ref="W2859">_xlfn.IFS(Table1[[#This Row],[tenure]]&lt;=12,"0-1 Years", Table1[[#This Row],[tenure]] &lt;=36, "1-3 Years",Table1[[#This Row],[tenure]]&lt;=60, "3-5 Years",Table1[[#This Row],[tenure]]&gt;60,"5+ Years")</f>
        <v>3-5 Years</v>
      </c>
      <c r="X2859" t="str">
        <f>IF(AND(Table1[[#This Row],[Contract]]="Month-to-Month", Table1[[#This Row],[PaymentMethod]]= "Electronic check"), "High Risk", "Standard")</f>
        <v>Standard</v>
      </c>
      <c r="Y2859" s="11">
        <f>IFERROR(Table1[[#This Row],[TotalCharges]]/Table1[[#This Row],[tenure]],"0")</f>
        <v>63.984042553191486</v>
      </c>
      <c r="Z2859" t="str">
        <f>IF(Table1[[#This Row],[SeniorCitizen]]=1,"Yes","No")</f>
        <v>No</v>
      </c>
    </row>
    <row r="2860" spans="1:26" x14ac:dyDescent="0.35">
      <c r="A2860" t="s">
        <v>2895</v>
      </c>
      <c r="B2860" t="s">
        <v>22</v>
      </c>
      <c r="C2860">
        <v>0</v>
      </c>
      <c r="D2860" t="s">
        <v>23</v>
      </c>
      <c r="E2860" t="s">
        <v>24</v>
      </c>
      <c r="F2860">
        <v>10</v>
      </c>
      <c r="G2860" t="s">
        <v>23</v>
      </c>
      <c r="H2860" t="s">
        <v>24</v>
      </c>
      <c r="I2860" t="s">
        <v>24</v>
      </c>
      <c r="J2860" t="s">
        <v>24</v>
      </c>
      <c r="K2860" t="s">
        <v>24</v>
      </c>
      <c r="L2860" t="s">
        <v>24</v>
      </c>
      <c r="M2860" t="s">
        <v>24</v>
      </c>
      <c r="N2860" t="s">
        <v>24</v>
      </c>
      <c r="O2860" t="s">
        <v>24</v>
      </c>
      <c r="P2860" t="s">
        <v>27</v>
      </c>
      <c r="Q2860" t="s">
        <v>23</v>
      </c>
      <c r="R2860" t="s">
        <v>32</v>
      </c>
      <c r="S2860" s="2">
        <v>20.55</v>
      </c>
      <c r="T2860" s="2">
        <v>252.75</v>
      </c>
      <c r="U2860" t="s">
        <v>24</v>
      </c>
      <c r="V2860">
        <f>COUNTIF(Table1[[#This Row],[OnlineSecurity]:[StreamingMovies]], "Yes")</f>
        <v>0</v>
      </c>
      <c r="W2860" t="str" cm="1">
        <f t="array" ref="W2860">_xlfn.IFS(Table1[[#This Row],[tenure]]&lt;=12,"0-1 Years", Table1[[#This Row],[tenure]] &lt;=36, "1-3 Years",Table1[[#This Row],[tenure]]&lt;=60, "3-5 Years",Table1[[#This Row],[tenure]]&gt;60,"5+ Years")</f>
        <v>0-1 Years</v>
      </c>
      <c r="X2860" t="str">
        <f>IF(AND(Table1[[#This Row],[Contract]]="Month-to-Month", Table1[[#This Row],[PaymentMethod]]= "Electronic check"), "High Risk", "Standard")</f>
        <v>Standard</v>
      </c>
      <c r="Y2860" s="11">
        <f>IFERROR(Table1[[#This Row],[TotalCharges]]/Table1[[#This Row],[tenure]],"0")</f>
        <v>25.274999999999999</v>
      </c>
      <c r="Z2860" t="str">
        <f>IF(Table1[[#This Row],[SeniorCitizen]]=1,"Yes","No")</f>
        <v>No</v>
      </c>
    </row>
    <row r="2861" spans="1:26" x14ac:dyDescent="0.3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7105</v>
      </c>
      <c r="S2861" s="2">
        <v>88.55</v>
      </c>
      <c r="T2861" s="2">
        <v>6306.5</v>
      </c>
      <c r="U2861" t="s">
        <v>24</v>
      </c>
      <c r="V2861">
        <f>COUNTIF(Table1[[#This Row],[OnlineSecurity]:[StreamingMovies]], "Yes")</f>
        <v>6</v>
      </c>
      <c r="W2861" t="str" cm="1">
        <f t="array" ref="W2861">_xlfn.IFS(Table1[[#This Row],[tenure]]&lt;=12,"0-1 Years", Table1[[#This Row],[tenure]] &lt;=36, "1-3 Years",Table1[[#This Row],[tenure]]&lt;=60, "3-5 Years",Table1[[#This Row],[tenure]]&gt;60,"5+ Years")</f>
        <v>5+ Years</v>
      </c>
      <c r="X2861" t="str">
        <f>IF(AND(Table1[[#This Row],[Contract]]="Month-to-Month", Table1[[#This Row],[PaymentMethod]]= "Electronic check"), "High Risk", "Standard")</f>
        <v>Standard</v>
      </c>
      <c r="Y2861" s="11">
        <f>IFERROR(Table1[[#This Row],[TotalCharges]]/Table1[[#This Row],[tenure]],"0")</f>
        <v>90.092857142857142</v>
      </c>
      <c r="Z2861" t="str">
        <f>IF(Table1[[#This Row],[SeniorCitizen]]=1,"Yes","No")</f>
        <v>Yes</v>
      </c>
    </row>
    <row r="2862" spans="1:26" x14ac:dyDescent="0.3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7105</v>
      </c>
      <c r="S2862" s="2">
        <v>101.4</v>
      </c>
      <c r="T2862" s="2">
        <v>6841.05</v>
      </c>
      <c r="U2862" t="s">
        <v>24</v>
      </c>
      <c r="V2862">
        <f>COUNTIF(Table1[[#This Row],[OnlineSecurity]:[StreamingMovies]], "Yes")</f>
        <v>3</v>
      </c>
      <c r="W2862" t="str" cm="1">
        <f t="array" ref="W2862">_xlfn.IFS(Table1[[#This Row],[tenure]]&lt;=12,"0-1 Years", Table1[[#This Row],[tenure]] &lt;=36, "1-3 Years",Table1[[#This Row],[tenure]]&lt;=60, "3-5 Years",Table1[[#This Row],[tenure]]&gt;60,"5+ Years")</f>
        <v>5+ Years</v>
      </c>
      <c r="X2862" t="str">
        <f>IF(AND(Table1[[#This Row],[Contract]]="Month-to-Month", Table1[[#This Row],[PaymentMethod]]= "Electronic check"), "High Risk", "Standard")</f>
        <v>Standard</v>
      </c>
      <c r="Y2862" s="11">
        <f>IFERROR(Table1[[#This Row],[TotalCharges]]/Table1[[#This Row],[tenure]],"0")</f>
        <v>102.10522388059702</v>
      </c>
      <c r="Z2862" t="str">
        <f>IF(Table1[[#This Row],[SeniorCitizen]]=1,"Yes","No")</f>
        <v>Yes</v>
      </c>
    </row>
    <row r="2863" spans="1:26" x14ac:dyDescent="0.3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s="2">
        <v>81.95</v>
      </c>
      <c r="T2863" s="2">
        <v>81.95</v>
      </c>
      <c r="U2863" t="s">
        <v>23</v>
      </c>
      <c r="V2863">
        <f>COUNTIF(Table1[[#This Row],[OnlineSecurity]:[StreamingMovies]], "Yes")</f>
        <v>1</v>
      </c>
      <c r="W2863" t="str" cm="1">
        <f t="array" ref="W2863">_xlfn.IFS(Table1[[#This Row],[tenure]]&lt;=12,"0-1 Years", Table1[[#This Row],[tenure]] &lt;=36, "1-3 Years",Table1[[#This Row],[tenure]]&lt;=60, "3-5 Years",Table1[[#This Row],[tenure]]&gt;60,"5+ Years")</f>
        <v>0-1 Years</v>
      </c>
      <c r="X2863" t="str">
        <f>IF(AND(Table1[[#This Row],[Contract]]="Month-to-Month", Table1[[#This Row],[PaymentMethod]]= "Electronic check"), "High Risk", "Standard")</f>
        <v>High Risk</v>
      </c>
      <c r="Y2863" s="11">
        <f>IFERROR(Table1[[#This Row],[TotalCharges]]/Table1[[#This Row],[tenure]],"0")</f>
        <v>81.95</v>
      </c>
      <c r="Z2863" t="str">
        <f>IF(Table1[[#This Row],[SeniorCitizen]]=1,"Yes","No")</f>
        <v>No</v>
      </c>
    </row>
    <row r="2864" spans="1:26" x14ac:dyDescent="0.3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s="2">
        <v>69.349999999999994</v>
      </c>
      <c r="T2864" s="2">
        <v>451.1</v>
      </c>
      <c r="U2864" t="s">
        <v>23</v>
      </c>
      <c r="V2864">
        <f>COUNTIF(Table1[[#This Row],[OnlineSecurity]:[StreamingMovies]], "Yes")</f>
        <v>0</v>
      </c>
      <c r="W2864" t="str" cm="1">
        <f t="array" ref="W2864">_xlfn.IFS(Table1[[#This Row],[tenure]]&lt;=12,"0-1 Years", Table1[[#This Row],[tenure]] &lt;=36, "1-3 Years",Table1[[#This Row],[tenure]]&lt;=60, "3-5 Years",Table1[[#This Row],[tenure]]&gt;60,"5+ Years")</f>
        <v>0-1 Years</v>
      </c>
      <c r="X2864" t="str">
        <f>IF(AND(Table1[[#This Row],[Contract]]="Month-to-Month", Table1[[#This Row],[PaymentMethod]]= "Electronic check"), "High Risk", "Standard")</f>
        <v>High Risk</v>
      </c>
      <c r="Y2864" s="11">
        <f>IFERROR(Table1[[#This Row],[TotalCharges]]/Table1[[#This Row],[tenure]],"0")</f>
        <v>64.44285714285715</v>
      </c>
      <c r="Z2864" t="str">
        <f>IF(Table1[[#This Row],[SeniorCitizen]]=1,"Yes","No")</f>
        <v>No</v>
      </c>
    </row>
    <row r="2865" spans="1:26" x14ac:dyDescent="0.3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s="2">
        <v>44.6</v>
      </c>
      <c r="T2865" s="2">
        <v>44.6</v>
      </c>
      <c r="U2865" t="s">
        <v>24</v>
      </c>
      <c r="V2865">
        <f>COUNTIF(Table1[[#This Row],[OnlineSecurity]:[StreamingMovies]], "Yes")</f>
        <v>0</v>
      </c>
      <c r="W2865" t="str" cm="1">
        <f t="array" ref="W2865">_xlfn.IFS(Table1[[#This Row],[tenure]]&lt;=12,"0-1 Years", Table1[[#This Row],[tenure]] &lt;=36, "1-3 Years",Table1[[#This Row],[tenure]]&lt;=60, "3-5 Years",Table1[[#This Row],[tenure]]&gt;60,"5+ Years")</f>
        <v>0-1 Years</v>
      </c>
      <c r="X2865" t="str">
        <f>IF(AND(Table1[[#This Row],[Contract]]="Month-to-Month", Table1[[#This Row],[PaymentMethod]]= "Electronic check"), "High Risk", "Standard")</f>
        <v>Standard</v>
      </c>
      <c r="Y2865" s="11">
        <f>IFERROR(Table1[[#This Row],[TotalCharges]]/Table1[[#This Row],[tenure]],"0")</f>
        <v>44.6</v>
      </c>
      <c r="Z2865" t="str">
        <f>IF(Table1[[#This Row],[SeniorCitizen]]=1,"Yes","No")</f>
        <v>No</v>
      </c>
    </row>
    <row r="2866" spans="1:26" x14ac:dyDescent="0.3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7104</v>
      </c>
      <c r="S2866" s="2">
        <v>63.75</v>
      </c>
      <c r="T2866" s="2">
        <v>226.2</v>
      </c>
      <c r="U2866" t="s">
        <v>24</v>
      </c>
      <c r="V2866">
        <f>COUNTIF(Table1[[#This Row],[OnlineSecurity]:[StreamingMovies]], "Yes")</f>
        <v>3</v>
      </c>
      <c r="W2866" t="str" cm="1">
        <f t="array" ref="W2866">_xlfn.IFS(Table1[[#This Row],[tenure]]&lt;=12,"0-1 Years", Table1[[#This Row],[tenure]] &lt;=36, "1-3 Years",Table1[[#This Row],[tenure]]&lt;=60, "3-5 Years",Table1[[#This Row],[tenure]]&gt;60,"5+ Years")</f>
        <v>0-1 Years</v>
      </c>
      <c r="X2866" t="str">
        <f>IF(AND(Table1[[#This Row],[Contract]]="Month-to-Month", Table1[[#This Row],[PaymentMethod]]= "Electronic check"), "High Risk", "Standard")</f>
        <v>Standard</v>
      </c>
      <c r="Y2866" s="11">
        <f>IFERROR(Table1[[#This Row],[TotalCharges]]/Table1[[#This Row],[tenure]],"0")</f>
        <v>56.55</v>
      </c>
      <c r="Z2866" t="str">
        <f>IF(Table1[[#This Row],[SeniorCitizen]]=1,"Yes","No")</f>
        <v>No</v>
      </c>
    </row>
    <row r="2867" spans="1:26" x14ac:dyDescent="0.3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7104</v>
      </c>
      <c r="S2867" s="2">
        <v>109.25</v>
      </c>
      <c r="T2867" s="2">
        <v>7082.5</v>
      </c>
      <c r="U2867" t="s">
        <v>24</v>
      </c>
      <c r="V2867">
        <f>COUNTIF(Table1[[#This Row],[OnlineSecurity]:[StreamingMovies]], "Yes")</f>
        <v>5</v>
      </c>
      <c r="W2867" t="str" cm="1">
        <f t="array" ref="W2867">_xlfn.IFS(Table1[[#This Row],[tenure]]&lt;=12,"0-1 Years", Table1[[#This Row],[tenure]] &lt;=36, "1-3 Years",Table1[[#This Row],[tenure]]&lt;=60, "3-5 Years",Table1[[#This Row],[tenure]]&gt;60,"5+ Years")</f>
        <v>5+ Years</v>
      </c>
      <c r="X2867" t="str">
        <f>IF(AND(Table1[[#This Row],[Contract]]="Month-to-Month", Table1[[#This Row],[PaymentMethod]]= "Electronic check"), "High Risk", "Standard")</f>
        <v>Standard</v>
      </c>
      <c r="Y2867" s="11">
        <f>IFERROR(Table1[[#This Row],[TotalCharges]]/Table1[[#This Row],[tenure]],"0")</f>
        <v>107.31060606060606</v>
      </c>
      <c r="Z2867" t="str">
        <f>IF(Table1[[#This Row],[SeniorCitizen]]=1,"Yes","No")</f>
        <v>No</v>
      </c>
    </row>
    <row r="2868" spans="1:26" x14ac:dyDescent="0.3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s="2">
        <v>84.6</v>
      </c>
      <c r="T2868" s="2">
        <v>1017.35</v>
      </c>
      <c r="U2868" t="s">
        <v>24</v>
      </c>
      <c r="V2868">
        <f>COUNTIF(Table1[[#This Row],[OnlineSecurity]:[StreamingMovies]], "Yes")</f>
        <v>2</v>
      </c>
      <c r="W2868" t="str" cm="1">
        <f t="array" ref="W2868">_xlfn.IFS(Table1[[#This Row],[tenure]]&lt;=12,"0-1 Years", Table1[[#This Row],[tenure]] &lt;=36, "1-3 Years",Table1[[#This Row],[tenure]]&lt;=60, "3-5 Years",Table1[[#This Row],[tenure]]&gt;60,"5+ Years")</f>
        <v>0-1 Years</v>
      </c>
      <c r="X2868" t="str">
        <f>IF(AND(Table1[[#This Row],[Contract]]="Month-to-Month", Table1[[#This Row],[PaymentMethod]]= "Electronic check"), "High Risk", "Standard")</f>
        <v>High Risk</v>
      </c>
      <c r="Y2868" s="11">
        <f>IFERROR(Table1[[#This Row],[TotalCharges]]/Table1[[#This Row],[tenure]],"0")</f>
        <v>84.779166666666669</v>
      </c>
      <c r="Z2868" t="str">
        <f>IF(Table1[[#This Row],[SeniorCitizen]]=1,"Yes","No")</f>
        <v>No</v>
      </c>
    </row>
    <row r="2869" spans="1:26" x14ac:dyDescent="0.35">
      <c r="A2869" t="s">
        <v>2904</v>
      </c>
      <c r="B2869" t="s">
        <v>22</v>
      </c>
      <c r="C2869">
        <v>0</v>
      </c>
      <c r="D2869" t="s">
        <v>24</v>
      </c>
      <c r="E2869" t="s">
        <v>24</v>
      </c>
      <c r="F2869">
        <v>24</v>
      </c>
      <c r="G2869" t="s">
        <v>23</v>
      </c>
      <c r="H2869" t="s">
        <v>24</v>
      </c>
      <c r="I2869" t="s">
        <v>24</v>
      </c>
      <c r="J2869" t="s">
        <v>24</v>
      </c>
      <c r="K2869" t="s">
        <v>24</v>
      </c>
      <c r="L2869" t="s">
        <v>24</v>
      </c>
      <c r="M2869" t="s">
        <v>24</v>
      </c>
      <c r="N2869" t="s">
        <v>24</v>
      </c>
      <c r="O2869" t="s">
        <v>24</v>
      </c>
      <c r="P2869" t="s">
        <v>31</v>
      </c>
      <c r="Q2869" t="s">
        <v>24</v>
      </c>
      <c r="R2869" t="s">
        <v>7105</v>
      </c>
      <c r="S2869" s="2">
        <v>20.45</v>
      </c>
      <c r="T2869" s="2">
        <v>527.35</v>
      </c>
      <c r="U2869" t="s">
        <v>24</v>
      </c>
      <c r="V2869">
        <f>COUNTIF(Table1[[#This Row],[OnlineSecurity]:[StreamingMovies]], "Yes")</f>
        <v>0</v>
      </c>
      <c r="W2869" t="str" cm="1">
        <f t="array" ref="W2869">_xlfn.IFS(Table1[[#This Row],[tenure]]&lt;=12,"0-1 Years", Table1[[#This Row],[tenure]] &lt;=36, "1-3 Years",Table1[[#This Row],[tenure]]&lt;=60, "3-5 Years",Table1[[#This Row],[tenure]]&gt;60,"5+ Years")</f>
        <v>1-3 Years</v>
      </c>
      <c r="X2869" t="str">
        <f>IF(AND(Table1[[#This Row],[Contract]]="Month-to-Month", Table1[[#This Row],[PaymentMethod]]= "Electronic check"), "High Risk", "Standard")</f>
        <v>Standard</v>
      </c>
      <c r="Y2869" s="11">
        <f>IFERROR(Table1[[#This Row],[TotalCharges]]/Table1[[#This Row],[tenure]],"0")</f>
        <v>21.972916666666666</v>
      </c>
      <c r="Z2869" t="str">
        <f>IF(Table1[[#This Row],[SeniorCitizen]]=1,"Yes","No")</f>
        <v>No</v>
      </c>
    </row>
    <row r="2870" spans="1:26" x14ac:dyDescent="0.3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s="2">
        <v>85.75</v>
      </c>
      <c r="T2870" s="2">
        <v>2146.5</v>
      </c>
      <c r="U2870" t="s">
        <v>24</v>
      </c>
      <c r="V2870">
        <f>COUNTIF(Table1[[#This Row],[OnlineSecurity]:[StreamingMovies]], "Yes")</f>
        <v>2</v>
      </c>
      <c r="W2870" t="str" cm="1">
        <f t="array" ref="W2870">_xlfn.IFS(Table1[[#This Row],[tenure]]&lt;=12,"0-1 Years", Table1[[#This Row],[tenure]] &lt;=36, "1-3 Years",Table1[[#This Row],[tenure]]&lt;=60, "3-5 Years",Table1[[#This Row],[tenure]]&gt;60,"5+ Years")</f>
        <v>1-3 Years</v>
      </c>
      <c r="X2870" t="str">
        <f>IF(AND(Table1[[#This Row],[Contract]]="Month-to-Month", Table1[[#This Row],[PaymentMethod]]= "Electronic check"), "High Risk", "Standard")</f>
        <v>High Risk</v>
      </c>
      <c r="Y2870" s="11">
        <f>IFERROR(Table1[[#This Row],[TotalCharges]]/Table1[[#This Row],[tenure]],"0")</f>
        <v>82.557692307692307</v>
      </c>
      <c r="Z2870" t="str">
        <f>IF(Table1[[#This Row],[SeniorCitizen]]=1,"Yes","No")</f>
        <v>No</v>
      </c>
    </row>
    <row r="2871" spans="1:26" x14ac:dyDescent="0.3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s="2">
        <v>91.1</v>
      </c>
      <c r="T2871" s="2">
        <v>455.3</v>
      </c>
      <c r="U2871" t="s">
        <v>23</v>
      </c>
      <c r="V2871">
        <f>COUNTIF(Table1[[#This Row],[OnlineSecurity]:[StreamingMovies]], "Yes")</f>
        <v>2</v>
      </c>
      <c r="W2871" t="str" cm="1">
        <f t="array" ref="W2871">_xlfn.IFS(Table1[[#This Row],[tenure]]&lt;=12,"0-1 Years", Table1[[#This Row],[tenure]] &lt;=36, "1-3 Years",Table1[[#This Row],[tenure]]&lt;=60, "3-5 Years",Table1[[#This Row],[tenure]]&gt;60,"5+ Years")</f>
        <v>0-1 Years</v>
      </c>
      <c r="X2871" t="str">
        <f>IF(AND(Table1[[#This Row],[Contract]]="Month-to-Month", Table1[[#This Row],[PaymentMethod]]= "Electronic check"), "High Risk", "Standard")</f>
        <v>High Risk</v>
      </c>
      <c r="Y2871" s="11">
        <f>IFERROR(Table1[[#This Row],[TotalCharges]]/Table1[[#This Row],[tenure]],"0")</f>
        <v>75.88333333333334</v>
      </c>
      <c r="Z2871" t="str">
        <f>IF(Table1[[#This Row],[SeniorCitizen]]=1,"Yes","No")</f>
        <v>No</v>
      </c>
    </row>
    <row r="2872" spans="1:26" x14ac:dyDescent="0.3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s="2">
        <v>107.95</v>
      </c>
      <c r="T2872" s="2">
        <v>5969.85</v>
      </c>
      <c r="U2872" t="s">
        <v>24</v>
      </c>
      <c r="V2872">
        <f>COUNTIF(Table1[[#This Row],[OnlineSecurity]:[StreamingMovies]], "Yes")</f>
        <v>4</v>
      </c>
      <c r="W2872" t="str" cm="1">
        <f t="array" ref="W2872">_xlfn.IFS(Table1[[#This Row],[tenure]]&lt;=12,"0-1 Years", Table1[[#This Row],[tenure]] &lt;=36, "1-3 Years",Table1[[#This Row],[tenure]]&lt;=60, "3-5 Years",Table1[[#This Row],[tenure]]&gt;60,"5+ Years")</f>
        <v>3-5 Years</v>
      </c>
      <c r="X2872" t="str">
        <f>IF(AND(Table1[[#This Row],[Contract]]="Month-to-Month", Table1[[#This Row],[PaymentMethod]]= "Electronic check"), "High Risk", "Standard")</f>
        <v>Standard</v>
      </c>
      <c r="Y2872" s="11">
        <f>IFERROR(Table1[[#This Row],[TotalCharges]]/Table1[[#This Row],[tenure]],"0")</f>
        <v>104.73421052631579</v>
      </c>
      <c r="Z2872" t="str">
        <f>IF(Table1[[#This Row],[SeniorCitizen]]=1,"Yes","No")</f>
        <v>No</v>
      </c>
    </row>
    <row r="2873" spans="1:26" x14ac:dyDescent="0.3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s="2">
        <v>86.1</v>
      </c>
      <c r="T2873" s="2">
        <v>1235.55</v>
      </c>
      <c r="U2873" t="s">
        <v>23</v>
      </c>
      <c r="V2873">
        <f>COUNTIF(Table1[[#This Row],[OnlineSecurity]:[StreamingMovies]], "Yes")</f>
        <v>1</v>
      </c>
      <c r="W2873" t="str" cm="1">
        <f t="array" ref="W2873">_xlfn.IFS(Table1[[#This Row],[tenure]]&lt;=12,"0-1 Years", Table1[[#This Row],[tenure]] &lt;=36, "1-3 Years",Table1[[#This Row],[tenure]]&lt;=60, "3-5 Years",Table1[[#This Row],[tenure]]&gt;60,"5+ Years")</f>
        <v>1-3 Years</v>
      </c>
      <c r="X2873" t="str">
        <f>IF(AND(Table1[[#This Row],[Contract]]="Month-to-Month", Table1[[#This Row],[PaymentMethod]]= "Electronic check"), "High Risk", "Standard")</f>
        <v>High Risk</v>
      </c>
      <c r="Y2873" s="11">
        <f>IFERROR(Table1[[#This Row],[TotalCharges]]/Table1[[#This Row],[tenure]],"0")</f>
        <v>88.253571428571419</v>
      </c>
      <c r="Z2873" t="str">
        <f>IF(Table1[[#This Row],[SeniorCitizen]]=1,"Yes","No")</f>
        <v>No</v>
      </c>
    </row>
    <row r="2874" spans="1:26" x14ac:dyDescent="0.35">
      <c r="A2874" t="s">
        <v>2909</v>
      </c>
      <c r="B2874" t="s">
        <v>22</v>
      </c>
      <c r="C2874">
        <v>0</v>
      </c>
      <c r="D2874" t="s">
        <v>23</v>
      </c>
      <c r="E2874" t="s">
        <v>23</v>
      </c>
      <c r="F2874">
        <v>42</v>
      </c>
      <c r="G2874" t="s">
        <v>23</v>
      </c>
      <c r="H2874" t="s">
        <v>23</v>
      </c>
      <c r="I2874" t="s">
        <v>24</v>
      </c>
      <c r="J2874" t="s">
        <v>24</v>
      </c>
      <c r="K2874" t="s">
        <v>24</v>
      </c>
      <c r="L2874" t="s">
        <v>24</v>
      </c>
      <c r="M2874" t="s">
        <v>24</v>
      </c>
      <c r="N2874" t="s">
        <v>24</v>
      </c>
      <c r="O2874" t="s">
        <v>24</v>
      </c>
      <c r="P2874" t="s">
        <v>47</v>
      </c>
      <c r="Q2874" t="s">
        <v>24</v>
      </c>
      <c r="R2874" t="s">
        <v>28</v>
      </c>
      <c r="S2874" s="2">
        <v>22.95</v>
      </c>
      <c r="T2874" s="2">
        <v>1014.25</v>
      </c>
      <c r="U2874" t="s">
        <v>24</v>
      </c>
      <c r="V2874">
        <f>COUNTIF(Table1[[#This Row],[OnlineSecurity]:[StreamingMovies]], "Yes")</f>
        <v>0</v>
      </c>
      <c r="W2874" t="str" cm="1">
        <f t="array" ref="W2874">_xlfn.IFS(Table1[[#This Row],[tenure]]&lt;=12,"0-1 Years", Table1[[#This Row],[tenure]] &lt;=36, "1-3 Years",Table1[[#This Row],[tenure]]&lt;=60, "3-5 Years",Table1[[#This Row],[tenure]]&gt;60,"5+ Years")</f>
        <v>3-5 Years</v>
      </c>
      <c r="X2874" t="str">
        <f>IF(AND(Table1[[#This Row],[Contract]]="Month-to-Month", Table1[[#This Row],[PaymentMethod]]= "Electronic check"), "High Risk", "Standard")</f>
        <v>Standard</v>
      </c>
      <c r="Y2874" s="11">
        <f>IFERROR(Table1[[#This Row],[TotalCharges]]/Table1[[#This Row],[tenure]],"0")</f>
        <v>24.148809523809526</v>
      </c>
      <c r="Z2874" t="str">
        <f>IF(Table1[[#This Row],[SeniorCitizen]]=1,"Yes","No")</f>
        <v>No</v>
      </c>
    </row>
    <row r="2875" spans="1:26" x14ac:dyDescent="0.3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7104</v>
      </c>
      <c r="S2875" s="2">
        <v>94.7</v>
      </c>
      <c r="T2875" s="2">
        <v>2362.1</v>
      </c>
      <c r="U2875" t="s">
        <v>23</v>
      </c>
      <c r="V2875">
        <f>COUNTIF(Table1[[#This Row],[OnlineSecurity]:[StreamingMovies]], "Yes")</f>
        <v>2</v>
      </c>
      <c r="W2875" t="str" cm="1">
        <f t="array" ref="W2875">_xlfn.IFS(Table1[[#This Row],[tenure]]&lt;=12,"0-1 Years", Table1[[#This Row],[tenure]] &lt;=36, "1-3 Years",Table1[[#This Row],[tenure]]&lt;=60, "3-5 Years",Table1[[#This Row],[tenure]]&gt;60,"5+ Years")</f>
        <v>1-3 Years</v>
      </c>
      <c r="X2875" t="str">
        <f>IF(AND(Table1[[#This Row],[Contract]]="Month-to-Month", Table1[[#This Row],[PaymentMethod]]= "Electronic check"), "High Risk", "Standard")</f>
        <v>Standard</v>
      </c>
      <c r="Y2875" s="11">
        <f>IFERROR(Table1[[#This Row],[TotalCharges]]/Table1[[#This Row],[tenure]],"0")</f>
        <v>94.483999999999995</v>
      </c>
      <c r="Z2875" t="str">
        <f>IF(Table1[[#This Row],[SeniorCitizen]]=1,"Yes","No")</f>
        <v>No</v>
      </c>
    </row>
    <row r="2876" spans="1:26" x14ac:dyDescent="0.35">
      <c r="A2876" t="s">
        <v>2911</v>
      </c>
      <c r="B2876" t="s">
        <v>22</v>
      </c>
      <c r="C2876">
        <v>0</v>
      </c>
      <c r="D2876" t="s">
        <v>23</v>
      </c>
      <c r="E2876" t="s">
        <v>24</v>
      </c>
      <c r="F2876">
        <v>64</v>
      </c>
      <c r="G2876" t="s">
        <v>23</v>
      </c>
      <c r="H2876" t="s">
        <v>24</v>
      </c>
      <c r="I2876" t="s">
        <v>24</v>
      </c>
      <c r="J2876" t="s">
        <v>24</v>
      </c>
      <c r="K2876" t="s">
        <v>24</v>
      </c>
      <c r="L2876" t="s">
        <v>24</v>
      </c>
      <c r="M2876" t="s">
        <v>24</v>
      </c>
      <c r="N2876" t="s">
        <v>24</v>
      </c>
      <c r="O2876" t="s">
        <v>24</v>
      </c>
      <c r="P2876" t="s">
        <v>47</v>
      </c>
      <c r="Q2876" t="s">
        <v>24</v>
      </c>
      <c r="R2876" t="s">
        <v>7105</v>
      </c>
      <c r="S2876" s="2">
        <v>19.45</v>
      </c>
      <c r="T2876" s="2">
        <v>1225.6500000000001</v>
      </c>
      <c r="U2876" t="s">
        <v>24</v>
      </c>
      <c r="V2876">
        <f>COUNTIF(Table1[[#This Row],[OnlineSecurity]:[StreamingMovies]], "Yes")</f>
        <v>0</v>
      </c>
      <c r="W2876" t="str" cm="1">
        <f t="array" ref="W2876">_xlfn.IFS(Table1[[#This Row],[tenure]]&lt;=12,"0-1 Years", Table1[[#This Row],[tenure]] &lt;=36, "1-3 Years",Table1[[#This Row],[tenure]]&lt;=60, "3-5 Years",Table1[[#This Row],[tenure]]&gt;60,"5+ Years")</f>
        <v>5+ Years</v>
      </c>
      <c r="X2876" t="str">
        <f>IF(AND(Table1[[#This Row],[Contract]]="Month-to-Month", Table1[[#This Row],[PaymentMethod]]= "Electronic check"), "High Risk", "Standard")</f>
        <v>Standard</v>
      </c>
      <c r="Y2876" s="11">
        <f>IFERROR(Table1[[#This Row],[TotalCharges]]/Table1[[#This Row],[tenure]],"0")</f>
        <v>19.150781250000001</v>
      </c>
      <c r="Z2876" t="str">
        <f>IF(Table1[[#This Row],[SeniorCitizen]]=1,"Yes","No")</f>
        <v>No</v>
      </c>
    </row>
    <row r="2877" spans="1:26" x14ac:dyDescent="0.3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s="2">
        <v>85.1</v>
      </c>
      <c r="T2877" s="2">
        <v>1873.7</v>
      </c>
      <c r="U2877" t="s">
        <v>23</v>
      </c>
      <c r="V2877">
        <f>COUNTIF(Table1[[#This Row],[OnlineSecurity]:[StreamingMovies]], "Yes")</f>
        <v>1</v>
      </c>
      <c r="W2877" t="str" cm="1">
        <f t="array" ref="W2877">_xlfn.IFS(Table1[[#This Row],[tenure]]&lt;=12,"0-1 Years", Table1[[#This Row],[tenure]] &lt;=36, "1-3 Years",Table1[[#This Row],[tenure]]&lt;=60, "3-5 Years",Table1[[#This Row],[tenure]]&gt;60,"5+ Years")</f>
        <v>1-3 Years</v>
      </c>
      <c r="X2877" t="str">
        <f>IF(AND(Table1[[#This Row],[Contract]]="Month-to-Month", Table1[[#This Row],[PaymentMethod]]= "Electronic check"), "High Risk", "Standard")</f>
        <v>High Risk</v>
      </c>
      <c r="Y2877" s="11">
        <f>IFERROR(Table1[[#This Row],[TotalCharges]]/Table1[[#This Row],[tenure]],"0")</f>
        <v>85.168181818181822</v>
      </c>
      <c r="Z2877" t="str">
        <f>IF(Table1[[#This Row],[SeniorCitizen]]=1,"Yes","No")</f>
        <v>No</v>
      </c>
    </row>
    <row r="2878" spans="1:26" x14ac:dyDescent="0.35">
      <c r="A2878" t="s">
        <v>2913</v>
      </c>
      <c r="B2878" t="s">
        <v>30</v>
      </c>
      <c r="C2878">
        <v>0</v>
      </c>
      <c r="D2878" t="s">
        <v>24</v>
      </c>
      <c r="E2878" t="s">
        <v>24</v>
      </c>
      <c r="F2878">
        <v>19</v>
      </c>
      <c r="G2878" t="s">
        <v>23</v>
      </c>
      <c r="H2878" t="s">
        <v>24</v>
      </c>
      <c r="I2878" t="s">
        <v>24</v>
      </c>
      <c r="J2878" t="s">
        <v>24</v>
      </c>
      <c r="K2878" t="s">
        <v>24</v>
      </c>
      <c r="L2878" t="s">
        <v>24</v>
      </c>
      <c r="M2878" t="s">
        <v>24</v>
      </c>
      <c r="N2878" t="s">
        <v>24</v>
      </c>
      <c r="O2878" t="s">
        <v>24</v>
      </c>
      <c r="P2878" t="s">
        <v>31</v>
      </c>
      <c r="Q2878" t="s">
        <v>23</v>
      </c>
      <c r="R2878" t="s">
        <v>7105</v>
      </c>
      <c r="S2878" s="2">
        <v>19.7</v>
      </c>
      <c r="T2878" s="2">
        <v>386.5</v>
      </c>
      <c r="U2878" t="s">
        <v>24</v>
      </c>
      <c r="V2878">
        <f>COUNTIF(Table1[[#This Row],[OnlineSecurity]:[StreamingMovies]], "Yes")</f>
        <v>0</v>
      </c>
      <c r="W2878" t="str" cm="1">
        <f t="array" ref="W2878">_xlfn.IFS(Table1[[#This Row],[tenure]]&lt;=12,"0-1 Years", Table1[[#This Row],[tenure]] &lt;=36, "1-3 Years",Table1[[#This Row],[tenure]]&lt;=60, "3-5 Years",Table1[[#This Row],[tenure]]&gt;60,"5+ Years")</f>
        <v>1-3 Years</v>
      </c>
      <c r="X2878" t="str">
        <f>IF(AND(Table1[[#This Row],[Contract]]="Month-to-Month", Table1[[#This Row],[PaymentMethod]]= "Electronic check"), "High Risk", "Standard")</f>
        <v>Standard</v>
      </c>
      <c r="Y2878" s="11">
        <f>IFERROR(Table1[[#This Row],[TotalCharges]]/Table1[[#This Row],[tenure]],"0")</f>
        <v>20.342105263157894</v>
      </c>
      <c r="Z2878" t="str">
        <f>IF(Table1[[#This Row],[SeniorCitizen]]=1,"Yes","No")</f>
        <v>No</v>
      </c>
    </row>
    <row r="2879" spans="1:26" x14ac:dyDescent="0.3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s="2">
        <v>99.15</v>
      </c>
      <c r="T2879" s="2">
        <v>6010.05</v>
      </c>
      <c r="U2879" t="s">
        <v>23</v>
      </c>
      <c r="V2879">
        <f>COUNTIF(Table1[[#This Row],[OnlineSecurity]:[StreamingMovies]], "Yes")</f>
        <v>3</v>
      </c>
      <c r="W2879" t="str" cm="1">
        <f t="array" ref="W2879">_xlfn.IFS(Table1[[#This Row],[tenure]]&lt;=12,"0-1 Years", Table1[[#This Row],[tenure]] &lt;=36, "1-3 Years",Table1[[#This Row],[tenure]]&lt;=60, "3-5 Years",Table1[[#This Row],[tenure]]&gt;60,"5+ Years")</f>
        <v>5+ Years</v>
      </c>
      <c r="X2879" t="str">
        <f>IF(AND(Table1[[#This Row],[Contract]]="Month-to-Month", Table1[[#This Row],[PaymentMethod]]= "Electronic check"), "High Risk", "Standard")</f>
        <v>High Risk</v>
      </c>
      <c r="Y2879" s="11">
        <f>IFERROR(Table1[[#This Row],[TotalCharges]]/Table1[[#This Row],[tenure]],"0")</f>
        <v>98.525409836065577</v>
      </c>
      <c r="Z2879" t="str">
        <f>IF(Table1[[#This Row],[SeniorCitizen]]=1,"Yes","No")</f>
        <v>No</v>
      </c>
    </row>
    <row r="2880" spans="1:26" x14ac:dyDescent="0.3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7104</v>
      </c>
      <c r="S2880" s="2">
        <v>87</v>
      </c>
      <c r="T2880" s="2">
        <v>1850.65</v>
      </c>
      <c r="U2880" t="s">
        <v>24</v>
      </c>
      <c r="V2880">
        <f>COUNTIF(Table1[[#This Row],[OnlineSecurity]:[StreamingMovies]], "Yes")</f>
        <v>2</v>
      </c>
      <c r="W2880" t="str" cm="1">
        <f t="array" ref="W2880">_xlfn.IFS(Table1[[#This Row],[tenure]]&lt;=12,"0-1 Years", Table1[[#This Row],[tenure]] &lt;=36, "1-3 Years",Table1[[#This Row],[tenure]]&lt;=60, "3-5 Years",Table1[[#This Row],[tenure]]&gt;60,"5+ Years")</f>
        <v>1-3 Years</v>
      </c>
      <c r="X2880" t="str">
        <f>IF(AND(Table1[[#This Row],[Contract]]="Month-to-Month", Table1[[#This Row],[PaymentMethod]]= "Electronic check"), "High Risk", "Standard")</f>
        <v>Standard</v>
      </c>
      <c r="Y2880" s="11">
        <f>IFERROR(Table1[[#This Row],[TotalCharges]]/Table1[[#This Row],[tenure]],"0")</f>
        <v>84.12045454545455</v>
      </c>
      <c r="Z2880" t="str">
        <f>IF(Table1[[#This Row],[SeniorCitizen]]=1,"Yes","No")</f>
        <v>No</v>
      </c>
    </row>
    <row r="2881" spans="1:26" x14ac:dyDescent="0.3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s="2">
        <v>102.95</v>
      </c>
      <c r="T2881" s="2">
        <v>7101.5</v>
      </c>
      <c r="U2881" t="s">
        <v>23</v>
      </c>
      <c r="V2881">
        <f>COUNTIF(Table1[[#This Row],[OnlineSecurity]:[StreamingMovies]], "Yes")</f>
        <v>4</v>
      </c>
      <c r="W2881" t="str" cm="1">
        <f t="array" ref="W2881">_xlfn.IFS(Table1[[#This Row],[tenure]]&lt;=12,"0-1 Years", Table1[[#This Row],[tenure]] &lt;=36, "1-3 Years",Table1[[#This Row],[tenure]]&lt;=60, "3-5 Years",Table1[[#This Row],[tenure]]&gt;60,"5+ Years")</f>
        <v>5+ Years</v>
      </c>
      <c r="X2881" t="str">
        <f>IF(AND(Table1[[#This Row],[Contract]]="Month-to-Month", Table1[[#This Row],[PaymentMethod]]= "Electronic check"), "High Risk", "Standard")</f>
        <v>High Risk</v>
      </c>
      <c r="Y2881" s="11">
        <f>IFERROR(Table1[[#This Row],[TotalCharges]]/Table1[[#This Row],[tenure]],"0")</f>
        <v>101.45</v>
      </c>
      <c r="Z2881" t="str">
        <f>IF(Table1[[#This Row],[SeniorCitizen]]=1,"Yes","No")</f>
        <v>Yes</v>
      </c>
    </row>
    <row r="2882" spans="1:26" x14ac:dyDescent="0.3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7104</v>
      </c>
      <c r="S2882" s="2">
        <v>79.95</v>
      </c>
      <c r="T2882" s="2">
        <v>1043.4000000000001</v>
      </c>
      <c r="U2882" t="s">
        <v>24</v>
      </c>
      <c r="V2882">
        <f>COUNTIF(Table1[[#This Row],[OnlineSecurity]:[StreamingMovies]], "Yes")</f>
        <v>1</v>
      </c>
      <c r="W2882" t="str" cm="1">
        <f t="array" ref="W2882">_xlfn.IFS(Table1[[#This Row],[tenure]]&lt;=12,"0-1 Years", Table1[[#This Row],[tenure]] &lt;=36, "1-3 Years",Table1[[#This Row],[tenure]]&lt;=60, "3-5 Years",Table1[[#This Row],[tenure]]&gt;60,"5+ Years")</f>
        <v>0-1 Years</v>
      </c>
      <c r="X2882" t="str">
        <f>IF(AND(Table1[[#This Row],[Contract]]="Month-to-Month", Table1[[#This Row],[PaymentMethod]]= "Electronic check"), "High Risk", "Standard")</f>
        <v>Standard</v>
      </c>
      <c r="Y2882" s="11">
        <f>IFERROR(Table1[[#This Row],[TotalCharges]]/Table1[[#This Row],[tenure]],"0")</f>
        <v>86.95</v>
      </c>
      <c r="Z2882" t="str">
        <f>IF(Table1[[#This Row],[SeniorCitizen]]=1,"Yes","No")</f>
        <v>No</v>
      </c>
    </row>
    <row r="2883" spans="1:26" x14ac:dyDescent="0.3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s="2">
        <v>64</v>
      </c>
      <c r="T2883" s="2">
        <v>1910.75</v>
      </c>
      <c r="U2883" t="s">
        <v>24</v>
      </c>
      <c r="V2883">
        <f>COUNTIF(Table1[[#This Row],[OnlineSecurity]:[StreamingMovies]], "Yes")</f>
        <v>3</v>
      </c>
      <c r="W2883" t="str" cm="1">
        <f t="array" ref="W2883">_xlfn.IFS(Table1[[#This Row],[tenure]]&lt;=12,"0-1 Years", Table1[[#This Row],[tenure]] &lt;=36, "1-3 Years",Table1[[#This Row],[tenure]]&lt;=60, "3-5 Years",Table1[[#This Row],[tenure]]&gt;60,"5+ Years")</f>
        <v>1-3 Years</v>
      </c>
      <c r="X2883" t="str">
        <f>IF(AND(Table1[[#This Row],[Contract]]="Month-to-Month", Table1[[#This Row],[PaymentMethod]]= "Electronic check"), "High Risk", "Standard")</f>
        <v>Standard</v>
      </c>
      <c r="Y2883" s="11">
        <f>IFERROR(Table1[[#This Row],[TotalCharges]]/Table1[[#This Row],[tenure]],"0")</f>
        <v>61.637096774193552</v>
      </c>
      <c r="Z2883" t="str">
        <f>IF(Table1[[#This Row],[SeniorCitizen]]=1,"Yes","No")</f>
        <v>No</v>
      </c>
    </row>
    <row r="2884" spans="1:26" x14ac:dyDescent="0.3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s="2">
        <v>64.900000000000006</v>
      </c>
      <c r="T2884" s="2">
        <v>716.1</v>
      </c>
      <c r="U2884" t="s">
        <v>24</v>
      </c>
      <c r="V2884">
        <f>COUNTIF(Table1[[#This Row],[OnlineSecurity]:[StreamingMovies]], "Yes")</f>
        <v>2</v>
      </c>
      <c r="W2884" t="str" cm="1">
        <f t="array" ref="W2884">_xlfn.IFS(Table1[[#This Row],[tenure]]&lt;=12,"0-1 Years", Table1[[#This Row],[tenure]] &lt;=36, "1-3 Years",Table1[[#This Row],[tenure]]&lt;=60, "3-5 Years",Table1[[#This Row],[tenure]]&gt;60,"5+ Years")</f>
        <v>0-1 Years</v>
      </c>
      <c r="X2884" t="str">
        <f>IF(AND(Table1[[#This Row],[Contract]]="Month-to-Month", Table1[[#This Row],[PaymentMethod]]= "Electronic check"), "High Risk", "Standard")</f>
        <v>High Risk</v>
      </c>
      <c r="Y2884" s="11">
        <f>IFERROR(Table1[[#This Row],[TotalCharges]]/Table1[[#This Row],[tenure]],"0")</f>
        <v>65.100000000000009</v>
      </c>
      <c r="Z2884" t="str">
        <f>IF(Table1[[#This Row],[SeniorCitizen]]=1,"Yes","No")</f>
        <v>No</v>
      </c>
    </row>
    <row r="2885" spans="1:26" x14ac:dyDescent="0.35">
      <c r="A2885" t="s">
        <v>2920</v>
      </c>
      <c r="B2885" t="s">
        <v>30</v>
      </c>
      <c r="C2885">
        <v>0</v>
      </c>
      <c r="D2885" t="s">
        <v>23</v>
      </c>
      <c r="E2885" t="s">
        <v>23</v>
      </c>
      <c r="F2885">
        <v>68</v>
      </c>
      <c r="G2885" t="s">
        <v>23</v>
      </c>
      <c r="H2885" t="s">
        <v>23</v>
      </c>
      <c r="I2885" t="s">
        <v>24</v>
      </c>
      <c r="J2885" t="s">
        <v>24</v>
      </c>
      <c r="K2885" t="s">
        <v>24</v>
      </c>
      <c r="L2885" t="s">
        <v>24</v>
      </c>
      <c r="M2885" t="s">
        <v>24</v>
      </c>
      <c r="N2885" t="s">
        <v>24</v>
      </c>
      <c r="O2885" t="s">
        <v>24</v>
      </c>
      <c r="P2885" t="s">
        <v>47</v>
      </c>
      <c r="Q2885" t="s">
        <v>24</v>
      </c>
      <c r="R2885" t="s">
        <v>32</v>
      </c>
      <c r="S2885" s="2">
        <v>25.75</v>
      </c>
      <c r="T2885" s="2">
        <v>1686.15</v>
      </c>
      <c r="U2885" t="s">
        <v>24</v>
      </c>
      <c r="V2885">
        <f>COUNTIF(Table1[[#This Row],[OnlineSecurity]:[StreamingMovies]], "Yes")</f>
        <v>0</v>
      </c>
      <c r="W2885" t="str" cm="1">
        <f t="array" ref="W2885">_xlfn.IFS(Table1[[#This Row],[tenure]]&lt;=12,"0-1 Years", Table1[[#This Row],[tenure]] &lt;=36, "1-3 Years",Table1[[#This Row],[tenure]]&lt;=60, "3-5 Years",Table1[[#This Row],[tenure]]&gt;60,"5+ Years")</f>
        <v>5+ Years</v>
      </c>
      <c r="X2885" t="str">
        <f>IF(AND(Table1[[#This Row],[Contract]]="Month-to-Month", Table1[[#This Row],[PaymentMethod]]= "Electronic check"), "High Risk", "Standard")</f>
        <v>Standard</v>
      </c>
      <c r="Y2885" s="11">
        <f>IFERROR(Table1[[#This Row],[TotalCharges]]/Table1[[#This Row],[tenure]],"0")</f>
        <v>24.796323529411765</v>
      </c>
      <c r="Z2885" t="str">
        <f>IF(Table1[[#This Row],[SeniorCitizen]]=1,"Yes","No")</f>
        <v>No</v>
      </c>
    </row>
    <row r="2886" spans="1:26" x14ac:dyDescent="0.3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7104</v>
      </c>
      <c r="S2886" s="2">
        <v>90.15</v>
      </c>
      <c r="T2886" s="2">
        <v>6716.45</v>
      </c>
      <c r="U2886" t="s">
        <v>24</v>
      </c>
      <c r="V2886">
        <f>COUNTIF(Table1[[#This Row],[OnlineSecurity]:[StreamingMovies]], "Yes")</f>
        <v>6</v>
      </c>
      <c r="W2886" t="str" cm="1">
        <f t="array" ref="W2886">_xlfn.IFS(Table1[[#This Row],[tenure]]&lt;=12,"0-1 Years", Table1[[#This Row],[tenure]] &lt;=36, "1-3 Years",Table1[[#This Row],[tenure]]&lt;=60, "3-5 Years",Table1[[#This Row],[tenure]]&gt;60,"5+ Years")</f>
        <v>5+ Years</v>
      </c>
      <c r="X2886" t="str">
        <f>IF(AND(Table1[[#This Row],[Contract]]="Month-to-Month", Table1[[#This Row],[PaymentMethod]]= "Electronic check"), "High Risk", "Standard")</f>
        <v>Standard</v>
      </c>
      <c r="Y2886" s="11">
        <f>IFERROR(Table1[[#This Row],[TotalCharges]]/Table1[[#This Row],[tenure]],"0")</f>
        <v>93.28402777777778</v>
      </c>
      <c r="Z2886" t="str">
        <f>IF(Table1[[#This Row],[SeniorCitizen]]=1,"Yes","No")</f>
        <v>Yes</v>
      </c>
    </row>
    <row r="2887" spans="1:26" x14ac:dyDescent="0.3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7105</v>
      </c>
      <c r="S2887" s="2">
        <v>116.1</v>
      </c>
      <c r="T2887" s="2">
        <v>7839.85</v>
      </c>
      <c r="U2887" t="s">
        <v>24</v>
      </c>
      <c r="V2887">
        <f>COUNTIF(Table1[[#This Row],[OnlineSecurity]:[StreamingMovies]], "Yes")</f>
        <v>6</v>
      </c>
      <c r="W2887" t="str" cm="1">
        <f t="array" ref="W2887">_xlfn.IFS(Table1[[#This Row],[tenure]]&lt;=12,"0-1 Years", Table1[[#This Row],[tenure]] &lt;=36, "1-3 Years",Table1[[#This Row],[tenure]]&lt;=60, "3-5 Years",Table1[[#This Row],[tenure]]&gt;60,"5+ Years")</f>
        <v>5+ Years</v>
      </c>
      <c r="X2887" t="str">
        <f>IF(AND(Table1[[#This Row],[Contract]]="Month-to-Month", Table1[[#This Row],[PaymentMethod]]= "Electronic check"), "High Risk", "Standard")</f>
        <v>Standard</v>
      </c>
      <c r="Y2887" s="11">
        <f>IFERROR(Table1[[#This Row],[TotalCharges]]/Table1[[#This Row],[tenure]],"0")</f>
        <v>117.01268656716418</v>
      </c>
      <c r="Z2887" t="str">
        <f>IF(Table1[[#This Row],[SeniorCitizen]]=1,"Yes","No")</f>
        <v>Yes</v>
      </c>
    </row>
    <row r="2888" spans="1:26" x14ac:dyDescent="0.3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7104</v>
      </c>
      <c r="S2888" s="2">
        <v>104.95</v>
      </c>
      <c r="T2888" s="2">
        <v>6236.75</v>
      </c>
      <c r="U2888" t="s">
        <v>24</v>
      </c>
      <c r="V2888">
        <f>COUNTIF(Table1[[#This Row],[OnlineSecurity]:[StreamingMovies]], "Yes")</f>
        <v>5</v>
      </c>
      <c r="W2888" t="str" cm="1">
        <f t="array" ref="W2888">_xlfn.IFS(Table1[[#This Row],[tenure]]&lt;=12,"0-1 Years", Table1[[#This Row],[tenure]] &lt;=36, "1-3 Years",Table1[[#This Row],[tenure]]&lt;=60, "3-5 Years",Table1[[#This Row],[tenure]]&gt;60,"5+ Years")</f>
        <v>3-5 Years</v>
      </c>
      <c r="X2888" t="str">
        <f>IF(AND(Table1[[#This Row],[Contract]]="Month-to-Month", Table1[[#This Row],[PaymentMethod]]= "Electronic check"), "High Risk", "Standard")</f>
        <v>Standard</v>
      </c>
      <c r="Y2888" s="11">
        <f>IFERROR(Table1[[#This Row],[TotalCharges]]/Table1[[#This Row],[tenure]],"0")</f>
        <v>103.94583333333334</v>
      </c>
      <c r="Z2888" t="str">
        <f>IF(Table1[[#This Row],[SeniorCitizen]]=1,"Yes","No")</f>
        <v>No</v>
      </c>
    </row>
    <row r="2889" spans="1:26" x14ac:dyDescent="0.3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s="2">
        <v>45.05</v>
      </c>
      <c r="T2889" s="2">
        <v>45.05</v>
      </c>
      <c r="U2889" t="s">
        <v>23</v>
      </c>
      <c r="V2889">
        <f>COUNTIF(Table1[[#This Row],[OnlineSecurity]:[StreamingMovies]], "Yes")</f>
        <v>0</v>
      </c>
      <c r="W2889" t="str" cm="1">
        <f t="array" ref="W2889">_xlfn.IFS(Table1[[#This Row],[tenure]]&lt;=12,"0-1 Years", Table1[[#This Row],[tenure]] &lt;=36, "1-3 Years",Table1[[#This Row],[tenure]]&lt;=60, "3-5 Years",Table1[[#This Row],[tenure]]&gt;60,"5+ Years")</f>
        <v>0-1 Years</v>
      </c>
      <c r="X2889" t="str">
        <f>IF(AND(Table1[[#This Row],[Contract]]="Month-to-Month", Table1[[#This Row],[PaymentMethod]]= "Electronic check"), "High Risk", "Standard")</f>
        <v>Standard</v>
      </c>
      <c r="Y2889" s="11">
        <f>IFERROR(Table1[[#This Row],[TotalCharges]]/Table1[[#This Row],[tenure]],"0")</f>
        <v>45.05</v>
      </c>
      <c r="Z2889" t="str">
        <f>IF(Table1[[#This Row],[SeniorCitizen]]=1,"Yes","No")</f>
        <v>No</v>
      </c>
    </row>
    <row r="2890" spans="1:26" x14ac:dyDescent="0.3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s="2">
        <v>71</v>
      </c>
      <c r="T2890" s="2">
        <v>71</v>
      </c>
      <c r="U2890" t="s">
        <v>23</v>
      </c>
      <c r="V2890">
        <f>COUNTIF(Table1[[#This Row],[OnlineSecurity]:[StreamingMovies]], "Yes")</f>
        <v>0</v>
      </c>
      <c r="W2890" t="str" cm="1">
        <f t="array" ref="W2890">_xlfn.IFS(Table1[[#This Row],[tenure]]&lt;=12,"0-1 Years", Table1[[#This Row],[tenure]] &lt;=36, "1-3 Years",Table1[[#This Row],[tenure]]&lt;=60, "3-5 Years",Table1[[#This Row],[tenure]]&gt;60,"5+ Years")</f>
        <v>0-1 Years</v>
      </c>
      <c r="X2890" t="str">
        <f>IF(AND(Table1[[#This Row],[Contract]]="Month-to-Month", Table1[[#This Row],[PaymentMethod]]= "Electronic check"), "High Risk", "Standard")</f>
        <v>High Risk</v>
      </c>
      <c r="Y2890" s="11">
        <f>IFERROR(Table1[[#This Row],[TotalCharges]]/Table1[[#This Row],[tenure]],"0")</f>
        <v>71</v>
      </c>
      <c r="Z2890" t="str">
        <f>IF(Table1[[#This Row],[SeniorCitizen]]=1,"Yes","No")</f>
        <v>Yes</v>
      </c>
    </row>
    <row r="2891" spans="1:26" x14ac:dyDescent="0.35">
      <c r="A2891" t="s">
        <v>2926</v>
      </c>
      <c r="B2891" t="s">
        <v>30</v>
      </c>
      <c r="C2891">
        <v>0</v>
      </c>
      <c r="D2891" t="s">
        <v>23</v>
      </c>
      <c r="E2891" t="s">
        <v>23</v>
      </c>
      <c r="F2891">
        <v>58</v>
      </c>
      <c r="G2891" t="s">
        <v>24</v>
      </c>
      <c r="H2891" t="s">
        <v>24</v>
      </c>
      <c r="I2891" t="s">
        <v>26</v>
      </c>
      <c r="J2891" t="s">
        <v>23</v>
      </c>
      <c r="K2891" t="s">
        <v>23</v>
      </c>
      <c r="L2891" t="s">
        <v>23</v>
      </c>
      <c r="M2891" t="s">
        <v>24</v>
      </c>
      <c r="N2891" t="s">
        <v>23</v>
      </c>
      <c r="O2891" t="s">
        <v>24</v>
      </c>
      <c r="P2891" t="s">
        <v>31</v>
      </c>
      <c r="Q2891" t="s">
        <v>24</v>
      </c>
      <c r="R2891" t="s">
        <v>32</v>
      </c>
      <c r="S2891" s="2">
        <v>50</v>
      </c>
      <c r="T2891" s="2">
        <v>2919.85</v>
      </c>
      <c r="U2891" t="s">
        <v>24</v>
      </c>
      <c r="V2891">
        <f>COUNTIF(Table1[[#This Row],[OnlineSecurity]:[StreamingMovies]], "Yes")</f>
        <v>4</v>
      </c>
      <c r="W2891" t="str" cm="1">
        <f t="array" ref="W2891">_xlfn.IFS(Table1[[#This Row],[tenure]]&lt;=12,"0-1 Years", Table1[[#This Row],[tenure]] &lt;=36, "1-3 Years",Table1[[#This Row],[tenure]]&lt;=60, "3-5 Years",Table1[[#This Row],[tenure]]&gt;60,"5+ Years")</f>
        <v>3-5 Years</v>
      </c>
      <c r="X2891" t="str">
        <f>IF(AND(Table1[[#This Row],[Contract]]="Month-to-Month", Table1[[#This Row],[PaymentMethod]]= "Electronic check"), "High Risk", "Standard")</f>
        <v>Standard</v>
      </c>
      <c r="Y2891" s="11">
        <f>IFERROR(Table1[[#This Row],[TotalCharges]]/Table1[[#This Row],[tenure]],"0")</f>
        <v>50.342241379310344</v>
      </c>
      <c r="Z2891" t="str">
        <f>IF(Table1[[#This Row],[SeniorCitizen]]=1,"Yes","No")</f>
        <v>No</v>
      </c>
    </row>
    <row r="2892" spans="1:26" x14ac:dyDescent="0.3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7104</v>
      </c>
      <c r="S2892" s="2">
        <v>70.55</v>
      </c>
      <c r="T2892" s="2">
        <v>3309.25</v>
      </c>
      <c r="U2892" t="s">
        <v>23</v>
      </c>
      <c r="V2892">
        <f>COUNTIF(Table1[[#This Row],[OnlineSecurity]:[StreamingMovies]], "Yes")</f>
        <v>0</v>
      </c>
      <c r="W2892" t="str" cm="1">
        <f t="array" ref="W2892">_xlfn.IFS(Table1[[#This Row],[tenure]]&lt;=12,"0-1 Years", Table1[[#This Row],[tenure]] &lt;=36, "1-3 Years",Table1[[#This Row],[tenure]]&lt;=60, "3-5 Years",Table1[[#This Row],[tenure]]&gt;60,"5+ Years")</f>
        <v>3-5 Years</v>
      </c>
      <c r="X2892" t="str">
        <f>IF(AND(Table1[[#This Row],[Contract]]="Month-to-Month", Table1[[#This Row],[PaymentMethod]]= "Electronic check"), "High Risk", "Standard")</f>
        <v>Standard</v>
      </c>
      <c r="Y2892" s="11">
        <f>IFERROR(Table1[[#This Row],[TotalCharges]]/Table1[[#This Row],[tenure]],"0")</f>
        <v>70.409574468085111</v>
      </c>
      <c r="Z2892" t="str">
        <f>IF(Table1[[#This Row],[SeniorCitizen]]=1,"Yes","No")</f>
        <v>Yes</v>
      </c>
    </row>
    <row r="2893" spans="1:26" x14ac:dyDescent="0.3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s="2">
        <v>79.7</v>
      </c>
      <c r="T2893" s="2">
        <v>79.7</v>
      </c>
      <c r="U2893" t="s">
        <v>23</v>
      </c>
      <c r="V2893">
        <f>COUNTIF(Table1[[#This Row],[OnlineSecurity]:[StreamingMovies]], "Yes")</f>
        <v>1</v>
      </c>
      <c r="W2893" t="str" cm="1">
        <f t="array" ref="W2893">_xlfn.IFS(Table1[[#This Row],[tenure]]&lt;=12,"0-1 Years", Table1[[#This Row],[tenure]] &lt;=36, "1-3 Years",Table1[[#This Row],[tenure]]&lt;=60, "3-5 Years",Table1[[#This Row],[tenure]]&gt;60,"5+ Years")</f>
        <v>0-1 Years</v>
      </c>
      <c r="X2893" t="str">
        <f>IF(AND(Table1[[#This Row],[Contract]]="Month-to-Month", Table1[[#This Row],[PaymentMethod]]= "Electronic check"), "High Risk", "Standard")</f>
        <v>High Risk</v>
      </c>
      <c r="Y2893" s="11">
        <f>IFERROR(Table1[[#This Row],[TotalCharges]]/Table1[[#This Row],[tenure]],"0")</f>
        <v>79.7</v>
      </c>
      <c r="Z2893" t="str">
        <f>IF(Table1[[#This Row],[SeniorCitizen]]=1,"Yes","No")</f>
        <v>No</v>
      </c>
    </row>
    <row r="2894" spans="1:26" x14ac:dyDescent="0.35">
      <c r="A2894" t="s">
        <v>2929</v>
      </c>
      <c r="B2894" t="s">
        <v>30</v>
      </c>
      <c r="C2894">
        <v>0</v>
      </c>
      <c r="D2894" t="s">
        <v>24</v>
      </c>
      <c r="E2894" t="s">
        <v>24</v>
      </c>
      <c r="F2894">
        <v>1</v>
      </c>
      <c r="G2894" t="s">
        <v>23</v>
      </c>
      <c r="H2894" t="s">
        <v>24</v>
      </c>
      <c r="I2894" t="s">
        <v>24</v>
      </c>
      <c r="J2894" t="s">
        <v>24</v>
      </c>
      <c r="K2894" t="s">
        <v>24</v>
      </c>
      <c r="L2894" t="s">
        <v>24</v>
      </c>
      <c r="M2894" t="s">
        <v>24</v>
      </c>
      <c r="N2894" t="s">
        <v>24</v>
      </c>
      <c r="O2894" t="s">
        <v>24</v>
      </c>
      <c r="P2894" t="s">
        <v>27</v>
      </c>
      <c r="Q2894" t="s">
        <v>24</v>
      </c>
      <c r="R2894" t="s">
        <v>32</v>
      </c>
      <c r="S2894" s="2">
        <v>20.45</v>
      </c>
      <c r="T2894" s="2">
        <v>20.45</v>
      </c>
      <c r="U2894" t="s">
        <v>24</v>
      </c>
      <c r="V2894">
        <f>COUNTIF(Table1[[#This Row],[OnlineSecurity]:[StreamingMovies]], "Yes")</f>
        <v>0</v>
      </c>
      <c r="W2894" t="str" cm="1">
        <f t="array" ref="W2894">_xlfn.IFS(Table1[[#This Row],[tenure]]&lt;=12,"0-1 Years", Table1[[#This Row],[tenure]] &lt;=36, "1-3 Years",Table1[[#This Row],[tenure]]&lt;=60, "3-5 Years",Table1[[#This Row],[tenure]]&gt;60,"5+ Years")</f>
        <v>0-1 Years</v>
      </c>
      <c r="X2894" t="str">
        <f>IF(AND(Table1[[#This Row],[Contract]]="Month-to-Month", Table1[[#This Row],[PaymentMethod]]= "Electronic check"), "High Risk", "Standard")</f>
        <v>Standard</v>
      </c>
      <c r="Y2894" s="11">
        <f>IFERROR(Table1[[#This Row],[TotalCharges]]/Table1[[#This Row],[tenure]],"0")</f>
        <v>20.45</v>
      </c>
      <c r="Z2894" t="str">
        <f>IF(Table1[[#This Row],[SeniorCitizen]]=1,"Yes","No")</f>
        <v>No</v>
      </c>
    </row>
    <row r="2895" spans="1:26" x14ac:dyDescent="0.3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s="2">
        <v>59</v>
      </c>
      <c r="T2895" s="2">
        <v>1254.7</v>
      </c>
      <c r="U2895" t="s">
        <v>23</v>
      </c>
      <c r="V2895">
        <f>COUNTIF(Table1[[#This Row],[OnlineSecurity]:[StreamingMovies]], "Yes")</f>
        <v>2</v>
      </c>
      <c r="W2895" t="str" cm="1">
        <f t="array" ref="W2895">_xlfn.IFS(Table1[[#This Row],[tenure]]&lt;=12,"0-1 Years", Table1[[#This Row],[tenure]] &lt;=36, "1-3 Years",Table1[[#This Row],[tenure]]&lt;=60, "3-5 Years",Table1[[#This Row],[tenure]]&gt;60,"5+ Years")</f>
        <v>1-3 Years</v>
      </c>
      <c r="X2895" t="str">
        <f>IF(AND(Table1[[#This Row],[Contract]]="Month-to-Month", Table1[[#This Row],[PaymentMethod]]= "Electronic check"), "High Risk", "Standard")</f>
        <v>High Risk</v>
      </c>
      <c r="Y2895" s="11">
        <f>IFERROR(Table1[[#This Row],[TotalCharges]]/Table1[[#This Row],[tenure]],"0")</f>
        <v>57.031818181818181</v>
      </c>
      <c r="Z2895" t="str">
        <f>IF(Table1[[#This Row],[SeniorCitizen]]=1,"Yes","No")</f>
        <v>No</v>
      </c>
    </row>
    <row r="2896" spans="1:26" x14ac:dyDescent="0.3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7105</v>
      </c>
      <c r="S2896" s="2">
        <v>60.35</v>
      </c>
      <c r="T2896" s="2">
        <v>2896.4</v>
      </c>
      <c r="U2896" t="s">
        <v>23</v>
      </c>
      <c r="V2896">
        <f>COUNTIF(Table1[[#This Row],[OnlineSecurity]:[StreamingMovies]], "Yes")</f>
        <v>3</v>
      </c>
      <c r="W2896" t="str" cm="1">
        <f t="array" ref="W2896">_xlfn.IFS(Table1[[#This Row],[tenure]]&lt;=12,"0-1 Years", Table1[[#This Row],[tenure]] &lt;=36, "1-3 Years",Table1[[#This Row],[tenure]]&lt;=60, "3-5 Years",Table1[[#This Row],[tenure]]&gt;60,"5+ Years")</f>
        <v>3-5 Years</v>
      </c>
      <c r="X2896" t="str">
        <f>IF(AND(Table1[[#This Row],[Contract]]="Month-to-Month", Table1[[#This Row],[PaymentMethod]]= "Electronic check"), "High Risk", "Standard")</f>
        <v>Standard</v>
      </c>
      <c r="Y2896" s="11">
        <f>IFERROR(Table1[[#This Row],[TotalCharges]]/Table1[[#This Row],[tenure]],"0")</f>
        <v>60.341666666666669</v>
      </c>
      <c r="Z2896" t="str">
        <f>IF(Table1[[#This Row],[SeniorCitizen]]=1,"Yes","No")</f>
        <v>No</v>
      </c>
    </row>
    <row r="2897" spans="1:26" x14ac:dyDescent="0.35">
      <c r="A2897" t="s">
        <v>2932</v>
      </c>
      <c r="B2897" t="s">
        <v>22</v>
      </c>
      <c r="C2897">
        <v>0</v>
      </c>
      <c r="D2897" t="s">
        <v>23</v>
      </c>
      <c r="E2897" t="s">
        <v>24</v>
      </c>
      <c r="F2897">
        <v>37</v>
      </c>
      <c r="G2897" t="s">
        <v>23</v>
      </c>
      <c r="H2897" t="s">
        <v>24</v>
      </c>
      <c r="I2897" t="s">
        <v>24</v>
      </c>
      <c r="J2897" t="s">
        <v>24</v>
      </c>
      <c r="K2897" t="s">
        <v>24</v>
      </c>
      <c r="L2897" t="s">
        <v>24</v>
      </c>
      <c r="M2897" t="s">
        <v>24</v>
      </c>
      <c r="N2897" t="s">
        <v>24</v>
      </c>
      <c r="O2897" t="s">
        <v>24</v>
      </c>
      <c r="P2897" t="s">
        <v>31</v>
      </c>
      <c r="Q2897" t="s">
        <v>23</v>
      </c>
      <c r="R2897" t="s">
        <v>7104</v>
      </c>
      <c r="S2897" s="2">
        <v>19.850000000000001</v>
      </c>
      <c r="T2897" s="2">
        <v>717.5</v>
      </c>
      <c r="U2897" t="s">
        <v>24</v>
      </c>
      <c r="V2897">
        <f>COUNTIF(Table1[[#This Row],[OnlineSecurity]:[StreamingMovies]], "Yes")</f>
        <v>0</v>
      </c>
      <c r="W2897" t="str" cm="1">
        <f t="array" ref="W2897">_xlfn.IFS(Table1[[#This Row],[tenure]]&lt;=12,"0-1 Years", Table1[[#This Row],[tenure]] &lt;=36, "1-3 Years",Table1[[#This Row],[tenure]]&lt;=60, "3-5 Years",Table1[[#This Row],[tenure]]&gt;60,"5+ Years")</f>
        <v>3-5 Years</v>
      </c>
      <c r="X2897" t="str">
        <f>IF(AND(Table1[[#This Row],[Contract]]="Month-to-Month", Table1[[#This Row],[PaymentMethod]]= "Electronic check"), "High Risk", "Standard")</f>
        <v>Standard</v>
      </c>
      <c r="Y2897" s="11">
        <f>IFERROR(Table1[[#This Row],[TotalCharges]]/Table1[[#This Row],[tenure]],"0")</f>
        <v>19.391891891891891</v>
      </c>
      <c r="Z2897" t="str">
        <f>IF(Table1[[#This Row],[SeniorCitizen]]=1,"Yes","No")</f>
        <v>No</v>
      </c>
    </row>
    <row r="2898" spans="1:26" x14ac:dyDescent="0.35">
      <c r="A2898" t="s">
        <v>2933</v>
      </c>
      <c r="B2898" t="s">
        <v>30</v>
      </c>
      <c r="C2898">
        <v>0</v>
      </c>
      <c r="D2898" t="s">
        <v>24</v>
      </c>
      <c r="E2898" t="s">
        <v>24</v>
      </c>
      <c r="F2898">
        <v>13</v>
      </c>
      <c r="G2898" t="s">
        <v>23</v>
      </c>
      <c r="H2898" t="s">
        <v>24</v>
      </c>
      <c r="I2898" t="s">
        <v>24</v>
      </c>
      <c r="J2898" t="s">
        <v>24</v>
      </c>
      <c r="K2898" t="s">
        <v>24</v>
      </c>
      <c r="L2898" t="s">
        <v>24</v>
      </c>
      <c r="M2898" t="s">
        <v>24</v>
      </c>
      <c r="N2898" t="s">
        <v>24</v>
      </c>
      <c r="O2898" t="s">
        <v>24</v>
      </c>
      <c r="P2898" t="s">
        <v>31</v>
      </c>
      <c r="Q2898" t="s">
        <v>23</v>
      </c>
      <c r="R2898" t="s">
        <v>28</v>
      </c>
      <c r="S2898" s="2">
        <v>19.95</v>
      </c>
      <c r="T2898" s="2">
        <v>253.8</v>
      </c>
      <c r="U2898" t="s">
        <v>24</v>
      </c>
      <c r="V2898">
        <f>COUNTIF(Table1[[#This Row],[OnlineSecurity]:[StreamingMovies]], "Yes")</f>
        <v>0</v>
      </c>
      <c r="W2898" t="str" cm="1">
        <f t="array" ref="W2898">_xlfn.IFS(Table1[[#This Row],[tenure]]&lt;=12,"0-1 Years", Table1[[#This Row],[tenure]] &lt;=36, "1-3 Years",Table1[[#This Row],[tenure]]&lt;=60, "3-5 Years",Table1[[#This Row],[tenure]]&gt;60,"5+ Years")</f>
        <v>1-3 Years</v>
      </c>
      <c r="X2898" t="str">
        <f>IF(AND(Table1[[#This Row],[Contract]]="Month-to-Month", Table1[[#This Row],[PaymentMethod]]= "Electronic check"), "High Risk", "Standard")</f>
        <v>Standard</v>
      </c>
      <c r="Y2898" s="11">
        <f>IFERROR(Table1[[#This Row],[TotalCharges]]/Table1[[#This Row],[tenure]],"0")</f>
        <v>19.523076923076925</v>
      </c>
      <c r="Z2898" t="str">
        <f>IF(Table1[[#This Row],[SeniorCitizen]]=1,"Yes","No")</f>
        <v>No</v>
      </c>
    </row>
    <row r="2899" spans="1:26" x14ac:dyDescent="0.35">
      <c r="A2899" t="s">
        <v>2934</v>
      </c>
      <c r="B2899" t="s">
        <v>30</v>
      </c>
      <c r="C2899">
        <v>0</v>
      </c>
      <c r="D2899" t="s">
        <v>24</v>
      </c>
      <c r="E2899" t="s">
        <v>24</v>
      </c>
      <c r="F2899">
        <v>43</v>
      </c>
      <c r="G2899" t="s">
        <v>23</v>
      </c>
      <c r="H2899" t="s">
        <v>23</v>
      </c>
      <c r="I2899" t="s">
        <v>24</v>
      </c>
      <c r="J2899" t="s">
        <v>24</v>
      </c>
      <c r="K2899" t="s">
        <v>24</v>
      </c>
      <c r="L2899" t="s">
        <v>24</v>
      </c>
      <c r="M2899" t="s">
        <v>24</v>
      </c>
      <c r="N2899" t="s">
        <v>24</v>
      </c>
      <c r="O2899" t="s">
        <v>24</v>
      </c>
      <c r="P2899" t="s">
        <v>47</v>
      </c>
      <c r="Q2899" t="s">
        <v>24</v>
      </c>
      <c r="R2899" t="s">
        <v>7104</v>
      </c>
      <c r="S2899" s="2">
        <v>26.45</v>
      </c>
      <c r="T2899" s="2">
        <v>1110.05</v>
      </c>
      <c r="U2899" t="s">
        <v>24</v>
      </c>
      <c r="V2899">
        <f>COUNTIF(Table1[[#This Row],[OnlineSecurity]:[StreamingMovies]], "Yes")</f>
        <v>0</v>
      </c>
      <c r="W2899" t="str" cm="1">
        <f t="array" ref="W2899">_xlfn.IFS(Table1[[#This Row],[tenure]]&lt;=12,"0-1 Years", Table1[[#This Row],[tenure]] &lt;=36, "1-3 Years",Table1[[#This Row],[tenure]]&lt;=60, "3-5 Years",Table1[[#This Row],[tenure]]&gt;60,"5+ Years")</f>
        <v>3-5 Years</v>
      </c>
      <c r="X2899" t="str">
        <f>IF(AND(Table1[[#This Row],[Contract]]="Month-to-Month", Table1[[#This Row],[PaymentMethod]]= "Electronic check"), "High Risk", "Standard")</f>
        <v>Standard</v>
      </c>
      <c r="Y2899" s="11">
        <f>IFERROR(Table1[[#This Row],[TotalCharges]]/Table1[[#This Row],[tenure]],"0")</f>
        <v>25.815116279069766</v>
      </c>
      <c r="Z2899" t="str">
        <f>IF(Table1[[#This Row],[SeniorCitizen]]=1,"Yes","No")</f>
        <v>No</v>
      </c>
    </row>
    <row r="2900" spans="1:26" x14ac:dyDescent="0.35">
      <c r="A2900" t="s">
        <v>2935</v>
      </c>
      <c r="B2900" t="s">
        <v>22</v>
      </c>
      <c r="C2900">
        <v>0</v>
      </c>
      <c r="D2900" t="s">
        <v>24</v>
      </c>
      <c r="E2900" t="s">
        <v>24</v>
      </c>
      <c r="F2900">
        <v>6</v>
      </c>
      <c r="G2900" t="s">
        <v>24</v>
      </c>
      <c r="H2900" t="s">
        <v>24</v>
      </c>
      <c r="I2900" t="s">
        <v>26</v>
      </c>
      <c r="J2900" t="s">
        <v>23</v>
      </c>
      <c r="K2900" t="s">
        <v>23</v>
      </c>
      <c r="L2900" t="s">
        <v>23</v>
      </c>
      <c r="M2900" t="s">
        <v>23</v>
      </c>
      <c r="N2900" t="s">
        <v>23</v>
      </c>
      <c r="O2900" t="s">
        <v>23</v>
      </c>
      <c r="P2900" t="s">
        <v>47</v>
      </c>
      <c r="Q2900" t="s">
        <v>23</v>
      </c>
      <c r="R2900" t="s">
        <v>32</v>
      </c>
      <c r="S2900" s="2">
        <v>63.4</v>
      </c>
      <c r="T2900" s="2">
        <v>348.8</v>
      </c>
      <c r="U2900" t="s">
        <v>24</v>
      </c>
      <c r="V2900">
        <f>COUNTIF(Table1[[#This Row],[OnlineSecurity]:[StreamingMovies]], "Yes")</f>
        <v>6</v>
      </c>
      <c r="W2900" t="str" cm="1">
        <f t="array" ref="W2900">_xlfn.IFS(Table1[[#This Row],[tenure]]&lt;=12,"0-1 Years", Table1[[#This Row],[tenure]] &lt;=36, "1-3 Years",Table1[[#This Row],[tenure]]&lt;=60, "3-5 Years",Table1[[#This Row],[tenure]]&gt;60,"5+ Years")</f>
        <v>0-1 Years</v>
      </c>
      <c r="X2900" t="str">
        <f>IF(AND(Table1[[#This Row],[Contract]]="Month-to-Month", Table1[[#This Row],[PaymentMethod]]= "Electronic check"), "High Risk", "Standard")</f>
        <v>Standard</v>
      </c>
      <c r="Y2900" s="11">
        <f>IFERROR(Table1[[#This Row],[TotalCharges]]/Table1[[#This Row],[tenure]],"0")</f>
        <v>58.133333333333333</v>
      </c>
      <c r="Z2900" t="str">
        <f>IF(Table1[[#This Row],[SeniorCitizen]]=1,"Yes","No")</f>
        <v>No</v>
      </c>
    </row>
    <row r="2901" spans="1:26" x14ac:dyDescent="0.35">
      <c r="A2901" t="s">
        <v>2936</v>
      </c>
      <c r="B2901" t="s">
        <v>30</v>
      </c>
      <c r="C2901">
        <v>0</v>
      </c>
      <c r="D2901" t="s">
        <v>24</v>
      </c>
      <c r="E2901" t="s">
        <v>24</v>
      </c>
      <c r="F2901">
        <v>71</v>
      </c>
      <c r="G2901" t="s">
        <v>24</v>
      </c>
      <c r="H2901" t="s">
        <v>24</v>
      </c>
      <c r="I2901" t="s">
        <v>26</v>
      </c>
      <c r="J2901" t="s">
        <v>23</v>
      </c>
      <c r="K2901" t="s">
        <v>23</v>
      </c>
      <c r="L2901" t="s">
        <v>23</v>
      </c>
      <c r="M2901" t="s">
        <v>23</v>
      </c>
      <c r="N2901" t="s">
        <v>23</v>
      </c>
      <c r="O2901" t="s">
        <v>24</v>
      </c>
      <c r="P2901" t="s">
        <v>47</v>
      </c>
      <c r="Q2901" t="s">
        <v>24</v>
      </c>
      <c r="R2901" t="s">
        <v>7104</v>
      </c>
      <c r="S2901" s="2">
        <v>53.95</v>
      </c>
      <c r="T2901" s="2">
        <v>3888.65</v>
      </c>
      <c r="U2901" t="s">
        <v>24</v>
      </c>
      <c r="V2901">
        <f>COUNTIF(Table1[[#This Row],[OnlineSecurity]:[StreamingMovies]], "Yes")</f>
        <v>5</v>
      </c>
      <c r="W2901" t="str" cm="1">
        <f t="array" ref="W2901">_xlfn.IFS(Table1[[#This Row],[tenure]]&lt;=12,"0-1 Years", Table1[[#This Row],[tenure]] &lt;=36, "1-3 Years",Table1[[#This Row],[tenure]]&lt;=60, "3-5 Years",Table1[[#This Row],[tenure]]&gt;60,"5+ Years")</f>
        <v>5+ Years</v>
      </c>
      <c r="X2901" t="str">
        <f>IF(AND(Table1[[#This Row],[Contract]]="Month-to-Month", Table1[[#This Row],[PaymentMethod]]= "Electronic check"), "High Risk", "Standard")</f>
        <v>Standard</v>
      </c>
      <c r="Y2901" s="11">
        <f>IFERROR(Table1[[#This Row],[TotalCharges]]/Table1[[#This Row],[tenure]],"0")</f>
        <v>54.769718309859158</v>
      </c>
      <c r="Z2901" t="str">
        <f>IF(Table1[[#This Row],[SeniorCitizen]]=1,"Yes","No")</f>
        <v>No</v>
      </c>
    </row>
    <row r="2902" spans="1:26" x14ac:dyDescent="0.3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s="2">
        <v>69.25</v>
      </c>
      <c r="T2902" s="2">
        <v>69.25</v>
      </c>
      <c r="U2902" t="s">
        <v>23</v>
      </c>
      <c r="V2902">
        <f>COUNTIF(Table1[[#This Row],[OnlineSecurity]:[StreamingMovies]], "Yes")</f>
        <v>0</v>
      </c>
      <c r="W2902" t="str" cm="1">
        <f t="array" ref="W2902">_xlfn.IFS(Table1[[#This Row],[tenure]]&lt;=12,"0-1 Years", Table1[[#This Row],[tenure]] &lt;=36, "1-3 Years",Table1[[#This Row],[tenure]]&lt;=60, "3-5 Years",Table1[[#This Row],[tenure]]&gt;60,"5+ Years")</f>
        <v>0-1 Years</v>
      </c>
      <c r="X2902" t="str">
        <f>IF(AND(Table1[[#This Row],[Contract]]="Month-to-Month", Table1[[#This Row],[PaymentMethod]]= "Electronic check"), "High Risk", "Standard")</f>
        <v>High Risk</v>
      </c>
      <c r="Y2902" s="11">
        <f>IFERROR(Table1[[#This Row],[TotalCharges]]/Table1[[#This Row],[tenure]],"0")</f>
        <v>69.25</v>
      </c>
      <c r="Z2902" t="str">
        <f>IF(Table1[[#This Row],[SeniorCitizen]]=1,"Yes","No")</f>
        <v>Yes</v>
      </c>
    </row>
    <row r="2903" spans="1:26" x14ac:dyDescent="0.3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s="2">
        <v>95.1</v>
      </c>
      <c r="T2903" s="2">
        <v>6843.15</v>
      </c>
      <c r="U2903" t="s">
        <v>24</v>
      </c>
      <c r="V2903">
        <f>COUNTIF(Table1[[#This Row],[OnlineSecurity]:[StreamingMovies]], "Yes")</f>
        <v>3</v>
      </c>
      <c r="W2903" t="str" cm="1">
        <f t="array" ref="W2903">_xlfn.IFS(Table1[[#This Row],[tenure]]&lt;=12,"0-1 Years", Table1[[#This Row],[tenure]] &lt;=36, "1-3 Years",Table1[[#This Row],[tenure]]&lt;=60, "3-5 Years",Table1[[#This Row],[tenure]]&gt;60,"5+ Years")</f>
        <v>5+ Years</v>
      </c>
      <c r="X2903" t="str">
        <f>IF(AND(Table1[[#This Row],[Contract]]="Month-to-Month", Table1[[#This Row],[PaymentMethod]]= "Electronic check"), "High Risk", "Standard")</f>
        <v>Standard</v>
      </c>
      <c r="Y2903" s="11">
        <f>IFERROR(Table1[[#This Row],[TotalCharges]]/Table1[[#This Row],[tenure]],"0")</f>
        <v>95.043749999999989</v>
      </c>
      <c r="Z2903" t="str">
        <f>IF(Table1[[#This Row],[SeniorCitizen]]=1,"Yes","No")</f>
        <v>No</v>
      </c>
    </row>
    <row r="2904" spans="1:26" x14ac:dyDescent="0.3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s="2">
        <v>74.099999999999994</v>
      </c>
      <c r="T2904" s="2">
        <v>450.9</v>
      </c>
      <c r="U2904" t="s">
        <v>24</v>
      </c>
      <c r="V2904">
        <f>COUNTIF(Table1[[#This Row],[OnlineSecurity]:[StreamingMovies]], "Yes")</f>
        <v>1</v>
      </c>
      <c r="W2904" t="str" cm="1">
        <f t="array" ref="W2904">_xlfn.IFS(Table1[[#This Row],[tenure]]&lt;=12,"0-1 Years", Table1[[#This Row],[tenure]] &lt;=36, "1-3 Years",Table1[[#This Row],[tenure]]&lt;=60, "3-5 Years",Table1[[#This Row],[tenure]]&gt;60,"5+ Years")</f>
        <v>0-1 Years</v>
      </c>
      <c r="X2904" t="str">
        <f>IF(AND(Table1[[#This Row],[Contract]]="Month-to-Month", Table1[[#This Row],[PaymentMethod]]= "Electronic check"), "High Risk", "Standard")</f>
        <v>High Risk</v>
      </c>
      <c r="Y2904" s="11">
        <f>IFERROR(Table1[[#This Row],[TotalCharges]]/Table1[[#This Row],[tenure]],"0")</f>
        <v>75.149999999999991</v>
      </c>
      <c r="Z2904" t="str">
        <f>IF(Table1[[#This Row],[SeniorCitizen]]=1,"Yes","No")</f>
        <v>Yes</v>
      </c>
    </row>
    <row r="2905" spans="1:26" x14ac:dyDescent="0.35">
      <c r="A2905" t="s">
        <v>2940</v>
      </c>
      <c r="B2905" t="s">
        <v>30</v>
      </c>
      <c r="C2905">
        <v>0</v>
      </c>
      <c r="D2905" t="s">
        <v>23</v>
      </c>
      <c r="E2905" t="s">
        <v>23</v>
      </c>
      <c r="F2905">
        <v>12</v>
      </c>
      <c r="G2905" t="s">
        <v>24</v>
      </c>
      <c r="H2905" t="s">
        <v>24</v>
      </c>
      <c r="I2905" t="s">
        <v>26</v>
      </c>
      <c r="J2905" t="s">
        <v>24</v>
      </c>
      <c r="K2905" t="s">
        <v>23</v>
      </c>
      <c r="L2905" t="s">
        <v>24</v>
      </c>
      <c r="M2905" t="s">
        <v>23</v>
      </c>
      <c r="N2905" t="s">
        <v>24</v>
      </c>
      <c r="O2905" t="s">
        <v>24</v>
      </c>
      <c r="P2905" t="s">
        <v>27</v>
      </c>
      <c r="Q2905" t="s">
        <v>24</v>
      </c>
      <c r="R2905" t="s">
        <v>32</v>
      </c>
      <c r="S2905" s="2">
        <v>35.5</v>
      </c>
      <c r="T2905" s="2">
        <v>432.25</v>
      </c>
      <c r="U2905" t="s">
        <v>24</v>
      </c>
      <c r="V2905">
        <f>COUNTIF(Table1[[#This Row],[OnlineSecurity]:[StreamingMovies]], "Yes")</f>
        <v>2</v>
      </c>
      <c r="W2905" t="str" cm="1">
        <f t="array" ref="W2905">_xlfn.IFS(Table1[[#This Row],[tenure]]&lt;=12,"0-1 Years", Table1[[#This Row],[tenure]] &lt;=36, "1-3 Years",Table1[[#This Row],[tenure]]&lt;=60, "3-5 Years",Table1[[#This Row],[tenure]]&gt;60,"5+ Years")</f>
        <v>0-1 Years</v>
      </c>
      <c r="X2905" t="str">
        <f>IF(AND(Table1[[#This Row],[Contract]]="Month-to-Month", Table1[[#This Row],[PaymentMethod]]= "Electronic check"), "High Risk", "Standard")</f>
        <v>Standard</v>
      </c>
      <c r="Y2905" s="11">
        <f>IFERROR(Table1[[#This Row],[TotalCharges]]/Table1[[#This Row],[tenure]],"0")</f>
        <v>36.020833333333336</v>
      </c>
      <c r="Z2905" t="str">
        <f>IF(Table1[[#This Row],[SeniorCitizen]]=1,"Yes","No")</f>
        <v>No</v>
      </c>
    </row>
    <row r="2906" spans="1:26" x14ac:dyDescent="0.3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s="2">
        <v>70.95</v>
      </c>
      <c r="T2906" s="2">
        <v>1767.35</v>
      </c>
      <c r="U2906" t="s">
        <v>23</v>
      </c>
      <c r="V2906">
        <f>COUNTIF(Table1[[#This Row],[OnlineSecurity]:[StreamingMovies]], "Yes")</f>
        <v>0</v>
      </c>
      <c r="W2906" t="str" cm="1">
        <f t="array" ref="W2906">_xlfn.IFS(Table1[[#This Row],[tenure]]&lt;=12,"0-1 Years", Table1[[#This Row],[tenure]] &lt;=36, "1-3 Years",Table1[[#This Row],[tenure]]&lt;=60, "3-5 Years",Table1[[#This Row],[tenure]]&gt;60,"5+ Years")</f>
        <v>1-3 Years</v>
      </c>
      <c r="X2906" t="str">
        <f>IF(AND(Table1[[#This Row],[Contract]]="Month-to-Month", Table1[[#This Row],[PaymentMethod]]= "Electronic check"), "High Risk", "Standard")</f>
        <v>Standard</v>
      </c>
      <c r="Y2906" s="11">
        <f>IFERROR(Table1[[#This Row],[TotalCharges]]/Table1[[#This Row],[tenure]],"0")</f>
        <v>70.694000000000003</v>
      </c>
      <c r="Z2906" t="str">
        <f>IF(Table1[[#This Row],[SeniorCitizen]]=1,"Yes","No")</f>
        <v>No</v>
      </c>
    </row>
    <row r="2907" spans="1:26" x14ac:dyDescent="0.3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s="2">
        <v>79.2</v>
      </c>
      <c r="T2907" s="2">
        <v>1742.45</v>
      </c>
      <c r="U2907" t="s">
        <v>24</v>
      </c>
      <c r="V2907">
        <f>COUNTIF(Table1[[#This Row],[OnlineSecurity]:[StreamingMovies]], "Yes")</f>
        <v>2</v>
      </c>
      <c r="W2907" t="str" cm="1">
        <f t="array" ref="W2907">_xlfn.IFS(Table1[[#This Row],[tenure]]&lt;=12,"0-1 Years", Table1[[#This Row],[tenure]] &lt;=36, "1-3 Years",Table1[[#This Row],[tenure]]&lt;=60, "3-5 Years",Table1[[#This Row],[tenure]]&gt;60,"5+ Years")</f>
        <v>1-3 Years</v>
      </c>
      <c r="X2907" t="str">
        <f>IF(AND(Table1[[#This Row],[Contract]]="Month-to-Month", Table1[[#This Row],[PaymentMethod]]= "Electronic check"), "High Risk", "Standard")</f>
        <v>Standard</v>
      </c>
      <c r="Y2907" s="11">
        <f>IFERROR(Table1[[#This Row],[TotalCharges]]/Table1[[#This Row],[tenure]],"0")</f>
        <v>82.973809523809521</v>
      </c>
      <c r="Z2907" t="str">
        <f>IF(Table1[[#This Row],[SeniorCitizen]]=1,"Yes","No")</f>
        <v>No</v>
      </c>
    </row>
    <row r="2908" spans="1:26" x14ac:dyDescent="0.3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s="2">
        <v>48.8</v>
      </c>
      <c r="T2908" s="2">
        <v>297.35000000000002</v>
      </c>
      <c r="U2908" t="s">
        <v>24</v>
      </c>
      <c r="V2908">
        <f>COUNTIF(Table1[[#This Row],[OnlineSecurity]:[StreamingMovies]], "Yes")</f>
        <v>1</v>
      </c>
      <c r="W2908" t="str" cm="1">
        <f t="array" ref="W2908">_xlfn.IFS(Table1[[#This Row],[tenure]]&lt;=12,"0-1 Years", Table1[[#This Row],[tenure]] &lt;=36, "1-3 Years",Table1[[#This Row],[tenure]]&lt;=60, "3-5 Years",Table1[[#This Row],[tenure]]&gt;60,"5+ Years")</f>
        <v>0-1 Years</v>
      </c>
      <c r="X2908" t="str">
        <f>IF(AND(Table1[[#This Row],[Contract]]="Month-to-Month", Table1[[#This Row],[PaymentMethod]]= "Electronic check"), "High Risk", "Standard")</f>
        <v>Standard</v>
      </c>
      <c r="Y2908" s="11">
        <f>IFERROR(Table1[[#This Row],[TotalCharges]]/Table1[[#This Row],[tenure]],"0")</f>
        <v>49.558333333333337</v>
      </c>
      <c r="Z2908" t="str">
        <f>IF(Table1[[#This Row],[SeniorCitizen]]=1,"Yes","No")</f>
        <v>No</v>
      </c>
    </row>
    <row r="2909" spans="1:26" x14ac:dyDescent="0.3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s="2">
        <v>89</v>
      </c>
      <c r="T2909" s="2">
        <v>1820.45</v>
      </c>
      <c r="U2909" t="s">
        <v>23</v>
      </c>
      <c r="V2909">
        <f>COUNTIF(Table1[[#This Row],[OnlineSecurity]:[StreamingMovies]], "Yes")</f>
        <v>2</v>
      </c>
      <c r="W2909" t="str" cm="1">
        <f t="array" ref="W2909">_xlfn.IFS(Table1[[#This Row],[tenure]]&lt;=12,"0-1 Years", Table1[[#This Row],[tenure]] &lt;=36, "1-3 Years",Table1[[#This Row],[tenure]]&lt;=60, "3-5 Years",Table1[[#This Row],[tenure]]&gt;60,"5+ Years")</f>
        <v>1-3 Years</v>
      </c>
      <c r="X2909" t="str">
        <f>IF(AND(Table1[[#This Row],[Contract]]="Month-to-Month", Table1[[#This Row],[PaymentMethod]]= "Electronic check"), "High Risk", "Standard")</f>
        <v>Standard</v>
      </c>
      <c r="Y2909" s="11">
        <f>IFERROR(Table1[[#This Row],[TotalCharges]]/Table1[[#This Row],[tenure]],"0")</f>
        <v>91.022500000000008</v>
      </c>
      <c r="Z2909" t="str">
        <f>IF(Table1[[#This Row],[SeniorCitizen]]=1,"Yes","No")</f>
        <v>No</v>
      </c>
    </row>
    <row r="2910" spans="1:26" x14ac:dyDescent="0.3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s="2">
        <v>99.4</v>
      </c>
      <c r="T2910" s="2">
        <v>1742.95</v>
      </c>
      <c r="U2910" t="s">
        <v>23</v>
      </c>
      <c r="V2910">
        <f>COUNTIF(Table1[[#This Row],[OnlineSecurity]:[StreamingMovies]], "Yes")</f>
        <v>3</v>
      </c>
      <c r="W2910" t="str" cm="1">
        <f t="array" ref="W2910">_xlfn.IFS(Table1[[#This Row],[tenure]]&lt;=12,"0-1 Years", Table1[[#This Row],[tenure]] &lt;=36, "1-3 Years",Table1[[#This Row],[tenure]]&lt;=60, "3-5 Years",Table1[[#This Row],[tenure]]&gt;60,"5+ Years")</f>
        <v>1-3 Years</v>
      </c>
      <c r="X2910" t="str">
        <f>IF(AND(Table1[[#This Row],[Contract]]="Month-to-Month", Table1[[#This Row],[PaymentMethod]]= "Electronic check"), "High Risk", "Standard")</f>
        <v>High Risk</v>
      </c>
      <c r="Y2910" s="11">
        <f>IFERROR(Table1[[#This Row],[TotalCharges]]/Table1[[#This Row],[tenure]],"0")</f>
        <v>96.830555555555563</v>
      </c>
      <c r="Z2910" t="str">
        <f>IF(Table1[[#This Row],[SeniorCitizen]]=1,"Yes","No")</f>
        <v>No</v>
      </c>
    </row>
    <row r="2911" spans="1:26" x14ac:dyDescent="0.3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s="2">
        <v>55.45</v>
      </c>
      <c r="T2911" s="2">
        <v>2444.25</v>
      </c>
      <c r="U2911" t="s">
        <v>24</v>
      </c>
      <c r="V2911">
        <f>COUNTIF(Table1[[#This Row],[OnlineSecurity]:[StreamingMovies]], "Yes")</f>
        <v>2</v>
      </c>
      <c r="W2911" t="str" cm="1">
        <f t="array" ref="W2911">_xlfn.IFS(Table1[[#This Row],[tenure]]&lt;=12,"0-1 Years", Table1[[#This Row],[tenure]] &lt;=36, "1-3 Years",Table1[[#This Row],[tenure]]&lt;=60, "3-5 Years",Table1[[#This Row],[tenure]]&gt;60,"5+ Years")</f>
        <v>3-5 Years</v>
      </c>
      <c r="X2911" t="str">
        <f>IF(AND(Table1[[#This Row],[Contract]]="Month-to-Month", Table1[[#This Row],[PaymentMethod]]= "Electronic check"), "High Risk", "Standard")</f>
        <v>Standard</v>
      </c>
      <c r="Y2911" s="11">
        <f>IFERROR(Table1[[#This Row],[TotalCharges]]/Table1[[#This Row],[tenure]],"0")</f>
        <v>56.843023255813954</v>
      </c>
      <c r="Z2911" t="str">
        <f>IF(Table1[[#This Row],[SeniorCitizen]]=1,"Yes","No")</f>
        <v>No</v>
      </c>
    </row>
    <row r="2912" spans="1:26" x14ac:dyDescent="0.35">
      <c r="A2912" t="s">
        <v>2947</v>
      </c>
      <c r="B2912" t="s">
        <v>22</v>
      </c>
      <c r="C2912">
        <v>0</v>
      </c>
      <c r="D2912" t="s">
        <v>23</v>
      </c>
      <c r="E2912" t="s">
        <v>23</v>
      </c>
      <c r="F2912">
        <v>35</v>
      </c>
      <c r="G2912" t="s">
        <v>23</v>
      </c>
      <c r="H2912" t="s">
        <v>23</v>
      </c>
      <c r="I2912" t="s">
        <v>24</v>
      </c>
      <c r="J2912" t="s">
        <v>24</v>
      </c>
      <c r="K2912" t="s">
        <v>24</v>
      </c>
      <c r="L2912" t="s">
        <v>24</v>
      </c>
      <c r="M2912" t="s">
        <v>24</v>
      </c>
      <c r="N2912" t="s">
        <v>24</v>
      </c>
      <c r="O2912" t="s">
        <v>24</v>
      </c>
      <c r="P2912" t="s">
        <v>47</v>
      </c>
      <c r="Q2912" t="s">
        <v>23</v>
      </c>
      <c r="R2912" t="s">
        <v>7105</v>
      </c>
      <c r="S2912" s="2">
        <v>25.4</v>
      </c>
      <c r="T2912" s="2">
        <v>949.8</v>
      </c>
      <c r="U2912" t="s">
        <v>24</v>
      </c>
      <c r="V2912">
        <f>COUNTIF(Table1[[#This Row],[OnlineSecurity]:[StreamingMovies]], "Yes")</f>
        <v>0</v>
      </c>
      <c r="W2912" t="str" cm="1">
        <f t="array" ref="W2912">_xlfn.IFS(Table1[[#This Row],[tenure]]&lt;=12,"0-1 Years", Table1[[#This Row],[tenure]] &lt;=36, "1-3 Years",Table1[[#This Row],[tenure]]&lt;=60, "3-5 Years",Table1[[#This Row],[tenure]]&gt;60,"5+ Years")</f>
        <v>1-3 Years</v>
      </c>
      <c r="X2912" t="str">
        <f>IF(AND(Table1[[#This Row],[Contract]]="Month-to-Month", Table1[[#This Row],[PaymentMethod]]= "Electronic check"), "High Risk", "Standard")</f>
        <v>Standard</v>
      </c>
      <c r="Y2912" s="11">
        <f>IFERROR(Table1[[#This Row],[TotalCharges]]/Table1[[#This Row],[tenure]],"0")</f>
        <v>27.137142857142855</v>
      </c>
      <c r="Z2912" t="str">
        <f>IF(Table1[[#This Row],[SeniorCitizen]]=1,"Yes","No")</f>
        <v>No</v>
      </c>
    </row>
    <row r="2913" spans="1:26" x14ac:dyDescent="0.3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7104</v>
      </c>
      <c r="S2913" s="2">
        <v>73.5</v>
      </c>
      <c r="T2913" s="2">
        <v>73.5</v>
      </c>
      <c r="U2913" t="s">
        <v>23</v>
      </c>
      <c r="V2913">
        <f>COUNTIF(Table1[[#This Row],[OnlineSecurity]:[StreamingMovies]], "Yes")</f>
        <v>1</v>
      </c>
      <c r="W2913" t="str" cm="1">
        <f t="array" ref="W2913">_xlfn.IFS(Table1[[#This Row],[tenure]]&lt;=12,"0-1 Years", Table1[[#This Row],[tenure]] &lt;=36, "1-3 Years",Table1[[#This Row],[tenure]]&lt;=60, "3-5 Years",Table1[[#This Row],[tenure]]&gt;60,"5+ Years")</f>
        <v>0-1 Years</v>
      </c>
      <c r="X2913" t="str">
        <f>IF(AND(Table1[[#This Row],[Contract]]="Month-to-Month", Table1[[#This Row],[PaymentMethod]]= "Electronic check"), "High Risk", "Standard")</f>
        <v>Standard</v>
      </c>
      <c r="Y2913" s="11">
        <f>IFERROR(Table1[[#This Row],[TotalCharges]]/Table1[[#This Row],[tenure]],"0")</f>
        <v>73.5</v>
      </c>
      <c r="Z2913" t="str">
        <f>IF(Table1[[#This Row],[SeniorCitizen]]=1,"Yes","No")</f>
        <v>No</v>
      </c>
    </row>
    <row r="2914" spans="1:26" x14ac:dyDescent="0.3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s="2">
        <v>93.5</v>
      </c>
      <c r="T2914" s="2">
        <v>2970.8</v>
      </c>
      <c r="U2914" t="s">
        <v>24</v>
      </c>
      <c r="V2914">
        <f>COUNTIF(Table1[[#This Row],[OnlineSecurity]:[StreamingMovies]], "Yes")</f>
        <v>3</v>
      </c>
      <c r="W2914" t="str" cm="1">
        <f t="array" ref="W2914">_xlfn.IFS(Table1[[#This Row],[tenure]]&lt;=12,"0-1 Years", Table1[[#This Row],[tenure]] &lt;=36, "1-3 Years",Table1[[#This Row],[tenure]]&lt;=60, "3-5 Years",Table1[[#This Row],[tenure]]&gt;60,"5+ Years")</f>
        <v>1-3 Years</v>
      </c>
      <c r="X2914" t="str">
        <f>IF(AND(Table1[[#This Row],[Contract]]="Month-to-Month", Table1[[#This Row],[PaymentMethod]]= "Electronic check"), "High Risk", "Standard")</f>
        <v>High Risk</v>
      </c>
      <c r="Y2914" s="11">
        <f>IFERROR(Table1[[#This Row],[TotalCharges]]/Table1[[#This Row],[tenure]],"0")</f>
        <v>92.837500000000006</v>
      </c>
      <c r="Z2914" t="str">
        <f>IF(Table1[[#This Row],[SeniorCitizen]]=1,"Yes","No")</f>
        <v>Yes</v>
      </c>
    </row>
    <row r="2915" spans="1:26" x14ac:dyDescent="0.35">
      <c r="A2915" t="s">
        <v>2950</v>
      </c>
      <c r="B2915" t="s">
        <v>30</v>
      </c>
      <c r="C2915">
        <v>0</v>
      </c>
      <c r="D2915" t="s">
        <v>24</v>
      </c>
      <c r="E2915" t="s">
        <v>24</v>
      </c>
      <c r="F2915">
        <v>52</v>
      </c>
      <c r="G2915" t="s">
        <v>24</v>
      </c>
      <c r="H2915" t="s">
        <v>24</v>
      </c>
      <c r="I2915" t="s">
        <v>26</v>
      </c>
      <c r="J2915" t="s">
        <v>23</v>
      </c>
      <c r="K2915" t="s">
        <v>23</v>
      </c>
      <c r="L2915" t="s">
        <v>23</v>
      </c>
      <c r="M2915" t="s">
        <v>23</v>
      </c>
      <c r="N2915" t="s">
        <v>23</v>
      </c>
      <c r="O2915" t="s">
        <v>23</v>
      </c>
      <c r="P2915" t="s">
        <v>47</v>
      </c>
      <c r="Q2915" t="s">
        <v>24</v>
      </c>
      <c r="R2915" t="s">
        <v>7105</v>
      </c>
      <c r="S2915" s="2">
        <v>63.9</v>
      </c>
      <c r="T2915" s="2">
        <v>3334.95</v>
      </c>
      <c r="U2915" t="s">
        <v>24</v>
      </c>
      <c r="V2915">
        <f>COUNTIF(Table1[[#This Row],[OnlineSecurity]:[StreamingMovies]], "Yes")</f>
        <v>6</v>
      </c>
      <c r="W2915" t="str" cm="1">
        <f t="array" ref="W2915">_xlfn.IFS(Table1[[#This Row],[tenure]]&lt;=12,"0-1 Years", Table1[[#This Row],[tenure]] &lt;=36, "1-3 Years",Table1[[#This Row],[tenure]]&lt;=60, "3-5 Years",Table1[[#This Row],[tenure]]&gt;60,"5+ Years")</f>
        <v>3-5 Years</v>
      </c>
      <c r="X2915" t="str">
        <f>IF(AND(Table1[[#This Row],[Contract]]="Month-to-Month", Table1[[#This Row],[PaymentMethod]]= "Electronic check"), "High Risk", "Standard")</f>
        <v>Standard</v>
      </c>
      <c r="Y2915" s="11">
        <f>IFERROR(Table1[[#This Row],[TotalCharges]]/Table1[[#This Row],[tenure]],"0")</f>
        <v>64.133653846153848</v>
      </c>
      <c r="Z2915" t="str">
        <f>IF(Table1[[#This Row],[SeniorCitizen]]=1,"Yes","No")</f>
        <v>No</v>
      </c>
    </row>
    <row r="2916" spans="1:26" x14ac:dyDescent="0.3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7104</v>
      </c>
      <c r="S2916" s="2">
        <v>64.849999999999994</v>
      </c>
      <c r="T2916" s="2">
        <v>2010.95</v>
      </c>
      <c r="U2916" t="s">
        <v>24</v>
      </c>
      <c r="V2916">
        <f>COUNTIF(Table1[[#This Row],[OnlineSecurity]:[StreamingMovies]], "Yes")</f>
        <v>2</v>
      </c>
      <c r="W2916" t="str" cm="1">
        <f t="array" ref="W2916">_xlfn.IFS(Table1[[#This Row],[tenure]]&lt;=12,"0-1 Years", Table1[[#This Row],[tenure]] &lt;=36, "1-3 Years",Table1[[#This Row],[tenure]]&lt;=60, "3-5 Years",Table1[[#This Row],[tenure]]&gt;60,"5+ Years")</f>
        <v>1-3 Years</v>
      </c>
      <c r="X2916" t="str">
        <f>IF(AND(Table1[[#This Row],[Contract]]="Month-to-Month", Table1[[#This Row],[PaymentMethod]]= "Electronic check"), "High Risk", "Standard")</f>
        <v>Standard</v>
      </c>
      <c r="Y2916" s="11">
        <f>IFERROR(Table1[[#This Row],[TotalCharges]]/Table1[[#This Row],[tenure]],"0")</f>
        <v>62.842187500000001</v>
      </c>
      <c r="Z2916" t="str">
        <f>IF(Table1[[#This Row],[SeniorCitizen]]=1,"Yes","No")</f>
        <v>No</v>
      </c>
    </row>
    <row r="2917" spans="1:26" x14ac:dyDescent="0.35">
      <c r="A2917" t="s">
        <v>2952</v>
      </c>
      <c r="B2917" t="s">
        <v>22</v>
      </c>
      <c r="C2917">
        <v>0</v>
      </c>
      <c r="D2917" t="s">
        <v>23</v>
      </c>
      <c r="E2917" t="s">
        <v>23</v>
      </c>
      <c r="F2917">
        <v>72</v>
      </c>
      <c r="G2917" t="s">
        <v>24</v>
      </c>
      <c r="H2917" t="s">
        <v>24</v>
      </c>
      <c r="I2917" t="s">
        <v>26</v>
      </c>
      <c r="J2917" t="s">
        <v>23</v>
      </c>
      <c r="K2917" t="s">
        <v>23</v>
      </c>
      <c r="L2917" t="s">
        <v>23</v>
      </c>
      <c r="M2917" t="s">
        <v>23</v>
      </c>
      <c r="N2917" t="s">
        <v>23</v>
      </c>
      <c r="O2917" t="s">
        <v>23</v>
      </c>
      <c r="P2917" t="s">
        <v>47</v>
      </c>
      <c r="Q2917" t="s">
        <v>23</v>
      </c>
      <c r="R2917" t="s">
        <v>7104</v>
      </c>
      <c r="S2917" s="2">
        <v>63.8</v>
      </c>
      <c r="T2917" s="2">
        <v>4684.3</v>
      </c>
      <c r="U2917" t="s">
        <v>24</v>
      </c>
      <c r="V2917">
        <f>COUNTIF(Table1[[#This Row],[OnlineSecurity]:[StreamingMovies]], "Yes")</f>
        <v>6</v>
      </c>
      <c r="W2917" t="str" cm="1">
        <f t="array" ref="W2917">_xlfn.IFS(Table1[[#This Row],[tenure]]&lt;=12,"0-1 Years", Table1[[#This Row],[tenure]] &lt;=36, "1-3 Years",Table1[[#This Row],[tenure]]&lt;=60, "3-5 Years",Table1[[#This Row],[tenure]]&gt;60,"5+ Years")</f>
        <v>5+ Years</v>
      </c>
      <c r="X2917" t="str">
        <f>IF(AND(Table1[[#This Row],[Contract]]="Month-to-Month", Table1[[#This Row],[PaymentMethod]]= "Electronic check"), "High Risk", "Standard")</f>
        <v>Standard</v>
      </c>
      <c r="Y2917" s="11">
        <f>IFERROR(Table1[[#This Row],[TotalCharges]]/Table1[[#This Row],[tenure]],"0")</f>
        <v>65.05972222222222</v>
      </c>
      <c r="Z2917" t="str">
        <f>IF(Table1[[#This Row],[SeniorCitizen]]=1,"Yes","No")</f>
        <v>No</v>
      </c>
    </row>
    <row r="2918" spans="1:26" x14ac:dyDescent="0.35">
      <c r="A2918" t="s">
        <v>2953</v>
      </c>
      <c r="B2918" t="s">
        <v>30</v>
      </c>
      <c r="C2918">
        <v>0</v>
      </c>
      <c r="D2918" t="s">
        <v>24</v>
      </c>
      <c r="E2918" t="s">
        <v>24</v>
      </c>
      <c r="F2918">
        <v>51</v>
      </c>
      <c r="G2918" t="s">
        <v>24</v>
      </c>
      <c r="H2918" t="s">
        <v>24</v>
      </c>
      <c r="I2918" t="s">
        <v>26</v>
      </c>
      <c r="J2918" t="s">
        <v>23</v>
      </c>
      <c r="K2918" t="s">
        <v>24</v>
      </c>
      <c r="L2918" t="s">
        <v>24</v>
      </c>
      <c r="M2918" t="s">
        <v>23</v>
      </c>
      <c r="N2918" t="s">
        <v>24</v>
      </c>
      <c r="O2918" t="s">
        <v>23</v>
      </c>
      <c r="P2918" t="s">
        <v>27</v>
      </c>
      <c r="Q2918" t="s">
        <v>23</v>
      </c>
      <c r="R2918" t="s">
        <v>7105</v>
      </c>
      <c r="S2918" s="2">
        <v>44.45</v>
      </c>
      <c r="T2918" s="2">
        <v>2181.5500000000002</v>
      </c>
      <c r="U2918" t="s">
        <v>24</v>
      </c>
      <c r="V2918">
        <f>COUNTIF(Table1[[#This Row],[OnlineSecurity]:[StreamingMovies]], "Yes")</f>
        <v>3</v>
      </c>
      <c r="W2918" t="str" cm="1">
        <f t="array" ref="W2918">_xlfn.IFS(Table1[[#This Row],[tenure]]&lt;=12,"0-1 Years", Table1[[#This Row],[tenure]] &lt;=36, "1-3 Years",Table1[[#This Row],[tenure]]&lt;=60, "3-5 Years",Table1[[#This Row],[tenure]]&gt;60,"5+ Years")</f>
        <v>3-5 Years</v>
      </c>
      <c r="X2918" t="str">
        <f>IF(AND(Table1[[#This Row],[Contract]]="Month-to-Month", Table1[[#This Row],[PaymentMethod]]= "Electronic check"), "High Risk", "Standard")</f>
        <v>Standard</v>
      </c>
      <c r="Y2918" s="11">
        <f>IFERROR(Table1[[#This Row],[TotalCharges]]/Table1[[#This Row],[tenure]],"0")</f>
        <v>42.775490196078437</v>
      </c>
      <c r="Z2918" t="str">
        <f>IF(Table1[[#This Row],[SeniorCitizen]]=1,"Yes","No")</f>
        <v>No</v>
      </c>
    </row>
    <row r="2919" spans="1:26" x14ac:dyDescent="0.35">
      <c r="A2919" t="s">
        <v>2954</v>
      </c>
      <c r="B2919" t="s">
        <v>30</v>
      </c>
      <c r="C2919">
        <v>0</v>
      </c>
      <c r="D2919" t="s">
        <v>23</v>
      </c>
      <c r="E2919" t="s">
        <v>23</v>
      </c>
      <c r="F2919">
        <v>68</v>
      </c>
      <c r="G2919" t="s">
        <v>23</v>
      </c>
      <c r="H2919" t="s">
        <v>24</v>
      </c>
      <c r="I2919" t="s">
        <v>24</v>
      </c>
      <c r="J2919" t="s">
        <v>24</v>
      </c>
      <c r="K2919" t="s">
        <v>24</v>
      </c>
      <c r="L2919" t="s">
        <v>24</v>
      </c>
      <c r="M2919" t="s">
        <v>24</v>
      </c>
      <c r="N2919" t="s">
        <v>24</v>
      </c>
      <c r="O2919" t="s">
        <v>24</v>
      </c>
      <c r="P2919" t="s">
        <v>47</v>
      </c>
      <c r="Q2919" t="s">
        <v>23</v>
      </c>
      <c r="R2919" t="s">
        <v>7104</v>
      </c>
      <c r="S2919" s="2">
        <v>19.95</v>
      </c>
      <c r="T2919" s="2">
        <v>1303.25</v>
      </c>
      <c r="U2919" t="s">
        <v>24</v>
      </c>
      <c r="V2919">
        <f>COUNTIF(Table1[[#This Row],[OnlineSecurity]:[StreamingMovies]], "Yes")</f>
        <v>0</v>
      </c>
      <c r="W2919" t="str" cm="1">
        <f t="array" ref="W2919">_xlfn.IFS(Table1[[#This Row],[tenure]]&lt;=12,"0-1 Years", Table1[[#This Row],[tenure]] &lt;=36, "1-3 Years",Table1[[#This Row],[tenure]]&lt;=60, "3-5 Years",Table1[[#This Row],[tenure]]&gt;60,"5+ Years")</f>
        <v>5+ Years</v>
      </c>
      <c r="X2919" t="str">
        <f>IF(AND(Table1[[#This Row],[Contract]]="Month-to-Month", Table1[[#This Row],[PaymentMethod]]= "Electronic check"), "High Risk", "Standard")</f>
        <v>Standard</v>
      </c>
      <c r="Y2919" s="11">
        <f>IFERROR(Table1[[#This Row],[TotalCharges]]/Table1[[#This Row],[tenure]],"0")</f>
        <v>19.165441176470587</v>
      </c>
      <c r="Z2919" t="str">
        <f>IF(Table1[[#This Row],[SeniorCitizen]]=1,"Yes","No")</f>
        <v>No</v>
      </c>
    </row>
    <row r="2920" spans="1:26" x14ac:dyDescent="0.35">
      <c r="A2920" t="s">
        <v>2955</v>
      </c>
      <c r="B2920" t="s">
        <v>30</v>
      </c>
      <c r="C2920">
        <v>1</v>
      </c>
      <c r="D2920" t="s">
        <v>23</v>
      </c>
      <c r="E2920" t="s">
        <v>24</v>
      </c>
      <c r="F2920">
        <v>8</v>
      </c>
      <c r="G2920" t="s">
        <v>24</v>
      </c>
      <c r="H2920" t="s">
        <v>24</v>
      </c>
      <c r="I2920" t="s">
        <v>26</v>
      </c>
      <c r="J2920" t="s">
        <v>24</v>
      </c>
      <c r="K2920" t="s">
        <v>23</v>
      </c>
      <c r="L2920" t="s">
        <v>23</v>
      </c>
      <c r="M2920" t="s">
        <v>24</v>
      </c>
      <c r="N2920" t="s">
        <v>24</v>
      </c>
      <c r="O2920" t="s">
        <v>23</v>
      </c>
      <c r="P2920" t="s">
        <v>27</v>
      </c>
      <c r="Q2920" t="s">
        <v>23</v>
      </c>
      <c r="R2920" t="s">
        <v>32</v>
      </c>
      <c r="S2920" s="2">
        <v>43.35</v>
      </c>
      <c r="T2920" s="2">
        <v>371.4</v>
      </c>
      <c r="U2920" t="s">
        <v>24</v>
      </c>
      <c r="V2920">
        <f>COUNTIF(Table1[[#This Row],[OnlineSecurity]:[StreamingMovies]], "Yes")</f>
        <v>3</v>
      </c>
      <c r="W2920" t="str" cm="1">
        <f t="array" ref="W2920">_xlfn.IFS(Table1[[#This Row],[tenure]]&lt;=12,"0-1 Years", Table1[[#This Row],[tenure]] &lt;=36, "1-3 Years",Table1[[#This Row],[tenure]]&lt;=60, "3-5 Years",Table1[[#This Row],[tenure]]&gt;60,"5+ Years")</f>
        <v>0-1 Years</v>
      </c>
      <c r="X2920" t="str">
        <f>IF(AND(Table1[[#This Row],[Contract]]="Month-to-Month", Table1[[#This Row],[PaymentMethod]]= "Electronic check"), "High Risk", "Standard")</f>
        <v>Standard</v>
      </c>
      <c r="Y2920" s="11">
        <f>IFERROR(Table1[[#This Row],[TotalCharges]]/Table1[[#This Row],[tenure]],"0")</f>
        <v>46.424999999999997</v>
      </c>
      <c r="Z2920" t="str">
        <f>IF(Table1[[#This Row],[SeniorCitizen]]=1,"Yes","No")</f>
        <v>Yes</v>
      </c>
    </row>
    <row r="2921" spans="1:26" x14ac:dyDescent="0.35">
      <c r="A2921" t="s">
        <v>2956</v>
      </c>
      <c r="B2921" t="s">
        <v>30</v>
      </c>
      <c r="C2921">
        <v>0</v>
      </c>
      <c r="D2921" t="s">
        <v>23</v>
      </c>
      <c r="E2921" t="s">
        <v>24</v>
      </c>
      <c r="F2921">
        <v>49</v>
      </c>
      <c r="G2921" t="s">
        <v>24</v>
      </c>
      <c r="H2921" t="s">
        <v>24</v>
      </c>
      <c r="I2921" t="s">
        <v>26</v>
      </c>
      <c r="J2921" t="s">
        <v>24</v>
      </c>
      <c r="K2921" t="s">
        <v>23</v>
      </c>
      <c r="L2921" t="s">
        <v>24</v>
      </c>
      <c r="M2921" t="s">
        <v>24</v>
      </c>
      <c r="N2921" t="s">
        <v>23</v>
      </c>
      <c r="O2921" t="s">
        <v>23</v>
      </c>
      <c r="P2921" t="s">
        <v>47</v>
      </c>
      <c r="Q2921" t="s">
        <v>24</v>
      </c>
      <c r="R2921" t="s">
        <v>7105</v>
      </c>
      <c r="S2921" s="2">
        <v>49.65</v>
      </c>
      <c r="T2921" s="2">
        <v>2409.9</v>
      </c>
      <c r="U2921" t="s">
        <v>24</v>
      </c>
      <c r="V2921">
        <f>COUNTIF(Table1[[#This Row],[OnlineSecurity]:[StreamingMovies]], "Yes")</f>
        <v>3</v>
      </c>
      <c r="W2921" t="str" cm="1">
        <f t="array" ref="W2921">_xlfn.IFS(Table1[[#This Row],[tenure]]&lt;=12,"0-1 Years", Table1[[#This Row],[tenure]] &lt;=36, "1-3 Years",Table1[[#This Row],[tenure]]&lt;=60, "3-5 Years",Table1[[#This Row],[tenure]]&gt;60,"5+ Years")</f>
        <v>3-5 Years</v>
      </c>
      <c r="X2921" t="str">
        <f>IF(AND(Table1[[#This Row],[Contract]]="Month-to-Month", Table1[[#This Row],[PaymentMethod]]= "Electronic check"), "High Risk", "Standard")</f>
        <v>Standard</v>
      </c>
      <c r="Y2921" s="11">
        <f>IFERROR(Table1[[#This Row],[TotalCharges]]/Table1[[#This Row],[tenure]],"0")</f>
        <v>49.181632653061229</v>
      </c>
      <c r="Z2921" t="str">
        <f>IF(Table1[[#This Row],[SeniorCitizen]]=1,"Yes","No")</f>
        <v>No</v>
      </c>
    </row>
    <row r="2922" spans="1:26" x14ac:dyDescent="0.3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s="2">
        <v>85.1</v>
      </c>
      <c r="T2922" s="2">
        <v>6155.4</v>
      </c>
      <c r="U2922" t="s">
        <v>24</v>
      </c>
      <c r="V2922">
        <f>COUNTIF(Table1[[#This Row],[OnlineSecurity]:[StreamingMovies]], "Yes")</f>
        <v>6</v>
      </c>
      <c r="W2922" t="str" cm="1">
        <f t="array" ref="W2922">_xlfn.IFS(Table1[[#This Row],[tenure]]&lt;=12,"0-1 Years", Table1[[#This Row],[tenure]] &lt;=36, "1-3 Years",Table1[[#This Row],[tenure]]&lt;=60, "3-5 Years",Table1[[#This Row],[tenure]]&gt;60,"5+ Years")</f>
        <v>5+ Years</v>
      </c>
      <c r="X2922" t="str">
        <f>IF(AND(Table1[[#This Row],[Contract]]="Month-to-Month", Table1[[#This Row],[PaymentMethod]]= "Electronic check"), "High Risk", "Standard")</f>
        <v>Standard</v>
      </c>
      <c r="Y2922" s="11">
        <f>IFERROR(Table1[[#This Row],[TotalCharges]]/Table1[[#This Row],[tenure]],"0")</f>
        <v>85.49166666666666</v>
      </c>
      <c r="Z2922" t="str">
        <f>IF(Table1[[#This Row],[SeniorCitizen]]=1,"Yes","No")</f>
        <v>No</v>
      </c>
    </row>
    <row r="2923" spans="1:26" x14ac:dyDescent="0.3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s="2">
        <v>95.5</v>
      </c>
      <c r="T2923" s="2">
        <v>829.1</v>
      </c>
      <c r="U2923" t="s">
        <v>23</v>
      </c>
      <c r="V2923">
        <f>COUNTIF(Table1[[#This Row],[OnlineSecurity]:[StreamingMovies]], "Yes")</f>
        <v>2</v>
      </c>
      <c r="W2923" t="str" cm="1">
        <f t="array" ref="W2923">_xlfn.IFS(Table1[[#This Row],[tenure]]&lt;=12,"0-1 Years", Table1[[#This Row],[tenure]] &lt;=36, "1-3 Years",Table1[[#This Row],[tenure]]&lt;=60, "3-5 Years",Table1[[#This Row],[tenure]]&gt;60,"5+ Years")</f>
        <v>0-1 Years</v>
      </c>
      <c r="X2923" t="str">
        <f>IF(AND(Table1[[#This Row],[Contract]]="Month-to-Month", Table1[[#This Row],[PaymentMethod]]= "Electronic check"), "High Risk", "Standard")</f>
        <v>High Risk</v>
      </c>
      <c r="Y2923" s="11">
        <f>IFERROR(Table1[[#This Row],[TotalCharges]]/Table1[[#This Row],[tenure]],"0")</f>
        <v>92.12222222222222</v>
      </c>
      <c r="Z2923" t="str">
        <f>IF(Table1[[#This Row],[SeniorCitizen]]=1,"Yes","No")</f>
        <v>No</v>
      </c>
    </row>
    <row r="2924" spans="1:26" x14ac:dyDescent="0.3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s="2">
        <v>92.35</v>
      </c>
      <c r="T2924" s="2">
        <v>2602.9</v>
      </c>
      <c r="U2924" t="s">
        <v>23</v>
      </c>
      <c r="V2924">
        <f>COUNTIF(Table1[[#This Row],[OnlineSecurity]:[StreamingMovies]], "Yes")</f>
        <v>3</v>
      </c>
      <c r="W2924" t="str" cm="1">
        <f t="array" ref="W2924">_xlfn.IFS(Table1[[#This Row],[tenure]]&lt;=12,"0-1 Years", Table1[[#This Row],[tenure]] &lt;=36, "1-3 Years",Table1[[#This Row],[tenure]]&lt;=60, "3-5 Years",Table1[[#This Row],[tenure]]&gt;60,"5+ Years")</f>
        <v>1-3 Years</v>
      </c>
      <c r="X2924" t="str">
        <f>IF(AND(Table1[[#This Row],[Contract]]="Month-to-Month", Table1[[#This Row],[PaymentMethod]]= "Electronic check"), "High Risk", "Standard")</f>
        <v>Standard</v>
      </c>
      <c r="Y2924" s="11">
        <f>IFERROR(Table1[[#This Row],[TotalCharges]]/Table1[[#This Row],[tenure]],"0")</f>
        <v>92.960714285714289</v>
      </c>
      <c r="Z2924" t="str">
        <f>IF(Table1[[#This Row],[SeniorCitizen]]=1,"Yes","No")</f>
        <v>No</v>
      </c>
    </row>
    <row r="2925" spans="1:26" x14ac:dyDescent="0.3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s="2">
        <v>89.8</v>
      </c>
      <c r="T2925" s="2">
        <v>4667</v>
      </c>
      <c r="U2925" t="s">
        <v>24</v>
      </c>
      <c r="V2925">
        <f>COUNTIF(Table1[[#This Row],[OnlineSecurity]:[StreamingMovies]], "Yes")</f>
        <v>3</v>
      </c>
      <c r="W2925" t="str" cm="1">
        <f t="array" ref="W2925">_xlfn.IFS(Table1[[#This Row],[tenure]]&lt;=12,"0-1 Years", Table1[[#This Row],[tenure]] &lt;=36, "1-3 Years",Table1[[#This Row],[tenure]]&lt;=60, "3-5 Years",Table1[[#This Row],[tenure]]&gt;60,"5+ Years")</f>
        <v>3-5 Years</v>
      </c>
      <c r="X2925" t="str">
        <f>IF(AND(Table1[[#This Row],[Contract]]="Month-to-Month", Table1[[#This Row],[PaymentMethod]]= "Electronic check"), "High Risk", "Standard")</f>
        <v>Standard</v>
      </c>
      <c r="Y2925" s="11">
        <f>IFERROR(Table1[[#This Row],[TotalCharges]]/Table1[[#This Row],[tenure]],"0")</f>
        <v>86.425925925925924</v>
      </c>
      <c r="Z2925" t="str">
        <f>IF(Table1[[#This Row],[SeniorCitizen]]=1,"Yes","No")</f>
        <v>No</v>
      </c>
    </row>
    <row r="2926" spans="1:26" x14ac:dyDescent="0.3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s="2">
        <v>74.55</v>
      </c>
      <c r="T2926" s="2">
        <v>824.75</v>
      </c>
      <c r="U2926" t="s">
        <v>23</v>
      </c>
      <c r="V2926">
        <f>COUNTIF(Table1[[#This Row],[OnlineSecurity]:[StreamingMovies]], "Yes")</f>
        <v>1</v>
      </c>
      <c r="W2926" t="str" cm="1">
        <f t="array" ref="W2926">_xlfn.IFS(Table1[[#This Row],[tenure]]&lt;=12,"0-1 Years", Table1[[#This Row],[tenure]] &lt;=36, "1-3 Years",Table1[[#This Row],[tenure]]&lt;=60, "3-5 Years",Table1[[#This Row],[tenure]]&gt;60,"5+ Years")</f>
        <v>0-1 Years</v>
      </c>
      <c r="X2926" t="str">
        <f>IF(AND(Table1[[#This Row],[Contract]]="Month-to-Month", Table1[[#This Row],[PaymentMethod]]= "Electronic check"), "High Risk", "Standard")</f>
        <v>High Risk</v>
      </c>
      <c r="Y2926" s="11">
        <f>IFERROR(Table1[[#This Row],[TotalCharges]]/Table1[[#This Row],[tenure]],"0")</f>
        <v>74.977272727272734</v>
      </c>
      <c r="Z2926" t="str">
        <f>IF(Table1[[#This Row],[SeniorCitizen]]=1,"Yes","No")</f>
        <v>No</v>
      </c>
    </row>
    <row r="2927" spans="1:26" x14ac:dyDescent="0.3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s="2">
        <v>103.05</v>
      </c>
      <c r="T2927" s="2">
        <v>5153.5</v>
      </c>
      <c r="U2927" t="s">
        <v>24</v>
      </c>
      <c r="V2927">
        <f>COUNTIF(Table1[[#This Row],[OnlineSecurity]:[StreamingMovies]], "Yes")</f>
        <v>4</v>
      </c>
      <c r="W2927" t="str" cm="1">
        <f t="array" ref="W2927">_xlfn.IFS(Table1[[#This Row],[tenure]]&lt;=12,"0-1 Years", Table1[[#This Row],[tenure]] &lt;=36, "1-3 Years",Table1[[#This Row],[tenure]]&lt;=60, "3-5 Years",Table1[[#This Row],[tenure]]&gt;60,"5+ Years")</f>
        <v>3-5 Years</v>
      </c>
      <c r="X2927" t="str">
        <f>IF(AND(Table1[[#This Row],[Contract]]="Month-to-Month", Table1[[#This Row],[PaymentMethod]]= "Electronic check"), "High Risk", "Standard")</f>
        <v>Standard</v>
      </c>
      <c r="Y2927" s="11">
        <f>IFERROR(Table1[[#This Row],[TotalCharges]]/Table1[[#This Row],[tenure]],"0")</f>
        <v>103.07</v>
      </c>
      <c r="Z2927" t="str">
        <f>IF(Table1[[#This Row],[SeniorCitizen]]=1,"Yes","No")</f>
        <v>No</v>
      </c>
    </row>
    <row r="2928" spans="1:26" x14ac:dyDescent="0.3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s="2">
        <v>116</v>
      </c>
      <c r="T2928" s="2">
        <v>8182.85</v>
      </c>
      <c r="U2928" t="s">
        <v>24</v>
      </c>
      <c r="V2928">
        <f>COUNTIF(Table1[[#This Row],[OnlineSecurity]:[StreamingMovies]], "Yes")</f>
        <v>6</v>
      </c>
      <c r="W2928" t="str" cm="1">
        <f t="array" ref="W2928">_xlfn.IFS(Table1[[#This Row],[tenure]]&lt;=12,"0-1 Years", Table1[[#This Row],[tenure]] &lt;=36, "1-3 Years",Table1[[#This Row],[tenure]]&lt;=60, "3-5 Years",Table1[[#This Row],[tenure]]&gt;60,"5+ Years")</f>
        <v>5+ Years</v>
      </c>
      <c r="X2928" t="str">
        <f>IF(AND(Table1[[#This Row],[Contract]]="Month-to-Month", Table1[[#This Row],[PaymentMethod]]= "Electronic check"), "High Risk", "Standard")</f>
        <v>Standard</v>
      </c>
      <c r="Y2928" s="11">
        <f>IFERROR(Table1[[#This Row],[TotalCharges]]/Table1[[#This Row],[tenure]],"0")</f>
        <v>118.59202898550726</v>
      </c>
      <c r="Z2928" t="str">
        <f>IF(Table1[[#This Row],[SeniorCitizen]]=1,"Yes","No")</f>
        <v>No</v>
      </c>
    </row>
    <row r="2929" spans="1:26" x14ac:dyDescent="0.3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s="2">
        <v>69.900000000000006</v>
      </c>
      <c r="T2929" s="2">
        <v>69.900000000000006</v>
      </c>
      <c r="U2929" t="s">
        <v>24</v>
      </c>
      <c r="V2929">
        <f>COUNTIF(Table1[[#This Row],[OnlineSecurity]:[StreamingMovies]], "Yes")</f>
        <v>0</v>
      </c>
      <c r="W2929" t="str" cm="1">
        <f t="array" ref="W2929">_xlfn.IFS(Table1[[#This Row],[tenure]]&lt;=12,"0-1 Years", Table1[[#This Row],[tenure]] &lt;=36, "1-3 Years",Table1[[#This Row],[tenure]]&lt;=60, "3-5 Years",Table1[[#This Row],[tenure]]&gt;60,"5+ Years")</f>
        <v>0-1 Years</v>
      </c>
      <c r="X2929" t="str">
        <f>IF(AND(Table1[[#This Row],[Contract]]="Month-to-Month", Table1[[#This Row],[PaymentMethod]]= "Electronic check"), "High Risk", "Standard")</f>
        <v>High Risk</v>
      </c>
      <c r="Y2929" s="11">
        <f>IFERROR(Table1[[#This Row],[TotalCharges]]/Table1[[#This Row],[tenure]],"0")</f>
        <v>69.900000000000006</v>
      </c>
      <c r="Z2929" t="str">
        <f>IF(Table1[[#This Row],[SeniorCitizen]]=1,"Yes","No")</f>
        <v>No</v>
      </c>
    </row>
    <row r="2930" spans="1:26" x14ac:dyDescent="0.3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7104</v>
      </c>
      <c r="S2930" s="2">
        <v>95.1</v>
      </c>
      <c r="T2930" s="2">
        <v>6683.4</v>
      </c>
      <c r="U2930" t="s">
        <v>24</v>
      </c>
      <c r="V2930">
        <f>COUNTIF(Table1[[#This Row],[OnlineSecurity]:[StreamingMovies]], "Yes")</f>
        <v>4</v>
      </c>
      <c r="W2930" t="str" cm="1">
        <f t="array" ref="W2930">_xlfn.IFS(Table1[[#This Row],[tenure]]&lt;=12,"0-1 Years", Table1[[#This Row],[tenure]] &lt;=36, "1-3 Years",Table1[[#This Row],[tenure]]&lt;=60, "3-5 Years",Table1[[#This Row],[tenure]]&gt;60,"5+ Years")</f>
        <v>5+ Years</v>
      </c>
      <c r="X2930" t="str">
        <f>IF(AND(Table1[[#This Row],[Contract]]="Month-to-Month", Table1[[#This Row],[PaymentMethod]]= "Electronic check"), "High Risk", "Standard")</f>
        <v>Standard</v>
      </c>
      <c r="Y2930" s="11">
        <f>IFERROR(Table1[[#This Row],[TotalCharges]]/Table1[[#This Row],[tenure]],"0")</f>
        <v>98.285294117647055</v>
      </c>
      <c r="Z2930" t="str">
        <f>IF(Table1[[#This Row],[SeniorCitizen]]=1,"Yes","No")</f>
        <v>No</v>
      </c>
    </row>
    <row r="2931" spans="1:26" x14ac:dyDescent="0.35">
      <c r="A2931" t="s">
        <v>2966</v>
      </c>
      <c r="B2931" t="s">
        <v>30</v>
      </c>
      <c r="C2931">
        <v>0</v>
      </c>
      <c r="D2931" t="s">
        <v>24</v>
      </c>
      <c r="E2931" t="s">
        <v>23</v>
      </c>
      <c r="F2931">
        <v>40</v>
      </c>
      <c r="G2931" t="s">
        <v>24</v>
      </c>
      <c r="H2931" t="s">
        <v>24</v>
      </c>
      <c r="I2931" t="s">
        <v>26</v>
      </c>
      <c r="J2931" t="s">
        <v>23</v>
      </c>
      <c r="K2931" t="s">
        <v>23</v>
      </c>
      <c r="L2931" t="s">
        <v>24</v>
      </c>
      <c r="M2931" t="s">
        <v>23</v>
      </c>
      <c r="N2931" t="s">
        <v>24</v>
      </c>
      <c r="O2931" t="s">
        <v>24</v>
      </c>
      <c r="P2931" t="s">
        <v>31</v>
      </c>
      <c r="Q2931" t="s">
        <v>24</v>
      </c>
      <c r="R2931" t="s">
        <v>32</v>
      </c>
      <c r="S2931" s="2">
        <v>40.25</v>
      </c>
      <c r="T2931" s="2">
        <v>1564.05</v>
      </c>
      <c r="U2931" t="s">
        <v>24</v>
      </c>
      <c r="V2931">
        <f>COUNTIF(Table1[[#This Row],[OnlineSecurity]:[StreamingMovies]], "Yes")</f>
        <v>3</v>
      </c>
      <c r="W2931" t="str" cm="1">
        <f t="array" ref="W2931">_xlfn.IFS(Table1[[#This Row],[tenure]]&lt;=12,"0-1 Years", Table1[[#This Row],[tenure]] &lt;=36, "1-3 Years",Table1[[#This Row],[tenure]]&lt;=60, "3-5 Years",Table1[[#This Row],[tenure]]&gt;60,"5+ Years")</f>
        <v>3-5 Years</v>
      </c>
      <c r="X2931" t="str">
        <f>IF(AND(Table1[[#This Row],[Contract]]="Month-to-Month", Table1[[#This Row],[PaymentMethod]]= "Electronic check"), "High Risk", "Standard")</f>
        <v>Standard</v>
      </c>
      <c r="Y2931" s="11">
        <f>IFERROR(Table1[[#This Row],[TotalCharges]]/Table1[[#This Row],[tenure]],"0")</f>
        <v>39.10125</v>
      </c>
      <c r="Z2931" t="str">
        <f>IF(Table1[[#This Row],[SeniorCitizen]]=1,"Yes","No")</f>
        <v>No</v>
      </c>
    </row>
    <row r="2932" spans="1:26" x14ac:dyDescent="0.35">
      <c r="A2932" t="s">
        <v>2967</v>
      </c>
      <c r="B2932" t="s">
        <v>30</v>
      </c>
      <c r="C2932">
        <v>0</v>
      </c>
      <c r="D2932" t="s">
        <v>23</v>
      </c>
      <c r="E2932" t="s">
        <v>23</v>
      </c>
      <c r="F2932">
        <v>31</v>
      </c>
      <c r="G2932" t="s">
        <v>23</v>
      </c>
      <c r="H2932" t="s">
        <v>23</v>
      </c>
      <c r="I2932" t="s">
        <v>24</v>
      </c>
      <c r="J2932" t="s">
        <v>24</v>
      </c>
      <c r="K2932" t="s">
        <v>24</v>
      </c>
      <c r="L2932" t="s">
        <v>24</v>
      </c>
      <c r="M2932" t="s">
        <v>24</v>
      </c>
      <c r="N2932" t="s">
        <v>24</v>
      </c>
      <c r="O2932" t="s">
        <v>24</v>
      </c>
      <c r="P2932" t="s">
        <v>47</v>
      </c>
      <c r="Q2932" t="s">
        <v>24</v>
      </c>
      <c r="R2932" t="s">
        <v>32</v>
      </c>
      <c r="S2932" s="2">
        <v>25.75</v>
      </c>
      <c r="T2932" s="2">
        <v>755.6</v>
      </c>
      <c r="U2932" t="s">
        <v>24</v>
      </c>
      <c r="V2932">
        <f>COUNTIF(Table1[[#This Row],[OnlineSecurity]:[StreamingMovies]], "Yes")</f>
        <v>0</v>
      </c>
      <c r="W2932" t="str" cm="1">
        <f t="array" ref="W2932">_xlfn.IFS(Table1[[#This Row],[tenure]]&lt;=12,"0-1 Years", Table1[[#This Row],[tenure]] &lt;=36, "1-3 Years",Table1[[#This Row],[tenure]]&lt;=60, "3-5 Years",Table1[[#This Row],[tenure]]&gt;60,"5+ Years")</f>
        <v>1-3 Years</v>
      </c>
      <c r="X2932" t="str">
        <f>IF(AND(Table1[[#This Row],[Contract]]="Month-to-Month", Table1[[#This Row],[PaymentMethod]]= "Electronic check"), "High Risk", "Standard")</f>
        <v>Standard</v>
      </c>
      <c r="Y2932" s="11">
        <f>IFERROR(Table1[[#This Row],[TotalCharges]]/Table1[[#This Row],[tenure]],"0")</f>
        <v>24.374193548387098</v>
      </c>
      <c r="Z2932" t="str">
        <f>IF(Table1[[#This Row],[SeniorCitizen]]=1,"Yes","No")</f>
        <v>No</v>
      </c>
    </row>
    <row r="2933" spans="1:26" x14ac:dyDescent="0.3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7104</v>
      </c>
      <c r="S2933" s="2">
        <v>105.35</v>
      </c>
      <c r="T2933" s="2">
        <v>3465.05</v>
      </c>
      <c r="U2933" t="s">
        <v>24</v>
      </c>
      <c r="V2933">
        <f>COUNTIF(Table1[[#This Row],[OnlineSecurity]:[StreamingMovies]], "Yes")</f>
        <v>4</v>
      </c>
      <c r="W2933" t="str" cm="1">
        <f t="array" ref="W2933">_xlfn.IFS(Table1[[#This Row],[tenure]]&lt;=12,"0-1 Years", Table1[[#This Row],[tenure]] &lt;=36, "1-3 Years",Table1[[#This Row],[tenure]]&lt;=60, "3-5 Years",Table1[[#This Row],[tenure]]&gt;60,"5+ Years")</f>
        <v>1-3 Years</v>
      </c>
      <c r="X2933" t="str">
        <f>IF(AND(Table1[[#This Row],[Contract]]="Month-to-Month", Table1[[#This Row],[PaymentMethod]]= "Electronic check"), "High Risk", "Standard")</f>
        <v>Standard</v>
      </c>
      <c r="Y2933" s="11">
        <f>IFERROR(Table1[[#This Row],[TotalCharges]]/Table1[[#This Row],[tenure]],"0")</f>
        <v>105.00151515151515</v>
      </c>
      <c r="Z2933" t="str">
        <f>IF(Table1[[#This Row],[SeniorCitizen]]=1,"Yes","No")</f>
        <v>Yes</v>
      </c>
    </row>
    <row r="2934" spans="1:26" x14ac:dyDescent="0.3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s="2">
        <v>113.6</v>
      </c>
      <c r="T2934" s="2">
        <v>6292.7</v>
      </c>
      <c r="U2934" t="s">
        <v>24</v>
      </c>
      <c r="V2934">
        <f>COUNTIF(Table1[[#This Row],[OnlineSecurity]:[StreamingMovies]], "Yes")</f>
        <v>5</v>
      </c>
      <c r="W2934" t="str" cm="1">
        <f t="array" ref="W2934">_xlfn.IFS(Table1[[#This Row],[tenure]]&lt;=12,"0-1 Years", Table1[[#This Row],[tenure]] &lt;=36, "1-3 Years",Table1[[#This Row],[tenure]]&lt;=60, "3-5 Years",Table1[[#This Row],[tenure]]&gt;60,"5+ Years")</f>
        <v>3-5 Years</v>
      </c>
      <c r="X2934" t="str">
        <f>IF(AND(Table1[[#This Row],[Contract]]="Month-to-Month", Table1[[#This Row],[PaymentMethod]]= "Electronic check"), "High Risk", "Standard")</f>
        <v>Standard</v>
      </c>
      <c r="Y2934" s="11">
        <f>IFERROR(Table1[[#This Row],[TotalCharges]]/Table1[[#This Row],[tenure]],"0")</f>
        <v>114.41272727272727</v>
      </c>
      <c r="Z2934" t="str">
        <f>IF(Table1[[#This Row],[SeniorCitizen]]=1,"Yes","No")</f>
        <v>Yes</v>
      </c>
    </row>
    <row r="2935" spans="1:26" x14ac:dyDescent="0.35">
      <c r="A2935" t="s">
        <v>2970</v>
      </c>
      <c r="B2935" t="s">
        <v>30</v>
      </c>
      <c r="C2935">
        <v>0</v>
      </c>
      <c r="D2935" t="s">
        <v>23</v>
      </c>
      <c r="E2935" t="s">
        <v>23</v>
      </c>
      <c r="F2935">
        <v>68</v>
      </c>
      <c r="G2935" t="s">
        <v>23</v>
      </c>
      <c r="H2935" t="s">
        <v>23</v>
      </c>
      <c r="I2935" t="s">
        <v>24</v>
      </c>
      <c r="J2935" t="s">
        <v>24</v>
      </c>
      <c r="K2935" t="s">
        <v>24</v>
      </c>
      <c r="L2935" t="s">
        <v>24</v>
      </c>
      <c r="M2935" t="s">
        <v>24</v>
      </c>
      <c r="N2935" t="s">
        <v>24</v>
      </c>
      <c r="O2935" t="s">
        <v>24</v>
      </c>
      <c r="P2935" t="s">
        <v>47</v>
      </c>
      <c r="Q2935" t="s">
        <v>23</v>
      </c>
      <c r="R2935" t="s">
        <v>7104</v>
      </c>
      <c r="S2935" s="2">
        <v>24</v>
      </c>
      <c r="T2935" s="2">
        <v>1664.3</v>
      </c>
      <c r="U2935" t="s">
        <v>24</v>
      </c>
      <c r="V2935">
        <f>COUNTIF(Table1[[#This Row],[OnlineSecurity]:[StreamingMovies]], "Yes")</f>
        <v>0</v>
      </c>
      <c r="W2935" t="str" cm="1">
        <f t="array" ref="W2935">_xlfn.IFS(Table1[[#This Row],[tenure]]&lt;=12,"0-1 Years", Table1[[#This Row],[tenure]] &lt;=36, "1-3 Years",Table1[[#This Row],[tenure]]&lt;=60, "3-5 Years",Table1[[#This Row],[tenure]]&gt;60,"5+ Years")</f>
        <v>5+ Years</v>
      </c>
      <c r="X2935" t="str">
        <f>IF(AND(Table1[[#This Row],[Contract]]="Month-to-Month", Table1[[#This Row],[PaymentMethod]]= "Electronic check"), "High Risk", "Standard")</f>
        <v>Standard</v>
      </c>
      <c r="Y2935" s="11">
        <f>IFERROR(Table1[[#This Row],[TotalCharges]]/Table1[[#This Row],[tenure]],"0")</f>
        <v>24.474999999999998</v>
      </c>
      <c r="Z2935" t="str">
        <f>IF(Table1[[#This Row],[SeniorCitizen]]=1,"Yes","No")</f>
        <v>No</v>
      </c>
    </row>
    <row r="2936" spans="1:26" x14ac:dyDescent="0.35">
      <c r="A2936" t="s">
        <v>2971</v>
      </c>
      <c r="B2936" t="s">
        <v>22</v>
      </c>
      <c r="C2936">
        <v>0</v>
      </c>
      <c r="D2936" t="s">
        <v>23</v>
      </c>
      <c r="E2936" t="s">
        <v>23</v>
      </c>
      <c r="F2936">
        <v>12</v>
      </c>
      <c r="G2936" t="s">
        <v>23</v>
      </c>
      <c r="H2936" t="s">
        <v>24</v>
      </c>
      <c r="I2936" t="s">
        <v>24</v>
      </c>
      <c r="J2936" t="s">
        <v>24</v>
      </c>
      <c r="K2936" t="s">
        <v>24</v>
      </c>
      <c r="L2936" t="s">
        <v>24</v>
      </c>
      <c r="M2936" t="s">
        <v>24</v>
      </c>
      <c r="N2936" t="s">
        <v>24</v>
      </c>
      <c r="O2936" t="s">
        <v>24</v>
      </c>
      <c r="P2936" t="s">
        <v>27</v>
      </c>
      <c r="Q2936" t="s">
        <v>24</v>
      </c>
      <c r="R2936" t="s">
        <v>7104</v>
      </c>
      <c r="S2936" s="2">
        <v>19.399999999999999</v>
      </c>
      <c r="T2936" s="2">
        <v>198.1</v>
      </c>
      <c r="U2936" t="s">
        <v>24</v>
      </c>
      <c r="V2936">
        <f>COUNTIF(Table1[[#This Row],[OnlineSecurity]:[StreamingMovies]], "Yes")</f>
        <v>0</v>
      </c>
      <c r="W2936" t="str" cm="1">
        <f t="array" ref="W2936">_xlfn.IFS(Table1[[#This Row],[tenure]]&lt;=12,"0-1 Years", Table1[[#This Row],[tenure]] &lt;=36, "1-3 Years",Table1[[#This Row],[tenure]]&lt;=60, "3-5 Years",Table1[[#This Row],[tenure]]&gt;60,"5+ Years")</f>
        <v>0-1 Years</v>
      </c>
      <c r="X2936" t="str">
        <f>IF(AND(Table1[[#This Row],[Contract]]="Month-to-Month", Table1[[#This Row],[PaymentMethod]]= "Electronic check"), "High Risk", "Standard")</f>
        <v>Standard</v>
      </c>
      <c r="Y2936" s="11">
        <f>IFERROR(Table1[[#This Row],[TotalCharges]]/Table1[[#This Row],[tenure]],"0")</f>
        <v>16.508333333333333</v>
      </c>
      <c r="Z2936" t="str">
        <f>IF(Table1[[#This Row],[SeniorCitizen]]=1,"Yes","No")</f>
        <v>No</v>
      </c>
    </row>
    <row r="2937" spans="1:26" x14ac:dyDescent="0.3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7104</v>
      </c>
      <c r="S2937" s="2">
        <v>86.1</v>
      </c>
      <c r="T2937" s="2">
        <v>6045.9</v>
      </c>
      <c r="U2937" t="s">
        <v>24</v>
      </c>
      <c r="V2937">
        <f>COUNTIF(Table1[[#This Row],[OnlineSecurity]:[StreamingMovies]], "Yes")</f>
        <v>6</v>
      </c>
      <c r="W2937" t="str" cm="1">
        <f t="array" ref="W2937">_xlfn.IFS(Table1[[#This Row],[tenure]]&lt;=12,"0-1 Years", Table1[[#This Row],[tenure]] &lt;=36, "1-3 Years",Table1[[#This Row],[tenure]]&lt;=60, "3-5 Years",Table1[[#This Row],[tenure]]&gt;60,"5+ Years")</f>
        <v>5+ Years</v>
      </c>
      <c r="X2937" t="str">
        <f>IF(AND(Table1[[#This Row],[Contract]]="Month-to-Month", Table1[[#This Row],[PaymentMethod]]= "Electronic check"), "High Risk", "Standard")</f>
        <v>Standard</v>
      </c>
      <c r="Y2937" s="11">
        <f>IFERROR(Table1[[#This Row],[TotalCharges]]/Table1[[#This Row],[tenure]],"0")</f>
        <v>85.153521126760552</v>
      </c>
      <c r="Z2937" t="str">
        <f>IF(Table1[[#This Row],[SeniorCitizen]]=1,"Yes","No")</f>
        <v>No</v>
      </c>
    </row>
    <row r="2938" spans="1:26" x14ac:dyDescent="0.3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s="2">
        <v>102.65</v>
      </c>
      <c r="T2938" s="2">
        <v>4108.1499999999996</v>
      </c>
      <c r="U2938" t="s">
        <v>24</v>
      </c>
      <c r="V2938">
        <f>COUNTIF(Table1[[#This Row],[OnlineSecurity]:[StreamingMovies]], "Yes")</f>
        <v>4</v>
      </c>
      <c r="W2938" t="str" cm="1">
        <f t="array" ref="W2938">_xlfn.IFS(Table1[[#This Row],[tenure]]&lt;=12,"0-1 Years", Table1[[#This Row],[tenure]] &lt;=36, "1-3 Years",Table1[[#This Row],[tenure]]&lt;=60, "3-5 Years",Table1[[#This Row],[tenure]]&gt;60,"5+ Years")</f>
        <v>3-5 Years</v>
      </c>
      <c r="X2938" t="str">
        <f>IF(AND(Table1[[#This Row],[Contract]]="Month-to-Month", Table1[[#This Row],[PaymentMethod]]= "Electronic check"), "High Risk", "Standard")</f>
        <v>Standard</v>
      </c>
      <c r="Y2938" s="11">
        <f>IFERROR(Table1[[#This Row],[TotalCharges]]/Table1[[#This Row],[tenure]],"0")</f>
        <v>102.70374999999999</v>
      </c>
      <c r="Z2938" t="str">
        <f>IF(Table1[[#This Row],[SeniorCitizen]]=1,"Yes","No")</f>
        <v>No</v>
      </c>
    </row>
    <row r="2939" spans="1:26" x14ac:dyDescent="0.3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s="2">
        <v>92.85</v>
      </c>
      <c r="T2939" s="2">
        <v>5980.75</v>
      </c>
      <c r="U2939" t="s">
        <v>24</v>
      </c>
      <c r="V2939">
        <f>COUNTIF(Table1[[#This Row],[OnlineSecurity]:[StreamingMovies]], "Yes")</f>
        <v>3</v>
      </c>
      <c r="W2939" t="str" cm="1">
        <f t="array" ref="W2939">_xlfn.IFS(Table1[[#This Row],[tenure]]&lt;=12,"0-1 Years", Table1[[#This Row],[tenure]] &lt;=36, "1-3 Years",Table1[[#This Row],[tenure]]&lt;=60, "3-5 Years",Table1[[#This Row],[tenure]]&gt;60,"5+ Years")</f>
        <v>5+ Years</v>
      </c>
      <c r="X2939" t="str">
        <f>IF(AND(Table1[[#This Row],[Contract]]="Month-to-Month", Table1[[#This Row],[PaymentMethod]]= "Electronic check"), "High Risk", "Standard")</f>
        <v>Standard</v>
      </c>
      <c r="Y2939" s="11">
        <f>IFERROR(Table1[[#This Row],[TotalCharges]]/Table1[[#This Row],[tenure]],"0")</f>
        <v>93.44921875</v>
      </c>
      <c r="Z2939" t="str">
        <f>IF(Table1[[#This Row],[SeniorCitizen]]=1,"Yes","No")</f>
        <v>No</v>
      </c>
    </row>
    <row r="2940" spans="1:26" x14ac:dyDescent="0.3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7104</v>
      </c>
      <c r="S2940" s="2">
        <v>97.75</v>
      </c>
      <c r="T2940" s="2">
        <v>5043.2</v>
      </c>
      <c r="U2940" t="s">
        <v>24</v>
      </c>
      <c r="V2940">
        <f>COUNTIF(Table1[[#This Row],[OnlineSecurity]:[StreamingMovies]], "Yes")</f>
        <v>3</v>
      </c>
      <c r="W2940" t="str" cm="1">
        <f t="array" ref="W2940">_xlfn.IFS(Table1[[#This Row],[tenure]]&lt;=12,"0-1 Years", Table1[[#This Row],[tenure]] &lt;=36, "1-3 Years",Table1[[#This Row],[tenure]]&lt;=60, "3-5 Years",Table1[[#This Row],[tenure]]&gt;60,"5+ Years")</f>
        <v>3-5 Years</v>
      </c>
      <c r="X2940" t="str">
        <f>IF(AND(Table1[[#This Row],[Contract]]="Month-to-Month", Table1[[#This Row],[PaymentMethod]]= "Electronic check"), "High Risk", "Standard")</f>
        <v>Standard</v>
      </c>
      <c r="Y2940" s="11">
        <f>IFERROR(Table1[[#This Row],[TotalCharges]]/Table1[[#This Row],[tenure]],"0")</f>
        <v>95.154716981132069</v>
      </c>
      <c r="Z2940" t="str">
        <f>IF(Table1[[#This Row],[SeniorCitizen]]=1,"Yes","No")</f>
        <v>No</v>
      </c>
    </row>
    <row r="2941" spans="1:26" x14ac:dyDescent="0.3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s="2">
        <v>83.8</v>
      </c>
      <c r="T2941" s="2">
        <v>1029.75</v>
      </c>
      <c r="U2941" t="s">
        <v>23</v>
      </c>
      <c r="V2941">
        <f>COUNTIF(Table1[[#This Row],[OnlineSecurity]:[StreamingMovies]], "Yes")</f>
        <v>3</v>
      </c>
      <c r="W2941" t="str" cm="1">
        <f t="array" ref="W2941">_xlfn.IFS(Table1[[#This Row],[tenure]]&lt;=12,"0-1 Years", Table1[[#This Row],[tenure]] &lt;=36, "1-3 Years",Table1[[#This Row],[tenure]]&lt;=60, "3-5 Years",Table1[[#This Row],[tenure]]&gt;60,"5+ Years")</f>
        <v>0-1 Years</v>
      </c>
      <c r="X2941" t="str">
        <f>IF(AND(Table1[[#This Row],[Contract]]="Month-to-Month", Table1[[#This Row],[PaymentMethod]]= "Electronic check"), "High Risk", "Standard")</f>
        <v>Standard</v>
      </c>
      <c r="Y2941" s="11">
        <f>IFERROR(Table1[[#This Row],[TotalCharges]]/Table1[[#This Row],[tenure]],"0")</f>
        <v>85.8125</v>
      </c>
      <c r="Z2941" t="str">
        <f>IF(Table1[[#This Row],[SeniorCitizen]]=1,"Yes","No")</f>
        <v>Yes</v>
      </c>
    </row>
    <row r="2942" spans="1:26" x14ac:dyDescent="0.35">
      <c r="A2942" t="s">
        <v>2977</v>
      </c>
      <c r="B2942" t="s">
        <v>30</v>
      </c>
      <c r="C2942">
        <v>1</v>
      </c>
      <c r="D2942" t="s">
        <v>24</v>
      </c>
      <c r="E2942" t="s">
        <v>24</v>
      </c>
      <c r="F2942">
        <v>53</v>
      </c>
      <c r="G2942" t="s">
        <v>24</v>
      </c>
      <c r="H2942" t="s">
        <v>24</v>
      </c>
      <c r="I2942" t="s">
        <v>26</v>
      </c>
      <c r="J2942" t="s">
        <v>24</v>
      </c>
      <c r="K2942" t="s">
        <v>23</v>
      </c>
      <c r="L2942" t="s">
        <v>23</v>
      </c>
      <c r="M2942" t="s">
        <v>24</v>
      </c>
      <c r="N2942" t="s">
        <v>23</v>
      </c>
      <c r="O2942" t="s">
        <v>23</v>
      </c>
      <c r="P2942" t="s">
        <v>27</v>
      </c>
      <c r="Q2942" t="s">
        <v>23</v>
      </c>
      <c r="R2942" t="s">
        <v>28</v>
      </c>
      <c r="S2942" s="2">
        <v>54.45</v>
      </c>
      <c r="T2942" s="2">
        <v>2854.55</v>
      </c>
      <c r="U2942" t="s">
        <v>23</v>
      </c>
      <c r="V2942">
        <f>COUNTIF(Table1[[#This Row],[OnlineSecurity]:[StreamingMovies]], "Yes")</f>
        <v>4</v>
      </c>
      <c r="W2942" t="str" cm="1">
        <f t="array" ref="W2942">_xlfn.IFS(Table1[[#This Row],[tenure]]&lt;=12,"0-1 Years", Table1[[#This Row],[tenure]] &lt;=36, "1-3 Years",Table1[[#This Row],[tenure]]&lt;=60, "3-5 Years",Table1[[#This Row],[tenure]]&gt;60,"5+ Years")</f>
        <v>3-5 Years</v>
      </c>
      <c r="X2942" t="str">
        <f>IF(AND(Table1[[#This Row],[Contract]]="Month-to-Month", Table1[[#This Row],[PaymentMethod]]= "Electronic check"), "High Risk", "Standard")</f>
        <v>High Risk</v>
      </c>
      <c r="Y2942" s="11">
        <f>IFERROR(Table1[[#This Row],[TotalCharges]]/Table1[[#This Row],[tenure]],"0")</f>
        <v>53.859433962264156</v>
      </c>
      <c r="Z2942" t="str">
        <f>IF(Table1[[#This Row],[SeniorCitizen]]=1,"Yes","No")</f>
        <v>Yes</v>
      </c>
    </row>
    <row r="2943" spans="1:26" x14ac:dyDescent="0.3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7105</v>
      </c>
      <c r="S2943" s="2">
        <v>97.95</v>
      </c>
      <c r="T2943" s="2">
        <v>7114.25</v>
      </c>
      <c r="U2943" t="s">
        <v>24</v>
      </c>
      <c r="V2943">
        <f>COUNTIF(Table1[[#This Row],[OnlineSecurity]:[StreamingMovies]], "Yes")</f>
        <v>4</v>
      </c>
      <c r="W2943" t="str" cm="1">
        <f t="array" ref="W2943">_xlfn.IFS(Table1[[#This Row],[tenure]]&lt;=12,"0-1 Years", Table1[[#This Row],[tenure]] &lt;=36, "1-3 Years",Table1[[#This Row],[tenure]]&lt;=60, "3-5 Years",Table1[[#This Row],[tenure]]&gt;60,"5+ Years")</f>
        <v>5+ Years</v>
      </c>
      <c r="X2943" t="str">
        <f>IF(AND(Table1[[#This Row],[Contract]]="Month-to-Month", Table1[[#This Row],[PaymentMethod]]= "Electronic check"), "High Risk", "Standard")</f>
        <v>Standard</v>
      </c>
      <c r="Y2943" s="11">
        <f>IFERROR(Table1[[#This Row],[TotalCharges]]/Table1[[#This Row],[tenure]],"0")</f>
        <v>98.809027777777771</v>
      </c>
      <c r="Z2943" t="str">
        <f>IF(Table1[[#This Row],[SeniorCitizen]]=1,"Yes","No")</f>
        <v>No</v>
      </c>
    </row>
    <row r="2944" spans="1:26" x14ac:dyDescent="0.35">
      <c r="A2944" t="s">
        <v>2979</v>
      </c>
      <c r="B2944" t="s">
        <v>30</v>
      </c>
      <c r="C2944">
        <v>0</v>
      </c>
      <c r="D2944" t="s">
        <v>24</v>
      </c>
      <c r="E2944" t="s">
        <v>24</v>
      </c>
      <c r="F2944">
        <v>46</v>
      </c>
      <c r="G2944" t="s">
        <v>23</v>
      </c>
      <c r="H2944" t="s">
        <v>24</v>
      </c>
      <c r="I2944" t="s">
        <v>24</v>
      </c>
      <c r="J2944" t="s">
        <v>24</v>
      </c>
      <c r="K2944" t="s">
        <v>24</v>
      </c>
      <c r="L2944" t="s">
        <v>24</v>
      </c>
      <c r="M2944" t="s">
        <v>24</v>
      </c>
      <c r="N2944" t="s">
        <v>24</v>
      </c>
      <c r="O2944" t="s">
        <v>24</v>
      </c>
      <c r="P2944" t="s">
        <v>47</v>
      </c>
      <c r="Q2944" t="s">
        <v>24</v>
      </c>
      <c r="R2944" t="s">
        <v>28</v>
      </c>
      <c r="S2944" s="2">
        <v>19.95</v>
      </c>
      <c r="T2944" s="2">
        <v>907.05</v>
      </c>
      <c r="U2944" t="s">
        <v>24</v>
      </c>
      <c r="V2944">
        <f>COUNTIF(Table1[[#This Row],[OnlineSecurity]:[StreamingMovies]], "Yes")</f>
        <v>0</v>
      </c>
      <c r="W2944" t="str" cm="1">
        <f t="array" ref="W2944">_xlfn.IFS(Table1[[#This Row],[tenure]]&lt;=12,"0-1 Years", Table1[[#This Row],[tenure]] &lt;=36, "1-3 Years",Table1[[#This Row],[tenure]]&lt;=60, "3-5 Years",Table1[[#This Row],[tenure]]&gt;60,"5+ Years")</f>
        <v>3-5 Years</v>
      </c>
      <c r="X2944" t="str">
        <f>IF(AND(Table1[[#This Row],[Contract]]="Month-to-Month", Table1[[#This Row],[PaymentMethod]]= "Electronic check"), "High Risk", "Standard")</f>
        <v>Standard</v>
      </c>
      <c r="Y2944" s="11">
        <f>IFERROR(Table1[[#This Row],[TotalCharges]]/Table1[[#This Row],[tenure]],"0")</f>
        <v>19.718478260869563</v>
      </c>
      <c r="Z2944" t="str">
        <f>IF(Table1[[#This Row],[SeniorCitizen]]=1,"Yes","No")</f>
        <v>No</v>
      </c>
    </row>
    <row r="2945" spans="1:26" x14ac:dyDescent="0.35">
      <c r="A2945" t="s">
        <v>2980</v>
      </c>
      <c r="B2945" t="s">
        <v>30</v>
      </c>
      <c r="C2945">
        <v>0</v>
      </c>
      <c r="D2945" t="s">
        <v>24</v>
      </c>
      <c r="E2945" t="s">
        <v>24</v>
      </c>
      <c r="F2945">
        <v>40</v>
      </c>
      <c r="G2945" t="s">
        <v>23</v>
      </c>
      <c r="H2945" t="s">
        <v>23</v>
      </c>
      <c r="I2945" t="s">
        <v>24</v>
      </c>
      <c r="J2945" t="s">
        <v>24</v>
      </c>
      <c r="K2945" t="s">
        <v>24</v>
      </c>
      <c r="L2945" t="s">
        <v>24</v>
      </c>
      <c r="M2945" t="s">
        <v>24</v>
      </c>
      <c r="N2945" t="s">
        <v>24</v>
      </c>
      <c r="O2945" t="s">
        <v>24</v>
      </c>
      <c r="P2945" t="s">
        <v>47</v>
      </c>
      <c r="Q2945" t="s">
        <v>23</v>
      </c>
      <c r="R2945" t="s">
        <v>32</v>
      </c>
      <c r="S2945" s="2">
        <v>24.6</v>
      </c>
      <c r="T2945" s="2">
        <v>973.95</v>
      </c>
      <c r="U2945" t="s">
        <v>24</v>
      </c>
      <c r="V2945">
        <f>COUNTIF(Table1[[#This Row],[OnlineSecurity]:[StreamingMovies]], "Yes")</f>
        <v>0</v>
      </c>
      <c r="W2945" t="str" cm="1">
        <f t="array" ref="W2945">_xlfn.IFS(Table1[[#This Row],[tenure]]&lt;=12,"0-1 Years", Table1[[#This Row],[tenure]] &lt;=36, "1-3 Years",Table1[[#This Row],[tenure]]&lt;=60, "3-5 Years",Table1[[#This Row],[tenure]]&gt;60,"5+ Years")</f>
        <v>3-5 Years</v>
      </c>
      <c r="X2945" t="str">
        <f>IF(AND(Table1[[#This Row],[Contract]]="Month-to-Month", Table1[[#This Row],[PaymentMethod]]= "Electronic check"), "High Risk", "Standard")</f>
        <v>Standard</v>
      </c>
      <c r="Y2945" s="11">
        <f>IFERROR(Table1[[#This Row],[TotalCharges]]/Table1[[#This Row],[tenure]],"0")</f>
        <v>24.348750000000003</v>
      </c>
      <c r="Z2945" t="str">
        <f>IF(Table1[[#This Row],[SeniorCitizen]]=1,"Yes","No")</f>
        <v>No</v>
      </c>
    </row>
    <row r="2946" spans="1:26" x14ac:dyDescent="0.35">
      <c r="A2946" t="s">
        <v>2981</v>
      </c>
      <c r="B2946" t="s">
        <v>30</v>
      </c>
      <c r="C2946">
        <v>0</v>
      </c>
      <c r="D2946" t="s">
        <v>24</v>
      </c>
      <c r="E2946" t="s">
        <v>24</v>
      </c>
      <c r="F2946">
        <v>12</v>
      </c>
      <c r="G2946" t="s">
        <v>24</v>
      </c>
      <c r="H2946" t="s">
        <v>24</v>
      </c>
      <c r="I2946" t="s">
        <v>26</v>
      </c>
      <c r="J2946" t="s">
        <v>23</v>
      </c>
      <c r="K2946" t="s">
        <v>23</v>
      </c>
      <c r="L2946" t="s">
        <v>24</v>
      </c>
      <c r="M2946" t="s">
        <v>23</v>
      </c>
      <c r="N2946" t="s">
        <v>23</v>
      </c>
      <c r="O2946" t="s">
        <v>24</v>
      </c>
      <c r="P2946" t="s">
        <v>27</v>
      </c>
      <c r="Q2946" t="s">
        <v>23</v>
      </c>
      <c r="R2946" t="s">
        <v>7104</v>
      </c>
      <c r="S2946" s="2">
        <v>50.95</v>
      </c>
      <c r="T2946" s="2">
        <v>605.75</v>
      </c>
      <c r="U2946" t="s">
        <v>24</v>
      </c>
      <c r="V2946">
        <f>COUNTIF(Table1[[#This Row],[OnlineSecurity]:[StreamingMovies]], "Yes")</f>
        <v>4</v>
      </c>
      <c r="W2946" t="str" cm="1">
        <f t="array" ref="W2946">_xlfn.IFS(Table1[[#This Row],[tenure]]&lt;=12,"0-1 Years", Table1[[#This Row],[tenure]] &lt;=36, "1-3 Years",Table1[[#This Row],[tenure]]&lt;=60, "3-5 Years",Table1[[#This Row],[tenure]]&gt;60,"5+ Years")</f>
        <v>0-1 Years</v>
      </c>
      <c r="X2946" t="str">
        <f>IF(AND(Table1[[#This Row],[Contract]]="Month-to-Month", Table1[[#This Row],[PaymentMethod]]= "Electronic check"), "High Risk", "Standard")</f>
        <v>Standard</v>
      </c>
      <c r="Y2946" s="11">
        <f>IFERROR(Table1[[#This Row],[TotalCharges]]/Table1[[#This Row],[tenure]],"0")</f>
        <v>50.479166666666664</v>
      </c>
      <c r="Z2946" t="str">
        <f>IF(Table1[[#This Row],[SeniorCitizen]]=1,"Yes","No")</f>
        <v>No</v>
      </c>
    </row>
    <row r="2947" spans="1:26" x14ac:dyDescent="0.3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s="2">
        <v>75.599999999999994</v>
      </c>
      <c r="T2947" s="2">
        <v>661.55</v>
      </c>
      <c r="U2947" t="s">
        <v>24</v>
      </c>
      <c r="V2947">
        <f>COUNTIF(Table1[[#This Row],[OnlineSecurity]:[StreamingMovies]], "Yes")</f>
        <v>1</v>
      </c>
      <c r="W2947" t="str" cm="1">
        <f t="array" ref="W2947">_xlfn.IFS(Table1[[#This Row],[tenure]]&lt;=12,"0-1 Years", Table1[[#This Row],[tenure]] &lt;=36, "1-3 Years",Table1[[#This Row],[tenure]]&lt;=60, "3-5 Years",Table1[[#This Row],[tenure]]&gt;60,"5+ Years")</f>
        <v>0-1 Years</v>
      </c>
      <c r="X2947" t="str">
        <f>IF(AND(Table1[[#This Row],[Contract]]="Month-to-Month", Table1[[#This Row],[PaymentMethod]]= "Electronic check"), "High Risk", "Standard")</f>
        <v>High Risk</v>
      </c>
      <c r="Y2947" s="11">
        <f>IFERROR(Table1[[#This Row],[TotalCharges]]/Table1[[#This Row],[tenure]],"0")</f>
        <v>73.505555555555546</v>
      </c>
      <c r="Z2947" t="str">
        <f>IF(Table1[[#This Row],[SeniorCitizen]]=1,"Yes","No")</f>
        <v>No</v>
      </c>
    </row>
    <row r="2948" spans="1:26" x14ac:dyDescent="0.3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s="2">
        <v>80.75</v>
      </c>
      <c r="T2948" s="2">
        <v>4116.8999999999996</v>
      </c>
      <c r="U2948" t="s">
        <v>24</v>
      </c>
      <c r="V2948">
        <f>COUNTIF(Table1[[#This Row],[OnlineSecurity]:[StreamingMovies]], "Yes")</f>
        <v>1</v>
      </c>
      <c r="W2948" t="str" cm="1">
        <f t="array" ref="W2948">_xlfn.IFS(Table1[[#This Row],[tenure]]&lt;=12,"0-1 Years", Table1[[#This Row],[tenure]] &lt;=36, "1-3 Years",Table1[[#This Row],[tenure]]&lt;=60, "3-5 Years",Table1[[#This Row],[tenure]]&gt;60,"5+ Years")</f>
        <v>3-5 Years</v>
      </c>
      <c r="X2948" t="str">
        <f>IF(AND(Table1[[#This Row],[Contract]]="Month-to-Month", Table1[[#This Row],[PaymentMethod]]= "Electronic check"), "High Risk", "Standard")</f>
        <v>High Risk</v>
      </c>
      <c r="Y2948" s="11">
        <f>IFERROR(Table1[[#This Row],[TotalCharges]]/Table1[[#This Row],[tenure]],"0")</f>
        <v>80.723529411764702</v>
      </c>
      <c r="Z2948" t="str">
        <f>IF(Table1[[#This Row],[SeniorCitizen]]=1,"Yes","No")</f>
        <v>No</v>
      </c>
    </row>
    <row r="2949" spans="1:26" x14ac:dyDescent="0.3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7105</v>
      </c>
      <c r="S2949" s="2">
        <v>90.4</v>
      </c>
      <c r="T2949" s="2">
        <v>4494.6499999999996</v>
      </c>
      <c r="U2949" t="s">
        <v>24</v>
      </c>
      <c r="V2949">
        <f>COUNTIF(Table1[[#This Row],[OnlineSecurity]:[StreamingMovies]], "Yes")</f>
        <v>3</v>
      </c>
      <c r="W2949" t="str" cm="1">
        <f t="array" ref="W2949">_xlfn.IFS(Table1[[#This Row],[tenure]]&lt;=12,"0-1 Years", Table1[[#This Row],[tenure]] &lt;=36, "1-3 Years",Table1[[#This Row],[tenure]]&lt;=60, "3-5 Years",Table1[[#This Row],[tenure]]&gt;60,"5+ Years")</f>
        <v>3-5 Years</v>
      </c>
      <c r="X2949" t="str">
        <f>IF(AND(Table1[[#This Row],[Contract]]="Month-to-Month", Table1[[#This Row],[PaymentMethod]]= "Electronic check"), "High Risk", "Standard")</f>
        <v>Standard</v>
      </c>
      <c r="Y2949" s="11">
        <f>IFERROR(Table1[[#This Row],[TotalCharges]]/Table1[[#This Row],[tenure]],"0")</f>
        <v>91.727551020408157</v>
      </c>
      <c r="Z2949" t="str">
        <f>IF(Table1[[#This Row],[SeniorCitizen]]=1,"Yes","No")</f>
        <v>No</v>
      </c>
    </row>
    <row r="2950" spans="1:26" x14ac:dyDescent="0.3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s="2">
        <v>99.8</v>
      </c>
      <c r="T2950" s="2">
        <v>4259.3</v>
      </c>
      <c r="U2950" t="s">
        <v>23</v>
      </c>
      <c r="V2950">
        <f>COUNTIF(Table1[[#This Row],[OnlineSecurity]:[StreamingMovies]], "Yes")</f>
        <v>3</v>
      </c>
      <c r="W2950" t="str" cm="1">
        <f t="array" ref="W2950">_xlfn.IFS(Table1[[#This Row],[tenure]]&lt;=12,"0-1 Years", Table1[[#This Row],[tenure]] &lt;=36, "1-3 Years",Table1[[#This Row],[tenure]]&lt;=60, "3-5 Years",Table1[[#This Row],[tenure]]&gt;60,"5+ Years")</f>
        <v>3-5 Years</v>
      </c>
      <c r="X2950" t="str">
        <f>IF(AND(Table1[[#This Row],[Contract]]="Month-to-Month", Table1[[#This Row],[PaymentMethod]]= "Electronic check"), "High Risk", "Standard")</f>
        <v>High Risk</v>
      </c>
      <c r="Y2950" s="11">
        <f>IFERROR(Table1[[#This Row],[TotalCharges]]/Table1[[#This Row],[tenure]],"0")</f>
        <v>103.88536585365854</v>
      </c>
      <c r="Z2950" t="str">
        <f>IF(Table1[[#This Row],[SeniorCitizen]]=1,"Yes","No")</f>
        <v>Yes</v>
      </c>
    </row>
    <row r="2951" spans="1:26" x14ac:dyDescent="0.3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7105</v>
      </c>
      <c r="S2951" s="2">
        <v>60.25</v>
      </c>
      <c r="T2951" s="2">
        <v>3282.75</v>
      </c>
      <c r="U2951" t="s">
        <v>24</v>
      </c>
      <c r="V2951">
        <f>COUNTIF(Table1[[#This Row],[OnlineSecurity]:[StreamingMovies]], "Yes")</f>
        <v>3</v>
      </c>
      <c r="W2951" t="str" cm="1">
        <f t="array" ref="W2951">_xlfn.IFS(Table1[[#This Row],[tenure]]&lt;=12,"0-1 Years", Table1[[#This Row],[tenure]] &lt;=36, "1-3 Years",Table1[[#This Row],[tenure]]&lt;=60, "3-5 Years",Table1[[#This Row],[tenure]]&gt;60,"5+ Years")</f>
        <v>3-5 Years</v>
      </c>
      <c r="X2951" t="str">
        <f>IF(AND(Table1[[#This Row],[Contract]]="Month-to-Month", Table1[[#This Row],[PaymentMethod]]= "Electronic check"), "High Risk", "Standard")</f>
        <v>Standard</v>
      </c>
      <c r="Y2951" s="11">
        <f>IFERROR(Table1[[#This Row],[TotalCharges]]/Table1[[#This Row],[tenure]],"0")</f>
        <v>58.620535714285715</v>
      </c>
      <c r="Z2951" t="str">
        <f>IF(Table1[[#This Row],[SeniorCitizen]]=1,"Yes","No")</f>
        <v>No</v>
      </c>
    </row>
    <row r="2952" spans="1:26" x14ac:dyDescent="0.35">
      <c r="A2952" t="s">
        <v>2987</v>
      </c>
      <c r="B2952" t="s">
        <v>30</v>
      </c>
      <c r="C2952">
        <v>0</v>
      </c>
      <c r="D2952" t="s">
        <v>24</v>
      </c>
      <c r="E2952" t="s">
        <v>24</v>
      </c>
      <c r="F2952">
        <v>4</v>
      </c>
      <c r="G2952" t="s">
        <v>23</v>
      </c>
      <c r="H2952" t="s">
        <v>24</v>
      </c>
      <c r="I2952" t="s">
        <v>24</v>
      </c>
      <c r="J2952" t="s">
        <v>24</v>
      </c>
      <c r="K2952" t="s">
        <v>24</v>
      </c>
      <c r="L2952" t="s">
        <v>24</v>
      </c>
      <c r="M2952" t="s">
        <v>24</v>
      </c>
      <c r="N2952" t="s">
        <v>24</v>
      </c>
      <c r="O2952" t="s">
        <v>24</v>
      </c>
      <c r="P2952" t="s">
        <v>27</v>
      </c>
      <c r="Q2952" t="s">
        <v>23</v>
      </c>
      <c r="R2952" t="s">
        <v>28</v>
      </c>
      <c r="S2952" s="2">
        <v>20.2</v>
      </c>
      <c r="T2952" s="2">
        <v>55.7</v>
      </c>
      <c r="U2952" t="s">
        <v>24</v>
      </c>
      <c r="V2952">
        <f>COUNTIF(Table1[[#This Row],[OnlineSecurity]:[StreamingMovies]], "Yes")</f>
        <v>0</v>
      </c>
      <c r="W2952" t="str" cm="1">
        <f t="array" ref="W2952">_xlfn.IFS(Table1[[#This Row],[tenure]]&lt;=12,"0-1 Years", Table1[[#This Row],[tenure]] &lt;=36, "1-3 Years",Table1[[#This Row],[tenure]]&lt;=60, "3-5 Years",Table1[[#This Row],[tenure]]&gt;60,"5+ Years")</f>
        <v>0-1 Years</v>
      </c>
      <c r="X2952" t="str">
        <f>IF(AND(Table1[[#This Row],[Contract]]="Month-to-Month", Table1[[#This Row],[PaymentMethod]]= "Electronic check"), "High Risk", "Standard")</f>
        <v>High Risk</v>
      </c>
      <c r="Y2952" s="11">
        <f>IFERROR(Table1[[#This Row],[TotalCharges]]/Table1[[#This Row],[tenure]],"0")</f>
        <v>13.925000000000001</v>
      </c>
      <c r="Z2952" t="str">
        <f>IF(Table1[[#This Row],[SeniorCitizen]]=1,"Yes","No")</f>
        <v>No</v>
      </c>
    </row>
    <row r="2953" spans="1:26" x14ac:dyDescent="0.3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s="2">
        <v>64.150000000000006</v>
      </c>
      <c r="T2953" s="2">
        <v>1274.45</v>
      </c>
      <c r="U2953" t="s">
        <v>24</v>
      </c>
      <c r="V2953">
        <f>COUNTIF(Table1[[#This Row],[OnlineSecurity]:[StreamingMovies]], "Yes")</f>
        <v>3</v>
      </c>
      <c r="W2953" t="str" cm="1">
        <f t="array" ref="W2953">_xlfn.IFS(Table1[[#This Row],[tenure]]&lt;=12,"0-1 Years", Table1[[#This Row],[tenure]] &lt;=36, "1-3 Years",Table1[[#This Row],[tenure]]&lt;=60, "3-5 Years",Table1[[#This Row],[tenure]]&gt;60,"5+ Years")</f>
        <v>1-3 Years</v>
      </c>
      <c r="X2953" t="str">
        <f>IF(AND(Table1[[#This Row],[Contract]]="Month-to-Month", Table1[[#This Row],[PaymentMethod]]= "Electronic check"), "High Risk", "Standard")</f>
        <v>Standard</v>
      </c>
      <c r="Y2953" s="11">
        <f>IFERROR(Table1[[#This Row],[TotalCharges]]/Table1[[#This Row],[tenure]],"0")</f>
        <v>63.722500000000004</v>
      </c>
      <c r="Z2953" t="str">
        <f>IF(Table1[[#This Row],[SeniorCitizen]]=1,"Yes","No")</f>
        <v>No</v>
      </c>
    </row>
    <row r="2954" spans="1:26" x14ac:dyDescent="0.35">
      <c r="A2954" t="s">
        <v>2989</v>
      </c>
      <c r="B2954" t="s">
        <v>22</v>
      </c>
      <c r="C2954">
        <v>0</v>
      </c>
      <c r="D2954" t="s">
        <v>23</v>
      </c>
      <c r="E2954" t="s">
        <v>23</v>
      </c>
      <c r="F2954">
        <v>26</v>
      </c>
      <c r="G2954" t="s">
        <v>23</v>
      </c>
      <c r="H2954" t="s">
        <v>24</v>
      </c>
      <c r="I2954" t="s">
        <v>24</v>
      </c>
      <c r="J2954" t="s">
        <v>24</v>
      </c>
      <c r="K2954" t="s">
        <v>24</v>
      </c>
      <c r="L2954" t="s">
        <v>24</v>
      </c>
      <c r="M2954" t="s">
        <v>24</v>
      </c>
      <c r="N2954" t="s">
        <v>24</v>
      </c>
      <c r="O2954" t="s">
        <v>24</v>
      </c>
      <c r="P2954" t="s">
        <v>27</v>
      </c>
      <c r="Q2954" t="s">
        <v>23</v>
      </c>
      <c r="R2954" t="s">
        <v>7105</v>
      </c>
      <c r="S2954" s="2">
        <v>20.25</v>
      </c>
      <c r="T2954" s="2">
        <v>493.95</v>
      </c>
      <c r="U2954" t="s">
        <v>24</v>
      </c>
      <c r="V2954">
        <f>COUNTIF(Table1[[#This Row],[OnlineSecurity]:[StreamingMovies]], "Yes")</f>
        <v>0</v>
      </c>
      <c r="W2954" t="str" cm="1">
        <f t="array" ref="W2954">_xlfn.IFS(Table1[[#This Row],[tenure]]&lt;=12,"0-1 Years", Table1[[#This Row],[tenure]] &lt;=36, "1-3 Years",Table1[[#This Row],[tenure]]&lt;=60, "3-5 Years",Table1[[#This Row],[tenure]]&gt;60,"5+ Years")</f>
        <v>1-3 Years</v>
      </c>
      <c r="X2954" t="str">
        <f>IF(AND(Table1[[#This Row],[Contract]]="Month-to-Month", Table1[[#This Row],[PaymentMethod]]= "Electronic check"), "High Risk", "Standard")</f>
        <v>Standard</v>
      </c>
      <c r="Y2954" s="11">
        <f>IFERROR(Table1[[#This Row],[TotalCharges]]/Table1[[#This Row],[tenure]],"0")</f>
        <v>18.998076923076923</v>
      </c>
      <c r="Z2954" t="str">
        <f>IF(Table1[[#This Row],[SeniorCitizen]]=1,"Yes","No")</f>
        <v>No</v>
      </c>
    </row>
    <row r="2955" spans="1:26" x14ac:dyDescent="0.3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7104</v>
      </c>
      <c r="S2955" s="2">
        <v>105.85</v>
      </c>
      <c r="T2955" s="2">
        <v>2239.65</v>
      </c>
      <c r="U2955" t="s">
        <v>23</v>
      </c>
      <c r="V2955">
        <f>COUNTIF(Table1[[#This Row],[OnlineSecurity]:[StreamingMovies]], "Yes")</f>
        <v>4</v>
      </c>
      <c r="W2955" t="str" cm="1">
        <f t="array" ref="W2955">_xlfn.IFS(Table1[[#This Row],[tenure]]&lt;=12,"0-1 Years", Table1[[#This Row],[tenure]] &lt;=36, "1-3 Years",Table1[[#This Row],[tenure]]&lt;=60, "3-5 Years",Table1[[#This Row],[tenure]]&gt;60,"5+ Years")</f>
        <v>1-3 Years</v>
      </c>
      <c r="X2955" t="str">
        <f>IF(AND(Table1[[#This Row],[Contract]]="Month-to-Month", Table1[[#This Row],[PaymentMethod]]= "Electronic check"), "High Risk", "Standard")</f>
        <v>Standard</v>
      </c>
      <c r="Y2955" s="11">
        <f>IFERROR(Table1[[#This Row],[TotalCharges]]/Table1[[#This Row],[tenure]],"0")</f>
        <v>111.9825</v>
      </c>
      <c r="Z2955" t="str">
        <f>IF(Table1[[#This Row],[SeniorCitizen]]=1,"Yes","No")</f>
        <v>No</v>
      </c>
    </row>
    <row r="2956" spans="1:26" x14ac:dyDescent="0.3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s="2">
        <v>75.45</v>
      </c>
      <c r="T2956" s="2">
        <v>480.75</v>
      </c>
      <c r="U2956" t="s">
        <v>23</v>
      </c>
      <c r="V2956">
        <f>COUNTIF(Table1[[#This Row],[OnlineSecurity]:[StreamingMovies]], "Yes")</f>
        <v>0</v>
      </c>
      <c r="W2956" t="str" cm="1">
        <f t="array" ref="W2956">_xlfn.IFS(Table1[[#This Row],[tenure]]&lt;=12,"0-1 Years", Table1[[#This Row],[tenure]] &lt;=36, "1-3 Years",Table1[[#This Row],[tenure]]&lt;=60, "3-5 Years",Table1[[#This Row],[tenure]]&gt;60,"5+ Years")</f>
        <v>0-1 Years</v>
      </c>
      <c r="X2956" t="str">
        <f>IF(AND(Table1[[#This Row],[Contract]]="Month-to-Month", Table1[[#This Row],[PaymentMethod]]= "Electronic check"), "High Risk", "Standard")</f>
        <v>Standard</v>
      </c>
      <c r="Y2956" s="11">
        <f>IFERROR(Table1[[#This Row],[TotalCharges]]/Table1[[#This Row],[tenure]],"0")</f>
        <v>68.678571428571431</v>
      </c>
      <c r="Z2956" t="str">
        <f>IF(Table1[[#This Row],[SeniorCitizen]]=1,"Yes","No")</f>
        <v>No</v>
      </c>
    </row>
    <row r="2957" spans="1:26" x14ac:dyDescent="0.3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s="2">
        <v>93.85</v>
      </c>
      <c r="T2957" s="2">
        <v>635.6</v>
      </c>
      <c r="U2957" t="s">
        <v>23</v>
      </c>
      <c r="V2957">
        <f>COUNTIF(Table1[[#This Row],[OnlineSecurity]:[StreamingMovies]], "Yes")</f>
        <v>2</v>
      </c>
      <c r="W2957" t="str" cm="1">
        <f t="array" ref="W2957">_xlfn.IFS(Table1[[#This Row],[tenure]]&lt;=12,"0-1 Years", Table1[[#This Row],[tenure]] &lt;=36, "1-3 Years",Table1[[#This Row],[tenure]]&lt;=60, "3-5 Years",Table1[[#This Row],[tenure]]&gt;60,"5+ Years")</f>
        <v>0-1 Years</v>
      </c>
      <c r="X2957" t="str">
        <f>IF(AND(Table1[[#This Row],[Contract]]="Month-to-Month", Table1[[#This Row],[PaymentMethod]]= "Electronic check"), "High Risk", "Standard")</f>
        <v>High Risk</v>
      </c>
      <c r="Y2957" s="11">
        <f>IFERROR(Table1[[#This Row],[TotalCharges]]/Table1[[#This Row],[tenure]],"0")</f>
        <v>90.8</v>
      </c>
      <c r="Z2957" t="str">
        <f>IF(Table1[[#This Row],[SeniorCitizen]]=1,"Yes","No")</f>
        <v>No</v>
      </c>
    </row>
    <row r="2958" spans="1:26" x14ac:dyDescent="0.3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s="2">
        <v>99</v>
      </c>
      <c r="T2958" s="2">
        <v>5038.1499999999996</v>
      </c>
      <c r="U2958" t="s">
        <v>24</v>
      </c>
      <c r="V2958">
        <f>COUNTIF(Table1[[#This Row],[OnlineSecurity]:[StreamingMovies]], "Yes")</f>
        <v>4</v>
      </c>
      <c r="W2958" t="str" cm="1">
        <f t="array" ref="W2958">_xlfn.IFS(Table1[[#This Row],[tenure]]&lt;=12,"0-1 Years", Table1[[#This Row],[tenure]] &lt;=36, "1-3 Years",Table1[[#This Row],[tenure]]&lt;=60, "3-5 Years",Table1[[#This Row],[tenure]]&gt;60,"5+ Years")</f>
        <v>3-5 Years</v>
      </c>
      <c r="X2958" t="str">
        <f>IF(AND(Table1[[#This Row],[Contract]]="Month-to-Month", Table1[[#This Row],[PaymentMethod]]= "Electronic check"), "High Risk", "Standard")</f>
        <v>High Risk</v>
      </c>
      <c r="Y2958" s="11">
        <f>IFERROR(Table1[[#This Row],[TotalCharges]]/Table1[[#This Row],[tenure]],"0")</f>
        <v>98.787254901960779</v>
      </c>
      <c r="Z2958" t="str">
        <f>IF(Table1[[#This Row],[SeniorCitizen]]=1,"Yes","No")</f>
        <v>No</v>
      </c>
    </row>
    <row r="2959" spans="1:26" x14ac:dyDescent="0.3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s="2">
        <v>80.3</v>
      </c>
      <c r="T2959" s="2">
        <v>324.2</v>
      </c>
      <c r="U2959" t="s">
        <v>24</v>
      </c>
      <c r="V2959">
        <f>COUNTIF(Table1[[#This Row],[OnlineSecurity]:[StreamingMovies]], "Yes")</f>
        <v>1</v>
      </c>
      <c r="W2959" t="str" cm="1">
        <f t="array" ref="W2959">_xlfn.IFS(Table1[[#This Row],[tenure]]&lt;=12,"0-1 Years", Table1[[#This Row],[tenure]] &lt;=36, "1-3 Years",Table1[[#This Row],[tenure]]&lt;=60, "3-5 Years",Table1[[#This Row],[tenure]]&gt;60,"5+ Years")</f>
        <v>0-1 Years</v>
      </c>
      <c r="X2959" t="str">
        <f>IF(AND(Table1[[#This Row],[Contract]]="Month-to-Month", Table1[[#This Row],[PaymentMethod]]= "Electronic check"), "High Risk", "Standard")</f>
        <v>Standard</v>
      </c>
      <c r="Y2959" s="11">
        <f>IFERROR(Table1[[#This Row],[TotalCharges]]/Table1[[#This Row],[tenure]],"0")</f>
        <v>81.05</v>
      </c>
      <c r="Z2959" t="str">
        <f>IF(Table1[[#This Row],[SeniorCitizen]]=1,"Yes","No")</f>
        <v>No</v>
      </c>
    </row>
    <row r="2960" spans="1:26" x14ac:dyDescent="0.35">
      <c r="A2960" t="s">
        <v>2995</v>
      </c>
      <c r="B2960" t="s">
        <v>22</v>
      </c>
      <c r="C2960">
        <v>0</v>
      </c>
      <c r="D2960" t="s">
        <v>24</v>
      </c>
      <c r="E2960" t="s">
        <v>24</v>
      </c>
      <c r="F2960">
        <v>1</v>
      </c>
      <c r="G2960" t="s">
        <v>23</v>
      </c>
      <c r="H2960" t="s">
        <v>24</v>
      </c>
      <c r="I2960" t="s">
        <v>24</v>
      </c>
      <c r="J2960" t="s">
        <v>24</v>
      </c>
      <c r="K2960" t="s">
        <v>24</v>
      </c>
      <c r="L2960" t="s">
        <v>24</v>
      </c>
      <c r="M2960" t="s">
        <v>24</v>
      </c>
      <c r="N2960" t="s">
        <v>24</v>
      </c>
      <c r="O2960" t="s">
        <v>24</v>
      </c>
      <c r="P2960" t="s">
        <v>27</v>
      </c>
      <c r="Q2960" t="s">
        <v>24</v>
      </c>
      <c r="R2960" t="s">
        <v>7105</v>
      </c>
      <c r="S2960" s="2">
        <v>19.55</v>
      </c>
      <c r="T2960" s="2">
        <v>19.55</v>
      </c>
      <c r="U2960" t="s">
        <v>24</v>
      </c>
      <c r="V2960">
        <f>COUNTIF(Table1[[#This Row],[OnlineSecurity]:[StreamingMovies]], "Yes")</f>
        <v>0</v>
      </c>
      <c r="W2960" t="str" cm="1">
        <f t="array" ref="W2960">_xlfn.IFS(Table1[[#This Row],[tenure]]&lt;=12,"0-1 Years", Table1[[#This Row],[tenure]] &lt;=36, "1-3 Years",Table1[[#This Row],[tenure]]&lt;=60, "3-5 Years",Table1[[#This Row],[tenure]]&gt;60,"5+ Years")</f>
        <v>0-1 Years</v>
      </c>
      <c r="X2960" t="str">
        <f>IF(AND(Table1[[#This Row],[Contract]]="Month-to-Month", Table1[[#This Row],[PaymentMethod]]= "Electronic check"), "High Risk", "Standard")</f>
        <v>Standard</v>
      </c>
      <c r="Y2960" s="11">
        <f>IFERROR(Table1[[#This Row],[TotalCharges]]/Table1[[#This Row],[tenure]],"0")</f>
        <v>19.55</v>
      </c>
      <c r="Z2960" t="str">
        <f>IF(Table1[[#This Row],[SeniorCitizen]]=1,"Yes","No")</f>
        <v>No</v>
      </c>
    </row>
    <row r="2961" spans="1:26" x14ac:dyDescent="0.3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s="2">
        <v>100.75</v>
      </c>
      <c r="T2961" s="2">
        <v>2793.55</v>
      </c>
      <c r="U2961" t="s">
        <v>24</v>
      </c>
      <c r="V2961">
        <f>COUNTIF(Table1[[#This Row],[OnlineSecurity]:[StreamingMovies]], "Yes")</f>
        <v>4</v>
      </c>
      <c r="W2961" t="str" cm="1">
        <f t="array" ref="W2961">_xlfn.IFS(Table1[[#This Row],[tenure]]&lt;=12,"0-1 Years", Table1[[#This Row],[tenure]] &lt;=36, "1-3 Years",Table1[[#This Row],[tenure]]&lt;=60, "3-5 Years",Table1[[#This Row],[tenure]]&gt;60,"5+ Years")</f>
        <v>1-3 Years</v>
      </c>
      <c r="X2961" t="str">
        <f>IF(AND(Table1[[#This Row],[Contract]]="Month-to-Month", Table1[[#This Row],[PaymentMethod]]= "Electronic check"), "High Risk", "Standard")</f>
        <v>High Risk</v>
      </c>
      <c r="Y2961" s="11">
        <f>IFERROR(Table1[[#This Row],[TotalCharges]]/Table1[[#This Row],[tenure]],"0")</f>
        <v>103.46481481481482</v>
      </c>
      <c r="Z2961" t="str">
        <f>IF(Table1[[#This Row],[SeniorCitizen]]=1,"Yes","No")</f>
        <v>No</v>
      </c>
    </row>
    <row r="2962" spans="1:26" x14ac:dyDescent="0.3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s="2">
        <v>100.75</v>
      </c>
      <c r="T2962" s="2">
        <v>2095</v>
      </c>
      <c r="U2962" t="s">
        <v>23</v>
      </c>
      <c r="V2962">
        <f>COUNTIF(Table1[[#This Row],[OnlineSecurity]:[StreamingMovies]], "Yes")</f>
        <v>3</v>
      </c>
      <c r="W2962" t="str" cm="1">
        <f t="array" ref="W2962">_xlfn.IFS(Table1[[#This Row],[tenure]]&lt;=12,"0-1 Years", Table1[[#This Row],[tenure]] &lt;=36, "1-3 Years",Table1[[#This Row],[tenure]]&lt;=60, "3-5 Years",Table1[[#This Row],[tenure]]&gt;60,"5+ Years")</f>
        <v>1-3 Years</v>
      </c>
      <c r="X2962" t="str">
        <f>IF(AND(Table1[[#This Row],[Contract]]="Month-to-Month", Table1[[#This Row],[PaymentMethod]]= "Electronic check"), "High Risk", "Standard")</f>
        <v>High Risk</v>
      </c>
      <c r="Y2962" s="11">
        <f>IFERROR(Table1[[#This Row],[TotalCharges]]/Table1[[#This Row],[tenure]],"0")</f>
        <v>95.227272727272734</v>
      </c>
      <c r="Z2962" t="str">
        <f>IF(Table1[[#This Row],[SeniorCitizen]]=1,"Yes","No")</f>
        <v>No</v>
      </c>
    </row>
    <row r="2963" spans="1:26" x14ac:dyDescent="0.3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s="2">
        <v>53.75</v>
      </c>
      <c r="T2963" s="2">
        <v>648.65</v>
      </c>
      <c r="U2963" t="s">
        <v>24</v>
      </c>
      <c r="V2963">
        <f>COUNTIF(Table1[[#This Row],[OnlineSecurity]:[StreamingMovies]], "Yes")</f>
        <v>2</v>
      </c>
      <c r="W2963" t="str" cm="1">
        <f t="array" ref="W2963">_xlfn.IFS(Table1[[#This Row],[tenure]]&lt;=12,"0-1 Years", Table1[[#This Row],[tenure]] &lt;=36, "1-3 Years",Table1[[#This Row],[tenure]]&lt;=60, "3-5 Years",Table1[[#This Row],[tenure]]&gt;60,"5+ Years")</f>
        <v>0-1 Years</v>
      </c>
      <c r="X2963" t="str">
        <f>IF(AND(Table1[[#This Row],[Contract]]="Month-to-Month", Table1[[#This Row],[PaymentMethod]]= "Electronic check"), "High Risk", "Standard")</f>
        <v>Standard</v>
      </c>
      <c r="Y2963" s="11">
        <f>IFERROR(Table1[[#This Row],[TotalCharges]]/Table1[[#This Row],[tenure]],"0")</f>
        <v>54.054166666666667</v>
      </c>
      <c r="Z2963" t="str">
        <f>IF(Table1[[#This Row],[SeniorCitizen]]=1,"Yes","No")</f>
        <v>No</v>
      </c>
    </row>
    <row r="2964" spans="1:26" x14ac:dyDescent="0.35">
      <c r="A2964" t="s">
        <v>2999</v>
      </c>
      <c r="B2964" t="s">
        <v>22</v>
      </c>
      <c r="C2964">
        <v>0</v>
      </c>
      <c r="D2964" t="s">
        <v>23</v>
      </c>
      <c r="E2964" t="s">
        <v>23</v>
      </c>
      <c r="F2964">
        <v>3</v>
      </c>
      <c r="G2964" t="s">
        <v>24</v>
      </c>
      <c r="H2964" t="s">
        <v>24</v>
      </c>
      <c r="I2964" t="s">
        <v>26</v>
      </c>
      <c r="J2964" t="s">
        <v>24</v>
      </c>
      <c r="K2964" t="s">
        <v>24</v>
      </c>
      <c r="L2964" t="s">
        <v>24</v>
      </c>
      <c r="M2964" t="s">
        <v>23</v>
      </c>
      <c r="N2964" t="s">
        <v>24</v>
      </c>
      <c r="O2964" t="s">
        <v>24</v>
      </c>
      <c r="P2964" t="s">
        <v>27</v>
      </c>
      <c r="Q2964" t="s">
        <v>23</v>
      </c>
      <c r="R2964" t="s">
        <v>32</v>
      </c>
      <c r="S2964" s="2">
        <v>31</v>
      </c>
      <c r="T2964" s="2">
        <v>95.05</v>
      </c>
      <c r="U2964" t="s">
        <v>23</v>
      </c>
      <c r="V2964">
        <f>COUNTIF(Table1[[#This Row],[OnlineSecurity]:[StreamingMovies]], "Yes")</f>
        <v>1</v>
      </c>
      <c r="W2964" t="str" cm="1">
        <f t="array" ref="W2964">_xlfn.IFS(Table1[[#This Row],[tenure]]&lt;=12,"0-1 Years", Table1[[#This Row],[tenure]] &lt;=36, "1-3 Years",Table1[[#This Row],[tenure]]&lt;=60, "3-5 Years",Table1[[#This Row],[tenure]]&gt;60,"5+ Years")</f>
        <v>0-1 Years</v>
      </c>
      <c r="X2964" t="str">
        <f>IF(AND(Table1[[#This Row],[Contract]]="Month-to-Month", Table1[[#This Row],[PaymentMethod]]= "Electronic check"), "High Risk", "Standard")</f>
        <v>Standard</v>
      </c>
      <c r="Y2964" s="11">
        <f>IFERROR(Table1[[#This Row],[TotalCharges]]/Table1[[#This Row],[tenure]],"0")</f>
        <v>31.683333333333334</v>
      </c>
      <c r="Z2964" t="str">
        <f>IF(Table1[[#This Row],[SeniorCitizen]]=1,"Yes","No")</f>
        <v>No</v>
      </c>
    </row>
    <row r="2965" spans="1:26" x14ac:dyDescent="0.35">
      <c r="A2965" t="s">
        <v>3000</v>
      </c>
      <c r="B2965" t="s">
        <v>22</v>
      </c>
      <c r="C2965">
        <v>0</v>
      </c>
      <c r="D2965" t="s">
        <v>23</v>
      </c>
      <c r="E2965" t="s">
        <v>23</v>
      </c>
      <c r="F2965">
        <v>34</v>
      </c>
      <c r="G2965" t="s">
        <v>23</v>
      </c>
      <c r="H2965" t="s">
        <v>23</v>
      </c>
      <c r="I2965" t="s">
        <v>24</v>
      </c>
      <c r="J2965" t="s">
        <v>24</v>
      </c>
      <c r="K2965" t="s">
        <v>24</v>
      </c>
      <c r="L2965" t="s">
        <v>24</v>
      </c>
      <c r="M2965" t="s">
        <v>24</v>
      </c>
      <c r="N2965" t="s">
        <v>24</v>
      </c>
      <c r="O2965" t="s">
        <v>24</v>
      </c>
      <c r="P2965" t="s">
        <v>31</v>
      </c>
      <c r="Q2965" t="s">
        <v>23</v>
      </c>
      <c r="R2965" t="s">
        <v>7105</v>
      </c>
      <c r="S2965" s="2">
        <v>25.6</v>
      </c>
      <c r="T2965" s="2">
        <v>917.15</v>
      </c>
      <c r="U2965" t="s">
        <v>24</v>
      </c>
      <c r="V2965">
        <f>COUNTIF(Table1[[#This Row],[OnlineSecurity]:[StreamingMovies]], "Yes")</f>
        <v>0</v>
      </c>
      <c r="W2965" t="str" cm="1">
        <f t="array" ref="W2965">_xlfn.IFS(Table1[[#This Row],[tenure]]&lt;=12,"0-1 Years", Table1[[#This Row],[tenure]] &lt;=36, "1-3 Years",Table1[[#This Row],[tenure]]&lt;=60, "3-5 Years",Table1[[#This Row],[tenure]]&gt;60,"5+ Years")</f>
        <v>1-3 Years</v>
      </c>
      <c r="X2965" t="str">
        <f>IF(AND(Table1[[#This Row],[Contract]]="Month-to-Month", Table1[[#This Row],[PaymentMethod]]= "Electronic check"), "High Risk", "Standard")</f>
        <v>Standard</v>
      </c>
      <c r="Y2965" s="11">
        <f>IFERROR(Table1[[#This Row],[TotalCharges]]/Table1[[#This Row],[tenure]],"0")</f>
        <v>26.974999999999998</v>
      </c>
      <c r="Z2965" t="str">
        <f>IF(Table1[[#This Row],[SeniorCitizen]]=1,"Yes","No")</f>
        <v>No</v>
      </c>
    </row>
    <row r="2966" spans="1:26" x14ac:dyDescent="0.3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s="2">
        <v>58.35</v>
      </c>
      <c r="T2966" s="2">
        <v>1346.9</v>
      </c>
      <c r="U2966" t="s">
        <v>24</v>
      </c>
      <c r="V2966">
        <f>COUNTIF(Table1[[#This Row],[OnlineSecurity]:[StreamingMovies]], "Yes")</f>
        <v>2</v>
      </c>
      <c r="W2966" t="str" cm="1">
        <f t="array" ref="W2966">_xlfn.IFS(Table1[[#This Row],[tenure]]&lt;=12,"0-1 Years", Table1[[#This Row],[tenure]] &lt;=36, "1-3 Years",Table1[[#This Row],[tenure]]&lt;=60, "3-5 Years",Table1[[#This Row],[tenure]]&gt;60,"5+ Years")</f>
        <v>1-3 Years</v>
      </c>
      <c r="X2966" t="str">
        <f>IF(AND(Table1[[#This Row],[Contract]]="Month-to-Month", Table1[[#This Row],[PaymentMethod]]= "Electronic check"), "High Risk", "Standard")</f>
        <v>Standard</v>
      </c>
      <c r="Y2966" s="11">
        <f>IFERROR(Table1[[#This Row],[TotalCharges]]/Table1[[#This Row],[tenure]],"0")</f>
        <v>56.120833333333337</v>
      </c>
      <c r="Z2966" t="str">
        <f>IF(Table1[[#This Row],[SeniorCitizen]]=1,"Yes","No")</f>
        <v>No</v>
      </c>
    </row>
    <row r="2967" spans="1:26" x14ac:dyDescent="0.3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7105</v>
      </c>
      <c r="S2967" s="2">
        <v>80</v>
      </c>
      <c r="T2967" s="2">
        <v>4242.3500000000004</v>
      </c>
      <c r="U2967" t="s">
        <v>23</v>
      </c>
      <c r="V2967">
        <f>COUNTIF(Table1[[#This Row],[OnlineSecurity]:[StreamingMovies]], "Yes")</f>
        <v>1</v>
      </c>
      <c r="W2967" t="str" cm="1">
        <f t="array" ref="W2967">_xlfn.IFS(Table1[[#This Row],[tenure]]&lt;=12,"0-1 Years", Table1[[#This Row],[tenure]] &lt;=36, "1-3 Years",Table1[[#This Row],[tenure]]&lt;=60, "3-5 Years",Table1[[#This Row],[tenure]]&gt;60,"5+ Years")</f>
        <v>3-5 Years</v>
      </c>
      <c r="X2967" t="str">
        <f>IF(AND(Table1[[#This Row],[Contract]]="Month-to-Month", Table1[[#This Row],[PaymentMethod]]= "Electronic check"), "High Risk", "Standard")</f>
        <v>Standard</v>
      </c>
      <c r="Y2967" s="11">
        <f>IFERROR(Table1[[#This Row],[TotalCharges]]/Table1[[#This Row],[tenure]],"0")</f>
        <v>83.183333333333337</v>
      </c>
      <c r="Z2967" t="str">
        <f>IF(Table1[[#This Row],[SeniorCitizen]]=1,"Yes","No")</f>
        <v>No</v>
      </c>
    </row>
    <row r="2968" spans="1:26" x14ac:dyDescent="0.35">
      <c r="A2968" t="s">
        <v>3003</v>
      </c>
      <c r="B2968" t="s">
        <v>22</v>
      </c>
      <c r="C2968">
        <v>1</v>
      </c>
      <c r="D2968" t="s">
        <v>24</v>
      </c>
      <c r="E2968" t="s">
        <v>24</v>
      </c>
      <c r="F2968">
        <v>14</v>
      </c>
      <c r="G2968" t="s">
        <v>24</v>
      </c>
      <c r="H2968" t="s">
        <v>24</v>
      </c>
      <c r="I2968" t="s">
        <v>26</v>
      </c>
      <c r="J2968" t="s">
        <v>24</v>
      </c>
      <c r="K2968" t="s">
        <v>24</v>
      </c>
      <c r="L2968" t="s">
        <v>24</v>
      </c>
      <c r="M2968" t="s">
        <v>24</v>
      </c>
      <c r="N2968" t="s">
        <v>23</v>
      </c>
      <c r="O2968" t="s">
        <v>23</v>
      </c>
      <c r="P2968" t="s">
        <v>27</v>
      </c>
      <c r="Q2968" t="s">
        <v>23</v>
      </c>
      <c r="R2968" t="s">
        <v>28</v>
      </c>
      <c r="S2968" s="2">
        <v>46.35</v>
      </c>
      <c r="T2968" s="2">
        <v>672.7</v>
      </c>
      <c r="U2968" t="s">
        <v>24</v>
      </c>
      <c r="V2968">
        <f>COUNTIF(Table1[[#This Row],[OnlineSecurity]:[StreamingMovies]], "Yes")</f>
        <v>2</v>
      </c>
      <c r="W2968" t="str" cm="1">
        <f t="array" ref="W2968">_xlfn.IFS(Table1[[#This Row],[tenure]]&lt;=12,"0-1 Years", Table1[[#This Row],[tenure]] &lt;=36, "1-3 Years",Table1[[#This Row],[tenure]]&lt;=60, "3-5 Years",Table1[[#This Row],[tenure]]&gt;60,"5+ Years")</f>
        <v>1-3 Years</v>
      </c>
      <c r="X2968" t="str">
        <f>IF(AND(Table1[[#This Row],[Contract]]="Month-to-Month", Table1[[#This Row],[PaymentMethod]]= "Electronic check"), "High Risk", "Standard")</f>
        <v>High Risk</v>
      </c>
      <c r="Y2968" s="11">
        <f>IFERROR(Table1[[#This Row],[TotalCharges]]/Table1[[#This Row],[tenure]],"0")</f>
        <v>48.050000000000004</v>
      </c>
      <c r="Z2968" t="str">
        <f>IF(Table1[[#This Row],[SeniorCitizen]]=1,"Yes","No")</f>
        <v>Yes</v>
      </c>
    </row>
    <row r="2969" spans="1:26" x14ac:dyDescent="0.3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s="2">
        <v>113.75</v>
      </c>
      <c r="T2969" s="2">
        <v>6561.25</v>
      </c>
      <c r="U2969" t="s">
        <v>24</v>
      </c>
      <c r="V2969">
        <f>COUNTIF(Table1[[#This Row],[OnlineSecurity]:[StreamingMovies]], "Yes")</f>
        <v>6</v>
      </c>
      <c r="W2969" t="str" cm="1">
        <f t="array" ref="W2969">_xlfn.IFS(Table1[[#This Row],[tenure]]&lt;=12,"0-1 Years", Table1[[#This Row],[tenure]] &lt;=36, "1-3 Years",Table1[[#This Row],[tenure]]&lt;=60, "3-5 Years",Table1[[#This Row],[tenure]]&gt;60,"5+ Years")</f>
        <v>3-5 Years</v>
      </c>
      <c r="X2969" t="str">
        <f>IF(AND(Table1[[#This Row],[Contract]]="Month-to-Month", Table1[[#This Row],[PaymentMethod]]= "Electronic check"), "High Risk", "Standard")</f>
        <v>Standard</v>
      </c>
      <c r="Y2969" s="11">
        <f>IFERROR(Table1[[#This Row],[TotalCharges]]/Table1[[#This Row],[tenure]],"0")</f>
        <v>111.20762711864407</v>
      </c>
      <c r="Z2969" t="str">
        <f>IF(Table1[[#This Row],[SeniorCitizen]]=1,"Yes","No")</f>
        <v>No</v>
      </c>
    </row>
    <row r="2970" spans="1:26" x14ac:dyDescent="0.3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s="2">
        <v>90.4</v>
      </c>
      <c r="T2970" s="2">
        <v>268.45</v>
      </c>
      <c r="U2970" t="s">
        <v>24</v>
      </c>
      <c r="V2970">
        <f>COUNTIF(Table1[[#This Row],[OnlineSecurity]:[StreamingMovies]], "Yes")</f>
        <v>3</v>
      </c>
      <c r="W2970" t="str" cm="1">
        <f t="array" ref="W2970">_xlfn.IFS(Table1[[#This Row],[tenure]]&lt;=12,"0-1 Years", Table1[[#This Row],[tenure]] &lt;=36, "1-3 Years",Table1[[#This Row],[tenure]]&lt;=60, "3-5 Years",Table1[[#This Row],[tenure]]&gt;60,"5+ Years")</f>
        <v>0-1 Years</v>
      </c>
      <c r="X2970" t="str">
        <f>IF(AND(Table1[[#This Row],[Contract]]="Month-to-Month", Table1[[#This Row],[PaymentMethod]]= "Electronic check"), "High Risk", "Standard")</f>
        <v>High Risk</v>
      </c>
      <c r="Y2970" s="11">
        <f>IFERROR(Table1[[#This Row],[TotalCharges]]/Table1[[#This Row],[tenure]],"0")</f>
        <v>89.483333333333334</v>
      </c>
      <c r="Z2970" t="str">
        <f>IF(Table1[[#This Row],[SeniorCitizen]]=1,"Yes","No")</f>
        <v>No</v>
      </c>
    </row>
    <row r="2971" spans="1:26" x14ac:dyDescent="0.3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s="2">
        <v>109.3</v>
      </c>
      <c r="T2971" s="2">
        <v>7337.55</v>
      </c>
      <c r="U2971" t="s">
        <v>24</v>
      </c>
      <c r="V2971">
        <f>COUNTIF(Table1[[#This Row],[OnlineSecurity]:[StreamingMovies]], "Yes")</f>
        <v>5</v>
      </c>
      <c r="W2971" t="str" cm="1">
        <f t="array" ref="W2971">_xlfn.IFS(Table1[[#This Row],[tenure]]&lt;=12,"0-1 Years", Table1[[#This Row],[tenure]] &lt;=36, "1-3 Years",Table1[[#This Row],[tenure]]&lt;=60, "3-5 Years",Table1[[#This Row],[tenure]]&gt;60,"5+ Years")</f>
        <v>5+ Years</v>
      </c>
      <c r="X2971" t="str">
        <f>IF(AND(Table1[[#This Row],[Contract]]="Month-to-Month", Table1[[#This Row],[PaymentMethod]]= "Electronic check"), "High Risk", "Standard")</f>
        <v>Standard</v>
      </c>
      <c r="Y2971" s="11">
        <f>IFERROR(Table1[[#This Row],[TotalCharges]]/Table1[[#This Row],[tenure]],"0")</f>
        <v>112.88538461538462</v>
      </c>
      <c r="Z2971" t="str">
        <f>IF(Table1[[#This Row],[SeniorCitizen]]=1,"Yes","No")</f>
        <v>No</v>
      </c>
    </row>
    <row r="2972" spans="1:26" x14ac:dyDescent="0.3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s="2">
        <v>70.25</v>
      </c>
      <c r="T2972" s="2">
        <v>331.9</v>
      </c>
      <c r="U2972" t="s">
        <v>23</v>
      </c>
      <c r="V2972">
        <f>COUNTIF(Table1[[#This Row],[OnlineSecurity]:[StreamingMovies]], "Yes")</f>
        <v>0</v>
      </c>
      <c r="W2972" t="str" cm="1">
        <f t="array" ref="W2972">_xlfn.IFS(Table1[[#This Row],[tenure]]&lt;=12,"0-1 Years", Table1[[#This Row],[tenure]] &lt;=36, "1-3 Years",Table1[[#This Row],[tenure]]&lt;=60, "3-5 Years",Table1[[#This Row],[tenure]]&gt;60,"5+ Years")</f>
        <v>0-1 Years</v>
      </c>
      <c r="X2972" t="str">
        <f>IF(AND(Table1[[#This Row],[Contract]]="Month-to-Month", Table1[[#This Row],[PaymentMethod]]= "Electronic check"), "High Risk", "Standard")</f>
        <v>Standard</v>
      </c>
      <c r="Y2972" s="11">
        <f>IFERROR(Table1[[#This Row],[TotalCharges]]/Table1[[#This Row],[tenure]],"0")</f>
        <v>66.38</v>
      </c>
      <c r="Z2972" t="str">
        <f>IF(Table1[[#This Row],[SeniorCitizen]]=1,"Yes","No")</f>
        <v>Yes</v>
      </c>
    </row>
    <row r="2973" spans="1:26" x14ac:dyDescent="0.3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7105</v>
      </c>
      <c r="S2973" s="2">
        <v>90.3</v>
      </c>
      <c r="T2973" s="2">
        <v>5194.05</v>
      </c>
      <c r="U2973" t="s">
        <v>24</v>
      </c>
      <c r="V2973">
        <f>COUNTIF(Table1[[#This Row],[OnlineSecurity]:[StreamingMovies]], "Yes")</f>
        <v>6</v>
      </c>
      <c r="W2973" t="str" cm="1">
        <f t="array" ref="W2973">_xlfn.IFS(Table1[[#This Row],[tenure]]&lt;=12,"0-1 Years", Table1[[#This Row],[tenure]] &lt;=36, "1-3 Years",Table1[[#This Row],[tenure]]&lt;=60, "3-5 Years",Table1[[#This Row],[tenure]]&gt;60,"5+ Years")</f>
        <v>3-5 Years</v>
      </c>
      <c r="X2973" t="str">
        <f>IF(AND(Table1[[#This Row],[Contract]]="Month-to-Month", Table1[[#This Row],[PaymentMethod]]= "Electronic check"), "High Risk", "Standard")</f>
        <v>Standard</v>
      </c>
      <c r="Y2973" s="11">
        <f>IFERROR(Table1[[#This Row],[TotalCharges]]/Table1[[#This Row],[tenure]],"0")</f>
        <v>88.034745762711864</v>
      </c>
      <c r="Z2973" t="str">
        <f>IF(Table1[[#This Row],[SeniorCitizen]]=1,"Yes","No")</f>
        <v>No</v>
      </c>
    </row>
    <row r="2974" spans="1:26" x14ac:dyDescent="0.35">
      <c r="A2974" t="s">
        <v>3009</v>
      </c>
      <c r="B2974" t="s">
        <v>30</v>
      </c>
      <c r="C2974">
        <v>0</v>
      </c>
      <c r="D2974" t="s">
        <v>23</v>
      </c>
      <c r="E2974" t="s">
        <v>23</v>
      </c>
      <c r="F2974">
        <v>72</v>
      </c>
      <c r="G2974" t="s">
        <v>24</v>
      </c>
      <c r="H2974" t="s">
        <v>24</v>
      </c>
      <c r="I2974" t="s">
        <v>26</v>
      </c>
      <c r="J2974" t="s">
        <v>23</v>
      </c>
      <c r="K2974" t="s">
        <v>23</v>
      </c>
      <c r="L2974" t="s">
        <v>23</v>
      </c>
      <c r="M2974" t="s">
        <v>23</v>
      </c>
      <c r="N2974" t="s">
        <v>23</v>
      </c>
      <c r="O2974" t="s">
        <v>23</v>
      </c>
      <c r="P2974" t="s">
        <v>47</v>
      </c>
      <c r="Q2974" t="s">
        <v>23</v>
      </c>
      <c r="R2974" t="s">
        <v>7105</v>
      </c>
      <c r="S2974" s="2">
        <v>65.25</v>
      </c>
      <c r="T2974" s="2">
        <v>4478.8500000000004</v>
      </c>
      <c r="U2974" t="s">
        <v>24</v>
      </c>
      <c r="V2974">
        <f>COUNTIF(Table1[[#This Row],[OnlineSecurity]:[StreamingMovies]], "Yes")</f>
        <v>6</v>
      </c>
      <c r="W2974" t="str" cm="1">
        <f t="array" ref="W2974">_xlfn.IFS(Table1[[#This Row],[tenure]]&lt;=12,"0-1 Years", Table1[[#This Row],[tenure]] &lt;=36, "1-3 Years",Table1[[#This Row],[tenure]]&lt;=60, "3-5 Years",Table1[[#This Row],[tenure]]&gt;60,"5+ Years")</f>
        <v>5+ Years</v>
      </c>
      <c r="X2974" t="str">
        <f>IF(AND(Table1[[#This Row],[Contract]]="Month-to-Month", Table1[[#This Row],[PaymentMethod]]= "Electronic check"), "High Risk", "Standard")</f>
        <v>Standard</v>
      </c>
      <c r="Y2974" s="11">
        <f>IFERROR(Table1[[#This Row],[TotalCharges]]/Table1[[#This Row],[tenure]],"0")</f>
        <v>62.206250000000004</v>
      </c>
      <c r="Z2974" t="str">
        <f>IF(Table1[[#This Row],[SeniorCitizen]]=1,"Yes","No")</f>
        <v>No</v>
      </c>
    </row>
    <row r="2975" spans="1:26" x14ac:dyDescent="0.3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s="2">
        <v>100.15</v>
      </c>
      <c r="T2975" s="2">
        <v>6283.3</v>
      </c>
      <c r="U2975" t="s">
        <v>23</v>
      </c>
      <c r="V2975">
        <f>COUNTIF(Table1[[#This Row],[OnlineSecurity]:[StreamingMovies]], "Yes")</f>
        <v>4</v>
      </c>
      <c r="W2975" t="str" cm="1">
        <f t="array" ref="W2975">_xlfn.IFS(Table1[[#This Row],[tenure]]&lt;=12,"0-1 Years", Table1[[#This Row],[tenure]] &lt;=36, "1-3 Years",Table1[[#This Row],[tenure]]&lt;=60, "3-5 Years",Table1[[#This Row],[tenure]]&gt;60,"5+ Years")</f>
        <v>5+ Years</v>
      </c>
      <c r="X2975" t="str">
        <f>IF(AND(Table1[[#This Row],[Contract]]="Month-to-Month", Table1[[#This Row],[PaymentMethod]]= "Electronic check"), "High Risk", "Standard")</f>
        <v>High Risk</v>
      </c>
      <c r="Y2975" s="11">
        <f>IFERROR(Table1[[#This Row],[TotalCharges]]/Table1[[#This Row],[tenure]],"0")</f>
        <v>101.34354838709677</v>
      </c>
      <c r="Z2975" t="str">
        <f>IF(Table1[[#This Row],[SeniorCitizen]]=1,"Yes","No")</f>
        <v>No</v>
      </c>
    </row>
    <row r="2976" spans="1:26" x14ac:dyDescent="0.3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7105</v>
      </c>
      <c r="S2976" s="2">
        <v>94.5</v>
      </c>
      <c r="T2976" s="2">
        <v>2659.4</v>
      </c>
      <c r="U2976" t="s">
        <v>23</v>
      </c>
      <c r="V2976">
        <f>COUNTIF(Table1[[#This Row],[OnlineSecurity]:[StreamingMovies]], "Yes")</f>
        <v>3</v>
      </c>
      <c r="W2976" t="str" cm="1">
        <f t="array" ref="W2976">_xlfn.IFS(Table1[[#This Row],[tenure]]&lt;=12,"0-1 Years", Table1[[#This Row],[tenure]] &lt;=36, "1-3 Years",Table1[[#This Row],[tenure]]&lt;=60, "3-5 Years",Table1[[#This Row],[tenure]]&gt;60,"5+ Years")</f>
        <v>1-3 Years</v>
      </c>
      <c r="X2976" t="str">
        <f>IF(AND(Table1[[#This Row],[Contract]]="Month-to-Month", Table1[[#This Row],[PaymentMethod]]= "Electronic check"), "High Risk", "Standard")</f>
        <v>Standard</v>
      </c>
      <c r="Y2976" s="11">
        <f>IFERROR(Table1[[#This Row],[TotalCharges]]/Table1[[#This Row],[tenure]],"0")</f>
        <v>94.978571428571428</v>
      </c>
      <c r="Z2976" t="str">
        <f>IF(Table1[[#This Row],[SeniorCitizen]]=1,"Yes","No")</f>
        <v>No</v>
      </c>
    </row>
    <row r="2977" spans="1:26" x14ac:dyDescent="0.3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s="2">
        <v>60.65</v>
      </c>
      <c r="T2977" s="2">
        <v>196.9</v>
      </c>
      <c r="U2977" t="s">
        <v>24</v>
      </c>
      <c r="V2977">
        <f>COUNTIF(Table1[[#This Row],[OnlineSecurity]:[StreamingMovies]], "Yes")</f>
        <v>2</v>
      </c>
      <c r="W2977" t="str" cm="1">
        <f t="array" ref="W2977">_xlfn.IFS(Table1[[#This Row],[tenure]]&lt;=12,"0-1 Years", Table1[[#This Row],[tenure]] &lt;=36, "1-3 Years",Table1[[#This Row],[tenure]]&lt;=60, "3-5 Years",Table1[[#This Row],[tenure]]&gt;60,"5+ Years")</f>
        <v>0-1 Years</v>
      </c>
      <c r="X2977" t="str">
        <f>IF(AND(Table1[[#This Row],[Contract]]="Month-to-Month", Table1[[#This Row],[PaymentMethod]]= "Electronic check"), "High Risk", "Standard")</f>
        <v>Standard</v>
      </c>
      <c r="Y2977" s="11">
        <f>IFERROR(Table1[[#This Row],[TotalCharges]]/Table1[[#This Row],[tenure]],"0")</f>
        <v>65.63333333333334</v>
      </c>
      <c r="Z2977" t="str">
        <f>IF(Table1[[#This Row],[SeniorCitizen]]=1,"Yes","No")</f>
        <v>No</v>
      </c>
    </row>
    <row r="2978" spans="1:26" x14ac:dyDescent="0.35">
      <c r="A2978" t="s">
        <v>3013</v>
      </c>
      <c r="B2978" t="s">
        <v>30</v>
      </c>
      <c r="C2978">
        <v>0</v>
      </c>
      <c r="D2978" t="s">
        <v>24</v>
      </c>
      <c r="E2978" t="s">
        <v>23</v>
      </c>
      <c r="F2978">
        <v>19</v>
      </c>
      <c r="G2978" t="s">
        <v>23</v>
      </c>
      <c r="H2978" t="s">
        <v>23</v>
      </c>
      <c r="I2978" t="s">
        <v>24</v>
      </c>
      <c r="J2978" t="s">
        <v>24</v>
      </c>
      <c r="K2978" t="s">
        <v>24</v>
      </c>
      <c r="L2978" t="s">
        <v>24</v>
      </c>
      <c r="M2978" t="s">
        <v>24</v>
      </c>
      <c r="N2978" t="s">
        <v>24</v>
      </c>
      <c r="O2978" t="s">
        <v>24</v>
      </c>
      <c r="P2978" t="s">
        <v>27</v>
      </c>
      <c r="Q2978" t="s">
        <v>23</v>
      </c>
      <c r="R2978" t="s">
        <v>7105</v>
      </c>
      <c r="S2978" s="2">
        <v>24.1</v>
      </c>
      <c r="T2978" s="2">
        <v>439.2</v>
      </c>
      <c r="U2978" t="s">
        <v>24</v>
      </c>
      <c r="V2978">
        <f>COUNTIF(Table1[[#This Row],[OnlineSecurity]:[StreamingMovies]], "Yes")</f>
        <v>0</v>
      </c>
      <c r="W2978" t="str" cm="1">
        <f t="array" ref="W2978">_xlfn.IFS(Table1[[#This Row],[tenure]]&lt;=12,"0-1 Years", Table1[[#This Row],[tenure]] &lt;=36, "1-3 Years",Table1[[#This Row],[tenure]]&lt;=60, "3-5 Years",Table1[[#This Row],[tenure]]&gt;60,"5+ Years")</f>
        <v>1-3 Years</v>
      </c>
      <c r="X2978" t="str">
        <f>IF(AND(Table1[[#This Row],[Contract]]="Month-to-Month", Table1[[#This Row],[PaymentMethod]]= "Electronic check"), "High Risk", "Standard")</f>
        <v>Standard</v>
      </c>
      <c r="Y2978" s="11">
        <f>IFERROR(Table1[[#This Row],[TotalCharges]]/Table1[[#This Row],[tenure]],"0")</f>
        <v>23.11578947368421</v>
      </c>
      <c r="Z2978" t="str">
        <f>IF(Table1[[#This Row],[SeniorCitizen]]=1,"Yes","No")</f>
        <v>No</v>
      </c>
    </row>
    <row r="2979" spans="1:26" x14ac:dyDescent="0.35">
      <c r="A2979" t="s">
        <v>3014</v>
      </c>
      <c r="B2979" t="s">
        <v>30</v>
      </c>
      <c r="C2979">
        <v>0</v>
      </c>
      <c r="D2979" t="s">
        <v>24</v>
      </c>
      <c r="E2979" t="s">
        <v>24</v>
      </c>
      <c r="F2979">
        <v>1</v>
      </c>
      <c r="G2979" t="s">
        <v>23</v>
      </c>
      <c r="H2979" t="s">
        <v>24</v>
      </c>
      <c r="I2979" t="s">
        <v>24</v>
      </c>
      <c r="J2979" t="s">
        <v>24</v>
      </c>
      <c r="K2979" t="s">
        <v>24</v>
      </c>
      <c r="L2979" t="s">
        <v>24</v>
      </c>
      <c r="M2979" t="s">
        <v>24</v>
      </c>
      <c r="N2979" t="s">
        <v>24</v>
      </c>
      <c r="O2979" t="s">
        <v>24</v>
      </c>
      <c r="P2979" t="s">
        <v>27</v>
      </c>
      <c r="Q2979" t="s">
        <v>23</v>
      </c>
      <c r="R2979" t="s">
        <v>32</v>
      </c>
      <c r="S2979" s="2">
        <v>19.5</v>
      </c>
      <c r="T2979" s="2">
        <v>19.5</v>
      </c>
      <c r="U2979" t="s">
        <v>24</v>
      </c>
      <c r="V2979">
        <f>COUNTIF(Table1[[#This Row],[OnlineSecurity]:[StreamingMovies]], "Yes")</f>
        <v>0</v>
      </c>
      <c r="W2979" t="str" cm="1">
        <f t="array" ref="W2979">_xlfn.IFS(Table1[[#This Row],[tenure]]&lt;=12,"0-1 Years", Table1[[#This Row],[tenure]] &lt;=36, "1-3 Years",Table1[[#This Row],[tenure]]&lt;=60, "3-5 Years",Table1[[#This Row],[tenure]]&gt;60,"5+ Years")</f>
        <v>0-1 Years</v>
      </c>
      <c r="X2979" t="str">
        <f>IF(AND(Table1[[#This Row],[Contract]]="Month-to-Month", Table1[[#This Row],[PaymentMethod]]= "Electronic check"), "High Risk", "Standard")</f>
        <v>Standard</v>
      </c>
      <c r="Y2979" s="11">
        <f>IFERROR(Table1[[#This Row],[TotalCharges]]/Table1[[#This Row],[tenure]],"0")</f>
        <v>19.5</v>
      </c>
      <c r="Z2979" t="str">
        <f>IF(Table1[[#This Row],[SeniorCitizen]]=1,"Yes","No")</f>
        <v>No</v>
      </c>
    </row>
    <row r="2980" spans="1:26" x14ac:dyDescent="0.3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s="2">
        <v>85.95</v>
      </c>
      <c r="T2980" s="2">
        <v>2107.15</v>
      </c>
      <c r="U2980" t="s">
        <v>24</v>
      </c>
      <c r="V2980">
        <f>COUNTIF(Table1[[#This Row],[OnlineSecurity]:[StreamingMovies]], "Yes")</f>
        <v>3</v>
      </c>
      <c r="W2980" t="str" cm="1">
        <f t="array" ref="W2980">_xlfn.IFS(Table1[[#This Row],[tenure]]&lt;=12,"0-1 Years", Table1[[#This Row],[tenure]] &lt;=36, "1-3 Years",Table1[[#This Row],[tenure]]&lt;=60, "3-5 Years",Table1[[#This Row],[tenure]]&gt;60,"5+ Years")</f>
        <v>1-3 Years</v>
      </c>
      <c r="X2980" t="str">
        <f>IF(AND(Table1[[#This Row],[Contract]]="Month-to-Month", Table1[[#This Row],[PaymentMethod]]= "Electronic check"), "High Risk", "Standard")</f>
        <v>High Risk</v>
      </c>
      <c r="Y2980" s="11">
        <f>IFERROR(Table1[[#This Row],[TotalCharges]]/Table1[[#This Row],[tenure]],"0")</f>
        <v>87.797916666666666</v>
      </c>
      <c r="Z2980" t="str">
        <f>IF(Table1[[#This Row],[SeniorCitizen]]=1,"Yes","No")</f>
        <v>No</v>
      </c>
    </row>
    <row r="2981" spans="1:26" x14ac:dyDescent="0.3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s="2">
        <v>53.5</v>
      </c>
      <c r="T2981" s="2">
        <v>3035.8</v>
      </c>
      <c r="U2981" t="s">
        <v>24</v>
      </c>
      <c r="V2981">
        <f>COUNTIF(Table1[[#This Row],[OnlineSecurity]:[StreamingMovies]], "Yes")</f>
        <v>2</v>
      </c>
      <c r="W2981" t="str" cm="1">
        <f t="array" ref="W2981">_xlfn.IFS(Table1[[#This Row],[tenure]]&lt;=12,"0-1 Years", Table1[[#This Row],[tenure]] &lt;=36, "1-3 Years",Table1[[#This Row],[tenure]]&lt;=60, "3-5 Years",Table1[[#This Row],[tenure]]&gt;60,"5+ Years")</f>
        <v>3-5 Years</v>
      </c>
      <c r="X2981" t="str">
        <f>IF(AND(Table1[[#This Row],[Contract]]="Month-to-Month", Table1[[#This Row],[PaymentMethod]]= "Electronic check"), "High Risk", "Standard")</f>
        <v>Standard</v>
      </c>
      <c r="Y2981" s="11">
        <f>IFERROR(Table1[[#This Row],[TotalCharges]]/Table1[[#This Row],[tenure]],"0")</f>
        <v>53.259649122807019</v>
      </c>
      <c r="Z2981" t="str">
        <f>IF(Table1[[#This Row],[SeniorCitizen]]=1,"Yes","No")</f>
        <v>Yes</v>
      </c>
    </row>
    <row r="2982" spans="1:26" x14ac:dyDescent="0.35">
      <c r="A2982" t="s">
        <v>3017</v>
      </c>
      <c r="B2982" t="s">
        <v>22</v>
      </c>
      <c r="C2982">
        <v>0</v>
      </c>
      <c r="D2982" t="s">
        <v>24</v>
      </c>
      <c r="E2982" t="s">
        <v>24</v>
      </c>
      <c r="F2982">
        <v>72</v>
      </c>
      <c r="G2982" t="s">
        <v>23</v>
      </c>
      <c r="H2982" t="s">
        <v>23</v>
      </c>
      <c r="I2982" t="s">
        <v>24</v>
      </c>
      <c r="J2982" t="s">
        <v>24</v>
      </c>
      <c r="K2982" t="s">
        <v>24</v>
      </c>
      <c r="L2982" t="s">
        <v>24</v>
      </c>
      <c r="M2982" t="s">
        <v>24</v>
      </c>
      <c r="N2982" t="s">
        <v>24</v>
      </c>
      <c r="O2982" t="s">
        <v>24</v>
      </c>
      <c r="P2982" t="s">
        <v>47</v>
      </c>
      <c r="Q2982" t="s">
        <v>24</v>
      </c>
      <c r="R2982" t="s">
        <v>7105</v>
      </c>
      <c r="S2982" s="2">
        <v>25.45</v>
      </c>
      <c r="T2982" s="2">
        <v>1866.45</v>
      </c>
      <c r="U2982" t="s">
        <v>24</v>
      </c>
      <c r="V2982">
        <f>COUNTIF(Table1[[#This Row],[OnlineSecurity]:[StreamingMovies]], "Yes")</f>
        <v>0</v>
      </c>
      <c r="W2982" t="str" cm="1">
        <f t="array" ref="W2982">_xlfn.IFS(Table1[[#This Row],[tenure]]&lt;=12,"0-1 Years", Table1[[#This Row],[tenure]] &lt;=36, "1-3 Years",Table1[[#This Row],[tenure]]&lt;=60, "3-5 Years",Table1[[#This Row],[tenure]]&gt;60,"5+ Years")</f>
        <v>5+ Years</v>
      </c>
      <c r="X2982" t="str">
        <f>IF(AND(Table1[[#This Row],[Contract]]="Month-to-Month", Table1[[#This Row],[PaymentMethod]]= "Electronic check"), "High Risk", "Standard")</f>
        <v>Standard</v>
      </c>
      <c r="Y2982" s="11">
        <f>IFERROR(Table1[[#This Row],[TotalCharges]]/Table1[[#This Row],[tenure]],"0")</f>
        <v>25.922916666666666</v>
      </c>
      <c r="Z2982" t="str">
        <f>IF(Table1[[#This Row],[SeniorCitizen]]=1,"Yes","No")</f>
        <v>No</v>
      </c>
    </row>
    <row r="2983" spans="1:26" x14ac:dyDescent="0.35">
      <c r="A2983" t="s">
        <v>3018</v>
      </c>
      <c r="B2983" t="s">
        <v>30</v>
      </c>
      <c r="C2983">
        <v>0</v>
      </c>
      <c r="D2983" t="s">
        <v>24</v>
      </c>
      <c r="E2983" t="s">
        <v>24</v>
      </c>
      <c r="F2983">
        <v>67</v>
      </c>
      <c r="G2983" t="s">
        <v>23</v>
      </c>
      <c r="H2983" t="s">
        <v>24</v>
      </c>
      <c r="I2983" t="s">
        <v>24</v>
      </c>
      <c r="J2983" t="s">
        <v>24</v>
      </c>
      <c r="K2983" t="s">
        <v>24</v>
      </c>
      <c r="L2983" t="s">
        <v>24</v>
      </c>
      <c r="M2983" t="s">
        <v>24</v>
      </c>
      <c r="N2983" t="s">
        <v>24</v>
      </c>
      <c r="O2983" t="s">
        <v>24</v>
      </c>
      <c r="P2983" t="s">
        <v>47</v>
      </c>
      <c r="Q2983" t="s">
        <v>24</v>
      </c>
      <c r="R2983" t="s">
        <v>7104</v>
      </c>
      <c r="S2983" s="2">
        <v>20.5</v>
      </c>
      <c r="T2983" s="2">
        <v>1430.95</v>
      </c>
      <c r="U2983" t="s">
        <v>24</v>
      </c>
      <c r="V2983">
        <f>COUNTIF(Table1[[#This Row],[OnlineSecurity]:[StreamingMovies]], "Yes")</f>
        <v>0</v>
      </c>
      <c r="W2983" t="str" cm="1">
        <f t="array" ref="W2983">_xlfn.IFS(Table1[[#This Row],[tenure]]&lt;=12,"0-1 Years", Table1[[#This Row],[tenure]] &lt;=36, "1-3 Years",Table1[[#This Row],[tenure]]&lt;=60, "3-5 Years",Table1[[#This Row],[tenure]]&gt;60,"5+ Years")</f>
        <v>5+ Years</v>
      </c>
      <c r="X2983" t="str">
        <f>IF(AND(Table1[[#This Row],[Contract]]="Month-to-Month", Table1[[#This Row],[PaymentMethod]]= "Electronic check"), "High Risk", "Standard")</f>
        <v>Standard</v>
      </c>
      <c r="Y2983" s="11">
        <f>IFERROR(Table1[[#This Row],[TotalCharges]]/Table1[[#This Row],[tenure]],"0")</f>
        <v>21.357462686567164</v>
      </c>
      <c r="Z2983" t="str">
        <f>IF(Table1[[#This Row],[SeniorCitizen]]=1,"Yes","No")</f>
        <v>No</v>
      </c>
    </row>
    <row r="2984" spans="1:26" x14ac:dyDescent="0.35">
      <c r="A2984" t="s">
        <v>3019</v>
      </c>
      <c r="B2984" t="s">
        <v>30</v>
      </c>
      <c r="C2984">
        <v>0</v>
      </c>
      <c r="D2984" t="s">
        <v>23</v>
      </c>
      <c r="E2984" t="s">
        <v>23</v>
      </c>
      <c r="F2984">
        <v>52</v>
      </c>
      <c r="G2984" t="s">
        <v>23</v>
      </c>
      <c r="H2984" t="s">
        <v>24</v>
      </c>
      <c r="I2984" t="s">
        <v>24</v>
      </c>
      <c r="J2984" t="s">
        <v>24</v>
      </c>
      <c r="K2984" t="s">
        <v>24</v>
      </c>
      <c r="L2984" t="s">
        <v>24</v>
      </c>
      <c r="M2984" t="s">
        <v>24</v>
      </c>
      <c r="N2984" t="s">
        <v>24</v>
      </c>
      <c r="O2984" t="s">
        <v>24</v>
      </c>
      <c r="P2984" t="s">
        <v>31</v>
      </c>
      <c r="Q2984" t="s">
        <v>23</v>
      </c>
      <c r="R2984" t="s">
        <v>7105</v>
      </c>
      <c r="S2984" s="2">
        <v>20.85</v>
      </c>
      <c r="T2984" s="2">
        <v>1071.5999999999999</v>
      </c>
      <c r="U2984" t="s">
        <v>24</v>
      </c>
      <c r="V2984">
        <f>COUNTIF(Table1[[#This Row],[OnlineSecurity]:[StreamingMovies]], "Yes")</f>
        <v>0</v>
      </c>
      <c r="W2984" t="str" cm="1">
        <f t="array" ref="W2984">_xlfn.IFS(Table1[[#This Row],[tenure]]&lt;=12,"0-1 Years", Table1[[#This Row],[tenure]] &lt;=36, "1-3 Years",Table1[[#This Row],[tenure]]&lt;=60, "3-5 Years",Table1[[#This Row],[tenure]]&gt;60,"5+ Years")</f>
        <v>3-5 Years</v>
      </c>
      <c r="X2984" t="str">
        <f>IF(AND(Table1[[#This Row],[Contract]]="Month-to-Month", Table1[[#This Row],[PaymentMethod]]= "Electronic check"), "High Risk", "Standard")</f>
        <v>Standard</v>
      </c>
      <c r="Y2984" s="11">
        <f>IFERROR(Table1[[#This Row],[TotalCharges]]/Table1[[#This Row],[tenure]],"0")</f>
        <v>20.607692307692307</v>
      </c>
      <c r="Z2984" t="str">
        <f>IF(Table1[[#This Row],[SeniorCitizen]]=1,"Yes","No")</f>
        <v>No</v>
      </c>
    </row>
    <row r="2985" spans="1:26" x14ac:dyDescent="0.3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7105</v>
      </c>
      <c r="S2985" s="2">
        <v>89.9</v>
      </c>
      <c r="T2985" s="2">
        <v>6457.15</v>
      </c>
      <c r="U2985" t="s">
        <v>24</v>
      </c>
      <c r="V2985">
        <f>COUNTIF(Table1[[#This Row],[OnlineSecurity]:[StreamingMovies]], "Yes")</f>
        <v>6</v>
      </c>
      <c r="W2985" t="str" cm="1">
        <f t="array" ref="W2985">_xlfn.IFS(Table1[[#This Row],[tenure]]&lt;=12,"0-1 Years", Table1[[#This Row],[tenure]] &lt;=36, "1-3 Years",Table1[[#This Row],[tenure]]&lt;=60, "3-5 Years",Table1[[#This Row],[tenure]]&gt;60,"5+ Years")</f>
        <v>5+ Years</v>
      </c>
      <c r="X2985" t="str">
        <f>IF(AND(Table1[[#This Row],[Contract]]="Month-to-Month", Table1[[#This Row],[PaymentMethod]]= "Electronic check"), "High Risk", "Standard")</f>
        <v>Standard</v>
      </c>
      <c r="Y2985" s="11">
        <f>IFERROR(Table1[[#This Row],[TotalCharges]]/Table1[[#This Row],[tenure]],"0")</f>
        <v>90.945774647887319</v>
      </c>
      <c r="Z2985" t="str">
        <f>IF(Table1[[#This Row],[SeniorCitizen]]=1,"Yes","No")</f>
        <v>No</v>
      </c>
    </row>
    <row r="2986" spans="1:26" x14ac:dyDescent="0.35">
      <c r="A2986" t="s">
        <v>3021</v>
      </c>
      <c r="B2986" t="s">
        <v>22</v>
      </c>
      <c r="C2986">
        <v>0</v>
      </c>
      <c r="D2986" t="s">
        <v>23</v>
      </c>
      <c r="E2986" t="s">
        <v>24</v>
      </c>
      <c r="F2986">
        <v>26</v>
      </c>
      <c r="G2986" t="s">
        <v>23</v>
      </c>
      <c r="H2986" t="s">
        <v>23</v>
      </c>
      <c r="I2986" t="s">
        <v>24</v>
      </c>
      <c r="J2986" t="s">
        <v>24</v>
      </c>
      <c r="K2986" t="s">
        <v>24</v>
      </c>
      <c r="L2986" t="s">
        <v>24</v>
      </c>
      <c r="M2986" t="s">
        <v>24</v>
      </c>
      <c r="N2986" t="s">
        <v>24</v>
      </c>
      <c r="O2986" t="s">
        <v>24</v>
      </c>
      <c r="P2986" t="s">
        <v>31</v>
      </c>
      <c r="Q2986" t="s">
        <v>24</v>
      </c>
      <c r="R2986" t="s">
        <v>32</v>
      </c>
      <c r="S2986" s="2">
        <v>26</v>
      </c>
      <c r="T2986" s="2">
        <v>684.05</v>
      </c>
      <c r="U2986" t="s">
        <v>24</v>
      </c>
      <c r="V2986">
        <f>COUNTIF(Table1[[#This Row],[OnlineSecurity]:[StreamingMovies]], "Yes")</f>
        <v>0</v>
      </c>
      <c r="W2986" t="str" cm="1">
        <f t="array" ref="W2986">_xlfn.IFS(Table1[[#This Row],[tenure]]&lt;=12,"0-1 Years", Table1[[#This Row],[tenure]] &lt;=36, "1-3 Years",Table1[[#This Row],[tenure]]&lt;=60, "3-5 Years",Table1[[#This Row],[tenure]]&gt;60,"5+ Years")</f>
        <v>1-3 Years</v>
      </c>
      <c r="X2986" t="str">
        <f>IF(AND(Table1[[#This Row],[Contract]]="Month-to-Month", Table1[[#This Row],[PaymentMethod]]= "Electronic check"), "High Risk", "Standard")</f>
        <v>Standard</v>
      </c>
      <c r="Y2986" s="11">
        <f>IFERROR(Table1[[#This Row],[TotalCharges]]/Table1[[#This Row],[tenure]],"0")</f>
        <v>26.309615384615384</v>
      </c>
      <c r="Z2986" t="str">
        <f>IF(Table1[[#This Row],[SeniorCitizen]]=1,"Yes","No")</f>
        <v>No</v>
      </c>
    </row>
    <row r="2987" spans="1:26" x14ac:dyDescent="0.3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s="2">
        <v>113.2</v>
      </c>
      <c r="T2987" s="2">
        <v>3914.05</v>
      </c>
      <c r="U2987" t="s">
        <v>24</v>
      </c>
      <c r="V2987">
        <f>COUNTIF(Table1[[#This Row],[OnlineSecurity]:[StreamingMovies]], "Yes")</f>
        <v>6</v>
      </c>
      <c r="W2987" t="str" cm="1">
        <f t="array" ref="W2987">_xlfn.IFS(Table1[[#This Row],[tenure]]&lt;=12,"0-1 Years", Table1[[#This Row],[tenure]] &lt;=36, "1-3 Years",Table1[[#This Row],[tenure]]&lt;=60, "3-5 Years",Table1[[#This Row],[tenure]]&gt;60,"5+ Years")</f>
        <v>1-3 Years</v>
      </c>
      <c r="X2987" t="str">
        <f>IF(AND(Table1[[#This Row],[Contract]]="Month-to-Month", Table1[[#This Row],[PaymentMethod]]= "Electronic check"), "High Risk", "Standard")</f>
        <v>Standard</v>
      </c>
      <c r="Y2987" s="11">
        <f>IFERROR(Table1[[#This Row],[TotalCharges]]/Table1[[#This Row],[tenure]],"0")</f>
        <v>111.83</v>
      </c>
      <c r="Z2987" t="str">
        <f>IF(Table1[[#This Row],[SeniorCitizen]]=1,"Yes","No")</f>
        <v>No</v>
      </c>
    </row>
    <row r="2988" spans="1:26" x14ac:dyDescent="0.3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7105</v>
      </c>
      <c r="S2988" s="2">
        <v>69.05</v>
      </c>
      <c r="T2988" s="2">
        <v>3842.6</v>
      </c>
      <c r="U2988" t="s">
        <v>24</v>
      </c>
      <c r="V2988">
        <f>COUNTIF(Table1[[#This Row],[OnlineSecurity]:[StreamingMovies]], "Yes")</f>
        <v>0</v>
      </c>
      <c r="W2988" t="str" cm="1">
        <f t="array" ref="W2988">_xlfn.IFS(Table1[[#This Row],[tenure]]&lt;=12,"0-1 Years", Table1[[#This Row],[tenure]] &lt;=36, "1-3 Years",Table1[[#This Row],[tenure]]&lt;=60, "3-5 Years",Table1[[#This Row],[tenure]]&gt;60,"5+ Years")</f>
        <v>3-5 Years</v>
      </c>
      <c r="X2988" t="str">
        <f>IF(AND(Table1[[#This Row],[Contract]]="Month-to-Month", Table1[[#This Row],[PaymentMethod]]= "Electronic check"), "High Risk", "Standard")</f>
        <v>Standard</v>
      </c>
      <c r="Y2988" s="11">
        <f>IFERROR(Table1[[#This Row],[TotalCharges]]/Table1[[#This Row],[tenure]],"0")</f>
        <v>69.86545454545454</v>
      </c>
      <c r="Z2988" t="str">
        <f>IF(Table1[[#This Row],[SeniorCitizen]]=1,"Yes","No")</f>
        <v>No</v>
      </c>
    </row>
    <row r="2989" spans="1:26" x14ac:dyDescent="0.35">
      <c r="A2989" t="s">
        <v>3024</v>
      </c>
      <c r="B2989" t="s">
        <v>22</v>
      </c>
      <c r="C2989">
        <v>0</v>
      </c>
      <c r="D2989" t="s">
        <v>23</v>
      </c>
      <c r="E2989" t="s">
        <v>23</v>
      </c>
      <c r="F2989">
        <v>33</v>
      </c>
      <c r="G2989" t="s">
        <v>23</v>
      </c>
      <c r="H2989" t="s">
        <v>24</v>
      </c>
      <c r="I2989" t="s">
        <v>24</v>
      </c>
      <c r="J2989" t="s">
        <v>24</v>
      </c>
      <c r="K2989" t="s">
        <v>24</v>
      </c>
      <c r="L2989" t="s">
        <v>24</v>
      </c>
      <c r="M2989" t="s">
        <v>24</v>
      </c>
      <c r="N2989" t="s">
        <v>24</v>
      </c>
      <c r="O2989" t="s">
        <v>24</v>
      </c>
      <c r="P2989" t="s">
        <v>47</v>
      </c>
      <c r="Q2989" t="s">
        <v>24</v>
      </c>
      <c r="R2989" t="s">
        <v>32</v>
      </c>
      <c r="S2989" s="2">
        <v>20.100000000000001</v>
      </c>
      <c r="T2989" s="2">
        <v>670.35</v>
      </c>
      <c r="U2989" t="s">
        <v>24</v>
      </c>
      <c r="V2989">
        <f>COUNTIF(Table1[[#This Row],[OnlineSecurity]:[StreamingMovies]], "Yes")</f>
        <v>0</v>
      </c>
      <c r="W2989" t="str" cm="1">
        <f t="array" ref="W2989">_xlfn.IFS(Table1[[#This Row],[tenure]]&lt;=12,"0-1 Years", Table1[[#This Row],[tenure]] &lt;=36, "1-3 Years",Table1[[#This Row],[tenure]]&lt;=60, "3-5 Years",Table1[[#This Row],[tenure]]&gt;60,"5+ Years")</f>
        <v>1-3 Years</v>
      </c>
      <c r="X2989" t="str">
        <f>IF(AND(Table1[[#This Row],[Contract]]="Month-to-Month", Table1[[#This Row],[PaymentMethod]]= "Electronic check"), "High Risk", "Standard")</f>
        <v>Standard</v>
      </c>
      <c r="Y2989" s="11">
        <f>IFERROR(Table1[[#This Row],[TotalCharges]]/Table1[[#This Row],[tenure]],"0")</f>
        <v>20.313636363636363</v>
      </c>
      <c r="Z2989" t="str">
        <f>IF(Table1[[#This Row],[SeniorCitizen]]=1,"Yes","No")</f>
        <v>No</v>
      </c>
    </row>
    <row r="2990" spans="1:26" x14ac:dyDescent="0.3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s="2">
        <v>109.65</v>
      </c>
      <c r="T2990" s="2">
        <v>7880.25</v>
      </c>
      <c r="U2990" t="s">
        <v>24</v>
      </c>
      <c r="V2990">
        <f>COUNTIF(Table1[[#This Row],[OnlineSecurity]:[StreamingMovies]], "Yes")</f>
        <v>5</v>
      </c>
      <c r="W2990" t="str" cm="1">
        <f t="array" ref="W2990">_xlfn.IFS(Table1[[#This Row],[tenure]]&lt;=12,"0-1 Years", Table1[[#This Row],[tenure]] &lt;=36, "1-3 Years",Table1[[#This Row],[tenure]]&lt;=60, "3-5 Years",Table1[[#This Row],[tenure]]&gt;60,"5+ Years")</f>
        <v>5+ Years</v>
      </c>
      <c r="X2990" t="str">
        <f>IF(AND(Table1[[#This Row],[Contract]]="Month-to-Month", Table1[[#This Row],[PaymentMethod]]= "Electronic check"), "High Risk", "Standard")</f>
        <v>Standard</v>
      </c>
      <c r="Y2990" s="11">
        <f>IFERROR(Table1[[#This Row],[TotalCharges]]/Table1[[#This Row],[tenure]],"0")</f>
        <v>109.44791666666667</v>
      </c>
      <c r="Z2990" t="str">
        <f>IF(Table1[[#This Row],[SeniorCitizen]]=1,"Yes","No")</f>
        <v>No</v>
      </c>
    </row>
    <row r="2991" spans="1:26" x14ac:dyDescent="0.35">
      <c r="A2991" t="s">
        <v>3026</v>
      </c>
      <c r="B2991" t="s">
        <v>30</v>
      </c>
      <c r="C2991">
        <v>0</v>
      </c>
      <c r="D2991" t="s">
        <v>24</v>
      </c>
      <c r="E2991" t="s">
        <v>23</v>
      </c>
      <c r="F2991">
        <v>1</v>
      </c>
      <c r="G2991" t="s">
        <v>23</v>
      </c>
      <c r="H2991" t="s">
        <v>24</v>
      </c>
      <c r="I2991" t="s">
        <v>24</v>
      </c>
      <c r="J2991" t="s">
        <v>24</v>
      </c>
      <c r="K2991" t="s">
        <v>24</v>
      </c>
      <c r="L2991" t="s">
        <v>24</v>
      </c>
      <c r="M2991" t="s">
        <v>24</v>
      </c>
      <c r="N2991" t="s">
        <v>24</v>
      </c>
      <c r="O2991" t="s">
        <v>24</v>
      </c>
      <c r="P2991" t="s">
        <v>27</v>
      </c>
      <c r="Q2991" t="s">
        <v>23</v>
      </c>
      <c r="R2991" t="s">
        <v>32</v>
      </c>
      <c r="S2991" s="2">
        <v>19.2</v>
      </c>
      <c r="T2991" s="2">
        <v>19.2</v>
      </c>
      <c r="U2991" t="s">
        <v>24</v>
      </c>
      <c r="V2991">
        <f>COUNTIF(Table1[[#This Row],[OnlineSecurity]:[StreamingMovies]], "Yes")</f>
        <v>0</v>
      </c>
      <c r="W2991" t="str" cm="1">
        <f t="array" ref="W2991">_xlfn.IFS(Table1[[#This Row],[tenure]]&lt;=12,"0-1 Years", Table1[[#This Row],[tenure]] &lt;=36, "1-3 Years",Table1[[#This Row],[tenure]]&lt;=60, "3-5 Years",Table1[[#This Row],[tenure]]&gt;60,"5+ Years")</f>
        <v>0-1 Years</v>
      </c>
      <c r="X2991" t="str">
        <f>IF(AND(Table1[[#This Row],[Contract]]="Month-to-Month", Table1[[#This Row],[PaymentMethod]]= "Electronic check"), "High Risk", "Standard")</f>
        <v>Standard</v>
      </c>
      <c r="Y2991" s="11">
        <f>IFERROR(Table1[[#This Row],[TotalCharges]]/Table1[[#This Row],[tenure]],"0")</f>
        <v>19.2</v>
      </c>
      <c r="Z2991" t="str">
        <f>IF(Table1[[#This Row],[SeniorCitizen]]=1,"Yes","No")</f>
        <v>No</v>
      </c>
    </row>
    <row r="2992" spans="1:26" x14ac:dyDescent="0.35">
      <c r="A2992" t="s">
        <v>3027</v>
      </c>
      <c r="B2992" t="s">
        <v>30</v>
      </c>
      <c r="C2992">
        <v>0</v>
      </c>
      <c r="D2992" t="s">
        <v>24</v>
      </c>
      <c r="E2992" t="s">
        <v>24</v>
      </c>
      <c r="F2992">
        <v>10</v>
      </c>
      <c r="G2992" t="s">
        <v>24</v>
      </c>
      <c r="H2992" t="s">
        <v>24</v>
      </c>
      <c r="I2992" t="s">
        <v>26</v>
      </c>
      <c r="J2992" t="s">
        <v>24</v>
      </c>
      <c r="K2992" t="s">
        <v>24</v>
      </c>
      <c r="L2992" t="s">
        <v>24</v>
      </c>
      <c r="M2992" t="s">
        <v>24</v>
      </c>
      <c r="N2992" t="s">
        <v>24</v>
      </c>
      <c r="O2992" t="s">
        <v>23</v>
      </c>
      <c r="P2992" t="s">
        <v>27</v>
      </c>
      <c r="Q2992" t="s">
        <v>23</v>
      </c>
      <c r="R2992" t="s">
        <v>32</v>
      </c>
      <c r="S2992" s="2">
        <v>33.9</v>
      </c>
      <c r="T2992" s="2">
        <v>298.45</v>
      </c>
      <c r="U2992" t="s">
        <v>23</v>
      </c>
      <c r="V2992">
        <f>COUNTIF(Table1[[#This Row],[OnlineSecurity]:[StreamingMovies]], "Yes")</f>
        <v>1</v>
      </c>
      <c r="W2992" t="str" cm="1">
        <f t="array" ref="W2992">_xlfn.IFS(Table1[[#This Row],[tenure]]&lt;=12,"0-1 Years", Table1[[#This Row],[tenure]] &lt;=36, "1-3 Years",Table1[[#This Row],[tenure]]&lt;=60, "3-5 Years",Table1[[#This Row],[tenure]]&gt;60,"5+ Years")</f>
        <v>0-1 Years</v>
      </c>
      <c r="X2992" t="str">
        <f>IF(AND(Table1[[#This Row],[Contract]]="Month-to-Month", Table1[[#This Row],[PaymentMethod]]= "Electronic check"), "High Risk", "Standard")</f>
        <v>Standard</v>
      </c>
      <c r="Y2992" s="11">
        <f>IFERROR(Table1[[#This Row],[TotalCharges]]/Table1[[#This Row],[tenure]],"0")</f>
        <v>29.844999999999999</v>
      </c>
      <c r="Z2992" t="str">
        <f>IF(Table1[[#This Row],[SeniorCitizen]]=1,"Yes","No")</f>
        <v>No</v>
      </c>
    </row>
    <row r="2993" spans="1:26" x14ac:dyDescent="0.3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s="2">
        <v>90</v>
      </c>
      <c r="T2993" s="2">
        <v>3371.75</v>
      </c>
      <c r="U2993" t="s">
        <v>24</v>
      </c>
      <c r="V2993">
        <f>COUNTIF(Table1[[#This Row],[OnlineSecurity]:[StreamingMovies]], "Yes")</f>
        <v>3</v>
      </c>
      <c r="W2993" t="str" cm="1">
        <f t="array" ref="W2993">_xlfn.IFS(Table1[[#This Row],[tenure]]&lt;=12,"0-1 Years", Table1[[#This Row],[tenure]] &lt;=36, "1-3 Years",Table1[[#This Row],[tenure]]&lt;=60, "3-5 Years",Table1[[#This Row],[tenure]]&gt;60,"5+ Years")</f>
        <v>3-5 Years</v>
      </c>
      <c r="X2993" t="str">
        <f>IF(AND(Table1[[#This Row],[Contract]]="Month-to-Month", Table1[[#This Row],[PaymentMethod]]= "Electronic check"), "High Risk", "Standard")</f>
        <v>High Risk</v>
      </c>
      <c r="Y2993" s="11">
        <f>IFERROR(Table1[[#This Row],[TotalCharges]]/Table1[[#This Row],[tenure]],"0")</f>
        <v>91.128378378378372</v>
      </c>
      <c r="Z2993" t="str">
        <f>IF(Table1[[#This Row],[SeniorCitizen]]=1,"Yes","No")</f>
        <v>Yes</v>
      </c>
    </row>
    <row r="2994" spans="1:26" x14ac:dyDescent="0.35">
      <c r="A2994" t="s">
        <v>3029</v>
      </c>
      <c r="B2994" t="s">
        <v>30</v>
      </c>
      <c r="C2994">
        <v>0</v>
      </c>
      <c r="D2994" t="s">
        <v>24</v>
      </c>
      <c r="E2994" t="s">
        <v>24</v>
      </c>
      <c r="F2994">
        <v>12</v>
      </c>
      <c r="G2994" t="s">
        <v>24</v>
      </c>
      <c r="H2994" t="s">
        <v>24</v>
      </c>
      <c r="I2994" t="s">
        <v>26</v>
      </c>
      <c r="J2994" t="s">
        <v>24</v>
      </c>
      <c r="K2994" t="s">
        <v>23</v>
      </c>
      <c r="L2994" t="s">
        <v>24</v>
      </c>
      <c r="M2994" t="s">
        <v>23</v>
      </c>
      <c r="N2994" t="s">
        <v>24</v>
      </c>
      <c r="O2994" t="s">
        <v>24</v>
      </c>
      <c r="P2994" t="s">
        <v>27</v>
      </c>
      <c r="Q2994" t="s">
        <v>24</v>
      </c>
      <c r="R2994" t="s">
        <v>32</v>
      </c>
      <c r="S2994" s="2">
        <v>34</v>
      </c>
      <c r="T2994" s="2">
        <v>442.45</v>
      </c>
      <c r="U2994" t="s">
        <v>24</v>
      </c>
      <c r="V2994">
        <f>COUNTIF(Table1[[#This Row],[OnlineSecurity]:[StreamingMovies]], "Yes")</f>
        <v>2</v>
      </c>
      <c r="W2994" t="str" cm="1">
        <f t="array" ref="W2994">_xlfn.IFS(Table1[[#This Row],[tenure]]&lt;=12,"0-1 Years", Table1[[#This Row],[tenure]] &lt;=36, "1-3 Years",Table1[[#This Row],[tenure]]&lt;=60, "3-5 Years",Table1[[#This Row],[tenure]]&gt;60,"5+ Years")</f>
        <v>0-1 Years</v>
      </c>
      <c r="X2994" t="str">
        <f>IF(AND(Table1[[#This Row],[Contract]]="Month-to-Month", Table1[[#This Row],[PaymentMethod]]= "Electronic check"), "High Risk", "Standard")</f>
        <v>Standard</v>
      </c>
      <c r="Y2994" s="11">
        <f>IFERROR(Table1[[#This Row],[TotalCharges]]/Table1[[#This Row],[tenure]],"0")</f>
        <v>36.87083333333333</v>
      </c>
      <c r="Z2994" t="str">
        <f>IF(Table1[[#This Row],[SeniorCitizen]]=1,"Yes","No")</f>
        <v>No</v>
      </c>
    </row>
    <row r="2995" spans="1:26" x14ac:dyDescent="0.35">
      <c r="A2995" t="s">
        <v>3030</v>
      </c>
      <c r="B2995" t="s">
        <v>30</v>
      </c>
      <c r="C2995">
        <v>0</v>
      </c>
      <c r="D2995" t="s">
        <v>23</v>
      </c>
      <c r="E2995" t="s">
        <v>23</v>
      </c>
      <c r="F2995">
        <v>1</v>
      </c>
      <c r="G2995" t="s">
        <v>23</v>
      </c>
      <c r="H2995" t="s">
        <v>24</v>
      </c>
      <c r="I2995" t="s">
        <v>24</v>
      </c>
      <c r="J2995" t="s">
        <v>24</v>
      </c>
      <c r="K2995" t="s">
        <v>24</v>
      </c>
      <c r="L2995" t="s">
        <v>24</v>
      </c>
      <c r="M2995" t="s">
        <v>24</v>
      </c>
      <c r="N2995" t="s">
        <v>24</v>
      </c>
      <c r="O2995" t="s">
        <v>24</v>
      </c>
      <c r="P2995" t="s">
        <v>31</v>
      </c>
      <c r="Q2995" t="s">
        <v>24</v>
      </c>
      <c r="R2995" t="s">
        <v>32</v>
      </c>
      <c r="S2995" s="2">
        <v>20.399999999999999</v>
      </c>
      <c r="T2995" s="2">
        <v>20.399999999999999</v>
      </c>
      <c r="U2995" t="s">
        <v>24</v>
      </c>
      <c r="V2995">
        <f>COUNTIF(Table1[[#This Row],[OnlineSecurity]:[StreamingMovies]], "Yes")</f>
        <v>0</v>
      </c>
      <c r="W2995" t="str" cm="1">
        <f t="array" ref="W2995">_xlfn.IFS(Table1[[#This Row],[tenure]]&lt;=12,"0-1 Years", Table1[[#This Row],[tenure]] &lt;=36, "1-3 Years",Table1[[#This Row],[tenure]]&lt;=60, "3-5 Years",Table1[[#This Row],[tenure]]&gt;60,"5+ Years")</f>
        <v>0-1 Years</v>
      </c>
      <c r="X2995" t="str">
        <f>IF(AND(Table1[[#This Row],[Contract]]="Month-to-Month", Table1[[#This Row],[PaymentMethod]]= "Electronic check"), "High Risk", "Standard")</f>
        <v>Standard</v>
      </c>
      <c r="Y2995" s="11">
        <f>IFERROR(Table1[[#This Row],[TotalCharges]]/Table1[[#This Row],[tenure]],"0")</f>
        <v>20.399999999999999</v>
      </c>
      <c r="Z2995" t="str">
        <f>IF(Table1[[#This Row],[SeniorCitizen]]=1,"Yes","No")</f>
        <v>No</v>
      </c>
    </row>
    <row r="2996" spans="1:26" x14ac:dyDescent="0.35">
      <c r="A2996" t="s">
        <v>3031</v>
      </c>
      <c r="B2996" t="s">
        <v>30</v>
      </c>
      <c r="C2996">
        <v>0</v>
      </c>
      <c r="D2996" t="s">
        <v>23</v>
      </c>
      <c r="E2996" t="s">
        <v>24</v>
      </c>
      <c r="F2996">
        <v>62</v>
      </c>
      <c r="G2996" t="s">
        <v>24</v>
      </c>
      <c r="H2996" t="s">
        <v>24</v>
      </c>
      <c r="I2996" t="s">
        <v>26</v>
      </c>
      <c r="J2996" t="s">
        <v>23</v>
      </c>
      <c r="K2996" t="s">
        <v>23</v>
      </c>
      <c r="L2996" t="s">
        <v>24</v>
      </c>
      <c r="M2996" t="s">
        <v>23</v>
      </c>
      <c r="N2996" t="s">
        <v>24</v>
      </c>
      <c r="O2996" t="s">
        <v>24</v>
      </c>
      <c r="P2996" t="s">
        <v>47</v>
      </c>
      <c r="Q2996" t="s">
        <v>23</v>
      </c>
      <c r="R2996" t="s">
        <v>7105</v>
      </c>
      <c r="S2996" s="2">
        <v>38.6</v>
      </c>
      <c r="T2996" s="2">
        <v>2345.5500000000002</v>
      </c>
      <c r="U2996" t="s">
        <v>24</v>
      </c>
      <c r="V2996">
        <f>COUNTIF(Table1[[#This Row],[OnlineSecurity]:[StreamingMovies]], "Yes")</f>
        <v>3</v>
      </c>
      <c r="W2996" t="str" cm="1">
        <f t="array" ref="W2996">_xlfn.IFS(Table1[[#This Row],[tenure]]&lt;=12,"0-1 Years", Table1[[#This Row],[tenure]] &lt;=36, "1-3 Years",Table1[[#This Row],[tenure]]&lt;=60, "3-5 Years",Table1[[#This Row],[tenure]]&gt;60,"5+ Years")</f>
        <v>5+ Years</v>
      </c>
      <c r="X2996" t="str">
        <f>IF(AND(Table1[[#This Row],[Contract]]="Month-to-Month", Table1[[#This Row],[PaymentMethod]]= "Electronic check"), "High Risk", "Standard")</f>
        <v>Standard</v>
      </c>
      <c r="Y2996" s="11">
        <f>IFERROR(Table1[[#This Row],[TotalCharges]]/Table1[[#This Row],[tenure]],"0")</f>
        <v>37.83145161290323</v>
      </c>
      <c r="Z2996" t="str">
        <f>IF(Table1[[#This Row],[SeniorCitizen]]=1,"Yes","No")</f>
        <v>No</v>
      </c>
    </row>
    <row r="2997" spans="1:26" x14ac:dyDescent="0.35">
      <c r="A2997" t="s">
        <v>3032</v>
      </c>
      <c r="B2997" t="s">
        <v>22</v>
      </c>
      <c r="C2997">
        <v>0</v>
      </c>
      <c r="D2997" t="s">
        <v>24</v>
      </c>
      <c r="E2997" t="s">
        <v>24</v>
      </c>
      <c r="F2997">
        <v>1</v>
      </c>
      <c r="G2997" t="s">
        <v>24</v>
      </c>
      <c r="H2997" t="s">
        <v>24</v>
      </c>
      <c r="I2997" t="s">
        <v>26</v>
      </c>
      <c r="J2997" t="s">
        <v>24</v>
      </c>
      <c r="K2997" t="s">
        <v>24</v>
      </c>
      <c r="L2997" t="s">
        <v>24</v>
      </c>
      <c r="M2997" t="s">
        <v>24</v>
      </c>
      <c r="N2997" t="s">
        <v>24</v>
      </c>
      <c r="O2997" t="s">
        <v>24</v>
      </c>
      <c r="P2997" t="s">
        <v>27</v>
      </c>
      <c r="Q2997" t="s">
        <v>24</v>
      </c>
      <c r="R2997" t="s">
        <v>7104</v>
      </c>
      <c r="S2997" s="2">
        <v>25.25</v>
      </c>
      <c r="T2997" s="2">
        <v>25.25</v>
      </c>
      <c r="U2997" t="s">
        <v>24</v>
      </c>
      <c r="V2997">
        <f>COUNTIF(Table1[[#This Row],[OnlineSecurity]:[StreamingMovies]], "Yes")</f>
        <v>0</v>
      </c>
      <c r="W2997" t="str" cm="1">
        <f t="array" ref="W2997">_xlfn.IFS(Table1[[#This Row],[tenure]]&lt;=12,"0-1 Years", Table1[[#This Row],[tenure]] &lt;=36, "1-3 Years",Table1[[#This Row],[tenure]]&lt;=60, "3-5 Years",Table1[[#This Row],[tenure]]&gt;60,"5+ Years")</f>
        <v>0-1 Years</v>
      </c>
      <c r="X2997" t="str">
        <f>IF(AND(Table1[[#This Row],[Contract]]="Month-to-Month", Table1[[#This Row],[PaymentMethod]]= "Electronic check"), "High Risk", "Standard")</f>
        <v>Standard</v>
      </c>
      <c r="Y2997" s="11">
        <f>IFERROR(Table1[[#This Row],[TotalCharges]]/Table1[[#This Row],[tenure]],"0")</f>
        <v>25.25</v>
      </c>
      <c r="Z2997" t="str">
        <f>IF(Table1[[#This Row],[SeniorCitizen]]=1,"Yes","No")</f>
        <v>No</v>
      </c>
    </row>
    <row r="2998" spans="1:26" x14ac:dyDescent="0.3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s="2">
        <v>60.6</v>
      </c>
      <c r="T2998" s="2">
        <v>1156.3499999999999</v>
      </c>
      <c r="U2998" t="s">
        <v>24</v>
      </c>
      <c r="V2998">
        <f>COUNTIF(Table1[[#This Row],[OnlineSecurity]:[StreamingMovies]], "Yes")</f>
        <v>2</v>
      </c>
      <c r="W2998" t="str" cm="1">
        <f t="array" ref="W2998">_xlfn.IFS(Table1[[#This Row],[tenure]]&lt;=12,"0-1 Years", Table1[[#This Row],[tenure]] &lt;=36, "1-3 Years",Table1[[#This Row],[tenure]]&lt;=60, "3-5 Years",Table1[[#This Row],[tenure]]&gt;60,"5+ Years")</f>
        <v>1-3 Years</v>
      </c>
      <c r="X2998" t="str">
        <f>IF(AND(Table1[[#This Row],[Contract]]="Month-to-Month", Table1[[#This Row],[PaymentMethod]]= "Electronic check"), "High Risk", "Standard")</f>
        <v>Standard</v>
      </c>
      <c r="Y2998" s="11">
        <f>IFERROR(Table1[[#This Row],[TotalCharges]]/Table1[[#This Row],[tenure]],"0")</f>
        <v>64.24166666666666</v>
      </c>
      <c r="Z2998" t="str">
        <f>IF(Table1[[#This Row],[SeniorCitizen]]=1,"Yes","No")</f>
        <v>No</v>
      </c>
    </row>
    <row r="2999" spans="1:26" x14ac:dyDescent="0.3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s="2">
        <v>89.95</v>
      </c>
      <c r="T2999" s="2">
        <v>6143.15</v>
      </c>
      <c r="U2999" t="s">
        <v>23</v>
      </c>
      <c r="V2999">
        <f>COUNTIF(Table1[[#This Row],[OnlineSecurity]:[StreamingMovies]], "Yes")</f>
        <v>2</v>
      </c>
      <c r="W2999" t="str" cm="1">
        <f t="array" ref="W2999">_xlfn.IFS(Table1[[#This Row],[tenure]]&lt;=12,"0-1 Years", Table1[[#This Row],[tenure]] &lt;=36, "1-3 Years",Table1[[#This Row],[tenure]]&lt;=60, "3-5 Years",Table1[[#This Row],[tenure]]&gt;60,"5+ Years")</f>
        <v>5+ Years</v>
      </c>
      <c r="X2999" t="str">
        <f>IF(AND(Table1[[#This Row],[Contract]]="Month-to-Month", Table1[[#This Row],[PaymentMethod]]= "Electronic check"), "High Risk", "Standard")</f>
        <v>High Risk</v>
      </c>
      <c r="Y2999" s="11">
        <f>IFERROR(Table1[[#This Row],[TotalCharges]]/Table1[[#This Row],[tenure]],"0")</f>
        <v>89.031159420289853</v>
      </c>
      <c r="Z2999" t="str">
        <f>IF(Table1[[#This Row],[SeniorCitizen]]=1,"Yes","No")</f>
        <v>Yes</v>
      </c>
    </row>
    <row r="3000" spans="1:26" x14ac:dyDescent="0.3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s="2">
        <v>74.75</v>
      </c>
      <c r="T3000" s="2">
        <v>144.80000000000001</v>
      </c>
      <c r="U3000" t="s">
        <v>24</v>
      </c>
      <c r="V3000">
        <f>COUNTIF(Table1[[#This Row],[OnlineSecurity]:[StreamingMovies]], "Yes")</f>
        <v>1</v>
      </c>
      <c r="W3000" t="str" cm="1">
        <f t="array" ref="W3000">_xlfn.IFS(Table1[[#This Row],[tenure]]&lt;=12,"0-1 Years", Table1[[#This Row],[tenure]] &lt;=36, "1-3 Years",Table1[[#This Row],[tenure]]&lt;=60, "3-5 Years",Table1[[#This Row],[tenure]]&gt;60,"5+ Years")</f>
        <v>0-1 Years</v>
      </c>
      <c r="X3000" t="str">
        <f>IF(AND(Table1[[#This Row],[Contract]]="Month-to-Month", Table1[[#This Row],[PaymentMethod]]= "Electronic check"), "High Risk", "Standard")</f>
        <v>High Risk</v>
      </c>
      <c r="Y3000" s="11">
        <f>IFERROR(Table1[[#This Row],[TotalCharges]]/Table1[[#This Row],[tenure]],"0")</f>
        <v>72.400000000000006</v>
      </c>
      <c r="Z3000" t="str">
        <f>IF(Table1[[#This Row],[SeniorCitizen]]=1,"Yes","No")</f>
        <v>No</v>
      </c>
    </row>
    <row r="3001" spans="1:26" x14ac:dyDescent="0.35">
      <c r="A3001" t="s">
        <v>3036</v>
      </c>
      <c r="B3001" t="s">
        <v>30</v>
      </c>
      <c r="C3001">
        <v>0</v>
      </c>
      <c r="D3001" t="s">
        <v>23</v>
      </c>
      <c r="E3001" t="s">
        <v>23</v>
      </c>
      <c r="F3001">
        <v>19</v>
      </c>
      <c r="G3001" t="s">
        <v>23</v>
      </c>
      <c r="H3001" t="s">
        <v>24</v>
      </c>
      <c r="I3001" t="s">
        <v>24</v>
      </c>
      <c r="J3001" t="s">
        <v>24</v>
      </c>
      <c r="K3001" t="s">
        <v>24</v>
      </c>
      <c r="L3001" t="s">
        <v>24</v>
      </c>
      <c r="M3001" t="s">
        <v>24</v>
      </c>
      <c r="N3001" t="s">
        <v>24</v>
      </c>
      <c r="O3001" t="s">
        <v>24</v>
      </c>
      <c r="P3001" t="s">
        <v>27</v>
      </c>
      <c r="Q3001" t="s">
        <v>24</v>
      </c>
      <c r="R3001" t="s">
        <v>32</v>
      </c>
      <c r="S3001" s="2">
        <v>20.6</v>
      </c>
      <c r="T3001" s="2">
        <v>414.95</v>
      </c>
      <c r="U3001" t="s">
        <v>24</v>
      </c>
      <c r="V3001">
        <f>COUNTIF(Table1[[#This Row],[OnlineSecurity]:[StreamingMovies]], "Yes")</f>
        <v>0</v>
      </c>
      <c r="W3001" t="str" cm="1">
        <f t="array" ref="W3001">_xlfn.IFS(Table1[[#This Row],[tenure]]&lt;=12,"0-1 Years", Table1[[#This Row],[tenure]] &lt;=36, "1-3 Years",Table1[[#This Row],[tenure]]&lt;=60, "3-5 Years",Table1[[#This Row],[tenure]]&gt;60,"5+ Years")</f>
        <v>1-3 Years</v>
      </c>
      <c r="X3001" t="str">
        <f>IF(AND(Table1[[#This Row],[Contract]]="Month-to-Month", Table1[[#This Row],[PaymentMethod]]= "Electronic check"), "High Risk", "Standard")</f>
        <v>Standard</v>
      </c>
      <c r="Y3001" s="11">
        <f>IFERROR(Table1[[#This Row],[TotalCharges]]/Table1[[#This Row],[tenure]],"0")</f>
        <v>21.839473684210525</v>
      </c>
      <c r="Z3001" t="str">
        <f>IF(Table1[[#This Row],[SeniorCitizen]]=1,"Yes","No")</f>
        <v>No</v>
      </c>
    </row>
    <row r="3002" spans="1:26" x14ac:dyDescent="0.3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s="2">
        <v>84.45</v>
      </c>
      <c r="T3002" s="2">
        <v>1059.55</v>
      </c>
      <c r="U3002" t="s">
        <v>23</v>
      </c>
      <c r="V3002">
        <f>COUNTIF(Table1[[#This Row],[OnlineSecurity]:[StreamingMovies]], "Yes")</f>
        <v>1</v>
      </c>
      <c r="W3002" t="str" cm="1">
        <f t="array" ref="W3002">_xlfn.IFS(Table1[[#This Row],[tenure]]&lt;=12,"0-1 Years", Table1[[#This Row],[tenure]] &lt;=36, "1-3 Years",Table1[[#This Row],[tenure]]&lt;=60, "3-5 Years",Table1[[#This Row],[tenure]]&gt;60,"5+ Years")</f>
        <v>0-1 Years</v>
      </c>
      <c r="X3002" t="str">
        <f>IF(AND(Table1[[#This Row],[Contract]]="Month-to-Month", Table1[[#This Row],[PaymentMethod]]= "Electronic check"), "High Risk", "Standard")</f>
        <v>High Risk</v>
      </c>
      <c r="Y3002" s="11">
        <f>IFERROR(Table1[[#This Row],[TotalCharges]]/Table1[[#This Row],[tenure]],"0")</f>
        <v>88.295833333333334</v>
      </c>
      <c r="Z3002" t="str">
        <f>IF(Table1[[#This Row],[SeniorCitizen]]=1,"Yes","No")</f>
        <v>No</v>
      </c>
    </row>
    <row r="3003" spans="1:26" x14ac:dyDescent="0.35">
      <c r="A3003" t="s">
        <v>3038</v>
      </c>
      <c r="B3003" t="s">
        <v>30</v>
      </c>
      <c r="C3003">
        <v>0</v>
      </c>
      <c r="D3003" t="s">
        <v>24</v>
      </c>
      <c r="E3003" t="s">
        <v>24</v>
      </c>
      <c r="F3003">
        <v>9</v>
      </c>
      <c r="G3003" t="s">
        <v>23</v>
      </c>
      <c r="H3003" t="s">
        <v>24</v>
      </c>
      <c r="I3003" t="s">
        <v>24</v>
      </c>
      <c r="J3003" t="s">
        <v>24</v>
      </c>
      <c r="K3003" t="s">
        <v>24</v>
      </c>
      <c r="L3003" t="s">
        <v>24</v>
      </c>
      <c r="M3003" t="s">
        <v>24</v>
      </c>
      <c r="N3003" t="s">
        <v>24</v>
      </c>
      <c r="O3003" t="s">
        <v>24</v>
      </c>
      <c r="P3003" t="s">
        <v>27</v>
      </c>
      <c r="Q3003" t="s">
        <v>24</v>
      </c>
      <c r="R3003" t="s">
        <v>32</v>
      </c>
      <c r="S3003" s="2">
        <v>20.399999999999999</v>
      </c>
      <c r="T3003" s="2">
        <v>181.8</v>
      </c>
      <c r="U3003" t="s">
        <v>24</v>
      </c>
      <c r="V3003">
        <f>COUNTIF(Table1[[#This Row],[OnlineSecurity]:[StreamingMovies]], "Yes")</f>
        <v>0</v>
      </c>
      <c r="W3003" t="str" cm="1">
        <f t="array" ref="W3003">_xlfn.IFS(Table1[[#This Row],[tenure]]&lt;=12,"0-1 Years", Table1[[#This Row],[tenure]] &lt;=36, "1-3 Years",Table1[[#This Row],[tenure]]&lt;=60, "3-5 Years",Table1[[#This Row],[tenure]]&gt;60,"5+ Years")</f>
        <v>0-1 Years</v>
      </c>
      <c r="X3003" t="str">
        <f>IF(AND(Table1[[#This Row],[Contract]]="Month-to-Month", Table1[[#This Row],[PaymentMethod]]= "Electronic check"), "High Risk", "Standard")</f>
        <v>Standard</v>
      </c>
      <c r="Y3003" s="11">
        <f>IFERROR(Table1[[#This Row],[TotalCharges]]/Table1[[#This Row],[tenure]],"0")</f>
        <v>20.200000000000003</v>
      </c>
      <c r="Z3003" t="str">
        <f>IF(Table1[[#This Row],[SeniorCitizen]]=1,"Yes","No")</f>
        <v>No</v>
      </c>
    </row>
    <row r="3004" spans="1:26" x14ac:dyDescent="0.3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s="2">
        <v>81.7</v>
      </c>
      <c r="T3004" s="2">
        <v>2212.5500000000002</v>
      </c>
      <c r="U3004" t="s">
        <v>24</v>
      </c>
      <c r="V3004">
        <f>COUNTIF(Table1[[#This Row],[OnlineSecurity]:[StreamingMovies]], "Yes")</f>
        <v>5</v>
      </c>
      <c r="W3004" t="str" cm="1">
        <f t="array" ref="W3004">_xlfn.IFS(Table1[[#This Row],[tenure]]&lt;=12,"0-1 Years", Table1[[#This Row],[tenure]] &lt;=36, "1-3 Years",Table1[[#This Row],[tenure]]&lt;=60, "3-5 Years",Table1[[#This Row],[tenure]]&gt;60,"5+ Years")</f>
        <v>1-3 Years</v>
      </c>
      <c r="X3004" t="str">
        <f>IF(AND(Table1[[#This Row],[Contract]]="Month-to-Month", Table1[[#This Row],[PaymentMethod]]= "Electronic check"), "High Risk", "Standard")</f>
        <v>Standard</v>
      </c>
      <c r="Y3004" s="11">
        <f>IFERROR(Table1[[#This Row],[TotalCharges]]/Table1[[#This Row],[tenure]],"0")</f>
        <v>81.946296296296296</v>
      </c>
      <c r="Z3004" t="str">
        <f>IF(Table1[[#This Row],[SeniorCitizen]]=1,"Yes","No")</f>
        <v>No</v>
      </c>
    </row>
    <row r="3005" spans="1:26" x14ac:dyDescent="0.3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s="2">
        <v>79.5</v>
      </c>
      <c r="T3005" s="2">
        <v>2180.5500000000002</v>
      </c>
      <c r="U3005" t="s">
        <v>23</v>
      </c>
      <c r="V3005">
        <f>COUNTIF(Table1[[#This Row],[OnlineSecurity]:[StreamingMovies]], "Yes")</f>
        <v>1</v>
      </c>
      <c r="W3005" t="str" cm="1">
        <f t="array" ref="W3005">_xlfn.IFS(Table1[[#This Row],[tenure]]&lt;=12,"0-1 Years", Table1[[#This Row],[tenure]] &lt;=36, "1-3 Years",Table1[[#This Row],[tenure]]&lt;=60, "3-5 Years",Table1[[#This Row],[tenure]]&gt;60,"5+ Years")</f>
        <v>1-3 Years</v>
      </c>
      <c r="X3005" t="str">
        <f>IF(AND(Table1[[#This Row],[Contract]]="Month-to-Month", Table1[[#This Row],[PaymentMethod]]= "Electronic check"), "High Risk", "Standard")</f>
        <v>High Risk</v>
      </c>
      <c r="Y3005" s="11">
        <f>IFERROR(Table1[[#This Row],[TotalCharges]]/Table1[[#This Row],[tenure]],"0")</f>
        <v>80.76111111111112</v>
      </c>
      <c r="Z3005" t="str">
        <f>IF(Table1[[#This Row],[SeniorCitizen]]=1,"Yes","No")</f>
        <v>No</v>
      </c>
    </row>
    <row r="3006" spans="1:26" x14ac:dyDescent="0.3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s="2">
        <v>89.15</v>
      </c>
      <c r="T3006" s="2">
        <v>89.15</v>
      </c>
      <c r="U3006" t="s">
        <v>23</v>
      </c>
      <c r="V3006">
        <f>COUNTIF(Table1[[#This Row],[OnlineSecurity]:[StreamingMovies]], "Yes")</f>
        <v>2</v>
      </c>
      <c r="W3006" t="str" cm="1">
        <f t="array" ref="W3006">_xlfn.IFS(Table1[[#This Row],[tenure]]&lt;=12,"0-1 Years", Table1[[#This Row],[tenure]] &lt;=36, "1-3 Years",Table1[[#This Row],[tenure]]&lt;=60, "3-5 Years",Table1[[#This Row],[tenure]]&gt;60,"5+ Years")</f>
        <v>0-1 Years</v>
      </c>
      <c r="X3006" t="str">
        <f>IF(AND(Table1[[#This Row],[Contract]]="Month-to-Month", Table1[[#This Row],[PaymentMethod]]= "Electronic check"), "High Risk", "Standard")</f>
        <v>Standard</v>
      </c>
      <c r="Y3006" s="11">
        <f>IFERROR(Table1[[#This Row],[TotalCharges]]/Table1[[#This Row],[tenure]],"0")</f>
        <v>89.15</v>
      </c>
      <c r="Z3006" t="str">
        <f>IF(Table1[[#This Row],[SeniorCitizen]]=1,"Yes","No")</f>
        <v>No</v>
      </c>
    </row>
    <row r="3007" spans="1:26" x14ac:dyDescent="0.35">
      <c r="A3007" t="s">
        <v>3042</v>
      </c>
      <c r="B3007" t="s">
        <v>22</v>
      </c>
      <c r="C3007">
        <v>1</v>
      </c>
      <c r="D3007" t="s">
        <v>24</v>
      </c>
      <c r="E3007" t="s">
        <v>24</v>
      </c>
      <c r="F3007">
        <v>24</v>
      </c>
      <c r="G3007" t="s">
        <v>23</v>
      </c>
      <c r="H3007" t="s">
        <v>24</v>
      </c>
      <c r="I3007" t="s">
        <v>24</v>
      </c>
      <c r="J3007" t="s">
        <v>24</v>
      </c>
      <c r="K3007" t="s">
        <v>24</v>
      </c>
      <c r="L3007" t="s">
        <v>24</v>
      </c>
      <c r="M3007" t="s">
        <v>24</v>
      </c>
      <c r="N3007" t="s">
        <v>24</v>
      </c>
      <c r="O3007" t="s">
        <v>24</v>
      </c>
      <c r="P3007" t="s">
        <v>27</v>
      </c>
      <c r="Q3007" t="s">
        <v>23</v>
      </c>
      <c r="R3007" t="s">
        <v>32</v>
      </c>
      <c r="S3007" s="2">
        <v>20.3</v>
      </c>
      <c r="T3007" s="2">
        <v>459.95</v>
      </c>
      <c r="U3007" t="s">
        <v>24</v>
      </c>
      <c r="V3007">
        <f>COUNTIF(Table1[[#This Row],[OnlineSecurity]:[StreamingMovies]], "Yes")</f>
        <v>0</v>
      </c>
      <c r="W3007" t="str" cm="1">
        <f t="array" ref="W3007">_xlfn.IFS(Table1[[#This Row],[tenure]]&lt;=12,"0-1 Years", Table1[[#This Row],[tenure]] &lt;=36, "1-3 Years",Table1[[#This Row],[tenure]]&lt;=60, "3-5 Years",Table1[[#This Row],[tenure]]&gt;60,"5+ Years")</f>
        <v>1-3 Years</v>
      </c>
      <c r="X3007" t="str">
        <f>IF(AND(Table1[[#This Row],[Contract]]="Month-to-Month", Table1[[#This Row],[PaymentMethod]]= "Electronic check"), "High Risk", "Standard")</f>
        <v>Standard</v>
      </c>
      <c r="Y3007" s="11">
        <f>IFERROR(Table1[[#This Row],[TotalCharges]]/Table1[[#This Row],[tenure]],"0")</f>
        <v>19.164583333333333</v>
      </c>
      <c r="Z3007" t="str">
        <f>IF(Table1[[#This Row],[SeniorCitizen]]=1,"Yes","No")</f>
        <v>Yes</v>
      </c>
    </row>
    <row r="3008" spans="1:26" x14ac:dyDescent="0.3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s="2">
        <v>74.95</v>
      </c>
      <c r="T3008" s="2">
        <v>1036.75</v>
      </c>
      <c r="U3008" t="s">
        <v>23</v>
      </c>
      <c r="V3008">
        <f>COUNTIF(Table1[[#This Row],[OnlineSecurity]:[StreamingMovies]], "Yes")</f>
        <v>0</v>
      </c>
      <c r="W3008" t="str" cm="1">
        <f t="array" ref="W3008">_xlfn.IFS(Table1[[#This Row],[tenure]]&lt;=12,"0-1 Years", Table1[[#This Row],[tenure]] &lt;=36, "1-3 Years",Table1[[#This Row],[tenure]]&lt;=60, "3-5 Years",Table1[[#This Row],[tenure]]&gt;60,"5+ Years")</f>
        <v>1-3 Years</v>
      </c>
      <c r="X3008" t="str">
        <f>IF(AND(Table1[[#This Row],[Contract]]="Month-to-Month", Table1[[#This Row],[PaymentMethod]]= "Electronic check"), "High Risk", "Standard")</f>
        <v>High Risk</v>
      </c>
      <c r="Y3008" s="11">
        <f>IFERROR(Table1[[#This Row],[TotalCharges]]/Table1[[#This Row],[tenure]],"0")</f>
        <v>74.053571428571431</v>
      </c>
      <c r="Z3008" t="str">
        <f>IF(Table1[[#This Row],[SeniorCitizen]]=1,"Yes","No")</f>
        <v>Yes</v>
      </c>
    </row>
    <row r="3009" spans="1:26" x14ac:dyDescent="0.3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s="2">
        <v>74.400000000000006</v>
      </c>
      <c r="T3009" s="2">
        <v>2276.9499999999998</v>
      </c>
      <c r="U3009" t="s">
        <v>23</v>
      </c>
      <c r="V3009">
        <f>COUNTIF(Table1[[#This Row],[OnlineSecurity]:[StreamingMovies]], "Yes")</f>
        <v>1</v>
      </c>
      <c r="W3009" t="str" cm="1">
        <f t="array" ref="W3009">_xlfn.IFS(Table1[[#This Row],[tenure]]&lt;=12,"0-1 Years", Table1[[#This Row],[tenure]] &lt;=36, "1-3 Years",Table1[[#This Row],[tenure]]&lt;=60, "3-5 Years",Table1[[#This Row],[tenure]]&gt;60,"5+ Years")</f>
        <v>1-3 Years</v>
      </c>
      <c r="X3009" t="str">
        <f>IF(AND(Table1[[#This Row],[Contract]]="Month-to-Month", Table1[[#This Row],[PaymentMethod]]= "Electronic check"), "High Risk", "Standard")</f>
        <v>High Risk</v>
      </c>
      <c r="Y3009" s="11">
        <f>IFERROR(Table1[[#This Row],[TotalCharges]]/Table1[[#This Row],[tenure]],"0")</f>
        <v>71.154687499999994</v>
      </c>
      <c r="Z3009" t="str">
        <f>IF(Table1[[#This Row],[SeniorCitizen]]=1,"Yes","No")</f>
        <v>Yes</v>
      </c>
    </row>
    <row r="3010" spans="1:26" x14ac:dyDescent="0.35">
      <c r="A3010" t="s">
        <v>3045</v>
      </c>
      <c r="B3010" t="s">
        <v>22</v>
      </c>
      <c r="C3010">
        <v>0</v>
      </c>
      <c r="D3010" t="s">
        <v>24</v>
      </c>
      <c r="E3010" t="s">
        <v>24</v>
      </c>
      <c r="F3010">
        <v>11</v>
      </c>
      <c r="G3010" t="s">
        <v>23</v>
      </c>
      <c r="H3010" t="s">
        <v>24</v>
      </c>
      <c r="I3010" t="s">
        <v>24</v>
      </c>
      <c r="J3010" t="s">
        <v>24</v>
      </c>
      <c r="K3010" t="s">
        <v>24</v>
      </c>
      <c r="L3010" t="s">
        <v>24</v>
      </c>
      <c r="M3010" t="s">
        <v>24</v>
      </c>
      <c r="N3010" t="s">
        <v>24</v>
      </c>
      <c r="O3010" t="s">
        <v>24</v>
      </c>
      <c r="P3010" t="s">
        <v>31</v>
      </c>
      <c r="Q3010" t="s">
        <v>24</v>
      </c>
      <c r="R3010" t="s">
        <v>32</v>
      </c>
      <c r="S3010" s="2">
        <v>20</v>
      </c>
      <c r="T3010" s="2">
        <v>211.95</v>
      </c>
      <c r="U3010" t="s">
        <v>24</v>
      </c>
      <c r="V3010">
        <f>COUNTIF(Table1[[#This Row],[OnlineSecurity]:[StreamingMovies]], "Yes")</f>
        <v>0</v>
      </c>
      <c r="W3010" t="str" cm="1">
        <f t="array" ref="W3010">_xlfn.IFS(Table1[[#This Row],[tenure]]&lt;=12,"0-1 Years", Table1[[#This Row],[tenure]] &lt;=36, "1-3 Years",Table1[[#This Row],[tenure]]&lt;=60, "3-5 Years",Table1[[#This Row],[tenure]]&gt;60,"5+ Years")</f>
        <v>0-1 Years</v>
      </c>
      <c r="X3010" t="str">
        <f>IF(AND(Table1[[#This Row],[Contract]]="Month-to-Month", Table1[[#This Row],[PaymentMethod]]= "Electronic check"), "High Risk", "Standard")</f>
        <v>Standard</v>
      </c>
      <c r="Y3010" s="11">
        <f>IFERROR(Table1[[#This Row],[TotalCharges]]/Table1[[#This Row],[tenure]],"0")</f>
        <v>19.268181818181816</v>
      </c>
      <c r="Z3010" t="str">
        <f>IF(Table1[[#This Row],[SeniorCitizen]]=1,"Yes","No")</f>
        <v>No</v>
      </c>
    </row>
    <row r="3011" spans="1:26" x14ac:dyDescent="0.35">
      <c r="A3011" t="s">
        <v>3046</v>
      </c>
      <c r="B3011" t="s">
        <v>30</v>
      </c>
      <c r="C3011">
        <v>0</v>
      </c>
      <c r="D3011" t="s">
        <v>24</v>
      </c>
      <c r="E3011" t="s">
        <v>24</v>
      </c>
      <c r="F3011">
        <v>1</v>
      </c>
      <c r="G3011" t="s">
        <v>23</v>
      </c>
      <c r="H3011" t="s">
        <v>23</v>
      </c>
      <c r="I3011" t="s">
        <v>24</v>
      </c>
      <c r="J3011" t="s">
        <v>24</v>
      </c>
      <c r="K3011" t="s">
        <v>24</v>
      </c>
      <c r="L3011" t="s">
        <v>24</v>
      </c>
      <c r="M3011" t="s">
        <v>24</v>
      </c>
      <c r="N3011" t="s">
        <v>24</v>
      </c>
      <c r="O3011" t="s">
        <v>24</v>
      </c>
      <c r="P3011" t="s">
        <v>27</v>
      </c>
      <c r="Q3011" t="s">
        <v>23</v>
      </c>
      <c r="R3011" t="s">
        <v>32</v>
      </c>
      <c r="S3011" s="2">
        <v>25</v>
      </c>
      <c r="T3011" s="2">
        <v>25</v>
      </c>
      <c r="U3011" t="s">
        <v>24</v>
      </c>
      <c r="V3011">
        <f>COUNTIF(Table1[[#This Row],[OnlineSecurity]:[StreamingMovies]], "Yes")</f>
        <v>0</v>
      </c>
      <c r="W3011" t="str" cm="1">
        <f t="array" ref="W3011">_xlfn.IFS(Table1[[#This Row],[tenure]]&lt;=12,"0-1 Years", Table1[[#This Row],[tenure]] &lt;=36, "1-3 Years",Table1[[#This Row],[tenure]]&lt;=60, "3-5 Years",Table1[[#This Row],[tenure]]&gt;60,"5+ Years")</f>
        <v>0-1 Years</v>
      </c>
      <c r="X3011" t="str">
        <f>IF(AND(Table1[[#This Row],[Contract]]="Month-to-Month", Table1[[#This Row],[PaymentMethod]]= "Electronic check"), "High Risk", "Standard")</f>
        <v>Standard</v>
      </c>
      <c r="Y3011" s="11">
        <f>IFERROR(Table1[[#This Row],[TotalCharges]]/Table1[[#This Row],[tenure]],"0")</f>
        <v>25</v>
      </c>
      <c r="Z3011" t="str">
        <f>IF(Table1[[#This Row],[SeniorCitizen]]=1,"Yes","No")</f>
        <v>No</v>
      </c>
    </row>
    <row r="3012" spans="1:26" x14ac:dyDescent="0.3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s="2">
        <v>80.45</v>
      </c>
      <c r="T3012" s="2">
        <v>3162.65</v>
      </c>
      <c r="U3012" t="s">
        <v>24</v>
      </c>
      <c r="V3012">
        <f>COUNTIF(Table1[[#This Row],[OnlineSecurity]:[StreamingMovies]], "Yes")</f>
        <v>1</v>
      </c>
      <c r="W3012" t="str" cm="1">
        <f t="array" ref="W3012">_xlfn.IFS(Table1[[#This Row],[tenure]]&lt;=12,"0-1 Years", Table1[[#This Row],[tenure]] &lt;=36, "1-3 Years",Table1[[#This Row],[tenure]]&lt;=60, "3-5 Years",Table1[[#This Row],[tenure]]&gt;60,"5+ Years")</f>
        <v>3-5 Years</v>
      </c>
      <c r="X3012" t="str">
        <f>IF(AND(Table1[[#This Row],[Contract]]="Month-to-Month", Table1[[#This Row],[PaymentMethod]]= "Electronic check"), "High Risk", "Standard")</f>
        <v>Standard</v>
      </c>
      <c r="Y3012" s="11">
        <f>IFERROR(Table1[[#This Row],[TotalCharges]]/Table1[[#This Row],[tenure]],"0")</f>
        <v>83.227631578947367</v>
      </c>
      <c r="Z3012" t="str">
        <f>IF(Table1[[#This Row],[SeniorCitizen]]=1,"Yes","No")</f>
        <v>Yes</v>
      </c>
    </row>
    <row r="3013" spans="1:26" x14ac:dyDescent="0.35">
      <c r="A3013" t="s">
        <v>3048</v>
      </c>
      <c r="B3013" t="s">
        <v>22</v>
      </c>
      <c r="C3013">
        <v>0</v>
      </c>
      <c r="D3013" t="s">
        <v>23</v>
      </c>
      <c r="E3013" t="s">
        <v>23</v>
      </c>
      <c r="F3013">
        <v>9</v>
      </c>
      <c r="G3013" t="s">
        <v>23</v>
      </c>
      <c r="H3013" t="s">
        <v>24</v>
      </c>
      <c r="I3013" t="s">
        <v>24</v>
      </c>
      <c r="J3013" t="s">
        <v>24</v>
      </c>
      <c r="K3013" t="s">
        <v>24</v>
      </c>
      <c r="L3013" t="s">
        <v>24</v>
      </c>
      <c r="M3013" t="s">
        <v>24</v>
      </c>
      <c r="N3013" t="s">
        <v>24</v>
      </c>
      <c r="O3013" t="s">
        <v>24</v>
      </c>
      <c r="P3013" t="s">
        <v>47</v>
      </c>
      <c r="Q3013" t="s">
        <v>24</v>
      </c>
      <c r="R3013" t="s">
        <v>32</v>
      </c>
      <c r="S3013" s="2">
        <v>19.75</v>
      </c>
      <c r="T3013" s="2">
        <v>210.65</v>
      </c>
      <c r="U3013" t="s">
        <v>24</v>
      </c>
      <c r="V3013">
        <f>COUNTIF(Table1[[#This Row],[OnlineSecurity]:[StreamingMovies]], "Yes")</f>
        <v>0</v>
      </c>
      <c r="W3013" t="str" cm="1">
        <f t="array" ref="W3013">_xlfn.IFS(Table1[[#This Row],[tenure]]&lt;=12,"0-1 Years", Table1[[#This Row],[tenure]] &lt;=36, "1-3 Years",Table1[[#This Row],[tenure]]&lt;=60, "3-5 Years",Table1[[#This Row],[tenure]]&gt;60,"5+ Years")</f>
        <v>0-1 Years</v>
      </c>
      <c r="X3013" t="str">
        <f>IF(AND(Table1[[#This Row],[Contract]]="Month-to-Month", Table1[[#This Row],[PaymentMethod]]= "Electronic check"), "High Risk", "Standard")</f>
        <v>Standard</v>
      </c>
      <c r="Y3013" s="11">
        <f>IFERROR(Table1[[#This Row],[TotalCharges]]/Table1[[#This Row],[tenure]],"0")</f>
        <v>23.405555555555555</v>
      </c>
      <c r="Z3013" t="str">
        <f>IF(Table1[[#This Row],[SeniorCitizen]]=1,"Yes","No")</f>
        <v>No</v>
      </c>
    </row>
    <row r="3014" spans="1:26" x14ac:dyDescent="0.3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7105</v>
      </c>
      <c r="S3014" s="2">
        <v>65.650000000000006</v>
      </c>
      <c r="T3014" s="2">
        <v>3566.7</v>
      </c>
      <c r="U3014" t="s">
        <v>24</v>
      </c>
      <c r="V3014">
        <f>COUNTIF(Table1[[#This Row],[OnlineSecurity]:[StreamingMovies]], "Yes")</f>
        <v>3</v>
      </c>
      <c r="W3014" t="str" cm="1">
        <f t="array" ref="W3014">_xlfn.IFS(Table1[[#This Row],[tenure]]&lt;=12,"0-1 Years", Table1[[#This Row],[tenure]] &lt;=36, "1-3 Years",Table1[[#This Row],[tenure]]&lt;=60, "3-5 Years",Table1[[#This Row],[tenure]]&gt;60,"5+ Years")</f>
        <v>3-5 Years</v>
      </c>
      <c r="X3014" t="str">
        <f>IF(AND(Table1[[#This Row],[Contract]]="Month-to-Month", Table1[[#This Row],[PaymentMethod]]= "Electronic check"), "High Risk", "Standard")</f>
        <v>Standard</v>
      </c>
      <c r="Y3014" s="11">
        <f>IFERROR(Table1[[#This Row],[TotalCharges]]/Table1[[#This Row],[tenure]],"0")</f>
        <v>66.05</v>
      </c>
      <c r="Z3014" t="str">
        <f>IF(Table1[[#This Row],[SeniorCitizen]]=1,"Yes","No")</f>
        <v>No</v>
      </c>
    </row>
    <row r="3015" spans="1:26" x14ac:dyDescent="0.3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7105</v>
      </c>
      <c r="S3015" s="2">
        <v>71</v>
      </c>
      <c r="T3015" s="2">
        <v>2080.1</v>
      </c>
      <c r="U3015" t="s">
        <v>24</v>
      </c>
      <c r="V3015">
        <f>COUNTIF(Table1[[#This Row],[OnlineSecurity]:[StreamingMovies]], "Yes")</f>
        <v>2</v>
      </c>
      <c r="W3015" t="str" cm="1">
        <f t="array" ref="W3015">_xlfn.IFS(Table1[[#This Row],[tenure]]&lt;=12,"0-1 Years", Table1[[#This Row],[tenure]] &lt;=36, "1-3 Years",Table1[[#This Row],[tenure]]&lt;=60, "3-5 Years",Table1[[#This Row],[tenure]]&gt;60,"5+ Years")</f>
        <v>1-3 Years</v>
      </c>
      <c r="X3015" t="str">
        <f>IF(AND(Table1[[#This Row],[Contract]]="Month-to-Month", Table1[[#This Row],[PaymentMethod]]= "Electronic check"), "High Risk", "Standard")</f>
        <v>Standard</v>
      </c>
      <c r="Y3015" s="11">
        <f>IFERROR(Table1[[#This Row],[TotalCharges]]/Table1[[#This Row],[tenure]],"0")</f>
        <v>71.727586206896547</v>
      </c>
      <c r="Z3015" t="str">
        <f>IF(Table1[[#This Row],[SeniorCitizen]]=1,"Yes","No")</f>
        <v>No</v>
      </c>
    </row>
    <row r="3016" spans="1:26" x14ac:dyDescent="0.3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s="2">
        <v>89.2</v>
      </c>
      <c r="T3016" s="2">
        <v>4040.2</v>
      </c>
      <c r="U3016" t="s">
        <v>24</v>
      </c>
      <c r="V3016">
        <f>COUNTIF(Table1[[#This Row],[OnlineSecurity]:[StreamingMovies]], "Yes")</f>
        <v>2</v>
      </c>
      <c r="W3016" t="str" cm="1">
        <f t="array" ref="W3016">_xlfn.IFS(Table1[[#This Row],[tenure]]&lt;=12,"0-1 Years", Table1[[#This Row],[tenure]] &lt;=36, "1-3 Years",Table1[[#This Row],[tenure]]&lt;=60, "3-5 Years",Table1[[#This Row],[tenure]]&gt;60,"5+ Years")</f>
        <v>3-5 Years</v>
      </c>
      <c r="X3016" t="str">
        <f>IF(AND(Table1[[#This Row],[Contract]]="Month-to-Month", Table1[[#This Row],[PaymentMethod]]= "Electronic check"), "High Risk", "Standard")</f>
        <v>High Risk</v>
      </c>
      <c r="Y3016" s="11">
        <f>IFERROR(Table1[[#This Row],[TotalCharges]]/Table1[[#This Row],[tenure]],"0")</f>
        <v>91.822727272727263</v>
      </c>
      <c r="Z3016" t="str">
        <f>IF(Table1[[#This Row],[SeniorCitizen]]=1,"Yes","No")</f>
        <v>Yes</v>
      </c>
    </row>
    <row r="3017" spans="1:26" x14ac:dyDescent="0.3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s="2">
        <v>86.75</v>
      </c>
      <c r="T3017" s="2">
        <v>5186</v>
      </c>
      <c r="U3017" t="s">
        <v>24</v>
      </c>
      <c r="V3017">
        <f>COUNTIF(Table1[[#This Row],[OnlineSecurity]:[StreamingMovies]], "Yes")</f>
        <v>6</v>
      </c>
      <c r="W3017" t="str" cm="1">
        <f t="array" ref="W3017">_xlfn.IFS(Table1[[#This Row],[tenure]]&lt;=12,"0-1 Years", Table1[[#This Row],[tenure]] &lt;=36, "1-3 Years",Table1[[#This Row],[tenure]]&lt;=60, "3-5 Years",Table1[[#This Row],[tenure]]&gt;60,"5+ Years")</f>
        <v>3-5 Years</v>
      </c>
      <c r="X3017" t="str">
        <f>IF(AND(Table1[[#This Row],[Contract]]="Month-to-Month", Table1[[#This Row],[PaymentMethod]]= "Electronic check"), "High Risk", "Standard")</f>
        <v>Standard</v>
      </c>
      <c r="Y3017" s="11">
        <f>IFERROR(Table1[[#This Row],[TotalCharges]]/Table1[[#This Row],[tenure]],"0")</f>
        <v>87.898305084745758</v>
      </c>
      <c r="Z3017" t="str">
        <f>IF(Table1[[#This Row],[SeniorCitizen]]=1,"Yes","No")</f>
        <v>No</v>
      </c>
    </row>
    <row r="3018" spans="1:26" x14ac:dyDescent="0.3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s="2">
        <v>55.3</v>
      </c>
      <c r="T3018" s="2">
        <v>196.15</v>
      </c>
      <c r="U3018" t="s">
        <v>23</v>
      </c>
      <c r="V3018">
        <f>COUNTIF(Table1[[#This Row],[OnlineSecurity]:[StreamingMovies]], "Yes")</f>
        <v>1</v>
      </c>
      <c r="W3018" t="str" cm="1">
        <f t="array" ref="W3018">_xlfn.IFS(Table1[[#This Row],[tenure]]&lt;=12,"0-1 Years", Table1[[#This Row],[tenure]] &lt;=36, "1-3 Years",Table1[[#This Row],[tenure]]&lt;=60, "3-5 Years",Table1[[#This Row],[tenure]]&gt;60,"5+ Years")</f>
        <v>0-1 Years</v>
      </c>
      <c r="X3018" t="str">
        <f>IF(AND(Table1[[#This Row],[Contract]]="Month-to-Month", Table1[[#This Row],[PaymentMethod]]= "Electronic check"), "High Risk", "Standard")</f>
        <v>High Risk</v>
      </c>
      <c r="Y3018" s="11">
        <f>IFERROR(Table1[[#This Row],[TotalCharges]]/Table1[[#This Row],[tenure]],"0")</f>
        <v>65.38333333333334</v>
      </c>
      <c r="Z3018" t="str">
        <f>IF(Table1[[#This Row],[SeniorCitizen]]=1,"Yes","No")</f>
        <v>No</v>
      </c>
    </row>
    <row r="3019" spans="1:26" x14ac:dyDescent="0.3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s="2">
        <v>61.5</v>
      </c>
      <c r="T3019" s="2">
        <v>1087.45</v>
      </c>
      <c r="U3019" t="s">
        <v>24</v>
      </c>
      <c r="V3019">
        <f>COUNTIF(Table1[[#This Row],[OnlineSecurity]:[StreamingMovies]], "Yes")</f>
        <v>3</v>
      </c>
      <c r="W3019" t="str" cm="1">
        <f t="array" ref="W3019">_xlfn.IFS(Table1[[#This Row],[tenure]]&lt;=12,"0-1 Years", Table1[[#This Row],[tenure]] &lt;=36, "1-3 Years",Table1[[#This Row],[tenure]]&lt;=60, "3-5 Years",Table1[[#This Row],[tenure]]&gt;60,"5+ Years")</f>
        <v>1-3 Years</v>
      </c>
      <c r="X3019" t="str">
        <f>IF(AND(Table1[[#This Row],[Contract]]="Month-to-Month", Table1[[#This Row],[PaymentMethod]]= "Electronic check"), "High Risk", "Standard")</f>
        <v>Standard</v>
      </c>
      <c r="Y3019" s="11">
        <f>IFERROR(Table1[[#This Row],[TotalCharges]]/Table1[[#This Row],[tenure]],"0")</f>
        <v>60.413888888888891</v>
      </c>
      <c r="Z3019" t="str">
        <f>IF(Table1[[#This Row],[SeniorCitizen]]=1,"Yes","No")</f>
        <v>No</v>
      </c>
    </row>
    <row r="3020" spans="1:26" x14ac:dyDescent="0.35">
      <c r="A3020" t="s">
        <v>3055</v>
      </c>
      <c r="B3020" t="s">
        <v>30</v>
      </c>
      <c r="C3020">
        <v>1</v>
      </c>
      <c r="D3020" t="s">
        <v>24</v>
      </c>
      <c r="E3020" t="s">
        <v>24</v>
      </c>
      <c r="F3020">
        <v>67</v>
      </c>
      <c r="G3020" t="s">
        <v>23</v>
      </c>
      <c r="H3020" t="s">
        <v>23</v>
      </c>
      <c r="I3020" t="s">
        <v>24</v>
      </c>
      <c r="J3020" t="s">
        <v>24</v>
      </c>
      <c r="K3020" t="s">
        <v>24</v>
      </c>
      <c r="L3020" t="s">
        <v>24</v>
      </c>
      <c r="M3020" t="s">
        <v>24</v>
      </c>
      <c r="N3020" t="s">
        <v>24</v>
      </c>
      <c r="O3020" t="s">
        <v>24</v>
      </c>
      <c r="P3020" t="s">
        <v>47</v>
      </c>
      <c r="Q3020" t="s">
        <v>24</v>
      </c>
      <c r="R3020" t="s">
        <v>7105</v>
      </c>
      <c r="S3020" s="2">
        <v>25.1</v>
      </c>
      <c r="T3020" s="2">
        <v>1672.15</v>
      </c>
      <c r="U3020" t="s">
        <v>24</v>
      </c>
      <c r="V3020">
        <f>COUNTIF(Table1[[#This Row],[OnlineSecurity]:[StreamingMovies]], "Yes")</f>
        <v>0</v>
      </c>
      <c r="W3020" t="str" cm="1">
        <f t="array" ref="W3020">_xlfn.IFS(Table1[[#This Row],[tenure]]&lt;=12,"0-1 Years", Table1[[#This Row],[tenure]] &lt;=36, "1-3 Years",Table1[[#This Row],[tenure]]&lt;=60, "3-5 Years",Table1[[#This Row],[tenure]]&gt;60,"5+ Years")</f>
        <v>5+ Years</v>
      </c>
      <c r="X3020" t="str">
        <f>IF(AND(Table1[[#This Row],[Contract]]="Month-to-Month", Table1[[#This Row],[PaymentMethod]]= "Electronic check"), "High Risk", "Standard")</f>
        <v>Standard</v>
      </c>
      <c r="Y3020" s="11">
        <f>IFERROR(Table1[[#This Row],[TotalCharges]]/Table1[[#This Row],[tenure]],"0")</f>
        <v>24.957462686567165</v>
      </c>
      <c r="Z3020" t="str">
        <f>IF(Table1[[#This Row],[SeniorCitizen]]=1,"Yes","No")</f>
        <v>Yes</v>
      </c>
    </row>
    <row r="3021" spans="1:26" x14ac:dyDescent="0.3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s="2">
        <v>55.15</v>
      </c>
      <c r="T3021" s="2">
        <v>1206.05</v>
      </c>
      <c r="U3021" t="s">
        <v>23</v>
      </c>
      <c r="V3021">
        <f>COUNTIF(Table1[[#This Row],[OnlineSecurity]:[StreamingMovies]], "Yes")</f>
        <v>2</v>
      </c>
      <c r="W3021" t="str" cm="1">
        <f t="array" ref="W3021">_xlfn.IFS(Table1[[#This Row],[tenure]]&lt;=12,"0-1 Years", Table1[[#This Row],[tenure]] &lt;=36, "1-3 Years",Table1[[#This Row],[tenure]]&lt;=60, "3-5 Years",Table1[[#This Row],[tenure]]&gt;60,"5+ Years")</f>
        <v>1-3 Years</v>
      </c>
      <c r="X3021" t="str">
        <f>IF(AND(Table1[[#This Row],[Contract]]="Month-to-Month", Table1[[#This Row],[PaymentMethod]]= "Electronic check"), "High Risk", "Standard")</f>
        <v>High Risk</v>
      </c>
      <c r="Y3021" s="11">
        <f>IFERROR(Table1[[#This Row],[TotalCharges]]/Table1[[#This Row],[tenure]],"0")</f>
        <v>54.820454545454545</v>
      </c>
      <c r="Z3021" t="str">
        <f>IF(Table1[[#This Row],[SeniorCitizen]]=1,"Yes","No")</f>
        <v>No</v>
      </c>
    </row>
    <row r="3022" spans="1:26" x14ac:dyDescent="0.35">
      <c r="A3022" t="s">
        <v>3057</v>
      </c>
      <c r="B3022" t="s">
        <v>30</v>
      </c>
      <c r="C3022">
        <v>0</v>
      </c>
      <c r="D3022" t="s">
        <v>24</v>
      </c>
      <c r="E3022" t="s">
        <v>23</v>
      </c>
      <c r="F3022">
        <v>33</v>
      </c>
      <c r="G3022" t="s">
        <v>24</v>
      </c>
      <c r="H3022" t="s">
        <v>24</v>
      </c>
      <c r="I3022" t="s">
        <v>26</v>
      </c>
      <c r="J3022" t="s">
        <v>23</v>
      </c>
      <c r="K3022" t="s">
        <v>24</v>
      </c>
      <c r="L3022" t="s">
        <v>24</v>
      </c>
      <c r="M3022" t="s">
        <v>23</v>
      </c>
      <c r="N3022" t="s">
        <v>24</v>
      </c>
      <c r="O3022" t="s">
        <v>24</v>
      </c>
      <c r="P3022" t="s">
        <v>31</v>
      </c>
      <c r="Q3022" t="s">
        <v>24</v>
      </c>
      <c r="R3022" t="s">
        <v>7105</v>
      </c>
      <c r="S3022" s="2">
        <v>34.049999999999997</v>
      </c>
      <c r="T3022" s="2">
        <v>1113.95</v>
      </c>
      <c r="U3022" t="s">
        <v>24</v>
      </c>
      <c r="V3022">
        <f>COUNTIF(Table1[[#This Row],[OnlineSecurity]:[StreamingMovies]], "Yes")</f>
        <v>2</v>
      </c>
      <c r="W3022" t="str" cm="1">
        <f t="array" ref="W3022">_xlfn.IFS(Table1[[#This Row],[tenure]]&lt;=12,"0-1 Years", Table1[[#This Row],[tenure]] &lt;=36, "1-3 Years",Table1[[#This Row],[tenure]]&lt;=60, "3-5 Years",Table1[[#This Row],[tenure]]&gt;60,"5+ Years")</f>
        <v>1-3 Years</v>
      </c>
      <c r="X3022" t="str">
        <f>IF(AND(Table1[[#This Row],[Contract]]="Month-to-Month", Table1[[#This Row],[PaymentMethod]]= "Electronic check"), "High Risk", "Standard")</f>
        <v>Standard</v>
      </c>
      <c r="Y3022" s="11">
        <f>IFERROR(Table1[[#This Row],[TotalCharges]]/Table1[[#This Row],[tenure]],"0")</f>
        <v>33.756060606060608</v>
      </c>
      <c r="Z3022" t="str">
        <f>IF(Table1[[#This Row],[SeniorCitizen]]=1,"Yes","No")</f>
        <v>No</v>
      </c>
    </row>
    <row r="3023" spans="1:26" x14ac:dyDescent="0.35">
      <c r="A3023" t="s">
        <v>3058</v>
      </c>
      <c r="B3023" t="s">
        <v>30</v>
      </c>
      <c r="C3023">
        <v>0</v>
      </c>
      <c r="D3023" t="s">
        <v>24</v>
      </c>
      <c r="E3023" t="s">
        <v>24</v>
      </c>
      <c r="F3023">
        <v>5</v>
      </c>
      <c r="G3023" t="s">
        <v>23</v>
      </c>
      <c r="H3023" t="s">
        <v>24</v>
      </c>
      <c r="I3023" t="s">
        <v>24</v>
      </c>
      <c r="J3023" t="s">
        <v>24</v>
      </c>
      <c r="K3023" t="s">
        <v>24</v>
      </c>
      <c r="L3023" t="s">
        <v>24</v>
      </c>
      <c r="M3023" t="s">
        <v>24</v>
      </c>
      <c r="N3023" t="s">
        <v>24</v>
      </c>
      <c r="O3023" t="s">
        <v>24</v>
      </c>
      <c r="P3023" t="s">
        <v>27</v>
      </c>
      <c r="Q3023" t="s">
        <v>24</v>
      </c>
      <c r="R3023" t="s">
        <v>32</v>
      </c>
      <c r="S3023" s="2">
        <v>19.95</v>
      </c>
      <c r="T3023" s="2">
        <v>107.05</v>
      </c>
      <c r="U3023" t="s">
        <v>24</v>
      </c>
      <c r="V3023">
        <f>COUNTIF(Table1[[#This Row],[OnlineSecurity]:[StreamingMovies]], "Yes")</f>
        <v>0</v>
      </c>
      <c r="W3023" t="str" cm="1">
        <f t="array" ref="W3023">_xlfn.IFS(Table1[[#This Row],[tenure]]&lt;=12,"0-1 Years", Table1[[#This Row],[tenure]] &lt;=36, "1-3 Years",Table1[[#This Row],[tenure]]&lt;=60, "3-5 Years",Table1[[#This Row],[tenure]]&gt;60,"5+ Years")</f>
        <v>0-1 Years</v>
      </c>
      <c r="X3023" t="str">
        <f>IF(AND(Table1[[#This Row],[Contract]]="Month-to-Month", Table1[[#This Row],[PaymentMethod]]= "Electronic check"), "High Risk", "Standard")</f>
        <v>Standard</v>
      </c>
      <c r="Y3023" s="11">
        <f>IFERROR(Table1[[#This Row],[TotalCharges]]/Table1[[#This Row],[tenure]],"0")</f>
        <v>21.41</v>
      </c>
      <c r="Z3023" t="str">
        <f>IF(Table1[[#This Row],[SeniorCitizen]]=1,"Yes","No")</f>
        <v>No</v>
      </c>
    </row>
    <row r="3024" spans="1:26" x14ac:dyDescent="0.35">
      <c r="A3024" t="s">
        <v>3059</v>
      </c>
      <c r="B3024" t="s">
        <v>22</v>
      </c>
      <c r="C3024">
        <v>0</v>
      </c>
      <c r="D3024" t="s">
        <v>24</v>
      </c>
      <c r="E3024" t="s">
        <v>24</v>
      </c>
      <c r="F3024">
        <v>2</v>
      </c>
      <c r="G3024" t="s">
        <v>23</v>
      </c>
      <c r="H3024" t="s">
        <v>24</v>
      </c>
      <c r="I3024" t="s">
        <v>24</v>
      </c>
      <c r="J3024" t="s">
        <v>24</v>
      </c>
      <c r="K3024" t="s">
        <v>24</v>
      </c>
      <c r="L3024" t="s">
        <v>24</v>
      </c>
      <c r="M3024" t="s">
        <v>24</v>
      </c>
      <c r="N3024" t="s">
        <v>24</v>
      </c>
      <c r="O3024" t="s">
        <v>24</v>
      </c>
      <c r="P3024" t="s">
        <v>27</v>
      </c>
      <c r="Q3024" t="s">
        <v>24</v>
      </c>
      <c r="R3024" t="s">
        <v>32</v>
      </c>
      <c r="S3024" s="2">
        <v>19.95</v>
      </c>
      <c r="T3024" s="2">
        <v>38.15</v>
      </c>
      <c r="U3024" t="s">
        <v>24</v>
      </c>
      <c r="V3024">
        <f>COUNTIF(Table1[[#This Row],[OnlineSecurity]:[StreamingMovies]], "Yes")</f>
        <v>0</v>
      </c>
      <c r="W3024" t="str" cm="1">
        <f t="array" ref="W3024">_xlfn.IFS(Table1[[#This Row],[tenure]]&lt;=12,"0-1 Years", Table1[[#This Row],[tenure]] &lt;=36, "1-3 Years",Table1[[#This Row],[tenure]]&lt;=60, "3-5 Years",Table1[[#This Row],[tenure]]&gt;60,"5+ Years")</f>
        <v>0-1 Years</v>
      </c>
      <c r="X3024" t="str">
        <f>IF(AND(Table1[[#This Row],[Contract]]="Month-to-Month", Table1[[#This Row],[PaymentMethod]]= "Electronic check"), "High Risk", "Standard")</f>
        <v>Standard</v>
      </c>
      <c r="Y3024" s="11">
        <f>IFERROR(Table1[[#This Row],[TotalCharges]]/Table1[[#This Row],[tenure]],"0")</f>
        <v>19.074999999999999</v>
      </c>
      <c r="Z3024" t="str">
        <f>IF(Table1[[#This Row],[SeniorCitizen]]=1,"Yes","No")</f>
        <v>No</v>
      </c>
    </row>
    <row r="3025" spans="1:26" x14ac:dyDescent="0.3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7105</v>
      </c>
      <c r="S3025" s="2">
        <v>89.7</v>
      </c>
      <c r="T3025" s="2">
        <v>6339.3</v>
      </c>
      <c r="U3025" t="s">
        <v>24</v>
      </c>
      <c r="V3025">
        <f>COUNTIF(Table1[[#This Row],[OnlineSecurity]:[StreamingMovies]], "Yes")</f>
        <v>6</v>
      </c>
      <c r="W3025" t="str" cm="1">
        <f t="array" ref="W3025">_xlfn.IFS(Table1[[#This Row],[tenure]]&lt;=12,"0-1 Years", Table1[[#This Row],[tenure]] &lt;=36, "1-3 Years",Table1[[#This Row],[tenure]]&lt;=60, "3-5 Years",Table1[[#This Row],[tenure]]&gt;60,"5+ Years")</f>
        <v>5+ Years</v>
      </c>
      <c r="X3025" t="str">
        <f>IF(AND(Table1[[#This Row],[Contract]]="Month-to-Month", Table1[[#This Row],[PaymentMethod]]= "Electronic check"), "High Risk", "Standard")</f>
        <v>Standard</v>
      </c>
      <c r="Y3025" s="11">
        <f>IFERROR(Table1[[#This Row],[TotalCharges]]/Table1[[#This Row],[tenure]],"0")</f>
        <v>88.045833333333334</v>
      </c>
      <c r="Z3025" t="str">
        <f>IF(Table1[[#This Row],[SeniorCitizen]]=1,"Yes","No")</f>
        <v>No</v>
      </c>
    </row>
    <row r="3026" spans="1:26" x14ac:dyDescent="0.35">
      <c r="A3026" t="s">
        <v>3061</v>
      </c>
      <c r="B3026" t="s">
        <v>30</v>
      </c>
      <c r="C3026">
        <v>0</v>
      </c>
      <c r="D3026" t="s">
        <v>24</v>
      </c>
      <c r="E3026" t="s">
        <v>23</v>
      </c>
      <c r="F3026">
        <v>9</v>
      </c>
      <c r="G3026" t="s">
        <v>23</v>
      </c>
      <c r="H3026" t="s">
        <v>24</v>
      </c>
      <c r="I3026" t="s">
        <v>24</v>
      </c>
      <c r="J3026" t="s">
        <v>24</v>
      </c>
      <c r="K3026" t="s">
        <v>24</v>
      </c>
      <c r="L3026" t="s">
        <v>24</v>
      </c>
      <c r="M3026" t="s">
        <v>24</v>
      </c>
      <c r="N3026" t="s">
        <v>24</v>
      </c>
      <c r="O3026" t="s">
        <v>24</v>
      </c>
      <c r="P3026" t="s">
        <v>27</v>
      </c>
      <c r="Q3026" t="s">
        <v>24</v>
      </c>
      <c r="R3026" t="s">
        <v>32</v>
      </c>
      <c r="S3026" s="2">
        <v>20.399999999999999</v>
      </c>
      <c r="T3026" s="2">
        <v>184.1</v>
      </c>
      <c r="U3026" t="s">
        <v>24</v>
      </c>
      <c r="V3026">
        <f>COUNTIF(Table1[[#This Row],[OnlineSecurity]:[StreamingMovies]], "Yes")</f>
        <v>0</v>
      </c>
      <c r="W3026" t="str" cm="1">
        <f t="array" ref="W3026">_xlfn.IFS(Table1[[#This Row],[tenure]]&lt;=12,"0-1 Years", Table1[[#This Row],[tenure]] &lt;=36, "1-3 Years",Table1[[#This Row],[tenure]]&lt;=60, "3-5 Years",Table1[[#This Row],[tenure]]&gt;60,"5+ Years")</f>
        <v>0-1 Years</v>
      </c>
      <c r="X3026" t="str">
        <f>IF(AND(Table1[[#This Row],[Contract]]="Month-to-Month", Table1[[#This Row],[PaymentMethod]]= "Electronic check"), "High Risk", "Standard")</f>
        <v>Standard</v>
      </c>
      <c r="Y3026" s="11">
        <f>IFERROR(Table1[[#This Row],[TotalCharges]]/Table1[[#This Row],[tenure]],"0")</f>
        <v>20.455555555555556</v>
      </c>
      <c r="Z3026" t="str">
        <f>IF(Table1[[#This Row],[SeniorCitizen]]=1,"Yes","No")</f>
        <v>No</v>
      </c>
    </row>
    <row r="3027" spans="1:26" x14ac:dyDescent="0.35">
      <c r="A3027" t="s">
        <v>3062</v>
      </c>
      <c r="B3027" t="s">
        <v>30</v>
      </c>
      <c r="C3027">
        <v>0</v>
      </c>
      <c r="D3027" t="s">
        <v>23</v>
      </c>
      <c r="E3027" t="s">
        <v>23</v>
      </c>
      <c r="F3027">
        <v>67</v>
      </c>
      <c r="G3027" t="s">
        <v>23</v>
      </c>
      <c r="H3027" t="s">
        <v>23</v>
      </c>
      <c r="I3027" t="s">
        <v>24</v>
      </c>
      <c r="J3027" t="s">
        <v>24</v>
      </c>
      <c r="K3027" t="s">
        <v>24</v>
      </c>
      <c r="L3027" t="s">
        <v>24</v>
      </c>
      <c r="M3027" t="s">
        <v>24</v>
      </c>
      <c r="N3027" t="s">
        <v>24</v>
      </c>
      <c r="O3027" t="s">
        <v>24</v>
      </c>
      <c r="P3027" t="s">
        <v>47</v>
      </c>
      <c r="Q3027" t="s">
        <v>24</v>
      </c>
      <c r="R3027" t="s">
        <v>32</v>
      </c>
      <c r="S3027" s="2">
        <v>26.3</v>
      </c>
      <c r="T3027" s="2">
        <v>1688.9</v>
      </c>
      <c r="U3027" t="s">
        <v>24</v>
      </c>
      <c r="V3027">
        <f>COUNTIF(Table1[[#This Row],[OnlineSecurity]:[StreamingMovies]], "Yes")</f>
        <v>0</v>
      </c>
      <c r="W3027" t="str" cm="1">
        <f t="array" ref="W3027">_xlfn.IFS(Table1[[#This Row],[tenure]]&lt;=12,"0-1 Years", Table1[[#This Row],[tenure]] &lt;=36, "1-3 Years",Table1[[#This Row],[tenure]]&lt;=60, "3-5 Years",Table1[[#This Row],[tenure]]&gt;60,"5+ Years")</f>
        <v>5+ Years</v>
      </c>
      <c r="X3027" t="str">
        <f>IF(AND(Table1[[#This Row],[Contract]]="Month-to-Month", Table1[[#This Row],[PaymentMethod]]= "Electronic check"), "High Risk", "Standard")</f>
        <v>Standard</v>
      </c>
      <c r="Y3027" s="11">
        <f>IFERROR(Table1[[#This Row],[TotalCharges]]/Table1[[#This Row],[tenure]],"0")</f>
        <v>25.207462686567165</v>
      </c>
      <c r="Z3027" t="str">
        <f>IF(Table1[[#This Row],[SeniorCitizen]]=1,"Yes","No")</f>
        <v>No</v>
      </c>
    </row>
    <row r="3028" spans="1:26" x14ac:dyDescent="0.3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s="2">
        <v>84.95</v>
      </c>
      <c r="T3028" s="2">
        <v>1378.25</v>
      </c>
      <c r="U3028" t="s">
        <v>23</v>
      </c>
      <c r="V3028">
        <f>COUNTIF(Table1[[#This Row],[OnlineSecurity]:[StreamingMovies]], "Yes")</f>
        <v>1</v>
      </c>
      <c r="W3028" t="str" cm="1">
        <f t="array" ref="W3028">_xlfn.IFS(Table1[[#This Row],[tenure]]&lt;=12,"0-1 Years", Table1[[#This Row],[tenure]] &lt;=36, "1-3 Years",Table1[[#This Row],[tenure]]&lt;=60, "3-5 Years",Table1[[#This Row],[tenure]]&gt;60,"5+ Years")</f>
        <v>1-3 Years</v>
      </c>
      <c r="X3028" t="str">
        <f>IF(AND(Table1[[#This Row],[Contract]]="Month-to-Month", Table1[[#This Row],[PaymentMethod]]= "Electronic check"), "High Risk", "Standard")</f>
        <v>High Risk</v>
      </c>
      <c r="Y3028" s="11">
        <f>IFERROR(Table1[[#This Row],[TotalCharges]]/Table1[[#This Row],[tenure]],"0")</f>
        <v>86.140625</v>
      </c>
      <c r="Z3028" t="str">
        <f>IF(Table1[[#This Row],[SeniorCitizen]]=1,"Yes","No")</f>
        <v>No</v>
      </c>
    </row>
    <row r="3029" spans="1:26" x14ac:dyDescent="0.35">
      <c r="A3029" t="s">
        <v>3064</v>
      </c>
      <c r="B3029" t="s">
        <v>22</v>
      </c>
      <c r="C3029">
        <v>0</v>
      </c>
      <c r="D3029" t="s">
        <v>24</v>
      </c>
      <c r="E3029" t="s">
        <v>24</v>
      </c>
      <c r="F3029">
        <v>8</v>
      </c>
      <c r="G3029" t="s">
        <v>23</v>
      </c>
      <c r="H3029" t="s">
        <v>24</v>
      </c>
      <c r="I3029" t="s">
        <v>24</v>
      </c>
      <c r="J3029" t="s">
        <v>24</v>
      </c>
      <c r="K3029" t="s">
        <v>24</v>
      </c>
      <c r="L3029" t="s">
        <v>24</v>
      </c>
      <c r="M3029" t="s">
        <v>24</v>
      </c>
      <c r="N3029" t="s">
        <v>24</v>
      </c>
      <c r="O3029" t="s">
        <v>24</v>
      </c>
      <c r="P3029" t="s">
        <v>27</v>
      </c>
      <c r="Q3029" t="s">
        <v>23</v>
      </c>
      <c r="R3029" t="s">
        <v>32</v>
      </c>
      <c r="S3029" s="2">
        <v>20.7</v>
      </c>
      <c r="T3029" s="2">
        <v>137.6</v>
      </c>
      <c r="U3029" t="s">
        <v>24</v>
      </c>
      <c r="V3029">
        <f>COUNTIF(Table1[[#This Row],[OnlineSecurity]:[StreamingMovies]], "Yes")</f>
        <v>0</v>
      </c>
      <c r="W3029" t="str" cm="1">
        <f t="array" ref="W3029">_xlfn.IFS(Table1[[#This Row],[tenure]]&lt;=12,"0-1 Years", Table1[[#This Row],[tenure]] &lt;=36, "1-3 Years",Table1[[#This Row],[tenure]]&lt;=60, "3-5 Years",Table1[[#This Row],[tenure]]&gt;60,"5+ Years")</f>
        <v>0-1 Years</v>
      </c>
      <c r="X3029" t="str">
        <f>IF(AND(Table1[[#This Row],[Contract]]="Month-to-Month", Table1[[#This Row],[PaymentMethod]]= "Electronic check"), "High Risk", "Standard")</f>
        <v>Standard</v>
      </c>
      <c r="Y3029" s="11">
        <f>IFERROR(Table1[[#This Row],[TotalCharges]]/Table1[[#This Row],[tenure]],"0")</f>
        <v>17.2</v>
      </c>
      <c r="Z3029" t="str">
        <f>IF(Table1[[#This Row],[SeniorCitizen]]=1,"Yes","No")</f>
        <v>No</v>
      </c>
    </row>
    <row r="3030" spans="1:26" x14ac:dyDescent="0.35">
      <c r="A3030" t="s">
        <v>3065</v>
      </c>
      <c r="B3030" t="s">
        <v>30</v>
      </c>
      <c r="C3030">
        <v>0</v>
      </c>
      <c r="D3030" t="s">
        <v>24</v>
      </c>
      <c r="E3030" t="s">
        <v>24</v>
      </c>
      <c r="F3030">
        <v>5</v>
      </c>
      <c r="G3030" t="s">
        <v>24</v>
      </c>
      <c r="H3030" t="s">
        <v>24</v>
      </c>
      <c r="I3030" t="s">
        <v>26</v>
      </c>
      <c r="J3030" t="s">
        <v>23</v>
      </c>
      <c r="K3030" t="s">
        <v>23</v>
      </c>
      <c r="L3030" t="s">
        <v>23</v>
      </c>
      <c r="M3030" t="s">
        <v>23</v>
      </c>
      <c r="N3030" t="s">
        <v>24</v>
      </c>
      <c r="O3030" t="s">
        <v>24</v>
      </c>
      <c r="P3030" t="s">
        <v>27</v>
      </c>
      <c r="Q3030" t="s">
        <v>23</v>
      </c>
      <c r="R3030" t="s">
        <v>32</v>
      </c>
      <c r="S3030" s="2">
        <v>43.25</v>
      </c>
      <c r="T3030" s="2">
        <v>219</v>
      </c>
      <c r="U3030" t="s">
        <v>23</v>
      </c>
      <c r="V3030">
        <f>COUNTIF(Table1[[#This Row],[OnlineSecurity]:[StreamingMovies]], "Yes")</f>
        <v>4</v>
      </c>
      <c r="W3030" t="str" cm="1">
        <f t="array" ref="W3030">_xlfn.IFS(Table1[[#This Row],[tenure]]&lt;=12,"0-1 Years", Table1[[#This Row],[tenure]] &lt;=36, "1-3 Years",Table1[[#This Row],[tenure]]&lt;=60, "3-5 Years",Table1[[#This Row],[tenure]]&gt;60,"5+ Years")</f>
        <v>0-1 Years</v>
      </c>
      <c r="X3030" t="str">
        <f>IF(AND(Table1[[#This Row],[Contract]]="Month-to-Month", Table1[[#This Row],[PaymentMethod]]= "Electronic check"), "High Risk", "Standard")</f>
        <v>Standard</v>
      </c>
      <c r="Y3030" s="11">
        <f>IFERROR(Table1[[#This Row],[TotalCharges]]/Table1[[#This Row],[tenure]],"0")</f>
        <v>43.8</v>
      </c>
      <c r="Z3030" t="str">
        <f>IF(Table1[[#This Row],[SeniorCitizen]]=1,"Yes","No")</f>
        <v>No</v>
      </c>
    </row>
    <row r="3031" spans="1:26" x14ac:dyDescent="0.3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7105</v>
      </c>
      <c r="S3031" s="2">
        <v>48.35</v>
      </c>
      <c r="T3031" s="2">
        <v>1067.1500000000001</v>
      </c>
      <c r="U3031" t="s">
        <v>23</v>
      </c>
      <c r="V3031">
        <f>COUNTIF(Table1[[#This Row],[OnlineSecurity]:[StreamingMovies]], "Yes")</f>
        <v>0</v>
      </c>
      <c r="W3031" t="str" cm="1">
        <f t="array" ref="W3031">_xlfn.IFS(Table1[[#This Row],[tenure]]&lt;=12,"0-1 Years", Table1[[#This Row],[tenure]] &lt;=36, "1-3 Years",Table1[[#This Row],[tenure]]&lt;=60, "3-5 Years",Table1[[#This Row],[tenure]]&gt;60,"5+ Years")</f>
        <v>1-3 Years</v>
      </c>
      <c r="X3031" t="str">
        <f>IF(AND(Table1[[#This Row],[Contract]]="Month-to-Month", Table1[[#This Row],[PaymentMethod]]= "Electronic check"), "High Risk", "Standard")</f>
        <v>Standard</v>
      </c>
      <c r="Y3031" s="11">
        <f>IFERROR(Table1[[#This Row],[TotalCharges]]/Table1[[#This Row],[tenure]],"0")</f>
        <v>46.397826086956528</v>
      </c>
      <c r="Z3031" t="str">
        <f>IF(Table1[[#This Row],[SeniorCitizen]]=1,"Yes","No")</f>
        <v>No</v>
      </c>
    </row>
    <row r="3032" spans="1:26" x14ac:dyDescent="0.3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s="2">
        <v>79.55</v>
      </c>
      <c r="T3032" s="2">
        <v>79.55</v>
      </c>
      <c r="U3032" t="s">
        <v>23</v>
      </c>
      <c r="V3032">
        <f>COUNTIF(Table1[[#This Row],[OnlineSecurity]:[StreamingMovies]], "Yes")</f>
        <v>1</v>
      </c>
      <c r="W3032" t="str" cm="1">
        <f t="array" ref="W3032">_xlfn.IFS(Table1[[#This Row],[tenure]]&lt;=12,"0-1 Years", Table1[[#This Row],[tenure]] &lt;=36, "1-3 Years",Table1[[#This Row],[tenure]]&lt;=60, "3-5 Years",Table1[[#This Row],[tenure]]&gt;60,"5+ Years")</f>
        <v>0-1 Years</v>
      </c>
      <c r="X3032" t="str">
        <f>IF(AND(Table1[[#This Row],[Contract]]="Month-to-Month", Table1[[#This Row],[PaymentMethod]]= "Electronic check"), "High Risk", "Standard")</f>
        <v>High Risk</v>
      </c>
      <c r="Y3032" s="11">
        <f>IFERROR(Table1[[#This Row],[TotalCharges]]/Table1[[#This Row],[tenure]],"0")</f>
        <v>79.55</v>
      </c>
      <c r="Z3032" t="str">
        <f>IF(Table1[[#This Row],[SeniorCitizen]]=1,"Yes","No")</f>
        <v>No</v>
      </c>
    </row>
    <row r="3033" spans="1:26" x14ac:dyDescent="0.3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s="2">
        <v>71.05</v>
      </c>
      <c r="T3033" s="2">
        <v>3444.85</v>
      </c>
      <c r="U3033" t="s">
        <v>23</v>
      </c>
      <c r="V3033">
        <f>COUNTIF(Table1[[#This Row],[OnlineSecurity]:[StreamingMovies]], "Yes")</f>
        <v>0</v>
      </c>
      <c r="W3033" t="str" cm="1">
        <f t="array" ref="W3033">_xlfn.IFS(Table1[[#This Row],[tenure]]&lt;=12,"0-1 Years", Table1[[#This Row],[tenure]] &lt;=36, "1-3 Years",Table1[[#This Row],[tenure]]&lt;=60, "3-5 Years",Table1[[#This Row],[tenure]]&gt;60,"5+ Years")</f>
        <v>3-5 Years</v>
      </c>
      <c r="X3033" t="str">
        <f>IF(AND(Table1[[#This Row],[Contract]]="Month-to-Month", Table1[[#This Row],[PaymentMethod]]= "Electronic check"), "High Risk", "Standard")</f>
        <v>High Risk</v>
      </c>
      <c r="Y3033" s="11">
        <f>IFERROR(Table1[[#This Row],[TotalCharges]]/Table1[[#This Row],[tenure]],"0")</f>
        <v>68.896999999999991</v>
      </c>
      <c r="Z3033" t="str">
        <f>IF(Table1[[#This Row],[SeniorCitizen]]=1,"Yes","No")</f>
        <v>Yes</v>
      </c>
    </row>
    <row r="3034" spans="1:26" x14ac:dyDescent="0.35">
      <c r="A3034" t="s">
        <v>3069</v>
      </c>
      <c r="B3034" t="s">
        <v>30</v>
      </c>
      <c r="C3034">
        <v>0</v>
      </c>
      <c r="D3034" t="s">
        <v>24</v>
      </c>
      <c r="E3034" t="s">
        <v>24</v>
      </c>
      <c r="F3034">
        <v>17</v>
      </c>
      <c r="G3034" t="s">
        <v>23</v>
      </c>
      <c r="H3034" t="s">
        <v>24</v>
      </c>
      <c r="I3034" t="s">
        <v>24</v>
      </c>
      <c r="J3034" t="s">
        <v>24</v>
      </c>
      <c r="K3034" t="s">
        <v>24</v>
      </c>
      <c r="L3034" t="s">
        <v>24</v>
      </c>
      <c r="M3034" t="s">
        <v>24</v>
      </c>
      <c r="N3034" t="s">
        <v>24</v>
      </c>
      <c r="O3034" t="s">
        <v>24</v>
      </c>
      <c r="P3034" t="s">
        <v>47</v>
      </c>
      <c r="Q3034" t="s">
        <v>24</v>
      </c>
      <c r="R3034" t="s">
        <v>7105</v>
      </c>
      <c r="S3034" s="2">
        <v>19.45</v>
      </c>
      <c r="T3034" s="2">
        <v>369.05</v>
      </c>
      <c r="U3034" t="s">
        <v>24</v>
      </c>
      <c r="V3034">
        <f>COUNTIF(Table1[[#This Row],[OnlineSecurity]:[StreamingMovies]], "Yes")</f>
        <v>0</v>
      </c>
      <c r="W3034" t="str" cm="1">
        <f t="array" ref="W3034">_xlfn.IFS(Table1[[#This Row],[tenure]]&lt;=12,"0-1 Years", Table1[[#This Row],[tenure]] &lt;=36, "1-3 Years",Table1[[#This Row],[tenure]]&lt;=60, "3-5 Years",Table1[[#This Row],[tenure]]&gt;60,"5+ Years")</f>
        <v>1-3 Years</v>
      </c>
      <c r="X3034" t="str">
        <f>IF(AND(Table1[[#This Row],[Contract]]="Month-to-Month", Table1[[#This Row],[PaymentMethod]]= "Electronic check"), "High Risk", "Standard")</f>
        <v>Standard</v>
      </c>
      <c r="Y3034" s="11">
        <f>IFERROR(Table1[[#This Row],[TotalCharges]]/Table1[[#This Row],[tenure]],"0")</f>
        <v>21.708823529411767</v>
      </c>
      <c r="Z3034" t="str">
        <f>IF(Table1[[#This Row],[SeniorCitizen]]=1,"Yes","No")</f>
        <v>No</v>
      </c>
    </row>
    <row r="3035" spans="1:26" x14ac:dyDescent="0.3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7104</v>
      </c>
      <c r="S3035" s="2">
        <v>110.8</v>
      </c>
      <c r="T3035" s="2">
        <v>7553.6</v>
      </c>
      <c r="U3035" t="s">
        <v>24</v>
      </c>
      <c r="V3035">
        <f>COUNTIF(Table1[[#This Row],[OnlineSecurity]:[StreamingMovies]], "Yes")</f>
        <v>5</v>
      </c>
      <c r="W3035" t="str" cm="1">
        <f t="array" ref="W3035">_xlfn.IFS(Table1[[#This Row],[tenure]]&lt;=12,"0-1 Years", Table1[[#This Row],[tenure]] &lt;=36, "1-3 Years",Table1[[#This Row],[tenure]]&lt;=60, "3-5 Years",Table1[[#This Row],[tenure]]&gt;60,"5+ Years")</f>
        <v>5+ Years</v>
      </c>
      <c r="X3035" t="str">
        <f>IF(AND(Table1[[#This Row],[Contract]]="Month-to-Month", Table1[[#This Row],[PaymentMethod]]= "Electronic check"), "High Risk", "Standard")</f>
        <v>Standard</v>
      </c>
      <c r="Y3035" s="11">
        <f>IFERROR(Table1[[#This Row],[TotalCharges]]/Table1[[#This Row],[tenure]],"0")</f>
        <v>111.08235294117648</v>
      </c>
      <c r="Z3035" t="str">
        <f>IF(Table1[[#This Row],[SeniorCitizen]]=1,"Yes","No")</f>
        <v>No</v>
      </c>
    </row>
    <row r="3036" spans="1:26" x14ac:dyDescent="0.3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s="2">
        <v>84.5</v>
      </c>
      <c r="T3036" s="2">
        <v>84.5</v>
      </c>
      <c r="U3036" t="s">
        <v>23</v>
      </c>
      <c r="V3036">
        <f>COUNTIF(Table1[[#This Row],[OnlineSecurity]:[StreamingMovies]], "Yes")</f>
        <v>1</v>
      </c>
      <c r="W3036" t="str" cm="1">
        <f t="array" ref="W3036">_xlfn.IFS(Table1[[#This Row],[tenure]]&lt;=12,"0-1 Years", Table1[[#This Row],[tenure]] &lt;=36, "1-3 Years",Table1[[#This Row],[tenure]]&lt;=60, "3-5 Years",Table1[[#This Row],[tenure]]&gt;60,"5+ Years")</f>
        <v>0-1 Years</v>
      </c>
      <c r="X3036" t="str">
        <f>IF(AND(Table1[[#This Row],[Contract]]="Month-to-Month", Table1[[#This Row],[PaymentMethod]]= "Electronic check"), "High Risk", "Standard")</f>
        <v>High Risk</v>
      </c>
      <c r="Y3036" s="11">
        <f>IFERROR(Table1[[#This Row],[TotalCharges]]/Table1[[#This Row],[tenure]],"0")</f>
        <v>84.5</v>
      </c>
      <c r="Z3036" t="str">
        <f>IF(Table1[[#This Row],[SeniorCitizen]]=1,"Yes","No")</f>
        <v>No</v>
      </c>
    </row>
    <row r="3037" spans="1:26" x14ac:dyDescent="0.3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s="2">
        <v>69.3</v>
      </c>
      <c r="T3037" s="2">
        <v>1813.1</v>
      </c>
      <c r="U3037" t="s">
        <v>24</v>
      </c>
      <c r="V3037">
        <f>COUNTIF(Table1[[#This Row],[OnlineSecurity]:[StreamingMovies]], "Yes")</f>
        <v>0</v>
      </c>
      <c r="W3037" t="str" cm="1">
        <f t="array" ref="W3037">_xlfn.IFS(Table1[[#This Row],[tenure]]&lt;=12,"0-1 Years", Table1[[#This Row],[tenure]] &lt;=36, "1-3 Years",Table1[[#This Row],[tenure]]&lt;=60, "3-5 Years",Table1[[#This Row],[tenure]]&gt;60,"5+ Years")</f>
        <v>1-3 Years</v>
      </c>
      <c r="X3037" t="str">
        <f>IF(AND(Table1[[#This Row],[Contract]]="Month-to-Month", Table1[[#This Row],[PaymentMethod]]= "Electronic check"), "High Risk", "Standard")</f>
        <v>High Risk</v>
      </c>
      <c r="Y3037" s="11">
        <f>IFERROR(Table1[[#This Row],[TotalCharges]]/Table1[[#This Row],[tenure]],"0")</f>
        <v>72.524000000000001</v>
      </c>
      <c r="Z3037" t="str">
        <f>IF(Table1[[#This Row],[SeniorCitizen]]=1,"Yes","No")</f>
        <v>Yes</v>
      </c>
    </row>
    <row r="3038" spans="1:26" x14ac:dyDescent="0.35">
      <c r="A3038" t="s">
        <v>3073</v>
      </c>
      <c r="B3038" t="s">
        <v>30</v>
      </c>
      <c r="C3038">
        <v>0</v>
      </c>
      <c r="D3038" t="s">
        <v>24</v>
      </c>
      <c r="E3038" t="s">
        <v>24</v>
      </c>
      <c r="F3038">
        <v>67</v>
      </c>
      <c r="G3038" t="s">
        <v>24</v>
      </c>
      <c r="H3038" t="s">
        <v>24</v>
      </c>
      <c r="I3038" t="s">
        <v>26</v>
      </c>
      <c r="J3038" t="s">
        <v>23</v>
      </c>
      <c r="K3038" t="s">
        <v>24</v>
      </c>
      <c r="L3038" t="s">
        <v>23</v>
      </c>
      <c r="M3038" t="s">
        <v>23</v>
      </c>
      <c r="N3038" t="s">
        <v>23</v>
      </c>
      <c r="O3038" t="s">
        <v>24</v>
      </c>
      <c r="P3038" t="s">
        <v>31</v>
      </c>
      <c r="Q3038" t="s">
        <v>23</v>
      </c>
      <c r="R3038" t="s">
        <v>7104</v>
      </c>
      <c r="S3038" s="2">
        <v>49.35</v>
      </c>
      <c r="T3038" s="2">
        <v>3321.35</v>
      </c>
      <c r="U3038" t="s">
        <v>24</v>
      </c>
      <c r="V3038">
        <f>COUNTIF(Table1[[#This Row],[OnlineSecurity]:[StreamingMovies]], "Yes")</f>
        <v>4</v>
      </c>
      <c r="W3038" t="str" cm="1">
        <f t="array" ref="W3038">_xlfn.IFS(Table1[[#This Row],[tenure]]&lt;=12,"0-1 Years", Table1[[#This Row],[tenure]] &lt;=36, "1-3 Years",Table1[[#This Row],[tenure]]&lt;=60, "3-5 Years",Table1[[#This Row],[tenure]]&gt;60,"5+ Years")</f>
        <v>5+ Years</v>
      </c>
      <c r="X3038" t="str">
        <f>IF(AND(Table1[[#This Row],[Contract]]="Month-to-Month", Table1[[#This Row],[PaymentMethod]]= "Electronic check"), "High Risk", "Standard")</f>
        <v>Standard</v>
      </c>
      <c r="Y3038" s="11">
        <f>IFERROR(Table1[[#This Row],[TotalCharges]]/Table1[[#This Row],[tenure]],"0")</f>
        <v>49.572388059701488</v>
      </c>
      <c r="Z3038" t="str">
        <f>IF(Table1[[#This Row],[SeniorCitizen]]=1,"Yes","No")</f>
        <v>No</v>
      </c>
    </row>
    <row r="3039" spans="1:26" x14ac:dyDescent="0.35">
      <c r="A3039" t="s">
        <v>3074</v>
      </c>
      <c r="B3039" t="s">
        <v>30</v>
      </c>
      <c r="C3039">
        <v>0</v>
      </c>
      <c r="D3039" t="s">
        <v>24</v>
      </c>
      <c r="E3039" t="s">
        <v>24</v>
      </c>
      <c r="F3039">
        <v>32</v>
      </c>
      <c r="G3039" t="s">
        <v>23</v>
      </c>
      <c r="H3039" t="s">
        <v>24</v>
      </c>
      <c r="I3039" t="s">
        <v>24</v>
      </c>
      <c r="J3039" t="s">
        <v>24</v>
      </c>
      <c r="K3039" t="s">
        <v>24</v>
      </c>
      <c r="L3039" t="s">
        <v>24</v>
      </c>
      <c r="M3039" t="s">
        <v>24</v>
      </c>
      <c r="N3039" t="s">
        <v>24</v>
      </c>
      <c r="O3039" t="s">
        <v>24</v>
      </c>
      <c r="P3039" t="s">
        <v>31</v>
      </c>
      <c r="Q3039" t="s">
        <v>24</v>
      </c>
      <c r="R3039" t="s">
        <v>7105</v>
      </c>
      <c r="S3039" s="2">
        <v>20.350000000000001</v>
      </c>
      <c r="T3039" s="2">
        <v>707.5</v>
      </c>
      <c r="U3039" t="s">
        <v>24</v>
      </c>
      <c r="V3039">
        <f>COUNTIF(Table1[[#This Row],[OnlineSecurity]:[StreamingMovies]], "Yes")</f>
        <v>0</v>
      </c>
      <c r="W3039" t="str" cm="1">
        <f t="array" ref="W3039">_xlfn.IFS(Table1[[#This Row],[tenure]]&lt;=12,"0-1 Years", Table1[[#This Row],[tenure]] &lt;=36, "1-3 Years",Table1[[#This Row],[tenure]]&lt;=60, "3-5 Years",Table1[[#This Row],[tenure]]&gt;60,"5+ Years")</f>
        <v>1-3 Years</v>
      </c>
      <c r="X3039" t="str">
        <f>IF(AND(Table1[[#This Row],[Contract]]="Month-to-Month", Table1[[#This Row],[PaymentMethod]]= "Electronic check"), "High Risk", "Standard")</f>
        <v>Standard</v>
      </c>
      <c r="Y3039" s="11">
        <f>IFERROR(Table1[[#This Row],[TotalCharges]]/Table1[[#This Row],[tenure]],"0")</f>
        <v>22.109375</v>
      </c>
      <c r="Z3039" t="str">
        <f>IF(Table1[[#This Row],[SeniorCitizen]]=1,"Yes","No")</f>
        <v>No</v>
      </c>
    </row>
    <row r="3040" spans="1:26" x14ac:dyDescent="0.3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s="2">
        <v>105.6</v>
      </c>
      <c r="T3040" s="2">
        <v>7112.15</v>
      </c>
      <c r="U3040" t="s">
        <v>24</v>
      </c>
      <c r="V3040">
        <f>COUNTIF(Table1[[#This Row],[OnlineSecurity]:[StreamingMovies]], "Yes")</f>
        <v>4</v>
      </c>
      <c r="W3040" t="str" cm="1">
        <f t="array" ref="W3040">_xlfn.IFS(Table1[[#This Row],[tenure]]&lt;=12,"0-1 Years", Table1[[#This Row],[tenure]] &lt;=36, "1-3 Years",Table1[[#This Row],[tenure]]&lt;=60, "3-5 Years",Table1[[#This Row],[tenure]]&gt;60,"5+ Years")</f>
        <v>5+ Years</v>
      </c>
      <c r="X3040" t="str">
        <f>IF(AND(Table1[[#This Row],[Contract]]="Month-to-Month", Table1[[#This Row],[PaymentMethod]]= "Electronic check"), "High Risk", "Standard")</f>
        <v>Standard</v>
      </c>
      <c r="Y3040" s="11">
        <f>IFERROR(Table1[[#This Row],[TotalCharges]]/Table1[[#This Row],[tenure]],"0")</f>
        <v>106.15149253731343</v>
      </c>
      <c r="Z3040" t="str">
        <f>IF(Table1[[#This Row],[SeniorCitizen]]=1,"Yes","No")</f>
        <v>Yes</v>
      </c>
    </row>
    <row r="3041" spans="1:26" x14ac:dyDescent="0.35">
      <c r="A3041" t="s">
        <v>3076</v>
      </c>
      <c r="B3041" t="s">
        <v>30</v>
      </c>
      <c r="C3041">
        <v>1</v>
      </c>
      <c r="D3041" t="s">
        <v>23</v>
      </c>
      <c r="E3041" t="s">
        <v>24</v>
      </c>
      <c r="F3041">
        <v>72</v>
      </c>
      <c r="G3041" t="s">
        <v>24</v>
      </c>
      <c r="H3041" t="s">
        <v>24</v>
      </c>
      <c r="I3041" t="s">
        <v>26</v>
      </c>
      <c r="J3041" t="s">
        <v>23</v>
      </c>
      <c r="K3041" t="s">
        <v>23</v>
      </c>
      <c r="L3041" t="s">
        <v>23</v>
      </c>
      <c r="M3041" t="s">
        <v>23</v>
      </c>
      <c r="N3041" t="s">
        <v>23</v>
      </c>
      <c r="O3041" t="s">
        <v>23</v>
      </c>
      <c r="P3041" t="s">
        <v>47</v>
      </c>
      <c r="Q3041" t="s">
        <v>23</v>
      </c>
      <c r="R3041" t="s">
        <v>7105</v>
      </c>
      <c r="S3041" s="2">
        <v>64.45</v>
      </c>
      <c r="T3041" s="2">
        <v>4641.1000000000004</v>
      </c>
      <c r="U3041" t="s">
        <v>24</v>
      </c>
      <c r="V3041">
        <f>COUNTIF(Table1[[#This Row],[OnlineSecurity]:[StreamingMovies]], "Yes")</f>
        <v>6</v>
      </c>
      <c r="W3041" t="str" cm="1">
        <f t="array" ref="W3041">_xlfn.IFS(Table1[[#This Row],[tenure]]&lt;=12,"0-1 Years", Table1[[#This Row],[tenure]] &lt;=36, "1-3 Years",Table1[[#This Row],[tenure]]&lt;=60, "3-5 Years",Table1[[#This Row],[tenure]]&gt;60,"5+ Years")</f>
        <v>5+ Years</v>
      </c>
      <c r="X3041" t="str">
        <f>IF(AND(Table1[[#This Row],[Contract]]="Month-to-Month", Table1[[#This Row],[PaymentMethod]]= "Electronic check"), "High Risk", "Standard")</f>
        <v>Standard</v>
      </c>
      <c r="Y3041" s="11">
        <f>IFERROR(Table1[[#This Row],[TotalCharges]]/Table1[[#This Row],[tenure]],"0")</f>
        <v>64.459722222222226</v>
      </c>
      <c r="Z3041" t="str">
        <f>IF(Table1[[#This Row],[SeniorCitizen]]=1,"Yes","No")</f>
        <v>Yes</v>
      </c>
    </row>
    <row r="3042" spans="1:26" x14ac:dyDescent="0.3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7105</v>
      </c>
      <c r="S3042" s="2">
        <v>108.6</v>
      </c>
      <c r="T3042" s="2">
        <v>7690.9</v>
      </c>
      <c r="U3042" t="s">
        <v>23</v>
      </c>
      <c r="V3042">
        <f>COUNTIF(Table1[[#This Row],[OnlineSecurity]:[StreamingMovies]], "Yes")</f>
        <v>5</v>
      </c>
      <c r="W3042" t="str" cm="1">
        <f t="array" ref="W3042">_xlfn.IFS(Table1[[#This Row],[tenure]]&lt;=12,"0-1 Years", Table1[[#This Row],[tenure]] &lt;=36, "1-3 Years",Table1[[#This Row],[tenure]]&lt;=60, "3-5 Years",Table1[[#This Row],[tenure]]&gt;60,"5+ Years")</f>
        <v>5+ Years</v>
      </c>
      <c r="X3042" t="str">
        <f>IF(AND(Table1[[#This Row],[Contract]]="Month-to-Month", Table1[[#This Row],[PaymentMethod]]= "Electronic check"), "High Risk", "Standard")</f>
        <v>Standard</v>
      </c>
      <c r="Y3042" s="11">
        <f>IFERROR(Table1[[#This Row],[TotalCharges]]/Table1[[#This Row],[tenure]],"0")</f>
        <v>108.32253521126761</v>
      </c>
      <c r="Z3042" t="str">
        <f>IF(Table1[[#This Row],[SeniorCitizen]]=1,"Yes","No")</f>
        <v>No</v>
      </c>
    </row>
    <row r="3043" spans="1:26" x14ac:dyDescent="0.3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s="2">
        <v>49.9</v>
      </c>
      <c r="T3043" s="2">
        <v>49.9</v>
      </c>
      <c r="U3043" t="s">
        <v>24</v>
      </c>
      <c r="V3043">
        <f>COUNTIF(Table1[[#This Row],[OnlineSecurity]:[StreamingMovies]], "Yes")</f>
        <v>1</v>
      </c>
      <c r="W3043" t="str" cm="1">
        <f t="array" ref="W3043">_xlfn.IFS(Table1[[#This Row],[tenure]]&lt;=12,"0-1 Years", Table1[[#This Row],[tenure]] &lt;=36, "1-3 Years",Table1[[#This Row],[tenure]]&lt;=60, "3-5 Years",Table1[[#This Row],[tenure]]&gt;60,"5+ Years")</f>
        <v>0-1 Years</v>
      </c>
      <c r="X3043" t="str">
        <f>IF(AND(Table1[[#This Row],[Contract]]="Month-to-Month", Table1[[#This Row],[PaymentMethod]]= "Electronic check"), "High Risk", "Standard")</f>
        <v>High Risk</v>
      </c>
      <c r="Y3043" s="11">
        <f>IFERROR(Table1[[#This Row],[TotalCharges]]/Table1[[#This Row],[tenure]],"0")</f>
        <v>49.9</v>
      </c>
      <c r="Z3043" t="str">
        <f>IF(Table1[[#This Row],[SeniorCitizen]]=1,"Yes","No")</f>
        <v>No</v>
      </c>
    </row>
    <row r="3044" spans="1:26" x14ac:dyDescent="0.35">
      <c r="A3044" t="s">
        <v>3079</v>
      </c>
      <c r="B3044" t="s">
        <v>30</v>
      </c>
      <c r="C3044">
        <v>0</v>
      </c>
      <c r="D3044" t="s">
        <v>24</v>
      </c>
      <c r="E3044" t="s">
        <v>24</v>
      </c>
      <c r="F3044">
        <v>46</v>
      </c>
      <c r="G3044" t="s">
        <v>24</v>
      </c>
      <c r="H3044" t="s">
        <v>24</v>
      </c>
      <c r="I3044" t="s">
        <v>26</v>
      </c>
      <c r="J3044" t="s">
        <v>24</v>
      </c>
      <c r="K3044" t="s">
        <v>23</v>
      </c>
      <c r="L3044" t="s">
        <v>24</v>
      </c>
      <c r="M3044" t="s">
        <v>24</v>
      </c>
      <c r="N3044" t="s">
        <v>24</v>
      </c>
      <c r="O3044" t="s">
        <v>24</v>
      </c>
      <c r="P3044" t="s">
        <v>27</v>
      </c>
      <c r="Q3044" t="s">
        <v>24</v>
      </c>
      <c r="R3044" t="s">
        <v>7104</v>
      </c>
      <c r="S3044" s="2">
        <v>30.3</v>
      </c>
      <c r="T3044" s="2">
        <v>1380.1</v>
      </c>
      <c r="U3044" t="s">
        <v>23</v>
      </c>
      <c r="V3044">
        <f>COUNTIF(Table1[[#This Row],[OnlineSecurity]:[StreamingMovies]], "Yes")</f>
        <v>1</v>
      </c>
      <c r="W3044" t="str" cm="1">
        <f t="array" ref="W3044">_xlfn.IFS(Table1[[#This Row],[tenure]]&lt;=12,"0-1 Years", Table1[[#This Row],[tenure]] &lt;=36, "1-3 Years",Table1[[#This Row],[tenure]]&lt;=60, "3-5 Years",Table1[[#This Row],[tenure]]&gt;60,"5+ Years")</f>
        <v>3-5 Years</v>
      </c>
      <c r="X3044" t="str">
        <f>IF(AND(Table1[[#This Row],[Contract]]="Month-to-Month", Table1[[#This Row],[PaymentMethod]]= "Electronic check"), "High Risk", "Standard")</f>
        <v>Standard</v>
      </c>
      <c r="Y3044" s="11">
        <f>IFERROR(Table1[[#This Row],[TotalCharges]]/Table1[[#This Row],[tenure]],"0")</f>
        <v>30.002173913043475</v>
      </c>
      <c r="Z3044" t="str">
        <f>IF(Table1[[#This Row],[SeniorCitizen]]=1,"Yes","No")</f>
        <v>No</v>
      </c>
    </row>
    <row r="3045" spans="1:26" x14ac:dyDescent="0.35">
      <c r="A3045" t="s">
        <v>3080</v>
      </c>
      <c r="B3045" t="s">
        <v>22</v>
      </c>
      <c r="C3045">
        <v>1</v>
      </c>
      <c r="D3045" t="s">
        <v>24</v>
      </c>
      <c r="E3045" t="s">
        <v>24</v>
      </c>
      <c r="F3045">
        <v>2</v>
      </c>
      <c r="G3045" t="s">
        <v>24</v>
      </c>
      <c r="H3045" t="s">
        <v>24</v>
      </c>
      <c r="I3045" t="s">
        <v>26</v>
      </c>
      <c r="J3045" t="s">
        <v>24</v>
      </c>
      <c r="K3045" t="s">
        <v>24</v>
      </c>
      <c r="L3045" t="s">
        <v>23</v>
      </c>
      <c r="M3045" t="s">
        <v>24</v>
      </c>
      <c r="N3045" t="s">
        <v>24</v>
      </c>
      <c r="O3045" t="s">
        <v>24</v>
      </c>
      <c r="P3045" t="s">
        <v>27</v>
      </c>
      <c r="Q3045" t="s">
        <v>23</v>
      </c>
      <c r="R3045" t="s">
        <v>28</v>
      </c>
      <c r="S3045" s="2">
        <v>30.4</v>
      </c>
      <c r="T3045" s="2">
        <v>78.650000000000006</v>
      </c>
      <c r="U3045" t="s">
        <v>23</v>
      </c>
      <c r="V3045">
        <f>COUNTIF(Table1[[#This Row],[OnlineSecurity]:[StreamingMovies]], "Yes")</f>
        <v>1</v>
      </c>
      <c r="W3045" t="str" cm="1">
        <f t="array" ref="W3045">_xlfn.IFS(Table1[[#This Row],[tenure]]&lt;=12,"0-1 Years", Table1[[#This Row],[tenure]] &lt;=36, "1-3 Years",Table1[[#This Row],[tenure]]&lt;=60, "3-5 Years",Table1[[#This Row],[tenure]]&gt;60,"5+ Years")</f>
        <v>0-1 Years</v>
      </c>
      <c r="X3045" t="str">
        <f>IF(AND(Table1[[#This Row],[Contract]]="Month-to-Month", Table1[[#This Row],[PaymentMethod]]= "Electronic check"), "High Risk", "Standard")</f>
        <v>High Risk</v>
      </c>
      <c r="Y3045" s="11">
        <f>IFERROR(Table1[[#This Row],[TotalCharges]]/Table1[[#This Row],[tenure]],"0")</f>
        <v>39.325000000000003</v>
      </c>
      <c r="Z3045" t="str">
        <f>IF(Table1[[#This Row],[SeniorCitizen]]=1,"Yes","No")</f>
        <v>Yes</v>
      </c>
    </row>
    <row r="3046" spans="1:26" x14ac:dyDescent="0.3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s="2">
        <v>45.4</v>
      </c>
      <c r="T3046" s="2">
        <v>45.4</v>
      </c>
      <c r="U3046" t="s">
        <v>23</v>
      </c>
      <c r="V3046">
        <f>COUNTIF(Table1[[#This Row],[OnlineSecurity]:[StreamingMovies]], "Yes")</f>
        <v>0</v>
      </c>
      <c r="W3046" t="str" cm="1">
        <f t="array" ref="W3046">_xlfn.IFS(Table1[[#This Row],[tenure]]&lt;=12,"0-1 Years", Table1[[#This Row],[tenure]] &lt;=36, "1-3 Years",Table1[[#This Row],[tenure]]&lt;=60, "3-5 Years",Table1[[#This Row],[tenure]]&gt;60,"5+ Years")</f>
        <v>0-1 Years</v>
      </c>
      <c r="X3046" t="str">
        <f>IF(AND(Table1[[#This Row],[Contract]]="Month-to-Month", Table1[[#This Row],[PaymentMethod]]= "Electronic check"), "High Risk", "Standard")</f>
        <v>Standard</v>
      </c>
      <c r="Y3046" s="11">
        <f>IFERROR(Table1[[#This Row],[TotalCharges]]/Table1[[#This Row],[tenure]],"0")</f>
        <v>45.4</v>
      </c>
      <c r="Z3046" t="str">
        <f>IF(Table1[[#This Row],[SeniorCitizen]]=1,"Yes","No")</f>
        <v>No</v>
      </c>
    </row>
    <row r="3047" spans="1:26" x14ac:dyDescent="0.3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s="2">
        <v>65.650000000000006</v>
      </c>
      <c r="T3047" s="2">
        <v>3094.65</v>
      </c>
      <c r="U3047" t="s">
        <v>24</v>
      </c>
      <c r="V3047">
        <f>COUNTIF(Table1[[#This Row],[OnlineSecurity]:[StreamingMovies]], "Yes")</f>
        <v>3</v>
      </c>
      <c r="W3047" t="str" cm="1">
        <f t="array" ref="W3047">_xlfn.IFS(Table1[[#This Row],[tenure]]&lt;=12,"0-1 Years", Table1[[#This Row],[tenure]] &lt;=36, "1-3 Years",Table1[[#This Row],[tenure]]&lt;=60, "3-5 Years",Table1[[#This Row],[tenure]]&gt;60,"5+ Years")</f>
        <v>3-5 Years</v>
      </c>
      <c r="X3047" t="str">
        <f>IF(AND(Table1[[#This Row],[Contract]]="Month-to-Month", Table1[[#This Row],[PaymentMethod]]= "Electronic check"), "High Risk", "Standard")</f>
        <v>Standard</v>
      </c>
      <c r="Y3047" s="11">
        <f>IFERROR(Table1[[#This Row],[TotalCharges]]/Table1[[#This Row],[tenure]],"0")</f>
        <v>64.471874999999997</v>
      </c>
      <c r="Z3047" t="str">
        <f>IF(Table1[[#This Row],[SeniorCitizen]]=1,"Yes","No")</f>
        <v>No</v>
      </c>
    </row>
    <row r="3048" spans="1:26" x14ac:dyDescent="0.3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7104</v>
      </c>
      <c r="S3048" s="2">
        <v>103.3</v>
      </c>
      <c r="T3048" s="2">
        <v>6518.35</v>
      </c>
      <c r="U3048" t="s">
        <v>24</v>
      </c>
      <c r="V3048">
        <f>COUNTIF(Table1[[#This Row],[OnlineSecurity]:[StreamingMovies]], "Yes")</f>
        <v>4</v>
      </c>
      <c r="W3048" t="str" cm="1">
        <f t="array" ref="W3048">_xlfn.IFS(Table1[[#This Row],[tenure]]&lt;=12,"0-1 Years", Table1[[#This Row],[tenure]] &lt;=36, "1-3 Years",Table1[[#This Row],[tenure]]&lt;=60, "3-5 Years",Table1[[#This Row],[tenure]]&gt;60,"5+ Years")</f>
        <v>5+ Years</v>
      </c>
      <c r="X3048" t="str">
        <f>IF(AND(Table1[[#This Row],[Contract]]="Month-to-Month", Table1[[#This Row],[PaymentMethod]]= "Electronic check"), "High Risk", "Standard")</f>
        <v>Standard</v>
      </c>
      <c r="Y3048" s="11">
        <f>IFERROR(Table1[[#This Row],[TotalCharges]]/Table1[[#This Row],[tenure]],"0")</f>
        <v>106.85819672131149</v>
      </c>
      <c r="Z3048" t="str">
        <f>IF(Table1[[#This Row],[SeniorCitizen]]=1,"Yes","No")</f>
        <v>No</v>
      </c>
    </row>
    <row r="3049" spans="1:26" x14ac:dyDescent="0.3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7104</v>
      </c>
      <c r="S3049" s="2">
        <v>84.15</v>
      </c>
      <c r="T3049" s="2">
        <v>2585.9499999999998</v>
      </c>
      <c r="U3049" t="s">
        <v>23</v>
      </c>
      <c r="V3049">
        <f>COUNTIF(Table1[[#This Row],[OnlineSecurity]:[StreamingMovies]], "Yes")</f>
        <v>2</v>
      </c>
      <c r="W3049" t="str" cm="1">
        <f t="array" ref="W3049">_xlfn.IFS(Table1[[#This Row],[tenure]]&lt;=12,"0-1 Years", Table1[[#This Row],[tenure]] &lt;=36, "1-3 Years",Table1[[#This Row],[tenure]]&lt;=60, "3-5 Years",Table1[[#This Row],[tenure]]&gt;60,"5+ Years")</f>
        <v>1-3 Years</v>
      </c>
      <c r="X3049" t="str">
        <f>IF(AND(Table1[[#This Row],[Contract]]="Month-to-Month", Table1[[#This Row],[PaymentMethod]]= "Electronic check"), "High Risk", "Standard")</f>
        <v>Standard</v>
      </c>
      <c r="Y3049" s="11">
        <f>IFERROR(Table1[[#This Row],[TotalCharges]]/Table1[[#This Row],[tenure]],"0")</f>
        <v>80.810937499999994</v>
      </c>
      <c r="Z3049" t="str">
        <f>IF(Table1[[#This Row],[SeniorCitizen]]=1,"Yes","No")</f>
        <v>No</v>
      </c>
    </row>
    <row r="3050" spans="1:26" x14ac:dyDescent="0.3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s="2">
        <v>44.45</v>
      </c>
      <c r="T3050" s="2">
        <v>82.7</v>
      </c>
      <c r="U3050" t="s">
        <v>24</v>
      </c>
      <c r="V3050">
        <f>COUNTIF(Table1[[#This Row],[OnlineSecurity]:[StreamingMovies]], "Yes")</f>
        <v>0</v>
      </c>
      <c r="W3050" t="str" cm="1">
        <f t="array" ref="W3050">_xlfn.IFS(Table1[[#This Row],[tenure]]&lt;=12,"0-1 Years", Table1[[#This Row],[tenure]] &lt;=36, "1-3 Years",Table1[[#This Row],[tenure]]&lt;=60, "3-5 Years",Table1[[#This Row],[tenure]]&gt;60,"5+ Years")</f>
        <v>0-1 Years</v>
      </c>
      <c r="X3050" t="str">
        <f>IF(AND(Table1[[#This Row],[Contract]]="Month-to-Month", Table1[[#This Row],[PaymentMethod]]= "Electronic check"), "High Risk", "Standard")</f>
        <v>High Risk</v>
      </c>
      <c r="Y3050" s="11">
        <f>IFERROR(Table1[[#This Row],[TotalCharges]]/Table1[[#This Row],[tenure]],"0")</f>
        <v>41.35</v>
      </c>
      <c r="Z3050" t="str">
        <f>IF(Table1[[#This Row],[SeniorCitizen]]=1,"Yes","No")</f>
        <v>No</v>
      </c>
    </row>
    <row r="3051" spans="1:26" x14ac:dyDescent="0.35">
      <c r="A3051" t="s">
        <v>3086</v>
      </c>
      <c r="B3051" t="s">
        <v>22</v>
      </c>
      <c r="C3051">
        <v>0</v>
      </c>
      <c r="D3051" t="s">
        <v>24</v>
      </c>
      <c r="E3051" t="s">
        <v>24</v>
      </c>
      <c r="F3051">
        <v>3</v>
      </c>
      <c r="G3051" t="s">
        <v>23</v>
      </c>
      <c r="H3051" t="s">
        <v>24</v>
      </c>
      <c r="I3051" t="s">
        <v>24</v>
      </c>
      <c r="J3051" t="s">
        <v>24</v>
      </c>
      <c r="K3051" t="s">
        <v>24</v>
      </c>
      <c r="L3051" t="s">
        <v>24</v>
      </c>
      <c r="M3051" t="s">
        <v>24</v>
      </c>
      <c r="N3051" t="s">
        <v>24</v>
      </c>
      <c r="O3051" t="s">
        <v>24</v>
      </c>
      <c r="P3051" t="s">
        <v>27</v>
      </c>
      <c r="Q3051" t="s">
        <v>24</v>
      </c>
      <c r="R3051" t="s">
        <v>28</v>
      </c>
      <c r="S3051" s="2">
        <v>19.75</v>
      </c>
      <c r="T3051" s="2">
        <v>58.85</v>
      </c>
      <c r="U3051" t="s">
        <v>23</v>
      </c>
      <c r="V3051">
        <f>COUNTIF(Table1[[#This Row],[OnlineSecurity]:[StreamingMovies]], "Yes")</f>
        <v>0</v>
      </c>
      <c r="W3051" t="str" cm="1">
        <f t="array" ref="W3051">_xlfn.IFS(Table1[[#This Row],[tenure]]&lt;=12,"0-1 Years", Table1[[#This Row],[tenure]] &lt;=36, "1-3 Years",Table1[[#This Row],[tenure]]&lt;=60, "3-5 Years",Table1[[#This Row],[tenure]]&gt;60,"5+ Years")</f>
        <v>0-1 Years</v>
      </c>
      <c r="X3051" t="str">
        <f>IF(AND(Table1[[#This Row],[Contract]]="Month-to-Month", Table1[[#This Row],[PaymentMethod]]= "Electronic check"), "High Risk", "Standard")</f>
        <v>High Risk</v>
      </c>
      <c r="Y3051" s="11">
        <f>IFERROR(Table1[[#This Row],[TotalCharges]]/Table1[[#This Row],[tenure]],"0")</f>
        <v>19.616666666666667</v>
      </c>
      <c r="Z3051" t="str">
        <f>IF(Table1[[#This Row],[SeniorCitizen]]=1,"Yes","No")</f>
        <v>No</v>
      </c>
    </row>
    <row r="3052" spans="1:26" x14ac:dyDescent="0.3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7105</v>
      </c>
      <c r="S3052" s="2">
        <v>85.4</v>
      </c>
      <c r="T3052" s="2">
        <v>425.9</v>
      </c>
      <c r="U3052" t="s">
        <v>23</v>
      </c>
      <c r="V3052">
        <f>COUNTIF(Table1[[#This Row],[OnlineSecurity]:[StreamingMovies]], "Yes")</f>
        <v>2</v>
      </c>
      <c r="W3052" t="str" cm="1">
        <f t="array" ref="W3052">_xlfn.IFS(Table1[[#This Row],[tenure]]&lt;=12,"0-1 Years", Table1[[#This Row],[tenure]] &lt;=36, "1-3 Years",Table1[[#This Row],[tenure]]&lt;=60, "3-5 Years",Table1[[#This Row],[tenure]]&gt;60,"5+ Years")</f>
        <v>0-1 Years</v>
      </c>
      <c r="X3052" t="str">
        <f>IF(AND(Table1[[#This Row],[Contract]]="Month-to-Month", Table1[[#This Row],[PaymentMethod]]= "Electronic check"), "High Risk", "Standard")</f>
        <v>Standard</v>
      </c>
      <c r="Y3052" s="11">
        <f>IFERROR(Table1[[#This Row],[TotalCharges]]/Table1[[#This Row],[tenure]],"0")</f>
        <v>85.179999999999993</v>
      </c>
      <c r="Z3052" t="str">
        <f>IF(Table1[[#This Row],[SeniorCitizen]]=1,"Yes","No")</f>
        <v>No</v>
      </c>
    </row>
    <row r="3053" spans="1:26" x14ac:dyDescent="0.3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7104</v>
      </c>
      <c r="S3053" s="2">
        <v>89.9</v>
      </c>
      <c r="T3053" s="2">
        <v>6342.7</v>
      </c>
      <c r="U3053" t="s">
        <v>24</v>
      </c>
      <c r="V3053">
        <f>COUNTIF(Table1[[#This Row],[OnlineSecurity]:[StreamingMovies]], "Yes")</f>
        <v>6</v>
      </c>
      <c r="W3053" t="str" cm="1">
        <f t="array" ref="W3053">_xlfn.IFS(Table1[[#This Row],[tenure]]&lt;=12,"0-1 Years", Table1[[#This Row],[tenure]] &lt;=36, "1-3 Years",Table1[[#This Row],[tenure]]&lt;=60, "3-5 Years",Table1[[#This Row],[tenure]]&gt;60,"5+ Years")</f>
        <v>5+ Years</v>
      </c>
      <c r="X3053" t="str">
        <f>IF(AND(Table1[[#This Row],[Contract]]="Month-to-Month", Table1[[#This Row],[PaymentMethod]]= "Electronic check"), "High Risk", "Standard")</f>
        <v>Standard</v>
      </c>
      <c r="Y3053" s="11">
        <f>IFERROR(Table1[[#This Row],[TotalCharges]]/Table1[[#This Row],[tenure]],"0")</f>
        <v>89.333802816901411</v>
      </c>
      <c r="Z3053" t="str">
        <f>IF(Table1[[#This Row],[SeniorCitizen]]=1,"Yes","No")</f>
        <v>No</v>
      </c>
    </row>
    <row r="3054" spans="1:26" x14ac:dyDescent="0.3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s="2">
        <v>55.05</v>
      </c>
      <c r="T3054" s="2">
        <v>2030.75</v>
      </c>
      <c r="U3054" t="s">
        <v>24</v>
      </c>
      <c r="V3054">
        <f>COUNTIF(Table1[[#This Row],[OnlineSecurity]:[StreamingMovies]], "Yes")</f>
        <v>1</v>
      </c>
      <c r="W3054" t="str" cm="1">
        <f t="array" ref="W3054">_xlfn.IFS(Table1[[#This Row],[tenure]]&lt;=12,"0-1 Years", Table1[[#This Row],[tenure]] &lt;=36, "1-3 Years",Table1[[#This Row],[tenure]]&lt;=60, "3-5 Years",Table1[[#This Row],[tenure]]&gt;60,"5+ Years")</f>
        <v>3-5 Years</v>
      </c>
      <c r="X3054" t="str">
        <f>IF(AND(Table1[[#This Row],[Contract]]="Month-to-Month", Table1[[#This Row],[PaymentMethod]]= "Electronic check"), "High Risk", "Standard")</f>
        <v>Standard</v>
      </c>
      <c r="Y3054" s="11">
        <f>IFERROR(Table1[[#This Row],[TotalCharges]]/Table1[[#This Row],[tenure]],"0")</f>
        <v>54.885135135135137</v>
      </c>
      <c r="Z3054" t="str">
        <f>IF(Table1[[#This Row],[SeniorCitizen]]=1,"Yes","No")</f>
        <v>No</v>
      </c>
    </row>
    <row r="3055" spans="1:26" x14ac:dyDescent="0.3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7104</v>
      </c>
      <c r="S3055" s="2">
        <v>104.1</v>
      </c>
      <c r="T3055" s="2">
        <v>6700.05</v>
      </c>
      <c r="U3055" t="s">
        <v>24</v>
      </c>
      <c r="V3055">
        <f>COUNTIF(Table1[[#This Row],[OnlineSecurity]:[StreamingMovies]], "Yes")</f>
        <v>4</v>
      </c>
      <c r="W3055" t="str" cm="1">
        <f t="array" ref="W3055">_xlfn.IFS(Table1[[#This Row],[tenure]]&lt;=12,"0-1 Years", Table1[[#This Row],[tenure]] &lt;=36, "1-3 Years",Table1[[#This Row],[tenure]]&lt;=60, "3-5 Years",Table1[[#This Row],[tenure]]&gt;60,"5+ Years")</f>
        <v>5+ Years</v>
      </c>
      <c r="X3055" t="str">
        <f>IF(AND(Table1[[#This Row],[Contract]]="Month-to-Month", Table1[[#This Row],[PaymentMethod]]= "Electronic check"), "High Risk", "Standard")</f>
        <v>Standard</v>
      </c>
      <c r="Y3055" s="11">
        <f>IFERROR(Table1[[#This Row],[TotalCharges]]/Table1[[#This Row],[tenure]],"0")</f>
        <v>103.07769230769232</v>
      </c>
      <c r="Z3055" t="str">
        <f>IF(Table1[[#This Row],[SeniorCitizen]]=1,"Yes","No")</f>
        <v>No</v>
      </c>
    </row>
    <row r="3056" spans="1:26" x14ac:dyDescent="0.3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7104</v>
      </c>
      <c r="S3056" s="2">
        <v>106.6</v>
      </c>
      <c r="T3056" s="2">
        <v>7244.7</v>
      </c>
      <c r="U3056" t="s">
        <v>24</v>
      </c>
      <c r="V3056">
        <f>COUNTIF(Table1[[#This Row],[OnlineSecurity]:[StreamingMovies]], "Yes")</f>
        <v>4</v>
      </c>
      <c r="W3056" t="str" cm="1">
        <f t="array" ref="W3056">_xlfn.IFS(Table1[[#This Row],[tenure]]&lt;=12,"0-1 Years", Table1[[#This Row],[tenure]] &lt;=36, "1-3 Years",Table1[[#This Row],[tenure]]&lt;=60, "3-5 Years",Table1[[#This Row],[tenure]]&gt;60,"5+ Years")</f>
        <v>5+ Years</v>
      </c>
      <c r="X3056" t="str">
        <f>IF(AND(Table1[[#This Row],[Contract]]="Month-to-Month", Table1[[#This Row],[PaymentMethod]]= "Electronic check"), "High Risk", "Standard")</f>
        <v>Standard</v>
      </c>
      <c r="Y3056" s="11">
        <f>IFERROR(Table1[[#This Row],[TotalCharges]]/Table1[[#This Row],[tenure]],"0")</f>
        <v>108.12985074626866</v>
      </c>
      <c r="Z3056" t="str">
        <f>IF(Table1[[#This Row],[SeniorCitizen]]=1,"Yes","No")</f>
        <v>No</v>
      </c>
    </row>
    <row r="3057" spans="1:26" x14ac:dyDescent="0.3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7105</v>
      </c>
      <c r="S3057" s="2">
        <v>75.2</v>
      </c>
      <c r="T3057" s="2">
        <v>3678.3</v>
      </c>
      <c r="U3057" t="s">
        <v>23</v>
      </c>
      <c r="V3057">
        <f>COUNTIF(Table1[[#This Row],[OnlineSecurity]:[StreamingMovies]], "Yes")</f>
        <v>0</v>
      </c>
      <c r="W3057" t="str" cm="1">
        <f t="array" ref="W3057">_xlfn.IFS(Table1[[#This Row],[tenure]]&lt;=12,"0-1 Years", Table1[[#This Row],[tenure]] &lt;=36, "1-3 Years",Table1[[#This Row],[tenure]]&lt;=60, "3-5 Years",Table1[[#This Row],[tenure]]&gt;60,"5+ Years")</f>
        <v>3-5 Years</v>
      </c>
      <c r="X3057" t="str">
        <f>IF(AND(Table1[[#This Row],[Contract]]="Month-to-Month", Table1[[#This Row],[PaymentMethod]]= "Electronic check"), "High Risk", "Standard")</f>
        <v>Standard</v>
      </c>
      <c r="Y3057" s="11">
        <f>IFERROR(Table1[[#This Row],[TotalCharges]]/Table1[[#This Row],[tenure]],"0")</f>
        <v>75.067346938775515</v>
      </c>
      <c r="Z3057" t="str">
        <f>IF(Table1[[#This Row],[SeniorCitizen]]=1,"Yes","No")</f>
        <v>No</v>
      </c>
    </row>
    <row r="3058" spans="1:26" x14ac:dyDescent="0.3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7105</v>
      </c>
      <c r="S3058" s="2">
        <v>70.5</v>
      </c>
      <c r="T3058" s="2">
        <v>3486.65</v>
      </c>
      <c r="U3058" t="s">
        <v>24</v>
      </c>
      <c r="V3058">
        <f>COUNTIF(Table1[[#This Row],[OnlineSecurity]:[StreamingMovies]], "Yes")</f>
        <v>3</v>
      </c>
      <c r="W3058" t="str" cm="1">
        <f t="array" ref="W3058">_xlfn.IFS(Table1[[#This Row],[tenure]]&lt;=12,"0-1 Years", Table1[[#This Row],[tenure]] &lt;=36, "1-3 Years",Table1[[#This Row],[tenure]]&lt;=60, "3-5 Years",Table1[[#This Row],[tenure]]&gt;60,"5+ Years")</f>
        <v>3-5 Years</v>
      </c>
      <c r="X3058" t="str">
        <f>IF(AND(Table1[[#This Row],[Contract]]="Month-to-Month", Table1[[#This Row],[PaymentMethod]]= "Electronic check"), "High Risk", "Standard")</f>
        <v>Standard</v>
      </c>
      <c r="Y3058" s="11">
        <f>IFERROR(Table1[[#This Row],[TotalCharges]]/Table1[[#This Row],[tenure]],"0")</f>
        <v>69.733000000000004</v>
      </c>
      <c r="Z3058" t="str">
        <f>IF(Table1[[#This Row],[SeniorCitizen]]=1,"Yes","No")</f>
        <v>No</v>
      </c>
    </row>
    <row r="3059" spans="1:26" x14ac:dyDescent="0.35">
      <c r="A3059" t="s">
        <v>3094</v>
      </c>
      <c r="B3059" t="s">
        <v>30</v>
      </c>
      <c r="C3059">
        <v>0</v>
      </c>
      <c r="D3059" t="s">
        <v>23</v>
      </c>
      <c r="E3059" t="s">
        <v>23</v>
      </c>
      <c r="F3059">
        <v>25</v>
      </c>
      <c r="G3059" t="s">
        <v>23</v>
      </c>
      <c r="H3059" t="s">
        <v>24</v>
      </c>
      <c r="I3059" t="s">
        <v>24</v>
      </c>
      <c r="J3059" t="s">
        <v>24</v>
      </c>
      <c r="K3059" t="s">
        <v>24</v>
      </c>
      <c r="L3059" t="s">
        <v>24</v>
      </c>
      <c r="M3059" t="s">
        <v>24</v>
      </c>
      <c r="N3059" t="s">
        <v>24</v>
      </c>
      <c r="O3059" t="s">
        <v>24</v>
      </c>
      <c r="P3059" t="s">
        <v>31</v>
      </c>
      <c r="Q3059" t="s">
        <v>24</v>
      </c>
      <c r="R3059" t="s">
        <v>28</v>
      </c>
      <c r="S3059" s="2">
        <v>19.600000000000001</v>
      </c>
      <c r="T3059" s="2">
        <v>411.15</v>
      </c>
      <c r="U3059" t="s">
        <v>24</v>
      </c>
      <c r="V3059">
        <f>COUNTIF(Table1[[#This Row],[OnlineSecurity]:[StreamingMovies]], "Yes")</f>
        <v>0</v>
      </c>
      <c r="W3059" t="str" cm="1">
        <f t="array" ref="W3059">_xlfn.IFS(Table1[[#This Row],[tenure]]&lt;=12,"0-1 Years", Table1[[#This Row],[tenure]] &lt;=36, "1-3 Years",Table1[[#This Row],[tenure]]&lt;=60, "3-5 Years",Table1[[#This Row],[tenure]]&gt;60,"5+ Years")</f>
        <v>1-3 Years</v>
      </c>
      <c r="X3059" t="str">
        <f>IF(AND(Table1[[#This Row],[Contract]]="Month-to-Month", Table1[[#This Row],[PaymentMethod]]= "Electronic check"), "High Risk", "Standard")</f>
        <v>Standard</v>
      </c>
      <c r="Y3059" s="11">
        <f>IFERROR(Table1[[#This Row],[TotalCharges]]/Table1[[#This Row],[tenure]],"0")</f>
        <v>16.445999999999998</v>
      </c>
      <c r="Z3059" t="str">
        <f>IF(Table1[[#This Row],[SeniorCitizen]]=1,"Yes","No")</f>
        <v>No</v>
      </c>
    </row>
    <row r="3060" spans="1:26" x14ac:dyDescent="0.3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s="2">
        <v>55.85</v>
      </c>
      <c r="T3060" s="2">
        <v>937.5</v>
      </c>
      <c r="U3060" t="s">
        <v>23</v>
      </c>
      <c r="V3060">
        <f>COUNTIF(Table1[[#This Row],[OnlineSecurity]:[StreamingMovies]], "Yes")</f>
        <v>1</v>
      </c>
      <c r="W3060" t="str" cm="1">
        <f t="array" ref="W3060">_xlfn.IFS(Table1[[#This Row],[tenure]]&lt;=12,"0-1 Years", Table1[[#This Row],[tenure]] &lt;=36, "1-3 Years",Table1[[#This Row],[tenure]]&lt;=60, "3-5 Years",Table1[[#This Row],[tenure]]&gt;60,"5+ Years")</f>
        <v>1-3 Years</v>
      </c>
      <c r="X3060" t="str">
        <f>IF(AND(Table1[[#This Row],[Contract]]="Month-to-Month", Table1[[#This Row],[PaymentMethod]]= "Electronic check"), "High Risk", "Standard")</f>
        <v>Standard</v>
      </c>
      <c r="Y3060" s="11">
        <f>IFERROR(Table1[[#This Row],[TotalCharges]]/Table1[[#This Row],[tenure]],"0")</f>
        <v>55.147058823529413</v>
      </c>
      <c r="Z3060" t="str">
        <f>IF(Table1[[#This Row],[SeniorCitizen]]=1,"Yes","No")</f>
        <v>No</v>
      </c>
    </row>
    <row r="3061" spans="1:26" x14ac:dyDescent="0.35">
      <c r="A3061" t="s">
        <v>3096</v>
      </c>
      <c r="B3061" t="s">
        <v>22</v>
      </c>
      <c r="C3061">
        <v>0</v>
      </c>
      <c r="D3061" t="s">
        <v>23</v>
      </c>
      <c r="E3061" t="s">
        <v>23</v>
      </c>
      <c r="F3061">
        <v>64</v>
      </c>
      <c r="G3061" t="s">
        <v>23</v>
      </c>
      <c r="H3061" t="s">
        <v>23</v>
      </c>
      <c r="I3061" t="s">
        <v>24</v>
      </c>
      <c r="J3061" t="s">
        <v>24</v>
      </c>
      <c r="K3061" t="s">
        <v>24</v>
      </c>
      <c r="L3061" t="s">
        <v>24</v>
      </c>
      <c r="M3061" t="s">
        <v>24</v>
      </c>
      <c r="N3061" t="s">
        <v>24</v>
      </c>
      <c r="O3061" t="s">
        <v>24</v>
      </c>
      <c r="P3061" t="s">
        <v>47</v>
      </c>
      <c r="Q3061" t="s">
        <v>23</v>
      </c>
      <c r="R3061" t="s">
        <v>32</v>
      </c>
      <c r="S3061" s="2">
        <v>24.05</v>
      </c>
      <c r="T3061" s="2">
        <v>1559.15</v>
      </c>
      <c r="U3061" t="s">
        <v>24</v>
      </c>
      <c r="V3061">
        <f>COUNTIF(Table1[[#This Row],[OnlineSecurity]:[StreamingMovies]], "Yes")</f>
        <v>0</v>
      </c>
      <c r="W3061" t="str" cm="1">
        <f t="array" ref="W3061">_xlfn.IFS(Table1[[#This Row],[tenure]]&lt;=12,"0-1 Years", Table1[[#This Row],[tenure]] &lt;=36, "1-3 Years",Table1[[#This Row],[tenure]]&lt;=60, "3-5 Years",Table1[[#This Row],[tenure]]&gt;60,"5+ Years")</f>
        <v>5+ Years</v>
      </c>
      <c r="X3061" t="str">
        <f>IF(AND(Table1[[#This Row],[Contract]]="Month-to-Month", Table1[[#This Row],[PaymentMethod]]= "Electronic check"), "High Risk", "Standard")</f>
        <v>Standard</v>
      </c>
      <c r="Y3061" s="11">
        <f>IFERROR(Table1[[#This Row],[TotalCharges]]/Table1[[#This Row],[tenure]],"0")</f>
        <v>24.361718750000001</v>
      </c>
      <c r="Z3061" t="str">
        <f>IF(Table1[[#This Row],[SeniorCitizen]]=1,"Yes","No")</f>
        <v>No</v>
      </c>
    </row>
    <row r="3062" spans="1:26" x14ac:dyDescent="0.35">
      <c r="A3062" t="s">
        <v>3097</v>
      </c>
      <c r="B3062" t="s">
        <v>30</v>
      </c>
      <c r="C3062">
        <v>0</v>
      </c>
      <c r="D3062" t="s">
        <v>23</v>
      </c>
      <c r="E3062" t="s">
        <v>24</v>
      </c>
      <c r="F3062">
        <v>25</v>
      </c>
      <c r="G3062" t="s">
        <v>24</v>
      </c>
      <c r="H3062" t="s">
        <v>24</v>
      </c>
      <c r="I3062" t="s">
        <v>26</v>
      </c>
      <c r="J3062" t="s">
        <v>24</v>
      </c>
      <c r="K3062" t="s">
        <v>24</v>
      </c>
      <c r="L3062" t="s">
        <v>23</v>
      </c>
      <c r="M3062" t="s">
        <v>24</v>
      </c>
      <c r="N3062" t="s">
        <v>23</v>
      </c>
      <c r="O3062" t="s">
        <v>24</v>
      </c>
      <c r="P3062" t="s">
        <v>31</v>
      </c>
      <c r="Q3062" t="s">
        <v>23</v>
      </c>
      <c r="R3062" t="s">
        <v>7105</v>
      </c>
      <c r="S3062" s="2">
        <v>38.1</v>
      </c>
      <c r="T3062" s="2">
        <v>970.4</v>
      </c>
      <c r="U3062" t="s">
        <v>24</v>
      </c>
      <c r="V3062">
        <f>COUNTIF(Table1[[#This Row],[OnlineSecurity]:[StreamingMovies]], "Yes")</f>
        <v>2</v>
      </c>
      <c r="W3062" t="str" cm="1">
        <f t="array" ref="W3062">_xlfn.IFS(Table1[[#This Row],[tenure]]&lt;=12,"0-1 Years", Table1[[#This Row],[tenure]] &lt;=36, "1-3 Years",Table1[[#This Row],[tenure]]&lt;=60, "3-5 Years",Table1[[#This Row],[tenure]]&gt;60,"5+ Years")</f>
        <v>1-3 Years</v>
      </c>
      <c r="X3062" t="str">
        <f>IF(AND(Table1[[#This Row],[Contract]]="Month-to-Month", Table1[[#This Row],[PaymentMethod]]= "Electronic check"), "High Risk", "Standard")</f>
        <v>Standard</v>
      </c>
      <c r="Y3062" s="11">
        <f>IFERROR(Table1[[#This Row],[TotalCharges]]/Table1[[#This Row],[tenure]],"0")</f>
        <v>38.816000000000003</v>
      </c>
      <c r="Z3062" t="str">
        <f>IF(Table1[[#This Row],[SeniorCitizen]]=1,"Yes","No")</f>
        <v>No</v>
      </c>
    </row>
    <row r="3063" spans="1:26" x14ac:dyDescent="0.3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s="2">
        <v>106.4</v>
      </c>
      <c r="T3063" s="2">
        <v>2483.5</v>
      </c>
      <c r="U3063" t="s">
        <v>23</v>
      </c>
      <c r="V3063">
        <f>COUNTIF(Table1[[#This Row],[OnlineSecurity]:[StreamingMovies]], "Yes")</f>
        <v>4</v>
      </c>
      <c r="W3063" t="str" cm="1">
        <f t="array" ref="W3063">_xlfn.IFS(Table1[[#This Row],[tenure]]&lt;=12,"0-1 Years", Table1[[#This Row],[tenure]] &lt;=36, "1-3 Years",Table1[[#This Row],[tenure]]&lt;=60, "3-5 Years",Table1[[#This Row],[tenure]]&gt;60,"5+ Years")</f>
        <v>1-3 Years</v>
      </c>
      <c r="X3063" t="str">
        <f>IF(AND(Table1[[#This Row],[Contract]]="Month-to-Month", Table1[[#This Row],[PaymentMethod]]= "Electronic check"), "High Risk", "Standard")</f>
        <v>High Risk</v>
      </c>
      <c r="Y3063" s="11">
        <f>IFERROR(Table1[[#This Row],[TotalCharges]]/Table1[[#This Row],[tenure]],"0")</f>
        <v>107.97826086956522</v>
      </c>
      <c r="Z3063" t="str">
        <f>IF(Table1[[#This Row],[SeniorCitizen]]=1,"Yes","No")</f>
        <v>Yes</v>
      </c>
    </row>
    <row r="3064" spans="1:26" x14ac:dyDescent="0.35">
      <c r="A3064" t="s">
        <v>3099</v>
      </c>
      <c r="B3064" t="s">
        <v>30</v>
      </c>
      <c r="C3064">
        <v>1</v>
      </c>
      <c r="D3064" t="s">
        <v>23</v>
      </c>
      <c r="E3064" t="s">
        <v>24</v>
      </c>
      <c r="F3064">
        <v>24</v>
      </c>
      <c r="G3064" t="s">
        <v>24</v>
      </c>
      <c r="H3064" t="s">
        <v>24</v>
      </c>
      <c r="I3064" t="s">
        <v>26</v>
      </c>
      <c r="J3064" t="s">
        <v>24</v>
      </c>
      <c r="K3064" t="s">
        <v>24</v>
      </c>
      <c r="L3064" t="s">
        <v>23</v>
      </c>
      <c r="M3064" t="s">
        <v>23</v>
      </c>
      <c r="N3064" t="s">
        <v>24</v>
      </c>
      <c r="O3064" t="s">
        <v>24</v>
      </c>
      <c r="P3064" t="s">
        <v>27</v>
      </c>
      <c r="Q3064" t="s">
        <v>24</v>
      </c>
      <c r="R3064" t="s">
        <v>32</v>
      </c>
      <c r="S3064" s="2">
        <v>34.25</v>
      </c>
      <c r="T3064" s="2">
        <v>828.2</v>
      </c>
      <c r="U3064" t="s">
        <v>24</v>
      </c>
      <c r="V3064">
        <f>COUNTIF(Table1[[#This Row],[OnlineSecurity]:[StreamingMovies]], "Yes")</f>
        <v>2</v>
      </c>
      <c r="W3064" t="str" cm="1">
        <f t="array" ref="W3064">_xlfn.IFS(Table1[[#This Row],[tenure]]&lt;=12,"0-1 Years", Table1[[#This Row],[tenure]] &lt;=36, "1-3 Years",Table1[[#This Row],[tenure]]&lt;=60, "3-5 Years",Table1[[#This Row],[tenure]]&gt;60,"5+ Years")</f>
        <v>1-3 Years</v>
      </c>
      <c r="X3064" t="str">
        <f>IF(AND(Table1[[#This Row],[Contract]]="Month-to-Month", Table1[[#This Row],[PaymentMethod]]= "Electronic check"), "High Risk", "Standard")</f>
        <v>Standard</v>
      </c>
      <c r="Y3064" s="11">
        <f>IFERROR(Table1[[#This Row],[TotalCharges]]/Table1[[#This Row],[tenure]],"0")</f>
        <v>34.508333333333333</v>
      </c>
      <c r="Z3064" t="str">
        <f>IF(Table1[[#This Row],[SeniorCitizen]]=1,"Yes","No")</f>
        <v>Yes</v>
      </c>
    </row>
    <row r="3065" spans="1:26" x14ac:dyDescent="0.3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s="2">
        <v>100.05</v>
      </c>
      <c r="T3065" s="2">
        <v>3810.55</v>
      </c>
      <c r="U3065" t="s">
        <v>24</v>
      </c>
      <c r="V3065">
        <f>COUNTIF(Table1[[#This Row],[OnlineSecurity]:[StreamingMovies]], "Yes")</f>
        <v>3</v>
      </c>
      <c r="W3065" t="str" cm="1">
        <f t="array" ref="W3065">_xlfn.IFS(Table1[[#This Row],[tenure]]&lt;=12,"0-1 Years", Table1[[#This Row],[tenure]] &lt;=36, "1-3 Years",Table1[[#This Row],[tenure]]&lt;=60, "3-5 Years",Table1[[#This Row],[tenure]]&gt;60,"5+ Years")</f>
        <v>3-5 Years</v>
      </c>
      <c r="X3065" t="str">
        <f>IF(AND(Table1[[#This Row],[Contract]]="Month-to-Month", Table1[[#This Row],[PaymentMethod]]= "Electronic check"), "High Risk", "Standard")</f>
        <v>High Risk</v>
      </c>
      <c r="Y3065" s="11">
        <f>IFERROR(Table1[[#This Row],[TotalCharges]]/Table1[[#This Row],[tenure]],"0")</f>
        <v>102.98783783783784</v>
      </c>
      <c r="Z3065" t="str">
        <f>IF(Table1[[#This Row],[SeniorCitizen]]=1,"Yes","No")</f>
        <v>No</v>
      </c>
    </row>
    <row r="3066" spans="1:26" x14ac:dyDescent="0.3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s="2">
        <v>68.650000000000006</v>
      </c>
      <c r="T3066" s="2">
        <v>1493.2</v>
      </c>
      <c r="U3066" t="s">
        <v>24</v>
      </c>
      <c r="V3066">
        <f>COUNTIF(Table1[[#This Row],[OnlineSecurity]:[StreamingMovies]], "Yes")</f>
        <v>0</v>
      </c>
      <c r="W3066" t="str" cm="1">
        <f t="array" ref="W3066">_xlfn.IFS(Table1[[#This Row],[tenure]]&lt;=12,"0-1 Years", Table1[[#This Row],[tenure]] &lt;=36, "1-3 Years",Table1[[#This Row],[tenure]]&lt;=60, "3-5 Years",Table1[[#This Row],[tenure]]&gt;60,"5+ Years")</f>
        <v>1-3 Years</v>
      </c>
      <c r="X3066" t="str">
        <f>IF(AND(Table1[[#This Row],[Contract]]="Month-to-Month", Table1[[#This Row],[PaymentMethod]]= "Electronic check"), "High Risk", "Standard")</f>
        <v>High Risk</v>
      </c>
      <c r="Y3066" s="11">
        <f>IFERROR(Table1[[#This Row],[TotalCharges]]/Table1[[#This Row],[tenure]],"0")</f>
        <v>71.104761904761901</v>
      </c>
      <c r="Z3066" t="str">
        <f>IF(Table1[[#This Row],[SeniorCitizen]]=1,"Yes","No")</f>
        <v>No</v>
      </c>
    </row>
    <row r="3067" spans="1:26" x14ac:dyDescent="0.3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s="2">
        <v>45.8</v>
      </c>
      <c r="T3067" s="2">
        <v>45.8</v>
      </c>
      <c r="U3067" t="s">
        <v>24</v>
      </c>
      <c r="V3067">
        <f>COUNTIF(Table1[[#This Row],[OnlineSecurity]:[StreamingMovies]], "Yes")</f>
        <v>0</v>
      </c>
      <c r="W3067" t="str" cm="1">
        <f t="array" ref="W3067">_xlfn.IFS(Table1[[#This Row],[tenure]]&lt;=12,"0-1 Years", Table1[[#This Row],[tenure]] &lt;=36, "1-3 Years",Table1[[#This Row],[tenure]]&lt;=60, "3-5 Years",Table1[[#This Row],[tenure]]&gt;60,"5+ Years")</f>
        <v>0-1 Years</v>
      </c>
      <c r="X3067" t="str">
        <f>IF(AND(Table1[[#This Row],[Contract]]="Month-to-Month", Table1[[#This Row],[PaymentMethod]]= "Electronic check"), "High Risk", "Standard")</f>
        <v>Standard</v>
      </c>
      <c r="Y3067" s="11">
        <f>IFERROR(Table1[[#This Row],[TotalCharges]]/Table1[[#This Row],[tenure]],"0")</f>
        <v>45.8</v>
      </c>
      <c r="Z3067" t="str">
        <f>IF(Table1[[#This Row],[SeniorCitizen]]=1,"Yes","No")</f>
        <v>No</v>
      </c>
    </row>
    <row r="3068" spans="1:26" x14ac:dyDescent="0.3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s="2">
        <v>75.75</v>
      </c>
      <c r="T3068" s="2">
        <v>777.3</v>
      </c>
      <c r="U3068" t="s">
        <v>24</v>
      </c>
      <c r="V3068">
        <f>COUNTIF(Table1[[#This Row],[OnlineSecurity]:[StreamingMovies]], "Yes")</f>
        <v>0</v>
      </c>
      <c r="W3068" t="str" cm="1">
        <f t="array" ref="W3068">_xlfn.IFS(Table1[[#This Row],[tenure]]&lt;=12,"0-1 Years", Table1[[#This Row],[tenure]] &lt;=36, "1-3 Years",Table1[[#This Row],[tenure]]&lt;=60, "3-5 Years",Table1[[#This Row],[tenure]]&gt;60,"5+ Years")</f>
        <v>0-1 Years</v>
      </c>
      <c r="X3068" t="str">
        <f>IF(AND(Table1[[#This Row],[Contract]]="Month-to-Month", Table1[[#This Row],[PaymentMethod]]= "Electronic check"), "High Risk", "Standard")</f>
        <v>Standard</v>
      </c>
      <c r="Y3068" s="11">
        <f>IFERROR(Table1[[#This Row],[TotalCharges]]/Table1[[#This Row],[tenure]],"0")</f>
        <v>77.72999999999999</v>
      </c>
      <c r="Z3068" t="str">
        <f>IF(Table1[[#This Row],[SeniorCitizen]]=1,"Yes","No")</f>
        <v>No</v>
      </c>
    </row>
    <row r="3069" spans="1:26" x14ac:dyDescent="0.3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s="2">
        <v>84.4</v>
      </c>
      <c r="T3069" s="2">
        <v>556.35</v>
      </c>
      <c r="U3069" t="s">
        <v>23</v>
      </c>
      <c r="V3069">
        <f>COUNTIF(Table1[[#This Row],[OnlineSecurity]:[StreamingMovies]], "Yes")</f>
        <v>2</v>
      </c>
      <c r="W3069" t="str" cm="1">
        <f t="array" ref="W3069">_xlfn.IFS(Table1[[#This Row],[tenure]]&lt;=12,"0-1 Years", Table1[[#This Row],[tenure]] &lt;=36, "1-3 Years",Table1[[#This Row],[tenure]]&lt;=60, "3-5 Years",Table1[[#This Row],[tenure]]&gt;60,"5+ Years")</f>
        <v>0-1 Years</v>
      </c>
      <c r="X3069" t="str">
        <f>IF(AND(Table1[[#This Row],[Contract]]="Month-to-Month", Table1[[#This Row],[PaymentMethod]]= "Electronic check"), "High Risk", "Standard")</f>
        <v>High Risk</v>
      </c>
      <c r="Y3069" s="11">
        <f>IFERROR(Table1[[#This Row],[TotalCharges]]/Table1[[#This Row],[tenure]],"0")</f>
        <v>92.725000000000009</v>
      </c>
      <c r="Z3069" t="str">
        <f>IF(Table1[[#This Row],[SeniorCitizen]]=1,"Yes","No")</f>
        <v>No</v>
      </c>
    </row>
    <row r="3070" spans="1:26" x14ac:dyDescent="0.3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7105</v>
      </c>
      <c r="S3070" s="2">
        <v>96.4</v>
      </c>
      <c r="T3070" s="2">
        <v>4911.05</v>
      </c>
      <c r="U3070" t="s">
        <v>24</v>
      </c>
      <c r="V3070">
        <f>COUNTIF(Table1[[#This Row],[OnlineSecurity]:[StreamingMovies]], "Yes")</f>
        <v>3</v>
      </c>
      <c r="W3070" t="str" cm="1">
        <f t="array" ref="W3070">_xlfn.IFS(Table1[[#This Row],[tenure]]&lt;=12,"0-1 Years", Table1[[#This Row],[tenure]] &lt;=36, "1-3 Years",Table1[[#This Row],[tenure]]&lt;=60, "3-5 Years",Table1[[#This Row],[tenure]]&gt;60,"5+ Years")</f>
        <v>3-5 Years</v>
      </c>
      <c r="X3070" t="str">
        <f>IF(AND(Table1[[#This Row],[Contract]]="Month-to-Month", Table1[[#This Row],[PaymentMethod]]= "Electronic check"), "High Risk", "Standard")</f>
        <v>Standard</v>
      </c>
      <c r="Y3070" s="11">
        <f>IFERROR(Table1[[#This Row],[TotalCharges]]/Table1[[#This Row],[tenure]],"0")</f>
        <v>96.295098039215688</v>
      </c>
      <c r="Z3070" t="str">
        <f>IF(Table1[[#This Row],[SeniorCitizen]]=1,"Yes","No")</f>
        <v>No</v>
      </c>
    </row>
    <row r="3071" spans="1:26" x14ac:dyDescent="0.35">
      <c r="A3071" t="s">
        <v>3106</v>
      </c>
      <c r="B3071" t="s">
        <v>22</v>
      </c>
      <c r="C3071">
        <v>0</v>
      </c>
      <c r="D3071" t="s">
        <v>24</v>
      </c>
      <c r="E3071" t="s">
        <v>24</v>
      </c>
      <c r="F3071">
        <v>10</v>
      </c>
      <c r="G3071" t="s">
        <v>23</v>
      </c>
      <c r="H3071" t="s">
        <v>24</v>
      </c>
      <c r="I3071" t="s">
        <v>24</v>
      </c>
      <c r="J3071" t="s">
        <v>24</v>
      </c>
      <c r="K3071" t="s">
        <v>24</v>
      </c>
      <c r="L3071" t="s">
        <v>24</v>
      </c>
      <c r="M3071" t="s">
        <v>24</v>
      </c>
      <c r="N3071" t="s">
        <v>24</v>
      </c>
      <c r="O3071" t="s">
        <v>24</v>
      </c>
      <c r="P3071" t="s">
        <v>27</v>
      </c>
      <c r="Q3071" t="s">
        <v>23</v>
      </c>
      <c r="R3071" t="s">
        <v>32</v>
      </c>
      <c r="S3071" s="2">
        <v>20.55</v>
      </c>
      <c r="T3071" s="2">
        <v>187.35</v>
      </c>
      <c r="U3071" t="s">
        <v>24</v>
      </c>
      <c r="V3071">
        <f>COUNTIF(Table1[[#This Row],[OnlineSecurity]:[StreamingMovies]], "Yes")</f>
        <v>0</v>
      </c>
      <c r="W3071" t="str" cm="1">
        <f t="array" ref="W3071">_xlfn.IFS(Table1[[#This Row],[tenure]]&lt;=12,"0-1 Years", Table1[[#This Row],[tenure]] &lt;=36, "1-3 Years",Table1[[#This Row],[tenure]]&lt;=60, "3-5 Years",Table1[[#This Row],[tenure]]&gt;60,"5+ Years")</f>
        <v>0-1 Years</v>
      </c>
      <c r="X3071" t="str">
        <f>IF(AND(Table1[[#This Row],[Contract]]="Month-to-Month", Table1[[#This Row],[PaymentMethod]]= "Electronic check"), "High Risk", "Standard")</f>
        <v>Standard</v>
      </c>
      <c r="Y3071" s="11">
        <f>IFERROR(Table1[[#This Row],[TotalCharges]]/Table1[[#This Row],[tenure]],"0")</f>
        <v>18.734999999999999</v>
      </c>
      <c r="Z3071" t="str">
        <f>IF(Table1[[#This Row],[SeniorCitizen]]=1,"Yes","No")</f>
        <v>No</v>
      </c>
    </row>
    <row r="3072" spans="1:26" x14ac:dyDescent="0.35">
      <c r="A3072" t="s">
        <v>3107</v>
      </c>
      <c r="B3072" t="s">
        <v>22</v>
      </c>
      <c r="C3072">
        <v>0</v>
      </c>
      <c r="D3072" t="s">
        <v>24</v>
      </c>
      <c r="E3072" t="s">
        <v>24</v>
      </c>
      <c r="F3072">
        <v>6</v>
      </c>
      <c r="G3072" t="s">
        <v>24</v>
      </c>
      <c r="H3072" t="s">
        <v>24</v>
      </c>
      <c r="I3072" t="s">
        <v>26</v>
      </c>
      <c r="J3072" t="s">
        <v>23</v>
      </c>
      <c r="K3072" t="s">
        <v>23</v>
      </c>
      <c r="L3072" t="s">
        <v>24</v>
      </c>
      <c r="M3072" t="s">
        <v>23</v>
      </c>
      <c r="N3072" t="s">
        <v>24</v>
      </c>
      <c r="O3072" t="s">
        <v>23</v>
      </c>
      <c r="P3072" t="s">
        <v>27</v>
      </c>
      <c r="Q3072" t="s">
        <v>24</v>
      </c>
      <c r="R3072" t="s">
        <v>7105</v>
      </c>
      <c r="S3072" s="2">
        <v>50.95</v>
      </c>
      <c r="T3072" s="2">
        <v>307.60000000000002</v>
      </c>
      <c r="U3072" t="s">
        <v>24</v>
      </c>
      <c r="V3072">
        <f>COUNTIF(Table1[[#This Row],[OnlineSecurity]:[StreamingMovies]], "Yes")</f>
        <v>4</v>
      </c>
      <c r="W3072" t="str" cm="1">
        <f t="array" ref="W3072">_xlfn.IFS(Table1[[#This Row],[tenure]]&lt;=12,"0-1 Years", Table1[[#This Row],[tenure]] &lt;=36, "1-3 Years",Table1[[#This Row],[tenure]]&lt;=60, "3-5 Years",Table1[[#This Row],[tenure]]&gt;60,"5+ Years")</f>
        <v>0-1 Years</v>
      </c>
      <c r="X3072" t="str">
        <f>IF(AND(Table1[[#This Row],[Contract]]="Month-to-Month", Table1[[#This Row],[PaymentMethod]]= "Electronic check"), "High Risk", "Standard")</f>
        <v>Standard</v>
      </c>
      <c r="Y3072" s="11">
        <f>IFERROR(Table1[[#This Row],[TotalCharges]]/Table1[[#This Row],[tenure]],"0")</f>
        <v>51.266666666666673</v>
      </c>
      <c r="Z3072" t="str">
        <f>IF(Table1[[#This Row],[SeniorCitizen]]=1,"Yes","No")</f>
        <v>No</v>
      </c>
    </row>
    <row r="3073" spans="1:26" x14ac:dyDescent="0.3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s="2">
        <v>90.5</v>
      </c>
      <c r="T3073" s="2">
        <v>4318.3500000000004</v>
      </c>
      <c r="U3073" t="s">
        <v>24</v>
      </c>
      <c r="V3073">
        <f>COUNTIF(Table1[[#This Row],[OnlineSecurity]:[StreamingMovies]], "Yes")</f>
        <v>6</v>
      </c>
      <c r="W3073" t="str" cm="1">
        <f t="array" ref="W3073">_xlfn.IFS(Table1[[#This Row],[tenure]]&lt;=12,"0-1 Years", Table1[[#This Row],[tenure]] &lt;=36, "1-3 Years",Table1[[#This Row],[tenure]]&lt;=60, "3-5 Years",Table1[[#This Row],[tenure]]&gt;60,"5+ Years")</f>
        <v>3-5 Years</v>
      </c>
      <c r="X3073" t="str">
        <f>IF(AND(Table1[[#This Row],[Contract]]="Month-to-Month", Table1[[#This Row],[PaymentMethod]]= "Electronic check"), "High Risk", "Standard")</f>
        <v>Standard</v>
      </c>
      <c r="Y3073" s="11">
        <f>IFERROR(Table1[[#This Row],[TotalCharges]]/Table1[[#This Row],[tenure]],"0")</f>
        <v>91.879787234042567</v>
      </c>
      <c r="Z3073" t="str">
        <f>IF(Table1[[#This Row],[SeniorCitizen]]=1,"Yes","No")</f>
        <v>No</v>
      </c>
    </row>
    <row r="3074" spans="1:26" x14ac:dyDescent="0.3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s="2">
        <v>79.400000000000006</v>
      </c>
      <c r="T3074" s="2">
        <v>4820.55</v>
      </c>
      <c r="U3074" t="s">
        <v>24</v>
      </c>
      <c r="V3074">
        <f>COUNTIF(Table1[[#This Row],[OnlineSecurity]:[StreamingMovies]], "Yes")</f>
        <v>5</v>
      </c>
      <c r="W3074" t="str" cm="1">
        <f t="array" ref="W3074">_xlfn.IFS(Table1[[#This Row],[tenure]]&lt;=12,"0-1 Years", Table1[[#This Row],[tenure]] &lt;=36, "1-3 Years",Table1[[#This Row],[tenure]]&lt;=60, "3-5 Years",Table1[[#This Row],[tenure]]&gt;60,"5+ Years")</f>
        <v>5+ Years</v>
      </c>
      <c r="X3074" t="str">
        <f>IF(AND(Table1[[#This Row],[Contract]]="Month-to-Month", Table1[[#This Row],[PaymentMethod]]= "Electronic check"), "High Risk", "Standard")</f>
        <v>Standard</v>
      </c>
      <c r="Y3074" s="11">
        <f>IFERROR(Table1[[#This Row],[TotalCharges]]/Table1[[#This Row],[tenure]],"0")</f>
        <v>79.025409836065577</v>
      </c>
      <c r="Z3074" t="str">
        <f>IF(Table1[[#This Row],[SeniorCitizen]]=1,"Yes","No")</f>
        <v>No</v>
      </c>
    </row>
    <row r="3075" spans="1:26" x14ac:dyDescent="0.35">
      <c r="A3075" t="s">
        <v>3110</v>
      </c>
      <c r="B3075" t="s">
        <v>22</v>
      </c>
      <c r="C3075">
        <v>0</v>
      </c>
      <c r="D3075" t="s">
        <v>24</v>
      </c>
      <c r="E3075" t="s">
        <v>24</v>
      </c>
      <c r="F3075">
        <v>52</v>
      </c>
      <c r="G3075" t="s">
        <v>24</v>
      </c>
      <c r="H3075" t="s">
        <v>24</v>
      </c>
      <c r="I3075" t="s">
        <v>26</v>
      </c>
      <c r="J3075" t="s">
        <v>23</v>
      </c>
      <c r="K3075" t="s">
        <v>23</v>
      </c>
      <c r="L3075" t="s">
        <v>23</v>
      </c>
      <c r="M3075" t="s">
        <v>24</v>
      </c>
      <c r="N3075" t="s">
        <v>23</v>
      </c>
      <c r="O3075" t="s">
        <v>23</v>
      </c>
      <c r="P3075" t="s">
        <v>47</v>
      </c>
      <c r="Q3075" t="s">
        <v>23</v>
      </c>
      <c r="R3075" t="s">
        <v>7104</v>
      </c>
      <c r="S3075" s="2">
        <v>58.75</v>
      </c>
      <c r="T3075" s="2">
        <v>3038.55</v>
      </c>
      <c r="U3075" t="s">
        <v>24</v>
      </c>
      <c r="V3075">
        <f>COUNTIF(Table1[[#This Row],[OnlineSecurity]:[StreamingMovies]], "Yes")</f>
        <v>5</v>
      </c>
      <c r="W3075" t="str" cm="1">
        <f t="array" ref="W3075">_xlfn.IFS(Table1[[#This Row],[tenure]]&lt;=12,"0-1 Years", Table1[[#This Row],[tenure]] &lt;=36, "1-3 Years",Table1[[#This Row],[tenure]]&lt;=60, "3-5 Years",Table1[[#This Row],[tenure]]&gt;60,"5+ Years")</f>
        <v>3-5 Years</v>
      </c>
      <c r="X3075" t="str">
        <f>IF(AND(Table1[[#This Row],[Contract]]="Month-to-Month", Table1[[#This Row],[PaymentMethod]]= "Electronic check"), "High Risk", "Standard")</f>
        <v>Standard</v>
      </c>
      <c r="Y3075" s="11">
        <f>IFERROR(Table1[[#This Row],[TotalCharges]]/Table1[[#This Row],[tenure]],"0")</f>
        <v>58.433653846153852</v>
      </c>
      <c r="Z3075" t="str">
        <f>IF(Table1[[#This Row],[SeniorCitizen]]=1,"Yes","No")</f>
        <v>No</v>
      </c>
    </row>
    <row r="3076" spans="1:26" x14ac:dyDescent="0.3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7105</v>
      </c>
      <c r="S3076" s="2">
        <v>59.45</v>
      </c>
      <c r="T3076" s="2">
        <v>2136.9</v>
      </c>
      <c r="U3076" t="s">
        <v>24</v>
      </c>
      <c r="V3076">
        <f>COUNTIF(Table1[[#This Row],[OnlineSecurity]:[StreamingMovies]], "Yes")</f>
        <v>2</v>
      </c>
      <c r="W3076" t="str" cm="1">
        <f t="array" ref="W3076">_xlfn.IFS(Table1[[#This Row],[tenure]]&lt;=12,"0-1 Years", Table1[[#This Row],[tenure]] &lt;=36, "1-3 Years",Table1[[#This Row],[tenure]]&lt;=60, "3-5 Years",Table1[[#This Row],[tenure]]&gt;60,"5+ Years")</f>
        <v>1-3 Years</v>
      </c>
      <c r="X3076" t="str">
        <f>IF(AND(Table1[[#This Row],[Contract]]="Month-to-Month", Table1[[#This Row],[PaymentMethod]]= "Electronic check"), "High Risk", "Standard")</f>
        <v>Standard</v>
      </c>
      <c r="Y3076" s="11">
        <f>IFERROR(Table1[[#This Row],[TotalCharges]]/Table1[[#This Row],[tenure]],"0")</f>
        <v>61.054285714285719</v>
      </c>
      <c r="Z3076" t="str">
        <f>IF(Table1[[#This Row],[SeniorCitizen]]=1,"Yes","No")</f>
        <v>No</v>
      </c>
    </row>
    <row r="3077" spans="1:26" x14ac:dyDescent="0.3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7104</v>
      </c>
      <c r="S3077" s="2">
        <v>105.7</v>
      </c>
      <c r="T3077" s="2">
        <v>7472.15</v>
      </c>
      <c r="U3077" t="s">
        <v>24</v>
      </c>
      <c r="V3077">
        <f>COUNTIF(Table1[[#This Row],[OnlineSecurity]:[StreamingMovies]], "Yes")</f>
        <v>4</v>
      </c>
      <c r="W3077" t="str" cm="1">
        <f t="array" ref="W3077">_xlfn.IFS(Table1[[#This Row],[tenure]]&lt;=12,"0-1 Years", Table1[[#This Row],[tenure]] &lt;=36, "1-3 Years",Table1[[#This Row],[tenure]]&lt;=60, "3-5 Years",Table1[[#This Row],[tenure]]&gt;60,"5+ Years")</f>
        <v>5+ Years</v>
      </c>
      <c r="X3077" t="str">
        <f>IF(AND(Table1[[#This Row],[Contract]]="Month-to-Month", Table1[[#This Row],[PaymentMethod]]= "Electronic check"), "High Risk", "Standard")</f>
        <v>Standard</v>
      </c>
      <c r="Y3077" s="11">
        <f>IFERROR(Table1[[#This Row],[TotalCharges]]/Table1[[#This Row],[tenure]],"0")</f>
        <v>105.24154929577465</v>
      </c>
      <c r="Z3077" t="str">
        <f>IF(Table1[[#This Row],[SeniorCitizen]]=1,"Yes","No")</f>
        <v>No</v>
      </c>
    </row>
    <row r="3078" spans="1:26" x14ac:dyDescent="0.3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s="2">
        <v>56.25</v>
      </c>
      <c r="T3078" s="2">
        <v>389.1</v>
      </c>
      <c r="U3078" t="s">
        <v>23</v>
      </c>
      <c r="V3078">
        <f>COUNTIF(Table1[[#This Row],[OnlineSecurity]:[StreamingMovies]], "Yes")</f>
        <v>2</v>
      </c>
      <c r="W3078" t="str" cm="1">
        <f t="array" ref="W3078">_xlfn.IFS(Table1[[#This Row],[tenure]]&lt;=12,"0-1 Years", Table1[[#This Row],[tenure]] &lt;=36, "1-3 Years",Table1[[#This Row],[tenure]]&lt;=60, "3-5 Years",Table1[[#This Row],[tenure]]&gt;60,"5+ Years")</f>
        <v>0-1 Years</v>
      </c>
      <c r="X3078" t="str">
        <f>IF(AND(Table1[[#This Row],[Contract]]="Month-to-Month", Table1[[#This Row],[PaymentMethod]]= "Electronic check"), "High Risk", "Standard")</f>
        <v>High Risk</v>
      </c>
      <c r="Y3078" s="11">
        <f>IFERROR(Table1[[#This Row],[TotalCharges]]/Table1[[#This Row],[tenure]],"0")</f>
        <v>64.850000000000009</v>
      </c>
      <c r="Z3078" t="str">
        <f>IF(Table1[[#This Row],[SeniorCitizen]]=1,"Yes","No")</f>
        <v>No</v>
      </c>
    </row>
    <row r="3079" spans="1:26" x14ac:dyDescent="0.3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7105</v>
      </c>
      <c r="S3079" s="2">
        <v>53.3</v>
      </c>
      <c r="T3079" s="2">
        <v>2296.25</v>
      </c>
      <c r="U3079" t="s">
        <v>24</v>
      </c>
      <c r="V3079">
        <f>COUNTIF(Table1[[#This Row],[OnlineSecurity]:[StreamingMovies]], "Yes")</f>
        <v>2</v>
      </c>
      <c r="W3079" t="str" cm="1">
        <f t="array" ref="W3079">_xlfn.IFS(Table1[[#This Row],[tenure]]&lt;=12,"0-1 Years", Table1[[#This Row],[tenure]] &lt;=36, "1-3 Years",Table1[[#This Row],[tenure]]&lt;=60, "3-5 Years",Table1[[#This Row],[tenure]]&gt;60,"5+ Years")</f>
        <v>3-5 Years</v>
      </c>
      <c r="X3079" t="str">
        <f>IF(AND(Table1[[#This Row],[Contract]]="Month-to-Month", Table1[[#This Row],[PaymentMethod]]= "Electronic check"), "High Risk", "Standard")</f>
        <v>Standard</v>
      </c>
      <c r="Y3079" s="11">
        <f>IFERROR(Table1[[#This Row],[TotalCharges]]/Table1[[#This Row],[tenure]],"0")</f>
        <v>51.027777777777779</v>
      </c>
      <c r="Z3079" t="str">
        <f>IF(Table1[[#This Row],[SeniorCitizen]]=1,"Yes","No")</f>
        <v>No</v>
      </c>
    </row>
    <row r="3080" spans="1:26" x14ac:dyDescent="0.3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s="2">
        <v>85.55</v>
      </c>
      <c r="T3080" s="2">
        <v>187.45</v>
      </c>
      <c r="U3080" t="s">
        <v>23</v>
      </c>
      <c r="V3080">
        <f>COUNTIF(Table1[[#This Row],[OnlineSecurity]:[StreamingMovies]], "Yes")</f>
        <v>1</v>
      </c>
      <c r="W3080" t="str" cm="1">
        <f t="array" ref="W3080">_xlfn.IFS(Table1[[#This Row],[tenure]]&lt;=12,"0-1 Years", Table1[[#This Row],[tenure]] &lt;=36, "1-3 Years",Table1[[#This Row],[tenure]]&lt;=60, "3-5 Years",Table1[[#This Row],[tenure]]&gt;60,"5+ Years")</f>
        <v>0-1 Years</v>
      </c>
      <c r="X3080" t="str">
        <f>IF(AND(Table1[[#This Row],[Contract]]="Month-to-Month", Table1[[#This Row],[PaymentMethod]]= "Electronic check"), "High Risk", "Standard")</f>
        <v>High Risk</v>
      </c>
      <c r="Y3080" s="11">
        <f>IFERROR(Table1[[#This Row],[TotalCharges]]/Table1[[#This Row],[tenure]],"0")</f>
        <v>93.724999999999994</v>
      </c>
      <c r="Z3080" t="str">
        <f>IF(Table1[[#This Row],[SeniorCitizen]]=1,"Yes","No")</f>
        <v>Yes</v>
      </c>
    </row>
    <row r="3081" spans="1:26" x14ac:dyDescent="0.3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7104</v>
      </c>
      <c r="S3081" s="2">
        <v>68.650000000000006</v>
      </c>
      <c r="T3081" s="2">
        <v>261.25</v>
      </c>
      <c r="U3081" t="s">
        <v>23</v>
      </c>
      <c r="V3081">
        <f>COUNTIF(Table1[[#This Row],[OnlineSecurity]:[StreamingMovies]], "Yes")</f>
        <v>3</v>
      </c>
      <c r="W3081" t="str" cm="1">
        <f t="array" ref="W3081">_xlfn.IFS(Table1[[#This Row],[tenure]]&lt;=12,"0-1 Years", Table1[[#This Row],[tenure]] &lt;=36, "1-3 Years",Table1[[#This Row],[tenure]]&lt;=60, "3-5 Years",Table1[[#This Row],[tenure]]&gt;60,"5+ Years")</f>
        <v>0-1 Years</v>
      </c>
      <c r="X3081" t="str">
        <f>IF(AND(Table1[[#This Row],[Contract]]="Month-to-Month", Table1[[#This Row],[PaymentMethod]]= "Electronic check"), "High Risk", "Standard")</f>
        <v>Standard</v>
      </c>
      <c r="Y3081" s="11">
        <f>IFERROR(Table1[[#This Row],[TotalCharges]]/Table1[[#This Row],[tenure]],"0")</f>
        <v>65.3125</v>
      </c>
      <c r="Z3081" t="str">
        <f>IF(Table1[[#This Row],[SeniorCitizen]]=1,"Yes","No")</f>
        <v>No</v>
      </c>
    </row>
    <row r="3082" spans="1:26" x14ac:dyDescent="0.35">
      <c r="A3082" t="s">
        <v>3117</v>
      </c>
      <c r="B3082" t="s">
        <v>30</v>
      </c>
      <c r="C3082">
        <v>0</v>
      </c>
      <c r="D3082" t="s">
        <v>24</v>
      </c>
      <c r="E3082" t="s">
        <v>24</v>
      </c>
      <c r="F3082">
        <v>2</v>
      </c>
      <c r="G3082" t="s">
        <v>24</v>
      </c>
      <c r="H3082" t="s">
        <v>24</v>
      </c>
      <c r="I3082" t="s">
        <v>26</v>
      </c>
      <c r="J3082" t="s">
        <v>24</v>
      </c>
      <c r="K3082" t="s">
        <v>24</v>
      </c>
      <c r="L3082" t="s">
        <v>24</v>
      </c>
      <c r="M3082" t="s">
        <v>24</v>
      </c>
      <c r="N3082" t="s">
        <v>24</v>
      </c>
      <c r="O3082" t="s">
        <v>24</v>
      </c>
      <c r="P3082" t="s">
        <v>27</v>
      </c>
      <c r="Q3082" t="s">
        <v>24</v>
      </c>
      <c r="R3082" t="s">
        <v>32</v>
      </c>
      <c r="S3082" s="2">
        <v>24.3</v>
      </c>
      <c r="T3082" s="2">
        <v>38.450000000000003</v>
      </c>
      <c r="U3082" t="s">
        <v>24</v>
      </c>
      <c r="V3082">
        <f>COUNTIF(Table1[[#This Row],[OnlineSecurity]:[StreamingMovies]], "Yes")</f>
        <v>0</v>
      </c>
      <c r="W3082" t="str" cm="1">
        <f t="array" ref="W3082">_xlfn.IFS(Table1[[#This Row],[tenure]]&lt;=12,"0-1 Years", Table1[[#This Row],[tenure]] &lt;=36, "1-3 Years",Table1[[#This Row],[tenure]]&lt;=60, "3-5 Years",Table1[[#This Row],[tenure]]&gt;60,"5+ Years")</f>
        <v>0-1 Years</v>
      </c>
      <c r="X3082" t="str">
        <f>IF(AND(Table1[[#This Row],[Contract]]="Month-to-Month", Table1[[#This Row],[PaymentMethod]]= "Electronic check"), "High Risk", "Standard")</f>
        <v>Standard</v>
      </c>
      <c r="Y3082" s="11">
        <f>IFERROR(Table1[[#This Row],[TotalCharges]]/Table1[[#This Row],[tenure]],"0")</f>
        <v>19.225000000000001</v>
      </c>
      <c r="Z3082" t="str">
        <f>IF(Table1[[#This Row],[SeniorCitizen]]=1,"Yes","No")</f>
        <v>No</v>
      </c>
    </row>
    <row r="3083" spans="1:26" x14ac:dyDescent="0.3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s="2">
        <v>77.849999999999994</v>
      </c>
      <c r="T3083" s="2">
        <v>299.2</v>
      </c>
      <c r="U3083" t="s">
        <v>23</v>
      </c>
      <c r="V3083">
        <f>COUNTIF(Table1[[#This Row],[OnlineSecurity]:[StreamingMovies]], "Yes")</f>
        <v>1</v>
      </c>
      <c r="W3083" t="str" cm="1">
        <f t="array" ref="W3083">_xlfn.IFS(Table1[[#This Row],[tenure]]&lt;=12,"0-1 Years", Table1[[#This Row],[tenure]] &lt;=36, "1-3 Years",Table1[[#This Row],[tenure]]&lt;=60, "3-5 Years",Table1[[#This Row],[tenure]]&gt;60,"5+ Years")</f>
        <v>0-1 Years</v>
      </c>
      <c r="X3083" t="str">
        <f>IF(AND(Table1[[#This Row],[Contract]]="Month-to-Month", Table1[[#This Row],[PaymentMethod]]= "Electronic check"), "High Risk", "Standard")</f>
        <v>High Risk</v>
      </c>
      <c r="Y3083" s="11">
        <f>IFERROR(Table1[[#This Row],[TotalCharges]]/Table1[[#This Row],[tenure]],"0")</f>
        <v>74.8</v>
      </c>
      <c r="Z3083" t="str">
        <f>IF(Table1[[#This Row],[SeniorCitizen]]=1,"Yes","No")</f>
        <v>No</v>
      </c>
    </row>
    <row r="3084" spans="1:26" x14ac:dyDescent="0.3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7105</v>
      </c>
      <c r="S3084" s="2">
        <v>59.9</v>
      </c>
      <c r="T3084" s="2">
        <v>3043.6</v>
      </c>
      <c r="U3084" t="s">
        <v>24</v>
      </c>
      <c r="V3084">
        <f>COUNTIF(Table1[[#This Row],[OnlineSecurity]:[StreamingMovies]], "Yes")</f>
        <v>2</v>
      </c>
      <c r="W3084" t="str" cm="1">
        <f t="array" ref="W3084">_xlfn.IFS(Table1[[#This Row],[tenure]]&lt;=12,"0-1 Years", Table1[[#This Row],[tenure]] &lt;=36, "1-3 Years",Table1[[#This Row],[tenure]]&lt;=60, "3-5 Years",Table1[[#This Row],[tenure]]&gt;60,"5+ Years")</f>
        <v>3-5 Years</v>
      </c>
      <c r="X3084" t="str">
        <f>IF(AND(Table1[[#This Row],[Contract]]="Month-to-Month", Table1[[#This Row],[PaymentMethod]]= "Electronic check"), "High Risk", "Standard")</f>
        <v>Standard</v>
      </c>
      <c r="Y3084" s="11">
        <f>IFERROR(Table1[[#This Row],[TotalCharges]]/Table1[[#This Row],[tenure]],"0")</f>
        <v>59.678431372549021</v>
      </c>
      <c r="Z3084" t="str">
        <f>IF(Table1[[#This Row],[SeniorCitizen]]=1,"Yes","No")</f>
        <v>No</v>
      </c>
    </row>
    <row r="3085" spans="1:26" x14ac:dyDescent="0.35">
      <c r="A3085" t="s">
        <v>3120</v>
      </c>
      <c r="B3085" t="s">
        <v>30</v>
      </c>
      <c r="C3085">
        <v>0</v>
      </c>
      <c r="D3085" t="s">
        <v>23</v>
      </c>
      <c r="E3085" t="s">
        <v>23</v>
      </c>
      <c r="F3085">
        <v>60</v>
      </c>
      <c r="G3085" t="s">
        <v>23</v>
      </c>
      <c r="H3085" t="s">
        <v>23</v>
      </c>
      <c r="I3085" t="s">
        <v>24</v>
      </c>
      <c r="J3085" t="s">
        <v>24</v>
      </c>
      <c r="K3085" t="s">
        <v>24</v>
      </c>
      <c r="L3085" t="s">
        <v>24</v>
      </c>
      <c r="M3085" t="s">
        <v>24</v>
      </c>
      <c r="N3085" t="s">
        <v>24</v>
      </c>
      <c r="O3085" t="s">
        <v>24</v>
      </c>
      <c r="P3085" t="s">
        <v>31</v>
      </c>
      <c r="Q3085" t="s">
        <v>24</v>
      </c>
      <c r="R3085" t="s">
        <v>7105</v>
      </c>
      <c r="S3085" s="2">
        <v>23.95</v>
      </c>
      <c r="T3085" s="2">
        <v>1506.4</v>
      </c>
      <c r="U3085" t="s">
        <v>24</v>
      </c>
      <c r="V3085">
        <f>COUNTIF(Table1[[#This Row],[OnlineSecurity]:[StreamingMovies]], "Yes")</f>
        <v>0</v>
      </c>
      <c r="W3085" t="str" cm="1">
        <f t="array" ref="W3085">_xlfn.IFS(Table1[[#This Row],[tenure]]&lt;=12,"0-1 Years", Table1[[#This Row],[tenure]] &lt;=36, "1-3 Years",Table1[[#This Row],[tenure]]&lt;=60, "3-5 Years",Table1[[#This Row],[tenure]]&gt;60,"5+ Years")</f>
        <v>3-5 Years</v>
      </c>
      <c r="X3085" t="str">
        <f>IF(AND(Table1[[#This Row],[Contract]]="Month-to-Month", Table1[[#This Row],[PaymentMethod]]= "Electronic check"), "High Risk", "Standard")</f>
        <v>Standard</v>
      </c>
      <c r="Y3085" s="11">
        <f>IFERROR(Table1[[#This Row],[TotalCharges]]/Table1[[#This Row],[tenure]],"0")</f>
        <v>25.106666666666669</v>
      </c>
      <c r="Z3085" t="str">
        <f>IF(Table1[[#This Row],[SeniorCitizen]]=1,"Yes","No")</f>
        <v>No</v>
      </c>
    </row>
    <row r="3086" spans="1:26" x14ac:dyDescent="0.35">
      <c r="A3086" t="s">
        <v>3121</v>
      </c>
      <c r="B3086" t="s">
        <v>30</v>
      </c>
      <c r="C3086">
        <v>0</v>
      </c>
      <c r="D3086" t="s">
        <v>24</v>
      </c>
      <c r="E3086" t="s">
        <v>24</v>
      </c>
      <c r="F3086">
        <v>9</v>
      </c>
      <c r="G3086" t="s">
        <v>23</v>
      </c>
      <c r="H3086" t="s">
        <v>24</v>
      </c>
      <c r="I3086" t="s">
        <v>24</v>
      </c>
      <c r="J3086" t="s">
        <v>24</v>
      </c>
      <c r="K3086" t="s">
        <v>24</v>
      </c>
      <c r="L3086" t="s">
        <v>24</v>
      </c>
      <c r="M3086" t="s">
        <v>24</v>
      </c>
      <c r="N3086" t="s">
        <v>24</v>
      </c>
      <c r="O3086" t="s">
        <v>24</v>
      </c>
      <c r="P3086" t="s">
        <v>31</v>
      </c>
      <c r="Q3086" t="s">
        <v>23</v>
      </c>
      <c r="R3086" t="s">
        <v>32</v>
      </c>
      <c r="S3086" s="2">
        <v>20.149999999999999</v>
      </c>
      <c r="T3086" s="2">
        <v>163.69999999999999</v>
      </c>
      <c r="U3086" t="s">
        <v>24</v>
      </c>
      <c r="V3086">
        <f>COUNTIF(Table1[[#This Row],[OnlineSecurity]:[StreamingMovies]], "Yes")</f>
        <v>0</v>
      </c>
      <c r="W3086" t="str" cm="1">
        <f t="array" ref="W3086">_xlfn.IFS(Table1[[#This Row],[tenure]]&lt;=12,"0-1 Years", Table1[[#This Row],[tenure]] &lt;=36, "1-3 Years",Table1[[#This Row],[tenure]]&lt;=60, "3-5 Years",Table1[[#This Row],[tenure]]&gt;60,"5+ Years")</f>
        <v>0-1 Years</v>
      </c>
      <c r="X3086" t="str">
        <f>IF(AND(Table1[[#This Row],[Contract]]="Month-to-Month", Table1[[#This Row],[PaymentMethod]]= "Electronic check"), "High Risk", "Standard")</f>
        <v>Standard</v>
      </c>
      <c r="Y3086" s="11">
        <f>IFERROR(Table1[[#This Row],[TotalCharges]]/Table1[[#This Row],[tenure]],"0")</f>
        <v>18.188888888888886</v>
      </c>
      <c r="Z3086" t="str">
        <f>IF(Table1[[#This Row],[SeniorCitizen]]=1,"Yes","No")</f>
        <v>No</v>
      </c>
    </row>
    <row r="3087" spans="1:26" x14ac:dyDescent="0.3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7104</v>
      </c>
      <c r="S3087" s="2">
        <v>105.35</v>
      </c>
      <c r="T3087" s="2">
        <v>323.25</v>
      </c>
      <c r="U3087" t="s">
        <v>23</v>
      </c>
      <c r="V3087">
        <f>COUNTIF(Table1[[#This Row],[OnlineSecurity]:[StreamingMovies]], "Yes")</f>
        <v>4</v>
      </c>
      <c r="W3087" t="str" cm="1">
        <f t="array" ref="W3087">_xlfn.IFS(Table1[[#This Row],[tenure]]&lt;=12,"0-1 Years", Table1[[#This Row],[tenure]] &lt;=36, "1-3 Years",Table1[[#This Row],[tenure]]&lt;=60, "3-5 Years",Table1[[#This Row],[tenure]]&gt;60,"5+ Years")</f>
        <v>0-1 Years</v>
      </c>
      <c r="X3087" t="str">
        <f>IF(AND(Table1[[#This Row],[Contract]]="Month-to-Month", Table1[[#This Row],[PaymentMethod]]= "Electronic check"), "High Risk", "Standard")</f>
        <v>Standard</v>
      </c>
      <c r="Y3087" s="11">
        <f>IFERROR(Table1[[#This Row],[TotalCharges]]/Table1[[#This Row],[tenure]],"0")</f>
        <v>107.75</v>
      </c>
      <c r="Z3087" t="str">
        <f>IF(Table1[[#This Row],[SeniorCitizen]]=1,"Yes","No")</f>
        <v>No</v>
      </c>
    </row>
    <row r="3088" spans="1:26" x14ac:dyDescent="0.3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7104</v>
      </c>
      <c r="S3088" s="2">
        <v>95.65</v>
      </c>
      <c r="T3088" s="2">
        <v>1640</v>
      </c>
      <c r="U3088" t="s">
        <v>24</v>
      </c>
      <c r="V3088">
        <f>COUNTIF(Table1[[#This Row],[OnlineSecurity]:[StreamingMovies]], "Yes")</f>
        <v>3</v>
      </c>
      <c r="W3088" t="str" cm="1">
        <f t="array" ref="W3088">_xlfn.IFS(Table1[[#This Row],[tenure]]&lt;=12,"0-1 Years", Table1[[#This Row],[tenure]] &lt;=36, "1-3 Years",Table1[[#This Row],[tenure]]&lt;=60, "3-5 Years",Table1[[#This Row],[tenure]]&gt;60,"5+ Years")</f>
        <v>1-3 Years</v>
      </c>
      <c r="X3088" t="str">
        <f>IF(AND(Table1[[#This Row],[Contract]]="Month-to-Month", Table1[[#This Row],[PaymentMethod]]= "Electronic check"), "High Risk", "Standard")</f>
        <v>Standard</v>
      </c>
      <c r="Y3088" s="11">
        <f>IFERROR(Table1[[#This Row],[TotalCharges]]/Table1[[#This Row],[tenure]],"0")</f>
        <v>96.470588235294116</v>
      </c>
      <c r="Z3088" t="str">
        <f>IF(Table1[[#This Row],[SeniorCitizen]]=1,"Yes","No")</f>
        <v>No</v>
      </c>
    </row>
    <row r="3089" spans="1:26" x14ac:dyDescent="0.3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s="2">
        <v>87.05</v>
      </c>
      <c r="T3089" s="2">
        <v>762.1</v>
      </c>
      <c r="U3089" t="s">
        <v>23</v>
      </c>
      <c r="V3089">
        <f>COUNTIF(Table1[[#This Row],[OnlineSecurity]:[StreamingMovies]], "Yes")</f>
        <v>1</v>
      </c>
      <c r="W3089" t="str" cm="1">
        <f t="array" ref="W3089">_xlfn.IFS(Table1[[#This Row],[tenure]]&lt;=12,"0-1 Years", Table1[[#This Row],[tenure]] &lt;=36, "1-3 Years",Table1[[#This Row],[tenure]]&lt;=60, "3-5 Years",Table1[[#This Row],[tenure]]&gt;60,"5+ Years")</f>
        <v>0-1 Years</v>
      </c>
      <c r="X3089" t="str">
        <f>IF(AND(Table1[[#This Row],[Contract]]="Month-to-Month", Table1[[#This Row],[PaymentMethod]]= "Electronic check"), "High Risk", "Standard")</f>
        <v>High Risk</v>
      </c>
      <c r="Y3089" s="11">
        <f>IFERROR(Table1[[#This Row],[TotalCharges]]/Table1[[#This Row],[tenure]],"0")</f>
        <v>95.262500000000003</v>
      </c>
      <c r="Z3089" t="str">
        <f>IF(Table1[[#This Row],[SeniorCitizen]]=1,"Yes","No")</f>
        <v>No</v>
      </c>
    </row>
    <row r="3090" spans="1:26" x14ac:dyDescent="0.3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s="2">
        <v>81</v>
      </c>
      <c r="T3090" s="2">
        <v>3846.35</v>
      </c>
      <c r="U3090" t="s">
        <v>24</v>
      </c>
      <c r="V3090">
        <f>COUNTIF(Table1[[#This Row],[OnlineSecurity]:[StreamingMovies]], "Yes")</f>
        <v>5</v>
      </c>
      <c r="W3090" t="str" cm="1">
        <f t="array" ref="W3090">_xlfn.IFS(Table1[[#This Row],[tenure]]&lt;=12,"0-1 Years", Table1[[#This Row],[tenure]] &lt;=36, "1-3 Years",Table1[[#This Row],[tenure]]&lt;=60, "3-5 Years",Table1[[#This Row],[tenure]]&gt;60,"5+ Years")</f>
        <v>3-5 Years</v>
      </c>
      <c r="X3090" t="str">
        <f>IF(AND(Table1[[#This Row],[Contract]]="Month-to-Month", Table1[[#This Row],[PaymentMethod]]= "Electronic check"), "High Risk", "Standard")</f>
        <v>Standard</v>
      </c>
      <c r="Y3090" s="11">
        <f>IFERROR(Table1[[#This Row],[TotalCharges]]/Table1[[#This Row],[tenure]],"0")</f>
        <v>83.616304347826087</v>
      </c>
      <c r="Z3090" t="str">
        <f>IF(Table1[[#This Row],[SeniorCitizen]]=1,"Yes","No")</f>
        <v>No</v>
      </c>
    </row>
    <row r="3091" spans="1:26" x14ac:dyDescent="0.3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7105</v>
      </c>
      <c r="S3091" s="2">
        <v>82.45</v>
      </c>
      <c r="T3091" s="2">
        <v>5646.6</v>
      </c>
      <c r="U3091" t="s">
        <v>24</v>
      </c>
      <c r="V3091">
        <f>COUNTIF(Table1[[#This Row],[OnlineSecurity]:[StreamingMovies]], "Yes")</f>
        <v>6</v>
      </c>
      <c r="W3091" t="str" cm="1">
        <f t="array" ref="W3091">_xlfn.IFS(Table1[[#This Row],[tenure]]&lt;=12,"0-1 Years", Table1[[#This Row],[tenure]] &lt;=36, "1-3 Years",Table1[[#This Row],[tenure]]&lt;=60, "3-5 Years",Table1[[#This Row],[tenure]]&gt;60,"5+ Years")</f>
        <v>5+ Years</v>
      </c>
      <c r="X3091" t="str">
        <f>IF(AND(Table1[[#This Row],[Contract]]="Month-to-Month", Table1[[#This Row],[PaymentMethod]]= "Electronic check"), "High Risk", "Standard")</f>
        <v>Standard</v>
      </c>
      <c r="Y3091" s="11">
        <f>IFERROR(Table1[[#This Row],[TotalCharges]]/Table1[[#This Row],[tenure]],"0")</f>
        <v>83.038235294117655</v>
      </c>
      <c r="Z3091" t="str">
        <f>IF(Table1[[#This Row],[SeniorCitizen]]=1,"Yes","No")</f>
        <v>No</v>
      </c>
    </row>
    <row r="3092" spans="1:26" x14ac:dyDescent="0.3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s="2">
        <v>53.5</v>
      </c>
      <c r="T3092" s="2">
        <v>53.5</v>
      </c>
      <c r="U3092" t="s">
        <v>23</v>
      </c>
      <c r="V3092">
        <f>COUNTIF(Table1[[#This Row],[OnlineSecurity]:[StreamingMovies]], "Yes")</f>
        <v>1</v>
      </c>
      <c r="W3092" t="str" cm="1">
        <f t="array" ref="W3092">_xlfn.IFS(Table1[[#This Row],[tenure]]&lt;=12,"0-1 Years", Table1[[#This Row],[tenure]] &lt;=36, "1-3 Years",Table1[[#This Row],[tenure]]&lt;=60, "3-5 Years",Table1[[#This Row],[tenure]]&gt;60,"5+ Years")</f>
        <v>0-1 Years</v>
      </c>
      <c r="X3092" t="str">
        <f>IF(AND(Table1[[#This Row],[Contract]]="Month-to-Month", Table1[[#This Row],[PaymentMethod]]= "Electronic check"), "High Risk", "Standard")</f>
        <v>Standard</v>
      </c>
      <c r="Y3092" s="11">
        <f>IFERROR(Table1[[#This Row],[TotalCharges]]/Table1[[#This Row],[tenure]],"0")</f>
        <v>53.5</v>
      </c>
      <c r="Z3092" t="str">
        <f>IF(Table1[[#This Row],[SeniorCitizen]]=1,"Yes","No")</f>
        <v>No</v>
      </c>
    </row>
    <row r="3093" spans="1:26" x14ac:dyDescent="0.35">
      <c r="A3093" t="s">
        <v>3128</v>
      </c>
      <c r="B3093" t="s">
        <v>22</v>
      </c>
      <c r="C3093">
        <v>0</v>
      </c>
      <c r="D3093" t="s">
        <v>23</v>
      </c>
      <c r="E3093" t="s">
        <v>24</v>
      </c>
      <c r="F3093">
        <v>4</v>
      </c>
      <c r="G3093" t="s">
        <v>23</v>
      </c>
      <c r="H3093" t="s">
        <v>24</v>
      </c>
      <c r="I3093" t="s">
        <v>24</v>
      </c>
      <c r="J3093" t="s">
        <v>24</v>
      </c>
      <c r="K3093" t="s">
        <v>24</v>
      </c>
      <c r="L3093" t="s">
        <v>24</v>
      </c>
      <c r="M3093" t="s">
        <v>24</v>
      </c>
      <c r="N3093" t="s">
        <v>24</v>
      </c>
      <c r="O3093" t="s">
        <v>24</v>
      </c>
      <c r="P3093" t="s">
        <v>31</v>
      </c>
      <c r="Q3093" t="s">
        <v>24</v>
      </c>
      <c r="R3093" t="s">
        <v>7104</v>
      </c>
      <c r="S3093" s="2">
        <v>20.5</v>
      </c>
      <c r="T3093" s="2">
        <v>79.05</v>
      </c>
      <c r="U3093" t="s">
        <v>24</v>
      </c>
      <c r="V3093">
        <f>COUNTIF(Table1[[#This Row],[OnlineSecurity]:[StreamingMovies]], "Yes")</f>
        <v>0</v>
      </c>
      <c r="W3093" t="str" cm="1">
        <f t="array" ref="W3093">_xlfn.IFS(Table1[[#This Row],[tenure]]&lt;=12,"0-1 Years", Table1[[#This Row],[tenure]] &lt;=36, "1-3 Years",Table1[[#This Row],[tenure]]&lt;=60, "3-5 Years",Table1[[#This Row],[tenure]]&gt;60,"5+ Years")</f>
        <v>0-1 Years</v>
      </c>
      <c r="X3093" t="str">
        <f>IF(AND(Table1[[#This Row],[Contract]]="Month-to-Month", Table1[[#This Row],[PaymentMethod]]= "Electronic check"), "High Risk", "Standard")</f>
        <v>Standard</v>
      </c>
      <c r="Y3093" s="11">
        <f>IFERROR(Table1[[#This Row],[TotalCharges]]/Table1[[#This Row],[tenure]],"0")</f>
        <v>19.762499999999999</v>
      </c>
      <c r="Z3093" t="str">
        <f>IF(Table1[[#This Row],[SeniorCitizen]]=1,"Yes","No")</f>
        <v>No</v>
      </c>
    </row>
    <row r="3094" spans="1:26" x14ac:dyDescent="0.35">
      <c r="A3094" t="s">
        <v>3129</v>
      </c>
      <c r="B3094" t="s">
        <v>22</v>
      </c>
      <c r="C3094">
        <v>0</v>
      </c>
      <c r="D3094" t="s">
        <v>24</v>
      </c>
      <c r="E3094" t="s">
        <v>24</v>
      </c>
      <c r="F3094">
        <v>1</v>
      </c>
      <c r="G3094" t="s">
        <v>24</v>
      </c>
      <c r="H3094" t="s">
        <v>24</v>
      </c>
      <c r="I3094" t="s">
        <v>26</v>
      </c>
      <c r="J3094" t="s">
        <v>24</v>
      </c>
      <c r="K3094" t="s">
        <v>24</v>
      </c>
      <c r="L3094" t="s">
        <v>24</v>
      </c>
      <c r="M3094" t="s">
        <v>24</v>
      </c>
      <c r="N3094" t="s">
        <v>24</v>
      </c>
      <c r="O3094" t="s">
        <v>24</v>
      </c>
      <c r="P3094" t="s">
        <v>27</v>
      </c>
      <c r="Q3094" t="s">
        <v>23</v>
      </c>
      <c r="R3094" t="s">
        <v>32</v>
      </c>
      <c r="S3094" s="2">
        <v>25.1</v>
      </c>
      <c r="T3094" s="2">
        <v>25.1</v>
      </c>
      <c r="U3094" t="s">
        <v>23</v>
      </c>
      <c r="V3094">
        <f>COUNTIF(Table1[[#This Row],[OnlineSecurity]:[StreamingMovies]], "Yes")</f>
        <v>0</v>
      </c>
      <c r="W3094" t="str" cm="1">
        <f t="array" ref="W3094">_xlfn.IFS(Table1[[#This Row],[tenure]]&lt;=12,"0-1 Years", Table1[[#This Row],[tenure]] &lt;=36, "1-3 Years",Table1[[#This Row],[tenure]]&lt;=60, "3-5 Years",Table1[[#This Row],[tenure]]&gt;60,"5+ Years")</f>
        <v>0-1 Years</v>
      </c>
      <c r="X3094" t="str">
        <f>IF(AND(Table1[[#This Row],[Contract]]="Month-to-Month", Table1[[#This Row],[PaymentMethod]]= "Electronic check"), "High Risk", "Standard")</f>
        <v>Standard</v>
      </c>
      <c r="Y3094" s="11">
        <f>IFERROR(Table1[[#This Row],[TotalCharges]]/Table1[[#This Row],[tenure]],"0")</f>
        <v>25.1</v>
      </c>
      <c r="Z3094" t="str">
        <f>IF(Table1[[#This Row],[SeniorCitizen]]=1,"Yes","No")</f>
        <v>No</v>
      </c>
    </row>
    <row r="3095" spans="1:26" x14ac:dyDescent="0.3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7105</v>
      </c>
      <c r="S3095" s="2">
        <v>54.4</v>
      </c>
      <c r="T3095" s="2">
        <v>1516.6</v>
      </c>
      <c r="U3095" t="s">
        <v>24</v>
      </c>
      <c r="V3095">
        <f>COUNTIF(Table1[[#This Row],[OnlineSecurity]:[StreamingMovies]], "Yes")</f>
        <v>2</v>
      </c>
      <c r="W3095" t="str" cm="1">
        <f t="array" ref="W3095">_xlfn.IFS(Table1[[#This Row],[tenure]]&lt;=12,"0-1 Years", Table1[[#This Row],[tenure]] &lt;=36, "1-3 Years",Table1[[#This Row],[tenure]]&lt;=60, "3-5 Years",Table1[[#This Row],[tenure]]&gt;60,"5+ Years")</f>
        <v>1-3 Years</v>
      </c>
      <c r="X3095" t="str">
        <f>IF(AND(Table1[[#This Row],[Contract]]="Month-to-Month", Table1[[#This Row],[PaymentMethod]]= "Electronic check"), "High Risk", "Standard")</f>
        <v>Standard</v>
      </c>
      <c r="Y3095" s="11">
        <f>IFERROR(Table1[[#This Row],[TotalCharges]]/Table1[[#This Row],[tenure]],"0")</f>
        <v>54.164285714285711</v>
      </c>
      <c r="Z3095" t="str">
        <f>IF(Table1[[#This Row],[SeniorCitizen]]=1,"Yes","No")</f>
        <v>No</v>
      </c>
    </row>
    <row r="3096" spans="1:26" x14ac:dyDescent="0.3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7105</v>
      </c>
      <c r="S3096" s="2">
        <v>58.6</v>
      </c>
      <c r="T3096" s="2">
        <v>2224.5</v>
      </c>
      <c r="U3096" t="s">
        <v>24</v>
      </c>
      <c r="V3096">
        <f>COUNTIF(Table1[[#This Row],[OnlineSecurity]:[StreamingMovies]], "Yes")</f>
        <v>2</v>
      </c>
      <c r="W3096" t="str" cm="1">
        <f t="array" ref="W3096">_xlfn.IFS(Table1[[#This Row],[tenure]]&lt;=12,"0-1 Years", Table1[[#This Row],[tenure]] &lt;=36, "1-3 Years",Table1[[#This Row],[tenure]]&lt;=60, "3-5 Years",Table1[[#This Row],[tenure]]&gt;60,"5+ Years")</f>
        <v>3-5 Years</v>
      </c>
      <c r="X3096" t="str">
        <f>IF(AND(Table1[[#This Row],[Contract]]="Month-to-Month", Table1[[#This Row],[PaymentMethod]]= "Electronic check"), "High Risk", "Standard")</f>
        <v>Standard</v>
      </c>
      <c r="Y3096" s="11">
        <f>IFERROR(Table1[[#This Row],[TotalCharges]]/Table1[[#This Row],[tenure]],"0")</f>
        <v>57.03846153846154</v>
      </c>
      <c r="Z3096" t="str">
        <f>IF(Table1[[#This Row],[SeniorCitizen]]=1,"Yes","No")</f>
        <v>No</v>
      </c>
    </row>
    <row r="3097" spans="1:26" x14ac:dyDescent="0.3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s="2">
        <v>84.8</v>
      </c>
      <c r="T3097" s="2">
        <v>888.75</v>
      </c>
      <c r="U3097" t="s">
        <v>24</v>
      </c>
      <c r="V3097">
        <f>COUNTIF(Table1[[#This Row],[OnlineSecurity]:[StreamingMovies]], "Yes")</f>
        <v>2</v>
      </c>
      <c r="W3097" t="str" cm="1">
        <f t="array" ref="W3097">_xlfn.IFS(Table1[[#This Row],[tenure]]&lt;=12,"0-1 Years", Table1[[#This Row],[tenure]] &lt;=36, "1-3 Years",Table1[[#This Row],[tenure]]&lt;=60, "3-5 Years",Table1[[#This Row],[tenure]]&gt;60,"5+ Years")</f>
        <v>0-1 Years</v>
      </c>
      <c r="X3097" t="str">
        <f>IF(AND(Table1[[#This Row],[Contract]]="Month-to-Month", Table1[[#This Row],[PaymentMethod]]= "Electronic check"), "High Risk", "Standard")</f>
        <v>High Risk</v>
      </c>
      <c r="Y3097" s="11">
        <f>IFERROR(Table1[[#This Row],[TotalCharges]]/Table1[[#This Row],[tenure]],"0")</f>
        <v>80.795454545454547</v>
      </c>
      <c r="Z3097" t="str">
        <f>IF(Table1[[#This Row],[SeniorCitizen]]=1,"Yes","No")</f>
        <v>No</v>
      </c>
    </row>
    <row r="3098" spans="1:26" x14ac:dyDescent="0.35">
      <c r="A3098" t="s">
        <v>3133</v>
      </c>
      <c r="B3098" t="s">
        <v>22</v>
      </c>
      <c r="C3098">
        <v>0</v>
      </c>
      <c r="D3098" t="s">
        <v>23</v>
      </c>
      <c r="E3098" t="s">
        <v>24</v>
      </c>
      <c r="F3098">
        <v>71</v>
      </c>
      <c r="G3098" t="s">
        <v>24</v>
      </c>
      <c r="H3098" t="s">
        <v>24</v>
      </c>
      <c r="I3098" t="s">
        <v>26</v>
      </c>
      <c r="J3098" t="s">
        <v>24</v>
      </c>
      <c r="K3098" t="s">
        <v>23</v>
      </c>
      <c r="L3098" t="s">
        <v>23</v>
      </c>
      <c r="M3098" t="s">
        <v>23</v>
      </c>
      <c r="N3098" t="s">
        <v>23</v>
      </c>
      <c r="O3098" t="s">
        <v>23</v>
      </c>
      <c r="P3098" t="s">
        <v>47</v>
      </c>
      <c r="Q3098" t="s">
        <v>23</v>
      </c>
      <c r="R3098" t="s">
        <v>7105</v>
      </c>
      <c r="S3098" s="2">
        <v>61.4</v>
      </c>
      <c r="T3098" s="2">
        <v>4310.3500000000004</v>
      </c>
      <c r="U3098" t="s">
        <v>24</v>
      </c>
      <c r="V3098">
        <f>COUNTIF(Table1[[#This Row],[OnlineSecurity]:[StreamingMovies]], "Yes")</f>
        <v>5</v>
      </c>
      <c r="W3098" t="str" cm="1">
        <f t="array" ref="W3098">_xlfn.IFS(Table1[[#This Row],[tenure]]&lt;=12,"0-1 Years", Table1[[#This Row],[tenure]] &lt;=36, "1-3 Years",Table1[[#This Row],[tenure]]&lt;=60, "3-5 Years",Table1[[#This Row],[tenure]]&gt;60,"5+ Years")</f>
        <v>5+ Years</v>
      </c>
      <c r="X3098" t="str">
        <f>IF(AND(Table1[[#This Row],[Contract]]="Month-to-Month", Table1[[#This Row],[PaymentMethod]]= "Electronic check"), "High Risk", "Standard")</f>
        <v>Standard</v>
      </c>
      <c r="Y3098" s="11">
        <f>IFERROR(Table1[[#This Row],[TotalCharges]]/Table1[[#This Row],[tenure]],"0")</f>
        <v>60.709154929577473</v>
      </c>
      <c r="Z3098" t="str">
        <f>IF(Table1[[#This Row],[SeniorCitizen]]=1,"Yes","No")</f>
        <v>No</v>
      </c>
    </row>
    <row r="3099" spans="1:26" x14ac:dyDescent="0.35">
      <c r="A3099" t="s">
        <v>3134</v>
      </c>
      <c r="B3099" t="s">
        <v>30</v>
      </c>
      <c r="C3099">
        <v>0</v>
      </c>
      <c r="D3099" t="s">
        <v>24</v>
      </c>
      <c r="E3099" t="s">
        <v>23</v>
      </c>
      <c r="F3099">
        <v>2</v>
      </c>
      <c r="G3099" t="s">
        <v>23</v>
      </c>
      <c r="H3099" t="s">
        <v>24</v>
      </c>
      <c r="I3099" t="s">
        <v>24</v>
      </c>
      <c r="J3099" t="s">
        <v>24</v>
      </c>
      <c r="K3099" t="s">
        <v>24</v>
      </c>
      <c r="L3099" t="s">
        <v>24</v>
      </c>
      <c r="M3099" t="s">
        <v>24</v>
      </c>
      <c r="N3099" t="s">
        <v>24</v>
      </c>
      <c r="O3099" t="s">
        <v>24</v>
      </c>
      <c r="P3099" t="s">
        <v>27</v>
      </c>
      <c r="Q3099" t="s">
        <v>24</v>
      </c>
      <c r="R3099" t="s">
        <v>32</v>
      </c>
      <c r="S3099" s="2">
        <v>20.399999999999999</v>
      </c>
      <c r="T3099" s="2">
        <v>42.9</v>
      </c>
      <c r="U3099" t="s">
        <v>24</v>
      </c>
      <c r="V3099">
        <f>COUNTIF(Table1[[#This Row],[OnlineSecurity]:[StreamingMovies]], "Yes")</f>
        <v>0</v>
      </c>
      <c r="W3099" t="str" cm="1">
        <f t="array" ref="W3099">_xlfn.IFS(Table1[[#This Row],[tenure]]&lt;=12,"0-1 Years", Table1[[#This Row],[tenure]] &lt;=36, "1-3 Years",Table1[[#This Row],[tenure]]&lt;=60, "3-5 Years",Table1[[#This Row],[tenure]]&gt;60,"5+ Years")</f>
        <v>0-1 Years</v>
      </c>
      <c r="X3099" t="str">
        <f>IF(AND(Table1[[#This Row],[Contract]]="Month-to-Month", Table1[[#This Row],[PaymentMethod]]= "Electronic check"), "High Risk", "Standard")</f>
        <v>Standard</v>
      </c>
      <c r="Y3099" s="11">
        <f>IFERROR(Table1[[#This Row],[TotalCharges]]/Table1[[#This Row],[tenure]],"0")</f>
        <v>21.45</v>
      </c>
      <c r="Z3099" t="str">
        <f>IF(Table1[[#This Row],[SeniorCitizen]]=1,"Yes","No")</f>
        <v>No</v>
      </c>
    </row>
    <row r="3100" spans="1:26" x14ac:dyDescent="0.3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s="2">
        <v>79.650000000000006</v>
      </c>
      <c r="T3100" s="2">
        <v>2365.15</v>
      </c>
      <c r="U3100" t="s">
        <v>23</v>
      </c>
      <c r="V3100">
        <f>COUNTIF(Table1[[#This Row],[OnlineSecurity]:[StreamingMovies]], "Yes")</f>
        <v>2</v>
      </c>
      <c r="W3100" t="str" cm="1">
        <f t="array" ref="W3100">_xlfn.IFS(Table1[[#This Row],[tenure]]&lt;=12,"0-1 Years", Table1[[#This Row],[tenure]] &lt;=36, "1-3 Years",Table1[[#This Row],[tenure]]&lt;=60, "3-5 Years",Table1[[#This Row],[tenure]]&gt;60,"5+ Years")</f>
        <v>1-3 Years</v>
      </c>
      <c r="X3100" t="str">
        <f>IF(AND(Table1[[#This Row],[Contract]]="Month-to-Month", Table1[[#This Row],[PaymentMethod]]= "Electronic check"), "High Risk", "Standard")</f>
        <v>Standard</v>
      </c>
      <c r="Y3100" s="11">
        <f>IFERROR(Table1[[#This Row],[TotalCharges]]/Table1[[#This Row],[tenure]],"0")</f>
        <v>78.838333333333338</v>
      </c>
      <c r="Z3100" t="str">
        <f>IF(Table1[[#This Row],[SeniorCitizen]]=1,"Yes","No")</f>
        <v>Yes</v>
      </c>
    </row>
    <row r="3101" spans="1:26" x14ac:dyDescent="0.35">
      <c r="A3101" t="s">
        <v>3136</v>
      </c>
      <c r="B3101" t="s">
        <v>22</v>
      </c>
      <c r="C3101">
        <v>0</v>
      </c>
      <c r="D3101" t="s">
        <v>24</v>
      </c>
      <c r="E3101" t="s">
        <v>24</v>
      </c>
      <c r="F3101">
        <v>17</v>
      </c>
      <c r="G3101" t="s">
        <v>23</v>
      </c>
      <c r="H3101" t="s">
        <v>24</v>
      </c>
      <c r="I3101" t="s">
        <v>24</v>
      </c>
      <c r="J3101" t="s">
        <v>24</v>
      </c>
      <c r="K3101" t="s">
        <v>24</v>
      </c>
      <c r="L3101" t="s">
        <v>24</v>
      </c>
      <c r="M3101" t="s">
        <v>24</v>
      </c>
      <c r="N3101" t="s">
        <v>24</v>
      </c>
      <c r="O3101" t="s">
        <v>24</v>
      </c>
      <c r="P3101" t="s">
        <v>31</v>
      </c>
      <c r="Q3101" t="s">
        <v>24</v>
      </c>
      <c r="R3101" t="s">
        <v>32</v>
      </c>
      <c r="S3101" s="2">
        <v>20.149999999999999</v>
      </c>
      <c r="T3101" s="2">
        <v>353.65</v>
      </c>
      <c r="U3101" t="s">
        <v>24</v>
      </c>
      <c r="V3101">
        <f>COUNTIF(Table1[[#This Row],[OnlineSecurity]:[StreamingMovies]], "Yes")</f>
        <v>0</v>
      </c>
      <c r="W3101" t="str" cm="1">
        <f t="array" ref="W3101">_xlfn.IFS(Table1[[#This Row],[tenure]]&lt;=12,"0-1 Years", Table1[[#This Row],[tenure]] &lt;=36, "1-3 Years",Table1[[#This Row],[tenure]]&lt;=60, "3-5 Years",Table1[[#This Row],[tenure]]&gt;60,"5+ Years")</f>
        <v>1-3 Years</v>
      </c>
      <c r="X3101" t="str">
        <f>IF(AND(Table1[[#This Row],[Contract]]="Month-to-Month", Table1[[#This Row],[PaymentMethod]]= "Electronic check"), "High Risk", "Standard")</f>
        <v>Standard</v>
      </c>
      <c r="Y3101" s="11">
        <f>IFERROR(Table1[[#This Row],[TotalCharges]]/Table1[[#This Row],[tenure]],"0")</f>
        <v>20.802941176470586</v>
      </c>
      <c r="Z3101" t="str">
        <f>IF(Table1[[#This Row],[SeniorCitizen]]=1,"Yes","No")</f>
        <v>No</v>
      </c>
    </row>
    <row r="3102" spans="1:26" x14ac:dyDescent="0.3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7105</v>
      </c>
      <c r="S3102" s="2">
        <v>94.45</v>
      </c>
      <c r="T3102" s="2">
        <v>5073.1000000000004</v>
      </c>
      <c r="U3102" t="s">
        <v>24</v>
      </c>
      <c r="V3102">
        <f>COUNTIF(Table1[[#This Row],[OnlineSecurity]:[StreamingMovies]], "Yes")</f>
        <v>3</v>
      </c>
      <c r="W3102" t="str" cm="1">
        <f t="array" ref="W3102">_xlfn.IFS(Table1[[#This Row],[tenure]]&lt;=12,"0-1 Years", Table1[[#This Row],[tenure]] &lt;=36, "1-3 Years",Table1[[#This Row],[tenure]]&lt;=60, "3-5 Years",Table1[[#This Row],[tenure]]&gt;60,"5+ Years")</f>
        <v>3-5 Years</v>
      </c>
      <c r="X3102" t="str">
        <f>IF(AND(Table1[[#This Row],[Contract]]="Month-to-Month", Table1[[#This Row],[PaymentMethod]]= "Electronic check"), "High Risk", "Standard")</f>
        <v>Standard</v>
      </c>
      <c r="Y3102" s="11">
        <f>IFERROR(Table1[[#This Row],[TotalCharges]]/Table1[[#This Row],[tenure]],"0")</f>
        <v>92.238181818181829</v>
      </c>
      <c r="Z3102" t="str">
        <f>IF(Table1[[#This Row],[SeniorCitizen]]=1,"Yes","No")</f>
        <v>No</v>
      </c>
    </row>
    <row r="3103" spans="1:26" x14ac:dyDescent="0.3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7104</v>
      </c>
      <c r="S3103" s="2">
        <v>79.8</v>
      </c>
      <c r="T3103" s="2">
        <v>4526.8500000000004</v>
      </c>
      <c r="U3103" t="s">
        <v>24</v>
      </c>
      <c r="V3103">
        <f>COUNTIF(Table1[[#This Row],[OnlineSecurity]:[StreamingMovies]], "Yes")</f>
        <v>1</v>
      </c>
      <c r="W3103" t="str" cm="1">
        <f t="array" ref="W3103">_xlfn.IFS(Table1[[#This Row],[tenure]]&lt;=12,"0-1 Years", Table1[[#This Row],[tenure]] &lt;=36, "1-3 Years",Table1[[#This Row],[tenure]]&lt;=60, "3-5 Years",Table1[[#This Row],[tenure]]&gt;60,"5+ Years")</f>
        <v>3-5 Years</v>
      </c>
      <c r="X3103" t="str">
        <f>IF(AND(Table1[[#This Row],[Contract]]="Month-to-Month", Table1[[#This Row],[PaymentMethod]]= "Electronic check"), "High Risk", "Standard")</f>
        <v>Standard</v>
      </c>
      <c r="Y3103" s="11">
        <f>IFERROR(Table1[[#This Row],[TotalCharges]]/Table1[[#This Row],[tenure]],"0")</f>
        <v>78.049137931034494</v>
      </c>
      <c r="Z3103" t="str">
        <f>IF(Table1[[#This Row],[SeniorCitizen]]=1,"Yes","No")</f>
        <v>No</v>
      </c>
    </row>
    <row r="3104" spans="1:26" x14ac:dyDescent="0.3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s="2">
        <v>54.2</v>
      </c>
      <c r="T3104" s="2">
        <v>308.25</v>
      </c>
      <c r="U3104" t="s">
        <v>23</v>
      </c>
      <c r="V3104">
        <f>COUNTIF(Table1[[#This Row],[OnlineSecurity]:[StreamingMovies]], "Yes")</f>
        <v>2</v>
      </c>
      <c r="W3104" t="str" cm="1">
        <f t="array" ref="W3104">_xlfn.IFS(Table1[[#This Row],[tenure]]&lt;=12,"0-1 Years", Table1[[#This Row],[tenure]] &lt;=36, "1-3 Years",Table1[[#This Row],[tenure]]&lt;=60, "3-5 Years",Table1[[#This Row],[tenure]]&gt;60,"5+ Years")</f>
        <v>0-1 Years</v>
      </c>
      <c r="X3104" t="str">
        <f>IF(AND(Table1[[#This Row],[Contract]]="Month-to-Month", Table1[[#This Row],[PaymentMethod]]= "Electronic check"), "High Risk", "Standard")</f>
        <v>High Risk</v>
      </c>
      <c r="Y3104" s="11">
        <f>IFERROR(Table1[[#This Row],[TotalCharges]]/Table1[[#This Row],[tenure]],"0")</f>
        <v>61.65</v>
      </c>
      <c r="Z3104" t="str">
        <f>IF(Table1[[#This Row],[SeniorCitizen]]=1,"Yes","No")</f>
        <v>No</v>
      </c>
    </row>
    <row r="3105" spans="1:26" x14ac:dyDescent="0.35">
      <c r="A3105" t="s">
        <v>3140</v>
      </c>
      <c r="B3105" t="s">
        <v>22</v>
      </c>
      <c r="C3105">
        <v>1</v>
      </c>
      <c r="D3105" t="s">
        <v>24</v>
      </c>
      <c r="E3105" t="s">
        <v>24</v>
      </c>
      <c r="F3105">
        <v>1</v>
      </c>
      <c r="G3105" t="s">
        <v>23</v>
      </c>
      <c r="H3105" t="s">
        <v>24</v>
      </c>
      <c r="I3105" t="s">
        <v>24</v>
      </c>
      <c r="J3105" t="s">
        <v>24</v>
      </c>
      <c r="K3105" t="s">
        <v>24</v>
      </c>
      <c r="L3105" t="s">
        <v>24</v>
      </c>
      <c r="M3105" t="s">
        <v>24</v>
      </c>
      <c r="N3105" t="s">
        <v>24</v>
      </c>
      <c r="O3105" t="s">
        <v>24</v>
      </c>
      <c r="P3105" t="s">
        <v>27</v>
      </c>
      <c r="Q3105" t="s">
        <v>23</v>
      </c>
      <c r="R3105" t="s">
        <v>28</v>
      </c>
      <c r="S3105" s="2">
        <v>19.45</v>
      </c>
      <c r="T3105" s="2">
        <v>19.45</v>
      </c>
      <c r="U3105" t="s">
        <v>23</v>
      </c>
      <c r="V3105">
        <f>COUNTIF(Table1[[#This Row],[OnlineSecurity]:[StreamingMovies]], "Yes")</f>
        <v>0</v>
      </c>
      <c r="W3105" t="str" cm="1">
        <f t="array" ref="W3105">_xlfn.IFS(Table1[[#This Row],[tenure]]&lt;=12,"0-1 Years", Table1[[#This Row],[tenure]] &lt;=36, "1-3 Years",Table1[[#This Row],[tenure]]&lt;=60, "3-5 Years",Table1[[#This Row],[tenure]]&gt;60,"5+ Years")</f>
        <v>0-1 Years</v>
      </c>
      <c r="X3105" t="str">
        <f>IF(AND(Table1[[#This Row],[Contract]]="Month-to-Month", Table1[[#This Row],[PaymentMethod]]= "Electronic check"), "High Risk", "Standard")</f>
        <v>High Risk</v>
      </c>
      <c r="Y3105" s="11">
        <f>IFERROR(Table1[[#This Row],[TotalCharges]]/Table1[[#This Row],[tenure]],"0")</f>
        <v>19.45</v>
      </c>
      <c r="Z3105" t="str">
        <f>IF(Table1[[#This Row],[SeniorCitizen]]=1,"Yes","No")</f>
        <v>Yes</v>
      </c>
    </row>
    <row r="3106" spans="1:26" x14ac:dyDescent="0.3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s="2">
        <v>74.05</v>
      </c>
      <c r="T3106" s="2">
        <v>678.45</v>
      </c>
      <c r="U3106" t="s">
        <v>24</v>
      </c>
      <c r="V3106">
        <f>COUNTIF(Table1[[#This Row],[OnlineSecurity]:[StreamingMovies]], "Yes")</f>
        <v>0</v>
      </c>
      <c r="W3106" t="str" cm="1">
        <f t="array" ref="W3106">_xlfn.IFS(Table1[[#This Row],[tenure]]&lt;=12,"0-1 Years", Table1[[#This Row],[tenure]] &lt;=36, "1-3 Years",Table1[[#This Row],[tenure]]&lt;=60, "3-5 Years",Table1[[#This Row],[tenure]]&gt;60,"5+ Years")</f>
        <v>0-1 Years</v>
      </c>
      <c r="X3106" t="str">
        <f>IF(AND(Table1[[#This Row],[Contract]]="Month-to-Month", Table1[[#This Row],[PaymentMethod]]= "Electronic check"), "High Risk", "Standard")</f>
        <v>High Risk</v>
      </c>
      <c r="Y3106" s="11">
        <f>IFERROR(Table1[[#This Row],[TotalCharges]]/Table1[[#This Row],[tenure]],"0")</f>
        <v>75.38333333333334</v>
      </c>
      <c r="Z3106" t="str">
        <f>IF(Table1[[#This Row],[SeniorCitizen]]=1,"Yes","No")</f>
        <v>Yes</v>
      </c>
    </row>
    <row r="3107" spans="1:26" x14ac:dyDescent="0.3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7104</v>
      </c>
      <c r="S3107" s="2">
        <v>49.15</v>
      </c>
      <c r="T3107" s="2">
        <v>1237.3</v>
      </c>
      <c r="U3107" t="s">
        <v>24</v>
      </c>
      <c r="V3107">
        <f>COUNTIF(Table1[[#This Row],[OnlineSecurity]:[StreamingMovies]], "Yes")</f>
        <v>1</v>
      </c>
      <c r="W3107" t="str" cm="1">
        <f t="array" ref="W3107">_xlfn.IFS(Table1[[#This Row],[tenure]]&lt;=12,"0-1 Years", Table1[[#This Row],[tenure]] &lt;=36, "1-3 Years",Table1[[#This Row],[tenure]]&lt;=60, "3-5 Years",Table1[[#This Row],[tenure]]&gt;60,"5+ Years")</f>
        <v>1-3 Years</v>
      </c>
      <c r="X3107" t="str">
        <f>IF(AND(Table1[[#This Row],[Contract]]="Month-to-Month", Table1[[#This Row],[PaymentMethod]]= "Electronic check"), "High Risk", "Standard")</f>
        <v>Standard</v>
      </c>
      <c r="Y3107" s="11">
        <f>IFERROR(Table1[[#This Row],[TotalCharges]]/Table1[[#This Row],[tenure]],"0")</f>
        <v>47.588461538461537</v>
      </c>
      <c r="Z3107" t="str">
        <f>IF(Table1[[#This Row],[SeniorCitizen]]=1,"Yes","No")</f>
        <v>No</v>
      </c>
    </row>
    <row r="3108" spans="1:26" x14ac:dyDescent="0.35">
      <c r="A3108" t="s">
        <v>3143</v>
      </c>
      <c r="B3108" t="s">
        <v>22</v>
      </c>
      <c r="C3108">
        <v>0</v>
      </c>
      <c r="D3108" t="s">
        <v>24</v>
      </c>
      <c r="E3108" t="s">
        <v>24</v>
      </c>
      <c r="F3108">
        <v>50</v>
      </c>
      <c r="G3108" t="s">
        <v>23</v>
      </c>
      <c r="H3108" t="s">
        <v>24</v>
      </c>
      <c r="I3108" t="s">
        <v>24</v>
      </c>
      <c r="J3108" t="s">
        <v>24</v>
      </c>
      <c r="K3108" t="s">
        <v>24</v>
      </c>
      <c r="L3108" t="s">
        <v>24</v>
      </c>
      <c r="M3108" t="s">
        <v>24</v>
      </c>
      <c r="N3108" t="s">
        <v>24</v>
      </c>
      <c r="O3108" t="s">
        <v>24</v>
      </c>
      <c r="P3108" t="s">
        <v>47</v>
      </c>
      <c r="Q3108" t="s">
        <v>24</v>
      </c>
      <c r="R3108" t="s">
        <v>7105</v>
      </c>
      <c r="S3108" s="2">
        <v>19.399999999999999</v>
      </c>
      <c r="T3108" s="2">
        <v>1023.95</v>
      </c>
      <c r="U3108" t="s">
        <v>24</v>
      </c>
      <c r="V3108">
        <f>COUNTIF(Table1[[#This Row],[OnlineSecurity]:[StreamingMovies]], "Yes")</f>
        <v>0</v>
      </c>
      <c r="W3108" t="str" cm="1">
        <f t="array" ref="W3108">_xlfn.IFS(Table1[[#This Row],[tenure]]&lt;=12,"0-1 Years", Table1[[#This Row],[tenure]] &lt;=36, "1-3 Years",Table1[[#This Row],[tenure]]&lt;=60, "3-5 Years",Table1[[#This Row],[tenure]]&gt;60,"5+ Years")</f>
        <v>3-5 Years</v>
      </c>
      <c r="X3108" t="str">
        <f>IF(AND(Table1[[#This Row],[Contract]]="Month-to-Month", Table1[[#This Row],[PaymentMethod]]= "Electronic check"), "High Risk", "Standard")</f>
        <v>Standard</v>
      </c>
      <c r="Y3108" s="11">
        <f>IFERROR(Table1[[#This Row],[TotalCharges]]/Table1[[#This Row],[tenure]],"0")</f>
        <v>20.478999999999999</v>
      </c>
      <c r="Z3108" t="str">
        <f>IF(Table1[[#This Row],[SeniorCitizen]]=1,"Yes","No")</f>
        <v>No</v>
      </c>
    </row>
    <row r="3109" spans="1:26" x14ac:dyDescent="0.3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7104</v>
      </c>
      <c r="S3109" s="2">
        <v>113.65</v>
      </c>
      <c r="T3109" s="2">
        <v>8182.75</v>
      </c>
      <c r="U3109" t="s">
        <v>24</v>
      </c>
      <c r="V3109">
        <f>COUNTIF(Table1[[#This Row],[OnlineSecurity]:[StreamingMovies]], "Yes")</f>
        <v>6</v>
      </c>
      <c r="W3109" t="str" cm="1">
        <f t="array" ref="W3109">_xlfn.IFS(Table1[[#This Row],[tenure]]&lt;=12,"0-1 Years", Table1[[#This Row],[tenure]] &lt;=36, "1-3 Years",Table1[[#This Row],[tenure]]&lt;=60, "3-5 Years",Table1[[#This Row],[tenure]]&gt;60,"5+ Years")</f>
        <v>5+ Years</v>
      </c>
      <c r="X3109" t="str">
        <f>IF(AND(Table1[[#This Row],[Contract]]="Month-to-Month", Table1[[#This Row],[PaymentMethod]]= "Electronic check"), "High Risk", "Standard")</f>
        <v>Standard</v>
      </c>
      <c r="Y3109" s="11">
        <f>IFERROR(Table1[[#This Row],[TotalCharges]]/Table1[[#This Row],[tenure]],"0")</f>
        <v>113.64930555555556</v>
      </c>
      <c r="Z3109" t="str">
        <f>IF(Table1[[#This Row],[SeniorCitizen]]=1,"Yes","No")</f>
        <v>No</v>
      </c>
    </row>
    <row r="3110" spans="1:26" x14ac:dyDescent="0.3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7105</v>
      </c>
      <c r="S3110" s="2">
        <v>106</v>
      </c>
      <c r="T3110" s="2">
        <v>4532.3</v>
      </c>
      <c r="U3110" t="s">
        <v>24</v>
      </c>
      <c r="V3110">
        <f>COUNTIF(Table1[[#This Row],[OnlineSecurity]:[StreamingMovies]], "Yes")</f>
        <v>5</v>
      </c>
      <c r="W3110" t="str" cm="1">
        <f t="array" ref="W3110">_xlfn.IFS(Table1[[#This Row],[tenure]]&lt;=12,"0-1 Years", Table1[[#This Row],[tenure]] &lt;=36, "1-3 Years",Table1[[#This Row],[tenure]]&lt;=60, "3-5 Years",Table1[[#This Row],[tenure]]&gt;60,"5+ Years")</f>
        <v>3-5 Years</v>
      </c>
      <c r="X3110" t="str">
        <f>IF(AND(Table1[[#This Row],[Contract]]="Month-to-Month", Table1[[#This Row],[PaymentMethod]]= "Electronic check"), "High Risk", "Standard")</f>
        <v>Standard</v>
      </c>
      <c r="Y3110" s="11">
        <f>IFERROR(Table1[[#This Row],[TotalCharges]]/Table1[[#This Row],[tenure]],"0")</f>
        <v>105.40232558139536</v>
      </c>
      <c r="Z3110" t="str">
        <f>IF(Table1[[#This Row],[SeniorCitizen]]=1,"Yes","No")</f>
        <v>No</v>
      </c>
    </row>
    <row r="3111" spans="1:26" x14ac:dyDescent="0.35">
      <c r="A3111" t="s">
        <v>3146</v>
      </c>
      <c r="B3111" t="s">
        <v>30</v>
      </c>
      <c r="C3111">
        <v>0</v>
      </c>
      <c r="D3111" t="s">
        <v>24</v>
      </c>
      <c r="E3111" t="s">
        <v>24</v>
      </c>
      <c r="F3111">
        <v>56</v>
      </c>
      <c r="G3111" t="s">
        <v>23</v>
      </c>
      <c r="H3111" t="s">
        <v>23</v>
      </c>
      <c r="I3111" t="s">
        <v>24</v>
      </c>
      <c r="J3111" t="s">
        <v>24</v>
      </c>
      <c r="K3111" t="s">
        <v>24</v>
      </c>
      <c r="L3111" t="s">
        <v>24</v>
      </c>
      <c r="M3111" t="s">
        <v>24</v>
      </c>
      <c r="N3111" t="s">
        <v>24</v>
      </c>
      <c r="O3111" t="s">
        <v>24</v>
      </c>
      <c r="P3111" t="s">
        <v>47</v>
      </c>
      <c r="Q3111" t="s">
        <v>23</v>
      </c>
      <c r="R3111" t="s">
        <v>7104</v>
      </c>
      <c r="S3111" s="2">
        <v>25.95</v>
      </c>
      <c r="T3111" s="2">
        <v>1444.05</v>
      </c>
      <c r="U3111" t="s">
        <v>24</v>
      </c>
      <c r="V3111">
        <f>COUNTIF(Table1[[#This Row],[OnlineSecurity]:[StreamingMovies]], "Yes")</f>
        <v>0</v>
      </c>
      <c r="W3111" t="str" cm="1">
        <f t="array" ref="W3111">_xlfn.IFS(Table1[[#This Row],[tenure]]&lt;=12,"0-1 Years", Table1[[#This Row],[tenure]] &lt;=36, "1-3 Years",Table1[[#This Row],[tenure]]&lt;=60, "3-5 Years",Table1[[#This Row],[tenure]]&gt;60,"5+ Years")</f>
        <v>3-5 Years</v>
      </c>
      <c r="X3111" t="str">
        <f>IF(AND(Table1[[#This Row],[Contract]]="Month-to-Month", Table1[[#This Row],[PaymentMethod]]= "Electronic check"), "High Risk", "Standard")</f>
        <v>Standard</v>
      </c>
      <c r="Y3111" s="11">
        <f>IFERROR(Table1[[#This Row],[TotalCharges]]/Table1[[#This Row],[tenure]],"0")</f>
        <v>25.786607142857143</v>
      </c>
      <c r="Z3111" t="str">
        <f>IF(Table1[[#This Row],[SeniorCitizen]]=1,"Yes","No")</f>
        <v>No</v>
      </c>
    </row>
    <row r="3112" spans="1:26" x14ac:dyDescent="0.35">
      <c r="A3112" t="s">
        <v>3147</v>
      </c>
      <c r="B3112" t="s">
        <v>22</v>
      </c>
      <c r="C3112">
        <v>0</v>
      </c>
      <c r="D3112" t="s">
        <v>24</v>
      </c>
      <c r="E3112" t="s">
        <v>24</v>
      </c>
      <c r="F3112">
        <v>1</v>
      </c>
      <c r="G3112" t="s">
        <v>23</v>
      </c>
      <c r="H3112" t="s">
        <v>24</v>
      </c>
      <c r="I3112" t="s">
        <v>24</v>
      </c>
      <c r="J3112" t="s">
        <v>24</v>
      </c>
      <c r="K3112" t="s">
        <v>24</v>
      </c>
      <c r="L3112" t="s">
        <v>24</v>
      </c>
      <c r="M3112" t="s">
        <v>24</v>
      </c>
      <c r="N3112" t="s">
        <v>24</v>
      </c>
      <c r="O3112" t="s">
        <v>24</v>
      </c>
      <c r="P3112" t="s">
        <v>27</v>
      </c>
      <c r="Q3112" t="s">
        <v>24</v>
      </c>
      <c r="R3112" t="s">
        <v>32</v>
      </c>
      <c r="S3112" s="2">
        <v>19.100000000000001</v>
      </c>
      <c r="T3112" s="2">
        <v>19.100000000000001</v>
      </c>
      <c r="U3112" t="s">
        <v>24</v>
      </c>
      <c r="V3112">
        <f>COUNTIF(Table1[[#This Row],[OnlineSecurity]:[StreamingMovies]], "Yes")</f>
        <v>0</v>
      </c>
      <c r="W3112" t="str" cm="1">
        <f t="array" ref="W3112">_xlfn.IFS(Table1[[#This Row],[tenure]]&lt;=12,"0-1 Years", Table1[[#This Row],[tenure]] &lt;=36, "1-3 Years",Table1[[#This Row],[tenure]]&lt;=60, "3-5 Years",Table1[[#This Row],[tenure]]&gt;60,"5+ Years")</f>
        <v>0-1 Years</v>
      </c>
      <c r="X3112" t="str">
        <f>IF(AND(Table1[[#This Row],[Contract]]="Month-to-Month", Table1[[#This Row],[PaymentMethod]]= "Electronic check"), "High Risk", "Standard")</f>
        <v>Standard</v>
      </c>
      <c r="Y3112" s="11">
        <f>IFERROR(Table1[[#This Row],[TotalCharges]]/Table1[[#This Row],[tenure]],"0")</f>
        <v>19.100000000000001</v>
      </c>
      <c r="Z3112" t="str">
        <f>IF(Table1[[#This Row],[SeniorCitizen]]=1,"Yes","No")</f>
        <v>No</v>
      </c>
    </row>
    <row r="3113" spans="1:26" x14ac:dyDescent="0.3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s="2">
        <v>103.4</v>
      </c>
      <c r="T3113" s="2">
        <v>7372.65</v>
      </c>
      <c r="U3113" t="s">
        <v>23</v>
      </c>
      <c r="V3113">
        <f>COUNTIF(Table1[[#This Row],[OnlineSecurity]:[StreamingMovies]], "Yes")</f>
        <v>4</v>
      </c>
      <c r="W3113" t="str" cm="1">
        <f t="array" ref="W3113">_xlfn.IFS(Table1[[#This Row],[tenure]]&lt;=12,"0-1 Years", Table1[[#This Row],[tenure]] &lt;=36, "1-3 Years",Table1[[#This Row],[tenure]]&lt;=60, "3-5 Years",Table1[[#This Row],[tenure]]&gt;60,"5+ Years")</f>
        <v>5+ Years</v>
      </c>
      <c r="X3113" t="str">
        <f>IF(AND(Table1[[#This Row],[Contract]]="Month-to-Month", Table1[[#This Row],[PaymentMethod]]= "Electronic check"), "High Risk", "Standard")</f>
        <v>Standard</v>
      </c>
      <c r="Y3113" s="11">
        <f>IFERROR(Table1[[#This Row],[TotalCharges]]/Table1[[#This Row],[tenure]],"0")</f>
        <v>102.39791666666666</v>
      </c>
      <c r="Z3113" t="str">
        <f>IF(Table1[[#This Row],[SeniorCitizen]]=1,"Yes","No")</f>
        <v>No</v>
      </c>
    </row>
    <row r="3114" spans="1:26" x14ac:dyDescent="0.3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7104</v>
      </c>
      <c r="S3114" s="2">
        <v>100.55</v>
      </c>
      <c r="T3114" s="2">
        <v>7325.1</v>
      </c>
      <c r="U3114" t="s">
        <v>24</v>
      </c>
      <c r="V3114">
        <f>COUNTIF(Table1[[#This Row],[OnlineSecurity]:[StreamingMovies]], "Yes")</f>
        <v>4</v>
      </c>
      <c r="W3114" t="str" cm="1">
        <f t="array" ref="W3114">_xlfn.IFS(Table1[[#This Row],[tenure]]&lt;=12,"0-1 Years", Table1[[#This Row],[tenure]] &lt;=36, "1-3 Years",Table1[[#This Row],[tenure]]&lt;=60, "3-5 Years",Table1[[#This Row],[tenure]]&gt;60,"5+ Years")</f>
        <v>5+ Years</v>
      </c>
      <c r="X3114" t="str">
        <f>IF(AND(Table1[[#This Row],[Contract]]="Month-to-Month", Table1[[#This Row],[PaymentMethod]]= "Electronic check"), "High Risk", "Standard")</f>
        <v>Standard</v>
      </c>
      <c r="Y3114" s="11">
        <f>IFERROR(Table1[[#This Row],[TotalCharges]]/Table1[[#This Row],[tenure]],"0")</f>
        <v>101.73750000000001</v>
      </c>
      <c r="Z3114" t="str">
        <f>IF(Table1[[#This Row],[SeniorCitizen]]=1,"Yes","No")</f>
        <v>No</v>
      </c>
    </row>
    <row r="3115" spans="1:26" x14ac:dyDescent="0.3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s="2">
        <v>95.4</v>
      </c>
      <c r="T3115" s="2">
        <v>3474.2</v>
      </c>
      <c r="U3115" t="s">
        <v>24</v>
      </c>
      <c r="V3115">
        <f>COUNTIF(Table1[[#This Row],[OnlineSecurity]:[StreamingMovies]], "Yes")</f>
        <v>2</v>
      </c>
      <c r="W3115" t="str" cm="1">
        <f t="array" ref="W3115">_xlfn.IFS(Table1[[#This Row],[tenure]]&lt;=12,"0-1 Years", Table1[[#This Row],[tenure]] &lt;=36, "1-3 Years",Table1[[#This Row],[tenure]]&lt;=60, "3-5 Years",Table1[[#This Row],[tenure]]&gt;60,"5+ Years")</f>
        <v>1-3 Years</v>
      </c>
      <c r="X3115" t="str">
        <f>IF(AND(Table1[[#This Row],[Contract]]="Month-to-Month", Table1[[#This Row],[PaymentMethod]]= "Electronic check"), "High Risk", "Standard")</f>
        <v>High Risk</v>
      </c>
      <c r="Y3115" s="11">
        <f>IFERROR(Table1[[#This Row],[TotalCharges]]/Table1[[#This Row],[tenure]],"0")</f>
        <v>96.505555555555546</v>
      </c>
      <c r="Z3115" t="str">
        <f>IF(Table1[[#This Row],[SeniorCitizen]]=1,"Yes","No")</f>
        <v>No</v>
      </c>
    </row>
    <row r="3116" spans="1:26" x14ac:dyDescent="0.3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7104</v>
      </c>
      <c r="S3116" s="2">
        <v>75.150000000000006</v>
      </c>
      <c r="T3116" s="2">
        <v>392.65</v>
      </c>
      <c r="U3116" t="s">
        <v>24</v>
      </c>
      <c r="V3116">
        <f>COUNTIF(Table1[[#This Row],[OnlineSecurity]:[StreamingMovies]], "Yes")</f>
        <v>4</v>
      </c>
      <c r="W3116" t="str" cm="1">
        <f t="array" ref="W3116">_xlfn.IFS(Table1[[#This Row],[tenure]]&lt;=12,"0-1 Years", Table1[[#This Row],[tenure]] &lt;=36, "1-3 Years",Table1[[#This Row],[tenure]]&lt;=60, "3-5 Years",Table1[[#This Row],[tenure]]&gt;60,"5+ Years")</f>
        <v>0-1 Years</v>
      </c>
      <c r="X3116" t="str">
        <f>IF(AND(Table1[[#This Row],[Contract]]="Month-to-Month", Table1[[#This Row],[PaymentMethod]]= "Electronic check"), "High Risk", "Standard")</f>
        <v>Standard</v>
      </c>
      <c r="Y3116" s="11">
        <f>IFERROR(Table1[[#This Row],[TotalCharges]]/Table1[[#This Row],[tenure]],"0")</f>
        <v>78.53</v>
      </c>
      <c r="Z3116" t="str">
        <f>IF(Table1[[#This Row],[SeniorCitizen]]=1,"Yes","No")</f>
        <v>No</v>
      </c>
    </row>
    <row r="3117" spans="1:26" x14ac:dyDescent="0.3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s="2">
        <v>84.45</v>
      </c>
      <c r="T3117" s="2">
        <v>1058.5999999999999</v>
      </c>
      <c r="U3117" t="s">
        <v>23</v>
      </c>
      <c r="V3117">
        <f>COUNTIF(Table1[[#This Row],[OnlineSecurity]:[StreamingMovies]], "Yes")</f>
        <v>2</v>
      </c>
      <c r="W3117" t="str" cm="1">
        <f t="array" ref="W3117">_xlfn.IFS(Table1[[#This Row],[tenure]]&lt;=12,"0-1 Years", Table1[[#This Row],[tenure]] &lt;=36, "1-3 Years",Table1[[#This Row],[tenure]]&lt;=60, "3-5 Years",Table1[[#This Row],[tenure]]&gt;60,"5+ Years")</f>
        <v>1-3 Years</v>
      </c>
      <c r="X3117" t="str">
        <f>IF(AND(Table1[[#This Row],[Contract]]="Month-to-Month", Table1[[#This Row],[PaymentMethod]]= "Electronic check"), "High Risk", "Standard")</f>
        <v>High Risk</v>
      </c>
      <c r="Y3117" s="11">
        <f>IFERROR(Table1[[#This Row],[TotalCharges]]/Table1[[#This Row],[tenure]],"0")</f>
        <v>81.430769230769229</v>
      </c>
      <c r="Z3117" t="str">
        <f>IF(Table1[[#This Row],[SeniorCitizen]]=1,"Yes","No")</f>
        <v>No</v>
      </c>
    </row>
    <row r="3118" spans="1:26" x14ac:dyDescent="0.3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7105</v>
      </c>
      <c r="S3118" s="2">
        <v>89.15</v>
      </c>
      <c r="T3118" s="2">
        <v>3990.75</v>
      </c>
      <c r="U3118" t="s">
        <v>24</v>
      </c>
      <c r="V3118">
        <f>COUNTIF(Table1[[#This Row],[OnlineSecurity]:[StreamingMovies]], "Yes")</f>
        <v>3</v>
      </c>
      <c r="W3118" t="str" cm="1">
        <f t="array" ref="W3118">_xlfn.IFS(Table1[[#This Row],[tenure]]&lt;=12,"0-1 Years", Table1[[#This Row],[tenure]] &lt;=36, "1-3 Years",Table1[[#This Row],[tenure]]&lt;=60, "3-5 Years",Table1[[#This Row],[tenure]]&gt;60,"5+ Years")</f>
        <v>3-5 Years</v>
      </c>
      <c r="X3118" t="str">
        <f>IF(AND(Table1[[#This Row],[Contract]]="Month-to-Month", Table1[[#This Row],[PaymentMethod]]= "Electronic check"), "High Risk", "Standard")</f>
        <v>Standard</v>
      </c>
      <c r="Y3118" s="11">
        <f>IFERROR(Table1[[#This Row],[TotalCharges]]/Table1[[#This Row],[tenure]],"0")</f>
        <v>90.69886363636364</v>
      </c>
      <c r="Z3118" t="str">
        <f>IF(Table1[[#This Row],[SeniorCitizen]]=1,"Yes","No")</f>
        <v>Yes</v>
      </c>
    </row>
    <row r="3119" spans="1:26" x14ac:dyDescent="0.3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s="2">
        <v>107.9</v>
      </c>
      <c r="T3119" s="2">
        <v>7475.85</v>
      </c>
      <c r="U3119" t="s">
        <v>24</v>
      </c>
      <c r="V3119">
        <f>COUNTIF(Table1[[#This Row],[OnlineSecurity]:[StreamingMovies]], "Yes")</f>
        <v>5</v>
      </c>
      <c r="W3119" t="str" cm="1">
        <f t="array" ref="W3119">_xlfn.IFS(Table1[[#This Row],[tenure]]&lt;=12,"0-1 Years", Table1[[#This Row],[tenure]] &lt;=36, "1-3 Years",Table1[[#This Row],[tenure]]&lt;=60, "3-5 Years",Table1[[#This Row],[tenure]]&gt;60,"5+ Years")</f>
        <v>5+ Years</v>
      </c>
      <c r="X3119" t="str">
        <f>IF(AND(Table1[[#This Row],[Contract]]="Month-to-Month", Table1[[#This Row],[PaymentMethod]]= "Electronic check"), "High Risk", "Standard")</f>
        <v>Standard</v>
      </c>
      <c r="Y3119" s="11">
        <f>IFERROR(Table1[[#This Row],[TotalCharges]]/Table1[[#This Row],[tenure]],"0")</f>
        <v>106.79785714285715</v>
      </c>
      <c r="Z3119" t="str">
        <f>IF(Table1[[#This Row],[SeniorCitizen]]=1,"Yes","No")</f>
        <v>Yes</v>
      </c>
    </row>
    <row r="3120" spans="1:26" x14ac:dyDescent="0.35">
      <c r="A3120" t="s">
        <v>3155</v>
      </c>
      <c r="B3120" t="s">
        <v>30</v>
      </c>
      <c r="C3120">
        <v>0</v>
      </c>
      <c r="D3120" t="s">
        <v>24</v>
      </c>
      <c r="E3120" t="s">
        <v>24</v>
      </c>
      <c r="F3120">
        <v>44</v>
      </c>
      <c r="G3120" t="s">
        <v>23</v>
      </c>
      <c r="H3120" t="s">
        <v>24</v>
      </c>
      <c r="I3120" t="s">
        <v>24</v>
      </c>
      <c r="J3120" t="s">
        <v>24</v>
      </c>
      <c r="K3120" t="s">
        <v>24</v>
      </c>
      <c r="L3120" t="s">
        <v>24</v>
      </c>
      <c r="M3120" t="s">
        <v>24</v>
      </c>
      <c r="N3120" t="s">
        <v>24</v>
      </c>
      <c r="O3120" t="s">
        <v>24</v>
      </c>
      <c r="P3120" t="s">
        <v>31</v>
      </c>
      <c r="Q3120" t="s">
        <v>24</v>
      </c>
      <c r="R3120" t="s">
        <v>7105</v>
      </c>
      <c r="S3120" s="2">
        <v>19.5</v>
      </c>
      <c r="T3120" s="2">
        <v>835.5</v>
      </c>
      <c r="U3120" t="s">
        <v>24</v>
      </c>
      <c r="V3120">
        <f>COUNTIF(Table1[[#This Row],[OnlineSecurity]:[StreamingMovies]], "Yes")</f>
        <v>0</v>
      </c>
      <c r="W3120" t="str" cm="1">
        <f t="array" ref="W3120">_xlfn.IFS(Table1[[#This Row],[tenure]]&lt;=12,"0-1 Years", Table1[[#This Row],[tenure]] &lt;=36, "1-3 Years",Table1[[#This Row],[tenure]]&lt;=60, "3-5 Years",Table1[[#This Row],[tenure]]&gt;60,"5+ Years")</f>
        <v>3-5 Years</v>
      </c>
      <c r="X3120" t="str">
        <f>IF(AND(Table1[[#This Row],[Contract]]="Month-to-Month", Table1[[#This Row],[PaymentMethod]]= "Electronic check"), "High Risk", "Standard")</f>
        <v>Standard</v>
      </c>
      <c r="Y3120" s="11">
        <f>IFERROR(Table1[[#This Row],[TotalCharges]]/Table1[[#This Row],[tenure]],"0")</f>
        <v>18.988636363636363</v>
      </c>
      <c r="Z3120" t="str">
        <f>IF(Table1[[#This Row],[SeniorCitizen]]=1,"Yes","No")</f>
        <v>No</v>
      </c>
    </row>
    <row r="3121" spans="1:26" x14ac:dyDescent="0.3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7105</v>
      </c>
      <c r="S3121" s="2">
        <v>85.95</v>
      </c>
      <c r="T3121" s="2">
        <v>2628.6</v>
      </c>
      <c r="U3121" t="s">
        <v>23</v>
      </c>
      <c r="V3121">
        <f>COUNTIF(Table1[[#This Row],[OnlineSecurity]:[StreamingMovies]], "Yes")</f>
        <v>1</v>
      </c>
      <c r="W3121" t="str" cm="1">
        <f t="array" ref="W3121">_xlfn.IFS(Table1[[#This Row],[tenure]]&lt;=12,"0-1 Years", Table1[[#This Row],[tenure]] &lt;=36, "1-3 Years",Table1[[#This Row],[tenure]]&lt;=60, "3-5 Years",Table1[[#This Row],[tenure]]&gt;60,"5+ Years")</f>
        <v>1-3 Years</v>
      </c>
      <c r="X3121" t="str">
        <f>IF(AND(Table1[[#This Row],[Contract]]="Month-to-Month", Table1[[#This Row],[PaymentMethod]]= "Electronic check"), "High Risk", "Standard")</f>
        <v>Standard</v>
      </c>
      <c r="Y3121" s="11">
        <f>IFERROR(Table1[[#This Row],[TotalCharges]]/Table1[[#This Row],[tenure]],"0")</f>
        <v>82.143749999999997</v>
      </c>
      <c r="Z3121" t="str">
        <f>IF(Table1[[#This Row],[SeniorCitizen]]=1,"Yes","No")</f>
        <v>Yes</v>
      </c>
    </row>
    <row r="3122" spans="1:26" x14ac:dyDescent="0.35">
      <c r="A3122" t="s">
        <v>3157</v>
      </c>
      <c r="B3122" t="s">
        <v>22</v>
      </c>
      <c r="C3122">
        <v>0</v>
      </c>
      <c r="D3122" t="s">
        <v>23</v>
      </c>
      <c r="E3122" t="s">
        <v>24</v>
      </c>
      <c r="F3122">
        <v>69</v>
      </c>
      <c r="G3122" t="s">
        <v>23</v>
      </c>
      <c r="H3122" t="s">
        <v>23</v>
      </c>
      <c r="I3122" t="s">
        <v>24</v>
      </c>
      <c r="J3122" t="s">
        <v>24</v>
      </c>
      <c r="K3122" t="s">
        <v>24</v>
      </c>
      <c r="L3122" t="s">
        <v>24</v>
      </c>
      <c r="M3122" t="s">
        <v>24</v>
      </c>
      <c r="N3122" t="s">
        <v>24</v>
      </c>
      <c r="O3122" t="s">
        <v>24</v>
      </c>
      <c r="P3122" t="s">
        <v>47</v>
      </c>
      <c r="Q3122" t="s">
        <v>23</v>
      </c>
      <c r="R3122" t="s">
        <v>7105</v>
      </c>
      <c r="S3122" s="2">
        <v>24.95</v>
      </c>
      <c r="T3122" s="2">
        <v>1718.35</v>
      </c>
      <c r="U3122" t="s">
        <v>24</v>
      </c>
      <c r="V3122">
        <f>COUNTIF(Table1[[#This Row],[OnlineSecurity]:[StreamingMovies]], "Yes")</f>
        <v>0</v>
      </c>
      <c r="W3122" t="str" cm="1">
        <f t="array" ref="W3122">_xlfn.IFS(Table1[[#This Row],[tenure]]&lt;=12,"0-1 Years", Table1[[#This Row],[tenure]] &lt;=36, "1-3 Years",Table1[[#This Row],[tenure]]&lt;=60, "3-5 Years",Table1[[#This Row],[tenure]]&gt;60,"5+ Years")</f>
        <v>5+ Years</v>
      </c>
      <c r="X3122" t="str">
        <f>IF(AND(Table1[[#This Row],[Contract]]="Month-to-Month", Table1[[#This Row],[PaymentMethod]]= "Electronic check"), "High Risk", "Standard")</f>
        <v>Standard</v>
      </c>
      <c r="Y3122" s="11">
        <f>IFERROR(Table1[[#This Row],[TotalCharges]]/Table1[[#This Row],[tenure]],"0")</f>
        <v>24.903623188405795</v>
      </c>
      <c r="Z3122" t="str">
        <f>IF(Table1[[#This Row],[SeniorCitizen]]=1,"Yes","No")</f>
        <v>No</v>
      </c>
    </row>
    <row r="3123" spans="1:26" x14ac:dyDescent="0.3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s="2">
        <v>59.4</v>
      </c>
      <c r="T3123" s="2">
        <v>1023.9</v>
      </c>
      <c r="U3123" t="s">
        <v>23</v>
      </c>
      <c r="V3123">
        <f>COUNTIF(Table1[[#This Row],[OnlineSecurity]:[StreamingMovies]], "Yes")</f>
        <v>2</v>
      </c>
      <c r="W3123" t="str" cm="1">
        <f t="array" ref="W3123">_xlfn.IFS(Table1[[#This Row],[tenure]]&lt;=12,"0-1 Years", Table1[[#This Row],[tenure]] &lt;=36, "1-3 Years",Table1[[#This Row],[tenure]]&lt;=60, "3-5 Years",Table1[[#This Row],[tenure]]&gt;60,"5+ Years")</f>
        <v>1-3 Years</v>
      </c>
      <c r="X3123" t="str">
        <f>IF(AND(Table1[[#This Row],[Contract]]="Month-to-Month", Table1[[#This Row],[PaymentMethod]]= "Electronic check"), "High Risk", "Standard")</f>
        <v>High Risk</v>
      </c>
      <c r="Y3123" s="11">
        <f>IFERROR(Table1[[#This Row],[TotalCharges]]/Table1[[#This Row],[tenure]],"0")</f>
        <v>63.993749999999999</v>
      </c>
      <c r="Z3123" t="str">
        <f>IF(Table1[[#This Row],[SeniorCitizen]]=1,"Yes","No")</f>
        <v>Yes</v>
      </c>
    </row>
    <row r="3124" spans="1:26" x14ac:dyDescent="0.35">
      <c r="A3124" t="s">
        <v>3159</v>
      </c>
      <c r="B3124" t="s">
        <v>30</v>
      </c>
      <c r="C3124">
        <v>1</v>
      </c>
      <c r="D3124" t="s">
        <v>23</v>
      </c>
      <c r="E3124" t="s">
        <v>23</v>
      </c>
      <c r="F3124">
        <v>68</v>
      </c>
      <c r="G3124" t="s">
        <v>23</v>
      </c>
      <c r="H3124" t="s">
        <v>24</v>
      </c>
      <c r="I3124" t="s">
        <v>24</v>
      </c>
      <c r="J3124" t="s">
        <v>24</v>
      </c>
      <c r="K3124" t="s">
        <v>24</v>
      </c>
      <c r="L3124" t="s">
        <v>24</v>
      </c>
      <c r="M3124" t="s">
        <v>24</v>
      </c>
      <c r="N3124" t="s">
        <v>24</v>
      </c>
      <c r="O3124" t="s">
        <v>24</v>
      </c>
      <c r="P3124" t="s">
        <v>31</v>
      </c>
      <c r="Q3124" t="s">
        <v>24</v>
      </c>
      <c r="R3124" t="s">
        <v>7104</v>
      </c>
      <c r="S3124" s="2">
        <v>19.5</v>
      </c>
      <c r="T3124" s="2">
        <v>1193.55</v>
      </c>
      <c r="U3124" t="s">
        <v>24</v>
      </c>
      <c r="V3124">
        <f>COUNTIF(Table1[[#This Row],[OnlineSecurity]:[StreamingMovies]], "Yes")</f>
        <v>0</v>
      </c>
      <c r="W3124" t="str" cm="1">
        <f t="array" ref="W3124">_xlfn.IFS(Table1[[#This Row],[tenure]]&lt;=12,"0-1 Years", Table1[[#This Row],[tenure]] &lt;=36, "1-3 Years",Table1[[#This Row],[tenure]]&lt;=60, "3-5 Years",Table1[[#This Row],[tenure]]&gt;60,"5+ Years")</f>
        <v>5+ Years</v>
      </c>
      <c r="X3124" t="str">
        <f>IF(AND(Table1[[#This Row],[Contract]]="Month-to-Month", Table1[[#This Row],[PaymentMethod]]= "Electronic check"), "High Risk", "Standard")</f>
        <v>Standard</v>
      </c>
      <c r="Y3124" s="11">
        <f>IFERROR(Table1[[#This Row],[TotalCharges]]/Table1[[#This Row],[tenure]],"0")</f>
        <v>17.55220588235294</v>
      </c>
      <c r="Z3124" t="str">
        <f>IF(Table1[[#This Row],[SeniorCitizen]]=1,"Yes","No")</f>
        <v>Yes</v>
      </c>
    </row>
    <row r="3125" spans="1:26" x14ac:dyDescent="0.3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7105</v>
      </c>
      <c r="S3125" s="2">
        <v>69.95</v>
      </c>
      <c r="T3125" s="2">
        <v>1205.5</v>
      </c>
      <c r="U3125" t="s">
        <v>24</v>
      </c>
      <c r="V3125">
        <f>COUNTIF(Table1[[#This Row],[OnlineSecurity]:[StreamingMovies]], "Yes")</f>
        <v>0</v>
      </c>
      <c r="W3125" t="str" cm="1">
        <f t="array" ref="W3125">_xlfn.IFS(Table1[[#This Row],[tenure]]&lt;=12,"0-1 Years", Table1[[#This Row],[tenure]] &lt;=36, "1-3 Years",Table1[[#This Row],[tenure]]&lt;=60, "3-5 Years",Table1[[#This Row],[tenure]]&gt;60,"5+ Years")</f>
        <v>1-3 Years</v>
      </c>
      <c r="X3125" t="str">
        <f>IF(AND(Table1[[#This Row],[Contract]]="Month-to-Month", Table1[[#This Row],[PaymentMethod]]= "Electronic check"), "High Risk", "Standard")</f>
        <v>Standard</v>
      </c>
      <c r="Y3125" s="11">
        <f>IFERROR(Table1[[#This Row],[TotalCharges]]/Table1[[#This Row],[tenure]],"0")</f>
        <v>75.34375</v>
      </c>
      <c r="Z3125" t="str">
        <f>IF(Table1[[#This Row],[SeniorCitizen]]=1,"Yes","No")</f>
        <v>No</v>
      </c>
    </row>
    <row r="3126" spans="1:26" x14ac:dyDescent="0.3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7104</v>
      </c>
      <c r="S3126" s="2">
        <v>82.85</v>
      </c>
      <c r="T3126" s="2">
        <v>5776.45</v>
      </c>
      <c r="U3126" t="s">
        <v>24</v>
      </c>
      <c r="V3126">
        <f>COUNTIF(Table1[[#This Row],[OnlineSecurity]:[StreamingMovies]], "Yes")</f>
        <v>5</v>
      </c>
      <c r="W3126" t="str" cm="1">
        <f t="array" ref="W3126">_xlfn.IFS(Table1[[#This Row],[tenure]]&lt;=12,"0-1 Years", Table1[[#This Row],[tenure]] &lt;=36, "1-3 Years",Table1[[#This Row],[tenure]]&lt;=60, "3-5 Years",Table1[[#This Row],[tenure]]&gt;60,"5+ Years")</f>
        <v>5+ Years</v>
      </c>
      <c r="X3126" t="str">
        <f>IF(AND(Table1[[#This Row],[Contract]]="Month-to-Month", Table1[[#This Row],[PaymentMethod]]= "Electronic check"), "High Risk", "Standard")</f>
        <v>Standard</v>
      </c>
      <c r="Y3126" s="11">
        <f>IFERROR(Table1[[#This Row],[TotalCharges]]/Table1[[#This Row],[tenure]],"0")</f>
        <v>84.947794117647049</v>
      </c>
      <c r="Z3126" t="str">
        <f>IF(Table1[[#This Row],[SeniorCitizen]]=1,"Yes","No")</f>
        <v>No</v>
      </c>
    </row>
    <row r="3127" spans="1:26" x14ac:dyDescent="0.35">
      <c r="A3127" t="s">
        <v>3162</v>
      </c>
      <c r="B3127" t="s">
        <v>30</v>
      </c>
      <c r="C3127">
        <v>0</v>
      </c>
      <c r="D3127" t="s">
        <v>24</v>
      </c>
      <c r="E3127" t="s">
        <v>24</v>
      </c>
      <c r="F3127">
        <v>4</v>
      </c>
      <c r="G3127" t="s">
        <v>23</v>
      </c>
      <c r="H3127" t="s">
        <v>24</v>
      </c>
      <c r="I3127" t="s">
        <v>24</v>
      </c>
      <c r="J3127" t="s">
        <v>24</v>
      </c>
      <c r="K3127" t="s">
        <v>24</v>
      </c>
      <c r="L3127" t="s">
        <v>24</v>
      </c>
      <c r="M3127" t="s">
        <v>24</v>
      </c>
      <c r="N3127" t="s">
        <v>24</v>
      </c>
      <c r="O3127" t="s">
        <v>24</v>
      </c>
      <c r="P3127" t="s">
        <v>27</v>
      </c>
      <c r="Q3127" t="s">
        <v>24</v>
      </c>
      <c r="R3127" t="s">
        <v>32</v>
      </c>
      <c r="S3127" s="2">
        <v>19</v>
      </c>
      <c r="T3127" s="2">
        <v>78.900000000000006</v>
      </c>
      <c r="U3127" t="s">
        <v>24</v>
      </c>
      <c r="V3127">
        <f>COUNTIF(Table1[[#This Row],[OnlineSecurity]:[StreamingMovies]], "Yes")</f>
        <v>0</v>
      </c>
      <c r="W3127" t="str" cm="1">
        <f t="array" ref="W3127">_xlfn.IFS(Table1[[#This Row],[tenure]]&lt;=12,"0-1 Years", Table1[[#This Row],[tenure]] &lt;=36, "1-3 Years",Table1[[#This Row],[tenure]]&lt;=60, "3-5 Years",Table1[[#This Row],[tenure]]&gt;60,"5+ Years")</f>
        <v>0-1 Years</v>
      </c>
      <c r="X3127" t="str">
        <f>IF(AND(Table1[[#This Row],[Contract]]="Month-to-Month", Table1[[#This Row],[PaymentMethod]]= "Electronic check"), "High Risk", "Standard")</f>
        <v>Standard</v>
      </c>
      <c r="Y3127" s="11">
        <f>IFERROR(Table1[[#This Row],[TotalCharges]]/Table1[[#This Row],[tenure]],"0")</f>
        <v>19.725000000000001</v>
      </c>
      <c r="Z3127" t="str">
        <f>IF(Table1[[#This Row],[SeniorCitizen]]=1,"Yes","No")</f>
        <v>No</v>
      </c>
    </row>
    <row r="3128" spans="1:26" x14ac:dyDescent="0.35">
      <c r="A3128" t="s">
        <v>3163</v>
      </c>
      <c r="B3128" t="s">
        <v>22</v>
      </c>
      <c r="C3128">
        <v>0</v>
      </c>
      <c r="D3128" t="s">
        <v>23</v>
      </c>
      <c r="E3128" t="s">
        <v>23</v>
      </c>
      <c r="F3128">
        <v>26</v>
      </c>
      <c r="G3128" t="s">
        <v>24</v>
      </c>
      <c r="H3128" t="s">
        <v>24</v>
      </c>
      <c r="I3128" t="s">
        <v>26</v>
      </c>
      <c r="J3128" t="s">
        <v>23</v>
      </c>
      <c r="K3128" t="s">
        <v>23</v>
      </c>
      <c r="L3128" t="s">
        <v>24</v>
      </c>
      <c r="M3128" t="s">
        <v>23</v>
      </c>
      <c r="N3128" t="s">
        <v>24</v>
      </c>
      <c r="O3128" t="s">
        <v>24</v>
      </c>
      <c r="P3128" t="s">
        <v>27</v>
      </c>
      <c r="Q3128" t="s">
        <v>24</v>
      </c>
      <c r="R3128" t="s">
        <v>7105</v>
      </c>
      <c r="S3128" s="2">
        <v>38.85</v>
      </c>
      <c r="T3128" s="2">
        <v>1025.1500000000001</v>
      </c>
      <c r="U3128" t="s">
        <v>24</v>
      </c>
      <c r="V3128">
        <f>COUNTIF(Table1[[#This Row],[OnlineSecurity]:[StreamingMovies]], "Yes")</f>
        <v>3</v>
      </c>
      <c r="W3128" t="str" cm="1">
        <f t="array" ref="W3128">_xlfn.IFS(Table1[[#This Row],[tenure]]&lt;=12,"0-1 Years", Table1[[#This Row],[tenure]] &lt;=36, "1-3 Years",Table1[[#This Row],[tenure]]&lt;=60, "3-5 Years",Table1[[#This Row],[tenure]]&gt;60,"5+ Years")</f>
        <v>1-3 Years</v>
      </c>
      <c r="X3128" t="str">
        <f>IF(AND(Table1[[#This Row],[Contract]]="Month-to-Month", Table1[[#This Row],[PaymentMethod]]= "Electronic check"), "High Risk", "Standard")</f>
        <v>Standard</v>
      </c>
      <c r="Y3128" s="11">
        <f>IFERROR(Table1[[#This Row],[TotalCharges]]/Table1[[#This Row],[tenure]],"0")</f>
        <v>39.428846153846159</v>
      </c>
      <c r="Z3128" t="str">
        <f>IF(Table1[[#This Row],[SeniorCitizen]]=1,"Yes","No")</f>
        <v>No</v>
      </c>
    </row>
    <row r="3129" spans="1:26" x14ac:dyDescent="0.35">
      <c r="A3129" t="s">
        <v>3164</v>
      </c>
      <c r="B3129" t="s">
        <v>22</v>
      </c>
      <c r="C3129">
        <v>0</v>
      </c>
      <c r="D3129" t="s">
        <v>24</v>
      </c>
      <c r="E3129" t="s">
        <v>24</v>
      </c>
      <c r="F3129">
        <v>29</v>
      </c>
      <c r="G3129" t="s">
        <v>24</v>
      </c>
      <c r="H3129" t="s">
        <v>24</v>
      </c>
      <c r="I3129" t="s">
        <v>26</v>
      </c>
      <c r="J3129" t="s">
        <v>24</v>
      </c>
      <c r="K3129" t="s">
        <v>23</v>
      </c>
      <c r="L3129" t="s">
        <v>24</v>
      </c>
      <c r="M3129" t="s">
        <v>24</v>
      </c>
      <c r="N3129" t="s">
        <v>24</v>
      </c>
      <c r="O3129" t="s">
        <v>24</v>
      </c>
      <c r="P3129" t="s">
        <v>27</v>
      </c>
      <c r="Q3129" t="s">
        <v>23</v>
      </c>
      <c r="R3129" t="s">
        <v>28</v>
      </c>
      <c r="S3129" s="2">
        <v>30.6</v>
      </c>
      <c r="T3129" s="2">
        <v>856.35</v>
      </c>
      <c r="U3129" t="s">
        <v>23</v>
      </c>
      <c r="V3129">
        <f>COUNTIF(Table1[[#This Row],[OnlineSecurity]:[StreamingMovies]], "Yes")</f>
        <v>1</v>
      </c>
      <c r="W3129" t="str" cm="1">
        <f t="array" ref="W3129">_xlfn.IFS(Table1[[#This Row],[tenure]]&lt;=12,"0-1 Years", Table1[[#This Row],[tenure]] &lt;=36, "1-3 Years",Table1[[#This Row],[tenure]]&lt;=60, "3-5 Years",Table1[[#This Row],[tenure]]&gt;60,"5+ Years")</f>
        <v>1-3 Years</v>
      </c>
      <c r="X3129" t="str">
        <f>IF(AND(Table1[[#This Row],[Contract]]="Month-to-Month", Table1[[#This Row],[PaymentMethod]]= "Electronic check"), "High Risk", "Standard")</f>
        <v>High Risk</v>
      </c>
      <c r="Y3129" s="11">
        <f>IFERROR(Table1[[#This Row],[TotalCharges]]/Table1[[#This Row],[tenure]],"0")</f>
        <v>29.529310344827586</v>
      </c>
      <c r="Z3129" t="str">
        <f>IF(Table1[[#This Row],[SeniorCitizen]]=1,"Yes","No")</f>
        <v>No</v>
      </c>
    </row>
    <row r="3130" spans="1:26" x14ac:dyDescent="0.35">
      <c r="A3130" t="s">
        <v>3165</v>
      </c>
      <c r="B3130" t="s">
        <v>30</v>
      </c>
      <c r="C3130">
        <v>0</v>
      </c>
      <c r="D3130" t="s">
        <v>24</v>
      </c>
      <c r="E3130" t="s">
        <v>23</v>
      </c>
      <c r="F3130">
        <v>5</v>
      </c>
      <c r="G3130" t="s">
        <v>23</v>
      </c>
      <c r="H3130" t="s">
        <v>24</v>
      </c>
      <c r="I3130" t="s">
        <v>24</v>
      </c>
      <c r="J3130" t="s">
        <v>24</v>
      </c>
      <c r="K3130" t="s">
        <v>24</v>
      </c>
      <c r="L3130" t="s">
        <v>24</v>
      </c>
      <c r="M3130" t="s">
        <v>24</v>
      </c>
      <c r="N3130" t="s">
        <v>24</v>
      </c>
      <c r="O3130" t="s">
        <v>24</v>
      </c>
      <c r="P3130" t="s">
        <v>27</v>
      </c>
      <c r="Q3130" t="s">
        <v>24</v>
      </c>
      <c r="R3130" t="s">
        <v>7105</v>
      </c>
      <c r="S3130" s="2">
        <v>20.350000000000001</v>
      </c>
      <c r="T3130" s="2">
        <v>122</v>
      </c>
      <c r="U3130" t="s">
        <v>24</v>
      </c>
      <c r="V3130">
        <f>COUNTIF(Table1[[#This Row],[OnlineSecurity]:[StreamingMovies]], "Yes")</f>
        <v>0</v>
      </c>
      <c r="W3130" t="str" cm="1">
        <f t="array" ref="W3130">_xlfn.IFS(Table1[[#This Row],[tenure]]&lt;=12,"0-1 Years", Table1[[#This Row],[tenure]] &lt;=36, "1-3 Years",Table1[[#This Row],[tenure]]&lt;=60, "3-5 Years",Table1[[#This Row],[tenure]]&gt;60,"5+ Years")</f>
        <v>0-1 Years</v>
      </c>
      <c r="X3130" t="str">
        <f>IF(AND(Table1[[#This Row],[Contract]]="Month-to-Month", Table1[[#This Row],[PaymentMethod]]= "Electronic check"), "High Risk", "Standard")</f>
        <v>Standard</v>
      </c>
      <c r="Y3130" s="11">
        <f>IFERROR(Table1[[#This Row],[TotalCharges]]/Table1[[#This Row],[tenure]],"0")</f>
        <v>24.4</v>
      </c>
      <c r="Z3130" t="str">
        <f>IF(Table1[[#This Row],[SeniorCitizen]]=1,"Yes","No")</f>
        <v>No</v>
      </c>
    </row>
    <row r="3131" spans="1:26" x14ac:dyDescent="0.3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7104</v>
      </c>
      <c r="S3131" s="2">
        <v>95</v>
      </c>
      <c r="T3131" s="2">
        <v>6602.9</v>
      </c>
      <c r="U3131" t="s">
        <v>24</v>
      </c>
      <c r="V3131">
        <f>COUNTIF(Table1[[#This Row],[OnlineSecurity]:[StreamingMovies]], "Yes")</f>
        <v>3</v>
      </c>
      <c r="W3131" t="str" cm="1">
        <f t="array" ref="W3131">_xlfn.IFS(Table1[[#This Row],[tenure]]&lt;=12,"0-1 Years", Table1[[#This Row],[tenure]] &lt;=36, "1-3 Years",Table1[[#This Row],[tenure]]&lt;=60, "3-5 Years",Table1[[#This Row],[tenure]]&gt;60,"5+ Years")</f>
        <v>5+ Years</v>
      </c>
      <c r="X3131" t="str">
        <f>IF(AND(Table1[[#This Row],[Contract]]="Month-to-Month", Table1[[#This Row],[PaymentMethod]]= "Electronic check"), "High Risk", "Standard")</f>
        <v>Standard</v>
      </c>
      <c r="Y3131" s="11">
        <f>IFERROR(Table1[[#This Row],[TotalCharges]]/Table1[[#This Row],[tenure]],"0")</f>
        <v>94.327142857142846</v>
      </c>
      <c r="Z3131" t="str">
        <f>IF(Table1[[#This Row],[SeniorCitizen]]=1,"Yes","No")</f>
        <v>No</v>
      </c>
    </row>
    <row r="3132" spans="1:26" x14ac:dyDescent="0.3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7104</v>
      </c>
      <c r="S3132" s="2">
        <v>74.400000000000006</v>
      </c>
      <c r="T3132" s="2">
        <v>1712.9</v>
      </c>
      <c r="U3132" t="s">
        <v>24</v>
      </c>
      <c r="V3132">
        <f>COUNTIF(Table1[[#This Row],[OnlineSecurity]:[StreamingMovies]], "Yes")</f>
        <v>4</v>
      </c>
      <c r="W3132" t="str" cm="1">
        <f t="array" ref="W3132">_xlfn.IFS(Table1[[#This Row],[tenure]]&lt;=12,"0-1 Years", Table1[[#This Row],[tenure]] &lt;=36, "1-3 Years",Table1[[#This Row],[tenure]]&lt;=60, "3-5 Years",Table1[[#This Row],[tenure]]&gt;60,"5+ Years")</f>
        <v>1-3 Years</v>
      </c>
      <c r="X3132" t="str">
        <f>IF(AND(Table1[[#This Row],[Contract]]="Month-to-Month", Table1[[#This Row],[PaymentMethod]]= "Electronic check"), "High Risk", "Standard")</f>
        <v>Standard</v>
      </c>
      <c r="Y3132" s="11">
        <f>IFERROR(Table1[[#This Row],[TotalCharges]]/Table1[[#This Row],[tenure]],"0")</f>
        <v>71.370833333333337</v>
      </c>
      <c r="Z3132" t="str">
        <f>IF(Table1[[#This Row],[SeniorCitizen]]=1,"Yes","No")</f>
        <v>No</v>
      </c>
    </row>
    <row r="3133" spans="1:26" x14ac:dyDescent="0.3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7104</v>
      </c>
      <c r="S3133" s="2">
        <v>78.45</v>
      </c>
      <c r="T3133" s="2">
        <v>5682.25</v>
      </c>
      <c r="U3133" t="s">
        <v>24</v>
      </c>
      <c r="V3133">
        <f>COUNTIF(Table1[[#This Row],[OnlineSecurity]:[StreamingMovies]], "Yes")</f>
        <v>5</v>
      </c>
      <c r="W3133" t="str" cm="1">
        <f t="array" ref="W3133">_xlfn.IFS(Table1[[#This Row],[tenure]]&lt;=12,"0-1 Years", Table1[[#This Row],[tenure]] &lt;=36, "1-3 Years",Table1[[#This Row],[tenure]]&lt;=60, "3-5 Years",Table1[[#This Row],[tenure]]&gt;60,"5+ Years")</f>
        <v>5+ Years</v>
      </c>
      <c r="X3133" t="str">
        <f>IF(AND(Table1[[#This Row],[Contract]]="Month-to-Month", Table1[[#This Row],[PaymentMethod]]= "Electronic check"), "High Risk", "Standard")</f>
        <v>Standard</v>
      </c>
      <c r="Y3133" s="11">
        <f>IFERROR(Table1[[#This Row],[TotalCharges]]/Table1[[#This Row],[tenure]],"0")</f>
        <v>78.920138888888886</v>
      </c>
      <c r="Z3133" t="str">
        <f>IF(Table1[[#This Row],[SeniorCitizen]]=1,"Yes","No")</f>
        <v>Yes</v>
      </c>
    </row>
    <row r="3134" spans="1:26" x14ac:dyDescent="0.3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s="2">
        <v>74.3</v>
      </c>
      <c r="T3134" s="2">
        <v>74.3</v>
      </c>
      <c r="U3134" t="s">
        <v>24</v>
      </c>
      <c r="V3134">
        <f>COUNTIF(Table1[[#This Row],[OnlineSecurity]:[StreamingMovies]], "Yes")</f>
        <v>1</v>
      </c>
      <c r="W3134" t="str" cm="1">
        <f t="array" ref="W3134">_xlfn.IFS(Table1[[#This Row],[tenure]]&lt;=12,"0-1 Years", Table1[[#This Row],[tenure]] &lt;=36, "1-3 Years",Table1[[#This Row],[tenure]]&lt;=60, "3-5 Years",Table1[[#This Row],[tenure]]&gt;60,"5+ Years")</f>
        <v>0-1 Years</v>
      </c>
      <c r="X3134" t="str">
        <f>IF(AND(Table1[[#This Row],[Contract]]="Month-to-Month", Table1[[#This Row],[PaymentMethod]]= "Electronic check"), "High Risk", "Standard")</f>
        <v>Standard</v>
      </c>
      <c r="Y3134" s="11">
        <f>IFERROR(Table1[[#This Row],[TotalCharges]]/Table1[[#This Row],[tenure]],"0")</f>
        <v>74.3</v>
      </c>
      <c r="Z3134" t="str">
        <f>IF(Table1[[#This Row],[SeniorCitizen]]=1,"Yes","No")</f>
        <v>No</v>
      </c>
    </row>
    <row r="3135" spans="1:26" x14ac:dyDescent="0.35">
      <c r="A3135" t="s">
        <v>3170</v>
      </c>
      <c r="B3135" t="s">
        <v>30</v>
      </c>
      <c r="C3135">
        <v>0</v>
      </c>
      <c r="D3135" t="s">
        <v>23</v>
      </c>
      <c r="E3135" t="s">
        <v>24</v>
      </c>
      <c r="F3135">
        <v>70</v>
      </c>
      <c r="G3135" t="s">
        <v>24</v>
      </c>
      <c r="H3135" t="s">
        <v>24</v>
      </c>
      <c r="I3135" t="s">
        <v>26</v>
      </c>
      <c r="J3135" t="s">
        <v>24</v>
      </c>
      <c r="K3135" t="s">
        <v>23</v>
      </c>
      <c r="L3135" t="s">
        <v>23</v>
      </c>
      <c r="M3135" t="s">
        <v>23</v>
      </c>
      <c r="N3135" t="s">
        <v>24</v>
      </c>
      <c r="O3135" t="s">
        <v>23</v>
      </c>
      <c r="P3135" t="s">
        <v>31</v>
      </c>
      <c r="Q3135" t="s">
        <v>23</v>
      </c>
      <c r="R3135" t="s">
        <v>7104</v>
      </c>
      <c r="S3135" s="2">
        <v>51.05</v>
      </c>
      <c r="T3135" s="2">
        <v>3635.15</v>
      </c>
      <c r="U3135" t="s">
        <v>24</v>
      </c>
      <c r="V3135">
        <f>COUNTIF(Table1[[#This Row],[OnlineSecurity]:[StreamingMovies]], "Yes")</f>
        <v>4</v>
      </c>
      <c r="W3135" t="str" cm="1">
        <f t="array" ref="W3135">_xlfn.IFS(Table1[[#This Row],[tenure]]&lt;=12,"0-1 Years", Table1[[#This Row],[tenure]] &lt;=36, "1-3 Years",Table1[[#This Row],[tenure]]&lt;=60, "3-5 Years",Table1[[#This Row],[tenure]]&gt;60,"5+ Years")</f>
        <v>5+ Years</v>
      </c>
      <c r="X3135" t="str">
        <f>IF(AND(Table1[[#This Row],[Contract]]="Month-to-Month", Table1[[#This Row],[PaymentMethod]]= "Electronic check"), "High Risk", "Standard")</f>
        <v>Standard</v>
      </c>
      <c r="Y3135" s="11">
        <f>IFERROR(Table1[[#This Row],[TotalCharges]]/Table1[[#This Row],[tenure]],"0")</f>
        <v>51.930714285714288</v>
      </c>
      <c r="Z3135" t="str">
        <f>IF(Table1[[#This Row],[SeniorCitizen]]=1,"Yes","No")</f>
        <v>No</v>
      </c>
    </row>
    <row r="3136" spans="1:26" x14ac:dyDescent="0.35">
      <c r="A3136" t="s">
        <v>3171</v>
      </c>
      <c r="B3136" t="s">
        <v>22</v>
      </c>
      <c r="C3136">
        <v>0</v>
      </c>
      <c r="D3136" t="s">
        <v>23</v>
      </c>
      <c r="E3136" t="s">
        <v>23</v>
      </c>
      <c r="F3136">
        <v>36</v>
      </c>
      <c r="G3136" t="s">
        <v>23</v>
      </c>
      <c r="H3136" t="s">
        <v>24</v>
      </c>
      <c r="I3136" t="s">
        <v>24</v>
      </c>
      <c r="J3136" t="s">
        <v>24</v>
      </c>
      <c r="K3136" t="s">
        <v>24</v>
      </c>
      <c r="L3136" t="s">
        <v>24</v>
      </c>
      <c r="M3136" t="s">
        <v>24</v>
      </c>
      <c r="N3136" t="s">
        <v>24</v>
      </c>
      <c r="O3136" t="s">
        <v>24</v>
      </c>
      <c r="P3136" t="s">
        <v>27</v>
      </c>
      <c r="Q3136" t="s">
        <v>24</v>
      </c>
      <c r="R3136" t="s">
        <v>7104</v>
      </c>
      <c r="S3136" s="2">
        <v>19.2</v>
      </c>
      <c r="T3136" s="2">
        <v>702.9</v>
      </c>
      <c r="U3136" t="s">
        <v>24</v>
      </c>
      <c r="V3136">
        <f>COUNTIF(Table1[[#This Row],[OnlineSecurity]:[StreamingMovies]], "Yes")</f>
        <v>0</v>
      </c>
      <c r="W3136" t="str" cm="1">
        <f t="array" ref="W3136">_xlfn.IFS(Table1[[#This Row],[tenure]]&lt;=12,"0-1 Years", Table1[[#This Row],[tenure]] &lt;=36, "1-3 Years",Table1[[#This Row],[tenure]]&lt;=60, "3-5 Years",Table1[[#This Row],[tenure]]&gt;60,"5+ Years")</f>
        <v>1-3 Years</v>
      </c>
      <c r="X3136" t="str">
        <f>IF(AND(Table1[[#This Row],[Contract]]="Month-to-Month", Table1[[#This Row],[PaymentMethod]]= "Electronic check"), "High Risk", "Standard")</f>
        <v>Standard</v>
      </c>
      <c r="Y3136" s="11">
        <f>IFERROR(Table1[[#This Row],[TotalCharges]]/Table1[[#This Row],[tenure]],"0")</f>
        <v>19.524999999999999</v>
      </c>
      <c r="Z3136" t="str">
        <f>IF(Table1[[#This Row],[SeniorCitizen]]=1,"Yes","No")</f>
        <v>No</v>
      </c>
    </row>
    <row r="3137" spans="1:26" x14ac:dyDescent="0.3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s="2">
        <v>99.55</v>
      </c>
      <c r="T3137" s="2">
        <v>3734.25</v>
      </c>
      <c r="U3137" t="s">
        <v>23</v>
      </c>
      <c r="V3137">
        <f>COUNTIF(Table1[[#This Row],[OnlineSecurity]:[StreamingMovies]], "Yes")</f>
        <v>3</v>
      </c>
      <c r="W3137" t="str" cm="1">
        <f t="array" ref="W3137">_xlfn.IFS(Table1[[#This Row],[tenure]]&lt;=12,"0-1 Years", Table1[[#This Row],[tenure]] &lt;=36, "1-3 Years",Table1[[#This Row],[tenure]]&lt;=60, "3-5 Years",Table1[[#This Row],[tenure]]&gt;60,"5+ Years")</f>
        <v>3-5 Years</v>
      </c>
      <c r="X3137" t="str">
        <f>IF(AND(Table1[[#This Row],[Contract]]="Month-to-Month", Table1[[#This Row],[PaymentMethod]]= "Electronic check"), "High Risk", "Standard")</f>
        <v>High Risk</v>
      </c>
      <c r="Y3137" s="11">
        <f>IFERROR(Table1[[#This Row],[TotalCharges]]/Table1[[#This Row],[tenure]],"0")</f>
        <v>98.26973684210526</v>
      </c>
      <c r="Z3137" t="str">
        <f>IF(Table1[[#This Row],[SeniorCitizen]]=1,"Yes","No")</f>
        <v>Yes</v>
      </c>
    </row>
    <row r="3138" spans="1:26" x14ac:dyDescent="0.3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s="2">
        <v>70</v>
      </c>
      <c r="T3138" s="2">
        <v>1144.5</v>
      </c>
      <c r="U3138" t="s">
        <v>23</v>
      </c>
      <c r="V3138">
        <f>COUNTIF(Table1[[#This Row],[OnlineSecurity]:[StreamingMovies]], "Yes")</f>
        <v>0</v>
      </c>
      <c r="W3138" t="str" cm="1">
        <f t="array" ref="W3138">_xlfn.IFS(Table1[[#This Row],[tenure]]&lt;=12,"0-1 Years", Table1[[#This Row],[tenure]] &lt;=36, "1-3 Years",Table1[[#This Row],[tenure]]&lt;=60, "3-5 Years",Table1[[#This Row],[tenure]]&gt;60,"5+ Years")</f>
        <v>1-3 Years</v>
      </c>
      <c r="X3138" t="str">
        <f>IF(AND(Table1[[#This Row],[Contract]]="Month-to-Month", Table1[[#This Row],[PaymentMethod]]= "Electronic check"), "High Risk", "Standard")</f>
        <v>High Risk</v>
      </c>
      <c r="Y3138" s="11">
        <f>IFERROR(Table1[[#This Row],[TotalCharges]]/Table1[[#This Row],[tenure]],"0")</f>
        <v>67.32352941176471</v>
      </c>
      <c r="Z3138" t="str">
        <f>IF(Table1[[#This Row],[SeniorCitizen]]=1,"Yes","No")</f>
        <v>No</v>
      </c>
    </row>
    <row r="3139" spans="1:26" x14ac:dyDescent="0.3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7104</v>
      </c>
      <c r="S3139" s="2">
        <v>109.1</v>
      </c>
      <c r="T3139" s="2">
        <v>4454.25</v>
      </c>
      <c r="U3139" t="s">
        <v>24</v>
      </c>
      <c r="V3139">
        <f>COUNTIF(Table1[[#This Row],[OnlineSecurity]:[StreamingMovies]], "Yes")</f>
        <v>5</v>
      </c>
      <c r="W3139" t="str" cm="1">
        <f t="array" ref="W3139">_xlfn.IFS(Table1[[#This Row],[tenure]]&lt;=12,"0-1 Years", Table1[[#This Row],[tenure]] &lt;=36, "1-3 Years",Table1[[#This Row],[tenure]]&lt;=60, "3-5 Years",Table1[[#This Row],[tenure]]&gt;60,"5+ Years")</f>
        <v>3-5 Years</v>
      </c>
      <c r="X3139" t="str">
        <f>IF(AND(Table1[[#This Row],[Contract]]="Month-to-Month", Table1[[#This Row],[PaymentMethod]]= "Electronic check"), "High Risk", "Standard")</f>
        <v>Standard</v>
      </c>
      <c r="Y3139" s="11">
        <f>IFERROR(Table1[[#This Row],[TotalCharges]]/Table1[[#This Row],[tenure]],"0")</f>
        <v>108.64024390243902</v>
      </c>
      <c r="Z3139" t="str">
        <f>IF(Table1[[#This Row],[SeniorCitizen]]=1,"Yes","No")</f>
        <v>No</v>
      </c>
    </row>
    <row r="3140" spans="1:26" x14ac:dyDescent="0.3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s="2">
        <v>45.3</v>
      </c>
      <c r="T3140" s="2">
        <v>45.3</v>
      </c>
      <c r="U3140" t="s">
        <v>23</v>
      </c>
      <c r="V3140">
        <f>COUNTIF(Table1[[#This Row],[OnlineSecurity]:[StreamingMovies]], "Yes")</f>
        <v>0</v>
      </c>
      <c r="W3140" t="str" cm="1">
        <f t="array" ref="W3140">_xlfn.IFS(Table1[[#This Row],[tenure]]&lt;=12,"0-1 Years", Table1[[#This Row],[tenure]] &lt;=36, "1-3 Years",Table1[[#This Row],[tenure]]&lt;=60, "3-5 Years",Table1[[#This Row],[tenure]]&gt;60,"5+ Years")</f>
        <v>0-1 Years</v>
      </c>
      <c r="X3140" t="str">
        <f>IF(AND(Table1[[#This Row],[Contract]]="Month-to-Month", Table1[[#This Row],[PaymentMethod]]= "Electronic check"), "High Risk", "Standard")</f>
        <v>High Risk</v>
      </c>
      <c r="Y3140" s="11">
        <f>IFERROR(Table1[[#This Row],[TotalCharges]]/Table1[[#This Row],[tenure]],"0")</f>
        <v>45.3</v>
      </c>
      <c r="Z3140" t="str">
        <f>IF(Table1[[#This Row],[SeniorCitizen]]=1,"Yes","No")</f>
        <v>No</v>
      </c>
    </row>
    <row r="3141" spans="1:26" x14ac:dyDescent="0.35">
      <c r="A3141" t="s">
        <v>3176</v>
      </c>
      <c r="B3141" t="s">
        <v>30</v>
      </c>
      <c r="C3141">
        <v>0</v>
      </c>
      <c r="D3141" t="s">
        <v>24</v>
      </c>
      <c r="E3141" t="s">
        <v>24</v>
      </c>
      <c r="F3141">
        <v>2</v>
      </c>
      <c r="G3141" t="s">
        <v>24</v>
      </c>
      <c r="H3141" t="s">
        <v>24</v>
      </c>
      <c r="I3141" t="s">
        <v>26</v>
      </c>
      <c r="J3141" t="s">
        <v>24</v>
      </c>
      <c r="K3141" t="s">
        <v>24</v>
      </c>
      <c r="L3141" t="s">
        <v>24</v>
      </c>
      <c r="M3141" t="s">
        <v>23</v>
      </c>
      <c r="N3141" t="s">
        <v>24</v>
      </c>
      <c r="O3141" t="s">
        <v>24</v>
      </c>
      <c r="P3141" t="s">
        <v>27</v>
      </c>
      <c r="Q3141" t="s">
        <v>24</v>
      </c>
      <c r="R3141" t="s">
        <v>7104</v>
      </c>
      <c r="S3141" s="2">
        <v>29.85</v>
      </c>
      <c r="T3141" s="2">
        <v>75.599999999999994</v>
      </c>
      <c r="U3141" t="s">
        <v>23</v>
      </c>
      <c r="V3141">
        <f>COUNTIF(Table1[[#This Row],[OnlineSecurity]:[StreamingMovies]], "Yes")</f>
        <v>1</v>
      </c>
      <c r="W3141" t="str" cm="1">
        <f t="array" ref="W3141">_xlfn.IFS(Table1[[#This Row],[tenure]]&lt;=12,"0-1 Years", Table1[[#This Row],[tenure]] &lt;=36, "1-3 Years",Table1[[#This Row],[tenure]]&lt;=60, "3-5 Years",Table1[[#This Row],[tenure]]&gt;60,"5+ Years")</f>
        <v>0-1 Years</v>
      </c>
      <c r="X3141" t="str">
        <f>IF(AND(Table1[[#This Row],[Contract]]="Month-to-Month", Table1[[#This Row],[PaymentMethod]]= "Electronic check"), "High Risk", "Standard")</f>
        <v>Standard</v>
      </c>
      <c r="Y3141" s="11">
        <f>IFERROR(Table1[[#This Row],[TotalCharges]]/Table1[[#This Row],[tenure]],"0")</f>
        <v>37.799999999999997</v>
      </c>
      <c r="Z3141" t="str">
        <f>IF(Table1[[#This Row],[SeniorCitizen]]=1,"Yes","No")</f>
        <v>No</v>
      </c>
    </row>
    <row r="3142" spans="1:26" x14ac:dyDescent="0.3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s="2">
        <v>76.45</v>
      </c>
      <c r="T3142" s="2">
        <v>1117.55</v>
      </c>
      <c r="U3142" t="s">
        <v>24</v>
      </c>
      <c r="V3142">
        <f>COUNTIF(Table1[[#This Row],[OnlineSecurity]:[StreamingMovies]], "Yes")</f>
        <v>1</v>
      </c>
      <c r="W3142" t="str" cm="1">
        <f t="array" ref="W3142">_xlfn.IFS(Table1[[#This Row],[tenure]]&lt;=12,"0-1 Years", Table1[[#This Row],[tenure]] &lt;=36, "1-3 Years",Table1[[#This Row],[tenure]]&lt;=60, "3-5 Years",Table1[[#This Row],[tenure]]&gt;60,"5+ Years")</f>
        <v>1-3 Years</v>
      </c>
      <c r="X3142" t="str">
        <f>IF(AND(Table1[[#This Row],[Contract]]="Month-to-Month", Table1[[#This Row],[PaymentMethod]]= "Electronic check"), "High Risk", "Standard")</f>
        <v>High Risk</v>
      </c>
      <c r="Y3142" s="11">
        <f>IFERROR(Table1[[#This Row],[TotalCharges]]/Table1[[#This Row],[tenure]],"0")</f>
        <v>79.825000000000003</v>
      </c>
      <c r="Z3142" t="str">
        <f>IF(Table1[[#This Row],[SeniorCitizen]]=1,"Yes","No")</f>
        <v>No</v>
      </c>
    </row>
    <row r="3143" spans="1:26" x14ac:dyDescent="0.3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7105</v>
      </c>
      <c r="S3143" s="2">
        <v>95.1</v>
      </c>
      <c r="T3143" s="2">
        <v>180.25</v>
      </c>
      <c r="U3143" t="s">
        <v>23</v>
      </c>
      <c r="V3143">
        <f>COUNTIF(Table1[[#This Row],[OnlineSecurity]:[StreamingMovies]], "Yes")</f>
        <v>4</v>
      </c>
      <c r="W3143" t="str" cm="1">
        <f t="array" ref="W3143">_xlfn.IFS(Table1[[#This Row],[tenure]]&lt;=12,"0-1 Years", Table1[[#This Row],[tenure]] &lt;=36, "1-3 Years",Table1[[#This Row],[tenure]]&lt;=60, "3-5 Years",Table1[[#This Row],[tenure]]&gt;60,"5+ Years")</f>
        <v>0-1 Years</v>
      </c>
      <c r="X3143" t="str">
        <f>IF(AND(Table1[[#This Row],[Contract]]="Month-to-Month", Table1[[#This Row],[PaymentMethod]]= "Electronic check"), "High Risk", "Standard")</f>
        <v>Standard</v>
      </c>
      <c r="Y3143" s="11">
        <f>IFERROR(Table1[[#This Row],[TotalCharges]]/Table1[[#This Row],[tenure]],"0")</f>
        <v>90.125</v>
      </c>
      <c r="Z3143" t="str">
        <f>IF(Table1[[#This Row],[SeniorCitizen]]=1,"Yes","No")</f>
        <v>Yes</v>
      </c>
    </row>
    <row r="3144" spans="1:26" x14ac:dyDescent="0.35">
      <c r="A3144" t="s">
        <v>3179</v>
      </c>
      <c r="B3144" t="s">
        <v>30</v>
      </c>
      <c r="C3144">
        <v>0</v>
      </c>
      <c r="D3144" t="s">
        <v>24</v>
      </c>
      <c r="E3144" t="s">
        <v>24</v>
      </c>
      <c r="F3144">
        <v>1</v>
      </c>
      <c r="G3144" t="s">
        <v>23</v>
      </c>
      <c r="H3144" t="s">
        <v>24</v>
      </c>
      <c r="I3144" t="s">
        <v>24</v>
      </c>
      <c r="J3144" t="s">
        <v>24</v>
      </c>
      <c r="K3144" t="s">
        <v>24</v>
      </c>
      <c r="L3144" t="s">
        <v>24</v>
      </c>
      <c r="M3144" t="s">
        <v>24</v>
      </c>
      <c r="N3144" t="s">
        <v>24</v>
      </c>
      <c r="O3144" t="s">
        <v>24</v>
      </c>
      <c r="P3144" t="s">
        <v>27</v>
      </c>
      <c r="Q3144" t="s">
        <v>24</v>
      </c>
      <c r="R3144" t="s">
        <v>32</v>
      </c>
      <c r="S3144" s="2">
        <v>19.8</v>
      </c>
      <c r="T3144" s="2">
        <v>19.8</v>
      </c>
      <c r="U3144" t="s">
        <v>23</v>
      </c>
      <c r="V3144">
        <f>COUNTIF(Table1[[#This Row],[OnlineSecurity]:[StreamingMovies]], "Yes")</f>
        <v>0</v>
      </c>
      <c r="W3144" t="str" cm="1">
        <f t="array" ref="W3144">_xlfn.IFS(Table1[[#This Row],[tenure]]&lt;=12,"0-1 Years", Table1[[#This Row],[tenure]] &lt;=36, "1-3 Years",Table1[[#This Row],[tenure]]&lt;=60, "3-5 Years",Table1[[#This Row],[tenure]]&gt;60,"5+ Years")</f>
        <v>0-1 Years</v>
      </c>
      <c r="X3144" t="str">
        <f>IF(AND(Table1[[#This Row],[Contract]]="Month-to-Month", Table1[[#This Row],[PaymentMethod]]= "Electronic check"), "High Risk", "Standard")</f>
        <v>Standard</v>
      </c>
      <c r="Y3144" s="11">
        <f>IFERROR(Table1[[#This Row],[TotalCharges]]/Table1[[#This Row],[tenure]],"0")</f>
        <v>19.8</v>
      </c>
      <c r="Z3144" t="str">
        <f>IF(Table1[[#This Row],[SeniorCitizen]]=1,"Yes","No")</f>
        <v>No</v>
      </c>
    </row>
    <row r="3145" spans="1:26" x14ac:dyDescent="0.3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s="2">
        <v>72.8</v>
      </c>
      <c r="T3145" s="2">
        <v>930.05</v>
      </c>
      <c r="U3145" t="s">
        <v>24</v>
      </c>
      <c r="V3145">
        <f>COUNTIF(Table1[[#This Row],[OnlineSecurity]:[StreamingMovies]], "Yes")</f>
        <v>4</v>
      </c>
      <c r="W3145" t="str" cm="1">
        <f t="array" ref="W3145">_xlfn.IFS(Table1[[#This Row],[tenure]]&lt;=12,"0-1 Years", Table1[[#This Row],[tenure]] &lt;=36, "1-3 Years",Table1[[#This Row],[tenure]]&lt;=60, "3-5 Years",Table1[[#This Row],[tenure]]&gt;60,"5+ Years")</f>
        <v>1-3 Years</v>
      </c>
      <c r="X3145" t="str">
        <f>IF(AND(Table1[[#This Row],[Contract]]="Month-to-Month", Table1[[#This Row],[PaymentMethod]]= "Electronic check"), "High Risk", "Standard")</f>
        <v>High Risk</v>
      </c>
      <c r="Y3145" s="11">
        <f>IFERROR(Table1[[#This Row],[TotalCharges]]/Table1[[#This Row],[tenure]],"0")</f>
        <v>71.542307692307688</v>
      </c>
      <c r="Z3145" t="str">
        <f>IF(Table1[[#This Row],[SeniorCitizen]]=1,"Yes","No")</f>
        <v>No</v>
      </c>
    </row>
    <row r="3146" spans="1:26" x14ac:dyDescent="0.35">
      <c r="A3146" t="s">
        <v>3181</v>
      </c>
      <c r="B3146" t="s">
        <v>30</v>
      </c>
      <c r="C3146">
        <v>0</v>
      </c>
      <c r="D3146" t="s">
        <v>24</v>
      </c>
      <c r="E3146" t="s">
        <v>24</v>
      </c>
      <c r="F3146">
        <v>6</v>
      </c>
      <c r="G3146" t="s">
        <v>23</v>
      </c>
      <c r="H3146" t="s">
        <v>24</v>
      </c>
      <c r="I3146" t="s">
        <v>24</v>
      </c>
      <c r="J3146" t="s">
        <v>24</v>
      </c>
      <c r="K3146" t="s">
        <v>24</v>
      </c>
      <c r="L3146" t="s">
        <v>24</v>
      </c>
      <c r="M3146" t="s">
        <v>24</v>
      </c>
      <c r="N3146" t="s">
        <v>24</v>
      </c>
      <c r="O3146" t="s">
        <v>24</v>
      </c>
      <c r="P3146" t="s">
        <v>27</v>
      </c>
      <c r="Q3146" t="s">
        <v>24</v>
      </c>
      <c r="R3146" t="s">
        <v>32</v>
      </c>
      <c r="S3146" s="2">
        <v>18.95</v>
      </c>
      <c r="T3146" s="2">
        <v>110.15</v>
      </c>
      <c r="U3146" t="s">
        <v>24</v>
      </c>
      <c r="V3146">
        <f>COUNTIF(Table1[[#This Row],[OnlineSecurity]:[StreamingMovies]], "Yes")</f>
        <v>0</v>
      </c>
      <c r="W3146" t="str" cm="1">
        <f t="array" ref="W3146">_xlfn.IFS(Table1[[#This Row],[tenure]]&lt;=12,"0-1 Years", Table1[[#This Row],[tenure]] &lt;=36, "1-3 Years",Table1[[#This Row],[tenure]]&lt;=60, "3-5 Years",Table1[[#This Row],[tenure]]&gt;60,"5+ Years")</f>
        <v>0-1 Years</v>
      </c>
      <c r="X3146" t="str">
        <f>IF(AND(Table1[[#This Row],[Contract]]="Month-to-Month", Table1[[#This Row],[PaymentMethod]]= "Electronic check"), "High Risk", "Standard")</f>
        <v>Standard</v>
      </c>
      <c r="Y3146" s="11">
        <f>IFERROR(Table1[[#This Row],[TotalCharges]]/Table1[[#This Row],[tenure]],"0")</f>
        <v>18.358333333333334</v>
      </c>
      <c r="Z3146" t="str">
        <f>IF(Table1[[#This Row],[SeniorCitizen]]=1,"Yes","No")</f>
        <v>No</v>
      </c>
    </row>
    <row r="3147" spans="1:26" x14ac:dyDescent="0.3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7104</v>
      </c>
      <c r="S3147" s="2">
        <v>76.650000000000006</v>
      </c>
      <c r="T3147" s="2">
        <v>333.6</v>
      </c>
      <c r="U3147" t="s">
        <v>23</v>
      </c>
      <c r="V3147">
        <f>COUNTIF(Table1[[#This Row],[OnlineSecurity]:[StreamingMovies]], "Yes")</f>
        <v>1</v>
      </c>
      <c r="W3147" t="str" cm="1">
        <f t="array" ref="W3147">_xlfn.IFS(Table1[[#This Row],[tenure]]&lt;=12,"0-1 Years", Table1[[#This Row],[tenure]] &lt;=36, "1-3 Years",Table1[[#This Row],[tenure]]&lt;=60, "3-5 Years",Table1[[#This Row],[tenure]]&gt;60,"5+ Years")</f>
        <v>0-1 Years</v>
      </c>
      <c r="X3147" t="str">
        <f>IF(AND(Table1[[#This Row],[Contract]]="Month-to-Month", Table1[[#This Row],[PaymentMethod]]= "Electronic check"), "High Risk", "Standard")</f>
        <v>Standard</v>
      </c>
      <c r="Y3147" s="11">
        <f>IFERROR(Table1[[#This Row],[TotalCharges]]/Table1[[#This Row],[tenure]],"0")</f>
        <v>83.4</v>
      </c>
      <c r="Z3147" t="str">
        <f>IF(Table1[[#This Row],[SeniorCitizen]]=1,"Yes","No")</f>
        <v>No</v>
      </c>
    </row>
    <row r="3148" spans="1:26" x14ac:dyDescent="0.3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s="2">
        <v>99.15</v>
      </c>
      <c r="T3148" s="2">
        <v>465.05</v>
      </c>
      <c r="U3148" t="s">
        <v>23</v>
      </c>
      <c r="V3148">
        <f>COUNTIF(Table1[[#This Row],[OnlineSecurity]:[StreamingMovies]], "Yes")</f>
        <v>4</v>
      </c>
      <c r="W3148" t="str" cm="1">
        <f t="array" ref="W3148">_xlfn.IFS(Table1[[#This Row],[tenure]]&lt;=12,"0-1 Years", Table1[[#This Row],[tenure]] &lt;=36, "1-3 Years",Table1[[#This Row],[tenure]]&lt;=60, "3-5 Years",Table1[[#This Row],[tenure]]&gt;60,"5+ Years")</f>
        <v>0-1 Years</v>
      </c>
      <c r="X3148" t="str">
        <f>IF(AND(Table1[[#This Row],[Contract]]="Month-to-Month", Table1[[#This Row],[PaymentMethod]]= "Electronic check"), "High Risk", "Standard")</f>
        <v>Standard</v>
      </c>
      <c r="Y3148" s="11">
        <f>IFERROR(Table1[[#This Row],[TotalCharges]]/Table1[[#This Row],[tenure]],"0")</f>
        <v>93.01</v>
      </c>
      <c r="Z3148" t="str">
        <f>IF(Table1[[#This Row],[SeniorCitizen]]=1,"Yes","No")</f>
        <v>No</v>
      </c>
    </row>
    <row r="3149" spans="1:26" x14ac:dyDescent="0.3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s="2">
        <v>101.75</v>
      </c>
      <c r="T3149" s="2">
        <v>1669.4</v>
      </c>
      <c r="U3149" t="s">
        <v>24</v>
      </c>
      <c r="V3149">
        <f>COUNTIF(Table1[[#This Row],[OnlineSecurity]:[StreamingMovies]], "Yes")</f>
        <v>4</v>
      </c>
      <c r="W3149" t="str" cm="1">
        <f t="array" ref="W3149">_xlfn.IFS(Table1[[#This Row],[tenure]]&lt;=12,"0-1 Years", Table1[[#This Row],[tenure]] &lt;=36, "1-3 Years",Table1[[#This Row],[tenure]]&lt;=60, "3-5 Years",Table1[[#This Row],[tenure]]&gt;60,"5+ Years")</f>
        <v>1-3 Years</v>
      </c>
      <c r="X3149" t="str">
        <f>IF(AND(Table1[[#This Row],[Contract]]="Month-to-Month", Table1[[#This Row],[PaymentMethod]]= "Electronic check"), "High Risk", "Standard")</f>
        <v>High Risk</v>
      </c>
      <c r="Y3149" s="11">
        <f>IFERROR(Table1[[#This Row],[TotalCharges]]/Table1[[#This Row],[tenure]],"0")</f>
        <v>111.29333333333334</v>
      </c>
      <c r="Z3149" t="str">
        <f>IF(Table1[[#This Row],[SeniorCitizen]]=1,"Yes","No")</f>
        <v>No</v>
      </c>
    </row>
    <row r="3150" spans="1:26" x14ac:dyDescent="0.3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7105</v>
      </c>
      <c r="S3150" s="2">
        <v>75.45</v>
      </c>
      <c r="T3150" s="2">
        <v>3545.1</v>
      </c>
      <c r="U3150" t="s">
        <v>24</v>
      </c>
      <c r="V3150">
        <f>COUNTIF(Table1[[#This Row],[OnlineSecurity]:[StreamingMovies]], "Yes")</f>
        <v>1</v>
      </c>
      <c r="W3150" t="str" cm="1">
        <f t="array" ref="W3150">_xlfn.IFS(Table1[[#This Row],[tenure]]&lt;=12,"0-1 Years", Table1[[#This Row],[tenure]] &lt;=36, "1-3 Years",Table1[[#This Row],[tenure]]&lt;=60, "3-5 Years",Table1[[#This Row],[tenure]]&gt;60,"5+ Years")</f>
        <v>3-5 Years</v>
      </c>
      <c r="X3150" t="str">
        <f>IF(AND(Table1[[#This Row],[Contract]]="Month-to-Month", Table1[[#This Row],[PaymentMethod]]= "Electronic check"), "High Risk", "Standard")</f>
        <v>Standard</v>
      </c>
      <c r="Y3150" s="11">
        <f>IFERROR(Table1[[#This Row],[TotalCharges]]/Table1[[#This Row],[tenure]],"0")</f>
        <v>75.42765957446808</v>
      </c>
      <c r="Z3150" t="str">
        <f>IF(Table1[[#This Row],[SeniorCitizen]]=1,"Yes","No")</f>
        <v>No</v>
      </c>
    </row>
    <row r="3151" spans="1:26" x14ac:dyDescent="0.3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s="2">
        <v>64.099999999999994</v>
      </c>
      <c r="T3151" s="2">
        <v>504.05</v>
      </c>
      <c r="U3151" t="s">
        <v>24</v>
      </c>
      <c r="V3151">
        <f>COUNTIF(Table1[[#This Row],[OnlineSecurity]:[StreamingMovies]], "Yes")</f>
        <v>3</v>
      </c>
      <c r="W3151" t="str" cm="1">
        <f t="array" ref="W3151">_xlfn.IFS(Table1[[#This Row],[tenure]]&lt;=12,"0-1 Years", Table1[[#This Row],[tenure]] &lt;=36, "1-3 Years",Table1[[#This Row],[tenure]]&lt;=60, "3-5 Years",Table1[[#This Row],[tenure]]&gt;60,"5+ Years")</f>
        <v>0-1 Years</v>
      </c>
      <c r="X3151" t="str">
        <f>IF(AND(Table1[[#This Row],[Contract]]="Month-to-Month", Table1[[#This Row],[PaymentMethod]]= "Electronic check"), "High Risk", "Standard")</f>
        <v>Standard</v>
      </c>
      <c r="Y3151" s="11">
        <f>IFERROR(Table1[[#This Row],[TotalCharges]]/Table1[[#This Row],[tenure]],"0")</f>
        <v>63.006250000000001</v>
      </c>
      <c r="Z3151" t="str">
        <f>IF(Table1[[#This Row],[SeniorCitizen]]=1,"Yes","No")</f>
        <v>No</v>
      </c>
    </row>
    <row r="3152" spans="1:26" x14ac:dyDescent="0.35">
      <c r="A3152" t="s">
        <v>3187</v>
      </c>
      <c r="B3152" t="s">
        <v>30</v>
      </c>
      <c r="C3152">
        <v>0</v>
      </c>
      <c r="D3152" t="s">
        <v>24</v>
      </c>
      <c r="E3152" t="s">
        <v>24</v>
      </c>
      <c r="F3152">
        <v>17</v>
      </c>
      <c r="G3152" t="s">
        <v>24</v>
      </c>
      <c r="H3152" t="s">
        <v>24</v>
      </c>
      <c r="I3152" t="s">
        <v>26</v>
      </c>
      <c r="J3152" t="s">
        <v>24</v>
      </c>
      <c r="K3152" t="s">
        <v>24</v>
      </c>
      <c r="L3152" t="s">
        <v>24</v>
      </c>
      <c r="M3152" t="s">
        <v>24</v>
      </c>
      <c r="N3152" t="s">
        <v>24</v>
      </c>
      <c r="O3152" t="s">
        <v>24</v>
      </c>
      <c r="P3152" t="s">
        <v>27</v>
      </c>
      <c r="Q3152" t="s">
        <v>23</v>
      </c>
      <c r="R3152" t="s">
        <v>32</v>
      </c>
      <c r="S3152" s="2">
        <v>25.65</v>
      </c>
      <c r="T3152" s="2">
        <v>440.2</v>
      </c>
      <c r="U3152" t="s">
        <v>24</v>
      </c>
      <c r="V3152">
        <f>COUNTIF(Table1[[#This Row],[OnlineSecurity]:[StreamingMovies]], "Yes")</f>
        <v>0</v>
      </c>
      <c r="W3152" t="str" cm="1">
        <f t="array" ref="W3152">_xlfn.IFS(Table1[[#This Row],[tenure]]&lt;=12,"0-1 Years", Table1[[#This Row],[tenure]] &lt;=36, "1-3 Years",Table1[[#This Row],[tenure]]&lt;=60, "3-5 Years",Table1[[#This Row],[tenure]]&gt;60,"5+ Years")</f>
        <v>1-3 Years</v>
      </c>
      <c r="X3152" t="str">
        <f>IF(AND(Table1[[#This Row],[Contract]]="Month-to-Month", Table1[[#This Row],[PaymentMethod]]= "Electronic check"), "High Risk", "Standard")</f>
        <v>Standard</v>
      </c>
      <c r="Y3152" s="11">
        <f>IFERROR(Table1[[#This Row],[TotalCharges]]/Table1[[#This Row],[tenure]],"0")</f>
        <v>25.894117647058824</v>
      </c>
      <c r="Z3152" t="str">
        <f>IF(Table1[[#This Row],[SeniorCitizen]]=1,"Yes","No")</f>
        <v>No</v>
      </c>
    </row>
    <row r="3153" spans="1:26" x14ac:dyDescent="0.3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s="2">
        <v>75.099999999999994</v>
      </c>
      <c r="T3153" s="2">
        <v>1151.55</v>
      </c>
      <c r="U3153" t="s">
        <v>24</v>
      </c>
      <c r="V3153">
        <f>COUNTIF(Table1[[#This Row],[OnlineSecurity]:[StreamingMovies]], "Yes")</f>
        <v>1</v>
      </c>
      <c r="W3153" t="str" cm="1">
        <f t="array" ref="W3153">_xlfn.IFS(Table1[[#This Row],[tenure]]&lt;=12,"0-1 Years", Table1[[#This Row],[tenure]] &lt;=36, "1-3 Years",Table1[[#This Row],[tenure]]&lt;=60, "3-5 Years",Table1[[#This Row],[tenure]]&gt;60,"5+ Years")</f>
        <v>1-3 Years</v>
      </c>
      <c r="X3153" t="str">
        <f>IF(AND(Table1[[#This Row],[Contract]]="Month-to-Month", Table1[[#This Row],[PaymentMethod]]= "Electronic check"), "High Risk", "Standard")</f>
        <v>Standard</v>
      </c>
      <c r="Y3153" s="11">
        <f>IFERROR(Table1[[#This Row],[TotalCharges]]/Table1[[#This Row],[tenure]],"0")</f>
        <v>76.77</v>
      </c>
      <c r="Z3153" t="str">
        <f>IF(Table1[[#This Row],[SeniorCitizen]]=1,"Yes","No")</f>
        <v>No</v>
      </c>
    </row>
    <row r="3154" spans="1:26" x14ac:dyDescent="0.3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7104</v>
      </c>
      <c r="S3154" s="2">
        <v>95.85</v>
      </c>
      <c r="T3154" s="2">
        <v>2475.35</v>
      </c>
      <c r="U3154" t="s">
        <v>24</v>
      </c>
      <c r="V3154">
        <f>COUNTIF(Table1[[#This Row],[OnlineSecurity]:[StreamingMovies]], "Yes")</f>
        <v>4</v>
      </c>
      <c r="W3154" t="str" cm="1">
        <f t="array" ref="W3154">_xlfn.IFS(Table1[[#This Row],[tenure]]&lt;=12,"0-1 Years", Table1[[#This Row],[tenure]] &lt;=36, "1-3 Years",Table1[[#This Row],[tenure]]&lt;=60, "3-5 Years",Table1[[#This Row],[tenure]]&gt;60,"5+ Years")</f>
        <v>1-3 Years</v>
      </c>
      <c r="X3154" t="str">
        <f>IF(AND(Table1[[#This Row],[Contract]]="Month-to-Month", Table1[[#This Row],[PaymentMethod]]= "Electronic check"), "High Risk", "Standard")</f>
        <v>Standard</v>
      </c>
      <c r="Y3154" s="11">
        <f>IFERROR(Table1[[#This Row],[TotalCharges]]/Table1[[#This Row],[tenure]],"0")</f>
        <v>95.205769230769221</v>
      </c>
      <c r="Z3154" t="str">
        <f>IF(Table1[[#This Row],[SeniorCitizen]]=1,"Yes","No")</f>
        <v>No</v>
      </c>
    </row>
    <row r="3155" spans="1:26" x14ac:dyDescent="0.3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s="2">
        <v>54.4</v>
      </c>
      <c r="T3155" s="2">
        <v>1249.25</v>
      </c>
      <c r="U3155" t="s">
        <v>24</v>
      </c>
      <c r="V3155">
        <f>COUNTIF(Table1[[#This Row],[OnlineSecurity]:[StreamingMovies]], "Yes")</f>
        <v>1</v>
      </c>
      <c r="W3155" t="str" cm="1">
        <f t="array" ref="W3155">_xlfn.IFS(Table1[[#This Row],[tenure]]&lt;=12,"0-1 Years", Table1[[#This Row],[tenure]] &lt;=36, "1-3 Years",Table1[[#This Row],[tenure]]&lt;=60, "3-5 Years",Table1[[#This Row],[tenure]]&gt;60,"5+ Years")</f>
        <v>1-3 Years</v>
      </c>
      <c r="X3155" t="str">
        <f>IF(AND(Table1[[#This Row],[Contract]]="Month-to-Month", Table1[[#This Row],[PaymentMethod]]= "Electronic check"), "High Risk", "Standard")</f>
        <v>High Risk</v>
      </c>
      <c r="Y3155" s="11">
        <f>IFERROR(Table1[[#This Row],[TotalCharges]]/Table1[[#This Row],[tenure]],"0")</f>
        <v>54.315217391304351</v>
      </c>
      <c r="Z3155" t="str">
        <f>IF(Table1[[#This Row],[SeniorCitizen]]=1,"Yes","No")</f>
        <v>No</v>
      </c>
    </row>
    <row r="3156" spans="1:26" x14ac:dyDescent="0.3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s="2">
        <v>72.75</v>
      </c>
      <c r="T3156" s="2">
        <v>317.75</v>
      </c>
      <c r="U3156" t="s">
        <v>24</v>
      </c>
      <c r="V3156">
        <f>COUNTIF(Table1[[#This Row],[OnlineSecurity]:[StreamingMovies]], "Yes")</f>
        <v>1</v>
      </c>
      <c r="W3156" t="str" cm="1">
        <f t="array" ref="W3156">_xlfn.IFS(Table1[[#This Row],[tenure]]&lt;=12,"0-1 Years", Table1[[#This Row],[tenure]] &lt;=36, "1-3 Years",Table1[[#This Row],[tenure]]&lt;=60, "3-5 Years",Table1[[#This Row],[tenure]]&gt;60,"5+ Years")</f>
        <v>0-1 Years</v>
      </c>
      <c r="X3156" t="str">
        <f>IF(AND(Table1[[#This Row],[Contract]]="Month-to-Month", Table1[[#This Row],[PaymentMethod]]= "Electronic check"), "High Risk", "Standard")</f>
        <v>High Risk</v>
      </c>
      <c r="Y3156" s="11">
        <f>IFERROR(Table1[[#This Row],[TotalCharges]]/Table1[[#This Row],[tenure]],"0")</f>
        <v>79.4375</v>
      </c>
      <c r="Z3156" t="str">
        <f>IF(Table1[[#This Row],[SeniorCitizen]]=1,"Yes","No")</f>
        <v>Yes</v>
      </c>
    </row>
    <row r="3157" spans="1:26" x14ac:dyDescent="0.35">
      <c r="A3157" t="s">
        <v>3192</v>
      </c>
      <c r="B3157" t="s">
        <v>30</v>
      </c>
      <c r="C3157">
        <v>0</v>
      </c>
      <c r="D3157" t="s">
        <v>24</v>
      </c>
      <c r="E3157" t="s">
        <v>23</v>
      </c>
      <c r="F3157">
        <v>29</v>
      </c>
      <c r="G3157" t="s">
        <v>23</v>
      </c>
      <c r="H3157" t="s">
        <v>24</v>
      </c>
      <c r="I3157" t="s">
        <v>24</v>
      </c>
      <c r="J3157" t="s">
        <v>24</v>
      </c>
      <c r="K3157" t="s">
        <v>24</v>
      </c>
      <c r="L3157" t="s">
        <v>24</v>
      </c>
      <c r="M3157" t="s">
        <v>24</v>
      </c>
      <c r="N3157" t="s">
        <v>24</v>
      </c>
      <c r="O3157" t="s">
        <v>24</v>
      </c>
      <c r="P3157" t="s">
        <v>31</v>
      </c>
      <c r="Q3157" t="s">
        <v>24</v>
      </c>
      <c r="R3157" t="s">
        <v>32</v>
      </c>
      <c r="S3157" s="2">
        <v>19.850000000000001</v>
      </c>
      <c r="T3157" s="2">
        <v>535.04999999999995</v>
      </c>
      <c r="U3157" t="s">
        <v>24</v>
      </c>
      <c r="V3157">
        <f>COUNTIF(Table1[[#This Row],[OnlineSecurity]:[StreamingMovies]], "Yes")</f>
        <v>0</v>
      </c>
      <c r="W3157" t="str" cm="1">
        <f t="array" ref="W3157">_xlfn.IFS(Table1[[#This Row],[tenure]]&lt;=12,"0-1 Years", Table1[[#This Row],[tenure]] &lt;=36, "1-3 Years",Table1[[#This Row],[tenure]]&lt;=60, "3-5 Years",Table1[[#This Row],[tenure]]&gt;60,"5+ Years")</f>
        <v>1-3 Years</v>
      </c>
      <c r="X3157" t="str">
        <f>IF(AND(Table1[[#This Row],[Contract]]="Month-to-Month", Table1[[#This Row],[PaymentMethod]]= "Electronic check"), "High Risk", "Standard")</f>
        <v>Standard</v>
      </c>
      <c r="Y3157" s="11">
        <f>IFERROR(Table1[[#This Row],[TotalCharges]]/Table1[[#This Row],[tenure]],"0")</f>
        <v>18.45</v>
      </c>
      <c r="Z3157" t="str">
        <f>IF(Table1[[#This Row],[SeniorCitizen]]=1,"Yes","No")</f>
        <v>No</v>
      </c>
    </row>
    <row r="3158" spans="1:26" x14ac:dyDescent="0.35">
      <c r="A3158" t="s">
        <v>3193</v>
      </c>
      <c r="B3158" t="s">
        <v>22</v>
      </c>
      <c r="C3158">
        <v>0</v>
      </c>
      <c r="D3158" t="s">
        <v>24</v>
      </c>
      <c r="E3158" t="s">
        <v>24</v>
      </c>
      <c r="F3158">
        <v>25</v>
      </c>
      <c r="G3158" t="s">
        <v>23</v>
      </c>
      <c r="H3158" t="s">
        <v>24</v>
      </c>
      <c r="I3158" t="s">
        <v>24</v>
      </c>
      <c r="J3158" t="s">
        <v>24</v>
      </c>
      <c r="K3158" t="s">
        <v>24</v>
      </c>
      <c r="L3158" t="s">
        <v>24</v>
      </c>
      <c r="M3158" t="s">
        <v>24</v>
      </c>
      <c r="N3158" t="s">
        <v>24</v>
      </c>
      <c r="O3158" t="s">
        <v>24</v>
      </c>
      <c r="P3158" t="s">
        <v>27</v>
      </c>
      <c r="Q3158" t="s">
        <v>24</v>
      </c>
      <c r="R3158" t="s">
        <v>32</v>
      </c>
      <c r="S3158" s="2">
        <v>19.05</v>
      </c>
      <c r="T3158" s="2">
        <v>461.3</v>
      </c>
      <c r="U3158" t="s">
        <v>24</v>
      </c>
      <c r="V3158">
        <f>COUNTIF(Table1[[#This Row],[OnlineSecurity]:[StreamingMovies]], "Yes")</f>
        <v>0</v>
      </c>
      <c r="W3158" t="str" cm="1">
        <f t="array" ref="W3158">_xlfn.IFS(Table1[[#This Row],[tenure]]&lt;=12,"0-1 Years", Table1[[#This Row],[tenure]] &lt;=36, "1-3 Years",Table1[[#This Row],[tenure]]&lt;=60, "3-5 Years",Table1[[#This Row],[tenure]]&gt;60,"5+ Years")</f>
        <v>1-3 Years</v>
      </c>
      <c r="X3158" t="str">
        <f>IF(AND(Table1[[#This Row],[Contract]]="Month-to-Month", Table1[[#This Row],[PaymentMethod]]= "Electronic check"), "High Risk", "Standard")</f>
        <v>Standard</v>
      </c>
      <c r="Y3158" s="11">
        <f>IFERROR(Table1[[#This Row],[TotalCharges]]/Table1[[#This Row],[tenure]],"0")</f>
        <v>18.452000000000002</v>
      </c>
      <c r="Z3158" t="str">
        <f>IF(Table1[[#This Row],[SeniorCitizen]]=1,"Yes","No")</f>
        <v>No</v>
      </c>
    </row>
    <row r="3159" spans="1:26" x14ac:dyDescent="0.3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s="2">
        <v>44.95</v>
      </c>
      <c r="T3159" s="2">
        <v>431</v>
      </c>
      <c r="U3159" t="s">
        <v>23</v>
      </c>
      <c r="V3159">
        <f>COUNTIF(Table1[[#This Row],[OnlineSecurity]:[StreamingMovies]], "Yes")</f>
        <v>0</v>
      </c>
      <c r="W3159" t="str" cm="1">
        <f t="array" ref="W3159">_xlfn.IFS(Table1[[#This Row],[tenure]]&lt;=12,"0-1 Years", Table1[[#This Row],[tenure]] &lt;=36, "1-3 Years",Table1[[#This Row],[tenure]]&lt;=60, "3-5 Years",Table1[[#This Row],[tenure]]&gt;60,"5+ Years")</f>
        <v>0-1 Years</v>
      </c>
      <c r="X3159" t="str">
        <f>IF(AND(Table1[[#This Row],[Contract]]="Month-to-Month", Table1[[#This Row],[PaymentMethod]]= "Electronic check"), "High Risk", "Standard")</f>
        <v>Standard</v>
      </c>
      <c r="Y3159" s="11">
        <f>IFERROR(Table1[[#This Row],[TotalCharges]]/Table1[[#This Row],[tenure]],"0")</f>
        <v>47.888888888888886</v>
      </c>
      <c r="Z3159" t="str">
        <f>IF(Table1[[#This Row],[SeniorCitizen]]=1,"Yes","No")</f>
        <v>No</v>
      </c>
    </row>
    <row r="3160" spans="1:26" x14ac:dyDescent="0.3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s="2">
        <v>49.55</v>
      </c>
      <c r="T3160" s="2">
        <v>878.35</v>
      </c>
      <c r="U3160" t="s">
        <v>23</v>
      </c>
      <c r="V3160">
        <f>COUNTIF(Table1[[#This Row],[OnlineSecurity]:[StreamingMovies]], "Yes")</f>
        <v>1</v>
      </c>
      <c r="W3160" t="str" cm="1">
        <f t="array" ref="W3160">_xlfn.IFS(Table1[[#This Row],[tenure]]&lt;=12,"0-1 Years", Table1[[#This Row],[tenure]] &lt;=36, "1-3 Years",Table1[[#This Row],[tenure]]&lt;=60, "3-5 Years",Table1[[#This Row],[tenure]]&gt;60,"5+ Years")</f>
        <v>1-3 Years</v>
      </c>
      <c r="X3160" t="str">
        <f>IF(AND(Table1[[#This Row],[Contract]]="Month-to-Month", Table1[[#This Row],[PaymentMethod]]= "Electronic check"), "High Risk", "Standard")</f>
        <v>Standard</v>
      </c>
      <c r="Y3160" s="11">
        <f>IFERROR(Table1[[#This Row],[TotalCharges]]/Table1[[#This Row],[tenure]],"0")</f>
        <v>48.797222222222224</v>
      </c>
      <c r="Z3160" t="str">
        <f>IF(Table1[[#This Row],[SeniorCitizen]]=1,"Yes","No")</f>
        <v>No</v>
      </c>
    </row>
    <row r="3161" spans="1:26" x14ac:dyDescent="0.3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s="2">
        <v>94.85</v>
      </c>
      <c r="T3161" s="2">
        <v>335.75</v>
      </c>
      <c r="U3161" t="s">
        <v>24</v>
      </c>
      <c r="V3161">
        <f>COUNTIF(Table1[[#This Row],[OnlineSecurity]:[StreamingMovies]], "Yes")</f>
        <v>2</v>
      </c>
      <c r="W3161" t="str" cm="1">
        <f t="array" ref="W3161">_xlfn.IFS(Table1[[#This Row],[tenure]]&lt;=12,"0-1 Years", Table1[[#This Row],[tenure]] &lt;=36, "1-3 Years",Table1[[#This Row],[tenure]]&lt;=60, "3-5 Years",Table1[[#This Row],[tenure]]&gt;60,"5+ Years")</f>
        <v>0-1 Years</v>
      </c>
      <c r="X3161" t="str">
        <f>IF(AND(Table1[[#This Row],[Contract]]="Month-to-Month", Table1[[#This Row],[PaymentMethod]]= "Electronic check"), "High Risk", "Standard")</f>
        <v>High Risk</v>
      </c>
      <c r="Y3161" s="11">
        <f>IFERROR(Table1[[#This Row],[TotalCharges]]/Table1[[#This Row],[tenure]],"0")</f>
        <v>111.91666666666667</v>
      </c>
      <c r="Z3161" t="str">
        <f>IF(Table1[[#This Row],[SeniorCitizen]]=1,"Yes","No")</f>
        <v>Yes</v>
      </c>
    </row>
    <row r="3162" spans="1:26" x14ac:dyDescent="0.35">
      <c r="A3162" t="s">
        <v>3197</v>
      </c>
      <c r="B3162" t="s">
        <v>22</v>
      </c>
      <c r="C3162">
        <v>0</v>
      </c>
      <c r="D3162" t="s">
        <v>23</v>
      </c>
      <c r="E3162" t="s">
        <v>23</v>
      </c>
      <c r="F3162">
        <v>69</v>
      </c>
      <c r="G3162" t="s">
        <v>24</v>
      </c>
      <c r="H3162" t="s">
        <v>24</v>
      </c>
      <c r="I3162" t="s">
        <v>26</v>
      </c>
      <c r="J3162" t="s">
        <v>23</v>
      </c>
      <c r="K3162" t="s">
        <v>23</v>
      </c>
      <c r="L3162" t="s">
        <v>23</v>
      </c>
      <c r="M3162" t="s">
        <v>23</v>
      </c>
      <c r="N3162" t="s">
        <v>24</v>
      </c>
      <c r="O3162" t="s">
        <v>24</v>
      </c>
      <c r="P3162" t="s">
        <v>47</v>
      </c>
      <c r="Q3162" t="s">
        <v>24</v>
      </c>
      <c r="R3162" t="s">
        <v>7104</v>
      </c>
      <c r="S3162" s="2">
        <v>46.25</v>
      </c>
      <c r="T3162" s="2">
        <v>3121.4</v>
      </c>
      <c r="U3162" t="s">
        <v>24</v>
      </c>
      <c r="V3162">
        <f>COUNTIF(Table1[[#This Row],[OnlineSecurity]:[StreamingMovies]], "Yes")</f>
        <v>4</v>
      </c>
      <c r="W3162" t="str" cm="1">
        <f t="array" ref="W3162">_xlfn.IFS(Table1[[#This Row],[tenure]]&lt;=12,"0-1 Years", Table1[[#This Row],[tenure]] &lt;=36, "1-3 Years",Table1[[#This Row],[tenure]]&lt;=60, "3-5 Years",Table1[[#This Row],[tenure]]&gt;60,"5+ Years")</f>
        <v>5+ Years</v>
      </c>
      <c r="X3162" t="str">
        <f>IF(AND(Table1[[#This Row],[Contract]]="Month-to-Month", Table1[[#This Row],[PaymentMethod]]= "Electronic check"), "High Risk", "Standard")</f>
        <v>Standard</v>
      </c>
      <c r="Y3162" s="11">
        <f>IFERROR(Table1[[#This Row],[TotalCharges]]/Table1[[#This Row],[tenure]],"0")</f>
        <v>45.237681159420291</v>
      </c>
      <c r="Z3162" t="str">
        <f>IF(Table1[[#This Row],[SeniorCitizen]]=1,"Yes","No")</f>
        <v>No</v>
      </c>
    </row>
    <row r="3163" spans="1:26" x14ac:dyDescent="0.35">
      <c r="A3163" t="s">
        <v>3198</v>
      </c>
      <c r="B3163" t="s">
        <v>30</v>
      </c>
      <c r="C3163">
        <v>0</v>
      </c>
      <c r="D3163" t="s">
        <v>24</v>
      </c>
      <c r="E3163" t="s">
        <v>24</v>
      </c>
      <c r="F3163">
        <v>14</v>
      </c>
      <c r="G3163" t="s">
        <v>23</v>
      </c>
      <c r="H3163" t="s">
        <v>24</v>
      </c>
      <c r="I3163" t="s">
        <v>24</v>
      </c>
      <c r="J3163" t="s">
        <v>24</v>
      </c>
      <c r="K3163" t="s">
        <v>24</v>
      </c>
      <c r="L3163" t="s">
        <v>24</v>
      </c>
      <c r="M3163" t="s">
        <v>24</v>
      </c>
      <c r="N3163" t="s">
        <v>24</v>
      </c>
      <c r="O3163" t="s">
        <v>24</v>
      </c>
      <c r="P3163" t="s">
        <v>31</v>
      </c>
      <c r="Q3163" t="s">
        <v>24</v>
      </c>
      <c r="R3163" t="s">
        <v>32</v>
      </c>
      <c r="S3163" s="2">
        <v>19.350000000000001</v>
      </c>
      <c r="T3163" s="2">
        <v>324.8</v>
      </c>
      <c r="U3163" t="s">
        <v>24</v>
      </c>
      <c r="V3163">
        <f>COUNTIF(Table1[[#This Row],[OnlineSecurity]:[StreamingMovies]], "Yes")</f>
        <v>0</v>
      </c>
      <c r="W3163" t="str" cm="1">
        <f t="array" ref="W3163">_xlfn.IFS(Table1[[#This Row],[tenure]]&lt;=12,"0-1 Years", Table1[[#This Row],[tenure]] &lt;=36, "1-3 Years",Table1[[#This Row],[tenure]]&lt;=60, "3-5 Years",Table1[[#This Row],[tenure]]&gt;60,"5+ Years")</f>
        <v>1-3 Years</v>
      </c>
      <c r="X3163" t="str">
        <f>IF(AND(Table1[[#This Row],[Contract]]="Month-to-Month", Table1[[#This Row],[PaymentMethod]]= "Electronic check"), "High Risk", "Standard")</f>
        <v>Standard</v>
      </c>
      <c r="Y3163" s="11">
        <f>IFERROR(Table1[[#This Row],[TotalCharges]]/Table1[[#This Row],[tenure]],"0")</f>
        <v>23.2</v>
      </c>
      <c r="Z3163" t="str">
        <f>IF(Table1[[#This Row],[SeniorCitizen]]=1,"Yes","No")</f>
        <v>No</v>
      </c>
    </row>
    <row r="3164" spans="1:26" x14ac:dyDescent="0.3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s="2">
        <v>69.599999999999994</v>
      </c>
      <c r="T3164" s="2">
        <v>1394.55</v>
      </c>
      <c r="U3164" t="s">
        <v>24</v>
      </c>
      <c r="V3164">
        <f>COUNTIF(Table1[[#This Row],[OnlineSecurity]:[StreamingMovies]], "Yes")</f>
        <v>2</v>
      </c>
      <c r="W3164" t="str" cm="1">
        <f t="array" ref="W3164">_xlfn.IFS(Table1[[#This Row],[tenure]]&lt;=12,"0-1 Years", Table1[[#This Row],[tenure]] &lt;=36, "1-3 Years",Table1[[#This Row],[tenure]]&lt;=60, "3-5 Years",Table1[[#This Row],[tenure]]&gt;60,"5+ Years")</f>
        <v>1-3 Years</v>
      </c>
      <c r="X3164" t="str">
        <f>IF(AND(Table1[[#This Row],[Contract]]="Month-to-Month", Table1[[#This Row],[PaymentMethod]]= "Electronic check"), "High Risk", "Standard")</f>
        <v>Standard</v>
      </c>
      <c r="Y3164" s="11">
        <f>IFERROR(Table1[[#This Row],[TotalCharges]]/Table1[[#This Row],[tenure]],"0")</f>
        <v>73.397368421052633</v>
      </c>
      <c r="Z3164" t="str">
        <f>IF(Table1[[#This Row],[SeniorCitizen]]=1,"Yes","No")</f>
        <v>No</v>
      </c>
    </row>
    <row r="3165" spans="1:26" x14ac:dyDescent="0.3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s="2">
        <v>90.7</v>
      </c>
      <c r="T3165" s="2">
        <v>3413.25</v>
      </c>
      <c r="U3165" t="s">
        <v>24</v>
      </c>
      <c r="V3165">
        <f>COUNTIF(Table1[[#This Row],[OnlineSecurity]:[StreamingMovies]], "Yes")</f>
        <v>2</v>
      </c>
      <c r="W3165" t="str" cm="1">
        <f t="array" ref="W3165">_xlfn.IFS(Table1[[#This Row],[tenure]]&lt;=12,"0-1 Years", Table1[[#This Row],[tenure]] &lt;=36, "1-3 Years",Table1[[#This Row],[tenure]]&lt;=60, "3-5 Years",Table1[[#This Row],[tenure]]&gt;60,"5+ Years")</f>
        <v>3-5 Years</v>
      </c>
      <c r="X3165" t="str">
        <f>IF(AND(Table1[[#This Row],[Contract]]="Month-to-Month", Table1[[#This Row],[PaymentMethod]]= "Electronic check"), "High Risk", "Standard")</f>
        <v>High Risk</v>
      </c>
      <c r="Y3165" s="11">
        <f>IFERROR(Table1[[#This Row],[TotalCharges]]/Table1[[#This Row],[tenure]],"0")</f>
        <v>87.519230769230774</v>
      </c>
      <c r="Z3165" t="str">
        <f>IF(Table1[[#This Row],[SeniorCitizen]]=1,"Yes","No")</f>
        <v>Yes</v>
      </c>
    </row>
    <row r="3166" spans="1:26" x14ac:dyDescent="0.3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s="2">
        <v>101.4</v>
      </c>
      <c r="T3166" s="2">
        <v>3143.65</v>
      </c>
      <c r="U3166" t="s">
        <v>24</v>
      </c>
      <c r="V3166">
        <f>COUNTIF(Table1[[#This Row],[OnlineSecurity]:[StreamingMovies]], "Yes")</f>
        <v>4</v>
      </c>
      <c r="W3166" t="str" cm="1">
        <f t="array" ref="W3166">_xlfn.IFS(Table1[[#This Row],[tenure]]&lt;=12,"0-1 Years", Table1[[#This Row],[tenure]] &lt;=36, "1-3 Years",Table1[[#This Row],[tenure]]&lt;=60, "3-5 Years",Table1[[#This Row],[tenure]]&gt;60,"5+ Years")</f>
        <v>1-3 Years</v>
      </c>
      <c r="X3166" t="str">
        <f>IF(AND(Table1[[#This Row],[Contract]]="Month-to-Month", Table1[[#This Row],[PaymentMethod]]= "Electronic check"), "High Risk", "Standard")</f>
        <v>High Risk</v>
      </c>
      <c r="Y3166" s="11">
        <f>IFERROR(Table1[[#This Row],[TotalCharges]]/Table1[[#This Row],[tenure]],"0")</f>
        <v>101.40806451612903</v>
      </c>
      <c r="Z3166" t="str">
        <f>IF(Table1[[#This Row],[SeniorCitizen]]=1,"Yes","No")</f>
        <v>No</v>
      </c>
    </row>
    <row r="3167" spans="1:26" x14ac:dyDescent="0.35">
      <c r="A3167" t="s">
        <v>3202</v>
      </c>
      <c r="B3167" t="s">
        <v>30</v>
      </c>
      <c r="C3167">
        <v>0</v>
      </c>
      <c r="D3167" t="s">
        <v>23</v>
      </c>
      <c r="E3167" t="s">
        <v>23</v>
      </c>
      <c r="F3167">
        <v>24</v>
      </c>
      <c r="G3167" t="s">
        <v>23</v>
      </c>
      <c r="H3167" t="s">
        <v>24</v>
      </c>
      <c r="I3167" t="s">
        <v>24</v>
      </c>
      <c r="J3167" t="s">
        <v>24</v>
      </c>
      <c r="K3167" t="s">
        <v>24</v>
      </c>
      <c r="L3167" t="s">
        <v>24</v>
      </c>
      <c r="M3167" t="s">
        <v>24</v>
      </c>
      <c r="N3167" t="s">
        <v>24</v>
      </c>
      <c r="O3167" t="s">
        <v>24</v>
      </c>
      <c r="P3167" t="s">
        <v>31</v>
      </c>
      <c r="Q3167" t="s">
        <v>24</v>
      </c>
      <c r="R3167" t="s">
        <v>32</v>
      </c>
      <c r="S3167" s="2">
        <v>20.25</v>
      </c>
      <c r="T3167" s="2">
        <v>439.75</v>
      </c>
      <c r="U3167" t="s">
        <v>24</v>
      </c>
      <c r="V3167">
        <f>COUNTIF(Table1[[#This Row],[OnlineSecurity]:[StreamingMovies]], "Yes")</f>
        <v>0</v>
      </c>
      <c r="W3167" t="str" cm="1">
        <f t="array" ref="W3167">_xlfn.IFS(Table1[[#This Row],[tenure]]&lt;=12,"0-1 Years", Table1[[#This Row],[tenure]] &lt;=36, "1-3 Years",Table1[[#This Row],[tenure]]&lt;=60, "3-5 Years",Table1[[#This Row],[tenure]]&gt;60,"5+ Years")</f>
        <v>1-3 Years</v>
      </c>
      <c r="X3167" t="str">
        <f>IF(AND(Table1[[#This Row],[Contract]]="Month-to-Month", Table1[[#This Row],[PaymentMethod]]= "Electronic check"), "High Risk", "Standard")</f>
        <v>Standard</v>
      </c>
      <c r="Y3167" s="11">
        <f>IFERROR(Table1[[#This Row],[TotalCharges]]/Table1[[#This Row],[tenure]],"0")</f>
        <v>18.322916666666668</v>
      </c>
      <c r="Z3167" t="str">
        <f>IF(Table1[[#This Row],[SeniorCitizen]]=1,"Yes","No")</f>
        <v>No</v>
      </c>
    </row>
    <row r="3168" spans="1:26" x14ac:dyDescent="0.3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7104</v>
      </c>
      <c r="S3168" s="2">
        <v>48.8</v>
      </c>
      <c r="T3168" s="2">
        <v>664.4</v>
      </c>
      <c r="U3168" t="s">
        <v>24</v>
      </c>
      <c r="V3168">
        <f>COUNTIF(Table1[[#This Row],[OnlineSecurity]:[StreamingMovies]], "Yes")</f>
        <v>1</v>
      </c>
      <c r="W3168" t="str" cm="1">
        <f t="array" ref="W3168">_xlfn.IFS(Table1[[#This Row],[tenure]]&lt;=12,"0-1 Years", Table1[[#This Row],[tenure]] &lt;=36, "1-3 Years",Table1[[#This Row],[tenure]]&lt;=60, "3-5 Years",Table1[[#This Row],[tenure]]&gt;60,"5+ Years")</f>
        <v>1-3 Years</v>
      </c>
      <c r="X3168" t="str">
        <f>IF(AND(Table1[[#This Row],[Contract]]="Month-to-Month", Table1[[#This Row],[PaymentMethod]]= "Electronic check"), "High Risk", "Standard")</f>
        <v>Standard</v>
      </c>
      <c r="Y3168" s="11">
        <f>IFERROR(Table1[[#This Row],[TotalCharges]]/Table1[[#This Row],[tenure]],"0")</f>
        <v>47.457142857142856</v>
      </c>
      <c r="Z3168" t="str">
        <f>IF(Table1[[#This Row],[SeniorCitizen]]=1,"Yes","No")</f>
        <v>No</v>
      </c>
    </row>
    <row r="3169" spans="1:26" x14ac:dyDescent="0.3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s="2">
        <v>74.349999999999994</v>
      </c>
      <c r="T3169" s="2">
        <v>4759.55</v>
      </c>
      <c r="U3169" t="s">
        <v>24</v>
      </c>
      <c r="V3169">
        <f>COUNTIF(Table1[[#This Row],[OnlineSecurity]:[StreamingMovies]], "Yes")</f>
        <v>5</v>
      </c>
      <c r="W3169" t="str" cm="1">
        <f t="array" ref="W3169">_xlfn.IFS(Table1[[#This Row],[tenure]]&lt;=12,"0-1 Years", Table1[[#This Row],[tenure]] &lt;=36, "1-3 Years",Table1[[#This Row],[tenure]]&lt;=60, "3-5 Years",Table1[[#This Row],[tenure]]&gt;60,"5+ Years")</f>
        <v>5+ Years</v>
      </c>
      <c r="X3169" t="str">
        <f>IF(AND(Table1[[#This Row],[Contract]]="Month-to-Month", Table1[[#This Row],[PaymentMethod]]= "Electronic check"), "High Risk", "Standard")</f>
        <v>Standard</v>
      </c>
      <c r="Y3169" s="11">
        <f>IFERROR(Table1[[#This Row],[TotalCharges]]/Table1[[#This Row],[tenure]],"0")</f>
        <v>74.367968750000003</v>
      </c>
      <c r="Z3169" t="str">
        <f>IF(Table1[[#This Row],[SeniorCitizen]]=1,"Yes","No")</f>
        <v>No</v>
      </c>
    </row>
    <row r="3170" spans="1:26" x14ac:dyDescent="0.35">
      <c r="A3170" t="s">
        <v>3205</v>
      </c>
      <c r="B3170" t="s">
        <v>22</v>
      </c>
      <c r="C3170">
        <v>0</v>
      </c>
      <c r="D3170" t="s">
        <v>24</v>
      </c>
      <c r="E3170" t="s">
        <v>24</v>
      </c>
      <c r="F3170">
        <v>50</v>
      </c>
      <c r="G3170" t="s">
        <v>23</v>
      </c>
      <c r="H3170" t="s">
        <v>24</v>
      </c>
      <c r="I3170" t="s">
        <v>24</v>
      </c>
      <c r="J3170" t="s">
        <v>24</v>
      </c>
      <c r="K3170" t="s">
        <v>24</v>
      </c>
      <c r="L3170" t="s">
        <v>24</v>
      </c>
      <c r="M3170" t="s">
        <v>24</v>
      </c>
      <c r="N3170" t="s">
        <v>24</v>
      </c>
      <c r="O3170" t="s">
        <v>24</v>
      </c>
      <c r="P3170" t="s">
        <v>31</v>
      </c>
      <c r="Q3170" t="s">
        <v>23</v>
      </c>
      <c r="R3170" t="s">
        <v>32</v>
      </c>
      <c r="S3170" s="2">
        <v>19.350000000000001</v>
      </c>
      <c r="T3170" s="2">
        <v>1033</v>
      </c>
      <c r="U3170" t="s">
        <v>24</v>
      </c>
      <c r="V3170">
        <f>COUNTIF(Table1[[#This Row],[OnlineSecurity]:[StreamingMovies]], "Yes")</f>
        <v>0</v>
      </c>
      <c r="W3170" t="str" cm="1">
        <f t="array" ref="W3170">_xlfn.IFS(Table1[[#This Row],[tenure]]&lt;=12,"0-1 Years", Table1[[#This Row],[tenure]] &lt;=36, "1-3 Years",Table1[[#This Row],[tenure]]&lt;=60, "3-5 Years",Table1[[#This Row],[tenure]]&gt;60,"5+ Years")</f>
        <v>3-5 Years</v>
      </c>
      <c r="X3170" t="str">
        <f>IF(AND(Table1[[#This Row],[Contract]]="Month-to-Month", Table1[[#This Row],[PaymentMethod]]= "Electronic check"), "High Risk", "Standard")</f>
        <v>Standard</v>
      </c>
      <c r="Y3170" s="11">
        <f>IFERROR(Table1[[#This Row],[TotalCharges]]/Table1[[#This Row],[tenure]],"0")</f>
        <v>20.66</v>
      </c>
      <c r="Z3170" t="str">
        <f>IF(Table1[[#This Row],[SeniorCitizen]]=1,"Yes","No")</f>
        <v>No</v>
      </c>
    </row>
    <row r="3171" spans="1:26" x14ac:dyDescent="0.3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s="2">
        <v>68.75</v>
      </c>
      <c r="T3171" s="2">
        <v>3482.85</v>
      </c>
      <c r="U3171" t="s">
        <v>24</v>
      </c>
      <c r="V3171">
        <f>COUNTIF(Table1[[#This Row],[OnlineSecurity]:[StreamingMovies]], "Yes")</f>
        <v>4</v>
      </c>
      <c r="W3171" t="str" cm="1">
        <f t="array" ref="W3171">_xlfn.IFS(Table1[[#This Row],[tenure]]&lt;=12,"0-1 Years", Table1[[#This Row],[tenure]] &lt;=36, "1-3 Years",Table1[[#This Row],[tenure]]&lt;=60, "3-5 Years",Table1[[#This Row],[tenure]]&gt;60,"5+ Years")</f>
        <v>3-5 Years</v>
      </c>
      <c r="X3171" t="str">
        <f>IF(AND(Table1[[#This Row],[Contract]]="Month-to-Month", Table1[[#This Row],[PaymentMethod]]= "Electronic check"), "High Risk", "Standard")</f>
        <v>Standard</v>
      </c>
      <c r="Y3171" s="11">
        <f>IFERROR(Table1[[#This Row],[TotalCharges]]/Table1[[#This Row],[tenure]],"0")</f>
        <v>66.97788461538461</v>
      </c>
      <c r="Z3171" t="str">
        <f>IF(Table1[[#This Row],[SeniorCitizen]]=1,"Yes","No")</f>
        <v>No</v>
      </c>
    </row>
    <row r="3172" spans="1:26" x14ac:dyDescent="0.3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s="2">
        <v>100.2</v>
      </c>
      <c r="T3172" s="2">
        <v>2688.45</v>
      </c>
      <c r="U3172" t="s">
        <v>24</v>
      </c>
      <c r="V3172">
        <f>COUNTIF(Table1[[#This Row],[OnlineSecurity]:[StreamingMovies]], "Yes")</f>
        <v>3</v>
      </c>
      <c r="W3172" t="str" cm="1">
        <f t="array" ref="W3172">_xlfn.IFS(Table1[[#This Row],[tenure]]&lt;=12,"0-1 Years", Table1[[#This Row],[tenure]] &lt;=36, "1-3 Years",Table1[[#This Row],[tenure]]&lt;=60, "3-5 Years",Table1[[#This Row],[tenure]]&gt;60,"5+ Years")</f>
        <v>1-3 Years</v>
      </c>
      <c r="X3172" t="str">
        <f>IF(AND(Table1[[#This Row],[Contract]]="Month-to-Month", Table1[[#This Row],[PaymentMethod]]= "Electronic check"), "High Risk", "Standard")</f>
        <v>Standard</v>
      </c>
      <c r="Y3172" s="11">
        <f>IFERROR(Table1[[#This Row],[TotalCharges]]/Table1[[#This Row],[tenure]],"0")</f>
        <v>96.016071428571422</v>
      </c>
      <c r="Z3172" t="str">
        <f>IF(Table1[[#This Row],[SeniorCitizen]]=1,"Yes","No")</f>
        <v>No</v>
      </c>
    </row>
    <row r="3173" spans="1:26" x14ac:dyDescent="0.35">
      <c r="A3173" t="s">
        <v>3208</v>
      </c>
      <c r="B3173" t="s">
        <v>22</v>
      </c>
      <c r="C3173">
        <v>0</v>
      </c>
      <c r="D3173" t="s">
        <v>24</v>
      </c>
      <c r="E3173" t="s">
        <v>24</v>
      </c>
      <c r="F3173">
        <v>21</v>
      </c>
      <c r="G3173" t="s">
        <v>23</v>
      </c>
      <c r="H3173" t="s">
        <v>24</v>
      </c>
      <c r="I3173" t="s">
        <v>24</v>
      </c>
      <c r="J3173" t="s">
        <v>24</v>
      </c>
      <c r="K3173" t="s">
        <v>24</v>
      </c>
      <c r="L3173" t="s">
        <v>24</v>
      </c>
      <c r="M3173" t="s">
        <v>24</v>
      </c>
      <c r="N3173" t="s">
        <v>24</v>
      </c>
      <c r="O3173" t="s">
        <v>24</v>
      </c>
      <c r="P3173" t="s">
        <v>47</v>
      </c>
      <c r="Q3173" t="s">
        <v>23</v>
      </c>
      <c r="R3173" t="s">
        <v>7105</v>
      </c>
      <c r="S3173" s="2">
        <v>20.85</v>
      </c>
      <c r="T3173" s="2">
        <v>435.25</v>
      </c>
      <c r="U3173" t="s">
        <v>24</v>
      </c>
      <c r="V3173">
        <f>COUNTIF(Table1[[#This Row],[OnlineSecurity]:[StreamingMovies]], "Yes")</f>
        <v>0</v>
      </c>
      <c r="W3173" t="str" cm="1">
        <f t="array" ref="W3173">_xlfn.IFS(Table1[[#This Row],[tenure]]&lt;=12,"0-1 Years", Table1[[#This Row],[tenure]] &lt;=36, "1-3 Years",Table1[[#This Row],[tenure]]&lt;=60, "3-5 Years",Table1[[#This Row],[tenure]]&gt;60,"5+ Years")</f>
        <v>1-3 Years</v>
      </c>
      <c r="X3173" t="str">
        <f>IF(AND(Table1[[#This Row],[Contract]]="Month-to-Month", Table1[[#This Row],[PaymentMethod]]= "Electronic check"), "High Risk", "Standard")</f>
        <v>Standard</v>
      </c>
      <c r="Y3173" s="11">
        <f>IFERROR(Table1[[#This Row],[TotalCharges]]/Table1[[#This Row],[tenure]],"0")</f>
        <v>20.726190476190474</v>
      </c>
      <c r="Z3173" t="str">
        <f>IF(Table1[[#This Row],[SeniorCitizen]]=1,"Yes","No")</f>
        <v>No</v>
      </c>
    </row>
    <row r="3174" spans="1:26" x14ac:dyDescent="0.3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s="2">
        <v>95.9</v>
      </c>
      <c r="T3174" s="2">
        <v>2448.75</v>
      </c>
      <c r="U3174" t="s">
        <v>23</v>
      </c>
      <c r="V3174">
        <f>COUNTIF(Table1[[#This Row],[OnlineSecurity]:[StreamingMovies]], "Yes")</f>
        <v>3</v>
      </c>
      <c r="W3174" t="str" cm="1">
        <f t="array" ref="W3174">_xlfn.IFS(Table1[[#This Row],[tenure]]&lt;=12,"0-1 Years", Table1[[#This Row],[tenure]] &lt;=36, "1-3 Years",Table1[[#This Row],[tenure]]&lt;=60, "3-5 Years",Table1[[#This Row],[tenure]]&gt;60,"5+ Years")</f>
        <v>1-3 Years</v>
      </c>
      <c r="X3174" t="str">
        <f>IF(AND(Table1[[#This Row],[Contract]]="Month-to-Month", Table1[[#This Row],[PaymentMethod]]= "Electronic check"), "High Risk", "Standard")</f>
        <v>High Risk</v>
      </c>
      <c r="Y3174" s="11">
        <f>IFERROR(Table1[[#This Row],[TotalCharges]]/Table1[[#This Row],[tenure]],"0")</f>
        <v>97.95</v>
      </c>
      <c r="Z3174" t="str">
        <f>IF(Table1[[#This Row],[SeniorCitizen]]=1,"Yes","No")</f>
        <v>No</v>
      </c>
    </row>
    <row r="3175" spans="1:26" x14ac:dyDescent="0.35">
      <c r="A3175" t="s">
        <v>3210</v>
      </c>
      <c r="B3175" t="s">
        <v>22</v>
      </c>
      <c r="C3175">
        <v>0</v>
      </c>
      <c r="D3175" t="s">
        <v>23</v>
      </c>
      <c r="E3175" t="s">
        <v>24</v>
      </c>
      <c r="F3175">
        <v>17</v>
      </c>
      <c r="G3175" t="s">
        <v>23</v>
      </c>
      <c r="H3175" t="s">
        <v>24</v>
      </c>
      <c r="I3175" t="s">
        <v>24</v>
      </c>
      <c r="J3175" t="s">
        <v>24</v>
      </c>
      <c r="K3175" t="s">
        <v>24</v>
      </c>
      <c r="L3175" t="s">
        <v>24</v>
      </c>
      <c r="M3175" t="s">
        <v>24</v>
      </c>
      <c r="N3175" t="s">
        <v>24</v>
      </c>
      <c r="O3175" t="s">
        <v>24</v>
      </c>
      <c r="P3175" t="s">
        <v>31</v>
      </c>
      <c r="Q3175" t="s">
        <v>24</v>
      </c>
      <c r="R3175" t="s">
        <v>32</v>
      </c>
      <c r="S3175" s="2">
        <v>19.350000000000001</v>
      </c>
      <c r="T3175" s="2">
        <v>307</v>
      </c>
      <c r="U3175" t="s">
        <v>24</v>
      </c>
      <c r="V3175">
        <f>COUNTIF(Table1[[#This Row],[OnlineSecurity]:[StreamingMovies]], "Yes")</f>
        <v>0</v>
      </c>
      <c r="W3175" t="str" cm="1">
        <f t="array" ref="W3175">_xlfn.IFS(Table1[[#This Row],[tenure]]&lt;=12,"0-1 Years", Table1[[#This Row],[tenure]] &lt;=36, "1-3 Years",Table1[[#This Row],[tenure]]&lt;=60, "3-5 Years",Table1[[#This Row],[tenure]]&gt;60,"5+ Years")</f>
        <v>1-3 Years</v>
      </c>
      <c r="X3175" t="str">
        <f>IF(AND(Table1[[#This Row],[Contract]]="Month-to-Month", Table1[[#This Row],[PaymentMethod]]= "Electronic check"), "High Risk", "Standard")</f>
        <v>Standard</v>
      </c>
      <c r="Y3175" s="11">
        <f>IFERROR(Table1[[#This Row],[TotalCharges]]/Table1[[#This Row],[tenure]],"0")</f>
        <v>18.058823529411764</v>
      </c>
      <c r="Z3175" t="str">
        <f>IF(Table1[[#This Row],[SeniorCitizen]]=1,"Yes","No")</f>
        <v>No</v>
      </c>
    </row>
    <row r="3176" spans="1:26" x14ac:dyDescent="0.35">
      <c r="A3176" t="s">
        <v>3211</v>
      </c>
      <c r="B3176" t="s">
        <v>30</v>
      </c>
      <c r="C3176">
        <v>0</v>
      </c>
      <c r="D3176" t="s">
        <v>23</v>
      </c>
      <c r="E3176" t="s">
        <v>24</v>
      </c>
      <c r="F3176">
        <v>58</v>
      </c>
      <c r="G3176" t="s">
        <v>24</v>
      </c>
      <c r="H3176" t="s">
        <v>24</v>
      </c>
      <c r="I3176" t="s">
        <v>26</v>
      </c>
      <c r="J3176" t="s">
        <v>24</v>
      </c>
      <c r="K3176" t="s">
        <v>24</v>
      </c>
      <c r="L3176" t="s">
        <v>24</v>
      </c>
      <c r="M3176" t="s">
        <v>24</v>
      </c>
      <c r="N3176" t="s">
        <v>23</v>
      </c>
      <c r="O3176" t="s">
        <v>23</v>
      </c>
      <c r="P3176" t="s">
        <v>31</v>
      </c>
      <c r="Q3176" t="s">
        <v>23</v>
      </c>
      <c r="R3176" t="s">
        <v>7105</v>
      </c>
      <c r="S3176" s="2">
        <v>45</v>
      </c>
      <c r="T3176" s="2">
        <v>2689.35</v>
      </c>
      <c r="U3176" t="s">
        <v>24</v>
      </c>
      <c r="V3176">
        <f>COUNTIF(Table1[[#This Row],[OnlineSecurity]:[StreamingMovies]], "Yes")</f>
        <v>2</v>
      </c>
      <c r="W3176" t="str" cm="1">
        <f t="array" ref="W3176">_xlfn.IFS(Table1[[#This Row],[tenure]]&lt;=12,"0-1 Years", Table1[[#This Row],[tenure]] &lt;=36, "1-3 Years",Table1[[#This Row],[tenure]]&lt;=60, "3-5 Years",Table1[[#This Row],[tenure]]&gt;60,"5+ Years")</f>
        <v>3-5 Years</v>
      </c>
      <c r="X3176" t="str">
        <f>IF(AND(Table1[[#This Row],[Contract]]="Month-to-Month", Table1[[#This Row],[PaymentMethod]]= "Electronic check"), "High Risk", "Standard")</f>
        <v>Standard</v>
      </c>
      <c r="Y3176" s="11">
        <f>IFERROR(Table1[[#This Row],[TotalCharges]]/Table1[[#This Row],[tenure]],"0")</f>
        <v>46.368103448275861</v>
      </c>
      <c r="Z3176" t="str">
        <f>IF(Table1[[#This Row],[SeniorCitizen]]=1,"Yes","No")</f>
        <v>No</v>
      </c>
    </row>
    <row r="3177" spans="1:26" x14ac:dyDescent="0.3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7104</v>
      </c>
      <c r="S3177" s="2">
        <v>81.5</v>
      </c>
      <c r="T3177" s="2">
        <v>1329.2</v>
      </c>
      <c r="U3177" t="s">
        <v>23</v>
      </c>
      <c r="V3177">
        <f>COUNTIF(Table1[[#This Row],[OnlineSecurity]:[StreamingMovies]], "Yes")</f>
        <v>1</v>
      </c>
      <c r="W3177" t="str" cm="1">
        <f t="array" ref="W3177">_xlfn.IFS(Table1[[#This Row],[tenure]]&lt;=12,"0-1 Years", Table1[[#This Row],[tenure]] &lt;=36, "1-3 Years",Table1[[#This Row],[tenure]]&lt;=60, "3-5 Years",Table1[[#This Row],[tenure]]&gt;60,"5+ Years")</f>
        <v>1-3 Years</v>
      </c>
      <c r="X3177" t="str">
        <f>IF(AND(Table1[[#This Row],[Contract]]="Month-to-Month", Table1[[#This Row],[PaymentMethod]]= "Electronic check"), "High Risk", "Standard")</f>
        <v>Standard</v>
      </c>
      <c r="Y3177" s="11">
        <f>IFERROR(Table1[[#This Row],[TotalCharges]]/Table1[[#This Row],[tenure]],"0")</f>
        <v>78.188235294117646</v>
      </c>
      <c r="Z3177" t="str">
        <f>IF(Table1[[#This Row],[SeniorCitizen]]=1,"Yes","No")</f>
        <v>Yes</v>
      </c>
    </row>
    <row r="3178" spans="1:26" x14ac:dyDescent="0.35">
      <c r="A3178" t="s">
        <v>3213</v>
      </c>
      <c r="B3178" t="s">
        <v>22</v>
      </c>
      <c r="C3178">
        <v>0</v>
      </c>
      <c r="D3178" t="s">
        <v>23</v>
      </c>
      <c r="E3178" t="s">
        <v>24</v>
      </c>
      <c r="F3178">
        <v>51</v>
      </c>
      <c r="G3178" t="s">
        <v>23</v>
      </c>
      <c r="H3178" t="s">
        <v>23</v>
      </c>
      <c r="I3178" t="s">
        <v>24</v>
      </c>
      <c r="J3178" t="s">
        <v>24</v>
      </c>
      <c r="K3178" t="s">
        <v>24</v>
      </c>
      <c r="L3178" t="s">
        <v>24</v>
      </c>
      <c r="M3178" t="s">
        <v>24</v>
      </c>
      <c r="N3178" t="s">
        <v>24</v>
      </c>
      <c r="O3178" t="s">
        <v>24</v>
      </c>
      <c r="P3178" t="s">
        <v>47</v>
      </c>
      <c r="Q3178" t="s">
        <v>24</v>
      </c>
      <c r="R3178" t="s">
        <v>32</v>
      </c>
      <c r="S3178" s="2">
        <v>25.5</v>
      </c>
      <c r="T3178" s="2">
        <v>1281.25</v>
      </c>
      <c r="U3178" t="s">
        <v>24</v>
      </c>
      <c r="V3178">
        <f>COUNTIF(Table1[[#This Row],[OnlineSecurity]:[StreamingMovies]], "Yes")</f>
        <v>0</v>
      </c>
      <c r="W3178" t="str" cm="1">
        <f t="array" ref="W3178">_xlfn.IFS(Table1[[#This Row],[tenure]]&lt;=12,"0-1 Years", Table1[[#This Row],[tenure]] &lt;=36, "1-3 Years",Table1[[#This Row],[tenure]]&lt;=60, "3-5 Years",Table1[[#This Row],[tenure]]&gt;60,"5+ Years")</f>
        <v>3-5 Years</v>
      </c>
      <c r="X3178" t="str">
        <f>IF(AND(Table1[[#This Row],[Contract]]="Month-to-Month", Table1[[#This Row],[PaymentMethod]]= "Electronic check"), "High Risk", "Standard")</f>
        <v>Standard</v>
      </c>
      <c r="Y3178" s="11">
        <f>IFERROR(Table1[[#This Row],[TotalCharges]]/Table1[[#This Row],[tenure]],"0")</f>
        <v>25.122549019607842</v>
      </c>
      <c r="Z3178" t="str">
        <f>IF(Table1[[#This Row],[SeniorCitizen]]=1,"Yes","No")</f>
        <v>No</v>
      </c>
    </row>
    <row r="3179" spans="1:26" x14ac:dyDescent="0.35">
      <c r="A3179" t="s">
        <v>3214</v>
      </c>
      <c r="B3179" t="s">
        <v>30</v>
      </c>
      <c r="C3179">
        <v>0</v>
      </c>
      <c r="D3179" t="s">
        <v>23</v>
      </c>
      <c r="E3179" t="s">
        <v>23</v>
      </c>
      <c r="F3179">
        <v>72</v>
      </c>
      <c r="G3179" t="s">
        <v>24</v>
      </c>
      <c r="H3179" t="s">
        <v>24</v>
      </c>
      <c r="I3179" t="s">
        <v>26</v>
      </c>
      <c r="J3179" t="s">
        <v>23</v>
      </c>
      <c r="K3179" t="s">
        <v>24</v>
      </c>
      <c r="L3179" t="s">
        <v>23</v>
      </c>
      <c r="M3179" t="s">
        <v>23</v>
      </c>
      <c r="N3179" t="s">
        <v>23</v>
      </c>
      <c r="O3179" t="s">
        <v>24</v>
      </c>
      <c r="P3179" t="s">
        <v>47</v>
      </c>
      <c r="Q3179" t="s">
        <v>24</v>
      </c>
      <c r="R3179" t="s">
        <v>32</v>
      </c>
      <c r="S3179" s="2">
        <v>48.9</v>
      </c>
      <c r="T3179" s="2">
        <v>3527</v>
      </c>
      <c r="U3179" t="s">
        <v>24</v>
      </c>
      <c r="V3179">
        <f>COUNTIF(Table1[[#This Row],[OnlineSecurity]:[StreamingMovies]], "Yes")</f>
        <v>4</v>
      </c>
      <c r="W3179" t="str" cm="1">
        <f t="array" ref="W3179">_xlfn.IFS(Table1[[#This Row],[tenure]]&lt;=12,"0-1 Years", Table1[[#This Row],[tenure]] &lt;=36, "1-3 Years",Table1[[#This Row],[tenure]]&lt;=60, "3-5 Years",Table1[[#This Row],[tenure]]&gt;60,"5+ Years")</f>
        <v>5+ Years</v>
      </c>
      <c r="X3179" t="str">
        <f>IF(AND(Table1[[#This Row],[Contract]]="Month-to-Month", Table1[[#This Row],[PaymentMethod]]= "Electronic check"), "High Risk", "Standard")</f>
        <v>Standard</v>
      </c>
      <c r="Y3179" s="11">
        <f>IFERROR(Table1[[#This Row],[TotalCharges]]/Table1[[#This Row],[tenure]],"0")</f>
        <v>48.986111111111114</v>
      </c>
      <c r="Z3179" t="str">
        <f>IF(Table1[[#This Row],[SeniorCitizen]]=1,"Yes","No")</f>
        <v>No</v>
      </c>
    </row>
    <row r="3180" spans="1:26" x14ac:dyDescent="0.3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s="2">
        <v>84.1</v>
      </c>
      <c r="T3180" s="2">
        <v>4348.6499999999996</v>
      </c>
      <c r="U3180" t="s">
        <v>23</v>
      </c>
      <c r="V3180">
        <f>COUNTIF(Table1[[#This Row],[OnlineSecurity]:[StreamingMovies]], "Yes")</f>
        <v>2</v>
      </c>
      <c r="W3180" t="str" cm="1">
        <f t="array" ref="W3180">_xlfn.IFS(Table1[[#This Row],[tenure]]&lt;=12,"0-1 Years", Table1[[#This Row],[tenure]] &lt;=36, "1-3 Years",Table1[[#This Row],[tenure]]&lt;=60, "3-5 Years",Table1[[#This Row],[tenure]]&gt;60,"5+ Years")</f>
        <v>3-5 Years</v>
      </c>
      <c r="X3180" t="str">
        <f>IF(AND(Table1[[#This Row],[Contract]]="Month-to-Month", Table1[[#This Row],[PaymentMethod]]= "Electronic check"), "High Risk", "Standard")</f>
        <v>High Risk</v>
      </c>
      <c r="Y3180" s="11">
        <f>IFERROR(Table1[[#This Row],[TotalCharges]]/Table1[[#This Row],[tenure]],"0")</f>
        <v>83.627884615384602</v>
      </c>
      <c r="Z3180" t="str">
        <f>IF(Table1[[#This Row],[SeniorCitizen]]=1,"Yes","No")</f>
        <v>No</v>
      </c>
    </row>
    <row r="3181" spans="1:26" x14ac:dyDescent="0.35">
      <c r="A3181" t="s">
        <v>3216</v>
      </c>
      <c r="B3181" t="s">
        <v>22</v>
      </c>
      <c r="C3181">
        <v>0</v>
      </c>
      <c r="D3181" t="s">
        <v>24</v>
      </c>
      <c r="E3181" t="s">
        <v>24</v>
      </c>
      <c r="F3181">
        <v>27</v>
      </c>
      <c r="G3181" t="s">
        <v>23</v>
      </c>
      <c r="H3181" t="s">
        <v>24</v>
      </c>
      <c r="I3181" t="s">
        <v>24</v>
      </c>
      <c r="J3181" t="s">
        <v>24</v>
      </c>
      <c r="K3181" t="s">
        <v>24</v>
      </c>
      <c r="L3181" t="s">
        <v>24</v>
      </c>
      <c r="M3181" t="s">
        <v>24</v>
      </c>
      <c r="N3181" t="s">
        <v>24</v>
      </c>
      <c r="O3181" t="s">
        <v>24</v>
      </c>
      <c r="P3181" t="s">
        <v>47</v>
      </c>
      <c r="Q3181" t="s">
        <v>23</v>
      </c>
      <c r="R3181" t="s">
        <v>32</v>
      </c>
      <c r="S3181" s="2">
        <v>19.600000000000001</v>
      </c>
      <c r="T3181" s="2">
        <v>561.15</v>
      </c>
      <c r="U3181" t="s">
        <v>24</v>
      </c>
      <c r="V3181">
        <f>COUNTIF(Table1[[#This Row],[OnlineSecurity]:[StreamingMovies]], "Yes")</f>
        <v>0</v>
      </c>
      <c r="W3181" t="str" cm="1">
        <f t="array" ref="W3181">_xlfn.IFS(Table1[[#This Row],[tenure]]&lt;=12,"0-1 Years", Table1[[#This Row],[tenure]] &lt;=36, "1-3 Years",Table1[[#This Row],[tenure]]&lt;=60, "3-5 Years",Table1[[#This Row],[tenure]]&gt;60,"5+ Years")</f>
        <v>1-3 Years</v>
      </c>
      <c r="X3181" t="str">
        <f>IF(AND(Table1[[#This Row],[Contract]]="Month-to-Month", Table1[[#This Row],[PaymentMethod]]= "Electronic check"), "High Risk", "Standard")</f>
        <v>Standard</v>
      </c>
      <c r="Y3181" s="11">
        <f>IFERROR(Table1[[#This Row],[TotalCharges]]/Table1[[#This Row],[tenure]],"0")</f>
        <v>20.783333333333331</v>
      </c>
      <c r="Z3181" t="str">
        <f>IF(Table1[[#This Row],[SeniorCitizen]]=1,"Yes","No")</f>
        <v>No</v>
      </c>
    </row>
    <row r="3182" spans="1:26" x14ac:dyDescent="0.35">
      <c r="A3182" t="s">
        <v>3217</v>
      </c>
      <c r="B3182" t="s">
        <v>22</v>
      </c>
      <c r="C3182">
        <v>0</v>
      </c>
      <c r="D3182" t="s">
        <v>24</v>
      </c>
      <c r="E3182" t="s">
        <v>24</v>
      </c>
      <c r="F3182">
        <v>3</v>
      </c>
      <c r="G3182" t="s">
        <v>23</v>
      </c>
      <c r="H3182" t="s">
        <v>24</v>
      </c>
      <c r="I3182" t="s">
        <v>24</v>
      </c>
      <c r="J3182" t="s">
        <v>24</v>
      </c>
      <c r="K3182" t="s">
        <v>24</v>
      </c>
      <c r="L3182" t="s">
        <v>24</v>
      </c>
      <c r="M3182" t="s">
        <v>24</v>
      </c>
      <c r="N3182" t="s">
        <v>24</v>
      </c>
      <c r="O3182" t="s">
        <v>24</v>
      </c>
      <c r="P3182" t="s">
        <v>27</v>
      </c>
      <c r="Q3182" t="s">
        <v>24</v>
      </c>
      <c r="R3182" t="s">
        <v>32</v>
      </c>
      <c r="S3182" s="2">
        <v>20</v>
      </c>
      <c r="T3182" s="2">
        <v>63.6</v>
      </c>
      <c r="U3182" t="s">
        <v>24</v>
      </c>
      <c r="V3182">
        <f>COUNTIF(Table1[[#This Row],[OnlineSecurity]:[StreamingMovies]], "Yes")</f>
        <v>0</v>
      </c>
      <c r="W3182" t="str" cm="1">
        <f t="array" ref="W3182">_xlfn.IFS(Table1[[#This Row],[tenure]]&lt;=12,"0-1 Years", Table1[[#This Row],[tenure]] &lt;=36, "1-3 Years",Table1[[#This Row],[tenure]]&lt;=60, "3-5 Years",Table1[[#This Row],[tenure]]&gt;60,"5+ Years")</f>
        <v>0-1 Years</v>
      </c>
      <c r="X3182" t="str">
        <f>IF(AND(Table1[[#This Row],[Contract]]="Month-to-Month", Table1[[#This Row],[PaymentMethod]]= "Electronic check"), "High Risk", "Standard")</f>
        <v>Standard</v>
      </c>
      <c r="Y3182" s="11">
        <f>IFERROR(Table1[[#This Row],[TotalCharges]]/Table1[[#This Row],[tenure]],"0")</f>
        <v>21.2</v>
      </c>
      <c r="Z3182" t="str">
        <f>IF(Table1[[#This Row],[SeniorCitizen]]=1,"Yes","No")</f>
        <v>No</v>
      </c>
    </row>
    <row r="3183" spans="1:26" x14ac:dyDescent="0.3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s="2">
        <v>81.3</v>
      </c>
      <c r="T3183" s="2">
        <v>5129.3</v>
      </c>
      <c r="U3183" t="s">
        <v>24</v>
      </c>
      <c r="V3183">
        <f>COUNTIF(Table1[[#This Row],[OnlineSecurity]:[StreamingMovies]], "Yes")</f>
        <v>5</v>
      </c>
      <c r="W3183" t="str" cm="1">
        <f t="array" ref="W3183">_xlfn.IFS(Table1[[#This Row],[tenure]]&lt;=12,"0-1 Years", Table1[[#This Row],[tenure]] &lt;=36, "1-3 Years",Table1[[#This Row],[tenure]]&lt;=60, "3-5 Years",Table1[[#This Row],[tenure]]&gt;60,"5+ Years")</f>
        <v>5+ Years</v>
      </c>
      <c r="X3183" t="str">
        <f>IF(AND(Table1[[#This Row],[Contract]]="Month-to-Month", Table1[[#This Row],[PaymentMethod]]= "Electronic check"), "High Risk", "Standard")</f>
        <v>Standard</v>
      </c>
      <c r="Y3183" s="11">
        <f>IFERROR(Table1[[#This Row],[TotalCharges]]/Table1[[#This Row],[tenure]],"0")</f>
        <v>80.145312500000003</v>
      </c>
      <c r="Z3183" t="str">
        <f>IF(Table1[[#This Row],[SeniorCitizen]]=1,"Yes","No")</f>
        <v>No</v>
      </c>
    </row>
    <row r="3184" spans="1:26" x14ac:dyDescent="0.3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7105</v>
      </c>
      <c r="S3184" s="2">
        <v>95.2</v>
      </c>
      <c r="T3184" s="2">
        <v>4285.8</v>
      </c>
      <c r="U3184" t="s">
        <v>24</v>
      </c>
      <c r="V3184">
        <f>COUNTIF(Table1[[#This Row],[OnlineSecurity]:[StreamingMovies]], "Yes")</f>
        <v>3</v>
      </c>
      <c r="W3184" t="str" cm="1">
        <f t="array" ref="W3184">_xlfn.IFS(Table1[[#This Row],[tenure]]&lt;=12,"0-1 Years", Table1[[#This Row],[tenure]] &lt;=36, "1-3 Years",Table1[[#This Row],[tenure]]&lt;=60, "3-5 Years",Table1[[#This Row],[tenure]]&gt;60,"5+ Years")</f>
        <v>3-5 Years</v>
      </c>
      <c r="X3184" t="str">
        <f>IF(AND(Table1[[#This Row],[Contract]]="Month-to-Month", Table1[[#This Row],[PaymentMethod]]= "Electronic check"), "High Risk", "Standard")</f>
        <v>Standard</v>
      </c>
      <c r="Y3184" s="11">
        <f>IFERROR(Table1[[#This Row],[TotalCharges]]/Table1[[#This Row],[tenure]],"0")</f>
        <v>95.240000000000009</v>
      </c>
      <c r="Z3184" t="str">
        <f>IF(Table1[[#This Row],[SeniorCitizen]]=1,"Yes","No")</f>
        <v>No</v>
      </c>
    </row>
    <row r="3185" spans="1:26" x14ac:dyDescent="0.35">
      <c r="A3185" t="s">
        <v>3220</v>
      </c>
      <c r="B3185" t="s">
        <v>30</v>
      </c>
      <c r="C3185">
        <v>1</v>
      </c>
      <c r="D3185" t="s">
        <v>23</v>
      </c>
      <c r="E3185" t="s">
        <v>24</v>
      </c>
      <c r="F3185">
        <v>3</v>
      </c>
      <c r="G3185" t="s">
        <v>24</v>
      </c>
      <c r="H3185" t="s">
        <v>24</v>
      </c>
      <c r="I3185" t="s">
        <v>26</v>
      </c>
      <c r="J3185" t="s">
        <v>24</v>
      </c>
      <c r="K3185" t="s">
        <v>24</v>
      </c>
      <c r="L3185" t="s">
        <v>24</v>
      </c>
      <c r="M3185" t="s">
        <v>24</v>
      </c>
      <c r="N3185" t="s">
        <v>23</v>
      </c>
      <c r="O3185" t="s">
        <v>24</v>
      </c>
      <c r="P3185" t="s">
        <v>27</v>
      </c>
      <c r="Q3185" t="s">
        <v>23</v>
      </c>
      <c r="R3185" t="s">
        <v>32</v>
      </c>
      <c r="S3185" s="2">
        <v>36.450000000000003</v>
      </c>
      <c r="T3185" s="2">
        <v>93.7</v>
      </c>
      <c r="U3185" t="s">
        <v>23</v>
      </c>
      <c r="V3185">
        <f>COUNTIF(Table1[[#This Row],[OnlineSecurity]:[StreamingMovies]], "Yes")</f>
        <v>1</v>
      </c>
      <c r="W3185" t="str" cm="1">
        <f t="array" ref="W3185">_xlfn.IFS(Table1[[#This Row],[tenure]]&lt;=12,"0-1 Years", Table1[[#This Row],[tenure]] &lt;=36, "1-3 Years",Table1[[#This Row],[tenure]]&lt;=60, "3-5 Years",Table1[[#This Row],[tenure]]&gt;60,"5+ Years")</f>
        <v>0-1 Years</v>
      </c>
      <c r="X3185" t="str">
        <f>IF(AND(Table1[[#This Row],[Contract]]="Month-to-Month", Table1[[#This Row],[PaymentMethod]]= "Electronic check"), "High Risk", "Standard")</f>
        <v>Standard</v>
      </c>
      <c r="Y3185" s="11">
        <f>IFERROR(Table1[[#This Row],[TotalCharges]]/Table1[[#This Row],[tenure]],"0")</f>
        <v>31.233333333333334</v>
      </c>
      <c r="Z3185" t="str">
        <f>IF(Table1[[#This Row],[SeniorCitizen]]=1,"Yes","No")</f>
        <v>Yes</v>
      </c>
    </row>
    <row r="3186" spans="1:26" x14ac:dyDescent="0.3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7105</v>
      </c>
      <c r="S3186" s="2">
        <v>83.3</v>
      </c>
      <c r="T3186" s="2">
        <v>5894.5</v>
      </c>
      <c r="U3186" t="s">
        <v>24</v>
      </c>
      <c r="V3186">
        <f>COUNTIF(Table1[[#This Row],[OnlineSecurity]:[StreamingMovies]], "Yes")</f>
        <v>5</v>
      </c>
      <c r="W3186" t="str" cm="1">
        <f t="array" ref="W3186">_xlfn.IFS(Table1[[#This Row],[tenure]]&lt;=12,"0-1 Years", Table1[[#This Row],[tenure]] &lt;=36, "1-3 Years",Table1[[#This Row],[tenure]]&lt;=60, "3-5 Years",Table1[[#This Row],[tenure]]&gt;60,"5+ Years")</f>
        <v>5+ Years</v>
      </c>
      <c r="X3186" t="str">
        <f>IF(AND(Table1[[#This Row],[Contract]]="Month-to-Month", Table1[[#This Row],[PaymentMethod]]= "Electronic check"), "High Risk", "Standard")</f>
        <v>Standard</v>
      </c>
      <c r="Y3186" s="11">
        <f>IFERROR(Table1[[#This Row],[TotalCharges]]/Table1[[#This Row],[tenure]],"0")</f>
        <v>83.021126760563376</v>
      </c>
      <c r="Z3186" t="str">
        <f>IF(Table1[[#This Row],[SeniorCitizen]]=1,"Yes","No")</f>
        <v>No</v>
      </c>
    </row>
    <row r="3187" spans="1:26" x14ac:dyDescent="0.35">
      <c r="A3187" t="s">
        <v>3222</v>
      </c>
      <c r="B3187" t="s">
        <v>22</v>
      </c>
      <c r="C3187">
        <v>1</v>
      </c>
      <c r="D3187" t="s">
        <v>24</v>
      </c>
      <c r="E3187" t="s">
        <v>24</v>
      </c>
      <c r="F3187">
        <v>1</v>
      </c>
      <c r="G3187" t="s">
        <v>24</v>
      </c>
      <c r="H3187" t="s">
        <v>24</v>
      </c>
      <c r="I3187" t="s">
        <v>26</v>
      </c>
      <c r="J3187" t="s">
        <v>24</v>
      </c>
      <c r="K3187" t="s">
        <v>24</v>
      </c>
      <c r="L3187" t="s">
        <v>24</v>
      </c>
      <c r="M3187" t="s">
        <v>24</v>
      </c>
      <c r="N3187" t="s">
        <v>24</v>
      </c>
      <c r="O3187" t="s">
        <v>24</v>
      </c>
      <c r="P3187" t="s">
        <v>27</v>
      </c>
      <c r="Q3187" t="s">
        <v>24</v>
      </c>
      <c r="R3187" t="s">
        <v>32</v>
      </c>
      <c r="S3187" s="2">
        <v>25.05</v>
      </c>
      <c r="T3187" s="2">
        <v>25.05</v>
      </c>
      <c r="U3187" t="s">
        <v>23</v>
      </c>
      <c r="V3187">
        <f>COUNTIF(Table1[[#This Row],[OnlineSecurity]:[StreamingMovies]], "Yes")</f>
        <v>0</v>
      </c>
      <c r="W3187" t="str" cm="1">
        <f t="array" ref="W3187">_xlfn.IFS(Table1[[#This Row],[tenure]]&lt;=12,"0-1 Years", Table1[[#This Row],[tenure]] &lt;=36, "1-3 Years",Table1[[#This Row],[tenure]]&lt;=60, "3-5 Years",Table1[[#This Row],[tenure]]&gt;60,"5+ Years")</f>
        <v>0-1 Years</v>
      </c>
      <c r="X3187" t="str">
        <f>IF(AND(Table1[[#This Row],[Contract]]="Month-to-Month", Table1[[#This Row],[PaymentMethod]]= "Electronic check"), "High Risk", "Standard")</f>
        <v>Standard</v>
      </c>
      <c r="Y3187" s="11">
        <f>IFERROR(Table1[[#This Row],[TotalCharges]]/Table1[[#This Row],[tenure]],"0")</f>
        <v>25.05</v>
      </c>
      <c r="Z3187" t="str">
        <f>IF(Table1[[#This Row],[SeniorCitizen]]=1,"Yes","No")</f>
        <v>Yes</v>
      </c>
    </row>
    <row r="3188" spans="1:26" x14ac:dyDescent="0.35">
      <c r="A3188" t="s">
        <v>3223</v>
      </c>
      <c r="B3188" t="s">
        <v>22</v>
      </c>
      <c r="C3188">
        <v>0</v>
      </c>
      <c r="D3188" t="s">
        <v>23</v>
      </c>
      <c r="E3188" t="s">
        <v>23</v>
      </c>
      <c r="F3188">
        <v>58</v>
      </c>
      <c r="G3188" t="s">
        <v>23</v>
      </c>
      <c r="H3188" t="s">
        <v>24</v>
      </c>
      <c r="I3188" t="s">
        <v>24</v>
      </c>
      <c r="J3188" t="s">
        <v>24</v>
      </c>
      <c r="K3188" t="s">
        <v>24</v>
      </c>
      <c r="L3188" t="s">
        <v>24</v>
      </c>
      <c r="M3188" t="s">
        <v>24</v>
      </c>
      <c r="N3188" t="s">
        <v>24</v>
      </c>
      <c r="O3188" t="s">
        <v>24</v>
      </c>
      <c r="P3188" t="s">
        <v>47</v>
      </c>
      <c r="Q3188" t="s">
        <v>24</v>
      </c>
      <c r="R3188" t="s">
        <v>7105</v>
      </c>
      <c r="S3188" s="2">
        <v>20.3</v>
      </c>
      <c r="T3188" s="2">
        <v>1160.75</v>
      </c>
      <c r="U3188" t="s">
        <v>24</v>
      </c>
      <c r="V3188">
        <f>COUNTIF(Table1[[#This Row],[OnlineSecurity]:[StreamingMovies]], "Yes")</f>
        <v>0</v>
      </c>
      <c r="W3188" t="str" cm="1">
        <f t="array" ref="W3188">_xlfn.IFS(Table1[[#This Row],[tenure]]&lt;=12,"0-1 Years", Table1[[#This Row],[tenure]] &lt;=36, "1-3 Years",Table1[[#This Row],[tenure]]&lt;=60, "3-5 Years",Table1[[#This Row],[tenure]]&gt;60,"5+ Years")</f>
        <v>3-5 Years</v>
      </c>
      <c r="X3188" t="str">
        <f>IF(AND(Table1[[#This Row],[Contract]]="Month-to-Month", Table1[[#This Row],[PaymentMethod]]= "Electronic check"), "High Risk", "Standard")</f>
        <v>Standard</v>
      </c>
      <c r="Y3188" s="11">
        <f>IFERROR(Table1[[#This Row],[TotalCharges]]/Table1[[#This Row],[tenure]],"0")</f>
        <v>20.012931034482758</v>
      </c>
      <c r="Z3188" t="str">
        <f>IF(Table1[[#This Row],[SeniorCitizen]]=1,"Yes","No")</f>
        <v>No</v>
      </c>
    </row>
    <row r="3189" spans="1:26" x14ac:dyDescent="0.3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s="2">
        <v>89.85</v>
      </c>
      <c r="T3189" s="2">
        <v>3091.75</v>
      </c>
      <c r="U3189" t="s">
        <v>24</v>
      </c>
      <c r="V3189">
        <f>COUNTIF(Table1[[#This Row],[OnlineSecurity]:[StreamingMovies]], "Yes")</f>
        <v>3</v>
      </c>
      <c r="W3189" t="str" cm="1">
        <f t="array" ref="W3189">_xlfn.IFS(Table1[[#This Row],[tenure]]&lt;=12,"0-1 Years", Table1[[#This Row],[tenure]] &lt;=36, "1-3 Years",Table1[[#This Row],[tenure]]&lt;=60, "3-5 Years",Table1[[#This Row],[tenure]]&gt;60,"5+ Years")</f>
        <v>1-3 Years</v>
      </c>
      <c r="X3189" t="str">
        <f>IF(AND(Table1[[#This Row],[Contract]]="Month-to-Month", Table1[[#This Row],[PaymentMethod]]= "Electronic check"), "High Risk", "Standard")</f>
        <v>High Risk</v>
      </c>
      <c r="Y3189" s="11">
        <f>IFERROR(Table1[[#This Row],[TotalCharges]]/Table1[[#This Row],[tenure]],"0")</f>
        <v>90.933823529411768</v>
      </c>
      <c r="Z3189" t="str">
        <f>IF(Table1[[#This Row],[SeniorCitizen]]=1,"Yes","No")</f>
        <v>No</v>
      </c>
    </row>
    <row r="3190" spans="1:26" x14ac:dyDescent="0.3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s="2">
        <v>49.85</v>
      </c>
      <c r="T3190" s="2">
        <v>365.55</v>
      </c>
      <c r="U3190" t="s">
        <v>23</v>
      </c>
      <c r="V3190">
        <f>COUNTIF(Table1[[#This Row],[OnlineSecurity]:[StreamingMovies]], "Yes")</f>
        <v>1</v>
      </c>
      <c r="W3190" t="str" cm="1">
        <f t="array" ref="W3190">_xlfn.IFS(Table1[[#This Row],[tenure]]&lt;=12,"0-1 Years", Table1[[#This Row],[tenure]] &lt;=36, "1-3 Years",Table1[[#This Row],[tenure]]&lt;=60, "3-5 Years",Table1[[#This Row],[tenure]]&gt;60,"5+ Years")</f>
        <v>0-1 Years</v>
      </c>
      <c r="X3190" t="str">
        <f>IF(AND(Table1[[#This Row],[Contract]]="Month-to-Month", Table1[[#This Row],[PaymentMethod]]= "Electronic check"), "High Risk", "Standard")</f>
        <v>High Risk</v>
      </c>
      <c r="Y3190" s="11">
        <f>IFERROR(Table1[[#This Row],[TotalCharges]]/Table1[[#This Row],[tenure]],"0")</f>
        <v>45.693750000000001</v>
      </c>
      <c r="Z3190" t="str">
        <f>IF(Table1[[#This Row],[SeniorCitizen]]=1,"Yes","No")</f>
        <v>No</v>
      </c>
    </row>
    <row r="3191" spans="1:26" x14ac:dyDescent="0.35">
      <c r="A3191" t="s">
        <v>3226</v>
      </c>
      <c r="B3191" t="s">
        <v>22</v>
      </c>
      <c r="C3191">
        <v>0</v>
      </c>
      <c r="D3191" t="s">
        <v>23</v>
      </c>
      <c r="E3191" t="s">
        <v>23</v>
      </c>
      <c r="F3191">
        <v>15</v>
      </c>
      <c r="G3191" t="s">
        <v>23</v>
      </c>
      <c r="H3191" t="s">
        <v>24</v>
      </c>
      <c r="I3191" t="s">
        <v>24</v>
      </c>
      <c r="J3191" t="s">
        <v>24</v>
      </c>
      <c r="K3191" t="s">
        <v>24</v>
      </c>
      <c r="L3191" t="s">
        <v>24</v>
      </c>
      <c r="M3191" t="s">
        <v>24</v>
      </c>
      <c r="N3191" t="s">
        <v>24</v>
      </c>
      <c r="O3191" t="s">
        <v>24</v>
      </c>
      <c r="P3191" t="s">
        <v>27</v>
      </c>
      <c r="Q3191" t="s">
        <v>24</v>
      </c>
      <c r="R3191" t="s">
        <v>32</v>
      </c>
      <c r="S3191" s="2">
        <v>19.8</v>
      </c>
      <c r="T3191" s="2">
        <v>272.95</v>
      </c>
      <c r="U3191" t="s">
        <v>24</v>
      </c>
      <c r="V3191">
        <f>COUNTIF(Table1[[#This Row],[OnlineSecurity]:[StreamingMovies]], "Yes")</f>
        <v>0</v>
      </c>
      <c r="W3191" t="str" cm="1">
        <f t="array" ref="W3191">_xlfn.IFS(Table1[[#This Row],[tenure]]&lt;=12,"0-1 Years", Table1[[#This Row],[tenure]] &lt;=36, "1-3 Years",Table1[[#This Row],[tenure]]&lt;=60, "3-5 Years",Table1[[#This Row],[tenure]]&gt;60,"5+ Years")</f>
        <v>1-3 Years</v>
      </c>
      <c r="X3191" t="str">
        <f>IF(AND(Table1[[#This Row],[Contract]]="Month-to-Month", Table1[[#This Row],[PaymentMethod]]= "Electronic check"), "High Risk", "Standard")</f>
        <v>Standard</v>
      </c>
      <c r="Y3191" s="11">
        <f>IFERROR(Table1[[#This Row],[TotalCharges]]/Table1[[#This Row],[tenure]],"0")</f>
        <v>18.196666666666665</v>
      </c>
      <c r="Z3191" t="str">
        <f>IF(Table1[[#This Row],[SeniorCitizen]]=1,"Yes","No")</f>
        <v>No</v>
      </c>
    </row>
    <row r="3192" spans="1:26" x14ac:dyDescent="0.35">
      <c r="A3192" t="s">
        <v>3227</v>
      </c>
      <c r="B3192" t="s">
        <v>30</v>
      </c>
      <c r="C3192">
        <v>0</v>
      </c>
      <c r="D3192" t="s">
        <v>23</v>
      </c>
      <c r="E3192" t="s">
        <v>23</v>
      </c>
      <c r="F3192">
        <v>66</v>
      </c>
      <c r="G3192" t="s">
        <v>24</v>
      </c>
      <c r="H3192" t="s">
        <v>24</v>
      </c>
      <c r="I3192" t="s">
        <v>26</v>
      </c>
      <c r="J3192" t="s">
        <v>24</v>
      </c>
      <c r="K3192" t="s">
        <v>24</v>
      </c>
      <c r="L3192" t="s">
        <v>23</v>
      </c>
      <c r="M3192" t="s">
        <v>23</v>
      </c>
      <c r="N3192" t="s">
        <v>23</v>
      </c>
      <c r="O3192" t="s">
        <v>23</v>
      </c>
      <c r="P3192" t="s">
        <v>47</v>
      </c>
      <c r="Q3192" t="s">
        <v>24</v>
      </c>
      <c r="R3192" t="s">
        <v>7104</v>
      </c>
      <c r="S3192" s="2">
        <v>54.65</v>
      </c>
      <c r="T3192" s="2">
        <v>3632</v>
      </c>
      <c r="U3192" t="s">
        <v>24</v>
      </c>
      <c r="V3192">
        <f>COUNTIF(Table1[[#This Row],[OnlineSecurity]:[StreamingMovies]], "Yes")</f>
        <v>4</v>
      </c>
      <c r="W3192" t="str" cm="1">
        <f t="array" ref="W3192">_xlfn.IFS(Table1[[#This Row],[tenure]]&lt;=12,"0-1 Years", Table1[[#This Row],[tenure]] &lt;=36, "1-3 Years",Table1[[#This Row],[tenure]]&lt;=60, "3-5 Years",Table1[[#This Row],[tenure]]&gt;60,"5+ Years")</f>
        <v>5+ Years</v>
      </c>
      <c r="X3192" t="str">
        <f>IF(AND(Table1[[#This Row],[Contract]]="Month-to-Month", Table1[[#This Row],[PaymentMethod]]= "Electronic check"), "High Risk", "Standard")</f>
        <v>Standard</v>
      </c>
      <c r="Y3192" s="11">
        <f>IFERROR(Table1[[#This Row],[TotalCharges]]/Table1[[#This Row],[tenure]],"0")</f>
        <v>55.030303030303031</v>
      </c>
      <c r="Z3192" t="str">
        <f>IF(Table1[[#This Row],[SeniorCitizen]]=1,"Yes","No")</f>
        <v>No</v>
      </c>
    </row>
    <row r="3193" spans="1:26" x14ac:dyDescent="0.35">
      <c r="A3193" t="s">
        <v>3228</v>
      </c>
      <c r="B3193" t="s">
        <v>30</v>
      </c>
      <c r="C3193">
        <v>1</v>
      </c>
      <c r="D3193" t="s">
        <v>24</v>
      </c>
      <c r="E3193" t="s">
        <v>24</v>
      </c>
      <c r="F3193">
        <v>12</v>
      </c>
      <c r="G3193" t="s">
        <v>24</v>
      </c>
      <c r="H3193" t="s">
        <v>24</v>
      </c>
      <c r="I3193" t="s">
        <v>26</v>
      </c>
      <c r="J3193" t="s">
        <v>24</v>
      </c>
      <c r="K3193" t="s">
        <v>23</v>
      </c>
      <c r="L3193" t="s">
        <v>24</v>
      </c>
      <c r="M3193" t="s">
        <v>24</v>
      </c>
      <c r="N3193" t="s">
        <v>24</v>
      </c>
      <c r="O3193" t="s">
        <v>24</v>
      </c>
      <c r="P3193" t="s">
        <v>27</v>
      </c>
      <c r="Q3193" t="s">
        <v>23</v>
      </c>
      <c r="R3193" t="s">
        <v>7105</v>
      </c>
      <c r="S3193" s="2">
        <v>29.35</v>
      </c>
      <c r="T3193" s="2">
        <v>381.2</v>
      </c>
      <c r="U3193" t="s">
        <v>24</v>
      </c>
      <c r="V3193">
        <f>COUNTIF(Table1[[#This Row],[OnlineSecurity]:[StreamingMovies]], "Yes")</f>
        <v>1</v>
      </c>
      <c r="W3193" t="str" cm="1">
        <f t="array" ref="W3193">_xlfn.IFS(Table1[[#This Row],[tenure]]&lt;=12,"0-1 Years", Table1[[#This Row],[tenure]] &lt;=36, "1-3 Years",Table1[[#This Row],[tenure]]&lt;=60, "3-5 Years",Table1[[#This Row],[tenure]]&gt;60,"5+ Years")</f>
        <v>0-1 Years</v>
      </c>
      <c r="X3193" t="str">
        <f>IF(AND(Table1[[#This Row],[Contract]]="Month-to-Month", Table1[[#This Row],[PaymentMethod]]= "Electronic check"), "High Risk", "Standard")</f>
        <v>Standard</v>
      </c>
      <c r="Y3193" s="11">
        <f>IFERROR(Table1[[#This Row],[TotalCharges]]/Table1[[#This Row],[tenure]],"0")</f>
        <v>31.766666666666666</v>
      </c>
      <c r="Z3193" t="str">
        <f>IF(Table1[[#This Row],[SeniorCitizen]]=1,"Yes","No")</f>
        <v>Yes</v>
      </c>
    </row>
    <row r="3194" spans="1:26" x14ac:dyDescent="0.35">
      <c r="A3194" t="s">
        <v>3229</v>
      </c>
      <c r="B3194" t="s">
        <v>30</v>
      </c>
      <c r="C3194">
        <v>0</v>
      </c>
      <c r="D3194" t="s">
        <v>24</v>
      </c>
      <c r="E3194" t="s">
        <v>24</v>
      </c>
      <c r="F3194">
        <v>58</v>
      </c>
      <c r="G3194" t="s">
        <v>23</v>
      </c>
      <c r="H3194" t="s">
        <v>24</v>
      </c>
      <c r="I3194" t="s">
        <v>24</v>
      </c>
      <c r="J3194" t="s">
        <v>24</v>
      </c>
      <c r="K3194" t="s">
        <v>24</v>
      </c>
      <c r="L3194" t="s">
        <v>24</v>
      </c>
      <c r="M3194" t="s">
        <v>24</v>
      </c>
      <c r="N3194" t="s">
        <v>24</v>
      </c>
      <c r="O3194" t="s">
        <v>24</v>
      </c>
      <c r="P3194" t="s">
        <v>47</v>
      </c>
      <c r="Q3194" t="s">
        <v>23</v>
      </c>
      <c r="R3194" t="s">
        <v>7104</v>
      </c>
      <c r="S3194" s="2">
        <v>19.149999999999999</v>
      </c>
      <c r="T3194" s="2">
        <v>1035.5</v>
      </c>
      <c r="U3194" t="s">
        <v>24</v>
      </c>
      <c r="V3194">
        <f>COUNTIF(Table1[[#This Row],[OnlineSecurity]:[StreamingMovies]], "Yes")</f>
        <v>0</v>
      </c>
      <c r="W3194" t="str" cm="1">
        <f t="array" ref="W3194">_xlfn.IFS(Table1[[#This Row],[tenure]]&lt;=12,"0-1 Years", Table1[[#This Row],[tenure]] &lt;=36, "1-3 Years",Table1[[#This Row],[tenure]]&lt;=60, "3-5 Years",Table1[[#This Row],[tenure]]&gt;60,"5+ Years")</f>
        <v>3-5 Years</v>
      </c>
      <c r="X3194" t="str">
        <f>IF(AND(Table1[[#This Row],[Contract]]="Month-to-Month", Table1[[#This Row],[PaymentMethod]]= "Electronic check"), "High Risk", "Standard")</f>
        <v>Standard</v>
      </c>
      <c r="Y3194" s="11">
        <f>IFERROR(Table1[[#This Row],[TotalCharges]]/Table1[[#This Row],[tenure]],"0")</f>
        <v>17.853448275862068</v>
      </c>
      <c r="Z3194" t="str">
        <f>IF(Table1[[#This Row],[SeniorCitizen]]=1,"Yes","No")</f>
        <v>No</v>
      </c>
    </row>
    <row r="3195" spans="1:26" x14ac:dyDescent="0.35">
      <c r="A3195" t="s">
        <v>3230</v>
      </c>
      <c r="B3195" t="s">
        <v>22</v>
      </c>
      <c r="C3195">
        <v>0</v>
      </c>
      <c r="D3195" t="s">
        <v>23</v>
      </c>
      <c r="E3195" t="s">
        <v>23</v>
      </c>
      <c r="F3195">
        <v>3</v>
      </c>
      <c r="G3195" t="s">
        <v>23</v>
      </c>
      <c r="H3195" t="s">
        <v>24</v>
      </c>
      <c r="I3195" t="s">
        <v>24</v>
      </c>
      <c r="J3195" t="s">
        <v>24</v>
      </c>
      <c r="K3195" t="s">
        <v>24</v>
      </c>
      <c r="L3195" t="s">
        <v>24</v>
      </c>
      <c r="M3195" t="s">
        <v>24</v>
      </c>
      <c r="N3195" t="s">
        <v>24</v>
      </c>
      <c r="O3195" t="s">
        <v>24</v>
      </c>
      <c r="P3195" t="s">
        <v>47</v>
      </c>
      <c r="Q3195" t="s">
        <v>24</v>
      </c>
      <c r="R3195" t="s">
        <v>32</v>
      </c>
      <c r="S3195" s="2">
        <v>19.100000000000001</v>
      </c>
      <c r="T3195" s="2">
        <v>52</v>
      </c>
      <c r="U3195" t="s">
        <v>24</v>
      </c>
      <c r="V3195">
        <f>COUNTIF(Table1[[#This Row],[OnlineSecurity]:[StreamingMovies]], "Yes")</f>
        <v>0</v>
      </c>
      <c r="W3195" t="str" cm="1">
        <f t="array" ref="W3195">_xlfn.IFS(Table1[[#This Row],[tenure]]&lt;=12,"0-1 Years", Table1[[#This Row],[tenure]] &lt;=36, "1-3 Years",Table1[[#This Row],[tenure]]&lt;=60, "3-5 Years",Table1[[#This Row],[tenure]]&gt;60,"5+ Years")</f>
        <v>0-1 Years</v>
      </c>
      <c r="X3195" t="str">
        <f>IF(AND(Table1[[#This Row],[Contract]]="Month-to-Month", Table1[[#This Row],[PaymentMethod]]= "Electronic check"), "High Risk", "Standard")</f>
        <v>Standard</v>
      </c>
      <c r="Y3195" s="11">
        <f>IFERROR(Table1[[#This Row],[TotalCharges]]/Table1[[#This Row],[tenure]],"0")</f>
        <v>17.333333333333332</v>
      </c>
      <c r="Z3195" t="str">
        <f>IF(Table1[[#This Row],[SeniorCitizen]]=1,"Yes","No")</f>
        <v>No</v>
      </c>
    </row>
    <row r="3196" spans="1:26" x14ac:dyDescent="0.35">
      <c r="A3196" t="s">
        <v>3231</v>
      </c>
      <c r="B3196" t="s">
        <v>22</v>
      </c>
      <c r="C3196">
        <v>1</v>
      </c>
      <c r="D3196" t="s">
        <v>23</v>
      </c>
      <c r="E3196" t="s">
        <v>24</v>
      </c>
      <c r="F3196">
        <v>43</v>
      </c>
      <c r="G3196" t="s">
        <v>24</v>
      </c>
      <c r="H3196" t="s">
        <v>24</v>
      </c>
      <c r="I3196" t="s">
        <v>26</v>
      </c>
      <c r="J3196" t="s">
        <v>24</v>
      </c>
      <c r="K3196" t="s">
        <v>23</v>
      </c>
      <c r="L3196" t="s">
        <v>23</v>
      </c>
      <c r="M3196" t="s">
        <v>24</v>
      </c>
      <c r="N3196" t="s">
        <v>23</v>
      </c>
      <c r="O3196" t="s">
        <v>23</v>
      </c>
      <c r="P3196" t="s">
        <v>27</v>
      </c>
      <c r="Q3196" t="s">
        <v>24</v>
      </c>
      <c r="R3196" t="s">
        <v>7105</v>
      </c>
      <c r="S3196" s="2">
        <v>55.55</v>
      </c>
      <c r="T3196" s="2">
        <v>2342.1999999999998</v>
      </c>
      <c r="U3196" t="s">
        <v>23</v>
      </c>
      <c r="V3196">
        <f>COUNTIF(Table1[[#This Row],[OnlineSecurity]:[StreamingMovies]], "Yes")</f>
        <v>4</v>
      </c>
      <c r="W3196" t="str" cm="1">
        <f t="array" ref="W3196">_xlfn.IFS(Table1[[#This Row],[tenure]]&lt;=12,"0-1 Years", Table1[[#This Row],[tenure]] &lt;=36, "1-3 Years",Table1[[#This Row],[tenure]]&lt;=60, "3-5 Years",Table1[[#This Row],[tenure]]&gt;60,"5+ Years")</f>
        <v>3-5 Years</v>
      </c>
      <c r="X3196" t="str">
        <f>IF(AND(Table1[[#This Row],[Contract]]="Month-to-Month", Table1[[#This Row],[PaymentMethod]]= "Electronic check"), "High Risk", "Standard")</f>
        <v>Standard</v>
      </c>
      <c r="Y3196" s="11">
        <f>IFERROR(Table1[[#This Row],[TotalCharges]]/Table1[[#This Row],[tenure]],"0")</f>
        <v>54.469767441860462</v>
      </c>
      <c r="Z3196" t="str">
        <f>IF(Table1[[#This Row],[SeniorCitizen]]=1,"Yes","No")</f>
        <v>Yes</v>
      </c>
    </row>
    <row r="3197" spans="1:26" x14ac:dyDescent="0.3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s="2">
        <v>80.55</v>
      </c>
      <c r="T3197" s="2">
        <v>653.9</v>
      </c>
      <c r="U3197" t="s">
        <v>24</v>
      </c>
      <c r="V3197">
        <f>COUNTIF(Table1[[#This Row],[OnlineSecurity]:[StreamingMovies]], "Yes")</f>
        <v>2</v>
      </c>
      <c r="W3197" t="str" cm="1">
        <f t="array" ref="W3197">_xlfn.IFS(Table1[[#This Row],[tenure]]&lt;=12,"0-1 Years", Table1[[#This Row],[tenure]] &lt;=36, "1-3 Years",Table1[[#This Row],[tenure]]&lt;=60, "3-5 Years",Table1[[#This Row],[tenure]]&gt;60,"5+ Years")</f>
        <v>0-1 Years</v>
      </c>
      <c r="X3197" t="str">
        <f>IF(AND(Table1[[#This Row],[Contract]]="Month-to-Month", Table1[[#This Row],[PaymentMethod]]= "Electronic check"), "High Risk", "Standard")</f>
        <v>High Risk</v>
      </c>
      <c r="Y3197" s="11">
        <f>IFERROR(Table1[[#This Row],[TotalCharges]]/Table1[[#This Row],[tenure]],"0")</f>
        <v>72.655555555555551</v>
      </c>
      <c r="Z3197" t="str">
        <f>IF(Table1[[#This Row],[SeniorCitizen]]=1,"Yes","No")</f>
        <v>No</v>
      </c>
    </row>
    <row r="3198" spans="1:26" x14ac:dyDescent="0.35">
      <c r="A3198" t="s">
        <v>3233</v>
      </c>
      <c r="B3198" t="s">
        <v>22</v>
      </c>
      <c r="C3198">
        <v>0</v>
      </c>
      <c r="D3198" t="s">
        <v>24</v>
      </c>
      <c r="E3198" t="s">
        <v>24</v>
      </c>
      <c r="F3198">
        <v>3</v>
      </c>
      <c r="G3198" t="s">
        <v>23</v>
      </c>
      <c r="H3198" t="s">
        <v>24</v>
      </c>
      <c r="I3198" t="s">
        <v>24</v>
      </c>
      <c r="J3198" t="s">
        <v>24</v>
      </c>
      <c r="K3198" t="s">
        <v>24</v>
      </c>
      <c r="L3198" t="s">
        <v>24</v>
      </c>
      <c r="M3198" t="s">
        <v>24</v>
      </c>
      <c r="N3198" t="s">
        <v>24</v>
      </c>
      <c r="O3198" t="s">
        <v>24</v>
      </c>
      <c r="P3198" t="s">
        <v>31</v>
      </c>
      <c r="Q3198" t="s">
        <v>24</v>
      </c>
      <c r="R3198" t="s">
        <v>32</v>
      </c>
      <c r="S3198" s="2">
        <v>20.25</v>
      </c>
      <c r="T3198" s="2">
        <v>71.2</v>
      </c>
      <c r="U3198" t="s">
        <v>24</v>
      </c>
      <c r="V3198">
        <f>COUNTIF(Table1[[#This Row],[OnlineSecurity]:[StreamingMovies]], "Yes")</f>
        <v>0</v>
      </c>
      <c r="W3198" t="str" cm="1">
        <f t="array" ref="W3198">_xlfn.IFS(Table1[[#This Row],[tenure]]&lt;=12,"0-1 Years", Table1[[#This Row],[tenure]] &lt;=36, "1-3 Years",Table1[[#This Row],[tenure]]&lt;=60, "3-5 Years",Table1[[#This Row],[tenure]]&gt;60,"5+ Years")</f>
        <v>0-1 Years</v>
      </c>
      <c r="X3198" t="str">
        <f>IF(AND(Table1[[#This Row],[Contract]]="Month-to-Month", Table1[[#This Row],[PaymentMethod]]= "Electronic check"), "High Risk", "Standard")</f>
        <v>Standard</v>
      </c>
      <c r="Y3198" s="11">
        <f>IFERROR(Table1[[#This Row],[TotalCharges]]/Table1[[#This Row],[tenure]],"0")</f>
        <v>23.733333333333334</v>
      </c>
      <c r="Z3198" t="str">
        <f>IF(Table1[[#This Row],[SeniorCitizen]]=1,"Yes","No")</f>
        <v>No</v>
      </c>
    </row>
    <row r="3199" spans="1:26" x14ac:dyDescent="0.3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7104</v>
      </c>
      <c r="S3199" s="2">
        <v>69.5</v>
      </c>
      <c r="T3199" s="2">
        <v>1498.2</v>
      </c>
      <c r="U3199" t="s">
        <v>23</v>
      </c>
      <c r="V3199">
        <f>COUNTIF(Table1[[#This Row],[OnlineSecurity]:[StreamingMovies]], "Yes")</f>
        <v>3</v>
      </c>
      <c r="W3199" t="str" cm="1">
        <f t="array" ref="W3199">_xlfn.IFS(Table1[[#This Row],[tenure]]&lt;=12,"0-1 Years", Table1[[#This Row],[tenure]] &lt;=36, "1-3 Years",Table1[[#This Row],[tenure]]&lt;=60, "3-5 Years",Table1[[#This Row],[tenure]]&gt;60,"5+ Years")</f>
        <v>1-3 Years</v>
      </c>
      <c r="X3199" t="str">
        <f>IF(AND(Table1[[#This Row],[Contract]]="Month-to-Month", Table1[[#This Row],[PaymentMethod]]= "Electronic check"), "High Risk", "Standard")</f>
        <v>Standard</v>
      </c>
      <c r="Y3199" s="11">
        <f>IFERROR(Table1[[#This Row],[TotalCharges]]/Table1[[#This Row],[tenure]],"0")</f>
        <v>68.100000000000009</v>
      </c>
      <c r="Z3199" t="str">
        <f>IF(Table1[[#This Row],[SeniorCitizen]]=1,"Yes","No")</f>
        <v>No</v>
      </c>
    </row>
    <row r="3200" spans="1:26" x14ac:dyDescent="0.3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7104</v>
      </c>
      <c r="S3200" s="2">
        <v>106</v>
      </c>
      <c r="T3200" s="2">
        <v>4178.6499999999996</v>
      </c>
      <c r="U3200" t="s">
        <v>24</v>
      </c>
      <c r="V3200">
        <f>COUNTIF(Table1[[#This Row],[OnlineSecurity]:[StreamingMovies]], "Yes")</f>
        <v>4</v>
      </c>
      <c r="W3200" t="str" cm="1">
        <f t="array" ref="W3200">_xlfn.IFS(Table1[[#This Row],[tenure]]&lt;=12,"0-1 Years", Table1[[#This Row],[tenure]] &lt;=36, "1-3 Years",Table1[[#This Row],[tenure]]&lt;=60, "3-5 Years",Table1[[#This Row],[tenure]]&gt;60,"5+ Years")</f>
        <v>3-5 Years</v>
      </c>
      <c r="X3200" t="str">
        <f>IF(AND(Table1[[#This Row],[Contract]]="Month-to-Month", Table1[[#This Row],[PaymentMethod]]= "Electronic check"), "High Risk", "Standard")</f>
        <v>Standard</v>
      </c>
      <c r="Y3200" s="11">
        <f>IFERROR(Table1[[#This Row],[TotalCharges]]/Table1[[#This Row],[tenure]],"0")</f>
        <v>104.46624999999999</v>
      </c>
      <c r="Z3200" t="str">
        <f>IF(Table1[[#This Row],[SeniorCitizen]]=1,"Yes","No")</f>
        <v>No</v>
      </c>
    </row>
    <row r="3201" spans="1:26" x14ac:dyDescent="0.35">
      <c r="A3201" t="s">
        <v>3236</v>
      </c>
      <c r="B3201" t="s">
        <v>22</v>
      </c>
      <c r="C3201">
        <v>0</v>
      </c>
      <c r="D3201" t="s">
        <v>24</v>
      </c>
      <c r="E3201" t="s">
        <v>24</v>
      </c>
      <c r="F3201">
        <v>68</v>
      </c>
      <c r="G3201" t="s">
        <v>23</v>
      </c>
      <c r="H3201" t="s">
        <v>23</v>
      </c>
      <c r="I3201" t="s">
        <v>24</v>
      </c>
      <c r="J3201" t="s">
        <v>24</v>
      </c>
      <c r="K3201" t="s">
        <v>24</v>
      </c>
      <c r="L3201" t="s">
        <v>24</v>
      </c>
      <c r="M3201" t="s">
        <v>24</v>
      </c>
      <c r="N3201" t="s">
        <v>24</v>
      </c>
      <c r="O3201" t="s">
        <v>24</v>
      </c>
      <c r="P3201" t="s">
        <v>47</v>
      </c>
      <c r="Q3201" t="s">
        <v>24</v>
      </c>
      <c r="R3201" t="s">
        <v>7104</v>
      </c>
      <c r="S3201" s="2">
        <v>25.5</v>
      </c>
      <c r="T3201" s="2">
        <v>1821.8</v>
      </c>
      <c r="U3201" t="s">
        <v>24</v>
      </c>
      <c r="V3201">
        <f>COUNTIF(Table1[[#This Row],[OnlineSecurity]:[StreamingMovies]], "Yes")</f>
        <v>0</v>
      </c>
      <c r="W3201" t="str" cm="1">
        <f t="array" ref="W3201">_xlfn.IFS(Table1[[#This Row],[tenure]]&lt;=12,"0-1 Years", Table1[[#This Row],[tenure]] &lt;=36, "1-3 Years",Table1[[#This Row],[tenure]]&lt;=60, "3-5 Years",Table1[[#This Row],[tenure]]&gt;60,"5+ Years")</f>
        <v>5+ Years</v>
      </c>
      <c r="X3201" t="str">
        <f>IF(AND(Table1[[#This Row],[Contract]]="Month-to-Month", Table1[[#This Row],[PaymentMethod]]= "Electronic check"), "High Risk", "Standard")</f>
        <v>Standard</v>
      </c>
      <c r="Y3201" s="11">
        <f>IFERROR(Table1[[#This Row],[TotalCharges]]/Table1[[#This Row],[tenure]],"0")</f>
        <v>26.791176470588233</v>
      </c>
      <c r="Z3201" t="str">
        <f>IF(Table1[[#This Row],[SeniorCitizen]]=1,"Yes","No")</f>
        <v>No</v>
      </c>
    </row>
    <row r="3202" spans="1:26" x14ac:dyDescent="0.3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s="2">
        <v>104.3</v>
      </c>
      <c r="T3202" s="2">
        <v>5278.15</v>
      </c>
      <c r="U3202" t="s">
        <v>23</v>
      </c>
      <c r="V3202">
        <f>COUNTIF(Table1[[#This Row],[OnlineSecurity]:[StreamingMovies]], "Yes")</f>
        <v>4</v>
      </c>
      <c r="W3202" t="str" cm="1">
        <f t="array" ref="W3202">_xlfn.IFS(Table1[[#This Row],[tenure]]&lt;=12,"0-1 Years", Table1[[#This Row],[tenure]] &lt;=36, "1-3 Years",Table1[[#This Row],[tenure]]&lt;=60, "3-5 Years",Table1[[#This Row],[tenure]]&gt;60,"5+ Years")</f>
        <v>3-5 Years</v>
      </c>
      <c r="X3202" t="str">
        <f>IF(AND(Table1[[#This Row],[Contract]]="Month-to-Month", Table1[[#This Row],[PaymentMethod]]= "Electronic check"), "High Risk", "Standard")</f>
        <v>High Risk</v>
      </c>
      <c r="Y3202" s="11">
        <f>IFERROR(Table1[[#This Row],[TotalCharges]]/Table1[[#This Row],[tenure]],"0")</f>
        <v>97.743518518518513</v>
      </c>
      <c r="Z3202" t="str">
        <f>IF(Table1[[#This Row],[SeniorCitizen]]=1,"Yes","No")</f>
        <v>No</v>
      </c>
    </row>
    <row r="3203" spans="1:26" x14ac:dyDescent="0.3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s="2">
        <v>79.599999999999994</v>
      </c>
      <c r="T3203" s="2">
        <v>4024.2</v>
      </c>
      <c r="U3203" t="s">
        <v>24</v>
      </c>
      <c r="V3203">
        <f>COUNTIF(Table1[[#This Row],[OnlineSecurity]:[StreamingMovies]], "Yes")</f>
        <v>4</v>
      </c>
      <c r="W3203" t="str" cm="1">
        <f t="array" ref="W3203">_xlfn.IFS(Table1[[#This Row],[tenure]]&lt;=12,"0-1 Years", Table1[[#This Row],[tenure]] &lt;=36, "1-3 Years",Table1[[#This Row],[tenure]]&lt;=60, "3-5 Years",Table1[[#This Row],[tenure]]&gt;60,"5+ Years")</f>
        <v>3-5 Years</v>
      </c>
      <c r="X3203" t="str">
        <f>IF(AND(Table1[[#This Row],[Contract]]="Month-to-Month", Table1[[#This Row],[PaymentMethod]]= "Electronic check"), "High Risk", "Standard")</f>
        <v>Standard</v>
      </c>
      <c r="Y3203" s="11">
        <f>IFERROR(Table1[[#This Row],[TotalCharges]]/Table1[[#This Row],[tenure]],"0")</f>
        <v>80.483999999999995</v>
      </c>
      <c r="Z3203" t="str">
        <f>IF(Table1[[#This Row],[SeniorCitizen]]=1,"Yes","No")</f>
        <v>No</v>
      </c>
    </row>
    <row r="3204" spans="1:26" x14ac:dyDescent="0.3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s="2">
        <v>55.25</v>
      </c>
      <c r="T3204" s="2">
        <v>55.25</v>
      </c>
      <c r="U3204" t="s">
        <v>24</v>
      </c>
      <c r="V3204">
        <f>COUNTIF(Table1[[#This Row],[OnlineSecurity]:[StreamingMovies]], "Yes")</f>
        <v>1</v>
      </c>
      <c r="W3204" t="str" cm="1">
        <f t="array" ref="W3204">_xlfn.IFS(Table1[[#This Row],[tenure]]&lt;=12,"0-1 Years", Table1[[#This Row],[tenure]] &lt;=36, "1-3 Years",Table1[[#This Row],[tenure]]&lt;=60, "3-5 Years",Table1[[#This Row],[tenure]]&gt;60,"5+ Years")</f>
        <v>0-1 Years</v>
      </c>
      <c r="X3204" t="str">
        <f>IF(AND(Table1[[#This Row],[Contract]]="Month-to-Month", Table1[[#This Row],[PaymentMethod]]= "Electronic check"), "High Risk", "Standard")</f>
        <v>High Risk</v>
      </c>
      <c r="Y3204" s="11">
        <f>IFERROR(Table1[[#This Row],[TotalCharges]]/Table1[[#This Row],[tenure]],"0")</f>
        <v>55.25</v>
      </c>
      <c r="Z3204" t="str">
        <f>IF(Table1[[#This Row],[SeniorCitizen]]=1,"Yes","No")</f>
        <v>No</v>
      </c>
    </row>
    <row r="3205" spans="1:26" x14ac:dyDescent="0.3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7104</v>
      </c>
      <c r="S3205" s="2">
        <v>88.05</v>
      </c>
      <c r="T3205" s="2">
        <v>6520.8</v>
      </c>
      <c r="U3205" t="s">
        <v>24</v>
      </c>
      <c r="V3205">
        <f>COUNTIF(Table1[[#This Row],[OnlineSecurity]:[StreamingMovies]], "Yes")</f>
        <v>6</v>
      </c>
      <c r="W3205" t="str" cm="1">
        <f t="array" ref="W3205">_xlfn.IFS(Table1[[#This Row],[tenure]]&lt;=12,"0-1 Years", Table1[[#This Row],[tenure]] &lt;=36, "1-3 Years",Table1[[#This Row],[tenure]]&lt;=60, "3-5 Years",Table1[[#This Row],[tenure]]&gt;60,"5+ Years")</f>
        <v>5+ Years</v>
      </c>
      <c r="X3205" t="str">
        <f>IF(AND(Table1[[#This Row],[Contract]]="Month-to-Month", Table1[[#This Row],[PaymentMethod]]= "Electronic check"), "High Risk", "Standard")</f>
        <v>Standard</v>
      </c>
      <c r="Y3205" s="11">
        <f>IFERROR(Table1[[#This Row],[TotalCharges]]/Table1[[#This Row],[tenure]],"0")</f>
        <v>90.566666666666663</v>
      </c>
      <c r="Z3205" t="str">
        <f>IF(Table1[[#This Row],[SeniorCitizen]]=1,"Yes","No")</f>
        <v>No</v>
      </c>
    </row>
    <row r="3206" spans="1:26" x14ac:dyDescent="0.35">
      <c r="A3206" t="s">
        <v>3241</v>
      </c>
      <c r="B3206" t="s">
        <v>30</v>
      </c>
      <c r="C3206">
        <v>0</v>
      </c>
      <c r="D3206" t="s">
        <v>24</v>
      </c>
      <c r="E3206" t="s">
        <v>23</v>
      </c>
      <c r="F3206">
        <v>40</v>
      </c>
      <c r="G3206" t="s">
        <v>23</v>
      </c>
      <c r="H3206" t="s">
        <v>24</v>
      </c>
      <c r="I3206" t="s">
        <v>24</v>
      </c>
      <c r="J3206" t="s">
        <v>24</v>
      </c>
      <c r="K3206" t="s">
        <v>24</v>
      </c>
      <c r="L3206" t="s">
        <v>24</v>
      </c>
      <c r="M3206" t="s">
        <v>24</v>
      </c>
      <c r="N3206" t="s">
        <v>24</v>
      </c>
      <c r="O3206" t="s">
        <v>24</v>
      </c>
      <c r="P3206" t="s">
        <v>31</v>
      </c>
      <c r="Q3206" t="s">
        <v>23</v>
      </c>
      <c r="R3206" t="s">
        <v>7104</v>
      </c>
      <c r="S3206" s="2">
        <v>20.399999999999999</v>
      </c>
      <c r="T3206" s="2">
        <v>854.9</v>
      </c>
      <c r="U3206" t="s">
        <v>24</v>
      </c>
      <c r="V3206">
        <f>COUNTIF(Table1[[#This Row],[OnlineSecurity]:[StreamingMovies]], "Yes")</f>
        <v>0</v>
      </c>
      <c r="W3206" t="str" cm="1">
        <f t="array" ref="W3206">_xlfn.IFS(Table1[[#This Row],[tenure]]&lt;=12,"0-1 Years", Table1[[#This Row],[tenure]] &lt;=36, "1-3 Years",Table1[[#This Row],[tenure]]&lt;=60, "3-5 Years",Table1[[#This Row],[tenure]]&gt;60,"5+ Years")</f>
        <v>3-5 Years</v>
      </c>
      <c r="X3206" t="str">
        <f>IF(AND(Table1[[#This Row],[Contract]]="Month-to-Month", Table1[[#This Row],[PaymentMethod]]= "Electronic check"), "High Risk", "Standard")</f>
        <v>Standard</v>
      </c>
      <c r="Y3206" s="11">
        <f>IFERROR(Table1[[#This Row],[TotalCharges]]/Table1[[#This Row],[tenure]],"0")</f>
        <v>21.372499999999999</v>
      </c>
      <c r="Z3206" t="str">
        <f>IF(Table1[[#This Row],[SeniorCitizen]]=1,"Yes","No")</f>
        <v>No</v>
      </c>
    </row>
    <row r="3207" spans="1:26" x14ac:dyDescent="0.3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7104</v>
      </c>
      <c r="S3207" s="2">
        <v>117.6</v>
      </c>
      <c r="T3207" s="2">
        <v>8308.9</v>
      </c>
      <c r="U3207" t="s">
        <v>24</v>
      </c>
      <c r="V3207">
        <f>COUNTIF(Table1[[#This Row],[OnlineSecurity]:[StreamingMovies]], "Yes")</f>
        <v>6</v>
      </c>
      <c r="W3207" t="str" cm="1">
        <f t="array" ref="W3207">_xlfn.IFS(Table1[[#This Row],[tenure]]&lt;=12,"0-1 Years", Table1[[#This Row],[tenure]] &lt;=36, "1-3 Years",Table1[[#This Row],[tenure]]&lt;=60, "3-5 Years",Table1[[#This Row],[tenure]]&gt;60,"5+ Years")</f>
        <v>5+ Years</v>
      </c>
      <c r="X3207" t="str">
        <f>IF(AND(Table1[[#This Row],[Contract]]="Month-to-Month", Table1[[#This Row],[PaymentMethod]]= "Electronic check"), "High Risk", "Standard")</f>
        <v>Standard</v>
      </c>
      <c r="Y3207" s="11">
        <f>IFERROR(Table1[[#This Row],[TotalCharges]]/Table1[[#This Row],[tenure]],"0")</f>
        <v>115.40138888888889</v>
      </c>
      <c r="Z3207" t="str">
        <f>IF(Table1[[#This Row],[SeniorCitizen]]=1,"Yes","No")</f>
        <v>No</v>
      </c>
    </row>
    <row r="3208" spans="1:26" x14ac:dyDescent="0.35">
      <c r="A3208" t="s">
        <v>3243</v>
      </c>
      <c r="B3208" t="s">
        <v>22</v>
      </c>
      <c r="C3208">
        <v>0</v>
      </c>
      <c r="D3208" t="s">
        <v>24</v>
      </c>
      <c r="E3208" t="s">
        <v>24</v>
      </c>
      <c r="F3208">
        <v>6</v>
      </c>
      <c r="G3208" t="s">
        <v>23</v>
      </c>
      <c r="H3208" t="s">
        <v>24</v>
      </c>
      <c r="I3208" t="s">
        <v>24</v>
      </c>
      <c r="J3208" t="s">
        <v>24</v>
      </c>
      <c r="K3208" t="s">
        <v>24</v>
      </c>
      <c r="L3208" t="s">
        <v>24</v>
      </c>
      <c r="M3208" t="s">
        <v>24</v>
      </c>
      <c r="N3208" t="s">
        <v>24</v>
      </c>
      <c r="O3208" t="s">
        <v>24</v>
      </c>
      <c r="P3208" t="s">
        <v>27</v>
      </c>
      <c r="Q3208" t="s">
        <v>24</v>
      </c>
      <c r="R3208" t="s">
        <v>32</v>
      </c>
      <c r="S3208" s="2">
        <v>20</v>
      </c>
      <c r="T3208" s="2">
        <v>109.2</v>
      </c>
      <c r="U3208" t="s">
        <v>24</v>
      </c>
      <c r="V3208">
        <f>COUNTIF(Table1[[#This Row],[OnlineSecurity]:[StreamingMovies]], "Yes")</f>
        <v>0</v>
      </c>
      <c r="W3208" t="str" cm="1">
        <f t="array" ref="W3208">_xlfn.IFS(Table1[[#This Row],[tenure]]&lt;=12,"0-1 Years", Table1[[#This Row],[tenure]] &lt;=36, "1-3 Years",Table1[[#This Row],[tenure]]&lt;=60, "3-5 Years",Table1[[#This Row],[tenure]]&gt;60,"5+ Years")</f>
        <v>0-1 Years</v>
      </c>
      <c r="X3208" t="str">
        <f>IF(AND(Table1[[#This Row],[Contract]]="Month-to-Month", Table1[[#This Row],[PaymentMethod]]= "Electronic check"), "High Risk", "Standard")</f>
        <v>Standard</v>
      </c>
      <c r="Y3208" s="11">
        <f>IFERROR(Table1[[#This Row],[TotalCharges]]/Table1[[#This Row],[tenure]],"0")</f>
        <v>18.2</v>
      </c>
      <c r="Z3208" t="str">
        <f>IF(Table1[[#This Row],[SeniorCitizen]]=1,"Yes","No")</f>
        <v>No</v>
      </c>
    </row>
    <row r="3209" spans="1:26" x14ac:dyDescent="0.35">
      <c r="A3209" t="s">
        <v>3244</v>
      </c>
      <c r="B3209" t="s">
        <v>22</v>
      </c>
      <c r="C3209">
        <v>0</v>
      </c>
      <c r="D3209" t="s">
        <v>24</v>
      </c>
      <c r="E3209" t="s">
        <v>24</v>
      </c>
      <c r="F3209">
        <v>5</v>
      </c>
      <c r="G3209" t="s">
        <v>23</v>
      </c>
      <c r="H3209" t="s">
        <v>24</v>
      </c>
      <c r="I3209" t="s">
        <v>24</v>
      </c>
      <c r="J3209" t="s">
        <v>24</v>
      </c>
      <c r="K3209" t="s">
        <v>24</v>
      </c>
      <c r="L3209" t="s">
        <v>24</v>
      </c>
      <c r="M3209" t="s">
        <v>24</v>
      </c>
      <c r="N3209" t="s">
        <v>24</v>
      </c>
      <c r="O3209" t="s">
        <v>24</v>
      </c>
      <c r="P3209" t="s">
        <v>27</v>
      </c>
      <c r="Q3209" t="s">
        <v>23</v>
      </c>
      <c r="R3209" t="s">
        <v>7105</v>
      </c>
      <c r="S3209" s="2">
        <v>19.649999999999999</v>
      </c>
      <c r="T3209" s="2">
        <v>92.05</v>
      </c>
      <c r="U3209" t="s">
        <v>24</v>
      </c>
      <c r="V3209">
        <f>COUNTIF(Table1[[#This Row],[OnlineSecurity]:[StreamingMovies]], "Yes")</f>
        <v>0</v>
      </c>
      <c r="W3209" t="str" cm="1">
        <f t="array" ref="W3209">_xlfn.IFS(Table1[[#This Row],[tenure]]&lt;=12,"0-1 Years", Table1[[#This Row],[tenure]] &lt;=36, "1-3 Years",Table1[[#This Row],[tenure]]&lt;=60, "3-5 Years",Table1[[#This Row],[tenure]]&gt;60,"5+ Years")</f>
        <v>0-1 Years</v>
      </c>
      <c r="X3209" t="str">
        <f>IF(AND(Table1[[#This Row],[Contract]]="Month-to-Month", Table1[[#This Row],[PaymentMethod]]= "Electronic check"), "High Risk", "Standard")</f>
        <v>Standard</v>
      </c>
      <c r="Y3209" s="11">
        <f>IFERROR(Table1[[#This Row],[TotalCharges]]/Table1[[#This Row],[tenure]],"0")</f>
        <v>18.41</v>
      </c>
      <c r="Z3209" t="str">
        <f>IF(Table1[[#This Row],[SeniorCitizen]]=1,"Yes","No")</f>
        <v>No</v>
      </c>
    </row>
    <row r="3210" spans="1:26" x14ac:dyDescent="0.3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7105</v>
      </c>
      <c r="S3210" s="2">
        <v>70.55</v>
      </c>
      <c r="T3210" s="2">
        <v>3420.5</v>
      </c>
      <c r="U3210" t="s">
        <v>24</v>
      </c>
      <c r="V3210">
        <f>COUNTIF(Table1[[#This Row],[OnlineSecurity]:[StreamingMovies]], "Yes")</f>
        <v>3</v>
      </c>
      <c r="W3210" t="str" cm="1">
        <f t="array" ref="W3210">_xlfn.IFS(Table1[[#This Row],[tenure]]&lt;=12,"0-1 Years", Table1[[#This Row],[tenure]] &lt;=36, "1-3 Years",Table1[[#This Row],[tenure]]&lt;=60, "3-5 Years",Table1[[#This Row],[tenure]]&gt;60,"5+ Years")</f>
        <v>3-5 Years</v>
      </c>
      <c r="X3210" t="str">
        <f>IF(AND(Table1[[#This Row],[Contract]]="Month-to-Month", Table1[[#This Row],[PaymentMethod]]= "Electronic check"), "High Risk", "Standard")</f>
        <v>Standard</v>
      </c>
      <c r="Y3210" s="11">
        <f>IFERROR(Table1[[#This Row],[TotalCharges]]/Table1[[#This Row],[tenure]],"0")</f>
        <v>71.260416666666671</v>
      </c>
      <c r="Z3210" t="str">
        <f>IF(Table1[[#This Row],[SeniorCitizen]]=1,"Yes","No")</f>
        <v>No</v>
      </c>
    </row>
    <row r="3211" spans="1:26" x14ac:dyDescent="0.3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s="2">
        <v>93.85</v>
      </c>
      <c r="T3211" s="2">
        <v>93.85</v>
      </c>
      <c r="U3211" t="s">
        <v>23</v>
      </c>
      <c r="V3211">
        <f>COUNTIF(Table1[[#This Row],[OnlineSecurity]:[StreamingMovies]], "Yes")</f>
        <v>2</v>
      </c>
      <c r="W3211" t="str" cm="1">
        <f t="array" ref="W3211">_xlfn.IFS(Table1[[#This Row],[tenure]]&lt;=12,"0-1 Years", Table1[[#This Row],[tenure]] &lt;=36, "1-3 Years",Table1[[#This Row],[tenure]]&lt;=60, "3-5 Years",Table1[[#This Row],[tenure]]&gt;60,"5+ Years")</f>
        <v>0-1 Years</v>
      </c>
      <c r="X3211" t="str">
        <f>IF(AND(Table1[[#This Row],[Contract]]="Month-to-Month", Table1[[#This Row],[PaymentMethod]]= "Electronic check"), "High Risk", "Standard")</f>
        <v>High Risk</v>
      </c>
      <c r="Y3211" s="11">
        <f>IFERROR(Table1[[#This Row],[TotalCharges]]/Table1[[#This Row],[tenure]],"0")</f>
        <v>93.85</v>
      </c>
      <c r="Z3211" t="str">
        <f>IF(Table1[[#This Row],[SeniorCitizen]]=1,"Yes","No")</f>
        <v>No</v>
      </c>
    </row>
    <row r="3212" spans="1:26" x14ac:dyDescent="0.3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s="2">
        <v>65.8</v>
      </c>
      <c r="T3212" s="2">
        <v>4068</v>
      </c>
      <c r="U3212" t="s">
        <v>24</v>
      </c>
      <c r="V3212">
        <f>COUNTIF(Table1[[#This Row],[OnlineSecurity]:[StreamingMovies]], "Yes")</f>
        <v>3</v>
      </c>
      <c r="W3212" t="str" cm="1">
        <f t="array" ref="W3212">_xlfn.IFS(Table1[[#This Row],[tenure]]&lt;=12,"0-1 Years", Table1[[#This Row],[tenure]] &lt;=36, "1-3 Years",Table1[[#This Row],[tenure]]&lt;=60, "3-5 Years",Table1[[#This Row],[tenure]]&gt;60,"5+ Years")</f>
        <v>5+ Years</v>
      </c>
      <c r="X3212" t="str">
        <f>IF(AND(Table1[[#This Row],[Contract]]="Month-to-Month", Table1[[#This Row],[PaymentMethod]]= "Electronic check"), "High Risk", "Standard")</f>
        <v>Standard</v>
      </c>
      <c r="Y3212" s="11">
        <f>IFERROR(Table1[[#This Row],[TotalCharges]]/Table1[[#This Row],[tenure]],"0")</f>
        <v>63.5625</v>
      </c>
      <c r="Z3212" t="str">
        <f>IF(Table1[[#This Row],[SeniorCitizen]]=1,"Yes","No")</f>
        <v>No</v>
      </c>
    </row>
    <row r="3213" spans="1:26" x14ac:dyDescent="0.35">
      <c r="A3213" t="s">
        <v>3248</v>
      </c>
      <c r="B3213" t="s">
        <v>22</v>
      </c>
      <c r="C3213">
        <v>0</v>
      </c>
      <c r="D3213" t="s">
        <v>24</v>
      </c>
      <c r="E3213" t="s">
        <v>24</v>
      </c>
      <c r="F3213">
        <v>17</v>
      </c>
      <c r="G3213" t="s">
        <v>23</v>
      </c>
      <c r="H3213" t="s">
        <v>24</v>
      </c>
      <c r="I3213" t="s">
        <v>24</v>
      </c>
      <c r="J3213" t="s">
        <v>24</v>
      </c>
      <c r="K3213" t="s">
        <v>24</v>
      </c>
      <c r="L3213" t="s">
        <v>24</v>
      </c>
      <c r="M3213" t="s">
        <v>24</v>
      </c>
      <c r="N3213" t="s">
        <v>24</v>
      </c>
      <c r="O3213" t="s">
        <v>24</v>
      </c>
      <c r="P3213" t="s">
        <v>31</v>
      </c>
      <c r="Q3213" t="s">
        <v>24</v>
      </c>
      <c r="R3213" t="s">
        <v>7105</v>
      </c>
      <c r="S3213" s="2">
        <v>20.05</v>
      </c>
      <c r="T3213" s="2">
        <v>337.9</v>
      </c>
      <c r="U3213" t="s">
        <v>24</v>
      </c>
      <c r="V3213">
        <f>COUNTIF(Table1[[#This Row],[OnlineSecurity]:[StreamingMovies]], "Yes")</f>
        <v>0</v>
      </c>
      <c r="W3213" t="str" cm="1">
        <f t="array" ref="W3213">_xlfn.IFS(Table1[[#This Row],[tenure]]&lt;=12,"0-1 Years", Table1[[#This Row],[tenure]] &lt;=36, "1-3 Years",Table1[[#This Row],[tenure]]&lt;=60, "3-5 Years",Table1[[#This Row],[tenure]]&gt;60,"5+ Years")</f>
        <v>1-3 Years</v>
      </c>
      <c r="X3213" t="str">
        <f>IF(AND(Table1[[#This Row],[Contract]]="Month-to-Month", Table1[[#This Row],[PaymentMethod]]= "Electronic check"), "High Risk", "Standard")</f>
        <v>Standard</v>
      </c>
      <c r="Y3213" s="11">
        <f>IFERROR(Table1[[#This Row],[TotalCharges]]/Table1[[#This Row],[tenure]],"0")</f>
        <v>19.876470588235293</v>
      </c>
      <c r="Z3213" t="str">
        <f>IF(Table1[[#This Row],[SeniorCitizen]]=1,"Yes","No")</f>
        <v>No</v>
      </c>
    </row>
    <row r="3214" spans="1:26" x14ac:dyDescent="0.3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s="2">
        <v>80</v>
      </c>
      <c r="T3214" s="2">
        <v>3168.75</v>
      </c>
      <c r="U3214" t="s">
        <v>24</v>
      </c>
      <c r="V3214">
        <f>COUNTIF(Table1[[#This Row],[OnlineSecurity]:[StreamingMovies]], "Yes")</f>
        <v>2</v>
      </c>
      <c r="W3214" t="str" cm="1">
        <f t="array" ref="W3214">_xlfn.IFS(Table1[[#This Row],[tenure]]&lt;=12,"0-1 Years", Table1[[#This Row],[tenure]] &lt;=36, "1-3 Years",Table1[[#This Row],[tenure]]&lt;=60, "3-5 Years",Table1[[#This Row],[tenure]]&gt;60,"5+ Years")</f>
        <v>3-5 Years</v>
      </c>
      <c r="X3214" t="str">
        <f>IF(AND(Table1[[#This Row],[Contract]]="Month-to-Month", Table1[[#This Row],[PaymentMethod]]= "Electronic check"), "High Risk", "Standard")</f>
        <v>High Risk</v>
      </c>
      <c r="Y3214" s="11">
        <f>IFERROR(Table1[[#This Row],[TotalCharges]]/Table1[[#This Row],[tenure]],"0")</f>
        <v>79.21875</v>
      </c>
      <c r="Z3214" t="str">
        <f>IF(Table1[[#This Row],[SeniorCitizen]]=1,"Yes","No")</f>
        <v>No</v>
      </c>
    </row>
    <row r="3215" spans="1:26" x14ac:dyDescent="0.35">
      <c r="A3215" t="s">
        <v>3250</v>
      </c>
      <c r="B3215" t="s">
        <v>22</v>
      </c>
      <c r="C3215">
        <v>0</v>
      </c>
      <c r="D3215" t="s">
        <v>23</v>
      </c>
      <c r="E3215" t="s">
        <v>23</v>
      </c>
      <c r="F3215">
        <v>41</v>
      </c>
      <c r="G3215" t="s">
        <v>24</v>
      </c>
      <c r="H3215" t="s">
        <v>24</v>
      </c>
      <c r="I3215" t="s">
        <v>26</v>
      </c>
      <c r="J3215" t="s">
        <v>23</v>
      </c>
      <c r="K3215" t="s">
        <v>24</v>
      </c>
      <c r="L3215" t="s">
        <v>23</v>
      </c>
      <c r="M3215" t="s">
        <v>24</v>
      </c>
      <c r="N3215" t="s">
        <v>24</v>
      </c>
      <c r="O3215" t="s">
        <v>24</v>
      </c>
      <c r="P3215" t="s">
        <v>31</v>
      </c>
      <c r="Q3215" t="s">
        <v>24</v>
      </c>
      <c r="R3215" t="s">
        <v>7105</v>
      </c>
      <c r="S3215" s="2">
        <v>35.4</v>
      </c>
      <c r="T3215" s="2">
        <v>1412.4</v>
      </c>
      <c r="U3215" t="s">
        <v>24</v>
      </c>
      <c r="V3215">
        <f>COUNTIF(Table1[[#This Row],[OnlineSecurity]:[StreamingMovies]], "Yes")</f>
        <v>2</v>
      </c>
      <c r="W3215" t="str" cm="1">
        <f t="array" ref="W3215">_xlfn.IFS(Table1[[#This Row],[tenure]]&lt;=12,"0-1 Years", Table1[[#This Row],[tenure]] &lt;=36, "1-3 Years",Table1[[#This Row],[tenure]]&lt;=60, "3-5 Years",Table1[[#This Row],[tenure]]&gt;60,"5+ Years")</f>
        <v>3-5 Years</v>
      </c>
      <c r="X3215" t="str">
        <f>IF(AND(Table1[[#This Row],[Contract]]="Month-to-Month", Table1[[#This Row],[PaymentMethod]]= "Electronic check"), "High Risk", "Standard")</f>
        <v>Standard</v>
      </c>
      <c r="Y3215" s="11">
        <f>IFERROR(Table1[[#This Row],[TotalCharges]]/Table1[[#This Row],[tenure]],"0")</f>
        <v>34.448780487804882</v>
      </c>
      <c r="Z3215" t="str">
        <f>IF(Table1[[#This Row],[SeniorCitizen]]=1,"Yes","No")</f>
        <v>No</v>
      </c>
    </row>
    <row r="3216" spans="1:26" x14ac:dyDescent="0.3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7104</v>
      </c>
      <c r="S3216" s="2">
        <v>79.599999999999994</v>
      </c>
      <c r="T3216" s="2">
        <v>3974.7</v>
      </c>
      <c r="U3216" t="s">
        <v>24</v>
      </c>
      <c r="V3216">
        <f>COUNTIF(Table1[[#This Row],[OnlineSecurity]:[StreamingMovies]], "Yes")</f>
        <v>1</v>
      </c>
      <c r="W3216" t="str" cm="1">
        <f t="array" ref="W3216">_xlfn.IFS(Table1[[#This Row],[tenure]]&lt;=12,"0-1 Years", Table1[[#This Row],[tenure]] &lt;=36, "1-3 Years",Table1[[#This Row],[tenure]]&lt;=60, "3-5 Years",Table1[[#This Row],[tenure]]&gt;60,"5+ Years")</f>
        <v>3-5 Years</v>
      </c>
      <c r="X3216" t="str">
        <f>IF(AND(Table1[[#This Row],[Contract]]="Month-to-Month", Table1[[#This Row],[PaymentMethod]]= "Electronic check"), "High Risk", "Standard")</f>
        <v>Standard</v>
      </c>
      <c r="Y3216" s="11">
        <f>IFERROR(Table1[[#This Row],[TotalCharges]]/Table1[[#This Row],[tenure]],"0")</f>
        <v>77.935294117647061</v>
      </c>
      <c r="Z3216" t="str">
        <f>IF(Table1[[#This Row],[SeniorCitizen]]=1,"Yes","No")</f>
        <v>Yes</v>
      </c>
    </row>
    <row r="3217" spans="1:26" x14ac:dyDescent="0.3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s="2">
        <v>80.25</v>
      </c>
      <c r="T3217" s="2">
        <v>3439</v>
      </c>
      <c r="U3217" t="s">
        <v>24</v>
      </c>
      <c r="V3217">
        <f>COUNTIF(Table1[[#This Row],[OnlineSecurity]:[StreamingMovies]], "Yes")</f>
        <v>1</v>
      </c>
      <c r="W3217" t="str" cm="1">
        <f t="array" ref="W3217">_xlfn.IFS(Table1[[#This Row],[tenure]]&lt;=12,"0-1 Years", Table1[[#This Row],[tenure]] &lt;=36, "1-3 Years",Table1[[#This Row],[tenure]]&lt;=60, "3-5 Years",Table1[[#This Row],[tenure]]&gt;60,"5+ Years")</f>
        <v>3-5 Years</v>
      </c>
      <c r="X3217" t="str">
        <f>IF(AND(Table1[[#This Row],[Contract]]="Month-to-Month", Table1[[#This Row],[PaymentMethod]]= "Electronic check"), "High Risk", "Standard")</f>
        <v>High Risk</v>
      </c>
      <c r="Y3217" s="11">
        <f>IFERROR(Table1[[#This Row],[TotalCharges]]/Table1[[#This Row],[tenure]],"0")</f>
        <v>83.878048780487802</v>
      </c>
      <c r="Z3217" t="str">
        <f>IF(Table1[[#This Row],[SeniorCitizen]]=1,"Yes","No")</f>
        <v>No</v>
      </c>
    </row>
    <row r="3218" spans="1:26" x14ac:dyDescent="0.3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s="2">
        <v>50.45</v>
      </c>
      <c r="T3218" s="2">
        <v>50.45</v>
      </c>
      <c r="U3218" t="s">
        <v>23</v>
      </c>
      <c r="V3218">
        <f>COUNTIF(Table1[[#This Row],[OnlineSecurity]:[StreamingMovies]], "Yes")</f>
        <v>1</v>
      </c>
      <c r="W3218" t="str" cm="1">
        <f t="array" ref="W3218">_xlfn.IFS(Table1[[#This Row],[tenure]]&lt;=12,"0-1 Years", Table1[[#This Row],[tenure]] &lt;=36, "1-3 Years",Table1[[#This Row],[tenure]]&lt;=60, "3-5 Years",Table1[[#This Row],[tenure]]&gt;60,"5+ Years")</f>
        <v>0-1 Years</v>
      </c>
      <c r="X3218" t="str">
        <f>IF(AND(Table1[[#This Row],[Contract]]="Month-to-Month", Table1[[#This Row],[PaymentMethod]]= "Electronic check"), "High Risk", "Standard")</f>
        <v>Standard</v>
      </c>
      <c r="Y3218" s="11">
        <f>IFERROR(Table1[[#This Row],[TotalCharges]]/Table1[[#This Row],[tenure]],"0")</f>
        <v>50.45</v>
      </c>
      <c r="Z3218" t="str">
        <f>IF(Table1[[#This Row],[SeniorCitizen]]=1,"Yes","No")</f>
        <v>No</v>
      </c>
    </row>
    <row r="3219" spans="1:26" x14ac:dyDescent="0.35">
      <c r="A3219" t="s">
        <v>3254</v>
      </c>
      <c r="B3219" t="s">
        <v>22</v>
      </c>
      <c r="C3219">
        <v>0</v>
      </c>
      <c r="D3219" t="s">
        <v>24</v>
      </c>
      <c r="E3219" t="s">
        <v>24</v>
      </c>
      <c r="F3219">
        <v>2</v>
      </c>
      <c r="G3219" t="s">
        <v>23</v>
      </c>
      <c r="H3219" t="s">
        <v>24</v>
      </c>
      <c r="I3219" t="s">
        <v>24</v>
      </c>
      <c r="J3219" t="s">
        <v>24</v>
      </c>
      <c r="K3219" t="s">
        <v>24</v>
      </c>
      <c r="L3219" t="s">
        <v>24</v>
      </c>
      <c r="M3219" t="s">
        <v>24</v>
      </c>
      <c r="N3219" t="s">
        <v>24</v>
      </c>
      <c r="O3219" t="s">
        <v>24</v>
      </c>
      <c r="P3219" t="s">
        <v>27</v>
      </c>
      <c r="Q3219" t="s">
        <v>23</v>
      </c>
      <c r="R3219" t="s">
        <v>32</v>
      </c>
      <c r="S3219" s="2">
        <v>20.45</v>
      </c>
      <c r="T3219" s="2">
        <v>42.45</v>
      </c>
      <c r="U3219" t="s">
        <v>24</v>
      </c>
      <c r="V3219">
        <f>COUNTIF(Table1[[#This Row],[OnlineSecurity]:[StreamingMovies]], "Yes")</f>
        <v>0</v>
      </c>
      <c r="W3219" t="str" cm="1">
        <f t="array" ref="W3219">_xlfn.IFS(Table1[[#This Row],[tenure]]&lt;=12,"0-1 Years", Table1[[#This Row],[tenure]] &lt;=36, "1-3 Years",Table1[[#This Row],[tenure]]&lt;=60, "3-5 Years",Table1[[#This Row],[tenure]]&gt;60,"5+ Years")</f>
        <v>0-1 Years</v>
      </c>
      <c r="X3219" t="str">
        <f>IF(AND(Table1[[#This Row],[Contract]]="Month-to-Month", Table1[[#This Row],[PaymentMethod]]= "Electronic check"), "High Risk", "Standard")</f>
        <v>Standard</v>
      </c>
      <c r="Y3219" s="11">
        <f>IFERROR(Table1[[#This Row],[TotalCharges]]/Table1[[#This Row],[tenure]],"0")</f>
        <v>21.225000000000001</v>
      </c>
      <c r="Z3219" t="str">
        <f>IF(Table1[[#This Row],[SeniorCitizen]]=1,"Yes","No")</f>
        <v>No</v>
      </c>
    </row>
    <row r="3220" spans="1:26" x14ac:dyDescent="0.3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7105</v>
      </c>
      <c r="S3220" s="2">
        <v>79.599999999999994</v>
      </c>
      <c r="T3220" s="2">
        <v>5461.45</v>
      </c>
      <c r="U3220" t="s">
        <v>24</v>
      </c>
      <c r="V3220">
        <f>COUNTIF(Table1[[#This Row],[OnlineSecurity]:[StreamingMovies]], "Yes")</f>
        <v>2</v>
      </c>
      <c r="W3220" t="str" cm="1">
        <f t="array" ref="W3220">_xlfn.IFS(Table1[[#This Row],[tenure]]&lt;=12,"0-1 Years", Table1[[#This Row],[tenure]] &lt;=36, "1-3 Years",Table1[[#This Row],[tenure]]&lt;=60, "3-5 Years",Table1[[#This Row],[tenure]]&gt;60,"5+ Years")</f>
        <v>5+ Years</v>
      </c>
      <c r="X3220" t="str">
        <f>IF(AND(Table1[[#This Row],[Contract]]="Month-to-Month", Table1[[#This Row],[PaymentMethod]]= "Electronic check"), "High Risk", "Standard")</f>
        <v>Standard</v>
      </c>
      <c r="Y3220" s="11">
        <f>IFERROR(Table1[[#This Row],[TotalCharges]]/Table1[[#This Row],[tenure]],"0")</f>
        <v>80.315441176470586</v>
      </c>
      <c r="Z3220" t="str">
        <f>IF(Table1[[#This Row],[SeniorCitizen]]=1,"Yes","No")</f>
        <v>No</v>
      </c>
    </row>
    <row r="3221" spans="1:26" x14ac:dyDescent="0.35">
      <c r="A3221" t="s">
        <v>3256</v>
      </c>
      <c r="B3221" t="s">
        <v>22</v>
      </c>
      <c r="C3221">
        <v>0</v>
      </c>
      <c r="D3221" t="s">
        <v>23</v>
      </c>
      <c r="E3221" t="s">
        <v>23</v>
      </c>
      <c r="F3221">
        <v>24</v>
      </c>
      <c r="G3221" t="s">
        <v>23</v>
      </c>
      <c r="H3221" t="s">
        <v>23</v>
      </c>
      <c r="I3221" t="s">
        <v>24</v>
      </c>
      <c r="J3221" t="s">
        <v>24</v>
      </c>
      <c r="K3221" t="s">
        <v>24</v>
      </c>
      <c r="L3221" t="s">
        <v>24</v>
      </c>
      <c r="M3221" t="s">
        <v>24</v>
      </c>
      <c r="N3221" t="s">
        <v>24</v>
      </c>
      <c r="O3221" t="s">
        <v>24</v>
      </c>
      <c r="P3221" t="s">
        <v>47</v>
      </c>
      <c r="Q3221" t="s">
        <v>24</v>
      </c>
      <c r="R3221" t="s">
        <v>32</v>
      </c>
      <c r="S3221" s="2">
        <v>24.7</v>
      </c>
      <c r="T3221" s="2">
        <v>571.75</v>
      </c>
      <c r="U3221" t="s">
        <v>24</v>
      </c>
      <c r="V3221">
        <f>COUNTIF(Table1[[#This Row],[OnlineSecurity]:[StreamingMovies]], "Yes")</f>
        <v>0</v>
      </c>
      <c r="W3221" t="str" cm="1">
        <f t="array" ref="W3221">_xlfn.IFS(Table1[[#This Row],[tenure]]&lt;=12,"0-1 Years", Table1[[#This Row],[tenure]] &lt;=36, "1-3 Years",Table1[[#This Row],[tenure]]&lt;=60, "3-5 Years",Table1[[#This Row],[tenure]]&gt;60,"5+ Years")</f>
        <v>1-3 Years</v>
      </c>
      <c r="X3221" t="str">
        <f>IF(AND(Table1[[#This Row],[Contract]]="Month-to-Month", Table1[[#This Row],[PaymentMethod]]= "Electronic check"), "High Risk", "Standard")</f>
        <v>Standard</v>
      </c>
      <c r="Y3221" s="11">
        <f>IFERROR(Table1[[#This Row],[TotalCharges]]/Table1[[#This Row],[tenure]],"0")</f>
        <v>23.822916666666668</v>
      </c>
      <c r="Z3221" t="str">
        <f>IF(Table1[[#This Row],[SeniorCitizen]]=1,"Yes","No")</f>
        <v>No</v>
      </c>
    </row>
    <row r="3222" spans="1:26" x14ac:dyDescent="0.3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7105</v>
      </c>
      <c r="S3222" s="2">
        <v>77.3</v>
      </c>
      <c r="T3222" s="2">
        <v>5498.2</v>
      </c>
      <c r="U3222" t="s">
        <v>24</v>
      </c>
      <c r="V3222">
        <f>COUNTIF(Table1[[#This Row],[OnlineSecurity]:[StreamingMovies]], "Yes")</f>
        <v>4</v>
      </c>
      <c r="W3222" t="str" cm="1">
        <f t="array" ref="W3222">_xlfn.IFS(Table1[[#This Row],[tenure]]&lt;=12,"0-1 Years", Table1[[#This Row],[tenure]] &lt;=36, "1-3 Years",Table1[[#This Row],[tenure]]&lt;=60, "3-5 Years",Table1[[#This Row],[tenure]]&gt;60,"5+ Years")</f>
        <v>5+ Years</v>
      </c>
      <c r="X3222" t="str">
        <f>IF(AND(Table1[[#This Row],[Contract]]="Month-to-Month", Table1[[#This Row],[PaymentMethod]]= "Electronic check"), "High Risk", "Standard")</f>
        <v>Standard</v>
      </c>
      <c r="Y3222" s="11">
        <f>IFERROR(Table1[[#This Row],[TotalCharges]]/Table1[[#This Row],[tenure]],"0")</f>
        <v>78.545714285714283</v>
      </c>
      <c r="Z3222" t="str">
        <f>IF(Table1[[#This Row],[SeniorCitizen]]=1,"Yes","No")</f>
        <v>No</v>
      </c>
    </row>
    <row r="3223" spans="1:26" x14ac:dyDescent="0.35">
      <c r="A3223" t="s">
        <v>3258</v>
      </c>
      <c r="B3223" t="s">
        <v>30</v>
      </c>
      <c r="C3223">
        <v>0</v>
      </c>
      <c r="D3223" t="s">
        <v>24</v>
      </c>
      <c r="E3223" t="s">
        <v>24</v>
      </c>
      <c r="F3223">
        <v>3</v>
      </c>
      <c r="G3223" t="s">
        <v>24</v>
      </c>
      <c r="H3223" t="s">
        <v>24</v>
      </c>
      <c r="I3223" t="s">
        <v>26</v>
      </c>
      <c r="J3223" t="s">
        <v>24</v>
      </c>
      <c r="K3223" t="s">
        <v>24</v>
      </c>
      <c r="L3223" t="s">
        <v>24</v>
      </c>
      <c r="M3223" t="s">
        <v>23</v>
      </c>
      <c r="N3223" t="s">
        <v>24</v>
      </c>
      <c r="O3223" t="s">
        <v>24</v>
      </c>
      <c r="P3223" t="s">
        <v>27</v>
      </c>
      <c r="Q3223" t="s">
        <v>23</v>
      </c>
      <c r="R3223" t="s">
        <v>28</v>
      </c>
      <c r="S3223" s="2">
        <v>29.75</v>
      </c>
      <c r="T3223" s="2">
        <v>96.85</v>
      </c>
      <c r="U3223" t="s">
        <v>24</v>
      </c>
      <c r="V3223">
        <f>COUNTIF(Table1[[#This Row],[OnlineSecurity]:[StreamingMovies]], "Yes")</f>
        <v>1</v>
      </c>
      <c r="W3223" t="str" cm="1">
        <f t="array" ref="W3223">_xlfn.IFS(Table1[[#This Row],[tenure]]&lt;=12,"0-1 Years", Table1[[#This Row],[tenure]] &lt;=36, "1-3 Years",Table1[[#This Row],[tenure]]&lt;=60, "3-5 Years",Table1[[#This Row],[tenure]]&gt;60,"5+ Years")</f>
        <v>0-1 Years</v>
      </c>
      <c r="X3223" t="str">
        <f>IF(AND(Table1[[#This Row],[Contract]]="Month-to-Month", Table1[[#This Row],[PaymentMethod]]= "Electronic check"), "High Risk", "Standard")</f>
        <v>High Risk</v>
      </c>
      <c r="Y3223" s="11">
        <f>IFERROR(Table1[[#This Row],[TotalCharges]]/Table1[[#This Row],[tenure]],"0")</f>
        <v>32.283333333333331</v>
      </c>
      <c r="Z3223" t="str">
        <f>IF(Table1[[#This Row],[SeniorCitizen]]=1,"Yes","No")</f>
        <v>No</v>
      </c>
    </row>
    <row r="3224" spans="1:26" x14ac:dyDescent="0.3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7104</v>
      </c>
      <c r="S3224" s="2">
        <v>44.9</v>
      </c>
      <c r="T3224" s="2">
        <v>111.05</v>
      </c>
      <c r="U3224" t="s">
        <v>24</v>
      </c>
      <c r="V3224">
        <f>COUNTIF(Table1[[#This Row],[OnlineSecurity]:[StreamingMovies]], "Yes")</f>
        <v>0</v>
      </c>
      <c r="W3224" t="str" cm="1">
        <f t="array" ref="W3224">_xlfn.IFS(Table1[[#This Row],[tenure]]&lt;=12,"0-1 Years", Table1[[#This Row],[tenure]] &lt;=36, "1-3 Years",Table1[[#This Row],[tenure]]&lt;=60, "3-5 Years",Table1[[#This Row],[tenure]]&gt;60,"5+ Years")</f>
        <v>0-1 Years</v>
      </c>
      <c r="X3224" t="str">
        <f>IF(AND(Table1[[#This Row],[Contract]]="Month-to-Month", Table1[[#This Row],[PaymentMethod]]= "Electronic check"), "High Risk", "Standard")</f>
        <v>Standard</v>
      </c>
      <c r="Y3224" s="11">
        <f>IFERROR(Table1[[#This Row],[TotalCharges]]/Table1[[#This Row],[tenure]],"0")</f>
        <v>55.524999999999999</v>
      </c>
      <c r="Z3224" t="str">
        <f>IF(Table1[[#This Row],[SeniorCitizen]]=1,"Yes","No")</f>
        <v>No</v>
      </c>
    </row>
    <row r="3225" spans="1:26" x14ac:dyDescent="0.35">
      <c r="A3225" t="s">
        <v>3260</v>
      </c>
      <c r="B3225" t="s">
        <v>30</v>
      </c>
      <c r="C3225">
        <v>0</v>
      </c>
      <c r="D3225" t="s">
        <v>23</v>
      </c>
      <c r="E3225" t="s">
        <v>24</v>
      </c>
      <c r="F3225">
        <v>3</v>
      </c>
      <c r="G3225" t="s">
        <v>24</v>
      </c>
      <c r="H3225" t="s">
        <v>24</v>
      </c>
      <c r="I3225" t="s">
        <v>26</v>
      </c>
      <c r="J3225" t="s">
        <v>24</v>
      </c>
      <c r="K3225" t="s">
        <v>23</v>
      </c>
      <c r="L3225" t="s">
        <v>24</v>
      </c>
      <c r="M3225" t="s">
        <v>24</v>
      </c>
      <c r="N3225" t="s">
        <v>24</v>
      </c>
      <c r="O3225" t="s">
        <v>24</v>
      </c>
      <c r="P3225" t="s">
        <v>27</v>
      </c>
      <c r="Q3225" t="s">
        <v>24</v>
      </c>
      <c r="R3225" t="s">
        <v>7105</v>
      </c>
      <c r="S3225" s="2">
        <v>29.8</v>
      </c>
      <c r="T3225" s="2">
        <v>94.4</v>
      </c>
      <c r="U3225" t="s">
        <v>24</v>
      </c>
      <c r="V3225">
        <f>COUNTIF(Table1[[#This Row],[OnlineSecurity]:[StreamingMovies]], "Yes")</f>
        <v>1</v>
      </c>
      <c r="W3225" t="str" cm="1">
        <f t="array" ref="W3225">_xlfn.IFS(Table1[[#This Row],[tenure]]&lt;=12,"0-1 Years", Table1[[#This Row],[tenure]] &lt;=36, "1-3 Years",Table1[[#This Row],[tenure]]&lt;=60, "3-5 Years",Table1[[#This Row],[tenure]]&gt;60,"5+ Years")</f>
        <v>0-1 Years</v>
      </c>
      <c r="X3225" t="str">
        <f>IF(AND(Table1[[#This Row],[Contract]]="Month-to-Month", Table1[[#This Row],[PaymentMethod]]= "Electronic check"), "High Risk", "Standard")</f>
        <v>Standard</v>
      </c>
      <c r="Y3225" s="11">
        <f>IFERROR(Table1[[#This Row],[TotalCharges]]/Table1[[#This Row],[tenure]],"0")</f>
        <v>31.466666666666669</v>
      </c>
      <c r="Z3225" t="str">
        <f>IF(Table1[[#This Row],[SeniorCitizen]]=1,"Yes","No")</f>
        <v>No</v>
      </c>
    </row>
    <row r="3226" spans="1:26" x14ac:dyDescent="0.3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s="2">
        <v>74.650000000000006</v>
      </c>
      <c r="T3226" s="2">
        <v>521.1</v>
      </c>
      <c r="U3226" t="s">
        <v>23</v>
      </c>
      <c r="V3226">
        <f>COUNTIF(Table1[[#This Row],[OnlineSecurity]:[StreamingMovies]], "Yes")</f>
        <v>3</v>
      </c>
      <c r="W3226" t="str" cm="1">
        <f t="array" ref="W3226">_xlfn.IFS(Table1[[#This Row],[tenure]]&lt;=12,"0-1 Years", Table1[[#This Row],[tenure]] &lt;=36, "1-3 Years",Table1[[#This Row],[tenure]]&lt;=60, "3-5 Years",Table1[[#This Row],[tenure]]&gt;60,"5+ Years")</f>
        <v>0-1 Years</v>
      </c>
      <c r="X3226" t="str">
        <f>IF(AND(Table1[[#This Row],[Contract]]="Month-to-Month", Table1[[#This Row],[PaymentMethod]]= "Electronic check"), "High Risk", "Standard")</f>
        <v>High Risk</v>
      </c>
      <c r="Y3226" s="11">
        <f>IFERROR(Table1[[#This Row],[TotalCharges]]/Table1[[#This Row],[tenure]],"0")</f>
        <v>74.44285714285715</v>
      </c>
      <c r="Z3226" t="str">
        <f>IF(Table1[[#This Row],[SeniorCitizen]]=1,"Yes","No")</f>
        <v>No</v>
      </c>
    </row>
    <row r="3227" spans="1:26" x14ac:dyDescent="0.3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s="2">
        <v>71.95</v>
      </c>
      <c r="T3227" s="2">
        <v>923.85</v>
      </c>
      <c r="U3227" t="s">
        <v>24</v>
      </c>
      <c r="V3227">
        <f>COUNTIF(Table1[[#This Row],[OnlineSecurity]:[StreamingMovies]], "Yes")</f>
        <v>3</v>
      </c>
      <c r="W3227" t="str" cm="1">
        <f t="array" ref="W3227">_xlfn.IFS(Table1[[#This Row],[tenure]]&lt;=12,"0-1 Years", Table1[[#This Row],[tenure]] &lt;=36, "1-3 Years",Table1[[#This Row],[tenure]]&lt;=60, "3-5 Years",Table1[[#This Row],[tenure]]&gt;60,"5+ Years")</f>
        <v>1-3 Years</v>
      </c>
      <c r="X3227" t="str">
        <f>IF(AND(Table1[[#This Row],[Contract]]="Month-to-Month", Table1[[#This Row],[PaymentMethod]]= "Electronic check"), "High Risk", "Standard")</f>
        <v>High Risk</v>
      </c>
      <c r="Y3227" s="11">
        <f>IFERROR(Table1[[#This Row],[TotalCharges]]/Table1[[#This Row],[tenure]],"0")</f>
        <v>71.065384615384616</v>
      </c>
      <c r="Z3227" t="str">
        <f>IF(Table1[[#This Row],[SeniorCitizen]]=1,"Yes","No")</f>
        <v>No</v>
      </c>
    </row>
    <row r="3228" spans="1:26" x14ac:dyDescent="0.35">
      <c r="A3228" t="s">
        <v>3263</v>
      </c>
      <c r="B3228" t="s">
        <v>30</v>
      </c>
      <c r="C3228">
        <v>0</v>
      </c>
      <c r="D3228" t="s">
        <v>24</v>
      </c>
      <c r="E3228" t="s">
        <v>24</v>
      </c>
      <c r="F3228">
        <v>7</v>
      </c>
      <c r="G3228" t="s">
        <v>23</v>
      </c>
      <c r="H3228" t="s">
        <v>24</v>
      </c>
      <c r="I3228" t="s">
        <v>24</v>
      </c>
      <c r="J3228" t="s">
        <v>24</v>
      </c>
      <c r="K3228" t="s">
        <v>24</v>
      </c>
      <c r="L3228" t="s">
        <v>24</v>
      </c>
      <c r="M3228" t="s">
        <v>24</v>
      </c>
      <c r="N3228" t="s">
        <v>24</v>
      </c>
      <c r="O3228" t="s">
        <v>24</v>
      </c>
      <c r="P3228" t="s">
        <v>27</v>
      </c>
      <c r="Q3228" t="s">
        <v>24</v>
      </c>
      <c r="R3228" t="s">
        <v>32</v>
      </c>
      <c r="S3228" s="2">
        <v>20.75</v>
      </c>
      <c r="T3228" s="2">
        <v>141.1</v>
      </c>
      <c r="U3228" t="s">
        <v>24</v>
      </c>
      <c r="V3228">
        <f>COUNTIF(Table1[[#This Row],[OnlineSecurity]:[StreamingMovies]], "Yes")</f>
        <v>0</v>
      </c>
      <c r="W3228" t="str" cm="1">
        <f t="array" ref="W3228">_xlfn.IFS(Table1[[#This Row],[tenure]]&lt;=12,"0-1 Years", Table1[[#This Row],[tenure]] &lt;=36, "1-3 Years",Table1[[#This Row],[tenure]]&lt;=60, "3-5 Years",Table1[[#This Row],[tenure]]&gt;60,"5+ Years")</f>
        <v>0-1 Years</v>
      </c>
      <c r="X3228" t="str">
        <f>IF(AND(Table1[[#This Row],[Contract]]="Month-to-Month", Table1[[#This Row],[PaymentMethod]]= "Electronic check"), "High Risk", "Standard")</f>
        <v>Standard</v>
      </c>
      <c r="Y3228" s="11">
        <f>IFERROR(Table1[[#This Row],[TotalCharges]]/Table1[[#This Row],[tenure]],"0")</f>
        <v>20.157142857142855</v>
      </c>
      <c r="Z3228" t="str">
        <f>IF(Table1[[#This Row],[SeniorCitizen]]=1,"Yes","No")</f>
        <v>No</v>
      </c>
    </row>
    <row r="3229" spans="1:26" x14ac:dyDescent="0.3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s="2">
        <v>56.3</v>
      </c>
      <c r="T3229" s="2">
        <v>628.65</v>
      </c>
      <c r="U3229" t="s">
        <v>24</v>
      </c>
      <c r="V3229">
        <f>COUNTIF(Table1[[#This Row],[OnlineSecurity]:[StreamingMovies]], "Yes")</f>
        <v>1</v>
      </c>
      <c r="W3229" t="str" cm="1">
        <f t="array" ref="W3229">_xlfn.IFS(Table1[[#This Row],[tenure]]&lt;=12,"0-1 Years", Table1[[#This Row],[tenure]] &lt;=36, "1-3 Years",Table1[[#This Row],[tenure]]&lt;=60, "3-5 Years",Table1[[#This Row],[tenure]]&gt;60,"5+ Years")</f>
        <v>0-1 Years</v>
      </c>
      <c r="X3229" t="str">
        <f>IF(AND(Table1[[#This Row],[Contract]]="Month-to-Month", Table1[[#This Row],[PaymentMethod]]= "Electronic check"), "High Risk", "Standard")</f>
        <v>Standard</v>
      </c>
      <c r="Y3229" s="11">
        <f>IFERROR(Table1[[#This Row],[TotalCharges]]/Table1[[#This Row],[tenure]],"0")</f>
        <v>52.387499999999996</v>
      </c>
      <c r="Z3229" t="str">
        <f>IF(Table1[[#This Row],[SeniorCitizen]]=1,"Yes","No")</f>
        <v>No</v>
      </c>
    </row>
    <row r="3230" spans="1:26" x14ac:dyDescent="0.3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s="2">
        <v>105.25</v>
      </c>
      <c r="T3230" s="2">
        <v>5576.3</v>
      </c>
      <c r="U3230" t="s">
        <v>24</v>
      </c>
      <c r="V3230">
        <f>COUNTIF(Table1[[#This Row],[OnlineSecurity]:[StreamingMovies]], "Yes")</f>
        <v>4</v>
      </c>
      <c r="W3230" t="str" cm="1">
        <f t="array" ref="W3230">_xlfn.IFS(Table1[[#This Row],[tenure]]&lt;=12,"0-1 Years", Table1[[#This Row],[tenure]] &lt;=36, "1-3 Years",Table1[[#This Row],[tenure]]&lt;=60, "3-5 Years",Table1[[#This Row],[tenure]]&gt;60,"5+ Years")</f>
        <v>3-5 Years</v>
      </c>
      <c r="X3230" t="str">
        <f>IF(AND(Table1[[#This Row],[Contract]]="Month-to-Month", Table1[[#This Row],[PaymentMethod]]= "Electronic check"), "High Risk", "Standard")</f>
        <v>Standard</v>
      </c>
      <c r="Y3230" s="11">
        <f>IFERROR(Table1[[#This Row],[TotalCharges]]/Table1[[#This Row],[tenure]],"0")</f>
        <v>105.21320754716982</v>
      </c>
      <c r="Z3230" t="str">
        <f>IF(Table1[[#This Row],[SeniorCitizen]]=1,"Yes","No")</f>
        <v>No</v>
      </c>
    </row>
    <row r="3231" spans="1:26" x14ac:dyDescent="0.3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s="2">
        <v>94.2</v>
      </c>
      <c r="T3231" s="2">
        <v>1046.0999999999999</v>
      </c>
      <c r="U3231" t="s">
        <v>23</v>
      </c>
      <c r="V3231">
        <f>COUNTIF(Table1[[#This Row],[OnlineSecurity]:[StreamingMovies]], "Yes")</f>
        <v>2</v>
      </c>
      <c r="W3231" t="str" cm="1">
        <f t="array" ref="W3231">_xlfn.IFS(Table1[[#This Row],[tenure]]&lt;=12,"0-1 Years", Table1[[#This Row],[tenure]] &lt;=36, "1-3 Years",Table1[[#This Row],[tenure]]&lt;=60, "3-5 Years",Table1[[#This Row],[tenure]]&gt;60,"5+ Years")</f>
        <v>0-1 Years</v>
      </c>
      <c r="X3231" t="str">
        <f>IF(AND(Table1[[#This Row],[Contract]]="Month-to-Month", Table1[[#This Row],[PaymentMethod]]= "Electronic check"), "High Risk", "Standard")</f>
        <v>High Risk</v>
      </c>
      <c r="Y3231" s="11">
        <f>IFERROR(Table1[[#This Row],[TotalCharges]]/Table1[[#This Row],[tenure]],"0")</f>
        <v>87.174999999999997</v>
      </c>
      <c r="Z3231" t="str">
        <f>IF(Table1[[#This Row],[SeniorCitizen]]=1,"Yes","No")</f>
        <v>No</v>
      </c>
    </row>
    <row r="3232" spans="1:26" x14ac:dyDescent="0.35">
      <c r="A3232" t="s">
        <v>3267</v>
      </c>
      <c r="B3232" t="s">
        <v>30</v>
      </c>
      <c r="C3232">
        <v>0</v>
      </c>
      <c r="D3232" t="s">
        <v>23</v>
      </c>
      <c r="E3232" t="s">
        <v>23</v>
      </c>
      <c r="F3232">
        <v>63</v>
      </c>
      <c r="G3232" t="s">
        <v>23</v>
      </c>
      <c r="H3232" t="s">
        <v>24</v>
      </c>
      <c r="I3232" t="s">
        <v>24</v>
      </c>
      <c r="J3232" t="s">
        <v>24</v>
      </c>
      <c r="K3232" t="s">
        <v>24</v>
      </c>
      <c r="L3232" t="s">
        <v>24</v>
      </c>
      <c r="M3232" t="s">
        <v>24</v>
      </c>
      <c r="N3232" t="s">
        <v>24</v>
      </c>
      <c r="O3232" t="s">
        <v>24</v>
      </c>
      <c r="P3232" t="s">
        <v>47</v>
      </c>
      <c r="Q3232" t="s">
        <v>24</v>
      </c>
      <c r="R3232" t="s">
        <v>32</v>
      </c>
      <c r="S3232" s="2">
        <v>19.55</v>
      </c>
      <c r="T3232" s="2">
        <v>1245.5999999999999</v>
      </c>
      <c r="U3232" t="s">
        <v>24</v>
      </c>
      <c r="V3232">
        <f>COUNTIF(Table1[[#This Row],[OnlineSecurity]:[StreamingMovies]], "Yes")</f>
        <v>0</v>
      </c>
      <c r="W3232" t="str" cm="1">
        <f t="array" ref="W3232">_xlfn.IFS(Table1[[#This Row],[tenure]]&lt;=12,"0-1 Years", Table1[[#This Row],[tenure]] &lt;=36, "1-3 Years",Table1[[#This Row],[tenure]]&lt;=60, "3-5 Years",Table1[[#This Row],[tenure]]&gt;60,"5+ Years")</f>
        <v>5+ Years</v>
      </c>
      <c r="X3232" t="str">
        <f>IF(AND(Table1[[#This Row],[Contract]]="Month-to-Month", Table1[[#This Row],[PaymentMethod]]= "Electronic check"), "High Risk", "Standard")</f>
        <v>Standard</v>
      </c>
      <c r="Y3232" s="11">
        <f>IFERROR(Table1[[#This Row],[TotalCharges]]/Table1[[#This Row],[tenure]],"0")</f>
        <v>19.771428571428569</v>
      </c>
      <c r="Z3232" t="str">
        <f>IF(Table1[[#This Row],[SeniorCitizen]]=1,"Yes","No")</f>
        <v>No</v>
      </c>
    </row>
    <row r="3233" spans="1:26" x14ac:dyDescent="0.3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s="2">
        <v>84.45</v>
      </c>
      <c r="T3233" s="2">
        <v>1287.8499999999999</v>
      </c>
      <c r="U3233" t="s">
        <v>24</v>
      </c>
      <c r="V3233">
        <f>COUNTIF(Table1[[#This Row],[OnlineSecurity]:[StreamingMovies]], "Yes")</f>
        <v>6</v>
      </c>
      <c r="W3233" t="str" cm="1">
        <f t="array" ref="W3233">_xlfn.IFS(Table1[[#This Row],[tenure]]&lt;=12,"0-1 Years", Table1[[#This Row],[tenure]] &lt;=36, "1-3 Years",Table1[[#This Row],[tenure]]&lt;=60, "3-5 Years",Table1[[#This Row],[tenure]]&gt;60,"5+ Years")</f>
        <v>1-3 Years</v>
      </c>
      <c r="X3233" t="str">
        <f>IF(AND(Table1[[#This Row],[Contract]]="Month-to-Month", Table1[[#This Row],[PaymentMethod]]= "Electronic check"), "High Risk", "Standard")</f>
        <v>Standard</v>
      </c>
      <c r="Y3233" s="11">
        <f>IFERROR(Table1[[#This Row],[TotalCharges]]/Table1[[#This Row],[tenure]],"0")</f>
        <v>85.856666666666655</v>
      </c>
      <c r="Z3233" t="str">
        <f>IF(Table1[[#This Row],[SeniorCitizen]]=1,"Yes","No")</f>
        <v>No</v>
      </c>
    </row>
    <row r="3234" spans="1:26" x14ac:dyDescent="0.3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s="2">
        <v>53.65</v>
      </c>
      <c r="T3234" s="2">
        <v>1939.35</v>
      </c>
      <c r="U3234" t="s">
        <v>24</v>
      </c>
      <c r="V3234">
        <f>COUNTIF(Table1[[#This Row],[OnlineSecurity]:[StreamingMovies]], "Yes")</f>
        <v>2</v>
      </c>
      <c r="W3234" t="str" cm="1">
        <f t="array" ref="W3234">_xlfn.IFS(Table1[[#This Row],[tenure]]&lt;=12,"0-1 Years", Table1[[#This Row],[tenure]] &lt;=36, "1-3 Years",Table1[[#This Row],[tenure]]&lt;=60, "3-5 Years",Table1[[#This Row],[tenure]]&gt;60,"5+ Years")</f>
        <v>1-3 Years</v>
      </c>
      <c r="X3234" t="str">
        <f>IF(AND(Table1[[#This Row],[Contract]]="Month-to-Month", Table1[[#This Row],[PaymentMethod]]= "Electronic check"), "High Risk", "Standard")</f>
        <v>Standard</v>
      </c>
      <c r="Y3234" s="11">
        <f>IFERROR(Table1[[#This Row],[TotalCharges]]/Table1[[#This Row],[tenure]],"0")</f>
        <v>53.87083333333333</v>
      </c>
      <c r="Z3234" t="str">
        <f>IF(Table1[[#This Row],[SeniorCitizen]]=1,"Yes","No")</f>
        <v>No</v>
      </c>
    </row>
    <row r="3235" spans="1:26" x14ac:dyDescent="0.35">
      <c r="A3235" t="s">
        <v>3270</v>
      </c>
      <c r="B3235" t="s">
        <v>30</v>
      </c>
      <c r="C3235">
        <v>1</v>
      </c>
      <c r="D3235" t="s">
        <v>23</v>
      </c>
      <c r="E3235" t="s">
        <v>24</v>
      </c>
      <c r="F3235">
        <v>4</v>
      </c>
      <c r="G3235" t="s">
        <v>24</v>
      </c>
      <c r="H3235" t="s">
        <v>24</v>
      </c>
      <c r="I3235" t="s">
        <v>26</v>
      </c>
      <c r="J3235" t="s">
        <v>24</v>
      </c>
      <c r="K3235" t="s">
        <v>24</v>
      </c>
      <c r="L3235" t="s">
        <v>23</v>
      </c>
      <c r="M3235" t="s">
        <v>24</v>
      </c>
      <c r="N3235" t="s">
        <v>24</v>
      </c>
      <c r="O3235" t="s">
        <v>24</v>
      </c>
      <c r="P3235" t="s">
        <v>27</v>
      </c>
      <c r="Q3235" t="s">
        <v>23</v>
      </c>
      <c r="R3235" t="s">
        <v>28</v>
      </c>
      <c r="S3235" s="2">
        <v>29.9</v>
      </c>
      <c r="T3235" s="2">
        <v>118.25</v>
      </c>
      <c r="U3235" t="s">
        <v>24</v>
      </c>
      <c r="V3235">
        <f>COUNTIF(Table1[[#This Row],[OnlineSecurity]:[StreamingMovies]], "Yes")</f>
        <v>1</v>
      </c>
      <c r="W3235" t="str" cm="1">
        <f t="array" ref="W3235">_xlfn.IFS(Table1[[#This Row],[tenure]]&lt;=12,"0-1 Years", Table1[[#This Row],[tenure]] &lt;=36, "1-3 Years",Table1[[#This Row],[tenure]]&lt;=60, "3-5 Years",Table1[[#This Row],[tenure]]&gt;60,"5+ Years")</f>
        <v>0-1 Years</v>
      </c>
      <c r="X3235" t="str">
        <f>IF(AND(Table1[[#This Row],[Contract]]="Month-to-Month", Table1[[#This Row],[PaymentMethod]]= "Electronic check"), "High Risk", "Standard")</f>
        <v>High Risk</v>
      </c>
      <c r="Y3235" s="11">
        <f>IFERROR(Table1[[#This Row],[TotalCharges]]/Table1[[#This Row],[tenure]],"0")</f>
        <v>29.5625</v>
      </c>
      <c r="Z3235" t="str">
        <f>IF(Table1[[#This Row],[SeniorCitizen]]=1,"Yes","No")</f>
        <v>Yes</v>
      </c>
    </row>
    <row r="3236" spans="1:26" x14ac:dyDescent="0.35">
      <c r="A3236" t="s">
        <v>3271</v>
      </c>
      <c r="B3236" t="s">
        <v>22</v>
      </c>
      <c r="C3236">
        <v>0</v>
      </c>
      <c r="D3236" t="s">
        <v>23</v>
      </c>
      <c r="E3236" t="s">
        <v>23</v>
      </c>
      <c r="F3236">
        <v>24</v>
      </c>
      <c r="G3236" t="s">
        <v>23</v>
      </c>
      <c r="H3236" t="s">
        <v>24</v>
      </c>
      <c r="I3236" t="s">
        <v>24</v>
      </c>
      <c r="J3236" t="s">
        <v>24</v>
      </c>
      <c r="K3236" t="s">
        <v>24</v>
      </c>
      <c r="L3236" t="s">
        <v>24</v>
      </c>
      <c r="M3236" t="s">
        <v>24</v>
      </c>
      <c r="N3236" t="s">
        <v>24</v>
      </c>
      <c r="O3236" t="s">
        <v>24</v>
      </c>
      <c r="P3236" t="s">
        <v>47</v>
      </c>
      <c r="Q3236" t="s">
        <v>24</v>
      </c>
      <c r="R3236" t="s">
        <v>32</v>
      </c>
      <c r="S3236" s="2">
        <v>19.7</v>
      </c>
      <c r="T3236" s="2">
        <v>452.55</v>
      </c>
      <c r="U3236" t="s">
        <v>24</v>
      </c>
      <c r="V3236">
        <f>COUNTIF(Table1[[#This Row],[OnlineSecurity]:[StreamingMovies]], "Yes")</f>
        <v>0</v>
      </c>
      <c r="W3236" t="str" cm="1">
        <f t="array" ref="W3236">_xlfn.IFS(Table1[[#This Row],[tenure]]&lt;=12,"0-1 Years", Table1[[#This Row],[tenure]] &lt;=36, "1-3 Years",Table1[[#This Row],[tenure]]&lt;=60, "3-5 Years",Table1[[#This Row],[tenure]]&gt;60,"5+ Years")</f>
        <v>1-3 Years</v>
      </c>
      <c r="X3236" t="str">
        <f>IF(AND(Table1[[#This Row],[Contract]]="Month-to-Month", Table1[[#This Row],[PaymentMethod]]= "Electronic check"), "High Risk", "Standard")</f>
        <v>Standard</v>
      </c>
      <c r="Y3236" s="11">
        <f>IFERROR(Table1[[#This Row],[TotalCharges]]/Table1[[#This Row],[tenure]],"0")</f>
        <v>18.856249999999999</v>
      </c>
      <c r="Z3236" t="str">
        <f>IF(Table1[[#This Row],[SeniorCitizen]]=1,"Yes","No")</f>
        <v>No</v>
      </c>
    </row>
    <row r="3237" spans="1:26" x14ac:dyDescent="0.35">
      <c r="A3237" t="s">
        <v>3272</v>
      </c>
      <c r="B3237" t="s">
        <v>22</v>
      </c>
      <c r="C3237">
        <v>0</v>
      </c>
      <c r="D3237" t="s">
        <v>24</v>
      </c>
      <c r="E3237" t="s">
        <v>24</v>
      </c>
      <c r="F3237">
        <v>61</v>
      </c>
      <c r="G3237" t="s">
        <v>24</v>
      </c>
      <c r="H3237" t="s">
        <v>24</v>
      </c>
      <c r="I3237" t="s">
        <v>26</v>
      </c>
      <c r="J3237" t="s">
        <v>23</v>
      </c>
      <c r="K3237" t="s">
        <v>23</v>
      </c>
      <c r="L3237" t="s">
        <v>23</v>
      </c>
      <c r="M3237" t="s">
        <v>23</v>
      </c>
      <c r="N3237" t="s">
        <v>24</v>
      </c>
      <c r="O3237" t="s">
        <v>24</v>
      </c>
      <c r="P3237" t="s">
        <v>31</v>
      </c>
      <c r="Q3237" t="s">
        <v>24</v>
      </c>
      <c r="R3237" t="s">
        <v>7105</v>
      </c>
      <c r="S3237" s="2">
        <v>43.7</v>
      </c>
      <c r="T3237" s="2">
        <v>2696.55</v>
      </c>
      <c r="U3237" t="s">
        <v>24</v>
      </c>
      <c r="V3237">
        <f>COUNTIF(Table1[[#This Row],[OnlineSecurity]:[StreamingMovies]], "Yes")</f>
        <v>4</v>
      </c>
      <c r="W3237" t="str" cm="1">
        <f t="array" ref="W3237">_xlfn.IFS(Table1[[#This Row],[tenure]]&lt;=12,"0-1 Years", Table1[[#This Row],[tenure]] &lt;=36, "1-3 Years",Table1[[#This Row],[tenure]]&lt;=60, "3-5 Years",Table1[[#This Row],[tenure]]&gt;60,"5+ Years")</f>
        <v>5+ Years</v>
      </c>
      <c r="X3237" t="str">
        <f>IF(AND(Table1[[#This Row],[Contract]]="Month-to-Month", Table1[[#This Row],[PaymentMethod]]= "Electronic check"), "High Risk", "Standard")</f>
        <v>Standard</v>
      </c>
      <c r="Y3237" s="11">
        <f>IFERROR(Table1[[#This Row],[TotalCharges]]/Table1[[#This Row],[tenure]],"0")</f>
        <v>44.205737704918036</v>
      </c>
      <c r="Z3237" t="str">
        <f>IF(Table1[[#This Row],[SeniorCitizen]]=1,"Yes","No")</f>
        <v>No</v>
      </c>
    </row>
    <row r="3238" spans="1:26" x14ac:dyDescent="0.3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s="2">
        <v>55.3</v>
      </c>
      <c r="T3238" s="2">
        <v>875.35</v>
      </c>
      <c r="U3238" t="s">
        <v>24</v>
      </c>
      <c r="V3238">
        <f>COUNTIF(Table1[[#This Row],[OnlineSecurity]:[StreamingMovies]], "Yes")</f>
        <v>1</v>
      </c>
      <c r="W3238" t="str" cm="1">
        <f t="array" ref="W3238">_xlfn.IFS(Table1[[#This Row],[tenure]]&lt;=12,"0-1 Years", Table1[[#This Row],[tenure]] &lt;=36, "1-3 Years",Table1[[#This Row],[tenure]]&lt;=60, "3-5 Years",Table1[[#This Row],[tenure]]&gt;60,"5+ Years")</f>
        <v>1-3 Years</v>
      </c>
      <c r="X3238" t="str">
        <f>IF(AND(Table1[[#This Row],[Contract]]="Month-to-Month", Table1[[#This Row],[PaymentMethod]]= "Electronic check"), "High Risk", "Standard")</f>
        <v>High Risk</v>
      </c>
      <c r="Y3238" s="11">
        <f>IFERROR(Table1[[#This Row],[TotalCharges]]/Table1[[#This Row],[tenure]],"0")</f>
        <v>54.709375000000001</v>
      </c>
      <c r="Z3238" t="str">
        <f>IF(Table1[[#This Row],[SeniorCitizen]]=1,"Yes","No")</f>
        <v>No</v>
      </c>
    </row>
    <row r="3239" spans="1:26" x14ac:dyDescent="0.35">
      <c r="A3239" t="s">
        <v>3274</v>
      </c>
      <c r="B3239" t="s">
        <v>30</v>
      </c>
      <c r="C3239">
        <v>0</v>
      </c>
      <c r="D3239" t="s">
        <v>23</v>
      </c>
      <c r="E3239" t="s">
        <v>23</v>
      </c>
      <c r="F3239">
        <v>65</v>
      </c>
      <c r="G3239" t="s">
        <v>23</v>
      </c>
      <c r="H3239" t="s">
        <v>24</v>
      </c>
      <c r="I3239" t="s">
        <v>24</v>
      </c>
      <c r="J3239" t="s">
        <v>24</v>
      </c>
      <c r="K3239" t="s">
        <v>24</v>
      </c>
      <c r="L3239" t="s">
        <v>24</v>
      </c>
      <c r="M3239" t="s">
        <v>24</v>
      </c>
      <c r="N3239" t="s">
        <v>24</v>
      </c>
      <c r="O3239" t="s">
        <v>24</v>
      </c>
      <c r="P3239" t="s">
        <v>47</v>
      </c>
      <c r="Q3239" t="s">
        <v>23</v>
      </c>
      <c r="R3239" t="s">
        <v>7105</v>
      </c>
      <c r="S3239" s="2">
        <v>19.850000000000001</v>
      </c>
      <c r="T3239" s="2">
        <v>1267.05</v>
      </c>
      <c r="U3239" t="s">
        <v>24</v>
      </c>
      <c r="V3239">
        <f>COUNTIF(Table1[[#This Row],[OnlineSecurity]:[StreamingMovies]], "Yes")</f>
        <v>0</v>
      </c>
      <c r="W3239" t="str" cm="1">
        <f t="array" ref="W3239">_xlfn.IFS(Table1[[#This Row],[tenure]]&lt;=12,"0-1 Years", Table1[[#This Row],[tenure]] &lt;=36, "1-3 Years",Table1[[#This Row],[tenure]]&lt;=60, "3-5 Years",Table1[[#This Row],[tenure]]&gt;60,"5+ Years")</f>
        <v>5+ Years</v>
      </c>
      <c r="X3239" t="str">
        <f>IF(AND(Table1[[#This Row],[Contract]]="Month-to-Month", Table1[[#This Row],[PaymentMethod]]= "Electronic check"), "High Risk", "Standard")</f>
        <v>Standard</v>
      </c>
      <c r="Y3239" s="11">
        <f>IFERROR(Table1[[#This Row],[TotalCharges]]/Table1[[#This Row],[tenure]],"0")</f>
        <v>19.493076923076924</v>
      </c>
      <c r="Z3239" t="str">
        <f>IF(Table1[[#This Row],[SeniorCitizen]]=1,"Yes","No")</f>
        <v>No</v>
      </c>
    </row>
    <row r="3240" spans="1:26" x14ac:dyDescent="0.35">
      <c r="A3240" t="s">
        <v>3275</v>
      </c>
      <c r="B3240" t="s">
        <v>22</v>
      </c>
      <c r="C3240">
        <v>0</v>
      </c>
      <c r="D3240" t="s">
        <v>23</v>
      </c>
      <c r="E3240" t="s">
        <v>23</v>
      </c>
      <c r="F3240">
        <v>26</v>
      </c>
      <c r="G3240" t="s">
        <v>23</v>
      </c>
      <c r="H3240" t="s">
        <v>24</v>
      </c>
      <c r="I3240" t="s">
        <v>24</v>
      </c>
      <c r="J3240" t="s">
        <v>24</v>
      </c>
      <c r="K3240" t="s">
        <v>24</v>
      </c>
      <c r="L3240" t="s">
        <v>24</v>
      </c>
      <c r="M3240" t="s">
        <v>24</v>
      </c>
      <c r="N3240" t="s">
        <v>24</v>
      </c>
      <c r="O3240" t="s">
        <v>24</v>
      </c>
      <c r="P3240" t="s">
        <v>47</v>
      </c>
      <c r="Q3240" t="s">
        <v>24</v>
      </c>
      <c r="R3240" t="s">
        <v>7105</v>
      </c>
      <c r="S3240" s="2">
        <v>19.649999999999999</v>
      </c>
      <c r="T3240" s="2">
        <v>494.9</v>
      </c>
      <c r="U3240" t="s">
        <v>24</v>
      </c>
      <c r="V3240">
        <f>COUNTIF(Table1[[#This Row],[OnlineSecurity]:[StreamingMovies]], "Yes")</f>
        <v>0</v>
      </c>
      <c r="W3240" t="str" cm="1">
        <f t="array" ref="W3240">_xlfn.IFS(Table1[[#This Row],[tenure]]&lt;=12,"0-1 Years", Table1[[#This Row],[tenure]] &lt;=36, "1-3 Years",Table1[[#This Row],[tenure]]&lt;=60, "3-5 Years",Table1[[#This Row],[tenure]]&gt;60,"5+ Years")</f>
        <v>1-3 Years</v>
      </c>
      <c r="X3240" t="str">
        <f>IF(AND(Table1[[#This Row],[Contract]]="Month-to-Month", Table1[[#This Row],[PaymentMethod]]= "Electronic check"), "High Risk", "Standard")</f>
        <v>Standard</v>
      </c>
      <c r="Y3240" s="11">
        <f>IFERROR(Table1[[#This Row],[TotalCharges]]/Table1[[#This Row],[tenure]],"0")</f>
        <v>19.034615384615385</v>
      </c>
      <c r="Z3240" t="str">
        <f>IF(Table1[[#This Row],[SeniorCitizen]]=1,"Yes","No")</f>
        <v>No</v>
      </c>
    </row>
    <row r="3241" spans="1:26" x14ac:dyDescent="0.3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s="2">
        <v>49.45</v>
      </c>
      <c r="T3241" s="2">
        <v>799</v>
      </c>
      <c r="U3241" t="s">
        <v>24</v>
      </c>
      <c r="V3241">
        <f>COUNTIF(Table1[[#This Row],[OnlineSecurity]:[StreamingMovies]], "Yes")</f>
        <v>1</v>
      </c>
      <c r="W3241" t="str" cm="1">
        <f t="array" ref="W3241">_xlfn.IFS(Table1[[#This Row],[tenure]]&lt;=12,"0-1 Years", Table1[[#This Row],[tenure]] &lt;=36, "1-3 Years",Table1[[#This Row],[tenure]]&lt;=60, "3-5 Years",Table1[[#This Row],[tenure]]&gt;60,"5+ Years")</f>
        <v>1-3 Years</v>
      </c>
      <c r="X3241" t="str">
        <f>IF(AND(Table1[[#This Row],[Contract]]="Month-to-Month", Table1[[#This Row],[PaymentMethod]]= "Electronic check"), "High Risk", "Standard")</f>
        <v>Standard</v>
      </c>
      <c r="Y3241" s="11">
        <f>IFERROR(Table1[[#This Row],[TotalCharges]]/Table1[[#This Row],[tenure]],"0")</f>
        <v>49.9375</v>
      </c>
      <c r="Z3241" t="str">
        <f>IF(Table1[[#This Row],[SeniorCitizen]]=1,"Yes","No")</f>
        <v>No</v>
      </c>
    </row>
    <row r="3242" spans="1:26" x14ac:dyDescent="0.3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7104</v>
      </c>
      <c r="S3242" s="2">
        <v>106.55</v>
      </c>
      <c r="T3242" s="2">
        <v>5763.3</v>
      </c>
      <c r="U3242" t="s">
        <v>23</v>
      </c>
      <c r="V3242">
        <f>COUNTIF(Table1[[#This Row],[OnlineSecurity]:[StreamingMovies]], "Yes")</f>
        <v>4</v>
      </c>
      <c r="W3242" t="str" cm="1">
        <f t="array" ref="W3242">_xlfn.IFS(Table1[[#This Row],[tenure]]&lt;=12,"0-1 Years", Table1[[#This Row],[tenure]] &lt;=36, "1-3 Years",Table1[[#This Row],[tenure]]&lt;=60, "3-5 Years",Table1[[#This Row],[tenure]]&gt;60,"5+ Years")</f>
        <v>3-5 Years</v>
      </c>
      <c r="X3242" t="str">
        <f>IF(AND(Table1[[#This Row],[Contract]]="Month-to-Month", Table1[[#This Row],[PaymentMethod]]= "Electronic check"), "High Risk", "Standard")</f>
        <v>Standard</v>
      </c>
      <c r="Y3242" s="11">
        <f>IFERROR(Table1[[#This Row],[TotalCharges]]/Table1[[#This Row],[tenure]],"0")</f>
        <v>106.72777777777777</v>
      </c>
      <c r="Z3242" t="str">
        <f>IF(Table1[[#This Row],[SeniorCitizen]]=1,"Yes","No")</f>
        <v>No</v>
      </c>
    </row>
    <row r="3243" spans="1:26" x14ac:dyDescent="0.35">
      <c r="A3243" t="s">
        <v>3278</v>
      </c>
      <c r="B3243" t="s">
        <v>30</v>
      </c>
      <c r="C3243">
        <v>0</v>
      </c>
      <c r="D3243" t="s">
        <v>24</v>
      </c>
      <c r="E3243" t="s">
        <v>24</v>
      </c>
      <c r="F3243">
        <v>1</v>
      </c>
      <c r="G3243" t="s">
        <v>23</v>
      </c>
      <c r="H3243" t="s">
        <v>24</v>
      </c>
      <c r="I3243" t="s">
        <v>24</v>
      </c>
      <c r="J3243" t="s">
        <v>24</v>
      </c>
      <c r="K3243" t="s">
        <v>24</v>
      </c>
      <c r="L3243" t="s">
        <v>24</v>
      </c>
      <c r="M3243" t="s">
        <v>24</v>
      </c>
      <c r="N3243" t="s">
        <v>24</v>
      </c>
      <c r="O3243" t="s">
        <v>24</v>
      </c>
      <c r="P3243" t="s">
        <v>27</v>
      </c>
      <c r="Q3243" t="s">
        <v>24</v>
      </c>
      <c r="R3243" t="s">
        <v>32</v>
      </c>
      <c r="S3243" s="2">
        <v>20.100000000000001</v>
      </c>
      <c r="T3243" s="2">
        <v>20.100000000000001</v>
      </c>
      <c r="U3243" t="s">
        <v>23</v>
      </c>
      <c r="V3243">
        <f>COUNTIF(Table1[[#This Row],[OnlineSecurity]:[StreamingMovies]], "Yes")</f>
        <v>0</v>
      </c>
      <c r="W3243" t="str" cm="1">
        <f t="array" ref="W3243">_xlfn.IFS(Table1[[#This Row],[tenure]]&lt;=12,"0-1 Years", Table1[[#This Row],[tenure]] &lt;=36, "1-3 Years",Table1[[#This Row],[tenure]]&lt;=60, "3-5 Years",Table1[[#This Row],[tenure]]&gt;60,"5+ Years")</f>
        <v>0-1 Years</v>
      </c>
      <c r="X3243" t="str">
        <f>IF(AND(Table1[[#This Row],[Contract]]="Month-to-Month", Table1[[#This Row],[PaymentMethod]]= "Electronic check"), "High Risk", "Standard")</f>
        <v>Standard</v>
      </c>
      <c r="Y3243" s="11">
        <f>IFERROR(Table1[[#This Row],[TotalCharges]]/Table1[[#This Row],[tenure]],"0")</f>
        <v>20.100000000000001</v>
      </c>
      <c r="Z3243" t="str">
        <f>IF(Table1[[#This Row],[SeniorCitizen]]=1,"Yes","No")</f>
        <v>No</v>
      </c>
    </row>
    <row r="3244" spans="1:26" x14ac:dyDescent="0.35">
      <c r="A3244" t="s">
        <v>3279</v>
      </c>
      <c r="B3244" t="s">
        <v>30</v>
      </c>
      <c r="C3244">
        <v>0</v>
      </c>
      <c r="D3244" t="s">
        <v>24</v>
      </c>
      <c r="E3244" t="s">
        <v>23</v>
      </c>
      <c r="F3244">
        <v>5</v>
      </c>
      <c r="G3244" t="s">
        <v>23</v>
      </c>
      <c r="H3244" t="s">
        <v>24</v>
      </c>
      <c r="I3244" t="s">
        <v>24</v>
      </c>
      <c r="J3244" t="s">
        <v>24</v>
      </c>
      <c r="K3244" t="s">
        <v>24</v>
      </c>
      <c r="L3244" t="s">
        <v>24</v>
      </c>
      <c r="M3244" t="s">
        <v>24</v>
      </c>
      <c r="N3244" t="s">
        <v>24</v>
      </c>
      <c r="O3244" t="s">
        <v>24</v>
      </c>
      <c r="P3244" t="s">
        <v>47</v>
      </c>
      <c r="Q3244" t="s">
        <v>24</v>
      </c>
      <c r="R3244" t="s">
        <v>32</v>
      </c>
      <c r="S3244" s="2">
        <v>20.45</v>
      </c>
      <c r="T3244" s="2">
        <v>106.9</v>
      </c>
      <c r="U3244" t="s">
        <v>24</v>
      </c>
      <c r="V3244">
        <f>COUNTIF(Table1[[#This Row],[OnlineSecurity]:[StreamingMovies]], "Yes")</f>
        <v>0</v>
      </c>
      <c r="W3244" t="str" cm="1">
        <f t="array" ref="W3244">_xlfn.IFS(Table1[[#This Row],[tenure]]&lt;=12,"0-1 Years", Table1[[#This Row],[tenure]] &lt;=36, "1-3 Years",Table1[[#This Row],[tenure]]&lt;=60, "3-5 Years",Table1[[#This Row],[tenure]]&gt;60,"5+ Years")</f>
        <v>0-1 Years</v>
      </c>
      <c r="X3244" t="str">
        <f>IF(AND(Table1[[#This Row],[Contract]]="Month-to-Month", Table1[[#This Row],[PaymentMethod]]= "Electronic check"), "High Risk", "Standard")</f>
        <v>Standard</v>
      </c>
      <c r="Y3244" s="11">
        <f>IFERROR(Table1[[#This Row],[TotalCharges]]/Table1[[#This Row],[tenure]],"0")</f>
        <v>21.380000000000003</v>
      </c>
      <c r="Z3244" t="str">
        <f>IF(Table1[[#This Row],[SeniorCitizen]]=1,"Yes","No")</f>
        <v>No</v>
      </c>
    </row>
    <row r="3245" spans="1:26" x14ac:dyDescent="0.35">
      <c r="A3245" t="s">
        <v>3280</v>
      </c>
      <c r="B3245" t="s">
        <v>22</v>
      </c>
      <c r="C3245">
        <v>0</v>
      </c>
      <c r="D3245" t="s">
        <v>24</v>
      </c>
      <c r="E3245" t="s">
        <v>24</v>
      </c>
      <c r="F3245">
        <v>19</v>
      </c>
      <c r="G3245" t="s">
        <v>24</v>
      </c>
      <c r="H3245" t="s">
        <v>24</v>
      </c>
      <c r="I3245" t="s">
        <v>26</v>
      </c>
      <c r="J3245" t="s">
        <v>24</v>
      </c>
      <c r="K3245" t="s">
        <v>23</v>
      </c>
      <c r="L3245" t="s">
        <v>24</v>
      </c>
      <c r="M3245" t="s">
        <v>24</v>
      </c>
      <c r="N3245" t="s">
        <v>24</v>
      </c>
      <c r="O3245" t="s">
        <v>23</v>
      </c>
      <c r="P3245" t="s">
        <v>27</v>
      </c>
      <c r="Q3245" t="s">
        <v>23</v>
      </c>
      <c r="R3245" t="s">
        <v>28</v>
      </c>
      <c r="S3245" s="2">
        <v>39.700000000000003</v>
      </c>
      <c r="T3245" s="2">
        <v>710.05</v>
      </c>
      <c r="U3245" t="s">
        <v>24</v>
      </c>
      <c r="V3245">
        <f>COUNTIF(Table1[[#This Row],[OnlineSecurity]:[StreamingMovies]], "Yes")</f>
        <v>2</v>
      </c>
      <c r="W3245" t="str" cm="1">
        <f t="array" ref="W3245">_xlfn.IFS(Table1[[#This Row],[tenure]]&lt;=12,"0-1 Years", Table1[[#This Row],[tenure]] &lt;=36, "1-3 Years",Table1[[#This Row],[tenure]]&lt;=60, "3-5 Years",Table1[[#This Row],[tenure]]&gt;60,"5+ Years")</f>
        <v>1-3 Years</v>
      </c>
      <c r="X3245" t="str">
        <f>IF(AND(Table1[[#This Row],[Contract]]="Month-to-Month", Table1[[#This Row],[PaymentMethod]]= "Electronic check"), "High Risk", "Standard")</f>
        <v>High Risk</v>
      </c>
      <c r="Y3245" s="11">
        <f>IFERROR(Table1[[#This Row],[TotalCharges]]/Table1[[#This Row],[tenure]],"0")</f>
        <v>37.371052631578948</v>
      </c>
      <c r="Z3245" t="str">
        <f>IF(Table1[[#This Row],[SeniorCitizen]]=1,"Yes","No")</f>
        <v>No</v>
      </c>
    </row>
    <row r="3246" spans="1:26" x14ac:dyDescent="0.3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7105</v>
      </c>
      <c r="S3246" s="2">
        <v>54.5</v>
      </c>
      <c r="T3246" s="2">
        <v>568.20000000000005</v>
      </c>
      <c r="U3246" t="s">
        <v>24</v>
      </c>
      <c r="V3246">
        <f>COUNTIF(Table1[[#This Row],[OnlineSecurity]:[StreamingMovies]], "Yes")</f>
        <v>1</v>
      </c>
      <c r="W3246" t="str" cm="1">
        <f t="array" ref="W3246">_xlfn.IFS(Table1[[#This Row],[tenure]]&lt;=12,"0-1 Years", Table1[[#This Row],[tenure]] &lt;=36, "1-3 Years",Table1[[#This Row],[tenure]]&lt;=60, "3-5 Years",Table1[[#This Row],[tenure]]&gt;60,"5+ Years")</f>
        <v>0-1 Years</v>
      </c>
      <c r="X3246" t="str">
        <f>IF(AND(Table1[[#This Row],[Contract]]="Month-to-Month", Table1[[#This Row],[PaymentMethod]]= "Electronic check"), "High Risk", "Standard")</f>
        <v>Standard</v>
      </c>
      <c r="Y3246" s="11">
        <f>IFERROR(Table1[[#This Row],[TotalCharges]]/Table1[[#This Row],[tenure]],"0")</f>
        <v>56.820000000000007</v>
      </c>
      <c r="Z3246" t="str">
        <f>IF(Table1[[#This Row],[SeniorCitizen]]=1,"Yes","No")</f>
        <v>No</v>
      </c>
    </row>
    <row r="3247" spans="1:26" x14ac:dyDescent="0.3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s="2">
        <v>83.8</v>
      </c>
      <c r="T3247" s="2">
        <v>1900.25</v>
      </c>
      <c r="U3247" t="s">
        <v>23</v>
      </c>
      <c r="V3247">
        <f>COUNTIF(Table1[[#This Row],[OnlineSecurity]:[StreamingMovies]], "Yes")</f>
        <v>3</v>
      </c>
      <c r="W3247" t="str" cm="1">
        <f t="array" ref="W3247">_xlfn.IFS(Table1[[#This Row],[tenure]]&lt;=12,"0-1 Years", Table1[[#This Row],[tenure]] &lt;=36, "1-3 Years",Table1[[#This Row],[tenure]]&lt;=60, "3-5 Years",Table1[[#This Row],[tenure]]&gt;60,"5+ Years")</f>
        <v>1-3 Years</v>
      </c>
      <c r="X3247" t="str">
        <f>IF(AND(Table1[[#This Row],[Contract]]="Month-to-Month", Table1[[#This Row],[PaymentMethod]]= "Electronic check"), "High Risk", "Standard")</f>
        <v>High Risk</v>
      </c>
      <c r="Y3247" s="11">
        <f>IFERROR(Table1[[#This Row],[TotalCharges]]/Table1[[#This Row],[tenure]],"0")</f>
        <v>82.619565217391298</v>
      </c>
      <c r="Z3247" t="str">
        <f>IF(Table1[[#This Row],[SeniorCitizen]]=1,"Yes","No")</f>
        <v>No</v>
      </c>
    </row>
    <row r="3248" spans="1:26" x14ac:dyDescent="0.3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s="2">
        <v>55.15</v>
      </c>
      <c r="T3248" s="2">
        <v>159.15</v>
      </c>
      <c r="U3248" t="s">
        <v>23</v>
      </c>
      <c r="V3248">
        <f>COUNTIF(Table1[[#This Row],[OnlineSecurity]:[StreamingMovies]], "Yes")</f>
        <v>1</v>
      </c>
      <c r="W3248" t="str" cm="1">
        <f t="array" ref="W3248">_xlfn.IFS(Table1[[#This Row],[tenure]]&lt;=12,"0-1 Years", Table1[[#This Row],[tenure]] &lt;=36, "1-3 Years",Table1[[#This Row],[tenure]]&lt;=60, "3-5 Years",Table1[[#This Row],[tenure]]&gt;60,"5+ Years")</f>
        <v>0-1 Years</v>
      </c>
      <c r="X3248" t="str">
        <f>IF(AND(Table1[[#This Row],[Contract]]="Month-to-Month", Table1[[#This Row],[PaymentMethod]]= "Electronic check"), "High Risk", "Standard")</f>
        <v>Standard</v>
      </c>
      <c r="Y3248" s="11">
        <f>IFERROR(Table1[[#This Row],[TotalCharges]]/Table1[[#This Row],[tenure]],"0")</f>
        <v>53.050000000000004</v>
      </c>
      <c r="Z3248" t="str">
        <f>IF(Table1[[#This Row],[SeniorCitizen]]=1,"Yes","No")</f>
        <v>No</v>
      </c>
    </row>
    <row r="3249" spans="1:26" x14ac:dyDescent="0.3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7104</v>
      </c>
      <c r="S3249" s="2">
        <v>111.6</v>
      </c>
      <c r="T3249" s="2">
        <v>8012.75</v>
      </c>
      <c r="U3249" t="s">
        <v>24</v>
      </c>
      <c r="V3249">
        <f>COUNTIF(Table1[[#This Row],[OnlineSecurity]:[StreamingMovies]], "Yes")</f>
        <v>5</v>
      </c>
      <c r="W3249" t="str" cm="1">
        <f t="array" ref="W3249">_xlfn.IFS(Table1[[#This Row],[tenure]]&lt;=12,"0-1 Years", Table1[[#This Row],[tenure]] &lt;=36, "1-3 Years",Table1[[#This Row],[tenure]]&lt;=60, "3-5 Years",Table1[[#This Row],[tenure]]&gt;60,"5+ Years")</f>
        <v>5+ Years</v>
      </c>
      <c r="X3249" t="str">
        <f>IF(AND(Table1[[#This Row],[Contract]]="Month-to-Month", Table1[[#This Row],[PaymentMethod]]= "Electronic check"), "High Risk", "Standard")</f>
        <v>Standard</v>
      </c>
      <c r="Y3249" s="11">
        <f>IFERROR(Table1[[#This Row],[TotalCharges]]/Table1[[#This Row],[tenure]],"0")</f>
        <v>111.28819444444444</v>
      </c>
      <c r="Z3249" t="str">
        <f>IF(Table1[[#This Row],[SeniorCitizen]]=1,"Yes","No")</f>
        <v>No</v>
      </c>
    </row>
    <row r="3250" spans="1:26" x14ac:dyDescent="0.3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s="2">
        <v>86.65</v>
      </c>
      <c r="T3250" s="2">
        <v>856.65</v>
      </c>
      <c r="U3250" t="s">
        <v>23</v>
      </c>
      <c r="V3250">
        <f>COUNTIF(Table1[[#This Row],[OnlineSecurity]:[StreamingMovies]], "Yes")</f>
        <v>1</v>
      </c>
      <c r="W3250" t="str" cm="1">
        <f t="array" ref="W3250">_xlfn.IFS(Table1[[#This Row],[tenure]]&lt;=12,"0-1 Years", Table1[[#This Row],[tenure]] &lt;=36, "1-3 Years",Table1[[#This Row],[tenure]]&lt;=60, "3-5 Years",Table1[[#This Row],[tenure]]&gt;60,"5+ Years")</f>
        <v>0-1 Years</v>
      </c>
      <c r="X3250" t="str">
        <f>IF(AND(Table1[[#This Row],[Contract]]="Month-to-Month", Table1[[#This Row],[PaymentMethod]]= "Electronic check"), "High Risk", "Standard")</f>
        <v>High Risk</v>
      </c>
      <c r="Y3250" s="11">
        <f>IFERROR(Table1[[#This Row],[TotalCharges]]/Table1[[#This Row],[tenure]],"0")</f>
        <v>85.664999999999992</v>
      </c>
      <c r="Z3250" t="str">
        <f>IF(Table1[[#This Row],[SeniorCitizen]]=1,"Yes","No")</f>
        <v>Yes</v>
      </c>
    </row>
    <row r="3251" spans="1:26" x14ac:dyDescent="0.3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s="2">
        <v>55.55</v>
      </c>
      <c r="T3251" s="2">
        <v>551.29999999999995</v>
      </c>
      <c r="U3251" t="s">
        <v>24</v>
      </c>
      <c r="V3251">
        <f>COUNTIF(Table1[[#This Row],[OnlineSecurity]:[StreamingMovies]], "Yes")</f>
        <v>2</v>
      </c>
      <c r="W3251" t="str" cm="1">
        <f t="array" ref="W3251">_xlfn.IFS(Table1[[#This Row],[tenure]]&lt;=12,"0-1 Years", Table1[[#This Row],[tenure]] &lt;=36, "1-3 Years",Table1[[#This Row],[tenure]]&lt;=60, "3-5 Years",Table1[[#This Row],[tenure]]&gt;60,"5+ Years")</f>
        <v>0-1 Years</v>
      </c>
      <c r="X3251" t="str">
        <f>IF(AND(Table1[[#This Row],[Contract]]="Month-to-Month", Table1[[#This Row],[PaymentMethod]]= "Electronic check"), "High Risk", "Standard")</f>
        <v>Standard</v>
      </c>
      <c r="Y3251" s="11">
        <f>IFERROR(Table1[[#This Row],[TotalCharges]]/Table1[[#This Row],[tenure]],"0")</f>
        <v>55.129999999999995</v>
      </c>
      <c r="Z3251" t="str">
        <f>IF(Table1[[#This Row],[SeniorCitizen]]=1,"Yes","No")</f>
        <v>No</v>
      </c>
    </row>
    <row r="3252" spans="1:26" x14ac:dyDescent="0.35">
      <c r="A3252" t="s">
        <v>3287</v>
      </c>
      <c r="B3252" t="s">
        <v>30</v>
      </c>
      <c r="C3252">
        <v>0</v>
      </c>
      <c r="D3252" t="s">
        <v>23</v>
      </c>
      <c r="E3252" t="s">
        <v>24</v>
      </c>
      <c r="F3252">
        <v>11</v>
      </c>
      <c r="G3252" t="s">
        <v>23</v>
      </c>
      <c r="H3252" t="s">
        <v>24</v>
      </c>
      <c r="I3252" t="s">
        <v>24</v>
      </c>
      <c r="J3252" t="s">
        <v>24</v>
      </c>
      <c r="K3252" t="s">
        <v>24</v>
      </c>
      <c r="L3252" t="s">
        <v>24</v>
      </c>
      <c r="M3252" t="s">
        <v>24</v>
      </c>
      <c r="N3252" t="s">
        <v>24</v>
      </c>
      <c r="O3252" t="s">
        <v>24</v>
      </c>
      <c r="P3252" t="s">
        <v>31</v>
      </c>
      <c r="Q3252" t="s">
        <v>23</v>
      </c>
      <c r="R3252" t="s">
        <v>32</v>
      </c>
      <c r="S3252" s="2">
        <v>20.55</v>
      </c>
      <c r="T3252" s="2">
        <v>184.95</v>
      </c>
      <c r="U3252" t="s">
        <v>24</v>
      </c>
      <c r="V3252">
        <f>COUNTIF(Table1[[#This Row],[OnlineSecurity]:[StreamingMovies]], "Yes")</f>
        <v>0</v>
      </c>
      <c r="W3252" t="str" cm="1">
        <f t="array" ref="W3252">_xlfn.IFS(Table1[[#This Row],[tenure]]&lt;=12,"0-1 Years", Table1[[#This Row],[tenure]] &lt;=36, "1-3 Years",Table1[[#This Row],[tenure]]&lt;=60, "3-5 Years",Table1[[#This Row],[tenure]]&gt;60,"5+ Years")</f>
        <v>0-1 Years</v>
      </c>
      <c r="X3252" t="str">
        <f>IF(AND(Table1[[#This Row],[Contract]]="Month-to-Month", Table1[[#This Row],[PaymentMethod]]= "Electronic check"), "High Risk", "Standard")</f>
        <v>Standard</v>
      </c>
      <c r="Y3252" s="11">
        <f>IFERROR(Table1[[#This Row],[TotalCharges]]/Table1[[#This Row],[tenure]],"0")</f>
        <v>16.813636363636363</v>
      </c>
      <c r="Z3252" t="str">
        <f>IF(Table1[[#This Row],[SeniorCitizen]]=1,"Yes","No")</f>
        <v>No</v>
      </c>
    </row>
    <row r="3253" spans="1:26" x14ac:dyDescent="0.3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7104</v>
      </c>
      <c r="S3253" s="2">
        <v>106.75</v>
      </c>
      <c r="T3253" s="2">
        <v>4056.75</v>
      </c>
      <c r="U3253" t="s">
        <v>23</v>
      </c>
      <c r="V3253">
        <f>COUNTIF(Table1[[#This Row],[OnlineSecurity]:[StreamingMovies]], "Yes")</f>
        <v>4</v>
      </c>
      <c r="W3253" t="str" cm="1">
        <f t="array" ref="W3253">_xlfn.IFS(Table1[[#This Row],[tenure]]&lt;=12,"0-1 Years", Table1[[#This Row],[tenure]] &lt;=36, "1-3 Years",Table1[[#This Row],[tenure]]&lt;=60, "3-5 Years",Table1[[#This Row],[tenure]]&gt;60,"5+ Years")</f>
        <v>3-5 Years</v>
      </c>
      <c r="X3253" t="str">
        <f>IF(AND(Table1[[#This Row],[Contract]]="Month-to-Month", Table1[[#This Row],[PaymentMethod]]= "Electronic check"), "High Risk", "Standard")</f>
        <v>Standard</v>
      </c>
      <c r="Y3253" s="11">
        <f>IFERROR(Table1[[#This Row],[TotalCharges]]/Table1[[#This Row],[tenure]],"0")</f>
        <v>109.64189189189189</v>
      </c>
      <c r="Z3253" t="str">
        <f>IF(Table1[[#This Row],[SeniorCitizen]]=1,"Yes","No")</f>
        <v>Yes</v>
      </c>
    </row>
    <row r="3254" spans="1:26" x14ac:dyDescent="0.3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s="2">
        <v>62.1</v>
      </c>
      <c r="T3254" s="2">
        <v>1096.6500000000001</v>
      </c>
      <c r="U3254" t="s">
        <v>24</v>
      </c>
      <c r="V3254">
        <f>COUNTIF(Table1[[#This Row],[OnlineSecurity]:[StreamingMovies]], "Yes")</f>
        <v>2</v>
      </c>
      <c r="W3254" t="str" cm="1">
        <f t="array" ref="W3254">_xlfn.IFS(Table1[[#This Row],[tenure]]&lt;=12,"0-1 Years", Table1[[#This Row],[tenure]] &lt;=36, "1-3 Years",Table1[[#This Row],[tenure]]&lt;=60, "3-5 Years",Table1[[#This Row],[tenure]]&gt;60,"5+ Years")</f>
        <v>1-3 Years</v>
      </c>
      <c r="X3254" t="str">
        <f>IF(AND(Table1[[#This Row],[Contract]]="Month-to-Month", Table1[[#This Row],[PaymentMethod]]= "Electronic check"), "High Risk", "Standard")</f>
        <v>Standard</v>
      </c>
      <c r="Y3254" s="11">
        <f>IFERROR(Table1[[#This Row],[TotalCharges]]/Table1[[#This Row],[tenure]],"0")</f>
        <v>64.508823529411771</v>
      </c>
      <c r="Z3254" t="str">
        <f>IF(Table1[[#This Row],[SeniorCitizen]]=1,"Yes","No")</f>
        <v>No</v>
      </c>
    </row>
    <row r="3255" spans="1:26" x14ac:dyDescent="0.3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7105</v>
      </c>
      <c r="S3255" s="2">
        <v>104.5</v>
      </c>
      <c r="T3255" s="2">
        <v>3684.95</v>
      </c>
      <c r="U3255" t="s">
        <v>24</v>
      </c>
      <c r="V3255">
        <f>COUNTIF(Table1[[#This Row],[OnlineSecurity]:[StreamingMovies]], "Yes")</f>
        <v>4</v>
      </c>
      <c r="W3255" t="str" cm="1">
        <f t="array" ref="W3255">_xlfn.IFS(Table1[[#This Row],[tenure]]&lt;=12,"0-1 Years", Table1[[#This Row],[tenure]] &lt;=36, "1-3 Years",Table1[[#This Row],[tenure]]&lt;=60, "3-5 Years",Table1[[#This Row],[tenure]]&gt;60,"5+ Years")</f>
        <v>1-3 Years</v>
      </c>
      <c r="X3255" t="str">
        <f>IF(AND(Table1[[#This Row],[Contract]]="Month-to-Month", Table1[[#This Row],[PaymentMethod]]= "Electronic check"), "High Risk", "Standard")</f>
        <v>Standard</v>
      </c>
      <c r="Y3255" s="11">
        <f>IFERROR(Table1[[#This Row],[TotalCharges]]/Table1[[#This Row],[tenure]],"0")</f>
        <v>102.35972222222222</v>
      </c>
      <c r="Z3255" t="str">
        <f>IF(Table1[[#This Row],[SeniorCitizen]]=1,"Yes","No")</f>
        <v>No</v>
      </c>
    </row>
    <row r="3256" spans="1:26" x14ac:dyDescent="0.3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s="2">
        <v>101.8</v>
      </c>
      <c r="T3256" s="2">
        <v>1752.45</v>
      </c>
      <c r="U3256" t="s">
        <v>24</v>
      </c>
      <c r="V3256">
        <f>COUNTIF(Table1[[#This Row],[OnlineSecurity]:[StreamingMovies]], "Yes")</f>
        <v>4</v>
      </c>
      <c r="W3256" t="str" cm="1">
        <f t="array" ref="W3256">_xlfn.IFS(Table1[[#This Row],[tenure]]&lt;=12,"0-1 Years", Table1[[#This Row],[tenure]] &lt;=36, "1-3 Years",Table1[[#This Row],[tenure]]&lt;=60, "3-5 Years",Table1[[#This Row],[tenure]]&gt;60,"5+ Years")</f>
        <v>1-3 Years</v>
      </c>
      <c r="X3256" t="str">
        <f>IF(AND(Table1[[#This Row],[Contract]]="Month-to-Month", Table1[[#This Row],[PaymentMethod]]= "Electronic check"), "High Risk", "Standard")</f>
        <v>High Risk</v>
      </c>
      <c r="Y3256" s="11">
        <f>IFERROR(Table1[[#This Row],[TotalCharges]]/Table1[[#This Row],[tenure]],"0")</f>
        <v>103.08529411764707</v>
      </c>
      <c r="Z3256" t="str">
        <f>IF(Table1[[#This Row],[SeniorCitizen]]=1,"Yes","No")</f>
        <v>Yes</v>
      </c>
    </row>
    <row r="3257" spans="1:26" x14ac:dyDescent="0.3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7105</v>
      </c>
      <c r="S3257" s="2">
        <v>110.6</v>
      </c>
      <c r="T3257" s="2">
        <v>7210.85</v>
      </c>
      <c r="U3257" t="s">
        <v>24</v>
      </c>
      <c r="V3257">
        <f>COUNTIF(Table1[[#This Row],[OnlineSecurity]:[StreamingMovies]], "Yes")</f>
        <v>5</v>
      </c>
      <c r="W3257" t="str" cm="1">
        <f t="array" ref="W3257">_xlfn.IFS(Table1[[#This Row],[tenure]]&lt;=12,"0-1 Years", Table1[[#This Row],[tenure]] &lt;=36, "1-3 Years",Table1[[#This Row],[tenure]]&lt;=60, "3-5 Years",Table1[[#This Row],[tenure]]&gt;60,"5+ Years")</f>
        <v>5+ Years</v>
      </c>
      <c r="X3257" t="str">
        <f>IF(AND(Table1[[#This Row],[Contract]]="Month-to-Month", Table1[[#This Row],[PaymentMethod]]= "Electronic check"), "High Risk", "Standard")</f>
        <v>Standard</v>
      </c>
      <c r="Y3257" s="11">
        <f>IFERROR(Table1[[#This Row],[TotalCharges]]/Table1[[#This Row],[tenure]],"0")</f>
        <v>109.25530303030304</v>
      </c>
      <c r="Z3257" t="str">
        <f>IF(Table1[[#This Row],[SeniorCitizen]]=1,"Yes","No")</f>
        <v>Yes</v>
      </c>
    </row>
    <row r="3258" spans="1:26" x14ac:dyDescent="0.3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7104</v>
      </c>
      <c r="S3258" s="2">
        <v>84.9</v>
      </c>
      <c r="T3258" s="2">
        <v>5264.5</v>
      </c>
      <c r="U3258" t="s">
        <v>24</v>
      </c>
      <c r="V3258">
        <f>COUNTIF(Table1[[#This Row],[OnlineSecurity]:[StreamingMovies]], "Yes")</f>
        <v>6</v>
      </c>
      <c r="W3258" t="str" cm="1">
        <f t="array" ref="W3258">_xlfn.IFS(Table1[[#This Row],[tenure]]&lt;=12,"0-1 Years", Table1[[#This Row],[tenure]] &lt;=36, "1-3 Years",Table1[[#This Row],[tenure]]&lt;=60, "3-5 Years",Table1[[#This Row],[tenure]]&gt;60,"5+ Years")</f>
        <v>5+ Years</v>
      </c>
      <c r="X3258" t="str">
        <f>IF(AND(Table1[[#This Row],[Contract]]="Month-to-Month", Table1[[#This Row],[PaymentMethod]]= "Electronic check"), "High Risk", "Standard")</f>
        <v>Standard</v>
      </c>
      <c r="Y3258" s="11">
        <f>IFERROR(Table1[[#This Row],[TotalCharges]]/Table1[[#This Row],[tenure]],"0")</f>
        <v>86.303278688524586</v>
      </c>
      <c r="Z3258" t="str">
        <f>IF(Table1[[#This Row],[SeniorCitizen]]=1,"Yes","No")</f>
        <v>No</v>
      </c>
    </row>
    <row r="3259" spans="1:26" x14ac:dyDescent="0.3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s="2">
        <v>93.2</v>
      </c>
      <c r="T3259" s="2">
        <v>2157.3000000000002</v>
      </c>
      <c r="U3259" t="s">
        <v>24</v>
      </c>
      <c r="V3259">
        <f>COUNTIF(Table1[[#This Row],[OnlineSecurity]:[StreamingMovies]], "Yes")</f>
        <v>3</v>
      </c>
      <c r="W3259" t="str" cm="1">
        <f t="array" ref="W3259">_xlfn.IFS(Table1[[#This Row],[tenure]]&lt;=12,"0-1 Years", Table1[[#This Row],[tenure]] &lt;=36, "1-3 Years",Table1[[#This Row],[tenure]]&lt;=60, "3-5 Years",Table1[[#This Row],[tenure]]&gt;60,"5+ Years")</f>
        <v>1-3 Years</v>
      </c>
      <c r="X3259" t="str">
        <f>IF(AND(Table1[[#This Row],[Contract]]="Month-to-Month", Table1[[#This Row],[PaymentMethod]]= "Electronic check"), "High Risk", "Standard")</f>
        <v>Standard</v>
      </c>
      <c r="Y3259" s="11">
        <f>IFERROR(Table1[[#This Row],[TotalCharges]]/Table1[[#This Row],[tenure]],"0")</f>
        <v>98.059090909090912</v>
      </c>
      <c r="Z3259" t="str">
        <f>IF(Table1[[#This Row],[SeniorCitizen]]=1,"Yes","No")</f>
        <v>No</v>
      </c>
    </row>
    <row r="3260" spans="1:26" x14ac:dyDescent="0.35">
      <c r="A3260" t="s">
        <v>3295</v>
      </c>
      <c r="B3260" t="s">
        <v>30</v>
      </c>
      <c r="C3260">
        <v>0</v>
      </c>
      <c r="D3260" t="s">
        <v>24</v>
      </c>
      <c r="E3260" t="s">
        <v>24</v>
      </c>
      <c r="F3260">
        <v>1</v>
      </c>
      <c r="G3260" t="s">
        <v>24</v>
      </c>
      <c r="H3260" t="s">
        <v>24</v>
      </c>
      <c r="I3260" t="s">
        <v>26</v>
      </c>
      <c r="J3260" t="s">
        <v>24</v>
      </c>
      <c r="K3260" t="s">
        <v>24</v>
      </c>
      <c r="L3260" t="s">
        <v>24</v>
      </c>
      <c r="M3260" t="s">
        <v>24</v>
      </c>
      <c r="N3260" t="s">
        <v>24</v>
      </c>
      <c r="O3260" t="s">
        <v>24</v>
      </c>
      <c r="P3260" t="s">
        <v>27</v>
      </c>
      <c r="Q3260" t="s">
        <v>23</v>
      </c>
      <c r="R3260" t="s">
        <v>28</v>
      </c>
      <c r="S3260" s="2">
        <v>24.4</v>
      </c>
      <c r="T3260" s="2">
        <v>24.4</v>
      </c>
      <c r="U3260" t="s">
        <v>24</v>
      </c>
      <c r="V3260">
        <f>COUNTIF(Table1[[#This Row],[OnlineSecurity]:[StreamingMovies]], "Yes")</f>
        <v>0</v>
      </c>
      <c r="W3260" t="str" cm="1">
        <f t="array" ref="W3260">_xlfn.IFS(Table1[[#This Row],[tenure]]&lt;=12,"0-1 Years", Table1[[#This Row],[tenure]] &lt;=36, "1-3 Years",Table1[[#This Row],[tenure]]&lt;=60, "3-5 Years",Table1[[#This Row],[tenure]]&gt;60,"5+ Years")</f>
        <v>0-1 Years</v>
      </c>
      <c r="X3260" t="str">
        <f>IF(AND(Table1[[#This Row],[Contract]]="Month-to-Month", Table1[[#This Row],[PaymentMethod]]= "Electronic check"), "High Risk", "Standard")</f>
        <v>High Risk</v>
      </c>
      <c r="Y3260" s="11">
        <f>IFERROR(Table1[[#This Row],[TotalCharges]]/Table1[[#This Row],[tenure]],"0")</f>
        <v>24.4</v>
      </c>
      <c r="Z3260" t="str">
        <f>IF(Table1[[#This Row],[SeniorCitizen]]=1,"Yes","No")</f>
        <v>No</v>
      </c>
    </row>
    <row r="3261" spans="1:26" x14ac:dyDescent="0.3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7105</v>
      </c>
      <c r="S3261" s="2">
        <v>70.55</v>
      </c>
      <c r="T3261" s="2">
        <v>433.95</v>
      </c>
      <c r="U3261" t="s">
        <v>24</v>
      </c>
      <c r="V3261">
        <f>COUNTIF(Table1[[#This Row],[OnlineSecurity]:[StreamingMovies]], "Yes")</f>
        <v>0</v>
      </c>
      <c r="W3261" t="str" cm="1">
        <f t="array" ref="W3261">_xlfn.IFS(Table1[[#This Row],[tenure]]&lt;=12,"0-1 Years", Table1[[#This Row],[tenure]] &lt;=36, "1-3 Years",Table1[[#This Row],[tenure]]&lt;=60, "3-5 Years",Table1[[#This Row],[tenure]]&gt;60,"5+ Years")</f>
        <v>0-1 Years</v>
      </c>
      <c r="X3261" t="str">
        <f>IF(AND(Table1[[#This Row],[Contract]]="Month-to-Month", Table1[[#This Row],[PaymentMethod]]= "Electronic check"), "High Risk", "Standard")</f>
        <v>Standard</v>
      </c>
      <c r="Y3261" s="11">
        <f>IFERROR(Table1[[#This Row],[TotalCharges]]/Table1[[#This Row],[tenure]],"0")</f>
        <v>72.325000000000003</v>
      </c>
      <c r="Z3261" t="str">
        <f>IF(Table1[[#This Row],[SeniorCitizen]]=1,"Yes","No")</f>
        <v>No</v>
      </c>
    </row>
    <row r="3262" spans="1:26" x14ac:dyDescent="0.3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s="2">
        <v>78.45</v>
      </c>
      <c r="T3262" s="2">
        <v>2435.15</v>
      </c>
      <c r="U3262" t="s">
        <v>23</v>
      </c>
      <c r="V3262">
        <f>COUNTIF(Table1[[#This Row],[OnlineSecurity]:[StreamingMovies]], "Yes")</f>
        <v>2</v>
      </c>
      <c r="W3262" t="str" cm="1">
        <f t="array" ref="W3262">_xlfn.IFS(Table1[[#This Row],[tenure]]&lt;=12,"0-1 Years", Table1[[#This Row],[tenure]] &lt;=36, "1-3 Years",Table1[[#This Row],[tenure]]&lt;=60, "3-5 Years",Table1[[#This Row],[tenure]]&gt;60,"5+ Years")</f>
        <v>1-3 Years</v>
      </c>
      <c r="X3262" t="str">
        <f>IF(AND(Table1[[#This Row],[Contract]]="Month-to-Month", Table1[[#This Row],[PaymentMethod]]= "Electronic check"), "High Risk", "Standard")</f>
        <v>High Risk</v>
      </c>
      <c r="Y3262" s="11">
        <f>IFERROR(Table1[[#This Row],[TotalCharges]]/Table1[[#This Row],[tenure]],"0")</f>
        <v>78.553225806451621</v>
      </c>
      <c r="Z3262" t="str">
        <f>IF(Table1[[#This Row],[SeniorCitizen]]=1,"Yes","No")</f>
        <v>No</v>
      </c>
    </row>
    <row r="3263" spans="1:26" x14ac:dyDescent="0.3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7105</v>
      </c>
      <c r="S3263" s="2">
        <v>85</v>
      </c>
      <c r="T3263" s="2">
        <v>5607.75</v>
      </c>
      <c r="U3263" t="s">
        <v>24</v>
      </c>
      <c r="V3263">
        <f>COUNTIF(Table1[[#This Row],[OnlineSecurity]:[StreamingMovies]], "Yes")</f>
        <v>6</v>
      </c>
      <c r="W3263" t="str" cm="1">
        <f t="array" ref="W3263">_xlfn.IFS(Table1[[#This Row],[tenure]]&lt;=12,"0-1 Years", Table1[[#This Row],[tenure]] &lt;=36, "1-3 Years",Table1[[#This Row],[tenure]]&lt;=60, "3-5 Years",Table1[[#This Row],[tenure]]&gt;60,"5+ Years")</f>
        <v>5+ Years</v>
      </c>
      <c r="X3263" t="str">
        <f>IF(AND(Table1[[#This Row],[Contract]]="Month-to-Month", Table1[[#This Row],[PaymentMethod]]= "Electronic check"), "High Risk", "Standard")</f>
        <v>Standard</v>
      </c>
      <c r="Y3263" s="11">
        <f>IFERROR(Table1[[#This Row],[TotalCharges]]/Table1[[#This Row],[tenure]],"0")</f>
        <v>82.466911764705884</v>
      </c>
      <c r="Z3263" t="str">
        <f>IF(Table1[[#This Row],[SeniorCitizen]]=1,"Yes","No")</f>
        <v>No</v>
      </c>
    </row>
    <row r="3264" spans="1:26" x14ac:dyDescent="0.3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s="2">
        <v>87.45</v>
      </c>
      <c r="T3264" s="2">
        <v>2874.15</v>
      </c>
      <c r="U3264" t="s">
        <v>23</v>
      </c>
      <c r="V3264">
        <f>COUNTIF(Table1[[#This Row],[OnlineSecurity]:[StreamingMovies]], "Yes")</f>
        <v>2</v>
      </c>
      <c r="W3264" t="str" cm="1">
        <f t="array" ref="W3264">_xlfn.IFS(Table1[[#This Row],[tenure]]&lt;=12,"0-1 Years", Table1[[#This Row],[tenure]] &lt;=36, "1-3 Years",Table1[[#This Row],[tenure]]&lt;=60, "3-5 Years",Table1[[#This Row],[tenure]]&gt;60,"5+ Years")</f>
        <v>1-3 Years</v>
      </c>
      <c r="X3264" t="str">
        <f>IF(AND(Table1[[#This Row],[Contract]]="Month-to-Month", Table1[[#This Row],[PaymentMethod]]= "Electronic check"), "High Risk", "Standard")</f>
        <v>High Risk</v>
      </c>
      <c r="Y3264" s="11">
        <f>IFERROR(Table1[[#This Row],[TotalCharges]]/Table1[[#This Row],[tenure]],"0")</f>
        <v>84.533823529411762</v>
      </c>
      <c r="Z3264" t="str">
        <f>IF(Table1[[#This Row],[SeniorCitizen]]=1,"Yes","No")</f>
        <v>No</v>
      </c>
    </row>
    <row r="3265" spans="1:26" x14ac:dyDescent="0.3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7104</v>
      </c>
      <c r="S3265" s="2">
        <v>85.8</v>
      </c>
      <c r="T3265" s="2">
        <v>4433.3</v>
      </c>
      <c r="U3265" t="s">
        <v>24</v>
      </c>
      <c r="V3265">
        <f>COUNTIF(Table1[[#This Row],[OnlineSecurity]:[StreamingMovies]], "Yes")</f>
        <v>3</v>
      </c>
      <c r="W3265" t="str" cm="1">
        <f t="array" ref="W3265">_xlfn.IFS(Table1[[#This Row],[tenure]]&lt;=12,"0-1 Years", Table1[[#This Row],[tenure]] &lt;=36, "1-3 Years",Table1[[#This Row],[tenure]]&lt;=60, "3-5 Years",Table1[[#This Row],[tenure]]&gt;60,"5+ Years")</f>
        <v>3-5 Years</v>
      </c>
      <c r="X3265" t="str">
        <f>IF(AND(Table1[[#This Row],[Contract]]="Month-to-Month", Table1[[#This Row],[PaymentMethod]]= "Electronic check"), "High Risk", "Standard")</f>
        <v>Standard</v>
      </c>
      <c r="Y3265" s="11">
        <f>IFERROR(Table1[[#This Row],[TotalCharges]]/Table1[[#This Row],[tenure]],"0")</f>
        <v>85.255769230769232</v>
      </c>
      <c r="Z3265" t="str">
        <f>IF(Table1[[#This Row],[SeniorCitizen]]=1,"Yes","No")</f>
        <v>No</v>
      </c>
    </row>
    <row r="3266" spans="1:26" x14ac:dyDescent="0.3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s="2">
        <v>91.1</v>
      </c>
      <c r="T3266" s="2">
        <v>964.35</v>
      </c>
      <c r="U3266" t="s">
        <v>24</v>
      </c>
      <c r="V3266">
        <f>COUNTIF(Table1[[#This Row],[OnlineSecurity]:[StreamingMovies]], "Yes")</f>
        <v>3</v>
      </c>
      <c r="W3266" t="str" cm="1">
        <f t="array" ref="W3266">_xlfn.IFS(Table1[[#This Row],[tenure]]&lt;=12,"0-1 Years", Table1[[#This Row],[tenure]] &lt;=36, "1-3 Years",Table1[[#This Row],[tenure]]&lt;=60, "3-5 Years",Table1[[#This Row],[tenure]]&gt;60,"5+ Years")</f>
        <v>0-1 Years</v>
      </c>
      <c r="X3266" t="str">
        <f>IF(AND(Table1[[#This Row],[Contract]]="Month-to-Month", Table1[[#This Row],[PaymentMethod]]= "Electronic check"), "High Risk", "Standard")</f>
        <v>High Risk</v>
      </c>
      <c r="Y3266" s="11">
        <f>IFERROR(Table1[[#This Row],[TotalCharges]]/Table1[[#This Row],[tenure]],"0")</f>
        <v>96.435000000000002</v>
      </c>
      <c r="Z3266" t="str">
        <f>IF(Table1[[#This Row],[SeniorCitizen]]=1,"Yes","No")</f>
        <v>No</v>
      </c>
    </row>
    <row r="3267" spans="1:26" x14ac:dyDescent="0.3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s="2">
        <v>70.75</v>
      </c>
      <c r="T3267" s="2">
        <v>1974.8</v>
      </c>
      <c r="U3267" t="s">
        <v>23</v>
      </c>
      <c r="V3267">
        <f>COUNTIF(Table1[[#This Row],[OnlineSecurity]:[StreamingMovies]], "Yes")</f>
        <v>0</v>
      </c>
      <c r="W3267" t="str" cm="1">
        <f t="array" ref="W3267">_xlfn.IFS(Table1[[#This Row],[tenure]]&lt;=12,"0-1 Years", Table1[[#This Row],[tenure]] &lt;=36, "1-3 Years",Table1[[#This Row],[tenure]]&lt;=60, "3-5 Years",Table1[[#This Row],[tenure]]&gt;60,"5+ Years")</f>
        <v>1-3 Years</v>
      </c>
      <c r="X3267" t="str">
        <f>IF(AND(Table1[[#This Row],[Contract]]="Month-to-Month", Table1[[#This Row],[PaymentMethod]]= "Electronic check"), "High Risk", "Standard")</f>
        <v>High Risk</v>
      </c>
      <c r="Y3267" s="11">
        <f>IFERROR(Table1[[#This Row],[TotalCharges]]/Table1[[#This Row],[tenure]],"0")</f>
        <v>68.096551724137925</v>
      </c>
      <c r="Z3267" t="str">
        <f>IF(Table1[[#This Row],[SeniorCitizen]]=1,"Yes","No")</f>
        <v>No</v>
      </c>
    </row>
    <row r="3268" spans="1:26" x14ac:dyDescent="0.35">
      <c r="A3268" t="s">
        <v>3303</v>
      </c>
      <c r="B3268" t="s">
        <v>22</v>
      </c>
      <c r="C3268">
        <v>0</v>
      </c>
      <c r="D3268" t="s">
        <v>23</v>
      </c>
      <c r="E3268" t="s">
        <v>23</v>
      </c>
      <c r="F3268">
        <v>72</v>
      </c>
      <c r="G3268" t="s">
        <v>23</v>
      </c>
      <c r="H3268" t="s">
        <v>24</v>
      </c>
      <c r="I3268" t="s">
        <v>24</v>
      </c>
      <c r="J3268" t="s">
        <v>24</v>
      </c>
      <c r="K3268" t="s">
        <v>24</v>
      </c>
      <c r="L3268" t="s">
        <v>24</v>
      </c>
      <c r="M3268" t="s">
        <v>24</v>
      </c>
      <c r="N3268" t="s">
        <v>24</v>
      </c>
      <c r="O3268" t="s">
        <v>24</v>
      </c>
      <c r="P3268" t="s">
        <v>47</v>
      </c>
      <c r="Q3268" t="s">
        <v>24</v>
      </c>
      <c r="R3268" t="s">
        <v>7104</v>
      </c>
      <c r="S3268" s="2">
        <v>20.100000000000001</v>
      </c>
      <c r="T3268" s="2">
        <v>1460.85</v>
      </c>
      <c r="U3268" t="s">
        <v>24</v>
      </c>
      <c r="V3268">
        <f>COUNTIF(Table1[[#This Row],[OnlineSecurity]:[StreamingMovies]], "Yes")</f>
        <v>0</v>
      </c>
      <c r="W3268" t="str" cm="1">
        <f t="array" ref="W3268">_xlfn.IFS(Table1[[#This Row],[tenure]]&lt;=12,"0-1 Years", Table1[[#This Row],[tenure]] &lt;=36, "1-3 Years",Table1[[#This Row],[tenure]]&lt;=60, "3-5 Years",Table1[[#This Row],[tenure]]&gt;60,"5+ Years")</f>
        <v>5+ Years</v>
      </c>
      <c r="X3268" t="str">
        <f>IF(AND(Table1[[#This Row],[Contract]]="Month-to-Month", Table1[[#This Row],[PaymentMethod]]= "Electronic check"), "High Risk", "Standard")</f>
        <v>Standard</v>
      </c>
      <c r="Y3268" s="11">
        <f>IFERROR(Table1[[#This Row],[TotalCharges]]/Table1[[#This Row],[tenure]],"0")</f>
        <v>20.289583333333333</v>
      </c>
      <c r="Z3268" t="str">
        <f>IF(Table1[[#This Row],[SeniorCitizen]]=1,"Yes","No")</f>
        <v>No</v>
      </c>
    </row>
    <row r="3269" spans="1:26" x14ac:dyDescent="0.35">
      <c r="A3269" t="s">
        <v>3304</v>
      </c>
      <c r="B3269" t="s">
        <v>30</v>
      </c>
      <c r="C3269">
        <v>0</v>
      </c>
      <c r="D3269" t="s">
        <v>23</v>
      </c>
      <c r="E3269" t="s">
        <v>23</v>
      </c>
      <c r="F3269">
        <v>47</v>
      </c>
      <c r="G3269" t="s">
        <v>23</v>
      </c>
      <c r="H3269" t="s">
        <v>24</v>
      </c>
      <c r="I3269" t="s">
        <v>24</v>
      </c>
      <c r="J3269" t="s">
        <v>24</v>
      </c>
      <c r="K3269" t="s">
        <v>24</v>
      </c>
      <c r="L3269" t="s">
        <v>24</v>
      </c>
      <c r="M3269" t="s">
        <v>24</v>
      </c>
      <c r="N3269" t="s">
        <v>24</v>
      </c>
      <c r="O3269" t="s">
        <v>24</v>
      </c>
      <c r="P3269" t="s">
        <v>31</v>
      </c>
      <c r="Q3269" t="s">
        <v>24</v>
      </c>
      <c r="R3269" t="s">
        <v>32</v>
      </c>
      <c r="S3269" s="2">
        <v>20.05</v>
      </c>
      <c r="T3269" s="2">
        <v>951.55</v>
      </c>
      <c r="U3269" t="s">
        <v>24</v>
      </c>
      <c r="V3269">
        <f>COUNTIF(Table1[[#This Row],[OnlineSecurity]:[StreamingMovies]], "Yes")</f>
        <v>0</v>
      </c>
      <c r="W3269" t="str" cm="1">
        <f t="array" ref="W3269">_xlfn.IFS(Table1[[#This Row],[tenure]]&lt;=12,"0-1 Years", Table1[[#This Row],[tenure]] &lt;=36, "1-3 Years",Table1[[#This Row],[tenure]]&lt;=60, "3-5 Years",Table1[[#This Row],[tenure]]&gt;60,"5+ Years")</f>
        <v>3-5 Years</v>
      </c>
      <c r="X3269" t="str">
        <f>IF(AND(Table1[[#This Row],[Contract]]="Month-to-Month", Table1[[#This Row],[PaymentMethod]]= "Electronic check"), "High Risk", "Standard")</f>
        <v>Standard</v>
      </c>
      <c r="Y3269" s="11">
        <f>IFERROR(Table1[[#This Row],[TotalCharges]]/Table1[[#This Row],[tenure]],"0")</f>
        <v>20.245744680851065</v>
      </c>
      <c r="Z3269" t="str">
        <f>IF(Table1[[#This Row],[SeniorCitizen]]=1,"Yes","No")</f>
        <v>No</v>
      </c>
    </row>
    <row r="3270" spans="1:26" x14ac:dyDescent="0.3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s="2">
        <v>74.8</v>
      </c>
      <c r="T3270" s="2">
        <v>1821.2</v>
      </c>
      <c r="U3270" t="s">
        <v>24</v>
      </c>
      <c r="V3270">
        <f>COUNTIF(Table1[[#This Row],[OnlineSecurity]:[StreamingMovies]], "Yes")</f>
        <v>3</v>
      </c>
      <c r="W3270" t="str" cm="1">
        <f t="array" ref="W3270">_xlfn.IFS(Table1[[#This Row],[tenure]]&lt;=12,"0-1 Years", Table1[[#This Row],[tenure]] &lt;=36, "1-3 Years",Table1[[#This Row],[tenure]]&lt;=60, "3-5 Years",Table1[[#This Row],[tenure]]&gt;60,"5+ Years")</f>
        <v>1-3 Years</v>
      </c>
      <c r="X3270" t="str">
        <f>IF(AND(Table1[[#This Row],[Contract]]="Month-to-Month", Table1[[#This Row],[PaymentMethod]]= "Electronic check"), "High Risk", "Standard")</f>
        <v>Standard</v>
      </c>
      <c r="Y3270" s="11">
        <f>IFERROR(Table1[[#This Row],[TotalCharges]]/Table1[[#This Row],[tenure]],"0")</f>
        <v>75.88333333333334</v>
      </c>
      <c r="Z3270" t="str">
        <f>IF(Table1[[#This Row],[SeniorCitizen]]=1,"Yes","No")</f>
        <v>No</v>
      </c>
    </row>
    <row r="3271" spans="1:26" x14ac:dyDescent="0.35">
      <c r="A3271" t="s">
        <v>3306</v>
      </c>
      <c r="B3271" t="s">
        <v>30</v>
      </c>
      <c r="C3271">
        <v>0</v>
      </c>
      <c r="D3271" t="s">
        <v>24</v>
      </c>
      <c r="E3271" t="s">
        <v>24</v>
      </c>
      <c r="F3271">
        <v>65</v>
      </c>
      <c r="G3271" t="s">
        <v>23</v>
      </c>
      <c r="H3271" t="s">
        <v>23</v>
      </c>
      <c r="I3271" t="s">
        <v>24</v>
      </c>
      <c r="J3271" t="s">
        <v>24</v>
      </c>
      <c r="K3271" t="s">
        <v>24</v>
      </c>
      <c r="L3271" t="s">
        <v>24</v>
      </c>
      <c r="M3271" t="s">
        <v>24</v>
      </c>
      <c r="N3271" t="s">
        <v>24</v>
      </c>
      <c r="O3271" t="s">
        <v>24</v>
      </c>
      <c r="P3271" t="s">
        <v>31</v>
      </c>
      <c r="Q3271" t="s">
        <v>24</v>
      </c>
      <c r="R3271" t="s">
        <v>7105</v>
      </c>
      <c r="S3271" s="2">
        <v>24.8</v>
      </c>
      <c r="T3271" s="2">
        <v>1600.95</v>
      </c>
      <c r="U3271" t="s">
        <v>24</v>
      </c>
      <c r="V3271">
        <f>COUNTIF(Table1[[#This Row],[OnlineSecurity]:[StreamingMovies]], "Yes")</f>
        <v>0</v>
      </c>
      <c r="W3271" t="str" cm="1">
        <f t="array" ref="W3271">_xlfn.IFS(Table1[[#This Row],[tenure]]&lt;=12,"0-1 Years", Table1[[#This Row],[tenure]] &lt;=36, "1-3 Years",Table1[[#This Row],[tenure]]&lt;=60, "3-5 Years",Table1[[#This Row],[tenure]]&gt;60,"5+ Years")</f>
        <v>5+ Years</v>
      </c>
      <c r="X3271" t="str">
        <f>IF(AND(Table1[[#This Row],[Contract]]="Month-to-Month", Table1[[#This Row],[PaymentMethod]]= "Electronic check"), "High Risk", "Standard")</f>
        <v>Standard</v>
      </c>
      <c r="Y3271" s="11">
        <f>IFERROR(Table1[[#This Row],[TotalCharges]]/Table1[[#This Row],[tenure]],"0")</f>
        <v>24.63</v>
      </c>
      <c r="Z3271" t="str">
        <f>IF(Table1[[#This Row],[SeniorCitizen]]=1,"Yes","No")</f>
        <v>No</v>
      </c>
    </row>
    <row r="3272" spans="1:26" x14ac:dyDescent="0.3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s="2">
        <v>100.85</v>
      </c>
      <c r="T3272" s="2">
        <v>399.25</v>
      </c>
      <c r="U3272" t="s">
        <v>24</v>
      </c>
      <c r="V3272">
        <f>COUNTIF(Table1[[#This Row],[OnlineSecurity]:[StreamingMovies]], "Yes")</f>
        <v>3</v>
      </c>
      <c r="W3272" t="str" cm="1">
        <f t="array" ref="W3272">_xlfn.IFS(Table1[[#This Row],[tenure]]&lt;=12,"0-1 Years", Table1[[#This Row],[tenure]] &lt;=36, "1-3 Years",Table1[[#This Row],[tenure]]&lt;=60, "3-5 Years",Table1[[#This Row],[tenure]]&gt;60,"5+ Years")</f>
        <v>0-1 Years</v>
      </c>
      <c r="X3272" t="str">
        <f>IF(AND(Table1[[#This Row],[Contract]]="Month-to-Month", Table1[[#This Row],[PaymentMethod]]= "Electronic check"), "High Risk", "Standard")</f>
        <v>Standard</v>
      </c>
      <c r="Y3272" s="11">
        <f>IFERROR(Table1[[#This Row],[TotalCharges]]/Table1[[#This Row],[tenure]],"0")</f>
        <v>99.8125</v>
      </c>
      <c r="Z3272" t="str">
        <f>IF(Table1[[#This Row],[SeniorCitizen]]=1,"Yes","No")</f>
        <v>No</v>
      </c>
    </row>
    <row r="3273" spans="1:26" x14ac:dyDescent="0.3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s="2">
        <v>101.35</v>
      </c>
      <c r="T3273" s="2">
        <v>1218.55</v>
      </c>
      <c r="U3273" t="s">
        <v>23</v>
      </c>
      <c r="V3273">
        <f>COUNTIF(Table1[[#This Row],[OnlineSecurity]:[StreamingMovies]], "Yes")</f>
        <v>3</v>
      </c>
      <c r="W3273" t="str" cm="1">
        <f t="array" ref="W3273">_xlfn.IFS(Table1[[#This Row],[tenure]]&lt;=12,"0-1 Years", Table1[[#This Row],[tenure]] &lt;=36, "1-3 Years",Table1[[#This Row],[tenure]]&lt;=60, "3-5 Years",Table1[[#This Row],[tenure]]&gt;60,"5+ Years")</f>
        <v>0-1 Years</v>
      </c>
      <c r="X3273" t="str">
        <f>IF(AND(Table1[[#This Row],[Contract]]="Month-to-Month", Table1[[#This Row],[PaymentMethod]]= "Electronic check"), "High Risk", "Standard")</f>
        <v>High Risk</v>
      </c>
      <c r="Y3273" s="11">
        <f>IFERROR(Table1[[#This Row],[TotalCharges]]/Table1[[#This Row],[tenure]],"0")</f>
        <v>101.54583333333333</v>
      </c>
      <c r="Z3273" t="str">
        <f>IF(Table1[[#This Row],[SeniorCitizen]]=1,"Yes","No")</f>
        <v>Yes</v>
      </c>
    </row>
    <row r="3274" spans="1:26" x14ac:dyDescent="0.3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s="2">
        <v>81.7</v>
      </c>
      <c r="T3274" s="2">
        <v>81.7</v>
      </c>
      <c r="U3274" t="s">
        <v>23</v>
      </c>
      <c r="V3274">
        <f>COUNTIF(Table1[[#This Row],[OnlineSecurity]:[StreamingMovies]], "Yes")</f>
        <v>1</v>
      </c>
      <c r="W3274" t="str" cm="1">
        <f t="array" ref="W3274">_xlfn.IFS(Table1[[#This Row],[tenure]]&lt;=12,"0-1 Years", Table1[[#This Row],[tenure]] &lt;=36, "1-3 Years",Table1[[#This Row],[tenure]]&lt;=60, "3-5 Years",Table1[[#This Row],[tenure]]&gt;60,"5+ Years")</f>
        <v>0-1 Years</v>
      </c>
      <c r="X3274" t="str">
        <f>IF(AND(Table1[[#This Row],[Contract]]="Month-to-Month", Table1[[#This Row],[PaymentMethod]]= "Electronic check"), "High Risk", "Standard")</f>
        <v>High Risk</v>
      </c>
      <c r="Y3274" s="11">
        <f>IFERROR(Table1[[#This Row],[TotalCharges]]/Table1[[#This Row],[tenure]],"0")</f>
        <v>81.7</v>
      </c>
      <c r="Z3274" t="str">
        <f>IF(Table1[[#This Row],[SeniorCitizen]]=1,"Yes","No")</f>
        <v>No</v>
      </c>
    </row>
    <row r="3275" spans="1:26" x14ac:dyDescent="0.3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s="2">
        <v>68.25</v>
      </c>
      <c r="T3275" s="2">
        <v>2171.15</v>
      </c>
      <c r="U3275" t="s">
        <v>23</v>
      </c>
      <c r="V3275">
        <f>COUNTIF(Table1[[#This Row],[OnlineSecurity]:[StreamingMovies]], "Yes")</f>
        <v>0</v>
      </c>
      <c r="W3275" t="str" cm="1">
        <f t="array" ref="W3275">_xlfn.IFS(Table1[[#This Row],[tenure]]&lt;=12,"0-1 Years", Table1[[#This Row],[tenure]] &lt;=36, "1-3 Years",Table1[[#This Row],[tenure]]&lt;=60, "3-5 Years",Table1[[#This Row],[tenure]]&gt;60,"5+ Years")</f>
        <v>1-3 Years</v>
      </c>
      <c r="X3275" t="str">
        <f>IF(AND(Table1[[#This Row],[Contract]]="Month-to-Month", Table1[[#This Row],[PaymentMethod]]= "Electronic check"), "High Risk", "Standard")</f>
        <v>High Risk</v>
      </c>
      <c r="Y3275" s="11">
        <f>IFERROR(Table1[[#This Row],[TotalCharges]]/Table1[[#This Row],[tenure]],"0")</f>
        <v>65.792424242424246</v>
      </c>
      <c r="Z3275" t="str">
        <f>IF(Table1[[#This Row],[SeniorCitizen]]=1,"Yes","No")</f>
        <v>No</v>
      </c>
    </row>
    <row r="3276" spans="1:26" x14ac:dyDescent="0.3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s="2">
        <v>105.1</v>
      </c>
      <c r="T3276" s="2">
        <v>3634.8</v>
      </c>
      <c r="U3276" t="s">
        <v>24</v>
      </c>
      <c r="V3276">
        <f>COUNTIF(Table1[[#This Row],[OnlineSecurity]:[StreamingMovies]], "Yes")</f>
        <v>5</v>
      </c>
      <c r="W3276" t="str" cm="1">
        <f t="array" ref="W3276">_xlfn.IFS(Table1[[#This Row],[tenure]]&lt;=12,"0-1 Years", Table1[[#This Row],[tenure]] &lt;=36, "1-3 Years",Table1[[#This Row],[tenure]]&lt;=60, "3-5 Years",Table1[[#This Row],[tenure]]&gt;60,"5+ Years")</f>
        <v>1-3 Years</v>
      </c>
      <c r="X3276" t="str">
        <f>IF(AND(Table1[[#This Row],[Contract]]="Month-to-Month", Table1[[#This Row],[PaymentMethod]]= "Electronic check"), "High Risk", "Standard")</f>
        <v>High Risk</v>
      </c>
      <c r="Y3276" s="11">
        <f>IFERROR(Table1[[#This Row],[TotalCharges]]/Table1[[#This Row],[tenure]],"0")</f>
        <v>106.90588235294118</v>
      </c>
      <c r="Z3276" t="str">
        <f>IF(Table1[[#This Row],[SeniorCitizen]]=1,"Yes","No")</f>
        <v>No</v>
      </c>
    </row>
    <row r="3277" spans="1:26" x14ac:dyDescent="0.35">
      <c r="A3277" t="s">
        <v>3312</v>
      </c>
      <c r="B3277" t="s">
        <v>22</v>
      </c>
      <c r="C3277">
        <v>0</v>
      </c>
      <c r="D3277" t="s">
        <v>23</v>
      </c>
      <c r="E3277" t="s">
        <v>24</v>
      </c>
      <c r="F3277">
        <v>14</v>
      </c>
      <c r="G3277" t="s">
        <v>23</v>
      </c>
      <c r="H3277" t="s">
        <v>24</v>
      </c>
      <c r="I3277" t="s">
        <v>24</v>
      </c>
      <c r="J3277" t="s">
        <v>24</v>
      </c>
      <c r="K3277" t="s">
        <v>24</v>
      </c>
      <c r="L3277" t="s">
        <v>24</v>
      </c>
      <c r="M3277" t="s">
        <v>24</v>
      </c>
      <c r="N3277" t="s">
        <v>24</v>
      </c>
      <c r="O3277" t="s">
        <v>24</v>
      </c>
      <c r="P3277" t="s">
        <v>47</v>
      </c>
      <c r="Q3277" t="s">
        <v>24</v>
      </c>
      <c r="R3277" t="s">
        <v>32</v>
      </c>
      <c r="S3277" s="2">
        <v>20.399999999999999</v>
      </c>
      <c r="T3277" s="2">
        <v>292.39999999999998</v>
      </c>
      <c r="U3277" t="s">
        <v>24</v>
      </c>
      <c r="V3277">
        <f>COUNTIF(Table1[[#This Row],[OnlineSecurity]:[StreamingMovies]], "Yes")</f>
        <v>0</v>
      </c>
      <c r="W3277" t="str" cm="1">
        <f t="array" ref="W3277">_xlfn.IFS(Table1[[#This Row],[tenure]]&lt;=12,"0-1 Years", Table1[[#This Row],[tenure]] &lt;=36, "1-3 Years",Table1[[#This Row],[tenure]]&lt;=60, "3-5 Years",Table1[[#This Row],[tenure]]&gt;60,"5+ Years")</f>
        <v>1-3 Years</v>
      </c>
      <c r="X3277" t="str">
        <f>IF(AND(Table1[[#This Row],[Contract]]="Month-to-Month", Table1[[#This Row],[PaymentMethod]]= "Electronic check"), "High Risk", "Standard")</f>
        <v>Standard</v>
      </c>
      <c r="Y3277" s="11">
        <f>IFERROR(Table1[[#This Row],[TotalCharges]]/Table1[[#This Row],[tenure]],"0")</f>
        <v>20.885714285714283</v>
      </c>
      <c r="Z3277" t="str">
        <f>IF(Table1[[#This Row],[SeniorCitizen]]=1,"Yes","No")</f>
        <v>No</v>
      </c>
    </row>
    <row r="3278" spans="1:26" x14ac:dyDescent="0.3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s="2">
        <v>79.150000000000006</v>
      </c>
      <c r="T3278" s="2">
        <v>317.25</v>
      </c>
      <c r="U3278" t="s">
        <v>23</v>
      </c>
      <c r="V3278">
        <f>COUNTIF(Table1[[#This Row],[OnlineSecurity]:[StreamingMovies]], "Yes")</f>
        <v>1</v>
      </c>
      <c r="W3278" t="str" cm="1">
        <f t="array" ref="W3278">_xlfn.IFS(Table1[[#This Row],[tenure]]&lt;=12,"0-1 Years", Table1[[#This Row],[tenure]] &lt;=36, "1-3 Years",Table1[[#This Row],[tenure]]&lt;=60, "3-5 Years",Table1[[#This Row],[tenure]]&gt;60,"5+ Years")</f>
        <v>0-1 Years</v>
      </c>
      <c r="X3278" t="str">
        <f>IF(AND(Table1[[#This Row],[Contract]]="Month-to-Month", Table1[[#This Row],[PaymentMethod]]= "Electronic check"), "High Risk", "Standard")</f>
        <v>High Risk</v>
      </c>
      <c r="Y3278" s="11">
        <f>IFERROR(Table1[[#This Row],[TotalCharges]]/Table1[[#This Row],[tenure]],"0")</f>
        <v>79.3125</v>
      </c>
      <c r="Z3278" t="str">
        <f>IF(Table1[[#This Row],[SeniorCitizen]]=1,"Yes","No")</f>
        <v>No</v>
      </c>
    </row>
    <row r="3279" spans="1:26" x14ac:dyDescent="0.35">
      <c r="A3279" t="s">
        <v>3314</v>
      </c>
      <c r="B3279" t="s">
        <v>30</v>
      </c>
      <c r="C3279">
        <v>0</v>
      </c>
      <c r="D3279" t="s">
        <v>23</v>
      </c>
      <c r="E3279" t="s">
        <v>23</v>
      </c>
      <c r="F3279">
        <v>13</v>
      </c>
      <c r="G3279" t="s">
        <v>23</v>
      </c>
      <c r="H3279" t="s">
        <v>24</v>
      </c>
      <c r="I3279" t="s">
        <v>24</v>
      </c>
      <c r="J3279" t="s">
        <v>24</v>
      </c>
      <c r="K3279" t="s">
        <v>24</v>
      </c>
      <c r="L3279" t="s">
        <v>24</v>
      </c>
      <c r="M3279" t="s">
        <v>24</v>
      </c>
      <c r="N3279" t="s">
        <v>24</v>
      </c>
      <c r="O3279" t="s">
        <v>24</v>
      </c>
      <c r="P3279" t="s">
        <v>31</v>
      </c>
      <c r="Q3279" t="s">
        <v>24</v>
      </c>
      <c r="R3279" t="s">
        <v>32</v>
      </c>
      <c r="S3279" s="2">
        <v>20</v>
      </c>
      <c r="T3279" s="2">
        <v>218.55</v>
      </c>
      <c r="U3279" t="s">
        <v>24</v>
      </c>
      <c r="V3279">
        <f>COUNTIF(Table1[[#This Row],[OnlineSecurity]:[StreamingMovies]], "Yes")</f>
        <v>0</v>
      </c>
      <c r="W3279" t="str" cm="1">
        <f t="array" ref="W3279">_xlfn.IFS(Table1[[#This Row],[tenure]]&lt;=12,"0-1 Years", Table1[[#This Row],[tenure]] &lt;=36, "1-3 Years",Table1[[#This Row],[tenure]]&lt;=60, "3-5 Years",Table1[[#This Row],[tenure]]&gt;60,"5+ Years")</f>
        <v>1-3 Years</v>
      </c>
      <c r="X3279" t="str">
        <f>IF(AND(Table1[[#This Row],[Contract]]="Month-to-Month", Table1[[#This Row],[PaymentMethod]]= "Electronic check"), "High Risk", "Standard")</f>
        <v>Standard</v>
      </c>
      <c r="Y3279" s="11">
        <f>IFERROR(Table1[[#This Row],[TotalCharges]]/Table1[[#This Row],[tenure]],"0")</f>
        <v>16.811538461538461</v>
      </c>
      <c r="Z3279" t="str">
        <f>IF(Table1[[#This Row],[SeniorCitizen]]=1,"Yes","No")</f>
        <v>No</v>
      </c>
    </row>
    <row r="3280" spans="1:26" x14ac:dyDescent="0.3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7104</v>
      </c>
      <c r="S3280" s="2">
        <v>79.400000000000006</v>
      </c>
      <c r="T3280" s="2">
        <v>5071.8999999999996</v>
      </c>
      <c r="U3280" t="s">
        <v>24</v>
      </c>
      <c r="V3280">
        <f>COUNTIF(Table1[[#This Row],[OnlineSecurity]:[StreamingMovies]], "Yes")</f>
        <v>4</v>
      </c>
      <c r="W3280" t="str" cm="1">
        <f t="array" ref="W3280">_xlfn.IFS(Table1[[#This Row],[tenure]]&lt;=12,"0-1 Years", Table1[[#This Row],[tenure]] &lt;=36, "1-3 Years",Table1[[#This Row],[tenure]]&lt;=60, "3-5 Years",Table1[[#This Row],[tenure]]&gt;60,"5+ Years")</f>
        <v>5+ Years</v>
      </c>
      <c r="X3280" t="str">
        <f>IF(AND(Table1[[#This Row],[Contract]]="Month-to-Month", Table1[[#This Row],[PaymentMethod]]= "Electronic check"), "High Risk", "Standard")</f>
        <v>Standard</v>
      </c>
      <c r="Y3280" s="11">
        <f>IFERROR(Table1[[#This Row],[TotalCharges]]/Table1[[#This Row],[tenure]],"0")</f>
        <v>78.029230769230765</v>
      </c>
      <c r="Z3280" t="str">
        <f>IF(Table1[[#This Row],[SeniorCitizen]]=1,"Yes","No")</f>
        <v>No</v>
      </c>
    </row>
    <row r="3281" spans="1:26" x14ac:dyDescent="0.3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7105</v>
      </c>
      <c r="S3281" s="2">
        <v>57.2</v>
      </c>
      <c r="T3281" s="2">
        <v>1423.35</v>
      </c>
      <c r="U3281" t="s">
        <v>24</v>
      </c>
      <c r="V3281">
        <f>COUNTIF(Table1[[#This Row],[OnlineSecurity]:[StreamingMovies]], "Yes")</f>
        <v>2</v>
      </c>
      <c r="W3281" t="str" cm="1">
        <f t="array" ref="W3281">_xlfn.IFS(Table1[[#This Row],[tenure]]&lt;=12,"0-1 Years", Table1[[#This Row],[tenure]] &lt;=36, "1-3 Years",Table1[[#This Row],[tenure]]&lt;=60, "3-5 Years",Table1[[#This Row],[tenure]]&gt;60,"5+ Years")</f>
        <v>1-3 Years</v>
      </c>
      <c r="X3281" t="str">
        <f>IF(AND(Table1[[#This Row],[Contract]]="Month-to-Month", Table1[[#This Row],[PaymentMethod]]= "Electronic check"), "High Risk", "Standard")</f>
        <v>Standard</v>
      </c>
      <c r="Y3281" s="11">
        <f>IFERROR(Table1[[#This Row],[TotalCharges]]/Table1[[#This Row],[tenure]],"0")</f>
        <v>61.884782608695652</v>
      </c>
      <c r="Z3281" t="str">
        <f>IF(Table1[[#This Row],[SeniorCitizen]]=1,"Yes","No")</f>
        <v>No</v>
      </c>
    </row>
    <row r="3282" spans="1:26" x14ac:dyDescent="0.3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s="2">
        <v>58.6</v>
      </c>
      <c r="T3282" s="2">
        <v>3068.6</v>
      </c>
      <c r="U3282" t="s">
        <v>24</v>
      </c>
      <c r="V3282">
        <f>COUNTIF(Table1[[#This Row],[OnlineSecurity]:[StreamingMovies]], "Yes")</f>
        <v>3</v>
      </c>
      <c r="W3282" t="str" cm="1">
        <f t="array" ref="W3282">_xlfn.IFS(Table1[[#This Row],[tenure]]&lt;=12,"0-1 Years", Table1[[#This Row],[tenure]] &lt;=36, "1-3 Years",Table1[[#This Row],[tenure]]&lt;=60, "3-5 Years",Table1[[#This Row],[tenure]]&gt;60,"5+ Years")</f>
        <v>3-5 Years</v>
      </c>
      <c r="X3282" t="str">
        <f>IF(AND(Table1[[#This Row],[Contract]]="Month-to-Month", Table1[[#This Row],[PaymentMethod]]= "Electronic check"), "High Risk", "Standard")</f>
        <v>Standard</v>
      </c>
      <c r="Y3282" s="11">
        <f>IFERROR(Table1[[#This Row],[TotalCharges]]/Table1[[#This Row],[tenure]],"0")</f>
        <v>55.792727272727269</v>
      </c>
      <c r="Z3282" t="str">
        <f>IF(Table1[[#This Row],[SeniorCitizen]]=1,"Yes","No")</f>
        <v>No</v>
      </c>
    </row>
    <row r="3283" spans="1:26" x14ac:dyDescent="0.3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s="2">
        <v>94.8</v>
      </c>
      <c r="T3283" s="2">
        <v>4690.6499999999996</v>
      </c>
      <c r="U3283" t="s">
        <v>24</v>
      </c>
      <c r="V3283">
        <f>COUNTIF(Table1[[#This Row],[OnlineSecurity]:[StreamingMovies]], "Yes")</f>
        <v>3</v>
      </c>
      <c r="W3283" t="str" cm="1">
        <f t="array" ref="W3283">_xlfn.IFS(Table1[[#This Row],[tenure]]&lt;=12,"0-1 Years", Table1[[#This Row],[tenure]] &lt;=36, "1-3 Years",Table1[[#This Row],[tenure]]&lt;=60, "3-5 Years",Table1[[#This Row],[tenure]]&gt;60,"5+ Years")</f>
        <v>3-5 Years</v>
      </c>
      <c r="X3283" t="str">
        <f>IF(AND(Table1[[#This Row],[Contract]]="Month-to-Month", Table1[[#This Row],[PaymentMethod]]= "Electronic check"), "High Risk", "Standard")</f>
        <v>Standard</v>
      </c>
      <c r="Y3283" s="11">
        <f>IFERROR(Table1[[#This Row],[TotalCharges]]/Table1[[#This Row],[tenure]],"0")</f>
        <v>95.727551020408157</v>
      </c>
      <c r="Z3283" t="str">
        <f>IF(Table1[[#This Row],[SeniorCitizen]]=1,"Yes","No")</f>
        <v>No</v>
      </c>
    </row>
    <row r="3284" spans="1:26" x14ac:dyDescent="0.3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7104</v>
      </c>
      <c r="S3284" s="2">
        <v>102.5</v>
      </c>
      <c r="T3284" s="2">
        <v>6157.6</v>
      </c>
      <c r="U3284" t="s">
        <v>24</v>
      </c>
      <c r="V3284">
        <f>COUNTIF(Table1[[#This Row],[OnlineSecurity]:[StreamingMovies]], "Yes")</f>
        <v>4</v>
      </c>
      <c r="W3284" t="str" cm="1">
        <f t="array" ref="W3284">_xlfn.IFS(Table1[[#This Row],[tenure]]&lt;=12,"0-1 Years", Table1[[#This Row],[tenure]] &lt;=36, "1-3 Years",Table1[[#This Row],[tenure]]&lt;=60, "3-5 Years",Table1[[#This Row],[tenure]]&gt;60,"5+ Years")</f>
        <v>3-5 Years</v>
      </c>
      <c r="X3284" t="str">
        <f>IF(AND(Table1[[#This Row],[Contract]]="Month-to-Month", Table1[[#This Row],[PaymentMethod]]= "Electronic check"), "High Risk", "Standard")</f>
        <v>Standard</v>
      </c>
      <c r="Y3284" s="11">
        <f>IFERROR(Table1[[#This Row],[TotalCharges]]/Table1[[#This Row],[tenure]],"0")</f>
        <v>102.62666666666668</v>
      </c>
      <c r="Z3284" t="str">
        <f>IF(Table1[[#This Row],[SeniorCitizen]]=1,"Yes","No")</f>
        <v>No</v>
      </c>
    </row>
    <row r="3285" spans="1:26" x14ac:dyDescent="0.35">
      <c r="A3285" t="s">
        <v>3320</v>
      </c>
      <c r="B3285" t="s">
        <v>22</v>
      </c>
      <c r="C3285">
        <v>0</v>
      </c>
      <c r="D3285" t="s">
        <v>23</v>
      </c>
      <c r="E3285" t="s">
        <v>23</v>
      </c>
      <c r="F3285">
        <v>69</v>
      </c>
      <c r="G3285" t="s">
        <v>23</v>
      </c>
      <c r="H3285" t="s">
        <v>24</v>
      </c>
      <c r="I3285" t="s">
        <v>24</v>
      </c>
      <c r="J3285" t="s">
        <v>24</v>
      </c>
      <c r="K3285" t="s">
        <v>24</v>
      </c>
      <c r="L3285" t="s">
        <v>24</v>
      </c>
      <c r="M3285" t="s">
        <v>24</v>
      </c>
      <c r="N3285" t="s">
        <v>24</v>
      </c>
      <c r="O3285" t="s">
        <v>24</v>
      </c>
      <c r="P3285" t="s">
        <v>31</v>
      </c>
      <c r="Q3285" t="s">
        <v>23</v>
      </c>
      <c r="R3285" t="s">
        <v>7105</v>
      </c>
      <c r="S3285" s="2">
        <v>20.350000000000001</v>
      </c>
      <c r="T3285" s="2">
        <v>1442.65</v>
      </c>
      <c r="U3285" t="s">
        <v>24</v>
      </c>
      <c r="V3285">
        <f>COUNTIF(Table1[[#This Row],[OnlineSecurity]:[StreamingMovies]], "Yes")</f>
        <v>0</v>
      </c>
      <c r="W3285" t="str" cm="1">
        <f t="array" ref="W3285">_xlfn.IFS(Table1[[#This Row],[tenure]]&lt;=12,"0-1 Years", Table1[[#This Row],[tenure]] &lt;=36, "1-3 Years",Table1[[#This Row],[tenure]]&lt;=60, "3-5 Years",Table1[[#This Row],[tenure]]&gt;60,"5+ Years")</f>
        <v>5+ Years</v>
      </c>
      <c r="X3285" t="str">
        <f>IF(AND(Table1[[#This Row],[Contract]]="Month-to-Month", Table1[[#This Row],[PaymentMethod]]= "Electronic check"), "High Risk", "Standard")</f>
        <v>Standard</v>
      </c>
      <c r="Y3285" s="11">
        <f>IFERROR(Table1[[#This Row],[TotalCharges]]/Table1[[#This Row],[tenure]],"0")</f>
        <v>20.907971014492755</v>
      </c>
      <c r="Z3285" t="str">
        <f>IF(Table1[[#This Row],[SeniorCitizen]]=1,"Yes","No")</f>
        <v>No</v>
      </c>
    </row>
    <row r="3286" spans="1:26" x14ac:dyDescent="0.3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s="2">
        <v>84.9</v>
      </c>
      <c r="T3286" s="2">
        <v>3369.05</v>
      </c>
      <c r="U3286" t="s">
        <v>24</v>
      </c>
      <c r="V3286">
        <f>COUNTIF(Table1[[#This Row],[OnlineSecurity]:[StreamingMovies]], "Yes")</f>
        <v>1</v>
      </c>
      <c r="W3286" t="str" cm="1">
        <f t="array" ref="W3286">_xlfn.IFS(Table1[[#This Row],[tenure]]&lt;=12,"0-1 Years", Table1[[#This Row],[tenure]] &lt;=36, "1-3 Years",Table1[[#This Row],[tenure]]&lt;=60, "3-5 Years",Table1[[#This Row],[tenure]]&gt;60,"5+ Years")</f>
        <v>3-5 Years</v>
      </c>
      <c r="X3286" t="str">
        <f>IF(AND(Table1[[#This Row],[Contract]]="Month-to-Month", Table1[[#This Row],[PaymentMethod]]= "Electronic check"), "High Risk", "Standard")</f>
        <v>High Risk</v>
      </c>
      <c r="Y3286" s="11">
        <f>IFERROR(Table1[[#This Row],[TotalCharges]]/Table1[[#This Row],[tenure]],"0")</f>
        <v>84.226250000000007</v>
      </c>
      <c r="Z3286" t="str">
        <f>IF(Table1[[#This Row],[SeniorCitizen]]=1,"Yes","No")</f>
        <v>No</v>
      </c>
    </row>
    <row r="3287" spans="1:26" x14ac:dyDescent="0.3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7105</v>
      </c>
      <c r="S3287" s="2">
        <v>69.2</v>
      </c>
      <c r="T3287" s="2">
        <v>4671.6499999999996</v>
      </c>
      <c r="U3287" t="s">
        <v>24</v>
      </c>
      <c r="V3287">
        <f>COUNTIF(Table1[[#This Row],[OnlineSecurity]:[StreamingMovies]], "Yes")</f>
        <v>4</v>
      </c>
      <c r="W3287" t="str" cm="1">
        <f t="array" ref="W3287">_xlfn.IFS(Table1[[#This Row],[tenure]]&lt;=12,"0-1 Years", Table1[[#This Row],[tenure]] &lt;=36, "1-3 Years",Table1[[#This Row],[tenure]]&lt;=60, "3-5 Years",Table1[[#This Row],[tenure]]&gt;60,"5+ Years")</f>
        <v>5+ Years</v>
      </c>
      <c r="X3287" t="str">
        <f>IF(AND(Table1[[#This Row],[Contract]]="Month-to-Month", Table1[[#This Row],[PaymentMethod]]= "Electronic check"), "High Risk", "Standard")</f>
        <v>Standard</v>
      </c>
      <c r="Y3287" s="11">
        <f>IFERROR(Table1[[#This Row],[TotalCharges]]/Table1[[#This Row],[tenure]],"0")</f>
        <v>69.726119402985063</v>
      </c>
      <c r="Z3287" t="str">
        <f>IF(Table1[[#This Row],[SeniorCitizen]]=1,"Yes","No")</f>
        <v>No</v>
      </c>
    </row>
    <row r="3288" spans="1:26" x14ac:dyDescent="0.3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s="2">
        <v>95.45</v>
      </c>
      <c r="T3288" s="2">
        <v>3474.05</v>
      </c>
      <c r="U3288" t="s">
        <v>23</v>
      </c>
      <c r="V3288">
        <f>COUNTIF(Table1[[#This Row],[OnlineSecurity]:[StreamingMovies]], "Yes")</f>
        <v>2</v>
      </c>
      <c r="W3288" t="str" cm="1">
        <f t="array" ref="W3288">_xlfn.IFS(Table1[[#This Row],[tenure]]&lt;=12,"0-1 Years", Table1[[#This Row],[tenure]] &lt;=36, "1-3 Years",Table1[[#This Row],[tenure]]&lt;=60, "3-5 Years",Table1[[#This Row],[tenure]]&gt;60,"5+ Years")</f>
        <v>1-3 Years</v>
      </c>
      <c r="X3288" t="str">
        <f>IF(AND(Table1[[#This Row],[Contract]]="Month-to-Month", Table1[[#This Row],[PaymentMethod]]= "Electronic check"), "High Risk", "Standard")</f>
        <v>High Risk</v>
      </c>
      <c r="Y3288" s="11">
        <f>IFERROR(Table1[[#This Row],[TotalCharges]]/Table1[[#This Row],[tenure]],"0")</f>
        <v>99.258571428571429</v>
      </c>
      <c r="Z3288" t="str">
        <f>IF(Table1[[#This Row],[SeniorCitizen]]=1,"Yes","No")</f>
        <v>Yes</v>
      </c>
    </row>
    <row r="3289" spans="1:26" x14ac:dyDescent="0.3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s="2">
        <v>100.95</v>
      </c>
      <c r="T3289" s="2">
        <v>1875.55</v>
      </c>
      <c r="U3289" t="s">
        <v>23</v>
      </c>
      <c r="V3289">
        <f>COUNTIF(Table1[[#This Row],[OnlineSecurity]:[StreamingMovies]], "Yes")</f>
        <v>3</v>
      </c>
      <c r="W3289" t="str" cm="1">
        <f t="array" ref="W3289">_xlfn.IFS(Table1[[#This Row],[tenure]]&lt;=12,"0-1 Years", Table1[[#This Row],[tenure]] &lt;=36, "1-3 Years",Table1[[#This Row],[tenure]]&lt;=60, "3-5 Years",Table1[[#This Row],[tenure]]&gt;60,"5+ Years")</f>
        <v>1-3 Years</v>
      </c>
      <c r="X3289" t="str">
        <f>IF(AND(Table1[[#This Row],[Contract]]="Month-to-Month", Table1[[#This Row],[PaymentMethod]]= "Electronic check"), "High Risk", "Standard")</f>
        <v>Standard</v>
      </c>
      <c r="Y3289" s="11">
        <f>IFERROR(Table1[[#This Row],[TotalCharges]]/Table1[[#This Row],[tenure]],"0")</f>
        <v>98.713157894736838</v>
      </c>
      <c r="Z3289" t="str">
        <f>IF(Table1[[#This Row],[SeniorCitizen]]=1,"Yes","No")</f>
        <v>No</v>
      </c>
    </row>
    <row r="3290" spans="1:26" x14ac:dyDescent="0.35">
      <c r="A3290" t="s">
        <v>3325</v>
      </c>
      <c r="B3290" t="s">
        <v>22</v>
      </c>
      <c r="C3290">
        <v>0</v>
      </c>
      <c r="D3290" t="s">
        <v>23</v>
      </c>
      <c r="E3290" t="s">
        <v>23</v>
      </c>
      <c r="F3290">
        <v>13</v>
      </c>
      <c r="G3290" t="s">
        <v>23</v>
      </c>
      <c r="H3290" t="s">
        <v>24</v>
      </c>
      <c r="I3290" t="s">
        <v>24</v>
      </c>
      <c r="J3290" t="s">
        <v>24</v>
      </c>
      <c r="K3290" t="s">
        <v>24</v>
      </c>
      <c r="L3290" t="s">
        <v>24</v>
      </c>
      <c r="M3290" t="s">
        <v>24</v>
      </c>
      <c r="N3290" t="s">
        <v>24</v>
      </c>
      <c r="O3290" t="s">
        <v>24</v>
      </c>
      <c r="P3290" t="s">
        <v>47</v>
      </c>
      <c r="Q3290" t="s">
        <v>24</v>
      </c>
      <c r="R3290" t="s">
        <v>32</v>
      </c>
      <c r="S3290" s="2">
        <v>20.85</v>
      </c>
      <c r="T3290" s="2">
        <v>272.35000000000002</v>
      </c>
      <c r="U3290" t="s">
        <v>24</v>
      </c>
      <c r="V3290">
        <f>COUNTIF(Table1[[#This Row],[OnlineSecurity]:[StreamingMovies]], "Yes")</f>
        <v>0</v>
      </c>
      <c r="W3290" t="str" cm="1">
        <f t="array" ref="W3290">_xlfn.IFS(Table1[[#This Row],[tenure]]&lt;=12,"0-1 Years", Table1[[#This Row],[tenure]] &lt;=36, "1-3 Years",Table1[[#This Row],[tenure]]&lt;=60, "3-5 Years",Table1[[#This Row],[tenure]]&gt;60,"5+ Years")</f>
        <v>1-3 Years</v>
      </c>
      <c r="X3290" t="str">
        <f>IF(AND(Table1[[#This Row],[Contract]]="Month-to-Month", Table1[[#This Row],[PaymentMethod]]= "Electronic check"), "High Risk", "Standard")</f>
        <v>Standard</v>
      </c>
      <c r="Y3290" s="11">
        <f>IFERROR(Table1[[#This Row],[TotalCharges]]/Table1[[#This Row],[tenure]],"0")</f>
        <v>20.950000000000003</v>
      </c>
      <c r="Z3290" t="str">
        <f>IF(Table1[[#This Row],[SeniorCitizen]]=1,"Yes","No")</f>
        <v>No</v>
      </c>
    </row>
    <row r="3291" spans="1:26" x14ac:dyDescent="0.3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7104</v>
      </c>
      <c r="S3291" s="2">
        <v>88.5</v>
      </c>
      <c r="T3291" s="2">
        <v>3645.05</v>
      </c>
      <c r="U3291" t="s">
        <v>24</v>
      </c>
      <c r="V3291">
        <f>COUNTIF(Table1[[#This Row],[OnlineSecurity]:[StreamingMovies]], "Yes")</f>
        <v>2</v>
      </c>
      <c r="W3291" t="str" cm="1">
        <f t="array" ref="W3291">_xlfn.IFS(Table1[[#This Row],[tenure]]&lt;=12,"0-1 Years", Table1[[#This Row],[tenure]] &lt;=36, "1-3 Years",Table1[[#This Row],[tenure]]&lt;=60, "3-5 Years",Table1[[#This Row],[tenure]]&gt;60,"5+ Years")</f>
        <v>3-5 Years</v>
      </c>
      <c r="X3291" t="str">
        <f>IF(AND(Table1[[#This Row],[Contract]]="Month-to-Month", Table1[[#This Row],[PaymentMethod]]= "Electronic check"), "High Risk", "Standard")</f>
        <v>Standard</v>
      </c>
      <c r="Y3291" s="11">
        <f>IFERROR(Table1[[#This Row],[TotalCharges]]/Table1[[#This Row],[tenure]],"0")</f>
        <v>88.903658536585368</v>
      </c>
      <c r="Z3291" t="str">
        <f>IF(Table1[[#This Row],[SeniorCitizen]]=1,"Yes","No")</f>
        <v>No</v>
      </c>
    </row>
    <row r="3292" spans="1:26" x14ac:dyDescent="0.35">
      <c r="A3292" t="s">
        <v>3327</v>
      </c>
      <c r="B3292" t="s">
        <v>22</v>
      </c>
      <c r="C3292">
        <v>0</v>
      </c>
      <c r="D3292" t="s">
        <v>24</v>
      </c>
      <c r="E3292" t="s">
        <v>24</v>
      </c>
      <c r="F3292">
        <v>4</v>
      </c>
      <c r="G3292" t="s">
        <v>24</v>
      </c>
      <c r="H3292" t="s">
        <v>24</v>
      </c>
      <c r="I3292" t="s">
        <v>26</v>
      </c>
      <c r="J3292" t="s">
        <v>23</v>
      </c>
      <c r="K3292" t="s">
        <v>24</v>
      </c>
      <c r="L3292" t="s">
        <v>23</v>
      </c>
      <c r="M3292" t="s">
        <v>24</v>
      </c>
      <c r="N3292" t="s">
        <v>24</v>
      </c>
      <c r="O3292" t="s">
        <v>24</v>
      </c>
      <c r="P3292" t="s">
        <v>27</v>
      </c>
      <c r="Q3292" t="s">
        <v>24</v>
      </c>
      <c r="R3292" t="s">
        <v>32</v>
      </c>
      <c r="S3292" s="2">
        <v>35</v>
      </c>
      <c r="T3292" s="2">
        <v>135.75</v>
      </c>
      <c r="U3292" t="s">
        <v>24</v>
      </c>
      <c r="V3292">
        <f>COUNTIF(Table1[[#This Row],[OnlineSecurity]:[StreamingMovies]], "Yes")</f>
        <v>2</v>
      </c>
      <c r="W3292" t="str" cm="1">
        <f t="array" ref="W3292">_xlfn.IFS(Table1[[#This Row],[tenure]]&lt;=12,"0-1 Years", Table1[[#This Row],[tenure]] &lt;=36, "1-3 Years",Table1[[#This Row],[tenure]]&lt;=60, "3-5 Years",Table1[[#This Row],[tenure]]&gt;60,"5+ Years")</f>
        <v>0-1 Years</v>
      </c>
      <c r="X3292" t="str">
        <f>IF(AND(Table1[[#This Row],[Contract]]="Month-to-Month", Table1[[#This Row],[PaymentMethod]]= "Electronic check"), "High Risk", "Standard")</f>
        <v>Standard</v>
      </c>
      <c r="Y3292" s="11">
        <f>IFERROR(Table1[[#This Row],[TotalCharges]]/Table1[[#This Row],[tenure]],"0")</f>
        <v>33.9375</v>
      </c>
      <c r="Z3292" t="str">
        <f>IF(Table1[[#This Row],[SeniorCitizen]]=1,"Yes","No")</f>
        <v>No</v>
      </c>
    </row>
    <row r="3293" spans="1:26" x14ac:dyDescent="0.3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s="2">
        <v>55.15</v>
      </c>
      <c r="T3293" s="2">
        <v>1319.85</v>
      </c>
      <c r="U3293" t="s">
        <v>24</v>
      </c>
      <c r="V3293">
        <f>COUNTIF(Table1[[#This Row],[OnlineSecurity]:[StreamingMovies]], "Yes")</f>
        <v>2</v>
      </c>
      <c r="W3293" t="str" cm="1">
        <f t="array" ref="W3293">_xlfn.IFS(Table1[[#This Row],[tenure]]&lt;=12,"0-1 Years", Table1[[#This Row],[tenure]] &lt;=36, "1-3 Years",Table1[[#This Row],[tenure]]&lt;=60, "3-5 Years",Table1[[#This Row],[tenure]]&gt;60,"5+ Years")</f>
        <v>1-3 Years</v>
      </c>
      <c r="X3293" t="str">
        <f>IF(AND(Table1[[#This Row],[Contract]]="Month-to-Month", Table1[[#This Row],[PaymentMethod]]= "Electronic check"), "High Risk", "Standard")</f>
        <v>High Risk</v>
      </c>
      <c r="Y3293" s="11">
        <f>IFERROR(Table1[[#This Row],[TotalCharges]]/Table1[[#This Row],[tenure]],"0")</f>
        <v>54.993749999999999</v>
      </c>
      <c r="Z3293" t="str">
        <f>IF(Table1[[#This Row],[SeniorCitizen]]=1,"Yes","No")</f>
        <v>No</v>
      </c>
    </row>
    <row r="3294" spans="1:26" x14ac:dyDescent="0.35">
      <c r="A3294" t="s">
        <v>3329</v>
      </c>
      <c r="B3294" t="s">
        <v>22</v>
      </c>
      <c r="C3294">
        <v>0</v>
      </c>
      <c r="D3294" t="s">
        <v>24</v>
      </c>
      <c r="E3294" t="s">
        <v>24</v>
      </c>
      <c r="F3294">
        <v>5</v>
      </c>
      <c r="G3294" t="s">
        <v>24</v>
      </c>
      <c r="H3294" t="s">
        <v>24</v>
      </c>
      <c r="I3294" t="s">
        <v>26</v>
      </c>
      <c r="J3294" t="s">
        <v>24</v>
      </c>
      <c r="K3294" t="s">
        <v>23</v>
      </c>
      <c r="L3294" t="s">
        <v>24</v>
      </c>
      <c r="M3294" t="s">
        <v>24</v>
      </c>
      <c r="N3294" t="s">
        <v>23</v>
      </c>
      <c r="O3294" t="s">
        <v>23</v>
      </c>
      <c r="P3294" t="s">
        <v>27</v>
      </c>
      <c r="Q3294" t="s">
        <v>23</v>
      </c>
      <c r="R3294" t="s">
        <v>7105</v>
      </c>
      <c r="S3294" s="2">
        <v>50.95</v>
      </c>
      <c r="T3294" s="2">
        <v>229.4</v>
      </c>
      <c r="U3294" t="s">
        <v>24</v>
      </c>
      <c r="V3294">
        <f>COUNTIF(Table1[[#This Row],[OnlineSecurity]:[StreamingMovies]], "Yes")</f>
        <v>3</v>
      </c>
      <c r="W3294" t="str" cm="1">
        <f t="array" ref="W3294">_xlfn.IFS(Table1[[#This Row],[tenure]]&lt;=12,"0-1 Years", Table1[[#This Row],[tenure]] &lt;=36, "1-3 Years",Table1[[#This Row],[tenure]]&lt;=60, "3-5 Years",Table1[[#This Row],[tenure]]&gt;60,"5+ Years")</f>
        <v>0-1 Years</v>
      </c>
      <c r="X3294" t="str">
        <f>IF(AND(Table1[[#This Row],[Contract]]="Month-to-Month", Table1[[#This Row],[PaymentMethod]]= "Electronic check"), "High Risk", "Standard")</f>
        <v>Standard</v>
      </c>
      <c r="Y3294" s="11">
        <f>IFERROR(Table1[[#This Row],[TotalCharges]]/Table1[[#This Row],[tenure]],"0")</f>
        <v>45.88</v>
      </c>
      <c r="Z3294" t="str">
        <f>IF(Table1[[#This Row],[SeniorCitizen]]=1,"Yes","No")</f>
        <v>No</v>
      </c>
    </row>
    <row r="3295" spans="1:26" x14ac:dyDescent="0.3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s="2">
        <v>64</v>
      </c>
      <c r="T3295" s="2">
        <v>370.25</v>
      </c>
      <c r="U3295" t="s">
        <v>24</v>
      </c>
      <c r="V3295">
        <f>COUNTIF(Table1[[#This Row],[OnlineSecurity]:[StreamingMovies]], "Yes")</f>
        <v>2</v>
      </c>
      <c r="W3295" t="str" cm="1">
        <f t="array" ref="W3295">_xlfn.IFS(Table1[[#This Row],[tenure]]&lt;=12,"0-1 Years", Table1[[#This Row],[tenure]] &lt;=36, "1-3 Years",Table1[[#This Row],[tenure]]&lt;=60, "3-5 Years",Table1[[#This Row],[tenure]]&gt;60,"5+ Years")</f>
        <v>0-1 Years</v>
      </c>
      <c r="X3295" t="str">
        <f>IF(AND(Table1[[#This Row],[Contract]]="Month-to-Month", Table1[[#This Row],[PaymentMethod]]= "Electronic check"), "High Risk", "Standard")</f>
        <v>High Risk</v>
      </c>
      <c r="Y3295" s="11">
        <f>IFERROR(Table1[[#This Row],[TotalCharges]]/Table1[[#This Row],[tenure]],"0")</f>
        <v>74.05</v>
      </c>
      <c r="Z3295" t="str">
        <f>IF(Table1[[#This Row],[SeniorCitizen]]=1,"Yes","No")</f>
        <v>No</v>
      </c>
    </row>
    <row r="3296" spans="1:26" x14ac:dyDescent="0.3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s="2">
        <v>69.099999999999994</v>
      </c>
      <c r="T3296" s="2">
        <v>69.099999999999994</v>
      </c>
      <c r="U3296" t="s">
        <v>23</v>
      </c>
      <c r="V3296">
        <f>COUNTIF(Table1[[#This Row],[OnlineSecurity]:[StreamingMovies]], "Yes")</f>
        <v>0</v>
      </c>
      <c r="W3296" t="str" cm="1">
        <f t="array" ref="W3296">_xlfn.IFS(Table1[[#This Row],[tenure]]&lt;=12,"0-1 Years", Table1[[#This Row],[tenure]] &lt;=36, "1-3 Years",Table1[[#This Row],[tenure]]&lt;=60, "3-5 Years",Table1[[#This Row],[tenure]]&gt;60,"5+ Years")</f>
        <v>0-1 Years</v>
      </c>
      <c r="X3296" t="str">
        <f>IF(AND(Table1[[#This Row],[Contract]]="Month-to-Month", Table1[[#This Row],[PaymentMethod]]= "Electronic check"), "High Risk", "Standard")</f>
        <v>Standard</v>
      </c>
      <c r="Y3296" s="11">
        <f>IFERROR(Table1[[#This Row],[TotalCharges]]/Table1[[#This Row],[tenure]],"0")</f>
        <v>69.099999999999994</v>
      </c>
      <c r="Z3296" t="str">
        <f>IF(Table1[[#This Row],[SeniorCitizen]]=1,"Yes","No")</f>
        <v>No</v>
      </c>
    </row>
    <row r="3297" spans="1:26" x14ac:dyDescent="0.3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7104</v>
      </c>
      <c r="S3297" s="2">
        <v>80.2</v>
      </c>
      <c r="T3297" s="2">
        <v>5714.2</v>
      </c>
      <c r="U3297" t="s">
        <v>24</v>
      </c>
      <c r="V3297">
        <f>COUNTIF(Table1[[#This Row],[OnlineSecurity]:[StreamingMovies]], "Yes")</f>
        <v>5</v>
      </c>
      <c r="W3297" t="str" cm="1">
        <f t="array" ref="W3297">_xlfn.IFS(Table1[[#This Row],[tenure]]&lt;=12,"0-1 Years", Table1[[#This Row],[tenure]] &lt;=36, "1-3 Years",Table1[[#This Row],[tenure]]&lt;=60, "3-5 Years",Table1[[#This Row],[tenure]]&gt;60,"5+ Years")</f>
        <v>5+ Years</v>
      </c>
      <c r="X3297" t="str">
        <f>IF(AND(Table1[[#This Row],[Contract]]="Month-to-Month", Table1[[#This Row],[PaymentMethod]]= "Electronic check"), "High Risk", "Standard")</f>
        <v>Standard</v>
      </c>
      <c r="Y3297" s="11">
        <f>IFERROR(Table1[[#This Row],[TotalCharges]]/Table1[[#This Row],[tenure]],"0")</f>
        <v>79.36388888888888</v>
      </c>
      <c r="Z3297" t="str">
        <f>IF(Table1[[#This Row],[SeniorCitizen]]=1,"Yes","No")</f>
        <v>No</v>
      </c>
    </row>
    <row r="3298" spans="1:26" x14ac:dyDescent="0.3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7105</v>
      </c>
      <c r="S3298" s="2">
        <v>49.3</v>
      </c>
      <c r="T3298" s="2">
        <v>1233.25</v>
      </c>
      <c r="U3298" t="s">
        <v>24</v>
      </c>
      <c r="V3298">
        <f>COUNTIF(Table1[[#This Row],[OnlineSecurity]:[StreamingMovies]], "Yes")</f>
        <v>1</v>
      </c>
      <c r="W3298" t="str" cm="1">
        <f t="array" ref="W3298">_xlfn.IFS(Table1[[#This Row],[tenure]]&lt;=12,"0-1 Years", Table1[[#This Row],[tenure]] &lt;=36, "1-3 Years",Table1[[#This Row],[tenure]]&lt;=60, "3-5 Years",Table1[[#This Row],[tenure]]&gt;60,"5+ Years")</f>
        <v>1-3 Years</v>
      </c>
      <c r="X3298" t="str">
        <f>IF(AND(Table1[[#This Row],[Contract]]="Month-to-Month", Table1[[#This Row],[PaymentMethod]]= "Electronic check"), "High Risk", "Standard")</f>
        <v>Standard</v>
      </c>
      <c r="Y3298" s="11">
        <f>IFERROR(Table1[[#This Row],[TotalCharges]]/Table1[[#This Row],[tenure]],"0")</f>
        <v>51.385416666666664</v>
      </c>
      <c r="Z3298" t="str">
        <f>IF(Table1[[#This Row],[SeniorCitizen]]=1,"Yes","No")</f>
        <v>No</v>
      </c>
    </row>
    <row r="3299" spans="1:26" x14ac:dyDescent="0.3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7105</v>
      </c>
      <c r="S3299" s="2">
        <v>84.35</v>
      </c>
      <c r="T3299" s="2">
        <v>3571.6</v>
      </c>
      <c r="U3299" t="s">
        <v>24</v>
      </c>
      <c r="V3299">
        <f>COUNTIF(Table1[[#This Row],[OnlineSecurity]:[StreamingMovies]], "Yes")</f>
        <v>5</v>
      </c>
      <c r="W3299" t="str" cm="1">
        <f t="array" ref="W3299">_xlfn.IFS(Table1[[#This Row],[tenure]]&lt;=12,"0-1 Years", Table1[[#This Row],[tenure]] &lt;=36, "1-3 Years",Table1[[#This Row],[tenure]]&lt;=60, "3-5 Years",Table1[[#This Row],[tenure]]&gt;60,"5+ Years")</f>
        <v>3-5 Years</v>
      </c>
      <c r="X3299" t="str">
        <f>IF(AND(Table1[[#This Row],[Contract]]="Month-to-Month", Table1[[#This Row],[PaymentMethod]]= "Electronic check"), "High Risk", "Standard")</f>
        <v>Standard</v>
      </c>
      <c r="Y3299" s="11">
        <f>IFERROR(Table1[[#This Row],[TotalCharges]]/Table1[[#This Row],[tenure]],"0")</f>
        <v>85.038095238095238</v>
      </c>
      <c r="Z3299" t="str">
        <f>IF(Table1[[#This Row],[SeniorCitizen]]=1,"Yes","No")</f>
        <v>No</v>
      </c>
    </row>
    <row r="3300" spans="1:26" x14ac:dyDescent="0.35">
      <c r="A3300" t="s">
        <v>3335</v>
      </c>
      <c r="B3300" t="s">
        <v>22</v>
      </c>
      <c r="C3300">
        <v>0</v>
      </c>
      <c r="D3300" t="s">
        <v>24</v>
      </c>
      <c r="E3300" t="s">
        <v>24</v>
      </c>
      <c r="F3300">
        <v>4</v>
      </c>
      <c r="G3300" t="s">
        <v>23</v>
      </c>
      <c r="H3300" t="s">
        <v>24</v>
      </c>
      <c r="I3300" t="s">
        <v>24</v>
      </c>
      <c r="J3300" t="s">
        <v>24</v>
      </c>
      <c r="K3300" t="s">
        <v>24</v>
      </c>
      <c r="L3300" t="s">
        <v>24</v>
      </c>
      <c r="M3300" t="s">
        <v>24</v>
      </c>
      <c r="N3300" t="s">
        <v>24</v>
      </c>
      <c r="O3300" t="s">
        <v>24</v>
      </c>
      <c r="P3300" t="s">
        <v>27</v>
      </c>
      <c r="Q3300" t="s">
        <v>24</v>
      </c>
      <c r="R3300" t="s">
        <v>32</v>
      </c>
      <c r="S3300" s="2">
        <v>20.05</v>
      </c>
      <c r="T3300" s="2">
        <v>83.3</v>
      </c>
      <c r="U3300" t="s">
        <v>24</v>
      </c>
      <c r="V3300">
        <f>COUNTIF(Table1[[#This Row],[OnlineSecurity]:[StreamingMovies]], "Yes")</f>
        <v>0</v>
      </c>
      <c r="W3300" t="str" cm="1">
        <f t="array" ref="W3300">_xlfn.IFS(Table1[[#This Row],[tenure]]&lt;=12,"0-1 Years", Table1[[#This Row],[tenure]] &lt;=36, "1-3 Years",Table1[[#This Row],[tenure]]&lt;=60, "3-5 Years",Table1[[#This Row],[tenure]]&gt;60,"5+ Years")</f>
        <v>0-1 Years</v>
      </c>
      <c r="X3300" t="str">
        <f>IF(AND(Table1[[#This Row],[Contract]]="Month-to-Month", Table1[[#This Row],[PaymentMethod]]= "Electronic check"), "High Risk", "Standard")</f>
        <v>Standard</v>
      </c>
      <c r="Y3300" s="11">
        <f>IFERROR(Table1[[#This Row],[TotalCharges]]/Table1[[#This Row],[tenure]],"0")</f>
        <v>20.824999999999999</v>
      </c>
      <c r="Z3300" t="str">
        <f>IF(Table1[[#This Row],[SeniorCitizen]]=1,"Yes","No")</f>
        <v>No</v>
      </c>
    </row>
    <row r="3301" spans="1:26" x14ac:dyDescent="0.3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7105</v>
      </c>
      <c r="S3301" s="2">
        <v>117.2</v>
      </c>
      <c r="T3301" s="2">
        <v>8035.95</v>
      </c>
      <c r="U3301" t="s">
        <v>24</v>
      </c>
      <c r="V3301">
        <f>COUNTIF(Table1[[#This Row],[OnlineSecurity]:[StreamingMovies]], "Yes")</f>
        <v>6</v>
      </c>
      <c r="W3301" t="str" cm="1">
        <f t="array" ref="W3301">_xlfn.IFS(Table1[[#This Row],[tenure]]&lt;=12,"0-1 Years", Table1[[#This Row],[tenure]] &lt;=36, "1-3 Years",Table1[[#This Row],[tenure]]&lt;=60, "3-5 Years",Table1[[#This Row],[tenure]]&gt;60,"5+ Years")</f>
        <v>5+ Years</v>
      </c>
      <c r="X3301" t="str">
        <f>IF(AND(Table1[[#This Row],[Contract]]="Month-to-Month", Table1[[#This Row],[PaymentMethod]]= "Electronic check"), "High Risk", "Standard")</f>
        <v>Standard</v>
      </c>
      <c r="Y3301" s="11">
        <f>IFERROR(Table1[[#This Row],[TotalCharges]]/Table1[[#This Row],[tenure]],"0")</f>
        <v>118.17573529411764</v>
      </c>
      <c r="Z3301" t="str">
        <f>IF(Table1[[#This Row],[SeniorCitizen]]=1,"Yes","No")</f>
        <v>No</v>
      </c>
    </row>
    <row r="3302" spans="1:26" x14ac:dyDescent="0.35">
      <c r="A3302" t="s">
        <v>3337</v>
      </c>
      <c r="B3302" t="s">
        <v>22</v>
      </c>
      <c r="C3302">
        <v>0</v>
      </c>
      <c r="D3302" t="s">
        <v>23</v>
      </c>
      <c r="E3302" t="s">
        <v>23</v>
      </c>
      <c r="F3302">
        <v>33</v>
      </c>
      <c r="G3302" t="s">
        <v>23</v>
      </c>
      <c r="H3302" t="s">
        <v>24</v>
      </c>
      <c r="I3302" t="s">
        <v>24</v>
      </c>
      <c r="J3302" t="s">
        <v>24</v>
      </c>
      <c r="K3302" t="s">
        <v>24</v>
      </c>
      <c r="L3302" t="s">
        <v>24</v>
      </c>
      <c r="M3302" t="s">
        <v>24</v>
      </c>
      <c r="N3302" t="s">
        <v>24</v>
      </c>
      <c r="O3302" t="s">
        <v>24</v>
      </c>
      <c r="P3302" t="s">
        <v>31</v>
      </c>
      <c r="Q3302" t="s">
        <v>24</v>
      </c>
      <c r="R3302" t="s">
        <v>32</v>
      </c>
      <c r="S3302" s="2">
        <v>20.100000000000001</v>
      </c>
      <c r="T3302" s="2">
        <v>579.4</v>
      </c>
      <c r="U3302" t="s">
        <v>24</v>
      </c>
      <c r="V3302">
        <f>COUNTIF(Table1[[#This Row],[OnlineSecurity]:[StreamingMovies]], "Yes")</f>
        <v>0</v>
      </c>
      <c r="W3302" t="str" cm="1">
        <f t="array" ref="W3302">_xlfn.IFS(Table1[[#This Row],[tenure]]&lt;=12,"0-1 Years", Table1[[#This Row],[tenure]] &lt;=36, "1-3 Years",Table1[[#This Row],[tenure]]&lt;=60, "3-5 Years",Table1[[#This Row],[tenure]]&gt;60,"5+ Years")</f>
        <v>1-3 Years</v>
      </c>
      <c r="X3302" t="str">
        <f>IF(AND(Table1[[#This Row],[Contract]]="Month-to-Month", Table1[[#This Row],[PaymentMethod]]= "Electronic check"), "High Risk", "Standard")</f>
        <v>Standard</v>
      </c>
      <c r="Y3302" s="11">
        <f>IFERROR(Table1[[#This Row],[TotalCharges]]/Table1[[#This Row],[tenure]],"0")</f>
        <v>17.557575757575759</v>
      </c>
      <c r="Z3302" t="str">
        <f>IF(Table1[[#This Row],[SeniorCitizen]]=1,"Yes","No")</f>
        <v>No</v>
      </c>
    </row>
    <row r="3303" spans="1:26" x14ac:dyDescent="0.3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s="2">
        <v>69.599999999999994</v>
      </c>
      <c r="T3303" s="2">
        <v>69.599999999999994</v>
      </c>
      <c r="U3303" t="s">
        <v>23</v>
      </c>
      <c r="V3303">
        <f>COUNTIF(Table1[[#This Row],[OnlineSecurity]:[StreamingMovies]], "Yes")</f>
        <v>0</v>
      </c>
      <c r="W3303" t="str" cm="1">
        <f t="array" ref="W3303">_xlfn.IFS(Table1[[#This Row],[tenure]]&lt;=12,"0-1 Years", Table1[[#This Row],[tenure]] &lt;=36, "1-3 Years",Table1[[#This Row],[tenure]]&lt;=60, "3-5 Years",Table1[[#This Row],[tenure]]&gt;60,"5+ Years")</f>
        <v>0-1 Years</v>
      </c>
      <c r="X3303" t="str">
        <f>IF(AND(Table1[[#This Row],[Contract]]="Month-to-Month", Table1[[#This Row],[PaymentMethod]]= "Electronic check"), "High Risk", "Standard")</f>
        <v>High Risk</v>
      </c>
      <c r="Y3303" s="11">
        <f>IFERROR(Table1[[#This Row],[TotalCharges]]/Table1[[#This Row],[tenure]],"0")</f>
        <v>69.599999999999994</v>
      </c>
      <c r="Z3303" t="str">
        <f>IF(Table1[[#This Row],[SeniorCitizen]]=1,"Yes","No")</f>
        <v>Yes</v>
      </c>
    </row>
    <row r="3304" spans="1:26" x14ac:dyDescent="0.3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s="2">
        <v>103.45</v>
      </c>
      <c r="T3304" s="2">
        <v>3066.45</v>
      </c>
      <c r="U3304" t="s">
        <v>23</v>
      </c>
      <c r="V3304">
        <f>COUNTIF(Table1[[#This Row],[OnlineSecurity]:[StreamingMovies]], "Yes")</f>
        <v>4</v>
      </c>
      <c r="W3304" t="str" cm="1">
        <f t="array" ref="W3304">_xlfn.IFS(Table1[[#This Row],[tenure]]&lt;=12,"0-1 Years", Table1[[#This Row],[tenure]] &lt;=36, "1-3 Years",Table1[[#This Row],[tenure]]&lt;=60, "3-5 Years",Table1[[#This Row],[tenure]]&gt;60,"5+ Years")</f>
        <v>1-3 Years</v>
      </c>
      <c r="X3304" t="str">
        <f>IF(AND(Table1[[#This Row],[Contract]]="Month-to-Month", Table1[[#This Row],[PaymentMethod]]= "Electronic check"), "High Risk", "Standard")</f>
        <v>Standard</v>
      </c>
      <c r="Y3304" s="11">
        <f>IFERROR(Table1[[#This Row],[TotalCharges]]/Table1[[#This Row],[tenure]],"0")</f>
        <v>98.917741935483861</v>
      </c>
      <c r="Z3304" t="str">
        <f>IF(Table1[[#This Row],[SeniorCitizen]]=1,"Yes","No")</f>
        <v>No</v>
      </c>
    </row>
    <row r="3305" spans="1:26" x14ac:dyDescent="0.3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7104</v>
      </c>
      <c r="S3305" s="2">
        <v>77.95</v>
      </c>
      <c r="T3305" s="2">
        <v>305.55</v>
      </c>
      <c r="U3305" t="s">
        <v>23</v>
      </c>
      <c r="V3305">
        <f>COUNTIF(Table1[[#This Row],[OnlineSecurity]:[StreamingMovies]], "Yes")</f>
        <v>1</v>
      </c>
      <c r="W3305" t="str" cm="1">
        <f t="array" ref="W3305">_xlfn.IFS(Table1[[#This Row],[tenure]]&lt;=12,"0-1 Years", Table1[[#This Row],[tenure]] &lt;=36, "1-3 Years",Table1[[#This Row],[tenure]]&lt;=60, "3-5 Years",Table1[[#This Row],[tenure]]&gt;60,"5+ Years")</f>
        <v>0-1 Years</v>
      </c>
      <c r="X3305" t="str">
        <f>IF(AND(Table1[[#This Row],[Contract]]="Month-to-Month", Table1[[#This Row],[PaymentMethod]]= "Electronic check"), "High Risk", "Standard")</f>
        <v>Standard</v>
      </c>
      <c r="Y3305" s="11">
        <f>IFERROR(Table1[[#This Row],[TotalCharges]]/Table1[[#This Row],[tenure]],"0")</f>
        <v>76.387500000000003</v>
      </c>
      <c r="Z3305" t="str">
        <f>IF(Table1[[#This Row],[SeniorCitizen]]=1,"Yes","No")</f>
        <v>No</v>
      </c>
    </row>
    <row r="3306" spans="1:26" x14ac:dyDescent="0.3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s="2">
        <v>109.95</v>
      </c>
      <c r="T3306" s="2">
        <v>7634.25</v>
      </c>
      <c r="U3306" t="s">
        <v>24</v>
      </c>
      <c r="V3306">
        <f>COUNTIF(Table1[[#This Row],[OnlineSecurity]:[StreamingMovies]], "Yes")</f>
        <v>5</v>
      </c>
      <c r="W3306" t="str" cm="1">
        <f t="array" ref="W3306">_xlfn.IFS(Table1[[#This Row],[tenure]]&lt;=12,"0-1 Years", Table1[[#This Row],[tenure]] &lt;=36, "1-3 Years",Table1[[#This Row],[tenure]]&lt;=60, "3-5 Years",Table1[[#This Row],[tenure]]&gt;60,"5+ Years")</f>
        <v>5+ Years</v>
      </c>
      <c r="X3306" t="str">
        <f>IF(AND(Table1[[#This Row],[Contract]]="Month-to-Month", Table1[[#This Row],[PaymentMethod]]= "Electronic check"), "High Risk", "Standard")</f>
        <v>Standard</v>
      </c>
      <c r="Y3306" s="11">
        <f>IFERROR(Table1[[#This Row],[TotalCharges]]/Table1[[#This Row],[tenure]],"0")</f>
        <v>110.64130434782609</v>
      </c>
      <c r="Z3306" t="str">
        <f>IF(Table1[[#This Row],[SeniorCitizen]]=1,"Yes","No")</f>
        <v>Yes</v>
      </c>
    </row>
    <row r="3307" spans="1:26" x14ac:dyDescent="0.3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s="2">
        <v>94.75</v>
      </c>
      <c r="T3307" s="2">
        <v>3653</v>
      </c>
      <c r="U3307" t="s">
        <v>24</v>
      </c>
      <c r="V3307">
        <f>COUNTIF(Table1[[#This Row],[OnlineSecurity]:[StreamingMovies]], "Yes")</f>
        <v>2</v>
      </c>
      <c r="W3307" t="str" cm="1">
        <f t="array" ref="W3307">_xlfn.IFS(Table1[[#This Row],[tenure]]&lt;=12,"0-1 Years", Table1[[#This Row],[tenure]] &lt;=36, "1-3 Years",Table1[[#This Row],[tenure]]&lt;=60, "3-5 Years",Table1[[#This Row],[tenure]]&gt;60,"5+ Years")</f>
        <v>3-5 Years</v>
      </c>
      <c r="X3307" t="str">
        <f>IF(AND(Table1[[#This Row],[Contract]]="Month-to-Month", Table1[[#This Row],[PaymentMethod]]= "Electronic check"), "High Risk", "Standard")</f>
        <v>High Risk</v>
      </c>
      <c r="Y3307" s="11">
        <f>IFERROR(Table1[[#This Row],[TotalCharges]]/Table1[[#This Row],[tenure]],"0")</f>
        <v>96.131578947368425</v>
      </c>
      <c r="Z3307" t="str">
        <f>IF(Table1[[#This Row],[SeniorCitizen]]=1,"Yes","No")</f>
        <v>Yes</v>
      </c>
    </row>
    <row r="3308" spans="1:26" x14ac:dyDescent="0.3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s="2">
        <v>80</v>
      </c>
      <c r="T3308" s="2">
        <v>241.3</v>
      </c>
      <c r="U3308" t="s">
        <v>24</v>
      </c>
      <c r="V3308">
        <f>COUNTIF(Table1[[#This Row],[OnlineSecurity]:[StreamingMovies]], "Yes")</f>
        <v>2</v>
      </c>
      <c r="W3308" t="str" cm="1">
        <f t="array" ref="W3308">_xlfn.IFS(Table1[[#This Row],[tenure]]&lt;=12,"0-1 Years", Table1[[#This Row],[tenure]] &lt;=36, "1-3 Years",Table1[[#This Row],[tenure]]&lt;=60, "3-5 Years",Table1[[#This Row],[tenure]]&gt;60,"5+ Years")</f>
        <v>0-1 Years</v>
      </c>
      <c r="X3308" t="str">
        <f>IF(AND(Table1[[#This Row],[Contract]]="Month-to-Month", Table1[[#This Row],[PaymentMethod]]= "Electronic check"), "High Risk", "Standard")</f>
        <v>High Risk</v>
      </c>
      <c r="Y3308" s="11">
        <f>IFERROR(Table1[[#This Row],[TotalCharges]]/Table1[[#This Row],[tenure]],"0")</f>
        <v>80.433333333333337</v>
      </c>
      <c r="Z3308" t="str">
        <f>IF(Table1[[#This Row],[SeniorCitizen]]=1,"Yes","No")</f>
        <v>No</v>
      </c>
    </row>
    <row r="3309" spans="1:26" x14ac:dyDescent="0.3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s="2">
        <v>79.650000000000006</v>
      </c>
      <c r="T3309" s="2">
        <v>3870.3</v>
      </c>
      <c r="U3309" t="s">
        <v>24</v>
      </c>
      <c r="V3309">
        <f>COUNTIF(Table1[[#This Row],[OnlineSecurity]:[StreamingMovies]], "Yes")</f>
        <v>4</v>
      </c>
      <c r="W3309" t="str" cm="1">
        <f t="array" ref="W3309">_xlfn.IFS(Table1[[#This Row],[tenure]]&lt;=12,"0-1 Years", Table1[[#This Row],[tenure]] &lt;=36, "1-3 Years",Table1[[#This Row],[tenure]]&lt;=60, "3-5 Years",Table1[[#This Row],[tenure]]&gt;60,"5+ Years")</f>
        <v>3-5 Years</v>
      </c>
      <c r="X3309" t="str">
        <f>IF(AND(Table1[[#This Row],[Contract]]="Month-to-Month", Table1[[#This Row],[PaymentMethod]]= "Electronic check"), "High Risk", "Standard")</f>
        <v>Standard</v>
      </c>
      <c r="Y3309" s="11">
        <f>IFERROR(Table1[[#This Row],[TotalCharges]]/Table1[[#This Row],[tenure]],"0")</f>
        <v>80.631250000000009</v>
      </c>
      <c r="Z3309" t="str">
        <f>IF(Table1[[#This Row],[SeniorCitizen]]=1,"Yes","No")</f>
        <v>No</v>
      </c>
    </row>
    <row r="3310" spans="1:26" x14ac:dyDescent="0.35">
      <c r="A3310" t="s">
        <v>3345</v>
      </c>
      <c r="B3310" t="s">
        <v>22</v>
      </c>
      <c r="C3310">
        <v>0</v>
      </c>
      <c r="D3310" t="s">
        <v>23</v>
      </c>
      <c r="E3310" t="s">
        <v>24</v>
      </c>
      <c r="F3310">
        <v>15</v>
      </c>
      <c r="G3310" t="s">
        <v>23</v>
      </c>
      <c r="H3310" t="s">
        <v>23</v>
      </c>
      <c r="I3310" t="s">
        <v>24</v>
      </c>
      <c r="J3310" t="s">
        <v>24</v>
      </c>
      <c r="K3310" t="s">
        <v>24</v>
      </c>
      <c r="L3310" t="s">
        <v>24</v>
      </c>
      <c r="M3310" t="s">
        <v>24</v>
      </c>
      <c r="N3310" t="s">
        <v>24</v>
      </c>
      <c r="O3310" t="s">
        <v>24</v>
      </c>
      <c r="P3310" t="s">
        <v>47</v>
      </c>
      <c r="Q3310" t="s">
        <v>24</v>
      </c>
      <c r="R3310" t="s">
        <v>32</v>
      </c>
      <c r="S3310" s="2">
        <v>25.2</v>
      </c>
      <c r="T3310" s="2">
        <v>387.9</v>
      </c>
      <c r="U3310" t="s">
        <v>24</v>
      </c>
      <c r="V3310">
        <f>COUNTIF(Table1[[#This Row],[OnlineSecurity]:[StreamingMovies]], "Yes")</f>
        <v>0</v>
      </c>
      <c r="W3310" t="str" cm="1">
        <f t="array" ref="W3310">_xlfn.IFS(Table1[[#This Row],[tenure]]&lt;=12,"0-1 Years", Table1[[#This Row],[tenure]] &lt;=36, "1-3 Years",Table1[[#This Row],[tenure]]&lt;=60, "3-5 Years",Table1[[#This Row],[tenure]]&gt;60,"5+ Years")</f>
        <v>1-3 Years</v>
      </c>
      <c r="X3310" t="str">
        <f>IF(AND(Table1[[#This Row],[Contract]]="Month-to-Month", Table1[[#This Row],[PaymentMethod]]= "Electronic check"), "High Risk", "Standard")</f>
        <v>Standard</v>
      </c>
      <c r="Y3310" s="11">
        <f>IFERROR(Table1[[#This Row],[TotalCharges]]/Table1[[#This Row],[tenure]],"0")</f>
        <v>25.86</v>
      </c>
      <c r="Z3310" t="str">
        <f>IF(Table1[[#This Row],[SeniorCitizen]]=1,"Yes","No")</f>
        <v>No</v>
      </c>
    </row>
    <row r="3311" spans="1:26" x14ac:dyDescent="0.35">
      <c r="A3311" t="s">
        <v>3346</v>
      </c>
      <c r="B3311" t="s">
        <v>22</v>
      </c>
      <c r="C3311">
        <v>0</v>
      </c>
      <c r="D3311" t="s">
        <v>24</v>
      </c>
      <c r="E3311" t="s">
        <v>24</v>
      </c>
      <c r="F3311">
        <v>25</v>
      </c>
      <c r="G3311" t="s">
        <v>23</v>
      </c>
      <c r="H3311" t="s">
        <v>24</v>
      </c>
      <c r="I3311" t="s">
        <v>24</v>
      </c>
      <c r="J3311" t="s">
        <v>24</v>
      </c>
      <c r="K3311" t="s">
        <v>24</v>
      </c>
      <c r="L3311" t="s">
        <v>24</v>
      </c>
      <c r="M3311" t="s">
        <v>24</v>
      </c>
      <c r="N3311" t="s">
        <v>24</v>
      </c>
      <c r="O3311" t="s">
        <v>24</v>
      </c>
      <c r="P3311" t="s">
        <v>31</v>
      </c>
      <c r="Q3311" t="s">
        <v>24</v>
      </c>
      <c r="R3311" t="s">
        <v>7105</v>
      </c>
      <c r="S3311" s="2">
        <v>19.899999999999999</v>
      </c>
      <c r="T3311" s="2">
        <v>527.5</v>
      </c>
      <c r="U3311" t="s">
        <v>24</v>
      </c>
      <c r="V3311">
        <f>COUNTIF(Table1[[#This Row],[OnlineSecurity]:[StreamingMovies]], "Yes")</f>
        <v>0</v>
      </c>
      <c r="W3311" t="str" cm="1">
        <f t="array" ref="W3311">_xlfn.IFS(Table1[[#This Row],[tenure]]&lt;=12,"0-1 Years", Table1[[#This Row],[tenure]] &lt;=36, "1-3 Years",Table1[[#This Row],[tenure]]&lt;=60, "3-5 Years",Table1[[#This Row],[tenure]]&gt;60,"5+ Years")</f>
        <v>1-3 Years</v>
      </c>
      <c r="X3311" t="str">
        <f>IF(AND(Table1[[#This Row],[Contract]]="Month-to-Month", Table1[[#This Row],[PaymentMethod]]= "Electronic check"), "High Risk", "Standard")</f>
        <v>Standard</v>
      </c>
      <c r="Y3311" s="11">
        <f>IFERROR(Table1[[#This Row],[TotalCharges]]/Table1[[#This Row],[tenure]],"0")</f>
        <v>21.1</v>
      </c>
      <c r="Z3311" t="str">
        <f>IF(Table1[[#This Row],[SeniorCitizen]]=1,"Yes","No")</f>
        <v>No</v>
      </c>
    </row>
    <row r="3312" spans="1:26" x14ac:dyDescent="0.3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s="2">
        <v>78.45</v>
      </c>
      <c r="T3312" s="2">
        <v>78.45</v>
      </c>
      <c r="U3312" t="s">
        <v>23</v>
      </c>
      <c r="V3312">
        <f>COUNTIF(Table1[[#This Row],[OnlineSecurity]:[StreamingMovies]], "Yes")</f>
        <v>1</v>
      </c>
      <c r="W3312" t="str" cm="1">
        <f t="array" ref="W3312">_xlfn.IFS(Table1[[#This Row],[tenure]]&lt;=12,"0-1 Years", Table1[[#This Row],[tenure]] &lt;=36, "1-3 Years",Table1[[#This Row],[tenure]]&lt;=60, "3-5 Years",Table1[[#This Row],[tenure]]&gt;60,"5+ Years")</f>
        <v>0-1 Years</v>
      </c>
      <c r="X3312" t="str">
        <f>IF(AND(Table1[[#This Row],[Contract]]="Month-to-Month", Table1[[#This Row],[PaymentMethod]]= "Electronic check"), "High Risk", "Standard")</f>
        <v>High Risk</v>
      </c>
      <c r="Y3312" s="11">
        <f>IFERROR(Table1[[#This Row],[TotalCharges]]/Table1[[#This Row],[tenure]],"0")</f>
        <v>78.45</v>
      </c>
      <c r="Z3312" t="str">
        <f>IF(Table1[[#This Row],[SeniorCitizen]]=1,"Yes","No")</f>
        <v>Yes</v>
      </c>
    </row>
    <row r="3313" spans="1:26" x14ac:dyDescent="0.35">
      <c r="A3313" t="s">
        <v>3348</v>
      </c>
      <c r="B3313" t="s">
        <v>22</v>
      </c>
      <c r="C3313">
        <v>0</v>
      </c>
      <c r="D3313" t="s">
        <v>24</v>
      </c>
      <c r="E3313" t="s">
        <v>24</v>
      </c>
      <c r="F3313">
        <v>48</v>
      </c>
      <c r="G3313" t="s">
        <v>24</v>
      </c>
      <c r="H3313" t="s">
        <v>24</v>
      </c>
      <c r="I3313" t="s">
        <v>26</v>
      </c>
      <c r="J3313" t="s">
        <v>23</v>
      </c>
      <c r="K3313" t="s">
        <v>23</v>
      </c>
      <c r="L3313" t="s">
        <v>24</v>
      </c>
      <c r="M3313" t="s">
        <v>24</v>
      </c>
      <c r="N3313" t="s">
        <v>23</v>
      </c>
      <c r="O3313" t="s">
        <v>24</v>
      </c>
      <c r="P3313" t="s">
        <v>27</v>
      </c>
      <c r="Q3313" t="s">
        <v>23</v>
      </c>
      <c r="R3313" t="s">
        <v>28</v>
      </c>
      <c r="S3313" s="2">
        <v>44.8</v>
      </c>
      <c r="T3313" s="2">
        <v>2104.5500000000002</v>
      </c>
      <c r="U3313" t="s">
        <v>24</v>
      </c>
      <c r="V3313">
        <f>COUNTIF(Table1[[#This Row],[OnlineSecurity]:[StreamingMovies]], "Yes")</f>
        <v>3</v>
      </c>
      <c r="W3313" t="str" cm="1">
        <f t="array" ref="W3313">_xlfn.IFS(Table1[[#This Row],[tenure]]&lt;=12,"0-1 Years", Table1[[#This Row],[tenure]] &lt;=36, "1-3 Years",Table1[[#This Row],[tenure]]&lt;=60, "3-5 Years",Table1[[#This Row],[tenure]]&gt;60,"5+ Years")</f>
        <v>3-5 Years</v>
      </c>
      <c r="X3313" t="str">
        <f>IF(AND(Table1[[#This Row],[Contract]]="Month-to-Month", Table1[[#This Row],[PaymentMethod]]= "Electronic check"), "High Risk", "Standard")</f>
        <v>High Risk</v>
      </c>
      <c r="Y3313" s="11">
        <f>IFERROR(Table1[[#This Row],[TotalCharges]]/Table1[[#This Row],[tenure]],"0")</f>
        <v>43.844791666666673</v>
      </c>
      <c r="Z3313" t="str">
        <f>IF(Table1[[#This Row],[SeniorCitizen]]=1,"Yes","No")</f>
        <v>No</v>
      </c>
    </row>
    <row r="3314" spans="1:26" x14ac:dyDescent="0.35">
      <c r="A3314" t="s">
        <v>3349</v>
      </c>
      <c r="B3314" t="s">
        <v>30</v>
      </c>
      <c r="C3314">
        <v>0</v>
      </c>
      <c r="D3314" t="s">
        <v>24</v>
      </c>
      <c r="E3314" t="s">
        <v>24</v>
      </c>
      <c r="F3314">
        <v>1</v>
      </c>
      <c r="G3314" t="s">
        <v>23</v>
      </c>
      <c r="H3314" t="s">
        <v>24</v>
      </c>
      <c r="I3314" t="s">
        <v>24</v>
      </c>
      <c r="J3314" t="s">
        <v>24</v>
      </c>
      <c r="K3314" t="s">
        <v>24</v>
      </c>
      <c r="L3314" t="s">
        <v>24</v>
      </c>
      <c r="M3314" t="s">
        <v>24</v>
      </c>
      <c r="N3314" t="s">
        <v>24</v>
      </c>
      <c r="O3314" t="s">
        <v>24</v>
      </c>
      <c r="P3314" t="s">
        <v>27</v>
      </c>
      <c r="Q3314" t="s">
        <v>24</v>
      </c>
      <c r="R3314" t="s">
        <v>32</v>
      </c>
      <c r="S3314" s="2">
        <v>20.3</v>
      </c>
      <c r="T3314" s="2">
        <v>20.3</v>
      </c>
      <c r="U3314" t="s">
        <v>24</v>
      </c>
      <c r="V3314">
        <f>COUNTIF(Table1[[#This Row],[OnlineSecurity]:[StreamingMovies]], "Yes")</f>
        <v>0</v>
      </c>
      <c r="W3314" t="str" cm="1">
        <f t="array" ref="W3314">_xlfn.IFS(Table1[[#This Row],[tenure]]&lt;=12,"0-1 Years", Table1[[#This Row],[tenure]] &lt;=36, "1-3 Years",Table1[[#This Row],[tenure]]&lt;=60, "3-5 Years",Table1[[#This Row],[tenure]]&gt;60,"5+ Years")</f>
        <v>0-1 Years</v>
      </c>
      <c r="X3314" t="str">
        <f>IF(AND(Table1[[#This Row],[Contract]]="Month-to-Month", Table1[[#This Row],[PaymentMethod]]= "Electronic check"), "High Risk", "Standard")</f>
        <v>Standard</v>
      </c>
      <c r="Y3314" s="11">
        <f>IFERROR(Table1[[#This Row],[TotalCharges]]/Table1[[#This Row],[tenure]],"0")</f>
        <v>20.3</v>
      </c>
      <c r="Z3314" t="str">
        <f>IF(Table1[[#This Row],[SeniorCitizen]]=1,"Yes","No")</f>
        <v>No</v>
      </c>
    </row>
    <row r="3315" spans="1:26" x14ac:dyDescent="0.35">
      <c r="A3315" t="s">
        <v>3350</v>
      </c>
      <c r="B3315" t="s">
        <v>30</v>
      </c>
      <c r="C3315">
        <v>0</v>
      </c>
      <c r="D3315" t="s">
        <v>24</v>
      </c>
      <c r="E3315" t="s">
        <v>24</v>
      </c>
      <c r="F3315">
        <v>1</v>
      </c>
      <c r="G3315" t="s">
        <v>23</v>
      </c>
      <c r="H3315" t="s">
        <v>24</v>
      </c>
      <c r="I3315" t="s">
        <v>24</v>
      </c>
      <c r="J3315" t="s">
        <v>24</v>
      </c>
      <c r="K3315" t="s">
        <v>24</v>
      </c>
      <c r="L3315" t="s">
        <v>24</v>
      </c>
      <c r="M3315" t="s">
        <v>24</v>
      </c>
      <c r="N3315" t="s">
        <v>24</v>
      </c>
      <c r="O3315" t="s">
        <v>24</v>
      </c>
      <c r="P3315" t="s">
        <v>27</v>
      </c>
      <c r="Q3315" t="s">
        <v>24</v>
      </c>
      <c r="R3315" t="s">
        <v>28</v>
      </c>
      <c r="S3315" s="2">
        <v>19.2</v>
      </c>
      <c r="T3315" s="2">
        <v>19.2</v>
      </c>
      <c r="U3315" t="s">
        <v>24</v>
      </c>
      <c r="V3315">
        <f>COUNTIF(Table1[[#This Row],[OnlineSecurity]:[StreamingMovies]], "Yes")</f>
        <v>0</v>
      </c>
      <c r="W3315" t="str" cm="1">
        <f t="array" ref="W3315">_xlfn.IFS(Table1[[#This Row],[tenure]]&lt;=12,"0-1 Years", Table1[[#This Row],[tenure]] &lt;=36, "1-3 Years",Table1[[#This Row],[tenure]]&lt;=60, "3-5 Years",Table1[[#This Row],[tenure]]&gt;60,"5+ Years")</f>
        <v>0-1 Years</v>
      </c>
      <c r="X3315" t="str">
        <f>IF(AND(Table1[[#This Row],[Contract]]="Month-to-Month", Table1[[#This Row],[PaymentMethod]]= "Electronic check"), "High Risk", "Standard")</f>
        <v>High Risk</v>
      </c>
      <c r="Y3315" s="11">
        <f>IFERROR(Table1[[#This Row],[TotalCharges]]/Table1[[#This Row],[tenure]],"0")</f>
        <v>19.2</v>
      </c>
      <c r="Z3315" t="str">
        <f>IF(Table1[[#This Row],[SeniorCitizen]]=1,"Yes","No")</f>
        <v>No</v>
      </c>
    </row>
    <row r="3316" spans="1:26" x14ac:dyDescent="0.3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s="2">
        <v>80.05</v>
      </c>
      <c r="T3316" s="2">
        <v>3019.1</v>
      </c>
      <c r="U3316" t="s">
        <v>24</v>
      </c>
      <c r="V3316">
        <f>COUNTIF(Table1[[#This Row],[OnlineSecurity]:[StreamingMovies]], "Yes")</f>
        <v>2</v>
      </c>
      <c r="W3316" t="str" cm="1">
        <f t="array" ref="W3316">_xlfn.IFS(Table1[[#This Row],[tenure]]&lt;=12,"0-1 Years", Table1[[#This Row],[tenure]] &lt;=36, "1-3 Years",Table1[[#This Row],[tenure]]&lt;=60, "3-5 Years",Table1[[#This Row],[tenure]]&gt;60,"5+ Years")</f>
        <v>3-5 Years</v>
      </c>
      <c r="X3316" t="str">
        <f>IF(AND(Table1[[#This Row],[Contract]]="Month-to-Month", Table1[[#This Row],[PaymentMethod]]= "Electronic check"), "High Risk", "Standard")</f>
        <v>Standard</v>
      </c>
      <c r="Y3316" s="11">
        <f>IFERROR(Table1[[#This Row],[TotalCharges]]/Table1[[#This Row],[tenure]],"0")</f>
        <v>81.597297297297288</v>
      </c>
      <c r="Z3316" t="str">
        <f>IF(Table1[[#This Row],[SeniorCitizen]]=1,"Yes","No")</f>
        <v>No</v>
      </c>
    </row>
    <row r="3317" spans="1:26" x14ac:dyDescent="0.3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7104</v>
      </c>
      <c r="S3317" s="2">
        <v>107.35</v>
      </c>
      <c r="T3317" s="2">
        <v>7051.95</v>
      </c>
      <c r="U3317" t="s">
        <v>24</v>
      </c>
      <c r="V3317">
        <f>COUNTIF(Table1[[#This Row],[OnlineSecurity]:[StreamingMovies]], "Yes")</f>
        <v>5</v>
      </c>
      <c r="W3317" t="str" cm="1">
        <f t="array" ref="W3317">_xlfn.IFS(Table1[[#This Row],[tenure]]&lt;=12,"0-1 Years", Table1[[#This Row],[tenure]] &lt;=36, "1-3 Years",Table1[[#This Row],[tenure]]&lt;=60, "3-5 Years",Table1[[#This Row],[tenure]]&gt;60,"5+ Years")</f>
        <v>5+ Years</v>
      </c>
      <c r="X3317" t="str">
        <f>IF(AND(Table1[[#This Row],[Contract]]="Month-to-Month", Table1[[#This Row],[PaymentMethod]]= "Electronic check"), "High Risk", "Standard")</f>
        <v>Standard</v>
      </c>
      <c r="Y3317" s="11">
        <f>IFERROR(Table1[[#This Row],[TotalCharges]]/Table1[[#This Row],[tenure]],"0")</f>
        <v>106.84772727272727</v>
      </c>
      <c r="Z3317" t="str">
        <f>IF(Table1[[#This Row],[SeniorCitizen]]=1,"Yes","No")</f>
        <v>Yes</v>
      </c>
    </row>
    <row r="3318" spans="1:26" x14ac:dyDescent="0.35">
      <c r="A3318" t="s">
        <v>3353</v>
      </c>
      <c r="B3318" t="s">
        <v>22</v>
      </c>
      <c r="C3318">
        <v>0</v>
      </c>
      <c r="D3318" t="s">
        <v>23</v>
      </c>
      <c r="E3318" t="s">
        <v>24</v>
      </c>
      <c r="F3318">
        <v>26</v>
      </c>
      <c r="G3318" t="s">
        <v>24</v>
      </c>
      <c r="H3318" t="s">
        <v>24</v>
      </c>
      <c r="I3318" t="s">
        <v>26</v>
      </c>
      <c r="J3318" t="s">
        <v>23</v>
      </c>
      <c r="K3318" t="s">
        <v>23</v>
      </c>
      <c r="L3318" t="s">
        <v>23</v>
      </c>
      <c r="M3318" t="s">
        <v>24</v>
      </c>
      <c r="N3318" t="s">
        <v>23</v>
      </c>
      <c r="O3318" t="s">
        <v>24</v>
      </c>
      <c r="P3318" t="s">
        <v>31</v>
      </c>
      <c r="Q3318" t="s">
        <v>24</v>
      </c>
      <c r="R3318" t="s">
        <v>7104</v>
      </c>
      <c r="S3318" s="2">
        <v>47.85</v>
      </c>
      <c r="T3318" s="2">
        <v>1190.5</v>
      </c>
      <c r="U3318" t="s">
        <v>24</v>
      </c>
      <c r="V3318">
        <f>COUNTIF(Table1[[#This Row],[OnlineSecurity]:[StreamingMovies]], "Yes")</f>
        <v>4</v>
      </c>
      <c r="W3318" t="str" cm="1">
        <f t="array" ref="W3318">_xlfn.IFS(Table1[[#This Row],[tenure]]&lt;=12,"0-1 Years", Table1[[#This Row],[tenure]] &lt;=36, "1-3 Years",Table1[[#This Row],[tenure]]&lt;=60, "3-5 Years",Table1[[#This Row],[tenure]]&gt;60,"5+ Years")</f>
        <v>1-3 Years</v>
      </c>
      <c r="X3318" t="str">
        <f>IF(AND(Table1[[#This Row],[Contract]]="Month-to-Month", Table1[[#This Row],[PaymentMethod]]= "Electronic check"), "High Risk", "Standard")</f>
        <v>Standard</v>
      </c>
      <c r="Y3318" s="11">
        <f>IFERROR(Table1[[#This Row],[TotalCharges]]/Table1[[#This Row],[tenure]],"0")</f>
        <v>45.78846153846154</v>
      </c>
      <c r="Z3318" t="str">
        <f>IF(Table1[[#This Row],[SeniorCitizen]]=1,"Yes","No")</f>
        <v>No</v>
      </c>
    </row>
    <row r="3319" spans="1:26" x14ac:dyDescent="0.3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7105</v>
      </c>
      <c r="S3319" s="2">
        <v>70.8</v>
      </c>
      <c r="T3319" s="2">
        <v>4448.8</v>
      </c>
      <c r="U3319" t="s">
        <v>24</v>
      </c>
      <c r="V3319">
        <f>COUNTIF(Table1[[#This Row],[OnlineSecurity]:[StreamingMovies]], "Yes")</f>
        <v>4</v>
      </c>
      <c r="W3319" t="str" cm="1">
        <f t="array" ref="W3319">_xlfn.IFS(Table1[[#This Row],[tenure]]&lt;=12,"0-1 Years", Table1[[#This Row],[tenure]] &lt;=36, "1-3 Years",Table1[[#This Row],[tenure]]&lt;=60, "3-5 Years",Table1[[#This Row],[tenure]]&gt;60,"5+ Years")</f>
        <v>5+ Years</v>
      </c>
      <c r="X3319" t="str">
        <f>IF(AND(Table1[[#This Row],[Contract]]="Month-to-Month", Table1[[#This Row],[PaymentMethod]]= "Electronic check"), "High Risk", "Standard")</f>
        <v>Standard</v>
      </c>
      <c r="Y3319" s="11">
        <f>IFERROR(Table1[[#This Row],[TotalCharges]]/Table1[[#This Row],[tenure]],"0")</f>
        <v>70.615873015873021</v>
      </c>
      <c r="Z3319" t="str">
        <f>IF(Table1[[#This Row],[SeniorCitizen]]=1,"Yes","No")</f>
        <v>No</v>
      </c>
    </row>
    <row r="3320" spans="1:26" x14ac:dyDescent="0.35">
      <c r="A3320" t="s">
        <v>3355</v>
      </c>
      <c r="B3320" t="s">
        <v>30</v>
      </c>
      <c r="C3320">
        <v>0</v>
      </c>
      <c r="D3320" t="s">
        <v>24</v>
      </c>
      <c r="E3320" t="s">
        <v>24</v>
      </c>
      <c r="F3320">
        <v>10</v>
      </c>
      <c r="G3320" t="s">
        <v>24</v>
      </c>
      <c r="H3320" t="s">
        <v>24</v>
      </c>
      <c r="I3320" t="s">
        <v>26</v>
      </c>
      <c r="J3320" t="s">
        <v>24</v>
      </c>
      <c r="K3320" t="s">
        <v>24</v>
      </c>
      <c r="L3320" t="s">
        <v>23</v>
      </c>
      <c r="M3320" t="s">
        <v>24</v>
      </c>
      <c r="N3320" t="s">
        <v>24</v>
      </c>
      <c r="O3320" t="s">
        <v>24</v>
      </c>
      <c r="P3320" t="s">
        <v>27</v>
      </c>
      <c r="Q3320" t="s">
        <v>24</v>
      </c>
      <c r="R3320" t="s">
        <v>32</v>
      </c>
      <c r="S3320" s="2">
        <v>29.5</v>
      </c>
      <c r="T3320" s="2">
        <v>255.25</v>
      </c>
      <c r="U3320" t="s">
        <v>23</v>
      </c>
      <c r="V3320">
        <f>COUNTIF(Table1[[#This Row],[OnlineSecurity]:[StreamingMovies]], "Yes")</f>
        <v>1</v>
      </c>
      <c r="W3320" t="str" cm="1">
        <f t="array" ref="W3320">_xlfn.IFS(Table1[[#This Row],[tenure]]&lt;=12,"0-1 Years", Table1[[#This Row],[tenure]] &lt;=36, "1-3 Years",Table1[[#This Row],[tenure]]&lt;=60, "3-5 Years",Table1[[#This Row],[tenure]]&gt;60,"5+ Years")</f>
        <v>0-1 Years</v>
      </c>
      <c r="X3320" t="str">
        <f>IF(AND(Table1[[#This Row],[Contract]]="Month-to-Month", Table1[[#This Row],[PaymentMethod]]= "Electronic check"), "High Risk", "Standard")</f>
        <v>Standard</v>
      </c>
      <c r="Y3320" s="11">
        <f>IFERROR(Table1[[#This Row],[TotalCharges]]/Table1[[#This Row],[tenure]],"0")</f>
        <v>25.524999999999999</v>
      </c>
      <c r="Z3320" t="str">
        <f>IF(Table1[[#This Row],[SeniorCitizen]]=1,"Yes","No")</f>
        <v>No</v>
      </c>
    </row>
    <row r="3321" spans="1:26" x14ac:dyDescent="0.3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s="2">
        <v>70.75</v>
      </c>
      <c r="T3321" s="2">
        <v>146.9</v>
      </c>
      <c r="U3321" t="s">
        <v>23</v>
      </c>
      <c r="V3321">
        <f>COUNTIF(Table1[[#This Row],[OnlineSecurity]:[StreamingMovies]], "Yes")</f>
        <v>3</v>
      </c>
      <c r="W3321" t="str" cm="1">
        <f t="array" ref="W3321">_xlfn.IFS(Table1[[#This Row],[tenure]]&lt;=12,"0-1 Years", Table1[[#This Row],[tenure]] &lt;=36, "1-3 Years",Table1[[#This Row],[tenure]]&lt;=60, "3-5 Years",Table1[[#This Row],[tenure]]&gt;60,"5+ Years")</f>
        <v>0-1 Years</v>
      </c>
      <c r="X3321" t="str">
        <f>IF(AND(Table1[[#This Row],[Contract]]="Month-to-Month", Table1[[#This Row],[PaymentMethod]]= "Electronic check"), "High Risk", "Standard")</f>
        <v>High Risk</v>
      </c>
      <c r="Y3321" s="11">
        <f>IFERROR(Table1[[#This Row],[TotalCharges]]/Table1[[#This Row],[tenure]],"0")</f>
        <v>73.45</v>
      </c>
      <c r="Z3321" t="str">
        <f>IF(Table1[[#This Row],[SeniorCitizen]]=1,"Yes","No")</f>
        <v>No</v>
      </c>
    </row>
    <row r="3322" spans="1:26" x14ac:dyDescent="0.3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7105</v>
      </c>
      <c r="S3322" s="2">
        <v>59.1</v>
      </c>
      <c r="T3322" s="2">
        <v>1011.05</v>
      </c>
      <c r="U3322" t="s">
        <v>24</v>
      </c>
      <c r="V3322">
        <f>COUNTIF(Table1[[#This Row],[OnlineSecurity]:[StreamingMovies]], "Yes")</f>
        <v>2</v>
      </c>
      <c r="W3322" t="str" cm="1">
        <f t="array" ref="W3322">_xlfn.IFS(Table1[[#This Row],[tenure]]&lt;=12,"0-1 Years", Table1[[#This Row],[tenure]] &lt;=36, "1-3 Years",Table1[[#This Row],[tenure]]&lt;=60, "3-5 Years",Table1[[#This Row],[tenure]]&gt;60,"5+ Years")</f>
        <v>1-3 Years</v>
      </c>
      <c r="X3322" t="str">
        <f>IF(AND(Table1[[#This Row],[Contract]]="Month-to-Month", Table1[[#This Row],[PaymentMethod]]= "Electronic check"), "High Risk", "Standard")</f>
        <v>Standard</v>
      </c>
      <c r="Y3322" s="11">
        <f>IFERROR(Table1[[#This Row],[TotalCharges]]/Table1[[#This Row],[tenure]],"0")</f>
        <v>56.169444444444444</v>
      </c>
      <c r="Z3322" t="str">
        <f>IF(Table1[[#This Row],[SeniorCitizen]]=1,"Yes","No")</f>
        <v>Yes</v>
      </c>
    </row>
    <row r="3323" spans="1:26" x14ac:dyDescent="0.35">
      <c r="A3323" t="s">
        <v>3358</v>
      </c>
      <c r="B3323" t="s">
        <v>22</v>
      </c>
      <c r="C3323">
        <v>0</v>
      </c>
      <c r="D3323" t="s">
        <v>23</v>
      </c>
      <c r="E3323" t="s">
        <v>24</v>
      </c>
      <c r="F3323">
        <v>64</v>
      </c>
      <c r="G3323" t="s">
        <v>23</v>
      </c>
      <c r="H3323" t="s">
        <v>23</v>
      </c>
      <c r="I3323" t="s">
        <v>24</v>
      </c>
      <c r="J3323" t="s">
        <v>24</v>
      </c>
      <c r="K3323" t="s">
        <v>24</v>
      </c>
      <c r="L3323" t="s">
        <v>24</v>
      </c>
      <c r="M3323" t="s">
        <v>24</v>
      </c>
      <c r="N3323" t="s">
        <v>24</v>
      </c>
      <c r="O3323" t="s">
        <v>24</v>
      </c>
      <c r="P3323" t="s">
        <v>47</v>
      </c>
      <c r="Q3323" t="s">
        <v>24</v>
      </c>
      <c r="R3323" t="s">
        <v>32</v>
      </c>
      <c r="S3323" s="2">
        <v>25.55</v>
      </c>
      <c r="T3323" s="2">
        <v>1714.95</v>
      </c>
      <c r="U3323" t="s">
        <v>24</v>
      </c>
      <c r="V3323">
        <f>COUNTIF(Table1[[#This Row],[OnlineSecurity]:[StreamingMovies]], "Yes")</f>
        <v>0</v>
      </c>
      <c r="W3323" t="str" cm="1">
        <f t="array" ref="W3323">_xlfn.IFS(Table1[[#This Row],[tenure]]&lt;=12,"0-1 Years", Table1[[#This Row],[tenure]] &lt;=36, "1-3 Years",Table1[[#This Row],[tenure]]&lt;=60, "3-5 Years",Table1[[#This Row],[tenure]]&gt;60,"5+ Years")</f>
        <v>5+ Years</v>
      </c>
      <c r="X3323" t="str">
        <f>IF(AND(Table1[[#This Row],[Contract]]="Month-to-Month", Table1[[#This Row],[PaymentMethod]]= "Electronic check"), "High Risk", "Standard")</f>
        <v>Standard</v>
      </c>
      <c r="Y3323" s="11">
        <f>IFERROR(Table1[[#This Row],[TotalCharges]]/Table1[[#This Row],[tenure]],"0")</f>
        <v>26.796093750000001</v>
      </c>
      <c r="Z3323" t="str">
        <f>IF(Table1[[#This Row],[SeniorCitizen]]=1,"Yes","No")</f>
        <v>No</v>
      </c>
    </row>
    <row r="3324" spans="1:26" x14ac:dyDescent="0.3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s="2">
        <v>84.45</v>
      </c>
      <c r="T3324" s="2">
        <v>762.5</v>
      </c>
      <c r="U3324" t="s">
        <v>23</v>
      </c>
      <c r="V3324">
        <f>COUNTIF(Table1[[#This Row],[OnlineSecurity]:[StreamingMovies]], "Yes")</f>
        <v>1</v>
      </c>
      <c r="W3324" t="str" cm="1">
        <f t="array" ref="W3324">_xlfn.IFS(Table1[[#This Row],[tenure]]&lt;=12,"0-1 Years", Table1[[#This Row],[tenure]] &lt;=36, "1-3 Years",Table1[[#This Row],[tenure]]&lt;=60, "3-5 Years",Table1[[#This Row],[tenure]]&gt;60,"5+ Years")</f>
        <v>0-1 Years</v>
      </c>
      <c r="X3324" t="str">
        <f>IF(AND(Table1[[#This Row],[Contract]]="Month-to-Month", Table1[[#This Row],[PaymentMethod]]= "Electronic check"), "High Risk", "Standard")</f>
        <v>High Risk</v>
      </c>
      <c r="Y3324" s="11">
        <f>IFERROR(Table1[[#This Row],[TotalCharges]]/Table1[[#This Row],[tenure]],"0")</f>
        <v>84.722222222222229</v>
      </c>
      <c r="Z3324" t="str">
        <f>IF(Table1[[#This Row],[SeniorCitizen]]=1,"Yes","No")</f>
        <v>Yes</v>
      </c>
    </row>
    <row r="3325" spans="1:26" x14ac:dyDescent="0.35">
      <c r="A3325" t="s">
        <v>3360</v>
      </c>
      <c r="B3325" t="s">
        <v>22</v>
      </c>
      <c r="C3325">
        <v>0</v>
      </c>
      <c r="D3325" t="s">
        <v>24</v>
      </c>
      <c r="E3325" t="s">
        <v>23</v>
      </c>
      <c r="F3325">
        <v>28</v>
      </c>
      <c r="G3325" t="s">
        <v>23</v>
      </c>
      <c r="H3325" t="s">
        <v>24</v>
      </c>
      <c r="I3325" t="s">
        <v>24</v>
      </c>
      <c r="J3325" t="s">
        <v>24</v>
      </c>
      <c r="K3325" t="s">
        <v>24</v>
      </c>
      <c r="L3325" t="s">
        <v>24</v>
      </c>
      <c r="M3325" t="s">
        <v>24</v>
      </c>
      <c r="N3325" t="s">
        <v>24</v>
      </c>
      <c r="O3325" t="s">
        <v>24</v>
      </c>
      <c r="P3325" t="s">
        <v>27</v>
      </c>
      <c r="Q3325" t="s">
        <v>24</v>
      </c>
      <c r="R3325" t="s">
        <v>32</v>
      </c>
      <c r="S3325" s="2">
        <v>20.25</v>
      </c>
      <c r="T3325" s="2">
        <v>535.35</v>
      </c>
      <c r="U3325" t="s">
        <v>24</v>
      </c>
      <c r="V3325">
        <f>COUNTIF(Table1[[#This Row],[OnlineSecurity]:[StreamingMovies]], "Yes")</f>
        <v>0</v>
      </c>
      <c r="W3325" t="str" cm="1">
        <f t="array" ref="W3325">_xlfn.IFS(Table1[[#This Row],[tenure]]&lt;=12,"0-1 Years", Table1[[#This Row],[tenure]] &lt;=36, "1-3 Years",Table1[[#This Row],[tenure]]&lt;=60, "3-5 Years",Table1[[#This Row],[tenure]]&gt;60,"5+ Years")</f>
        <v>1-3 Years</v>
      </c>
      <c r="X3325" t="str">
        <f>IF(AND(Table1[[#This Row],[Contract]]="Month-to-Month", Table1[[#This Row],[PaymentMethod]]= "Electronic check"), "High Risk", "Standard")</f>
        <v>Standard</v>
      </c>
      <c r="Y3325" s="11">
        <f>IFERROR(Table1[[#This Row],[TotalCharges]]/Table1[[#This Row],[tenure]],"0")</f>
        <v>19.119642857142857</v>
      </c>
      <c r="Z3325" t="str">
        <f>IF(Table1[[#This Row],[SeniorCitizen]]=1,"Yes","No")</f>
        <v>No</v>
      </c>
    </row>
    <row r="3326" spans="1:26" x14ac:dyDescent="0.3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s="2">
        <v>75.55</v>
      </c>
      <c r="T3326" s="2">
        <v>75.55</v>
      </c>
      <c r="U3326" t="s">
        <v>24</v>
      </c>
      <c r="V3326">
        <f>COUNTIF(Table1[[#This Row],[OnlineSecurity]:[StreamingMovies]], "Yes")</f>
        <v>1</v>
      </c>
      <c r="W3326" t="str" cm="1">
        <f t="array" ref="W3326">_xlfn.IFS(Table1[[#This Row],[tenure]]&lt;=12,"0-1 Years", Table1[[#This Row],[tenure]] &lt;=36, "1-3 Years",Table1[[#This Row],[tenure]]&lt;=60, "3-5 Years",Table1[[#This Row],[tenure]]&gt;60,"5+ Years")</f>
        <v>0-1 Years</v>
      </c>
      <c r="X3326" t="str">
        <f>IF(AND(Table1[[#This Row],[Contract]]="Month-to-Month", Table1[[#This Row],[PaymentMethod]]= "Electronic check"), "High Risk", "Standard")</f>
        <v>High Risk</v>
      </c>
      <c r="Y3326" s="11">
        <f>IFERROR(Table1[[#This Row],[TotalCharges]]/Table1[[#This Row],[tenure]],"0")</f>
        <v>75.55</v>
      </c>
      <c r="Z3326" t="str">
        <f>IF(Table1[[#This Row],[SeniorCitizen]]=1,"Yes","No")</f>
        <v>No</v>
      </c>
    </row>
    <row r="3327" spans="1:26" x14ac:dyDescent="0.3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s="2">
        <v>85.65</v>
      </c>
      <c r="T3327" s="2">
        <v>338.9</v>
      </c>
      <c r="U3327" t="s">
        <v>23</v>
      </c>
      <c r="V3327">
        <f>COUNTIF(Table1[[#This Row],[OnlineSecurity]:[StreamingMovies]], "Yes")</f>
        <v>1</v>
      </c>
      <c r="W3327" t="str" cm="1">
        <f t="array" ref="W3327">_xlfn.IFS(Table1[[#This Row],[tenure]]&lt;=12,"0-1 Years", Table1[[#This Row],[tenure]] &lt;=36, "1-3 Years",Table1[[#This Row],[tenure]]&lt;=60, "3-5 Years",Table1[[#This Row],[tenure]]&gt;60,"5+ Years")</f>
        <v>0-1 Years</v>
      </c>
      <c r="X3327" t="str">
        <f>IF(AND(Table1[[#This Row],[Contract]]="Month-to-Month", Table1[[#This Row],[PaymentMethod]]= "Electronic check"), "High Risk", "Standard")</f>
        <v>High Risk</v>
      </c>
      <c r="Y3327" s="11">
        <f>IFERROR(Table1[[#This Row],[TotalCharges]]/Table1[[#This Row],[tenure]],"0")</f>
        <v>84.724999999999994</v>
      </c>
      <c r="Z3327" t="str">
        <f>IF(Table1[[#This Row],[SeniorCitizen]]=1,"Yes","No")</f>
        <v>No</v>
      </c>
    </row>
    <row r="3328" spans="1:26" x14ac:dyDescent="0.3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7105</v>
      </c>
      <c r="S3328" s="2">
        <v>70.150000000000006</v>
      </c>
      <c r="T3328" s="2">
        <v>2497.35</v>
      </c>
      <c r="U3328" t="s">
        <v>23</v>
      </c>
      <c r="V3328">
        <f>COUNTIF(Table1[[#This Row],[OnlineSecurity]:[StreamingMovies]], "Yes")</f>
        <v>4</v>
      </c>
      <c r="W3328" t="str" cm="1">
        <f t="array" ref="W3328">_xlfn.IFS(Table1[[#This Row],[tenure]]&lt;=12,"0-1 Years", Table1[[#This Row],[tenure]] &lt;=36, "1-3 Years",Table1[[#This Row],[tenure]]&lt;=60, "3-5 Years",Table1[[#This Row],[tenure]]&gt;60,"5+ Years")</f>
        <v>3-5 Years</v>
      </c>
      <c r="X3328" t="str">
        <f>IF(AND(Table1[[#This Row],[Contract]]="Month-to-Month", Table1[[#This Row],[PaymentMethod]]= "Electronic check"), "High Risk", "Standard")</f>
        <v>Standard</v>
      </c>
      <c r="Y3328" s="11">
        <f>IFERROR(Table1[[#This Row],[TotalCharges]]/Table1[[#This Row],[tenure]],"0")</f>
        <v>65.719736842105263</v>
      </c>
      <c r="Z3328" t="str">
        <f>IF(Table1[[#This Row],[SeniorCitizen]]=1,"Yes","No")</f>
        <v>Yes</v>
      </c>
    </row>
    <row r="3329" spans="1:26" x14ac:dyDescent="0.3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s="2">
        <v>95.3</v>
      </c>
      <c r="T3329" s="2">
        <v>6273.4</v>
      </c>
      <c r="U3329" t="s">
        <v>24</v>
      </c>
      <c r="V3329">
        <f>COUNTIF(Table1[[#This Row],[OnlineSecurity]:[StreamingMovies]], "Yes")</f>
        <v>3</v>
      </c>
      <c r="W3329" t="str" cm="1">
        <f t="array" ref="W3329">_xlfn.IFS(Table1[[#This Row],[tenure]]&lt;=12,"0-1 Years", Table1[[#This Row],[tenure]] &lt;=36, "1-3 Years",Table1[[#This Row],[tenure]]&lt;=60, "3-5 Years",Table1[[#This Row],[tenure]]&gt;60,"5+ Years")</f>
        <v>5+ Years</v>
      </c>
      <c r="X3329" t="str">
        <f>IF(AND(Table1[[#This Row],[Contract]]="Month-to-Month", Table1[[#This Row],[PaymentMethod]]= "Electronic check"), "High Risk", "Standard")</f>
        <v>Standard</v>
      </c>
      <c r="Y3329" s="11">
        <f>IFERROR(Table1[[#This Row],[TotalCharges]]/Table1[[#This Row],[tenure]],"0")</f>
        <v>95.051515151515147</v>
      </c>
      <c r="Z3329" t="str">
        <f>IF(Table1[[#This Row],[SeniorCitizen]]=1,"Yes","No")</f>
        <v>No</v>
      </c>
    </row>
    <row r="3330" spans="1:26" x14ac:dyDescent="0.3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s="2">
        <v>70.25</v>
      </c>
      <c r="T3330" s="2">
        <v>70.25</v>
      </c>
      <c r="U3330" t="s">
        <v>24</v>
      </c>
      <c r="V3330">
        <f>COUNTIF(Table1[[#This Row],[OnlineSecurity]:[StreamingMovies]], "Yes")</f>
        <v>0</v>
      </c>
      <c r="W3330" t="str" cm="1">
        <f t="array" ref="W3330">_xlfn.IFS(Table1[[#This Row],[tenure]]&lt;=12,"0-1 Years", Table1[[#This Row],[tenure]] &lt;=36, "1-3 Years",Table1[[#This Row],[tenure]]&lt;=60, "3-5 Years",Table1[[#This Row],[tenure]]&gt;60,"5+ Years")</f>
        <v>0-1 Years</v>
      </c>
      <c r="X3330" t="str">
        <f>IF(AND(Table1[[#This Row],[Contract]]="Month-to-Month", Table1[[#This Row],[PaymentMethod]]= "Electronic check"), "High Risk", "Standard")</f>
        <v>High Risk</v>
      </c>
      <c r="Y3330" s="11">
        <f>IFERROR(Table1[[#This Row],[TotalCharges]]/Table1[[#This Row],[tenure]],"0")</f>
        <v>70.25</v>
      </c>
      <c r="Z3330" t="str">
        <f>IF(Table1[[#This Row],[SeniorCitizen]]=1,"Yes","No")</f>
        <v>No</v>
      </c>
    </row>
    <row r="3331" spans="1:26" x14ac:dyDescent="0.3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s="2">
        <v>50.3</v>
      </c>
      <c r="T3331" s="2">
        <v>908.75</v>
      </c>
      <c r="U3331" t="s">
        <v>24</v>
      </c>
      <c r="V3331">
        <f>COUNTIF(Table1[[#This Row],[OnlineSecurity]:[StreamingMovies]], "Yes")</f>
        <v>1</v>
      </c>
      <c r="W3331" t="str" cm="1">
        <f t="array" ref="W3331">_xlfn.IFS(Table1[[#This Row],[tenure]]&lt;=12,"0-1 Years", Table1[[#This Row],[tenure]] &lt;=36, "1-3 Years",Table1[[#This Row],[tenure]]&lt;=60, "3-5 Years",Table1[[#This Row],[tenure]]&gt;60,"5+ Years")</f>
        <v>1-3 Years</v>
      </c>
      <c r="X3331" t="str">
        <f>IF(AND(Table1[[#This Row],[Contract]]="Month-to-Month", Table1[[#This Row],[PaymentMethod]]= "Electronic check"), "High Risk", "Standard")</f>
        <v>Standard</v>
      </c>
      <c r="Y3331" s="11">
        <f>IFERROR(Table1[[#This Row],[TotalCharges]]/Table1[[#This Row],[tenure]],"0")</f>
        <v>50.486111111111114</v>
      </c>
      <c r="Z3331" t="str">
        <f>IF(Table1[[#This Row],[SeniorCitizen]]=1,"Yes","No")</f>
        <v>No</v>
      </c>
    </row>
    <row r="3332" spans="1:26" x14ac:dyDescent="0.3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s="2">
        <v>97.8</v>
      </c>
      <c r="T3332" s="2">
        <v>4913.3</v>
      </c>
      <c r="U3332" t="s">
        <v>23</v>
      </c>
      <c r="V3332">
        <f>COUNTIF(Table1[[#This Row],[OnlineSecurity]:[StreamingMovies]], "Yes")</f>
        <v>3</v>
      </c>
      <c r="W3332" t="str" cm="1">
        <f t="array" ref="W3332">_xlfn.IFS(Table1[[#This Row],[tenure]]&lt;=12,"0-1 Years", Table1[[#This Row],[tenure]] &lt;=36, "1-3 Years",Table1[[#This Row],[tenure]]&lt;=60, "3-5 Years",Table1[[#This Row],[tenure]]&gt;60,"5+ Years")</f>
        <v>3-5 Years</v>
      </c>
      <c r="X3332" t="str">
        <f>IF(AND(Table1[[#This Row],[Contract]]="Month-to-Month", Table1[[#This Row],[PaymentMethod]]= "Electronic check"), "High Risk", "Standard")</f>
        <v>High Risk</v>
      </c>
      <c r="Y3332" s="11">
        <f>IFERROR(Table1[[#This Row],[TotalCharges]]/Table1[[#This Row],[tenure]],"0")</f>
        <v>96.339215686274514</v>
      </c>
      <c r="Z3332" t="str">
        <f>IF(Table1[[#This Row],[SeniorCitizen]]=1,"Yes","No")</f>
        <v>Yes</v>
      </c>
    </row>
    <row r="3333" spans="1:26" x14ac:dyDescent="0.35">
      <c r="A3333" t="s">
        <v>3368</v>
      </c>
      <c r="B3333" t="s">
        <v>30</v>
      </c>
      <c r="C3333">
        <v>0</v>
      </c>
      <c r="D3333" t="s">
        <v>23</v>
      </c>
      <c r="E3333" t="s">
        <v>23</v>
      </c>
      <c r="F3333">
        <v>0</v>
      </c>
      <c r="G3333" t="s">
        <v>23</v>
      </c>
      <c r="H3333" t="s">
        <v>24</v>
      </c>
      <c r="I3333" t="s">
        <v>24</v>
      </c>
      <c r="J3333" t="s">
        <v>24</v>
      </c>
      <c r="K3333" t="s">
        <v>24</v>
      </c>
      <c r="L3333" t="s">
        <v>24</v>
      </c>
      <c r="M3333" t="s">
        <v>24</v>
      </c>
      <c r="N3333" t="s">
        <v>24</v>
      </c>
      <c r="O3333" t="s">
        <v>24</v>
      </c>
      <c r="P3333" t="s">
        <v>47</v>
      </c>
      <c r="Q3333" t="s">
        <v>24</v>
      </c>
      <c r="R3333" t="s">
        <v>32</v>
      </c>
      <c r="S3333" s="2">
        <v>19.850000000000001</v>
      </c>
      <c r="T3333" s="2">
        <v>0</v>
      </c>
      <c r="U3333" t="s">
        <v>24</v>
      </c>
      <c r="V3333">
        <f>COUNTIF(Table1[[#This Row],[OnlineSecurity]:[StreamingMovies]], "Yes")</f>
        <v>0</v>
      </c>
      <c r="W3333" t="str" cm="1">
        <f t="array" ref="W3333">_xlfn.IFS(Table1[[#This Row],[tenure]]&lt;=12,"0-1 Years", Table1[[#This Row],[tenure]] &lt;=36, "1-3 Years",Table1[[#This Row],[tenure]]&lt;=60, "3-5 Years",Table1[[#This Row],[tenure]]&gt;60,"5+ Years")</f>
        <v>0-1 Years</v>
      </c>
      <c r="X3333" t="str">
        <f>IF(AND(Table1[[#This Row],[Contract]]="Month-to-Month", Table1[[#This Row],[PaymentMethod]]= "Electronic check"), "High Risk", "Standard")</f>
        <v>Standard</v>
      </c>
      <c r="Y3333" s="11" t="str">
        <f>IFERROR(Table1[[#This Row],[TotalCharges]]/Table1[[#This Row],[tenure]],"0")</f>
        <v>0</v>
      </c>
      <c r="Z3333" t="str">
        <f>IF(Table1[[#This Row],[SeniorCitizen]]=1,"Yes","No")</f>
        <v>No</v>
      </c>
    </row>
    <row r="3334" spans="1:26" x14ac:dyDescent="0.3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s="2">
        <v>46.3</v>
      </c>
      <c r="T3334" s="2">
        <v>46.3</v>
      </c>
      <c r="U3334" t="s">
        <v>23</v>
      </c>
      <c r="V3334">
        <f>COUNTIF(Table1[[#This Row],[OnlineSecurity]:[StreamingMovies]], "Yes")</f>
        <v>0</v>
      </c>
      <c r="W3334" t="str" cm="1">
        <f t="array" ref="W3334">_xlfn.IFS(Table1[[#This Row],[tenure]]&lt;=12,"0-1 Years", Table1[[#This Row],[tenure]] &lt;=36, "1-3 Years",Table1[[#This Row],[tenure]]&lt;=60, "3-5 Years",Table1[[#This Row],[tenure]]&gt;60,"5+ Years")</f>
        <v>0-1 Years</v>
      </c>
      <c r="X3334" t="str">
        <f>IF(AND(Table1[[#This Row],[Contract]]="Month-to-Month", Table1[[#This Row],[PaymentMethod]]= "Electronic check"), "High Risk", "Standard")</f>
        <v>Standard</v>
      </c>
      <c r="Y3334" s="11">
        <f>IFERROR(Table1[[#This Row],[TotalCharges]]/Table1[[#This Row],[tenure]],"0")</f>
        <v>46.3</v>
      </c>
      <c r="Z3334" t="str">
        <f>IF(Table1[[#This Row],[SeniorCitizen]]=1,"Yes","No")</f>
        <v>No</v>
      </c>
    </row>
    <row r="3335" spans="1:26" x14ac:dyDescent="0.35">
      <c r="A3335" t="s">
        <v>3370</v>
      </c>
      <c r="B3335" t="s">
        <v>30</v>
      </c>
      <c r="C3335">
        <v>0</v>
      </c>
      <c r="D3335" t="s">
        <v>24</v>
      </c>
      <c r="E3335" t="s">
        <v>23</v>
      </c>
      <c r="F3335">
        <v>12</v>
      </c>
      <c r="G3335" t="s">
        <v>23</v>
      </c>
      <c r="H3335" t="s">
        <v>24</v>
      </c>
      <c r="I3335" t="s">
        <v>24</v>
      </c>
      <c r="J3335" t="s">
        <v>24</v>
      </c>
      <c r="K3335" t="s">
        <v>24</v>
      </c>
      <c r="L3335" t="s">
        <v>24</v>
      </c>
      <c r="M3335" t="s">
        <v>24</v>
      </c>
      <c r="N3335" t="s">
        <v>24</v>
      </c>
      <c r="O3335" t="s">
        <v>24</v>
      </c>
      <c r="P3335" t="s">
        <v>47</v>
      </c>
      <c r="Q3335" t="s">
        <v>24</v>
      </c>
      <c r="R3335" t="s">
        <v>7104</v>
      </c>
      <c r="S3335" s="2">
        <v>19.350000000000001</v>
      </c>
      <c r="T3335" s="2">
        <v>212.3</v>
      </c>
      <c r="U3335" t="s">
        <v>24</v>
      </c>
      <c r="V3335">
        <f>COUNTIF(Table1[[#This Row],[OnlineSecurity]:[StreamingMovies]], "Yes")</f>
        <v>0</v>
      </c>
      <c r="W3335" t="str" cm="1">
        <f t="array" ref="W3335">_xlfn.IFS(Table1[[#This Row],[tenure]]&lt;=12,"0-1 Years", Table1[[#This Row],[tenure]] &lt;=36, "1-3 Years",Table1[[#This Row],[tenure]]&lt;=60, "3-5 Years",Table1[[#This Row],[tenure]]&gt;60,"5+ Years")</f>
        <v>0-1 Years</v>
      </c>
      <c r="X3335" t="str">
        <f>IF(AND(Table1[[#This Row],[Contract]]="Month-to-Month", Table1[[#This Row],[PaymentMethod]]= "Electronic check"), "High Risk", "Standard")</f>
        <v>Standard</v>
      </c>
      <c r="Y3335" s="11">
        <f>IFERROR(Table1[[#This Row],[TotalCharges]]/Table1[[#This Row],[tenure]],"0")</f>
        <v>17.691666666666666</v>
      </c>
      <c r="Z3335" t="str">
        <f>IF(Table1[[#This Row],[SeniorCitizen]]=1,"Yes","No")</f>
        <v>No</v>
      </c>
    </row>
    <row r="3336" spans="1:26" x14ac:dyDescent="0.3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s="2">
        <v>106.3</v>
      </c>
      <c r="T3336" s="2">
        <v>4443.45</v>
      </c>
      <c r="U3336" t="s">
        <v>23</v>
      </c>
      <c r="V3336">
        <f>COUNTIF(Table1[[#This Row],[OnlineSecurity]:[StreamingMovies]], "Yes")</f>
        <v>4</v>
      </c>
      <c r="W3336" t="str" cm="1">
        <f t="array" ref="W3336">_xlfn.IFS(Table1[[#This Row],[tenure]]&lt;=12,"0-1 Years", Table1[[#This Row],[tenure]] &lt;=36, "1-3 Years",Table1[[#This Row],[tenure]]&lt;=60, "3-5 Years",Table1[[#This Row],[tenure]]&gt;60,"5+ Years")</f>
        <v>3-5 Years</v>
      </c>
      <c r="X3336" t="str">
        <f>IF(AND(Table1[[#This Row],[Contract]]="Month-to-Month", Table1[[#This Row],[PaymentMethod]]= "Electronic check"), "High Risk", "Standard")</f>
        <v>High Risk</v>
      </c>
      <c r="Y3336" s="11">
        <f>IFERROR(Table1[[#This Row],[TotalCharges]]/Table1[[#This Row],[tenure]],"0")</f>
        <v>108.37682926829268</v>
      </c>
      <c r="Z3336" t="str">
        <f>IF(Table1[[#This Row],[SeniorCitizen]]=1,"Yes","No")</f>
        <v>No</v>
      </c>
    </row>
    <row r="3337" spans="1:26" x14ac:dyDescent="0.35">
      <c r="A3337" t="s">
        <v>3372</v>
      </c>
      <c r="B3337" t="s">
        <v>30</v>
      </c>
      <c r="C3337">
        <v>0</v>
      </c>
      <c r="D3337" t="s">
        <v>24</v>
      </c>
      <c r="E3337" t="s">
        <v>24</v>
      </c>
      <c r="F3337">
        <v>12</v>
      </c>
      <c r="G3337" t="s">
        <v>23</v>
      </c>
      <c r="H3337" t="s">
        <v>23</v>
      </c>
      <c r="I3337" t="s">
        <v>24</v>
      </c>
      <c r="J3337" t="s">
        <v>24</v>
      </c>
      <c r="K3337" t="s">
        <v>24</v>
      </c>
      <c r="L3337" t="s">
        <v>24</v>
      </c>
      <c r="M3337" t="s">
        <v>24</v>
      </c>
      <c r="N3337" t="s">
        <v>24</v>
      </c>
      <c r="O3337" t="s">
        <v>24</v>
      </c>
      <c r="P3337" t="s">
        <v>27</v>
      </c>
      <c r="Q3337" t="s">
        <v>24</v>
      </c>
      <c r="R3337" t="s">
        <v>28</v>
      </c>
      <c r="S3337" s="2">
        <v>25</v>
      </c>
      <c r="T3337" s="2">
        <v>316.2</v>
      </c>
      <c r="U3337" t="s">
        <v>24</v>
      </c>
      <c r="V3337">
        <f>COUNTIF(Table1[[#This Row],[OnlineSecurity]:[StreamingMovies]], "Yes")</f>
        <v>0</v>
      </c>
      <c r="W3337" t="str" cm="1">
        <f t="array" ref="W3337">_xlfn.IFS(Table1[[#This Row],[tenure]]&lt;=12,"0-1 Years", Table1[[#This Row],[tenure]] &lt;=36, "1-3 Years",Table1[[#This Row],[tenure]]&lt;=60, "3-5 Years",Table1[[#This Row],[tenure]]&gt;60,"5+ Years")</f>
        <v>0-1 Years</v>
      </c>
      <c r="X3337" t="str">
        <f>IF(AND(Table1[[#This Row],[Contract]]="Month-to-Month", Table1[[#This Row],[PaymentMethod]]= "Electronic check"), "High Risk", "Standard")</f>
        <v>High Risk</v>
      </c>
      <c r="Y3337" s="11">
        <f>IFERROR(Table1[[#This Row],[TotalCharges]]/Table1[[#This Row],[tenure]],"0")</f>
        <v>26.349999999999998</v>
      </c>
      <c r="Z3337" t="str">
        <f>IF(Table1[[#This Row],[SeniorCitizen]]=1,"Yes","No")</f>
        <v>No</v>
      </c>
    </row>
    <row r="3338" spans="1:26" x14ac:dyDescent="0.35">
      <c r="A3338" t="s">
        <v>3373</v>
      </c>
      <c r="B3338" t="s">
        <v>22</v>
      </c>
      <c r="C3338">
        <v>0</v>
      </c>
      <c r="D3338" t="s">
        <v>23</v>
      </c>
      <c r="E3338" t="s">
        <v>23</v>
      </c>
      <c r="F3338">
        <v>55</v>
      </c>
      <c r="G3338" t="s">
        <v>23</v>
      </c>
      <c r="H3338" t="s">
        <v>24</v>
      </c>
      <c r="I3338" t="s">
        <v>24</v>
      </c>
      <c r="J3338" t="s">
        <v>24</v>
      </c>
      <c r="K3338" t="s">
        <v>24</v>
      </c>
      <c r="L3338" t="s">
        <v>24</v>
      </c>
      <c r="M3338" t="s">
        <v>24</v>
      </c>
      <c r="N3338" t="s">
        <v>24</v>
      </c>
      <c r="O3338" t="s">
        <v>24</v>
      </c>
      <c r="P3338" t="s">
        <v>47</v>
      </c>
      <c r="Q3338" t="s">
        <v>24</v>
      </c>
      <c r="R3338" t="s">
        <v>32</v>
      </c>
      <c r="S3338" s="2">
        <v>20.3</v>
      </c>
      <c r="T3338" s="2">
        <v>1079.05</v>
      </c>
      <c r="U3338" t="s">
        <v>24</v>
      </c>
      <c r="V3338">
        <f>COUNTIF(Table1[[#This Row],[OnlineSecurity]:[StreamingMovies]], "Yes")</f>
        <v>0</v>
      </c>
      <c r="W3338" t="str" cm="1">
        <f t="array" ref="W3338">_xlfn.IFS(Table1[[#This Row],[tenure]]&lt;=12,"0-1 Years", Table1[[#This Row],[tenure]] &lt;=36, "1-3 Years",Table1[[#This Row],[tenure]]&lt;=60, "3-5 Years",Table1[[#This Row],[tenure]]&gt;60,"5+ Years")</f>
        <v>3-5 Years</v>
      </c>
      <c r="X3338" t="str">
        <f>IF(AND(Table1[[#This Row],[Contract]]="Month-to-Month", Table1[[#This Row],[PaymentMethod]]= "Electronic check"), "High Risk", "Standard")</f>
        <v>Standard</v>
      </c>
      <c r="Y3338" s="11">
        <f>IFERROR(Table1[[#This Row],[TotalCharges]]/Table1[[#This Row],[tenure]],"0")</f>
        <v>19.619090909090907</v>
      </c>
      <c r="Z3338" t="str">
        <f>IF(Table1[[#This Row],[SeniorCitizen]]=1,"Yes","No")</f>
        <v>No</v>
      </c>
    </row>
    <row r="3339" spans="1:26" x14ac:dyDescent="0.3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s="2">
        <v>75.349999999999994</v>
      </c>
      <c r="T3339" s="2">
        <v>564.65</v>
      </c>
      <c r="U3339" t="s">
        <v>24</v>
      </c>
      <c r="V3339">
        <f>COUNTIF(Table1[[#This Row],[OnlineSecurity]:[StreamingMovies]], "Yes")</f>
        <v>0</v>
      </c>
      <c r="W3339" t="str" cm="1">
        <f t="array" ref="W3339">_xlfn.IFS(Table1[[#This Row],[tenure]]&lt;=12,"0-1 Years", Table1[[#This Row],[tenure]] &lt;=36, "1-3 Years",Table1[[#This Row],[tenure]]&lt;=60, "3-5 Years",Table1[[#This Row],[tenure]]&gt;60,"5+ Years")</f>
        <v>0-1 Years</v>
      </c>
      <c r="X3339" t="str">
        <f>IF(AND(Table1[[#This Row],[Contract]]="Month-to-Month", Table1[[#This Row],[PaymentMethod]]= "Electronic check"), "High Risk", "Standard")</f>
        <v>High Risk</v>
      </c>
      <c r="Y3339" s="11">
        <f>IFERROR(Table1[[#This Row],[TotalCharges]]/Table1[[#This Row],[tenure]],"0")</f>
        <v>80.664285714285711</v>
      </c>
      <c r="Z3339" t="str">
        <f>IF(Table1[[#This Row],[SeniorCitizen]]=1,"Yes","No")</f>
        <v>No</v>
      </c>
    </row>
    <row r="3340" spans="1:26" x14ac:dyDescent="0.3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s="2">
        <v>89.4</v>
      </c>
      <c r="T3340" s="2">
        <v>1095.6500000000001</v>
      </c>
      <c r="U3340" t="s">
        <v>23</v>
      </c>
      <c r="V3340">
        <f>COUNTIF(Table1[[#This Row],[OnlineSecurity]:[StreamingMovies]], "Yes")</f>
        <v>3</v>
      </c>
      <c r="W3340" t="str" cm="1">
        <f t="array" ref="W3340">_xlfn.IFS(Table1[[#This Row],[tenure]]&lt;=12,"0-1 Years", Table1[[#This Row],[tenure]] &lt;=36, "1-3 Years",Table1[[#This Row],[tenure]]&lt;=60, "3-5 Years",Table1[[#This Row],[tenure]]&gt;60,"5+ Years")</f>
        <v>0-1 Years</v>
      </c>
      <c r="X3340" t="str">
        <f>IF(AND(Table1[[#This Row],[Contract]]="Month-to-Month", Table1[[#This Row],[PaymentMethod]]= "Electronic check"), "High Risk", "Standard")</f>
        <v>High Risk</v>
      </c>
      <c r="Y3340" s="11">
        <f>IFERROR(Table1[[#This Row],[TotalCharges]]/Table1[[#This Row],[tenure]],"0")</f>
        <v>91.304166666666674</v>
      </c>
      <c r="Z3340" t="str">
        <f>IF(Table1[[#This Row],[SeniorCitizen]]=1,"Yes","No")</f>
        <v>No</v>
      </c>
    </row>
    <row r="3341" spans="1:26" x14ac:dyDescent="0.3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7105</v>
      </c>
      <c r="S3341" s="2">
        <v>88</v>
      </c>
      <c r="T3341" s="2">
        <v>6161.9</v>
      </c>
      <c r="U3341" t="s">
        <v>24</v>
      </c>
      <c r="V3341">
        <f>COUNTIF(Table1[[#This Row],[OnlineSecurity]:[StreamingMovies]], "Yes")</f>
        <v>6</v>
      </c>
      <c r="W3341" t="str" cm="1">
        <f t="array" ref="W3341">_xlfn.IFS(Table1[[#This Row],[tenure]]&lt;=12,"0-1 Years", Table1[[#This Row],[tenure]] &lt;=36, "1-3 Years",Table1[[#This Row],[tenure]]&lt;=60, "3-5 Years",Table1[[#This Row],[tenure]]&gt;60,"5+ Years")</f>
        <v>5+ Years</v>
      </c>
      <c r="X3341" t="str">
        <f>IF(AND(Table1[[#This Row],[Contract]]="Month-to-Month", Table1[[#This Row],[PaymentMethod]]= "Electronic check"), "High Risk", "Standard")</f>
        <v>Standard</v>
      </c>
      <c r="Y3341" s="11">
        <f>IFERROR(Table1[[#This Row],[TotalCharges]]/Table1[[#This Row],[tenure]],"0")</f>
        <v>90.616176470588229</v>
      </c>
      <c r="Z3341" t="str">
        <f>IF(Table1[[#This Row],[SeniorCitizen]]=1,"Yes","No")</f>
        <v>No</v>
      </c>
    </row>
    <row r="3342" spans="1:26" x14ac:dyDescent="0.3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7105</v>
      </c>
      <c r="S3342" s="2">
        <v>83.15</v>
      </c>
      <c r="T3342" s="2">
        <v>446.05</v>
      </c>
      <c r="U3342" t="s">
        <v>23</v>
      </c>
      <c r="V3342">
        <f>COUNTIF(Table1[[#This Row],[OnlineSecurity]:[StreamingMovies]], "Yes")</f>
        <v>1</v>
      </c>
      <c r="W3342" t="str" cm="1">
        <f t="array" ref="W3342">_xlfn.IFS(Table1[[#This Row],[tenure]]&lt;=12,"0-1 Years", Table1[[#This Row],[tenure]] &lt;=36, "1-3 Years",Table1[[#This Row],[tenure]]&lt;=60, "3-5 Years",Table1[[#This Row],[tenure]]&gt;60,"5+ Years")</f>
        <v>0-1 Years</v>
      </c>
      <c r="X3342" t="str">
        <f>IF(AND(Table1[[#This Row],[Contract]]="Month-to-Month", Table1[[#This Row],[PaymentMethod]]= "Electronic check"), "High Risk", "Standard")</f>
        <v>Standard</v>
      </c>
      <c r="Y3342" s="11">
        <f>IFERROR(Table1[[#This Row],[TotalCharges]]/Table1[[#This Row],[tenure]],"0")</f>
        <v>89.210000000000008</v>
      </c>
      <c r="Z3342" t="str">
        <f>IF(Table1[[#This Row],[SeniorCitizen]]=1,"Yes","No")</f>
        <v>Yes</v>
      </c>
    </row>
    <row r="3343" spans="1:26" x14ac:dyDescent="0.3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s="2">
        <v>43.8</v>
      </c>
      <c r="T3343" s="2">
        <v>2106.0500000000002</v>
      </c>
      <c r="U3343" t="s">
        <v>24</v>
      </c>
      <c r="V3343">
        <f>COUNTIF(Table1[[#This Row],[OnlineSecurity]:[StreamingMovies]], "Yes")</f>
        <v>0</v>
      </c>
      <c r="W3343" t="str" cm="1">
        <f t="array" ref="W3343">_xlfn.IFS(Table1[[#This Row],[tenure]]&lt;=12,"0-1 Years", Table1[[#This Row],[tenure]] &lt;=36, "1-3 Years",Table1[[#This Row],[tenure]]&lt;=60, "3-5 Years",Table1[[#This Row],[tenure]]&gt;60,"5+ Years")</f>
        <v>3-5 Years</v>
      </c>
      <c r="X3343" t="str">
        <f>IF(AND(Table1[[#This Row],[Contract]]="Month-to-Month", Table1[[#This Row],[PaymentMethod]]= "Electronic check"), "High Risk", "Standard")</f>
        <v>Standard</v>
      </c>
      <c r="Y3343" s="11">
        <f>IFERROR(Table1[[#This Row],[TotalCharges]]/Table1[[#This Row],[tenure]],"0")</f>
        <v>42.980612244897962</v>
      </c>
      <c r="Z3343" t="str">
        <f>IF(Table1[[#This Row],[SeniorCitizen]]=1,"Yes","No")</f>
        <v>Yes</v>
      </c>
    </row>
    <row r="3344" spans="1:26" x14ac:dyDescent="0.35">
      <c r="A3344" t="s">
        <v>3379</v>
      </c>
      <c r="B3344" t="s">
        <v>30</v>
      </c>
      <c r="C3344">
        <v>0</v>
      </c>
      <c r="D3344" t="s">
        <v>24</v>
      </c>
      <c r="E3344" t="s">
        <v>24</v>
      </c>
      <c r="F3344">
        <v>40</v>
      </c>
      <c r="G3344" t="s">
        <v>24</v>
      </c>
      <c r="H3344" t="s">
        <v>24</v>
      </c>
      <c r="I3344" t="s">
        <v>26</v>
      </c>
      <c r="J3344" t="s">
        <v>23</v>
      </c>
      <c r="K3344" t="s">
        <v>23</v>
      </c>
      <c r="L3344" t="s">
        <v>23</v>
      </c>
      <c r="M3344" t="s">
        <v>24</v>
      </c>
      <c r="N3344" t="s">
        <v>23</v>
      </c>
      <c r="O3344" t="s">
        <v>23</v>
      </c>
      <c r="P3344" t="s">
        <v>31</v>
      </c>
      <c r="Q3344" t="s">
        <v>24</v>
      </c>
      <c r="R3344" t="s">
        <v>7105</v>
      </c>
      <c r="S3344" s="2">
        <v>62.05</v>
      </c>
      <c r="T3344" s="2">
        <v>2511.5500000000002</v>
      </c>
      <c r="U3344" t="s">
        <v>24</v>
      </c>
      <c r="V3344">
        <f>COUNTIF(Table1[[#This Row],[OnlineSecurity]:[StreamingMovies]], "Yes")</f>
        <v>5</v>
      </c>
      <c r="W3344" t="str" cm="1">
        <f t="array" ref="W3344">_xlfn.IFS(Table1[[#This Row],[tenure]]&lt;=12,"0-1 Years", Table1[[#This Row],[tenure]] &lt;=36, "1-3 Years",Table1[[#This Row],[tenure]]&lt;=60, "3-5 Years",Table1[[#This Row],[tenure]]&gt;60,"5+ Years")</f>
        <v>3-5 Years</v>
      </c>
      <c r="X3344" t="str">
        <f>IF(AND(Table1[[#This Row],[Contract]]="Month-to-Month", Table1[[#This Row],[PaymentMethod]]= "Electronic check"), "High Risk", "Standard")</f>
        <v>Standard</v>
      </c>
      <c r="Y3344" s="11">
        <f>IFERROR(Table1[[#This Row],[TotalCharges]]/Table1[[#This Row],[tenure]],"0")</f>
        <v>62.788750000000007</v>
      </c>
      <c r="Z3344" t="str">
        <f>IF(Table1[[#This Row],[SeniorCitizen]]=1,"Yes","No")</f>
        <v>No</v>
      </c>
    </row>
    <row r="3345" spans="1:26" x14ac:dyDescent="0.35">
      <c r="A3345" t="s">
        <v>3380</v>
      </c>
      <c r="B3345" t="s">
        <v>22</v>
      </c>
      <c r="C3345">
        <v>0</v>
      </c>
      <c r="D3345" t="s">
        <v>24</v>
      </c>
      <c r="E3345" t="s">
        <v>24</v>
      </c>
      <c r="F3345">
        <v>16</v>
      </c>
      <c r="G3345" t="s">
        <v>23</v>
      </c>
      <c r="H3345" t="s">
        <v>24</v>
      </c>
      <c r="I3345" t="s">
        <v>24</v>
      </c>
      <c r="J3345" t="s">
        <v>24</v>
      </c>
      <c r="K3345" t="s">
        <v>24</v>
      </c>
      <c r="L3345" t="s">
        <v>24</v>
      </c>
      <c r="M3345" t="s">
        <v>24</v>
      </c>
      <c r="N3345" t="s">
        <v>24</v>
      </c>
      <c r="O3345" t="s">
        <v>24</v>
      </c>
      <c r="P3345" t="s">
        <v>31</v>
      </c>
      <c r="Q3345" t="s">
        <v>24</v>
      </c>
      <c r="R3345" t="s">
        <v>7104</v>
      </c>
      <c r="S3345" s="2">
        <v>20.100000000000001</v>
      </c>
      <c r="T3345" s="2">
        <v>318.60000000000002</v>
      </c>
      <c r="U3345" t="s">
        <v>24</v>
      </c>
      <c r="V3345">
        <f>COUNTIF(Table1[[#This Row],[OnlineSecurity]:[StreamingMovies]], "Yes")</f>
        <v>0</v>
      </c>
      <c r="W3345" t="str" cm="1">
        <f t="array" ref="W3345">_xlfn.IFS(Table1[[#This Row],[tenure]]&lt;=12,"0-1 Years", Table1[[#This Row],[tenure]] &lt;=36, "1-3 Years",Table1[[#This Row],[tenure]]&lt;=60, "3-5 Years",Table1[[#This Row],[tenure]]&gt;60,"5+ Years")</f>
        <v>1-3 Years</v>
      </c>
      <c r="X3345" t="str">
        <f>IF(AND(Table1[[#This Row],[Contract]]="Month-to-Month", Table1[[#This Row],[PaymentMethod]]= "Electronic check"), "High Risk", "Standard")</f>
        <v>Standard</v>
      </c>
      <c r="Y3345" s="11">
        <f>IFERROR(Table1[[#This Row],[TotalCharges]]/Table1[[#This Row],[tenure]],"0")</f>
        <v>19.912500000000001</v>
      </c>
      <c r="Z3345" t="str">
        <f>IF(Table1[[#This Row],[SeniorCitizen]]=1,"Yes","No")</f>
        <v>No</v>
      </c>
    </row>
    <row r="3346" spans="1:26" x14ac:dyDescent="0.3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s="2">
        <v>74.150000000000006</v>
      </c>
      <c r="T3346" s="2">
        <v>811.8</v>
      </c>
      <c r="U3346" t="s">
        <v>23</v>
      </c>
      <c r="V3346">
        <f>COUNTIF(Table1[[#This Row],[OnlineSecurity]:[StreamingMovies]], "Yes")</f>
        <v>0</v>
      </c>
      <c r="W3346" t="str" cm="1">
        <f t="array" ref="W3346">_xlfn.IFS(Table1[[#This Row],[tenure]]&lt;=12,"0-1 Years", Table1[[#This Row],[tenure]] &lt;=36, "1-3 Years",Table1[[#This Row],[tenure]]&lt;=60, "3-5 Years",Table1[[#This Row],[tenure]]&gt;60,"5+ Years")</f>
        <v>0-1 Years</v>
      </c>
      <c r="X3346" t="str">
        <f>IF(AND(Table1[[#This Row],[Contract]]="Month-to-Month", Table1[[#This Row],[PaymentMethod]]= "Electronic check"), "High Risk", "Standard")</f>
        <v>Standard</v>
      </c>
      <c r="Y3346" s="11">
        <f>IFERROR(Table1[[#This Row],[TotalCharges]]/Table1[[#This Row],[tenure]],"0")</f>
        <v>81.179999999999993</v>
      </c>
      <c r="Z3346" t="str">
        <f>IF(Table1[[#This Row],[SeniorCitizen]]=1,"Yes","No")</f>
        <v>No</v>
      </c>
    </row>
    <row r="3347" spans="1:26" x14ac:dyDescent="0.3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s="2">
        <v>101.35</v>
      </c>
      <c r="T3347" s="2">
        <v>7323.15</v>
      </c>
      <c r="U3347" t="s">
        <v>24</v>
      </c>
      <c r="V3347">
        <f>COUNTIF(Table1[[#This Row],[OnlineSecurity]:[StreamingMovies]], "Yes")</f>
        <v>4</v>
      </c>
      <c r="W3347" t="str" cm="1">
        <f t="array" ref="W3347">_xlfn.IFS(Table1[[#This Row],[tenure]]&lt;=12,"0-1 Years", Table1[[#This Row],[tenure]] &lt;=36, "1-3 Years",Table1[[#This Row],[tenure]]&lt;=60, "3-5 Years",Table1[[#This Row],[tenure]]&gt;60,"5+ Years")</f>
        <v>5+ Years</v>
      </c>
      <c r="X3347" t="str">
        <f>IF(AND(Table1[[#This Row],[Contract]]="Month-to-Month", Table1[[#This Row],[PaymentMethod]]= "Electronic check"), "High Risk", "Standard")</f>
        <v>Standard</v>
      </c>
      <c r="Y3347" s="11">
        <f>IFERROR(Table1[[#This Row],[TotalCharges]]/Table1[[#This Row],[tenure]],"0")</f>
        <v>101.71041666666666</v>
      </c>
      <c r="Z3347" t="str">
        <f>IF(Table1[[#This Row],[SeniorCitizen]]=1,"Yes","No")</f>
        <v>No</v>
      </c>
    </row>
    <row r="3348" spans="1:26" x14ac:dyDescent="0.3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s="2">
        <v>84.05</v>
      </c>
      <c r="T3348" s="2">
        <v>186.05</v>
      </c>
      <c r="U3348" t="s">
        <v>24</v>
      </c>
      <c r="V3348">
        <f>COUNTIF(Table1[[#This Row],[OnlineSecurity]:[StreamingMovies]], "Yes")</f>
        <v>1</v>
      </c>
      <c r="W3348" t="str" cm="1">
        <f t="array" ref="W3348">_xlfn.IFS(Table1[[#This Row],[tenure]]&lt;=12,"0-1 Years", Table1[[#This Row],[tenure]] &lt;=36, "1-3 Years",Table1[[#This Row],[tenure]]&lt;=60, "3-5 Years",Table1[[#This Row],[tenure]]&gt;60,"5+ Years")</f>
        <v>0-1 Years</v>
      </c>
      <c r="X3348" t="str">
        <f>IF(AND(Table1[[#This Row],[Contract]]="Month-to-Month", Table1[[#This Row],[PaymentMethod]]= "Electronic check"), "High Risk", "Standard")</f>
        <v>High Risk</v>
      </c>
      <c r="Y3348" s="11">
        <f>IFERROR(Table1[[#This Row],[TotalCharges]]/Table1[[#This Row],[tenure]],"0")</f>
        <v>93.025000000000006</v>
      </c>
      <c r="Z3348" t="str">
        <f>IF(Table1[[#This Row],[SeniorCitizen]]=1,"Yes","No")</f>
        <v>Yes</v>
      </c>
    </row>
    <row r="3349" spans="1:26" x14ac:dyDescent="0.35">
      <c r="A3349" t="s">
        <v>3384</v>
      </c>
      <c r="B3349" t="s">
        <v>30</v>
      </c>
      <c r="C3349">
        <v>0</v>
      </c>
      <c r="D3349" t="s">
        <v>23</v>
      </c>
      <c r="E3349" t="s">
        <v>23</v>
      </c>
      <c r="F3349">
        <v>23</v>
      </c>
      <c r="G3349" t="s">
        <v>23</v>
      </c>
      <c r="H3349" t="s">
        <v>24</v>
      </c>
      <c r="I3349" t="s">
        <v>24</v>
      </c>
      <c r="J3349" t="s">
        <v>24</v>
      </c>
      <c r="K3349" t="s">
        <v>24</v>
      </c>
      <c r="L3349" t="s">
        <v>24</v>
      </c>
      <c r="M3349" t="s">
        <v>24</v>
      </c>
      <c r="N3349" t="s">
        <v>24</v>
      </c>
      <c r="O3349" t="s">
        <v>24</v>
      </c>
      <c r="P3349" t="s">
        <v>47</v>
      </c>
      <c r="Q3349" t="s">
        <v>24</v>
      </c>
      <c r="R3349" t="s">
        <v>32</v>
      </c>
      <c r="S3349" s="2">
        <v>20.9</v>
      </c>
      <c r="T3349" s="2">
        <v>454</v>
      </c>
      <c r="U3349" t="s">
        <v>24</v>
      </c>
      <c r="V3349">
        <f>COUNTIF(Table1[[#This Row],[OnlineSecurity]:[StreamingMovies]], "Yes")</f>
        <v>0</v>
      </c>
      <c r="W3349" t="str" cm="1">
        <f t="array" ref="W3349">_xlfn.IFS(Table1[[#This Row],[tenure]]&lt;=12,"0-1 Years", Table1[[#This Row],[tenure]] &lt;=36, "1-3 Years",Table1[[#This Row],[tenure]]&lt;=60, "3-5 Years",Table1[[#This Row],[tenure]]&gt;60,"5+ Years")</f>
        <v>1-3 Years</v>
      </c>
      <c r="X3349" t="str">
        <f>IF(AND(Table1[[#This Row],[Contract]]="Month-to-Month", Table1[[#This Row],[PaymentMethod]]= "Electronic check"), "High Risk", "Standard")</f>
        <v>Standard</v>
      </c>
      <c r="Y3349" s="11">
        <f>IFERROR(Table1[[#This Row],[TotalCharges]]/Table1[[#This Row],[tenure]],"0")</f>
        <v>19.739130434782609</v>
      </c>
      <c r="Z3349" t="str">
        <f>IF(Table1[[#This Row],[SeniorCitizen]]=1,"Yes","No")</f>
        <v>No</v>
      </c>
    </row>
    <row r="3350" spans="1:26" x14ac:dyDescent="0.3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s="2">
        <v>105.9</v>
      </c>
      <c r="T3350" s="2">
        <v>7521.95</v>
      </c>
      <c r="U3350" t="s">
        <v>24</v>
      </c>
      <c r="V3350">
        <f>COUNTIF(Table1[[#This Row],[OnlineSecurity]:[StreamingMovies]], "Yes")</f>
        <v>4</v>
      </c>
      <c r="W3350" t="str" cm="1">
        <f t="array" ref="W3350">_xlfn.IFS(Table1[[#This Row],[tenure]]&lt;=12,"0-1 Years", Table1[[#This Row],[tenure]] &lt;=36, "1-3 Years",Table1[[#This Row],[tenure]]&lt;=60, "3-5 Years",Table1[[#This Row],[tenure]]&gt;60,"5+ Years")</f>
        <v>5+ Years</v>
      </c>
      <c r="X3350" t="str">
        <f>IF(AND(Table1[[#This Row],[Contract]]="Month-to-Month", Table1[[#This Row],[PaymentMethod]]= "Electronic check"), "High Risk", "Standard")</f>
        <v>Standard</v>
      </c>
      <c r="Y3350" s="11">
        <f>IFERROR(Table1[[#This Row],[TotalCharges]]/Table1[[#This Row],[tenure]],"0")</f>
        <v>105.94295774647887</v>
      </c>
      <c r="Z3350" t="str">
        <f>IF(Table1[[#This Row],[SeniorCitizen]]=1,"Yes","No")</f>
        <v>Yes</v>
      </c>
    </row>
    <row r="3351" spans="1:26" x14ac:dyDescent="0.3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s="2">
        <v>99.5</v>
      </c>
      <c r="T3351" s="2">
        <v>1056.95</v>
      </c>
      <c r="U3351" t="s">
        <v>23</v>
      </c>
      <c r="V3351">
        <f>COUNTIF(Table1[[#This Row],[OnlineSecurity]:[StreamingMovies]], "Yes")</f>
        <v>3</v>
      </c>
      <c r="W3351" t="str" cm="1">
        <f t="array" ref="W3351">_xlfn.IFS(Table1[[#This Row],[tenure]]&lt;=12,"0-1 Years", Table1[[#This Row],[tenure]] &lt;=36, "1-3 Years",Table1[[#This Row],[tenure]]&lt;=60, "3-5 Years",Table1[[#This Row],[tenure]]&gt;60,"5+ Years")</f>
        <v>0-1 Years</v>
      </c>
      <c r="X3351" t="str">
        <f>IF(AND(Table1[[#This Row],[Contract]]="Month-to-Month", Table1[[#This Row],[PaymentMethod]]= "Electronic check"), "High Risk", "Standard")</f>
        <v>High Risk</v>
      </c>
      <c r="Y3351" s="11">
        <f>IFERROR(Table1[[#This Row],[TotalCharges]]/Table1[[#This Row],[tenure]],"0")</f>
        <v>96.086363636363643</v>
      </c>
      <c r="Z3351" t="str">
        <f>IF(Table1[[#This Row],[SeniorCitizen]]=1,"Yes","No")</f>
        <v>No</v>
      </c>
    </row>
    <row r="3352" spans="1:26" x14ac:dyDescent="0.3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s="2">
        <v>44.15</v>
      </c>
      <c r="T3352" s="2">
        <v>44.15</v>
      </c>
      <c r="U3352" t="s">
        <v>23</v>
      </c>
      <c r="V3352">
        <f>COUNTIF(Table1[[#This Row],[OnlineSecurity]:[StreamingMovies]], "Yes")</f>
        <v>0</v>
      </c>
      <c r="W3352" t="str" cm="1">
        <f t="array" ref="W3352">_xlfn.IFS(Table1[[#This Row],[tenure]]&lt;=12,"0-1 Years", Table1[[#This Row],[tenure]] &lt;=36, "1-3 Years",Table1[[#This Row],[tenure]]&lt;=60, "3-5 Years",Table1[[#This Row],[tenure]]&gt;60,"5+ Years")</f>
        <v>0-1 Years</v>
      </c>
      <c r="X3352" t="str">
        <f>IF(AND(Table1[[#This Row],[Contract]]="Month-to-Month", Table1[[#This Row],[PaymentMethod]]= "Electronic check"), "High Risk", "Standard")</f>
        <v>Standard</v>
      </c>
      <c r="Y3352" s="11">
        <f>IFERROR(Table1[[#This Row],[TotalCharges]]/Table1[[#This Row],[tenure]],"0")</f>
        <v>44.15</v>
      </c>
      <c r="Z3352" t="str">
        <f>IF(Table1[[#This Row],[SeniorCitizen]]=1,"Yes","No")</f>
        <v>No</v>
      </c>
    </row>
    <row r="3353" spans="1:26" x14ac:dyDescent="0.3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s="2">
        <v>53.9</v>
      </c>
      <c r="T3353" s="2">
        <v>834.15</v>
      </c>
      <c r="U3353" t="s">
        <v>23</v>
      </c>
      <c r="V3353">
        <f>COUNTIF(Table1[[#This Row],[OnlineSecurity]:[StreamingMovies]], "Yes")</f>
        <v>2</v>
      </c>
      <c r="W3353" t="str" cm="1">
        <f t="array" ref="W3353">_xlfn.IFS(Table1[[#This Row],[tenure]]&lt;=12,"0-1 Years", Table1[[#This Row],[tenure]] &lt;=36, "1-3 Years",Table1[[#This Row],[tenure]]&lt;=60, "3-5 Years",Table1[[#This Row],[tenure]]&gt;60,"5+ Years")</f>
        <v>1-3 Years</v>
      </c>
      <c r="X3353" t="str">
        <f>IF(AND(Table1[[#This Row],[Contract]]="Month-to-Month", Table1[[#This Row],[PaymentMethod]]= "Electronic check"), "High Risk", "Standard")</f>
        <v>Standard</v>
      </c>
      <c r="Y3353" s="11">
        <f>IFERROR(Table1[[#This Row],[TotalCharges]]/Table1[[#This Row],[tenure]],"0")</f>
        <v>52.134374999999999</v>
      </c>
      <c r="Z3353" t="str">
        <f>IF(Table1[[#This Row],[SeniorCitizen]]=1,"Yes","No")</f>
        <v>No</v>
      </c>
    </row>
    <row r="3354" spans="1:26" x14ac:dyDescent="0.3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s="2">
        <v>85.45</v>
      </c>
      <c r="T3354" s="2">
        <v>85.45</v>
      </c>
      <c r="U3354" t="s">
        <v>23</v>
      </c>
      <c r="V3354">
        <f>COUNTIF(Table1[[#This Row],[OnlineSecurity]:[StreamingMovies]], "Yes")</f>
        <v>1</v>
      </c>
      <c r="W3354" t="str" cm="1">
        <f t="array" ref="W3354">_xlfn.IFS(Table1[[#This Row],[tenure]]&lt;=12,"0-1 Years", Table1[[#This Row],[tenure]] &lt;=36, "1-3 Years",Table1[[#This Row],[tenure]]&lt;=60, "3-5 Years",Table1[[#This Row],[tenure]]&gt;60,"5+ Years")</f>
        <v>0-1 Years</v>
      </c>
      <c r="X3354" t="str">
        <f>IF(AND(Table1[[#This Row],[Contract]]="Month-to-Month", Table1[[#This Row],[PaymentMethod]]= "Electronic check"), "High Risk", "Standard")</f>
        <v>Standard</v>
      </c>
      <c r="Y3354" s="11">
        <f>IFERROR(Table1[[#This Row],[TotalCharges]]/Table1[[#This Row],[tenure]],"0")</f>
        <v>85.45</v>
      </c>
      <c r="Z3354" t="str">
        <f>IF(Table1[[#This Row],[SeniorCitizen]]=1,"Yes","No")</f>
        <v>No</v>
      </c>
    </row>
    <row r="3355" spans="1:26" x14ac:dyDescent="0.3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7105</v>
      </c>
      <c r="S3355" s="2">
        <v>85.05</v>
      </c>
      <c r="T3355" s="2">
        <v>999.8</v>
      </c>
      <c r="U3355" t="s">
        <v>24</v>
      </c>
      <c r="V3355">
        <f>COUNTIF(Table1[[#This Row],[OnlineSecurity]:[StreamingMovies]], "Yes")</f>
        <v>2</v>
      </c>
      <c r="W3355" t="str" cm="1">
        <f t="array" ref="W3355">_xlfn.IFS(Table1[[#This Row],[tenure]]&lt;=12,"0-1 Years", Table1[[#This Row],[tenure]] &lt;=36, "1-3 Years",Table1[[#This Row],[tenure]]&lt;=60, "3-5 Years",Table1[[#This Row],[tenure]]&gt;60,"5+ Years")</f>
        <v>0-1 Years</v>
      </c>
      <c r="X3355" t="str">
        <f>IF(AND(Table1[[#This Row],[Contract]]="Month-to-Month", Table1[[#This Row],[PaymentMethod]]= "Electronic check"), "High Risk", "Standard")</f>
        <v>Standard</v>
      </c>
      <c r="Y3355" s="11">
        <f>IFERROR(Table1[[#This Row],[TotalCharges]]/Table1[[#This Row],[tenure]],"0")</f>
        <v>83.316666666666663</v>
      </c>
      <c r="Z3355" t="str">
        <f>IF(Table1[[#This Row],[SeniorCitizen]]=1,"Yes","No")</f>
        <v>No</v>
      </c>
    </row>
    <row r="3356" spans="1:26" x14ac:dyDescent="0.35">
      <c r="A3356" t="s">
        <v>3391</v>
      </c>
      <c r="B3356" t="s">
        <v>22</v>
      </c>
      <c r="C3356">
        <v>0</v>
      </c>
      <c r="D3356" t="s">
        <v>24</v>
      </c>
      <c r="E3356" t="s">
        <v>24</v>
      </c>
      <c r="F3356">
        <v>54</v>
      </c>
      <c r="G3356" t="s">
        <v>24</v>
      </c>
      <c r="H3356" t="s">
        <v>24</v>
      </c>
      <c r="I3356" t="s">
        <v>26</v>
      </c>
      <c r="J3356" t="s">
        <v>23</v>
      </c>
      <c r="K3356" t="s">
        <v>24</v>
      </c>
      <c r="L3356" t="s">
        <v>24</v>
      </c>
      <c r="M3356" t="s">
        <v>23</v>
      </c>
      <c r="N3356" t="s">
        <v>24</v>
      </c>
      <c r="O3356" t="s">
        <v>23</v>
      </c>
      <c r="P3356" t="s">
        <v>31</v>
      </c>
      <c r="Q3356" t="s">
        <v>24</v>
      </c>
      <c r="R3356" t="s">
        <v>7104</v>
      </c>
      <c r="S3356" s="2">
        <v>44.1</v>
      </c>
      <c r="T3356" s="2">
        <v>2369.6999999999998</v>
      </c>
      <c r="U3356" t="s">
        <v>24</v>
      </c>
      <c r="V3356">
        <f>COUNTIF(Table1[[#This Row],[OnlineSecurity]:[StreamingMovies]], "Yes")</f>
        <v>3</v>
      </c>
      <c r="W3356" t="str" cm="1">
        <f t="array" ref="W3356">_xlfn.IFS(Table1[[#This Row],[tenure]]&lt;=12,"0-1 Years", Table1[[#This Row],[tenure]] &lt;=36, "1-3 Years",Table1[[#This Row],[tenure]]&lt;=60, "3-5 Years",Table1[[#This Row],[tenure]]&gt;60,"5+ Years")</f>
        <v>3-5 Years</v>
      </c>
      <c r="X3356" t="str">
        <f>IF(AND(Table1[[#This Row],[Contract]]="Month-to-Month", Table1[[#This Row],[PaymentMethod]]= "Electronic check"), "High Risk", "Standard")</f>
        <v>Standard</v>
      </c>
      <c r="Y3356" s="11">
        <f>IFERROR(Table1[[#This Row],[TotalCharges]]/Table1[[#This Row],[tenure]],"0")</f>
        <v>43.883333333333333</v>
      </c>
      <c r="Z3356" t="str">
        <f>IF(Table1[[#This Row],[SeniorCitizen]]=1,"Yes","No")</f>
        <v>No</v>
      </c>
    </row>
    <row r="3357" spans="1:26" x14ac:dyDescent="0.3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7105</v>
      </c>
      <c r="S3357" s="2">
        <v>90.2</v>
      </c>
      <c r="T3357" s="2">
        <v>6297.65</v>
      </c>
      <c r="U3357" t="s">
        <v>24</v>
      </c>
      <c r="V3357">
        <f>COUNTIF(Table1[[#This Row],[OnlineSecurity]:[StreamingMovies]], "Yes")</f>
        <v>3</v>
      </c>
      <c r="W3357" t="str" cm="1">
        <f t="array" ref="W3357">_xlfn.IFS(Table1[[#This Row],[tenure]]&lt;=12,"0-1 Years", Table1[[#This Row],[tenure]] &lt;=36, "1-3 Years",Table1[[#This Row],[tenure]]&lt;=60, "3-5 Years",Table1[[#This Row],[tenure]]&gt;60,"5+ Years")</f>
        <v>5+ Years</v>
      </c>
      <c r="X3357" t="str">
        <f>IF(AND(Table1[[#This Row],[Contract]]="Month-to-Month", Table1[[#This Row],[PaymentMethod]]= "Electronic check"), "High Risk", "Standard")</f>
        <v>Standard</v>
      </c>
      <c r="Y3357" s="11">
        <f>IFERROR(Table1[[#This Row],[TotalCharges]]/Table1[[#This Row],[tenure]],"0")</f>
        <v>92.612499999999997</v>
      </c>
      <c r="Z3357" t="str">
        <f>IF(Table1[[#This Row],[SeniorCitizen]]=1,"Yes","No")</f>
        <v>No</v>
      </c>
    </row>
    <row r="3358" spans="1:26" x14ac:dyDescent="0.3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s="2">
        <v>50.85</v>
      </c>
      <c r="T3358" s="2">
        <v>239.55</v>
      </c>
      <c r="U3358" t="s">
        <v>23</v>
      </c>
      <c r="V3358">
        <f>COUNTIF(Table1[[#This Row],[OnlineSecurity]:[StreamingMovies]], "Yes")</f>
        <v>0</v>
      </c>
      <c r="W3358" t="str" cm="1">
        <f t="array" ref="W3358">_xlfn.IFS(Table1[[#This Row],[tenure]]&lt;=12,"0-1 Years", Table1[[#This Row],[tenure]] &lt;=36, "1-3 Years",Table1[[#This Row],[tenure]]&lt;=60, "3-5 Years",Table1[[#This Row],[tenure]]&gt;60,"5+ Years")</f>
        <v>0-1 Years</v>
      </c>
      <c r="X3358" t="str">
        <f>IF(AND(Table1[[#This Row],[Contract]]="Month-to-Month", Table1[[#This Row],[PaymentMethod]]= "Electronic check"), "High Risk", "Standard")</f>
        <v>Standard</v>
      </c>
      <c r="Y3358" s="11">
        <f>IFERROR(Table1[[#This Row],[TotalCharges]]/Table1[[#This Row],[tenure]],"0")</f>
        <v>59.887500000000003</v>
      </c>
      <c r="Z3358" t="str">
        <f>IF(Table1[[#This Row],[SeniorCitizen]]=1,"Yes","No")</f>
        <v>No</v>
      </c>
    </row>
    <row r="3359" spans="1:26" x14ac:dyDescent="0.3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s="2">
        <v>59.2</v>
      </c>
      <c r="T3359" s="2">
        <v>59.2</v>
      </c>
      <c r="U3359" t="s">
        <v>23</v>
      </c>
      <c r="V3359">
        <f>COUNTIF(Table1[[#This Row],[OnlineSecurity]:[StreamingMovies]], "Yes")</f>
        <v>2</v>
      </c>
      <c r="W3359" t="str" cm="1">
        <f t="array" ref="W3359">_xlfn.IFS(Table1[[#This Row],[tenure]]&lt;=12,"0-1 Years", Table1[[#This Row],[tenure]] &lt;=36, "1-3 Years",Table1[[#This Row],[tenure]]&lt;=60, "3-5 Years",Table1[[#This Row],[tenure]]&gt;60,"5+ Years")</f>
        <v>0-1 Years</v>
      </c>
      <c r="X3359" t="str">
        <f>IF(AND(Table1[[#This Row],[Contract]]="Month-to-Month", Table1[[#This Row],[PaymentMethod]]= "Electronic check"), "High Risk", "Standard")</f>
        <v>High Risk</v>
      </c>
      <c r="Y3359" s="11">
        <f>IFERROR(Table1[[#This Row],[TotalCharges]]/Table1[[#This Row],[tenure]],"0")</f>
        <v>59.2</v>
      </c>
      <c r="Z3359" t="str">
        <f>IF(Table1[[#This Row],[SeniorCitizen]]=1,"Yes","No")</f>
        <v>No</v>
      </c>
    </row>
    <row r="3360" spans="1:26" x14ac:dyDescent="0.3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s="2">
        <v>53.45</v>
      </c>
      <c r="T3360" s="2">
        <v>1461.45</v>
      </c>
      <c r="U3360" t="s">
        <v>24</v>
      </c>
      <c r="V3360">
        <f>COUNTIF(Table1[[#This Row],[OnlineSecurity]:[StreamingMovies]], "Yes")</f>
        <v>2</v>
      </c>
      <c r="W3360" t="str" cm="1">
        <f t="array" ref="W3360">_xlfn.IFS(Table1[[#This Row],[tenure]]&lt;=12,"0-1 Years", Table1[[#This Row],[tenure]] &lt;=36, "1-3 Years",Table1[[#This Row],[tenure]]&lt;=60, "3-5 Years",Table1[[#This Row],[tenure]]&gt;60,"5+ Years")</f>
        <v>1-3 Years</v>
      </c>
      <c r="X3360" t="str">
        <f>IF(AND(Table1[[#This Row],[Contract]]="Month-to-Month", Table1[[#This Row],[PaymentMethod]]= "Electronic check"), "High Risk", "Standard")</f>
        <v>Standard</v>
      </c>
      <c r="Y3360" s="11">
        <f>IFERROR(Table1[[#This Row],[TotalCharges]]/Table1[[#This Row],[tenure]],"0")</f>
        <v>54.12777777777778</v>
      </c>
      <c r="Z3360" t="str">
        <f>IF(Table1[[#This Row],[SeniorCitizen]]=1,"Yes","No")</f>
        <v>No</v>
      </c>
    </row>
    <row r="3361" spans="1:26" x14ac:dyDescent="0.35">
      <c r="A3361" t="s">
        <v>3396</v>
      </c>
      <c r="B3361" t="s">
        <v>30</v>
      </c>
      <c r="C3361">
        <v>0</v>
      </c>
      <c r="D3361" t="s">
        <v>24</v>
      </c>
      <c r="E3361" t="s">
        <v>24</v>
      </c>
      <c r="F3361">
        <v>21</v>
      </c>
      <c r="G3361" t="s">
        <v>23</v>
      </c>
      <c r="H3361" t="s">
        <v>24</v>
      </c>
      <c r="I3361" t="s">
        <v>24</v>
      </c>
      <c r="J3361" t="s">
        <v>24</v>
      </c>
      <c r="K3361" t="s">
        <v>24</v>
      </c>
      <c r="L3361" t="s">
        <v>24</v>
      </c>
      <c r="M3361" t="s">
        <v>24</v>
      </c>
      <c r="N3361" t="s">
        <v>24</v>
      </c>
      <c r="O3361" t="s">
        <v>24</v>
      </c>
      <c r="P3361" t="s">
        <v>27</v>
      </c>
      <c r="Q3361" t="s">
        <v>23</v>
      </c>
      <c r="R3361" t="s">
        <v>32</v>
      </c>
      <c r="S3361" s="2">
        <v>19.95</v>
      </c>
      <c r="T3361" s="2">
        <v>416.4</v>
      </c>
      <c r="U3361" t="s">
        <v>24</v>
      </c>
      <c r="V3361">
        <f>COUNTIF(Table1[[#This Row],[OnlineSecurity]:[StreamingMovies]], "Yes")</f>
        <v>0</v>
      </c>
      <c r="W3361" t="str" cm="1">
        <f t="array" ref="W3361">_xlfn.IFS(Table1[[#This Row],[tenure]]&lt;=12,"0-1 Years", Table1[[#This Row],[tenure]] &lt;=36, "1-3 Years",Table1[[#This Row],[tenure]]&lt;=60, "3-5 Years",Table1[[#This Row],[tenure]]&gt;60,"5+ Years")</f>
        <v>1-3 Years</v>
      </c>
      <c r="X3361" t="str">
        <f>IF(AND(Table1[[#This Row],[Contract]]="Month-to-Month", Table1[[#This Row],[PaymentMethod]]= "Electronic check"), "High Risk", "Standard")</f>
        <v>Standard</v>
      </c>
      <c r="Y3361" s="11">
        <f>IFERROR(Table1[[#This Row],[TotalCharges]]/Table1[[#This Row],[tenure]],"0")</f>
        <v>19.828571428571429</v>
      </c>
      <c r="Z3361" t="str">
        <f>IF(Table1[[#This Row],[SeniorCitizen]]=1,"Yes","No")</f>
        <v>No</v>
      </c>
    </row>
    <row r="3362" spans="1:26" x14ac:dyDescent="0.3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s="2">
        <v>83.2</v>
      </c>
      <c r="T3362" s="2">
        <v>1060.5999999999999</v>
      </c>
      <c r="U3362" t="s">
        <v>23</v>
      </c>
      <c r="V3362">
        <f>COUNTIF(Table1[[#This Row],[OnlineSecurity]:[StreamingMovies]], "Yes")</f>
        <v>2</v>
      </c>
      <c r="W3362" t="str" cm="1">
        <f t="array" ref="W3362">_xlfn.IFS(Table1[[#This Row],[tenure]]&lt;=12,"0-1 Years", Table1[[#This Row],[tenure]] &lt;=36, "1-3 Years",Table1[[#This Row],[tenure]]&lt;=60, "3-5 Years",Table1[[#This Row],[tenure]]&gt;60,"5+ Years")</f>
        <v>1-3 Years</v>
      </c>
      <c r="X3362" t="str">
        <f>IF(AND(Table1[[#This Row],[Contract]]="Month-to-Month", Table1[[#This Row],[PaymentMethod]]= "Electronic check"), "High Risk", "Standard")</f>
        <v>High Risk</v>
      </c>
      <c r="Y3362" s="11">
        <f>IFERROR(Table1[[#This Row],[TotalCharges]]/Table1[[#This Row],[tenure]],"0")</f>
        <v>81.584615384615375</v>
      </c>
      <c r="Z3362" t="str">
        <f>IF(Table1[[#This Row],[SeniorCitizen]]=1,"Yes","No")</f>
        <v>No</v>
      </c>
    </row>
    <row r="3363" spans="1:26" x14ac:dyDescent="0.3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7105</v>
      </c>
      <c r="S3363" s="2">
        <v>74.650000000000006</v>
      </c>
      <c r="T3363" s="2">
        <v>4869.3500000000004</v>
      </c>
      <c r="U3363" t="s">
        <v>24</v>
      </c>
      <c r="V3363">
        <f>COUNTIF(Table1[[#This Row],[OnlineSecurity]:[StreamingMovies]], "Yes")</f>
        <v>4</v>
      </c>
      <c r="W3363" t="str" cm="1">
        <f t="array" ref="W3363">_xlfn.IFS(Table1[[#This Row],[tenure]]&lt;=12,"0-1 Years", Table1[[#This Row],[tenure]] &lt;=36, "1-3 Years",Table1[[#This Row],[tenure]]&lt;=60, "3-5 Years",Table1[[#This Row],[tenure]]&gt;60,"5+ Years")</f>
        <v>5+ Years</v>
      </c>
      <c r="X3363" t="str">
        <f>IF(AND(Table1[[#This Row],[Contract]]="Month-to-Month", Table1[[#This Row],[PaymentMethod]]= "Electronic check"), "High Risk", "Standard")</f>
        <v>Standard</v>
      </c>
      <c r="Y3363" s="11">
        <f>IFERROR(Table1[[#This Row],[TotalCharges]]/Table1[[#This Row],[tenure]],"0")</f>
        <v>76.083593750000006</v>
      </c>
      <c r="Z3363" t="str">
        <f>IF(Table1[[#This Row],[SeniorCitizen]]=1,"Yes","No")</f>
        <v>Yes</v>
      </c>
    </row>
    <row r="3364" spans="1:26" x14ac:dyDescent="0.3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s="2">
        <v>54.9</v>
      </c>
      <c r="T3364" s="2">
        <v>54.9</v>
      </c>
      <c r="U3364" t="s">
        <v>23</v>
      </c>
      <c r="V3364">
        <f>COUNTIF(Table1[[#This Row],[OnlineSecurity]:[StreamingMovies]], "Yes")</f>
        <v>2</v>
      </c>
      <c r="W3364" t="str" cm="1">
        <f t="array" ref="W3364">_xlfn.IFS(Table1[[#This Row],[tenure]]&lt;=12,"0-1 Years", Table1[[#This Row],[tenure]] &lt;=36, "1-3 Years",Table1[[#This Row],[tenure]]&lt;=60, "3-5 Years",Table1[[#This Row],[tenure]]&gt;60,"5+ Years")</f>
        <v>0-1 Years</v>
      </c>
      <c r="X3364" t="str">
        <f>IF(AND(Table1[[#This Row],[Contract]]="Month-to-Month", Table1[[#This Row],[PaymentMethod]]= "Electronic check"), "High Risk", "Standard")</f>
        <v>High Risk</v>
      </c>
      <c r="Y3364" s="11">
        <f>IFERROR(Table1[[#This Row],[TotalCharges]]/Table1[[#This Row],[tenure]],"0")</f>
        <v>54.9</v>
      </c>
      <c r="Z3364" t="str">
        <f>IF(Table1[[#This Row],[SeniorCitizen]]=1,"Yes","No")</f>
        <v>No</v>
      </c>
    </row>
    <row r="3365" spans="1:26" x14ac:dyDescent="0.35">
      <c r="A3365" t="s">
        <v>3400</v>
      </c>
      <c r="B3365" t="s">
        <v>30</v>
      </c>
      <c r="C3365">
        <v>0</v>
      </c>
      <c r="D3365" t="s">
        <v>23</v>
      </c>
      <c r="E3365" t="s">
        <v>24</v>
      </c>
      <c r="F3365">
        <v>57</v>
      </c>
      <c r="G3365" t="s">
        <v>24</v>
      </c>
      <c r="H3365" t="s">
        <v>24</v>
      </c>
      <c r="I3365" t="s">
        <v>26</v>
      </c>
      <c r="J3365" t="s">
        <v>24</v>
      </c>
      <c r="K3365" t="s">
        <v>23</v>
      </c>
      <c r="L3365" t="s">
        <v>23</v>
      </c>
      <c r="M3365" t="s">
        <v>23</v>
      </c>
      <c r="N3365" t="s">
        <v>23</v>
      </c>
      <c r="O3365" t="s">
        <v>23</v>
      </c>
      <c r="P3365" t="s">
        <v>47</v>
      </c>
      <c r="Q3365" t="s">
        <v>23</v>
      </c>
      <c r="R3365" t="s">
        <v>7104</v>
      </c>
      <c r="S3365" s="2">
        <v>57.5</v>
      </c>
      <c r="T3365" s="2">
        <v>3265.95</v>
      </c>
      <c r="U3365" t="s">
        <v>24</v>
      </c>
      <c r="V3365">
        <f>COUNTIF(Table1[[#This Row],[OnlineSecurity]:[StreamingMovies]], "Yes")</f>
        <v>5</v>
      </c>
      <c r="W3365" t="str" cm="1">
        <f t="array" ref="W3365">_xlfn.IFS(Table1[[#This Row],[tenure]]&lt;=12,"0-1 Years", Table1[[#This Row],[tenure]] &lt;=36, "1-3 Years",Table1[[#This Row],[tenure]]&lt;=60, "3-5 Years",Table1[[#This Row],[tenure]]&gt;60,"5+ Years")</f>
        <v>3-5 Years</v>
      </c>
      <c r="X3365" t="str">
        <f>IF(AND(Table1[[#This Row],[Contract]]="Month-to-Month", Table1[[#This Row],[PaymentMethod]]= "Electronic check"), "High Risk", "Standard")</f>
        <v>Standard</v>
      </c>
      <c r="Y3365" s="11">
        <f>IFERROR(Table1[[#This Row],[TotalCharges]]/Table1[[#This Row],[tenure]],"0")</f>
        <v>57.297368421052632</v>
      </c>
      <c r="Z3365" t="str">
        <f>IF(Table1[[#This Row],[SeniorCitizen]]=1,"Yes","No")</f>
        <v>No</v>
      </c>
    </row>
    <row r="3366" spans="1:26" x14ac:dyDescent="0.3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s="2">
        <v>103.9</v>
      </c>
      <c r="T3366" s="2">
        <v>2254.1999999999998</v>
      </c>
      <c r="U3366" t="s">
        <v>23</v>
      </c>
      <c r="V3366">
        <f>COUNTIF(Table1[[#This Row],[OnlineSecurity]:[StreamingMovies]], "Yes")</f>
        <v>4</v>
      </c>
      <c r="W3366" t="str" cm="1">
        <f t="array" ref="W3366">_xlfn.IFS(Table1[[#This Row],[tenure]]&lt;=12,"0-1 Years", Table1[[#This Row],[tenure]] &lt;=36, "1-3 Years",Table1[[#This Row],[tenure]]&lt;=60, "3-5 Years",Table1[[#This Row],[tenure]]&gt;60,"5+ Years")</f>
        <v>1-3 Years</v>
      </c>
      <c r="X3366" t="str">
        <f>IF(AND(Table1[[#This Row],[Contract]]="Month-to-Month", Table1[[#This Row],[PaymentMethod]]= "Electronic check"), "High Risk", "Standard")</f>
        <v>High Risk</v>
      </c>
      <c r="Y3366" s="11">
        <f>IFERROR(Table1[[#This Row],[TotalCharges]]/Table1[[#This Row],[tenure]],"0")</f>
        <v>107.34285714285713</v>
      </c>
      <c r="Z3366" t="str">
        <f>IF(Table1[[#This Row],[SeniorCitizen]]=1,"Yes","No")</f>
        <v>No</v>
      </c>
    </row>
    <row r="3367" spans="1:26" x14ac:dyDescent="0.35">
      <c r="A3367" t="s">
        <v>3402</v>
      </c>
      <c r="B3367" t="s">
        <v>30</v>
      </c>
      <c r="C3367">
        <v>0</v>
      </c>
      <c r="D3367" t="s">
        <v>24</v>
      </c>
      <c r="E3367" t="s">
        <v>24</v>
      </c>
      <c r="F3367">
        <v>19</v>
      </c>
      <c r="G3367" t="s">
        <v>23</v>
      </c>
      <c r="H3367" t="s">
        <v>24</v>
      </c>
      <c r="I3367" t="s">
        <v>24</v>
      </c>
      <c r="J3367" t="s">
        <v>24</v>
      </c>
      <c r="K3367" t="s">
        <v>24</v>
      </c>
      <c r="L3367" t="s">
        <v>24</v>
      </c>
      <c r="M3367" t="s">
        <v>24</v>
      </c>
      <c r="N3367" t="s">
        <v>24</v>
      </c>
      <c r="O3367" t="s">
        <v>24</v>
      </c>
      <c r="P3367" t="s">
        <v>47</v>
      </c>
      <c r="Q3367" t="s">
        <v>24</v>
      </c>
      <c r="R3367" t="s">
        <v>32</v>
      </c>
      <c r="S3367" s="2">
        <v>19.649999999999999</v>
      </c>
      <c r="T3367" s="2">
        <v>358.15</v>
      </c>
      <c r="U3367" t="s">
        <v>24</v>
      </c>
      <c r="V3367">
        <f>COUNTIF(Table1[[#This Row],[OnlineSecurity]:[StreamingMovies]], "Yes")</f>
        <v>0</v>
      </c>
      <c r="W3367" t="str" cm="1">
        <f t="array" ref="W3367">_xlfn.IFS(Table1[[#This Row],[tenure]]&lt;=12,"0-1 Years", Table1[[#This Row],[tenure]] &lt;=36, "1-3 Years",Table1[[#This Row],[tenure]]&lt;=60, "3-5 Years",Table1[[#This Row],[tenure]]&gt;60,"5+ Years")</f>
        <v>1-3 Years</v>
      </c>
      <c r="X3367" t="str">
        <f>IF(AND(Table1[[#This Row],[Contract]]="Month-to-Month", Table1[[#This Row],[PaymentMethod]]= "Electronic check"), "High Risk", "Standard")</f>
        <v>Standard</v>
      </c>
      <c r="Y3367" s="11">
        <f>IFERROR(Table1[[#This Row],[TotalCharges]]/Table1[[#This Row],[tenure]],"0")</f>
        <v>18.849999999999998</v>
      </c>
      <c r="Z3367" t="str">
        <f>IF(Table1[[#This Row],[SeniorCitizen]]=1,"Yes","No")</f>
        <v>No</v>
      </c>
    </row>
    <row r="3368" spans="1:26" x14ac:dyDescent="0.3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s="2">
        <v>93.8</v>
      </c>
      <c r="T3368" s="2">
        <v>2939.8</v>
      </c>
      <c r="U3368" t="s">
        <v>24</v>
      </c>
      <c r="V3368">
        <f>COUNTIF(Table1[[#This Row],[OnlineSecurity]:[StreamingMovies]], "Yes")</f>
        <v>3</v>
      </c>
      <c r="W3368" t="str" cm="1">
        <f t="array" ref="W3368">_xlfn.IFS(Table1[[#This Row],[tenure]]&lt;=12,"0-1 Years", Table1[[#This Row],[tenure]] &lt;=36, "1-3 Years",Table1[[#This Row],[tenure]]&lt;=60, "3-5 Years",Table1[[#This Row],[tenure]]&gt;60,"5+ Years")</f>
        <v>1-3 Years</v>
      </c>
      <c r="X3368" t="str">
        <f>IF(AND(Table1[[#This Row],[Contract]]="Month-to-Month", Table1[[#This Row],[PaymentMethod]]= "Electronic check"), "High Risk", "Standard")</f>
        <v>Standard</v>
      </c>
      <c r="Y3368" s="11">
        <f>IFERROR(Table1[[#This Row],[TotalCharges]]/Table1[[#This Row],[tenure]],"0")</f>
        <v>94.832258064516139</v>
      </c>
      <c r="Z3368" t="str">
        <f>IF(Table1[[#This Row],[SeniorCitizen]]=1,"Yes","No")</f>
        <v>No</v>
      </c>
    </row>
    <row r="3369" spans="1:26" x14ac:dyDescent="0.3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s="2">
        <v>89.25</v>
      </c>
      <c r="T3369" s="2">
        <v>4652.3999999999996</v>
      </c>
      <c r="U3369" t="s">
        <v>24</v>
      </c>
      <c r="V3369">
        <f>COUNTIF(Table1[[#This Row],[OnlineSecurity]:[StreamingMovies]], "Yes")</f>
        <v>6</v>
      </c>
      <c r="W3369" t="str" cm="1">
        <f t="array" ref="W3369">_xlfn.IFS(Table1[[#This Row],[tenure]]&lt;=12,"0-1 Years", Table1[[#This Row],[tenure]] &lt;=36, "1-3 Years",Table1[[#This Row],[tenure]]&lt;=60, "3-5 Years",Table1[[#This Row],[tenure]]&gt;60,"5+ Years")</f>
        <v>3-5 Years</v>
      </c>
      <c r="X3369" t="str">
        <f>IF(AND(Table1[[#This Row],[Contract]]="Month-to-Month", Table1[[#This Row],[PaymentMethod]]= "Electronic check"), "High Risk", "Standard")</f>
        <v>Standard</v>
      </c>
      <c r="Y3369" s="11">
        <f>IFERROR(Table1[[#This Row],[TotalCharges]]/Table1[[#This Row],[tenure]],"0")</f>
        <v>89.469230769230762</v>
      </c>
      <c r="Z3369" t="str">
        <f>IF(Table1[[#This Row],[SeniorCitizen]]=1,"Yes","No")</f>
        <v>No</v>
      </c>
    </row>
    <row r="3370" spans="1:26" x14ac:dyDescent="0.3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s="2">
        <v>94.15</v>
      </c>
      <c r="T3370" s="2">
        <v>4408.45</v>
      </c>
      <c r="U3370" t="s">
        <v>24</v>
      </c>
      <c r="V3370">
        <f>COUNTIF(Table1[[#This Row],[OnlineSecurity]:[StreamingMovies]], "Yes")</f>
        <v>3</v>
      </c>
      <c r="W3370" t="str" cm="1">
        <f t="array" ref="W3370">_xlfn.IFS(Table1[[#This Row],[tenure]]&lt;=12,"0-1 Years", Table1[[#This Row],[tenure]] &lt;=36, "1-3 Years",Table1[[#This Row],[tenure]]&lt;=60, "3-5 Years",Table1[[#This Row],[tenure]]&gt;60,"5+ Years")</f>
        <v>3-5 Years</v>
      </c>
      <c r="X3370" t="str">
        <f>IF(AND(Table1[[#This Row],[Contract]]="Month-to-Month", Table1[[#This Row],[PaymentMethod]]= "Electronic check"), "High Risk", "Standard")</f>
        <v>Standard</v>
      </c>
      <c r="Y3370" s="11">
        <f>IFERROR(Table1[[#This Row],[TotalCharges]]/Table1[[#This Row],[tenure]],"0")</f>
        <v>95.835869565217394</v>
      </c>
      <c r="Z3370" t="str">
        <f>IF(Table1[[#This Row],[SeniorCitizen]]=1,"Yes","No")</f>
        <v>No</v>
      </c>
    </row>
    <row r="3371" spans="1:26" x14ac:dyDescent="0.3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s="2">
        <v>55.6</v>
      </c>
      <c r="T3371" s="2">
        <v>580.79999999999995</v>
      </c>
      <c r="U3371" t="s">
        <v>24</v>
      </c>
      <c r="V3371">
        <f>COUNTIF(Table1[[#This Row],[OnlineSecurity]:[StreamingMovies]], "Yes")</f>
        <v>1</v>
      </c>
      <c r="W3371" t="str" cm="1">
        <f t="array" ref="W3371">_xlfn.IFS(Table1[[#This Row],[tenure]]&lt;=12,"0-1 Years", Table1[[#This Row],[tenure]] &lt;=36, "1-3 Years",Table1[[#This Row],[tenure]]&lt;=60, "3-5 Years",Table1[[#This Row],[tenure]]&gt;60,"5+ Years")</f>
        <v>0-1 Years</v>
      </c>
      <c r="X3371" t="str">
        <f>IF(AND(Table1[[#This Row],[Contract]]="Month-to-Month", Table1[[#This Row],[PaymentMethod]]= "Electronic check"), "High Risk", "Standard")</f>
        <v>High Risk</v>
      </c>
      <c r="Y3371" s="11">
        <f>IFERROR(Table1[[#This Row],[TotalCharges]]/Table1[[#This Row],[tenure]],"0")</f>
        <v>52.8</v>
      </c>
      <c r="Z3371" t="str">
        <f>IF(Table1[[#This Row],[SeniorCitizen]]=1,"Yes","No")</f>
        <v>Yes</v>
      </c>
    </row>
    <row r="3372" spans="1:26" x14ac:dyDescent="0.35">
      <c r="A3372" t="s">
        <v>3407</v>
      </c>
      <c r="B3372" t="s">
        <v>22</v>
      </c>
      <c r="C3372">
        <v>0</v>
      </c>
      <c r="D3372" t="s">
        <v>23</v>
      </c>
      <c r="E3372" t="s">
        <v>23</v>
      </c>
      <c r="F3372">
        <v>53</v>
      </c>
      <c r="G3372" t="s">
        <v>24</v>
      </c>
      <c r="H3372" t="s">
        <v>24</v>
      </c>
      <c r="I3372" t="s">
        <v>26</v>
      </c>
      <c r="J3372" t="s">
        <v>23</v>
      </c>
      <c r="K3372" t="s">
        <v>23</v>
      </c>
      <c r="L3372" t="s">
        <v>23</v>
      </c>
      <c r="M3372" t="s">
        <v>24</v>
      </c>
      <c r="N3372" t="s">
        <v>24</v>
      </c>
      <c r="O3372" t="s">
        <v>23</v>
      </c>
      <c r="P3372" t="s">
        <v>27</v>
      </c>
      <c r="Q3372" t="s">
        <v>23</v>
      </c>
      <c r="R3372" t="s">
        <v>7104</v>
      </c>
      <c r="S3372" s="2">
        <v>48.7</v>
      </c>
      <c r="T3372" s="2">
        <v>2495.1999999999998</v>
      </c>
      <c r="U3372" t="s">
        <v>24</v>
      </c>
      <c r="V3372">
        <f>COUNTIF(Table1[[#This Row],[OnlineSecurity]:[StreamingMovies]], "Yes")</f>
        <v>4</v>
      </c>
      <c r="W3372" t="str" cm="1">
        <f t="array" ref="W3372">_xlfn.IFS(Table1[[#This Row],[tenure]]&lt;=12,"0-1 Years", Table1[[#This Row],[tenure]] &lt;=36, "1-3 Years",Table1[[#This Row],[tenure]]&lt;=60, "3-5 Years",Table1[[#This Row],[tenure]]&gt;60,"5+ Years")</f>
        <v>3-5 Years</v>
      </c>
      <c r="X3372" t="str">
        <f>IF(AND(Table1[[#This Row],[Contract]]="Month-to-Month", Table1[[#This Row],[PaymentMethod]]= "Electronic check"), "High Risk", "Standard")</f>
        <v>Standard</v>
      </c>
      <c r="Y3372" s="11">
        <f>IFERROR(Table1[[#This Row],[TotalCharges]]/Table1[[#This Row],[tenure]],"0")</f>
        <v>47.079245283018864</v>
      </c>
      <c r="Z3372" t="str">
        <f>IF(Table1[[#This Row],[SeniorCitizen]]=1,"Yes","No")</f>
        <v>No</v>
      </c>
    </row>
    <row r="3373" spans="1:26" x14ac:dyDescent="0.35">
      <c r="A3373" t="s">
        <v>3408</v>
      </c>
      <c r="B3373" t="s">
        <v>22</v>
      </c>
      <c r="C3373">
        <v>0</v>
      </c>
      <c r="D3373" t="s">
        <v>23</v>
      </c>
      <c r="E3373" t="s">
        <v>23</v>
      </c>
      <c r="F3373">
        <v>11</v>
      </c>
      <c r="G3373" t="s">
        <v>23</v>
      </c>
      <c r="H3373" t="s">
        <v>24</v>
      </c>
      <c r="I3373" t="s">
        <v>24</v>
      </c>
      <c r="J3373" t="s">
        <v>24</v>
      </c>
      <c r="K3373" t="s">
        <v>24</v>
      </c>
      <c r="L3373" t="s">
        <v>24</v>
      </c>
      <c r="M3373" t="s">
        <v>24</v>
      </c>
      <c r="N3373" t="s">
        <v>24</v>
      </c>
      <c r="O3373" t="s">
        <v>24</v>
      </c>
      <c r="P3373" t="s">
        <v>27</v>
      </c>
      <c r="Q3373" t="s">
        <v>23</v>
      </c>
      <c r="R3373" t="s">
        <v>32</v>
      </c>
      <c r="S3373" s="2">
        <v>19.25</v>
      </c>
      <c r="T3373" s="2">
        <v>180.3</v>
      </c>
      <c r="U3373" t="s">
        <v>23</v>
      </c>
      <c r="V3373">
        <f>COUNTIF(Table1[[#This Row],[OnlineSecurity]:[StreamingMovies]], "Yes")</f>
        <v>0</v>
      </c>
      <c r="W3373" t="str" cm="1">
        <f t="array" ref="W3373">_xlfn.IFS(Table1[[#This Row],[tenure]]&lt;=12,"0-1 Years", Table1[[#This Row],[tenure]] &lt;=36, "1-3 Years",Table1[[#This Row],[tenure]]&lt;=60, "3-5 Years",Table1[[#This Row],[tenure]]&gt;60,"5+ Years")</f>
        <v>0-1 Years</v>
      </c>
      <c r="X3373" t="str">
        <f>IF(AND(Table1[[#This Row],[Contract]]="Month-to-Month", Table1[[#This Row],[PaymentMethod]]= "Electronic check"), "High Risk", "Standard")</f>
        <v>Standard</v>
      </c>
      <c r="Y3373" s="11">
        <f>IFERROR(Table1[[#This Row],[TotalCharges]]/Table1[[#This Row],[tenure]],"0")</f>
        <v>16.390909090909091</v>
      </c>
      <c r="Z3373" t="str">
        <f>IF(Table1[[#This Row],[SeniorCitizen]]=1,"Yes","No")</f>
        <v>No</v>
      </c>
    </row>
    <row r="3374" spans="1:26" x14ac:dyDescent="0.3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7104</v>
      </c>
      <c r="S3374" s="2">
        <v>104.9</v>
      </c>
      <c r="T3374" s="2">
        <v>5913.95</v>
      </c>
      <c r="U3374" t="s">
        <v>24</v>
      </c>
      <c r="V3374">
        <f>COUNTIF(Table1[[#This Row],[OnlineSecurity]:[StreamingMovies]], "Yes")</f>
        <v>4</v>
      </c>
      <c r="W3374" t="str" cm="1">
        <f t="array" ref="W3374">_xlfn.IFS(Table1[[#This Row],[tenure]]&lt;=12,"0-1 Years", Table1[[#This Row],[tenure]] &lt;=36, "1-3 Years",Table1[[#This Row],[tenure]]&lt;=60, "3-5 Years",Table1[[#This Row],[tenure]]&gt;60,"5+ Years")</f>
        <v>3-5 Years</v>
      </c>
      <c r="X3374" t="str">
        <f>IF(AND(Table1[[#This Row],[Contract]]="Month-to-Month", Table1[[#This Row],[PaymentMethod]]= "Electronic check"), "High Risk", "Standard")</f>
        <v>Standard</v>
      </c>
      <c r="Y3374" s="11">
        <f>IFERROR(Table1[[#This Row],[TotalCharges]]/Table1[[#This Row],[tenure]],"0")</f>
        <v>103.75350877192982</v>
      </c>
      <c r="Z3374" t="str">
        <f>IF(Table1[[#This Row],[SeniorCitizen]]=1,"Yes","No")</f>
        <v>Yes</v>
      </c>
    </row>
    <row r="3375" spans="1:26" x14ac:dyDescent="0.3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s="2">
        <v>75.45</v>
      </c>
      <c r="T3375" s="2">
        <v>158.4</v>
      </c>
      <c r="U3375" t="s">
        <v>23</v>
      </c>
      <c r="V3375">
        <f>COUNTIF(Table1[[#This Row],[OnlineSecurity]:[StreamingMovies]], "Yes")</f>
        <v>0</v>
      </c>
      <c r="W3375" t="str" cm="1">
        <f t="array" ref="W3375">_xlfn.IFS(Table1[[#This Row],[tenure]]&lt;=12,"0-1 Years", Table1[[#This Row],[tenure]] &lt;=36, "1-3 Years",Table1[[#This Row],[tenure]]&lt;=60, "3-5 Years",Table1[[#This Row],[tenure]]&gt;60,"5+ Years")</f>
        <v>0-1 Years</v>
      </c>
      <c r="X3375" t="str">
        <f>IF(AND(Table1[[#This Row],[Contract]]="Month-to-Month", Table1[[#This Row],[PaymentMethod]]= "Electronic check"), "High Risk", "Standard")</f>
        <v>Standard</v>
      </c>
      <c r="Y3375" s="11">
        <f>IFERROR(Table1[[#This Row],[TotalCharges]]/Table1[[#This Row],[tenure]],"0")</f>
        <v>79.2</v>
      </c>
      <c r="Z3375" t="str">
        <f>IF(Table1[[#This Row],[SeniorCitizen]]=1,"Yes","No")</f>
        <v>Yes</v>
      </c>
    </row>
    <row r="3376" spans="1:26" x14ac:dyDescent="0.3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s="2">
        <v>54.85</v>
      </c>
      <c r="T3376" s="2">
        <v>104.2</v>
      </c>
      <c r="U3376" t="s">
        <v>23</v>
      </c>
      <c r="V3376">
        <f>COUNTIF(Table1[[#This Row],[OnlineSecurity]:[StreamingMovies]], "Yes")</f>
        <v>2</v>
      </c>
      <c r="W3376" t="str" cm="1">
        <f t="array" ref="W3376">_xlfn.IFS(Table1[[#This Row],[tenure]]&lt;=12,"0-1 Years", Table1[[#This Row],[tenure]] &lt;=36, "1-3 Years",Table1[[#This Row],[tenure]]&lt;=60, "3-5 Years",Table1[[#This Row],[tenure]]&gt;60,"5+ Years")</f>
        <v>0-1 Years</v>
      </c>
      <c r="X3376" t="str">
        <f>IF(AND(Table1[[#This Row],[Contract]]="Month-to-Month", Table1[[#This Row],[PaymentMethod]]= "Electronic check"), "High Risk", "Standard")</f>
        <v>Standard</v>
      </c>
      <c r="Y3376" s="11">
        <f>IFERROR(Table1[[#This Row],[TotalCharges]]/Table1[[#This Row],[tenure]],"0")</f>
        <v>52.1</v>
      </c>
      <c r="Z3376" t="str">
        <f>IF(Table1[[#This Row],[SeniorCitizen]]=1,"Yes","No")</f>
        <v>Yes</v>
      </c>
    </row>
    <row r="3377" spans="1:26" x14ac:dyDescent="0.35">
      <c r="A3377" t="s">
        <v>3412</v>
      </c>
      <c r="B3377" t="s">
        <v>22</v>
      </c>
      <c r="C3377">
        <v>0</v>
      </c>
      <c r="D3377" t="s">
        <v>23</v>
      </c>
      <c r="E3377" t="s">
        <v>23</v>
      </c>
      <c r="F3377">
        <v>71</v>
      </c>
      <c r="G3377" t="s">
        <v>23</v>
      </c>
      <c r="H3377" t="s">
        <v>24</v>
      </c>
      <c r="I3377" t="s">
        <v>24</v>
      </c>
      <c r="J3377" t="s">
        <v>24</v>
      </c>
      <c r="K3377" t="s">
        <v>24</v>
      </c>
      <c r="L3377" t="s">
        <v>24</v>
      </c>
      <c r="M3377" t="s">
        <v>24</v>
      </c>
      <c r="N3377" t="s">
        <v>24</v>
      </c>
      <c r="O3377" t="s">
        <v>24</v>
      </c>
      <c r="P3377" t="s">
        <v>47</v>
      </c>
      <c r="Q3377" t="s">
        <v>24</v>
      </c>
      <c r="R3377" t="s">
        <v>7104</v>
      </c>
      <c r="S3377" s="2">
        <v>19.899999999999999</v>
      </c>
      <c r="T3377" s="2">
        <v>1389.35</v>
      </c>
      <c r="U3377" t="s">
        <v>24</v>
      </c>
      <c r="V3377">
        <f>COUNTIF(Table1[[#This Row],[OnlineSecurity]:[StreamingMovies]], "Yes")</f>
        <v>0</v>
      </c>
      <c r="W3377" t="str" cm="1">
        <f t="array" ref="W3377">_xlfn.IFS(Table1[[#This Row],[tenure]]&lt;=12,"0-1 Years", Table1[[#This Row],[tenure]] &lt;=36, "1-3 Years",Table1[[#This Row],[tenure]]&lt;=60, "3-5 Years",Table1[[#This Row],[tenure]]&gt;60,"5+ Years")</f>
        <v>5+ Years</v>
      </c>
      <c r="X3377" t="str">
        <f>IF(AND(Table1[[#This Row],[Contract]]="Month-to-Month", Table1[[#This Row],[PaymentMethod]]= "Electronic check"), "High Risk", "Standard")</f>
        <v>Standard</v>
      </c>
      <c r="Y3377" s="11">
        <f>IFERROR(Table1[[#This Row],[TotalCharges]]/Table1[[#This Row],[tenure]],"0")</f>
        <v>19.56830985915493</v>
      </c>
      <c r="Z3377" t="str">
        <f>IF(Table1[[#This Row],[SeniorCitizen]]=1,"Yes","No")</f>
        <v>No</v>
      </c>
    </row>
    <row r="3378" spans="1:26" x14ac:dyDescent="0.35">
      <c r="A3378" t="s">
        <v>3413</v>
      </c>
      <c r="B3378" t="s">
        <v>22</v>
      </c>
      <c r="C3378">
        <v>0</v>
      </c>
      <c r="D3378" t="s">
        <v>23</v>
      </c>
      <c r="E3378" t="s">
        <v>23</v>
      </c>
      <c r="F3378">
        <v>1</v>
      </c>
      <c r="G3378" t="s">
        <v>23</v>
      </c>
      <c r="H3378" t="s">
        <v>24</v>
      </c>
      <c r="I3378" t="s">
        <v>24</v>
      </c>
      <c r="J3378" t="s">
        <v>24</v>
      </c>
      <c r="K3378" t="s">
        <v>24</v>
      </c>
      <c r="L3378" t="s">
        <v>24</v>
      </c>
      <c r="M3378" t="s">
        <v>24</v>
      </c>
      <c r="N3378" t="s">
        <v>24</v>
      </c>
      <c r="O3378" t="s">
        <v>24</v>
      </c>
      <c r="P3378" t="s">
        <v>27</v>
      </c>
      <c r="Q3378" t="s">
        <v>23</v>
      </c>
      <c r="R3378" t="s">
        <v>32</v>
      </c>
      <c r="S3378" s="2">
        <v>19.399999999999999</v>
      </c>
      <c r="T3378" s="2">
        <v>19.399999999999999</v>
      </c>
      <c r="U3378" t="s">
        <v>24</v>
      </c>
      <c r="V3378">
        <f>COUNTIF(Table1[[#This Row],[OnlineSecurity]:[StreamingMovies]], "Yes")</f>
        <v>0</v>
      </c>
      <c r="W3378" t="str" cm="1">
        <f t="array" ref="W3378">_xlfn.IFS(Table1[[#This Row],[tenure]]&lt;=12,"0-1 Years", Table1[[#This Row],[tenure]] &lt;=36, "1-3 Years",Table1[[#This Row],[tenure]]&lt;=60, "3-5 Years",Table1[[#This Row],[tenure]]&gt;60,"5+ Years")</f>
        <v>0-1 Years</v>
      </c>
      <c r="X3378" t="str">
        <f>IF(AND(Table1[[#This Row],[Contract]]="Month-to-Month", Table1[[#This Row],[PaymentMethod]]= "Electronic check"), "High Risk", "Standard")</f>
        <v>Standard</v>
      </c>
      <c r="Y3378" s="11">
        <f>IFERROR(Table1[[#This Row],[TotalCharges]]/Table1[[#This Row],[tenure]],"0")</f>
        <v>19.399999999999999</v>
      </c>
      <c r="Z3378" t="str">
        <f>IF(Table1[[#This Row],[SeniorCitizen]]=1,"Yes","No")</f>
        <v>No</v>
      </c>
    </row>
    <row r="3379" spans="1:26" x14ac:dyDescent="0.35">
      <c r="A3379" t="s">
        <v>3414</v>
      </c>
      <c r="B3379" t="s">
        <v>30</v>
      </c>
      <c r="C3379">
        <v>0</v>
      </c>
      <c r="D3379" t="s">
        <v>23</v>
      </c>
      <c r="E3379" t="s">
        <v>24</v>
      </c>
      <c r="F3379">
        <v>68</v>
      </c>
      <c r="G3379" t="s">
        <v>23</v>
      </c>
      <c r="H3379" t="s">
        <v>23</v>
      </c>
      <c r="I3379" t="s">
        <v>24</v>
      </c>
      <c r="J3379" t="s">
        <v>24</v>
      </c>
      <c r="K3379" t="s">
        <v>24</v>
      </c>
      <c r="L3379" t="s">
        <v>24</v>
      </c>
      <c r="M3379" t="s">
        <v>24</v>
      </c>
      <c r="N3379" t="s">
        <v>24</v>
      </c>
      <c r="O3379" t="s">
        <v>24</v>
      </c>
      <c r="P3379" t="s">
        <v>47</v>
      </c>
      <c r="Q3379" t="s">
        <v>24</v>
      </c>
      <c r="R3379" t="s">
        <v>7105</v>
      </c>
      <c r="S3379" s="2">
        <v>25.05</v>
      </c>
      <c r="T3379" s="2">
        <v>1629.2</v>
      </c>
      <c r="U3379" t="s">
        <v>24</v>
      </c>
      <c r="V3379">
        <f>COUNTIF(Table1[[#This Row],[OnlineSecurity]:[StreamingMovies]], "Yes")</f>
        <v>0</v>
      </c>
      <c r="W3379" t="str" cm="1">
        <f t="array" ref="W3379">_xlfn.IFS(Table1[[#This Row],[tenure]]&lt;=12,"0-1 Years", Table1[[#This Row],[tenure]] &lt;=36, "1-3 Years",Table1[[#This Row],[tenure]]&lt;=60, "3-5 Years",Table1[[#This Row],[tenure]]&gt;60,"5+ Years")</f>
        <v>5+ Years</v>
      </c>
      <c r="X3379" t="str">
        <f>IF(AND(Table1[[#This Row],[Contract]]="Month-to-Month", Table1[[#This Row],[PaymentMethod]]= "Electronic check"), "High Risk", "Standard")</f>
        <v>Standard</v>
      </c>
      <c r="Y3379" s="11">
        <f>IFERROR(Table1[[#This Row],[TotalCharges]]/Table1[[#This Row],[tenure]],"0")</f>
        <v>23.958823529411767</v>
      </c>
      <c r="Z3379" t="str">
        <f>IF(Table1[[#This Row],[SeniorCitizen]]=1,"Yes","No")</f>
        <v>No</v>
      </c>
    </row>
    <row r="3380" spans="1:26" x14ac:dyDescent="0.3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s="2">
        <v>84.45</v>
      </c>
      <c r="T3380" s="2">
        <v>6033.1</v>
      </c>
      <c r="U3380" t="s">
        <v>24</v>
      </c>
      <c r="V3380">
        <f>COUNTIF(Table1[[#This Row],[OnlineSecurity]:[StreamingMovies]], "Yes")</f>
        <v>6</v>
      </c>
      <c r="W3380" t="str" cm="1">
        <f t="array" ref="W3380">_xlfn.IFS(Table1[[#This Row],[tenure]]&lt;=12,"0-1 Years", Table1[[#This Row],[tenure]] &lt;=36, "1-3 Years",Table1[[#This Row],[tenure]]&lt;=60, "3-5 Years",Table1[[#This Row],[tenure]]&gt;60,"5+ Years")</f>
        <v>5+ Years</v>
      </c>
      <c r="X3380" t="str">
        <f>IF(AND(Table1[[#This Row],[Contract]]="Month-to-Month", Table1[[#This Row],[PaymentMethod]]= "Electronic check"), "High Risk", "Standard")</f>
        <v>Standard</v>
      </c>
      <c r="Y3380" s="11">
        <f>IFERROR(Table1[[#This Row],[TotalCharges]]/Table1[[#This Row],[tenure]],"0")</f>
        <v>83.793055555555554</v>
      </c>
      <c r="Z3380" t="str">
        <f>IF(Table1[[#This Row],[SeniorCitizen]]=1,"Yes","No")</f>
        <v>No</v>
      </c>
    </row>
    <row r="3381" spans="1:26" x14ac:dyDescent="0.35">
      <c r="A3381" t="s">
        <v>3416</v>
      </c>
      <c r="B3381" t="s">
        <v>22</v>
      </c>
      <c r="C3381">
        <v>0</v>
      </c>
      <c r="D3381" t="s">
        <v>24</v>
      </c>
      <c r="E3381" t="s">
        <v>24</v>
      </c>
      <c r="F3381">
        <v>2</v>
      </c>
      <c r="G3381" t="s">
        <v>23</v>
      </c>
      <c r="H3381" t="s">
        <v>24</v>
      </c>
      <c r="I3381" t="s">
        <v>24</v>
      </c>
      <c r="J3381" t="s">
        <v>24</v>
      </c>
      <c r="K3381" t="s">
        <v>24</v>
      </c>
      <c r="L3381" t="s">
        <v>24</v>
      </c>
      <c r="M3381" t="s">
        <v>24</v>
      </c>
      <c r="N3381" t="s">
        <v>24</v>
      </c>
      <c r="O3381" t="s">
        <v>24</v>
      </c>
      <c r="P3381" t="s">
        <v>27</v>
      </c>
      <c r="Q3381" t="s">
        <v>24</v>
      </c>
      <c r="R3381" t="s">
        <v>32</v>
      </c>
      <c r="S3381" s="2">
        <v>19.3</v>
      </c>
      <c r="T3381" s="2">
        <v>44.4</v>
      </c>
      <c r="U3381" t="s">
        <v>24</v>
      </c>
      <c r="V3381">
        <f>COUNTIF(Table1[[#This Row],[OnlineSecurity]:[StreamingMovies]], "Yes")</f>
        <v>0</v>
      </c>
      <c r="W3381" t="str" cm="1">
        <f t="array" ref="W3381">_xlfn.IFS(Table1[[#This Row],[tenure]]&lt;=12,"0-1 Years", Table1[[#This Row],[tenure]] &lt;=36, "1-3 Years",Table1[[#This Row],[tenure]]&lt;=60, "3-5 Years",Table1[[#This Row],[tenure]]&gt;60,"5+ Years")</f>
        <v>0-1 Years</v>
      </c>
      <c r="X3381" t="str">
        <f>IF(AND(Table1[[#This Row],[Contract]]="Month-to-Month", Table1[[#This Row],[PaymentMethod]]= "Electronic check"), "High Risk", "Standard")</f>
        <v>Standard</v>
      </c>
      <c r="Y3381" s="11">
        <f>IFERROR(Table1[[#This Row],[TotalCharges]]/Table1[[#This Row],[tenure]],"0")</f>
        <v>22.2</v>
      </c>
      <c r="Z3381" t="str">
        <f>IF(Table1[[#This Row],[SeniorCitizen]]=1,"Yes","No")</f>
        <v>No</v>
      </c>
    </row>
    <row r="3382" spans="1:26" x14ac:dyDescent="0.3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s="2">
        <v>95.1</v>
      </c>
      <c r="T3382" s="2">
        <v>95.1</v>
      </c>
      <c r="U3382" t="s">
        <v>23</v>
      </c>
      <c r="V3382">
        <f>COUNTIF(Table1[[#This Row],[OnlineSecurity]:[StreamingMovies]], "Yes")</f>
        <v>2</v>
      </c>
      <c r="W3382" t="str" cm="1">
        <f t="array" ref="W3382">_xlfn.IFS(Table1[[#This Row],[tenure]]&lt;=12,"0-1 Years", Table1[[#This Row],[tenure]] &lt;=36, "1-3 Years",Table1[[#This Row],[tenure]]&lt;=60, "3-5 Years",Table1[[#This Row],[tenure]]&gt;60,"5+ Years")</f>
        <v>0-1 Years</v>
      </c>
      <c r="X3382" t="str">
        <f>IF(AND(Table1[[#This Row],[Contract]]="Month-to-Month", Table1[[#This Row],[PaymentMethod]]= "Electronic check"), "High Risk", "Standard")</f>
        <v>High Risk</v>
      </c>
      <c r="Y3382" s="11">
        <f>IFERROR(Table1[[#This Row],[TotalCharges]]/Table1[[#This Row],[tenure]],"0")</f>
        <v>95.1</v>
      </c>
      <c r="Z3382" t="str">
        <f>IF(Table1[[#This Row],[SeniorCitizen]]=1,"Yes","No")</f>
        <v>Yes</v>
      </c>
    </row>
    <row r="3383" spans="1:26" x14ac:dyDescent="0.3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7104</v>
      </c>
      <c r="S3383" s="2">
        <v>79.849999999999994</v>
      </c>
      <c r="T3383" s="2">
        <v>3320.75</v>
      </c>
      <c r="U3383" t="s">
        <v>24</v>
      </c>
      <c r="V3383">
        <f>COUNTIF(Table1[[#This Row],[OnlineSecurity]:[StreamingMovies]], "Yes")</f>
        <v>5</v>
      </c>
      <c r="W3383" t="str" cm="1">
        <f t="array" ref="W3383">_xlfn.IFS(Table1[[#This Row],[tenure]]&lt;=12,"0-1 Years", Table1[[#This Row],[tenure]] &lt;=36, "1-3 Years",Table1[[#This Row],[tenure]]&lt;=60, "3-5 Years",Table1[[#This Row],[tenure]]&gt;60,"5+ Years")</f>
        <v>3-5 Years</v>
      </c>
      <c r="X3383" t="str">
        <f>IF(AND(Table1[[#This Row],[Contract]]="Month-to-Month", Table1[[#This Row],[PaymentMethod]]= "Electronic check"), "High Risk", "Standard")</f>
        <v>Standard</v>
      </c>
      <c r="Y3383" s="11">
        <f>IFERROR(Table1[[#This Row],[TotalCharges]]/Table1[[#This Row],[tenure]],"0")</f>
        <v>80.993902439024396</v>
      </c>
      <c r="Z3383" t="str">
        <f>IF(Table1[[#This Row],[SeniorCitizen]]=1,"Yes","No")</f>
        <v>No</v>
      </c>
    </row>
    <row r="3384" spans="1:26" x14ac:dyDescent="0.35">
      <c r="A3384" t="s">
        <v>3419</v>
      </c>
      <c r="B3384" t="s">
        <v>30</v>
      </c>
      <c r="C3384">
        <v>0</v>
      </c>
      <c r="D3384" t="s">
        <v>23</v>
      </c>
      <c r="E3384" t="s">
        <v>23</v>
      </c>
      <c r="F3384">
        <v>72</v>
      </c>
      <c r="G3384" t="s">
        <v>23</v>
      </c>
      <c r="H3384" t="s">
        <v>23</v>
      </c>
      <c r="I3384" t="s">
        <v>24</v>
      </c>
      <c r="J3384" t="s">
        <v>24</v>
      </c>
      <c r="K3384" t="s">
        <v>24</v>
      </c>
      <c r="L3384" t="s">
        <v>24</v>
      </c>
      <c r="M3384" t="s">
        <v>24</v>
      </c>
      <c r="N3384" t="s">
        <v>24</v>
      </c>
      <c r="O3384" t="s">
        <v>24</v>
      </c>
      <c r="P3384" t="s">
        <v>47</v>
      </c>
      <c r="Q3384" t="s">
        <v>24</v>
      </c>
      <c r="R3384" t="s">
        <v>7105</v>
      </c>
      <c r="S3384" s="2">
        <v>25.55</v>
      </c>
      <c r="T3384" s="2">
        <v>1867.7</v>
      </c>
      <c r="U3384" t="s">
        <v>24</v>
      </c>
      <c r="V3384">
        <f>COUNTIF(Table1[[#This Row],[OnlineSecurity]:[StreamingMovies]], "Yes")</f>
        <v>0</v>
      </c>
      <c r="W3384" t="str" cm="1">
        <f t="array" ref="W3384">_xlfn.IFS(Table1[[#This Row],[tenure]]&lt;=12,"0-1 Years", Table1[[#This Row],[tenure]] &lt;=36, "1-3 Years",Table1[[#This Row],[tenure]]&lt;=60, "3-5 Years",Table1[[#This Row],[tenure]]&gt;60,"5+ Years")</f>
        <v>5+ Years</v>
      </c>
      <c r="X3384" t="str">
        <f>IF(AND(Table1[[#This Row],[Contract]]="Month-to-Month", Table1[[#This Row],[PaymentMethod]]= "Electronic check"), "High Risk", "Standard")</f>
        <v>Standard</v>
      </c>
      <c r="Y3384" s="11">
        <f>IFERROR(Table1[[#This Row],[TotalCharges]]/Table1[[#This Row],[tenure]],"0")</f>
        <v>25.94027777777778</v>
      </c>
      <c r="Z3384" t="str">
        <f>IF(Table1[[#This Row],[SeniorCitizen]]=1,"Yes","No")</f>
        <v>No</v>
      </c>
    </row>
    <row r="3385" spans="1:26" x14ac:dyDescent="0.3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s="2">
        <v>75.5</v>
      </c>
      <c r="T3385" s="2">
        <v>438</v>
      </c>
      <c r="U3385" t="s">
        <v>23</v>
      </c>
      <c r="V3385">
        <f>COUNTIF(Table1[[#This Row],[OnlineSecurity]:[StreamingMovies]], "Yes")</f>
        <v>0</v>
      </c>
      <c r="W3385" t="str" cm="1">
        <f t="array" ref="W3385">_xlfn.IFS(Table1[[#This Row],[tenure]]&lt;=12,"0-1 Years", Table1[[#This Row],[tenure]] &lt;=36, "1-3 Years",Table1[[#This Row],[tenure]]&lt;=60, "3-5 Years",Table1[[#This Row],[tenure]]&gt;60,"5+ Years")</f>
        <v>0-1 Years</v>
      </c>
      <c r="X3385" t="str">
        <f>IF(AND(Table1[[#This Row],[Contract]]="Month-to-Month", Table1[[#This Row],[PaymentMethod]]= "Electronic check"), "High Risk", "Standard")</f>
        <v>High Risk</v>
      </c>
      <c r="Y3385" s="11">
        <f>IFERROR(Table1[[#This Row],[TotalCharges]]/Table1[[#This Row],[tenure]],"0")</f>
        <v>73</v>
      </c>
      <c r="Z3385" t="str">
        <f>IF(Table1[[#This Row],[SeniorCitizen]]=1,"Yes","No")</f>
        <v>No</v>
      </c>
    </row>
    <row r="3386" spans="1:26" x14ac:dyDescent="0.3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s="2">
        <v>73.75</v>
      </c>
      <c r="T3386" s="2">
        <v>325.45</v>
      </c>
      <c r="U3386" t="s">
        <v>23</v>
      </c>
      <c r="V3386">
        <f>COUNTIF(Table1[[#This Row],[OnlineSecurity]:[StreamingMovies]], "Yes")</f>
        <v>1</v>
      </c>
      <c r="W3386" t="str" cm="1">
        <f t="array" ref="W3386">_xlfn.IFS(Table1[[#This Row],[tenure]]&lt;=12,"0-1 Years", Table1[[#This Row],[tenure]] &lt;=36, "1-3 Years",Table1[[#This Row],[tenure]]&lt;=60, "3-5 Years",Table1[[#This Row],[tenure]]&gt;60,"5+ Years")</f>
        <v>0-1 Years</v>
      </c>
      <c r="X3386" t="str">
        <f>IF(AND(Table1[[#This Row],[Contract]]="Month-to-Month", Table1[[#This Row],[PaymentMethod]]= "Electronic check"), "High Risk", "Standard")</f>
        <v>High Risk</v>
      </c>
      <c r="Y3386" s="11">
        <f>IFERROR(Table1[[#This Row],[TotalCharges]]/Table1[[#This Row],[tenure]],"0")</f>
        <v>81.362499999999997</v>
      </c>
      <c r="Z3386" t="str">
        <f>IF(Table1[[#This Row],[SeniorCitizen]]=1,"Yes","No")</f>
        <v>No</v>
      </c>
    </row>
    <row r="3387" spans="1:26" x14ac:dyDescent="0.3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s="2">
        <v>96.05</v>
      </c>
      <c r="T3387" s="2">
        <v>1148.0999999999999</v>
      </c>
      <c r="U3387" t="s">
        <v>23</v>
      </c>
      <c r="V3387">
        <f>COUNTIF(Table1[[#This Row],[OnlineSecurity]:[StreamingMovies]], "Yes")</f>
        <v>2</v>
      </c>
      <c r="W3387" t="str" cm="1">
        <f t="array" ref="W3387">_xlfn.IFS(Table1[[#This Row],[tenure]]&lt;=12,"0-1 Years", Table1[[#This Row],[tenure]] &lt;=36, "1-3 Years",Table1[[#This Row],[tenure]]&lt;=60, "3-5 Years",Table1[[#This Row],[tenure]]&gt;60,"5+ Years")</f>
        <v>0-1 Years</v>
      </c>
      <c r="X3387" t="str">
        <f>IF(AND(Table1[[#This Row],[Contract]]="Month-to-Month", Table1[[#This Row],[PaymentMethod]]= "Electronic check"), "High Risk", "Standard")</f>
        <v>High Risk</v>
      </c>
      <c r="Y3387" s="11">
        <f>IFERROR(Table1[[#This Row],[TotalCharges]]/Table1[[#This Row],[tenure]],"0")</f>
        <v>95.674999999999997</v>
      </c>
      <c r="Z3387" t="str">
        <f>IF(Table1[[#This Row],[SeniorCitizen]]=1,"Yes","No")</f>
        <v>No</v>
      </c>
    </row>
    <row r="3388" spans="1:26" x14ac:dyDescent="0.3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s="2">
        <v>68.400000000000006</v>
      </c>
      <c r="T3388" s="2">
        <v>3972.25</v>
      </c>
      <c r="U3388" t="s">
        <v>24</v>
      </c>
      <c r="V3388">
        <f>COUNTIF(Table1[[#This Row],[OnlineSecurity]:[StreamingMovies]], "Yes")</f>
        <v>3</v>
      </c>
      <c r="W3388" t="str" cm="1">
        <f t="array" ref="W3388">_xlfn.IFS(Table1[[#This Row],[tenure]]&lt;=12,"0-1 Years", Table1[[#This Row],[tenure]] &lt;=36, "1-3 Years",Table1[[#This Row],[tenure]]&lt;=60, "3-5 Years",Table1[[#This Row],[tenure]]&gt;60,"5+ Years")</f>
        <v>3-5 Years</v>
      </c>
      <c r="X3388" t="str">
        <f>IF(AND(Table1[[#This Row],[Contract]]="Month-to-Month", Table1[[#This Row],[PaymentMethod]]= "Electronic check"), "High Risk", "Standard")</f>
        <v>Standard</v>
      </c>
      <c r="Y3388" s="11">
        <f>IFERROR(Table1[[#This Row],[TotalCharges]]/Table1[[#This Row],[tenure]],"0")</f>
        <v>68.487068965517238</v>
      </c>
      <c r="Z3388" t="str">
        <f>IF(Table1[[#This Row],[SeniorCitizen]]=1,"Yes","No")</f>
        <v>No</v>
      </c>
    </row>
    <row r="3389" spans="1:26" x14ac:dyDescent="0.35">
      <c r="A3389" t="s">
        <v>3424</v>
      </c>
      <c r="B3389" t="s">
        <v>22</v>
      </c>
      <c r="C3389">
        <v>0</v>
      </c>
      <c r="D3389" t="s">
        <v>24</v>
      </c>
      <c r="E3389" t="s">
        <v>24</v>
      </c>
      <c r="F3389">
        <v>7</v>
      </c>
      <c r="G3389" t="s">
        <v>23</v>
      </c>
      <c r="H3389" t="s">
        <v>24</v>
      </c>
      <c r="I3389" t="s">
        <v>24</v>
      </c>
      <c r="J3389" t="s">
        <v>24</v>
      </c>
      <c r="K3389" t="s">
        <v>24</v>
      </c>
      <c r="L3389" t="s">
        <v>24</v>
      </c>
      <c r="M3389" t="s">
        <v>24</v>
      </c>
      <c r="N3389" t="s">
        <v>24</v>
      </c>
      <c r="O3389" t="s">
        <v>24</v>
      </c>
      <c r="P3389" t="s">
        <v>27</v>
      </c>
      <c r="Q3389" t="s">
        <v>24</v>
      </c>
      <c r="R3389" t="s">
        <v>32</v>
      </c>
      <c r="S3389" s="2">
        <v>20.65</v>
      </c>
      <c r="T3389" s="2">
        <v>155.9</v>
      </c>
      <c r="U3389" t="s">
        <v>24</v>
      </c>
      <c r="V3389">
        <f>COUNTIF(Table1[[#This Row],[OnlineSecurity]:[StreamingMovies]], "Yes")</f>
        <v>0</v>
      </c>
      <c r="W3389" t="str" cm="1">
        <f t="array" ref="W3389">_xlfn.IFS(Table1[[#This Row],[tenure]]&lt;=12,"0-1 Years", Table1[[#This Row],[tenure]] &lt;=36, "1-3 Years",Table1[[#This Row],[tenure]]&lt;=60, "3-5 Years",Table1[[#This Row],[tenure]]&gt;60,"5+ Years")</f>
        <v>0-1 Years</v>
      </c>
      <c r="X3389" t="str">
        <f>IF(AND(Table1[[#This Row],[Contract]]="Month-to-Month", Table1[[#This Row],[PaymentMethod]]= "Electronic check"), "High Risk", "Standard")</f>
        <v>Standard</v>
      </c>
      <c r="Y3389" s="11">
        <f>IFERROR(Table1[[#This Row],[TotalCharges]]/Table1[[#This Row],[tenure]],"0")</f>
        <v>22.271428571428572</v>
      </c>
      <c r="Z3389" t="str">
        <f>IF(Table1[[#This Row],[SeniorCitizen]]=1,"Yes","No")</f>
        <v>No</v>
      </c>
    </row>
    <row r="3390" spans="1:26" x14ac:dyDescent="0.3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s="2">
        <v>55.15</v>
      </c>
      <c r="T3390" s="2">
        <v>3673.15</v>
      </c>
      <c r="U3390" t="s">
        <v>24</v>
      </c>
      <c r="V3390">
        <f>COUNTIF(Table1[[#This Row],[OnlineSecurity]:[StreamingMovies]], "Yes")</f>
        <v>2</v>
      </c>
      <c r="W3390" t="str" cm="1">
        <f t="array" ref="W3390">_xlfn.IFS(Table1[[#This Row],[tenure]]&lt;=12,"0-1 Years", Table1[[#This Row],[tenure]] &lt;=36, "1-3 Years",Table1[[#This Row],[tenure]]&lt;=60, "3-5 Years",Table1[[#This Row],[tenure]]&gt;60,"5+ Years")</f>
        <v>5+ Years</v>
      </c>
      <c r="X3390" t="str">
        <f>IF(AND(Table1[[#This Row],[Contract]]="Month-to-Month", Table1[[#This Row],[PaymentMethod]]= "Electronic check"), "High Risk", "Standard")</f>
        <v>Standard</v>
      </c>
      <c r="Y3390" s="11">
        <f>IFERROR(Table1[[#This Row],[TotalCharges]]/Table1[[#This Row],[tenure]],"0")</f>
        <v>56.51</v>
      </c>
      <c r="Z3390" t="str">
        <f>IF(Table1[[#This Row],[SeniorCitizen]]=1,"Yes","No")</f>
        <v>No</v>
      </c>
    </row>
    <row r="3391" spans="1:26" x14ac:dyDescent="0.3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s="2">
        <v>70.599999999999994</v>
      </c>
      <c r="T3391" s="2">
        <v>70.599999999999994</v>
      </c>
      <c r="U3391" t="s">
        <v>24</v>
      </c>
      <c r="V3391">
        <f>COUNTIF(Table1[[#This Row],[OnlineSecurity]:[StreamingMovies]], "Yes")</f>
        <v>0</v>
      </c>
      <c r="W3391" t="str" cm="1">
        <f t="array" ref="W3391">_xlfn.IFS(Table1[[#This Row],[tenure]]&lt;=12,"0-1 Years", Table1[[#This Row],[tenure]] &lt;=36, "1-3 Years",Table1[[#This Row],[tenure]]&lt;=60, "3-5 Years",Table1[[#This Row],[tenure]]&gt;60,"5+ Years")</f>
        <v>0-1 Years</v>
      </c>
      <c r="X3391" t="str">
        <f>IF(AND(Table1[[#This Row],[Contract]]="Month-to-Month", Table1[[#This Row],[PaymentMethod]]= "Electronic check"), "High Risk", "Standard")</f>
        <v>Standard</v>
      </c>
      <c r="Y3391" s="11">
        <f>IFERROR(Table1[[#This Row],[TotalCharges]]/Table1[[#This Row],[tenure]],"0")</f>
        <v>70.599999999999994</v>
      </c>
      <c r="Z3391" t="str">
        <f>IF(Table1[[#This Row],[SeniorCitizen]]=1,"Yes","No")</f>
        <v>No</v>
      </c>
    </row>
    <row r="3392" spans="1:26" x14ac:dyDescent="0.35">
      <c r="A3392" t="s">
        <v>3427</v>
      </c>
      <c r="B3392" t="s">
        <v>30</v>
      </c>
      <c r="C3392">
        <v>0</v>
      </c>
      <c r="D3392" t="s">
        <v>23</v>
      </c>
      <c r="E3392" t="s">
        <v>24</v>
      </c>
      <c r="F3392">
        <v>56</v>
      </c>
      <c r="G3392" t="s">
        <v>23</v>
      </c>
      <c r="H3392" t="s">
        <v>24</v>
      </c>
      <c r="I3392" t="s">
        <v>24</v>
      </c>
      <c r="J3392" t="s">
        <v>24</v>
      </c>
      <c r="K3392" t="s">
        <v>24</v>
      </c>
      <c r="L3392" t="s">
        <v>24</v>
      </c>
      <c r="M3392" t="s">
        <v>24</v>
      </c>
      <c r="N3392" t="s">
        <v>24</v>
      </c>
      <c r="O3392" t="s">
        <v>24</v>
      </c>
      <c r="P3392" t="s">
        <v>31</v>
      </c>
      <c r="Q3392" t="s">
        <v>24</v>
      </c>
      <c r="R3392" t="s">
        <v>7105</v>
      </c>
      <c r="S3392" s="2">
        <v>19.95</v>
      </c>
      <c r="T3392" s="2">
        <v>1126.75</v>
      </c>
      <c r="U3392" t="s">
        <v>24</v>
      </c>
      <c r="V3392">
        <f>COUNTIF(Table1[[#This Row],[OnlineSecurity]:[StreamingMovies]], "Yes")</f>
        <v>0</v>
      </c>
      <c r="W3392" t="str" cm="1">
        <f t="array" ref="W3392">_xlfn.IFS(Table1[[#This Row],[tenure]]&lt;=12,"0-1 Years", Table1[[#This Row],[tenure]] &lt;=36, "1-3 Years",Table1[[#This Row],[tenure]]&lt;=60, "3-5 Years",Table1[[#This Row],[tenure]]&gt;60,"5+ Years")</f>
        <v>3-5 Years</v>
      </c>
      <c r="X3392" t="str">
        <f>IF(AND(Table1[[#This Row],[Contract]]="Month-to-Month", Table1[[#This Row],[PaymentMethod]]= "Electronic check"), "High Risk", "Standard")</f>
        <v>Standard</v>
      </c>
      <c r="Y3392" s="11">
        <f>IFERROR(Table1[[#This Row],[TotalCharges]]/Table1[[#This Row],[tenure]],"0")</f>
        <v>20.120535714285715</v>
      </c>
      <c r="Z3392" t="str">
        <f>IF(Table1[[#This Row],[SeniorCitizen]]=1,"Yes","No")</f>
        <v>No</v>
      </c>
    </row>
    <row r="3393" spans="1:26" x14ac:dyDescent="0.35">
      <c r="A3393" t="s">
        <v>3428</v>
      </c>
      <c r="B3393" t="s">
        <v>30</v>
      </c>
      <c r="C3393">
        <v>0</v>
      </c>
      <c r="D3393" t="s">
        <v>24</v>
      </c>
      <c r="E3393" t="s">
        <v>24</v>
      </c>
      <c r="F3393">
        <v>4</v>
      </c>
      <c r="G3393" t="s">
        <v>23</v>
      </c>
      <c r="H3393" t="s">
        <v>24</v>
      </c>
      <c r="I3393" t="s">
        <v>24</v>
      </c>
      <c r="J3393" t="s">
        <v>24</v>
      </c>
      <c r="K3393" t="s">
        <v>24</v>
      </c>
      <c r="L3393" t="s">
        <v>24</v>
      </c>
      <c r="M3393" t="s">
        <v>24</v>
      </c>
      <c r="N3393" t="s">
        <v>24</v>
      </c>
      <c r="O3393" t="s">
        <v>24</v>
      </c>
      <c r="P3393" t="s">
        <v>27</v>
      </c>
      <c r="Q3393" t="s">
        <v>24</v>
      </c>
      <c r="R3393" t="s">
        <v>32</v>
      </c>
      <c r="S3393" s="2">
        <v>19</v>
      </c>
      <c r="T3393" s="2">
        <v>73.45</v>
      </c>
      <c r="U3393" t="s">
        <v>24</v>
      </c>
      <c r="V3393">
        <f>COUNTIF(Table1[[#This Row],[OnlineSecurity]:[StreamingMovies]], "Yes")</f>
        <v>0</v>
      </c>
      <c r="W3393" t="str" cm="1">
        <f t="array" ref="W3393">_xlfn.IFS(Table1[[#This Row],[tenure]]&lt;=12,"0-1 Years", Table1[[#This Row],[tenure]] &lt;=36, "1-3 Years",Table1[[#This Row],[tenure]]&lt;=60, "3-5 Years",Table1[[#This Row],[tenure]]&gt;60,"5+ Years")</f>
        <v>0-1 Years</v>
      </c>
      <c r="X3393" t="str">
        <f>IF(AND(Table1[[#This Row],[Contract]]="Month-to-Month", Table1[[#This Row],[PaymentMethod]]= "Electronic check"), "High Risk", "Standard")</f>
        <v>Standard</v>
      </c>
      <c r="Y3393" s="11">
        <f>IFERROR(Table1[[#This Row],[TotalCharges]]/Table1[[#This Row],[tenure]],"0")</f>
        <v>18.362500000000001</v>
      </c>
      <c r="Z3393" t="str">
        <f>IF(Table1[[#This Row],[SeniorCitizen]]=1,"Yes","No")</f>
        <v>No</v>
      </c>
    </row>
    <row r="3394" spans="1:26" x14ac:dyDescent="0.3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s="2">
        <v>44.1</v>
      </c>
      <c r="T3394" s="2">
        <v>2413.0500000000002</v>
      </c>
      <c r="U3394" t="s">
        <v>24</v>
      </c>
      <c r="V3394">
        <f>COUNTIF(Table1[[#This Row],[OnlineSecurity]:[StreamingMovies]], "Yes")</f>
        <v>0</v>
      </c>
      <c r="W3394" t="str" cm="1">
        <f t="array" ref="W3394">_xlfn.IFS(Table1[[#This Row],[tenure]]&lt;=12,"0-1 Years", Table1[[#This Row],[tenure]] &lt;=36, "1-3 Years",Table1[[#This Row],[tenure]]&lt;=60, "3-5 Years",Table1[[#This Row],[tenure]]&gt;60,"5+ Years")</f>
        <v>3-5 Years</v>
      </c>
      <c r="X3394" t="str">
        <f>IF(AND(Table1[[#This Row],[Contract]]="Month-to-Month", Table1[[#This Row],[PaymentMethod]]= "Electronic check"), "High Risk", "Standard")</f>
        <v>Standard</v>
      </c>
      <c r="Y3394" s="11">
        <f>IFERROR(Table1[[#This Row],[TotalCharges]]/Table1[[#This Row],[tenure]],"0")</f>
        <v>41.604310344827589</v>
      </c>
      <c r="Z3394" t="str">
        <f>IF(Table1[[#This Row],[SeniorCitizen]]=1,"Yes","No")</f>
        <v>No</v>
      </c>
    </row>
    <row r="3395" spans="1:26" x14ac:dyDescent="0.3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7104</v>
      </c>
      <c r="S3395" s="2">
        <v>107.6</v>
      </c>
      <c r="T3395" s="2">
        <v>6912.7</v>
      </c>
      <c r="U3395" t="s">
        <v>24</v>
      </c>
      <c r="V3395">
        <f>COUNTIF(Table1[[#This Row],[OnlineSecurity]:[StreamingMovies]], "Yes")</f>
        <v>4</v>
      </c>
      <c r="W3395" t="str" cm="1">
        <f t="array" ref="W3395">_xlfn.IFS(Table1[[#This Row],[tenure]]&lt;=12,"0-1 Years", Table1[[#This Row],[tenure]] &lt;=36, "1-3 Years",Table1[[#This Row],[tenure]]&lt;=60, "3-5 Years",Table1[[#This Row],[tenure]]&gt;60,"5+ Years")</f>
        <v>5+ Years</v>
      </c>
      <c r="X3395" t="str">
        <f>IF(AND(Table1[[#This Row],[Contract]]="Month-to-Month", Table1[[#This Row],[PaymentMethod]]= "Electronic check"), "High Risk", "Standard")</f>
        <v>Standard</v>
      </c>
      <c r="Y3395" s="11">
        <f>IFERROR(Table1[[#This Row],[TotalCharges]]/Table1[[#This Row],[tenure]],"0")</f>
        <v>111.49516129032257</v>
      </c>
      <c r="Z3395" t="str">
        <f>IF(Table1[[#This Row],[SeniorCitizen]]=1,"Yes","No")</f>
        <v>No</v>
      </c>
    </row>
    <row r="3396" spans="1:26" x14ac:dyDescent="0.3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s="2">
        <v>61.55</v>
      </c>
      <c r="T3396" s="2">
        <v>1581.95</v>
      </c>
      <c r="U3396" t="s">
        <v>24</v>
      </c>
      <c r="V3396">
        <f>COUNTIF(Table1[[#This Row],[OnlineSecurity]:[StreamingMovies]], "Yes")</f>
        <v>2</v>
      </c>
      <c r="W3396" t="str" cm="1">
        <f t="array" ref="W3396">_xlfn.IFS(Table1[[#This Row],[tenure]]&lt;=12,"0-1 Years", Table1[[#This Row],[tenure]] &lt;=36, "1-3 Years",Table1[[#This Row],[tenure]]&lt;=60, "3-5 Years",Table1[[#This Row],[tenure]]&gt;60,"5+ Years")</f>
        <v>1-3 Years</v>
      </c>
      <c r="X3396" t="str">
        <f>IF(AND(Table1[[#This Row],[Contract]]="Month-to-Month", Table1[[#This Row],[PaymentMethod]]= "Electronic check"), "High Risk", "Standard")</f>
        <v>Standard</v>
      </c>
      <c r="Y3396" s="11">
        <f>IFERROR(Table1[[#This Row],[TotalCharges]]/Table1[[#This Row],[tenure]],"0")</f>
        <v>60.844230769230769</v>
      </c>
      <c r="Z3396" t="str">
        <f>IF(Table1[[#This Row],[SeniorCitizen]]=1,"Yes","No")</f>
        <v>No</v>
      </c>
    </row>
    <row r="3397" spans="1:26" x14ac:dyDescent="0.3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7104</v>
      </c>
      <c r="S3397" s="2">
        <v>90.7</v>
      </c>
      <c r="T3397" s="2">
        <v>5586.45</v>
      </c>
      <c r="U3397" t="s">
        <v>24</v>
      </c>
      <c r="V3397">
        <f>COUNTIF(Table1[[#This Row],[OnlineSecurity]:[StreamingMovies]], "Yes")</f>
        <v>3</v>
      </c>
      <c r="W3397" t="str" cm="1">
        <f t="array" ref="W3397">_xlfn.IFS(Table1[[#This Row],[tenure]]&lt;=12,"0-1 Years", Table1[[#This Row],[tenure]] &lt;=36, "1-3 Years",Table1[[#This Row],[tenure]]&lt;=60, "3-5 Years",Table1[[#This Row],[tenure]]&gt;60,"5+ Years")</f>
        <v>5+ Years</v>
      </c>
      <c r="X3397" t="str">
        <f>IF(AND(Table1[[#This Row],[Contract]]="Month-to-Month", Table1[[#This Row],[PaymentMethod]]= "Electronic check"), "High Risk", "Standard")</f>
        <v>Standard</v>
      </c>
      <c r="Y3397" s="11">
        <f>IFERROR(Table1[[#This Row],[TotalCharges]]/Table1[[#This Row],[tenure]],"0")</f>
        <v>90.104032258064507</v>
      </c>
      <c r="Z3397" t="str">
        <f>IF(Table1[[#This Row],[SeniorCitizen]]=1,"Yes","No")</f>
        <v>No</v>
      </c>
    </row>
    <row r="3398" spans="1:26" x14ac:dyDescent="0.3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7105</v>
      </c>
      <c r="S3398" s="2">
        <v>99.25</v>
      </c>
      <c r="T3398" s="2">
        <v>5846.65</v>
      </c>
      <c r="U3398" t="s">
        <v>24</v>
      </c>
      <c r="V3398">
        <f>COUNTIF(Table1[[#This Row],[OnlineSecurity]:[StreamingMovies]], "Yes")</f>
        <v>4</v>
      </c>
      <c r="W3398" t="str" cm="1">
        <f t="array" ref="W3398">_xlfn.IFS(Table1[[#This Row],[tenure]]&lt;=12,"0-1 Years", Table1[[#This Row],[tenure]] &lt;=36, "1-3 Years",Table1[[#This Row],[tenure]]&lt;=60, "3-5 Years",Table1[[#This Row],[tenure]]&gt;60,"5+ Years")</f>
        <v>3-5 Years</v>
      </c>
      <c r="X3398" t="str">
        <f>IF(AND(Table1[[#This Row],[Contract]]="Month-to-Month", Table1[[#This Row],[PaymentMethod]]= "Electronic check"), "High Risk", "Standard")</f>
        <v>Standard</v>
      </c>
      <c r="Y3398" s="11">
        <f>IFERROR(Table1[[#This Row],[TotalCharges]]/Table1[[#This Row],[tenure]],"0")</f>
        <v>100.80431034482758</v>
      </c>
      <c r="Z3398" t="str">
        <f>IF(Table1[[#This Row],[SeniorCitizen]]=1,"Yes","No")</f>
        <v>No</v>
      </c>
    </row>
    <row r="3399" spans="1:26" x14ac:dyDescent="0.3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s="2">
        <v>91.7</v>
      </c>
      <c r="T3399" s="2">
        <v>6424.7</v>
      </c>
      <c r="U3399" t="s">
        <v>24</v>
      </c>
      <c r="V3399">
        <f>COUNTIF(Table1[[#This Row],[OnlineSecurity]:[StreamingMovies]], "Yes")</f>
        <v>6</v>
      </c>
      <c r="W3399" t="str" cm="1">
        <f t="array" ref="W3399">_xlfn.IFS(Table1[[#This Row],[tenure]]&lt;=12,"0-1 Years", Table1[[#This Row],[tenure]] &lt;=36, "1-3 Years",Table1[[#This Row],[tenure]]&lt;=60, "3-5 Years",Table1[[#This Row],[tenure]]&gt;60,"5+ Years")</f>
        <v>5+ Years</v>
      </c>
      <c r="X3399" t="str">
        <f>IF(AND(Table1[[#This Row],[Contract]]="Month-to-Month", Table1[[#This Row],[PaymentMethod]]= "Electronic check"), "High Risk", "Standard")</f>
        <v>Standard</v>
      </c>
      <c r="Y3399" s="11">
        <f>IFERROR(Table1[[#This Row],[TotalCharges]]/Table1[[#This Row],[tenure]],"0")</f>
        <v>94.48088235294118</v>
      </c>
      <c r="Z3399" t="str">
        <f>IF(Table1[[#This Row],[SeniorCitizen]]=1,"Yes","No")</f>
        <v>No</v>
      </c>
    </row>
    <row r="3400" spans="1:26" x14ac:dyDescent="0.3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7105</v>
      </c>
      <c r="S3400" s="2">
        <v>100.7</v>
      </c>
      <c r="T3400" s="2">
        <v>6018.65</v>
      </c>
      <c r="U3400" t="s">
        <v>24</v>
      </c>
      <c r="V3400">
        <f>COUNTIF(Table1[[#This Row],[OnlineSecurity]:[StreamingMovies]], "Yes")</f>
        <v>4</v>
      </c>
      <c r="W3400" t="str" cm="1">
        <f t="array" ref="W3400">_xlfn.IFS(Table1[[#This Row],[tenure]]&lt;=12,"0-1 Years", Table1[[#This Row],[tenure]] &lt;=36, "1-3 Years",Table1[[#This Row],[tenure]]&lt;=60, "3-5 Years",Table1[[#This Row],[tenure]]&gt;60,"5+ Years")</f>
        <v>5+ Years</v>
      </c>
      <c r="X3400" t="str">
        <f>IF(AND(Table1[[#This Row],[Contract]]="Month-to-Month", Table1[[#This Row],[PaymentMethod]]= "Electronic check"), "High Risk", "Standard")</f>
        <v>Standard</v>
      </c>
      <c r="Y3400" s="11">
        <f>IFERROR(Table1[[#This Row],[TotalCharges]]/Table1[[#This Row],[tenure]],"0")</f>
        <v>98.666393442622947</v>
      </c>
      <c r="Z3400" t="str">
        <f>IF(Table1[[#This Row],[SeniorCitizen]]=1,"Yes","No")</f>
        <v>No</v>
      </c>
    </row>
    <row r="3401" spans="1:26" x14ac:dyDescent="0.3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7105</v>
      </c>
      <c r="S3401" s="2">
        <v>78.45</v>
      </c>
      <c r="T3401" s="2">
        <v>3373.4</v>
      </c>
      <c r="U3401" t="s">
        <v>24</v>
      </c>
      <c r="V3401">
        <f>COUNTIF(Table1[[#This Row],[OnlineSecurity]:[StreamingMovies]], "Yes")</f>
        <v>4</v>
      </c>
      <c r="W3401" t="str" cm="1">
        <f t="array" ref="W3401">_xlfn.IFS(Table1[[#This Row],[tenure]]&lt;=12,"0-1 Years", Table1[[#This Row],[tenure]] &lt;=36, "1-3 Years",Table1[[#This Row],[tenure]]&lt;=60, "3-5 Years",Table1[[#This Row],[tenure]]&gt;60,"5+ Years")</f>
        <v>3-5 Years</v>
      </c>
      <c r="X3401" t="str">
        <f>IF(AND(Table1[[#This Row],[Contract]]="Month-to-Month", Table1[[#This Row],[PaymentMethod]]= "Electronic check"), "High Risk", "Standard")</f>
        <v>Standard</v>
      </c>
      <c r="Y3401" s="11">
        <f>IFERROR(Table1[[#This Row],[TotalCharges]]/Table1[[#This Row],[tenure]],"0")</f>
        <v>80.319047619047623</v>
      </c>
      <c r="Z3401" t="str">
        <f>IF(Table1[[#This Row],[SeniorCitizen]]=1,"Yes","No")</f>
        <v>No</v>
      </c>
    </row>
    <row r="3402" spans="1:26" x14ac:dyDescent="0.3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7104</v>
      </c>
      <c r="S3402" s="2">
        <v>84.3</v>
      </c>
      <c r="T3402" s="2">
        <v>1537.9</v>
      </c>
      <c r="U3402" t="s">
        <v>24</v>
      </c>
      <c r="V3402">
        <f>COUNTIF(Table1[[#This Row],[OnlineSecurity]:[StreamingMovies]], "Yes")</f>
        <v>1</v>
      </c>
      <c r="W3402" t="str" cm="1">
        <f t="array" ref="W3402">_xlfn.IFS(Table1[[#This Row],[tenure]]&lt;=12,"0-1 Years", Table1[[#This Row],[tenure]] &lt;=36, "1-3 Years",Table1[[#This Row],[tenure]]&lt;=60, "3-5 Years",Table1[[#This Row],[tenure]]&gt;60,"5+ Years")</f>
        <v>1-3 Years</v>
      </c>
      <c r="X3402" t="str">
        <f>IF(AND(Table1[[#This Row],[Contract]]="Month-to-Month", Table1[[#This Row],[PaymentMethod]]= "Electronic check"), "High Risk", "Standard")</f>
        <v>Standard</v>
      </c>
      <c r="Y3402" s="11">
        <f>IFERROR(Table1[[#This Row],[TotalCharges]]/Table1[[#This Row],[tenure]],"0")</f>
        <v>85.438888888888897</v>
      </c>
      <c r="Z3402" t="str">
        <f>IF(Table1[[#This Row],[SeniorCitizen]]=1,"Yes","No")</f>
        <v>No</v>
      </c>
    </row>
    <row r="3403" spans="1:26" x14ac:dyDescent="0.35">
      <c r="A3403" t="s">
        <v>3438</v>
      </c>
      <c r="B3403" t="s">
        <v>22</v>
      </c>
      <c r="C3403">
        <v>0</v>
      </c>
      <c r="D3403" t="s">
        <v>24</v>
      </c>
      <c r="E3403" t="s">
        <v>24</v>
      </c>
      <c r="F3403">
        <v>56</v>
      </c>
      <c r="G3403" t="s">
        <v>23</v>
      </c>
      <c r="H3403" t="s">
        <v>24</v>
      </c>
      <c r="I3403" t="s">
        <v>24</v>
      </c>
      <c r="J3403" t="s">
        <v>24</v>
      </c>
      <c r="K3403" t="s">
        <v>24</v>
      </c>
      <c r="L3403" t="s">
        <v>24</v>
      </c>
      <c r="M3403" t="s">
        <v>24</v>
      </c>
      <c r="N3403" t="s">
        <v>24</v>
      </c>
      <c r="O3403" t="s">
        <v>24</v>
      </c>
      <c r="P3403" t="s">
        <v>47</v>
      </c>
      <c r="Q3403" t="s">
        <v>23</v>
      </c>
      <c r="R3403" t="s">
        <v>7104</v>
      </c>
      <c r="S3403" s="2">
        <v>19.55</v>
      </c>
      <c r="T3403" s="2">
        <v>1080.55</v>
      </c>
      <c r="U3403" t="s">
        <v>24</v>
      </c>
      <c r="V3403">
        <f>COUNTIF(Table1[[#This Row],[OnlineSecurity]:[StreamingMovies]], "Yes")</f>
        <v>0</v>
      </c>
      <c r="W3403" t="str" cm="1">
        <f t="array" ref="W3403">_xlfn.IFS(Table1[[#This Row],[tenure]]&lt;=12,"0-1 Years", Table1[[#This Row],[tenure]] &lt;=36, "1-3 Years",Table1[[#This Row],[tenure]]&lt;=60, "3-5 Years",Table1[[#This Row],[tenure]]&gt;60,"5+ Years")</f>
        <v>3-5 Years</v>
      </c>
      <c r="X3403" t="str">
        <f>IF(AND(Table1[[#This Row],[Contract]]="Month-to-Month", Table1[[#This Row],[PaymentMethod]]= "Electronic check"), "High Risk", "Standard")</f>
        <v>Standard</v>
      </c>
      <c r="Y3403" s="11">
        <f>IFERROR(Table1[[#This Row],[TotalCharges]]/Table1[[#This Row],[tenure]],"0")</f>
        <v>19.295535714285712</v>
      </c>
      <c r="Z3403" t="str">
        <f>IF(Table1[[#This Row],[SeniorCitizen]]=1,"Yes","No")</f>
        <v>No</v>
      </c>
    </row>
    <row r="3404" spans="1:26" x14ac:dyDescent="0.3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s="2">
        <v>88.95</v>
      </c>
      <c r="T3404" s="2">
        <v>355.2</v>
      </c>
      <c r="U3404" t="s">
        <v>23</v>
      </c>
      <c r="V3404">
        <f>COUNTIF(Table1[[#This Row],[OnlineSecurity]:[StreamingMovies]], "Yes")</f>
        <v>2</v>
      </c>
      <c r="W3404" t="str" cm="1">
        <f t="array" ref="W3404">_xlfn.IFS(Table1[[#This Row],[tenure]]&lt;=12,"0-1 Years", Table1[[#This Row],[tenure]] &lt;=36, "1-3 Years",Table1[[#This Row],[tenure]]&lt;=60, "3-5 Years",Table1[[#This Row],[tenure]]&gt;60,"5+ Years")</f>
        <v>0-1 Years</v>
      </c>
      <c r="X3404" t="str">
        <f>IF(AND(Table1[[#This Row],[Contract]]="Month-to-Month", Table1[[#This Row],[PaymentMethod]]= "Electronic check"), "High Risk", "Standard")</f>
        <v>High Risk</v>
      </c>
      <c r="Y3404" s="11">
        <f>IFERROR(Table1[[#This Row],[TotalCharges]]/Table1[[#This Row],[tenure]],"0")</f>
        <v>88.8</v>
      </c>
      <c r="Z3404" t="str">
        <f>IF(Table1[[#This Row],[SeniorCitizen]]=1,"Yes","No")</f>
        <v>No</v>
      </c>
    </row>
    <row r="3405" spans="1:26" x14ac:dyDescent="0.35">
      <c r="A3405" t="s">
        <v>3440</v>
      </c>
      <c r="B3405" t="s">
        <v>22</v>
      </c>
      <c r="C3405">
        <v>0</v>
      </c>
      <c r="D3405" t="s">
        <v>24</v>
      </c>
      <c r="E3405" t="s">
        <v>24</v>
      </c>
      <c r="F3405">
        <v>4</v>
      </c>
      <c r="G3405" t="s">
        <v>23</v>
      </c>
      <c r="H3405" t="s">
        <v>24</v>
      </c>
      <c r="I3405" t="s">
        <v>24</v>
      </c>
      <c r="J3405" t="s">
        <v>24</v>
      </c>
      <c r="K3405" t="s">
        <v>24</v>
      </c>
      <c r="L3405" t="s">
        <v>24</v>
      </c>
      <c r="M3405" t="s">
        <v>24</v>
      </c>
      <c r="N3405" t="s">
        <v>24</v>
      </c>
      <c r="O3405" t="s">
        <v>24</v>
      </c>
      <c r="P3405" t="s">
        <v>27</v>
      </c>
      <c r="Q3405" t="s">
        <v>24</v>
      </c>
      <c r="R3405" t="s">
        <v>7105</v>
      </c>
      <c r="S3405" s="2">
        <v>20.45</v>
      </c>
      <c r="T3405" s="2">
        <v>82.85</v>
      </c>
      <c r="U3405" t="s">
        <v>24</v>
      </c>
      <c r="V3405">
        <f>COUNTIF(Table1[[#This Row],[OnlineSecurity]:[StreamingMovies]], "Yes")</f>
        <v>0</v>
      </c>
      <c r="W3405" t="str" cm="1">
        <f t="array" ref="W3405">_xlfn.IFS(Table1[[#This Row],[tenure]]&lt;=12,"0-1 Years", Table1[[#This Row],[tenure]] &lt;=36, "1-3 Years",Table1[[#This Row],[tenure]]&lt;=60, "3-5 Years",Table1[[#This Row],[tenure]]&gt;60,"5+ Years")</f>
        <v>0-1 Years</v>
      </c>
      <c r="X3405" t="str">
        <f>IF(AND(Table1[[#This Row],[Contract]]="Month-to-Month", Table1[[#This Row],[PaymentMethod]]= "Electronic check"), "High Risk", "Standard")</f>
        <v>Standard</v>
      </c>
      <c r="Y3405" s="11">
        <f>IFERROR(Table1[[#This Row],[TotalCharges]]/Table1[[#This Row],[tenure]],"0")</f>
        <v>20.712499999999999</v>
      </c>
      <c r="Z3405" t="str">
        <f>IF(Table1[[#This Row],[SeniorCitizen]]=1,"Yes","No")</f>
        <v>No</v>
      </c>
    </row>
    <row r="3406" spans="1:26" x14ac:dyDescent="0.3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7105</v>
      </c>
      <c r="S3406" s="2">
        <v>55.6</v>
      </c>
      <c r="T3406" s="2">
        <v>2016.45</v>
      </c>
      <c r="U3406" t="s">
        <v>24</v>
      </c>
      <c r="V3406">
        <f>COUNTIF(Table1[[#This Row],[OnlineSecurity]:[StreamingMovies]], "Yes")</f>
        <v>2</v>
      </c>
      <c r="W3406" t="str" cm="1">
        <f t="array" ref="W3406">_xlfn.IFS(Table1[[#This Row],[tenure]]&lt;=12,"0-1 Years", Table1[[#This Row],[tenure]] &lt;=36, "1-3 Years",Table1[[#This Row],[tenure]]&lt;=60, "3-5 Years",Table1[[#This Row],[tenure]]&gt;60,"5+ Years")</f>
        <v>1-3 Years</v>
      </c>
      <c r="X3406" t="str">
        <f>IF(AND(Table1[[#This Row],[Contract]]="Month-to-Month", Table1[[#This Row],[PaymentMethod]]= "Electronic check"), "High Risk", "Standard")</f>
        <v>Standard</v>
      </c>
      <c r="Y3406" s="11">
        <f>IFERROR(Table1[[#This Row],[TotalCharges]]/Table1[[#This Row],[tenure]],"0")</f>
        <v>57.612857142857145</v>
      </c>
      <c r="Z3406" t="str">
        <f>IF(Table1[[#This Row],[SeniorCitizen]]=1,"Yes","No")</f>
        <v>No</v>
      </c>
    </row>
    <row r="3407" spans="1:26" x14ac:dyDescent="0.3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7104</v>
      </c>
      <c r="S3407" s="2">
        <v>86.8</v>
      </c>
      <c r="T3407" s="2">
        <v>5327.25</v>
      </c>
      <c r="U3407" t="s">
        <v>24</v>
      </c>
      <c r="V3407">
        <f>COUNTIF(Table1[[#This Row],[OnlineSecurity]:[StreamingMovies]], "Yes")</f>
        <v>2</v>
      </c>
      <c r="W3407" t="str" cm="1">
        <f t="array" ref="W3407">_xlfn.IFS(Table1[[#This Row],[tenure]]&lt;=12,"0-1 Years", Table1[[#This Row],[tenure]] &lt;=36, "1-3 Years",Table1[[#This Row],[tenure]]&lt;=60, "3-5 Years",Table1[[#This Row],[tenure]]&gt;60,"5+ Years")</f>
        <v>5+ Years</v>
      </c>
      <c r="X3407" t="str">
        <f>IF(AND(Table1[[#This Row],[Contract]]="Month-to-Month", Table1[[#This Row],[PaymentMethod]]= "Electronic check"), "High Risk", "Standard")</f>
        <v>Standard</v>
      </c>
      <c r="Y3407" s="11">
        <f>IFERROR(Table1[[#This Row],[TotalCharges]]/Table1[[#This Row],[tenure]],"0")</f>
        <v>83.23828125</v>
      </c>
      <c r="Z3407" t="str">
        <f>IF(Table1[[#This Row],[SeniorCitizen]]=1,"Yes","No")</f>
        <v>No</v>
      </c>
    </row>
    <row r="3408" spans="1:26" x14ac:dyDescent="0.35">
      <c r="A3408" t="s">
        <v>3443</v>
      </c>
      <c r="B3408" t="s">
        <v>22</v>
      </c>
      <c r="C3408">
        <v>0</v>
      </c>
      <c r="D3408" t="s">
        <v>24</v>
      </c>
      <c r="E3408" t="s">
        <v>24</v>
      </c>
      <c r="F3408">
        <v>31</v>
      </c>
      <c r="G3408" t="s">
        <v>23</v>
      </c>
      <c r="H3408" t="s">
        <v>24</v>
      </c>
      <c r="I3408" t="s">
        <v>24</v>
      </c>
      <c r="J3408" t="s">
        <v>24</v>
      </c>
      <c r="K3408" t="s">
        <v>24</v>
      </c>
      <c r="L3408" t="s">
        <v>24</v>
      </c>
      <c r="M3408" t="s">
        <v>24</v>
      </c>
      <c r="N3408" t="s">
        <v>24</v>
      </c>
      <c r="O3408" t="s">
        <v>24</v>
      </c>
      <c r="P3408" t="s">
        <v>31</v>
      </c>
      <c r="Q3408" t="s">
        <v>24</v>
      </c>
      <c r="R3408" t="s">
        <v>32</v>
      </c>
      <c r="S3408" s="2">
        <v>20.95</v>
      </c>
      <c r="T3408" s="2">
        <v>683.25</v>
      </c>
      <c r="U3408" t="s">
        <v>24</v>
      </c>
      <c r="V3408">
        <f>COUNTIF(Table1[[#This Row],[OnlineSecurity]:[StreamingMovies]], "Yes")</f>
        <v>0</v>
      </c>
      <c r="W3408" t="str" cm="1">
        <f t="array" ref="W3408">_xlfn.IFS(Table1[[#This Row],[tenure]]&lt;=12,"0-1 Years", Table1[[#This Row],[tenure]] &lt;=36, "1-3 Years",Table1[[#This Row],[tenure]]&lt;=60, "3-5 Years",Table1[[#This Row],[tenure]]&gt;60,"5+ Years")</f>
        <v>1-3 Years</v>
      </c>
      <c r="X3408" t="str">
        <f>IF(AND(Table1[[#This Row],[Contract]]="Month-to-Month", Table1[[#This Row],[PaymentMethod]]= "Electronic check"), "High Risk", "Standard")</f>
        <v>Standard</v>
      </c>
      <c r="Y3408" s="11">
        <f>IFERROR(Table1[[#This Row],[TotalCharges]]/Table1[[#This Row],[tenure]],"0")</f>
        <v>22.04032258064516</v>
      </c>
      <c r="Z3408" t="str">
        <f>IF(Table1[[#This Row],[SeniorCitizen]]=1,"Yes","No")</f>
        <v>No</v>
      </c>
    </row>
    <row r="3409" spans="1:26" x14ac:dyDescent="0.35">
      <c r="A3409" t="s">
        <v>3444</v>
      </c>
      <c r="B3409" t="s">
        <v>22</v>
      </c>
      <c r="C3409">
        <v>1</v>
      </c>
      <c r="D3409" t="s">
        <v>23</v>
      </c>
      <c r="E3409" t="s">
        <v>24</v>
      </c>
      <c r="F3409">
        <v>67</v>
      </c>
      <c r="G3409" t="s">
        <v>23</v>
      </c>
      <c r="H3409" t="s">
        <v>24</v>
      </c>
      <c r="I3409" t="s">
        <v>24</v>
      </c>
      <c r="J3409" t="s">
        <v>24</v>
      </c>
      <c r="K3409" t="s">
        <v>24</v>
      </c>
      <c r="L3409" t="s">
        <v>24</v>
      </c>
      <c r="M3409" t="s">
        <v>24</v>
      </c>
      <c r="N3409" t="s">
        <v>24</v>
      </c>
      <c r="O3409" t="s">
        <v>24</v>
      </c>
      <c r="P3409" t="s">
        <v>47</v>
      </c>
      <c r="Q3409" t="s">
        <v>23</v>
      </c>
      <c r="R3409" t="s">
        <v>7104</v>
      </c>
      <c r="S3409" s="2">
        <v>20.05</v>
      </c>
      <c r="T3409" s="2">
        <v>1263.05</v>
      </c>
      <c r="U3409" t="s">
        <v>24</v>
      </c>
      <c r="V3409">
        <f>COUNTIF(Table1[[#This Row],[OnlineSecurity]:[StreamingMovies]], "Yes")</f>
        <v>0</v>
      </c>
      <c r="W3409" t="str" cm="1">
        <f t="array" ref="W3409">_xlfn.IFS(Table1[[#This Row],[tenure]]&lt;=12,"0-1 Years", Table1[[#This Row],[tenure]] &lt;=36, "1-3 Years",Table1[[#This Row],[tenure]]&lt;=60, "3-5 Years",Table1[[#This Row],[tenure]]&gt;60,"5+ Years")</f>
        <v>5+ Years</v>
      </c>
      <c r="X3409" t="str">
        <f>IF(AND(Table1[[#This Row],[Contract]]="Month-to-Month", Table1[[#This Row],[PaymentMethod]]= "Electronic check"), "High Risk", "Standard")</f>
        <v>Standard</v>
      </c>
      <c r="Y3409" s="11">
        <f>IFERROR(Table1[[#This Row],[TotalCharges]]/Table1[[#This Row],[tenure]],"0")</f>
        <v>18.851492537313433</v>
      </c>
      <c r="Z3409" t="str">
        <f>IF(Table1[[#This Row],[SeniorCitizen]]=1,"Yes","No")</f>
        <v>Yes</v>
      </c>
    </row>
    <row r="3410" spans="1:26" x14ac:dyDescent="0.3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7105</v>
      </c>
      <c r="S3410" s="2">
        <v>50.7</v>
      </c>
      <c r="T3410" s="2">
        <v>151.30000000000001</v>
      </c>
      <c r="U3410" t="s">
        <v>23</v>
      </c>
      <c r="V3410">
        <f>COUNTIF(Table1[[#This Row],[OnlineSecurity]:[StreamingMovies]], "Yes")</f>
        <v>1</v>
      </c>
      <c r="W3410" t="str" cm="1">
        <f t="array" ref="W3410">_xlfn.IFS(Table1[[#This Row],[tenure]]&lt;=12,"0-1 Years", Table1[[#This Row],[tenure]] &lt;=36, "1-3 Years",Table1[[#This Row],[tenure]]&lt;=60, "3-5 Years",Table1[[#This Row],[tenure]]&gt;60,"5+ Years")</f>
        <v>0-1 Years</v>
      </c>
      <c r="X3410" t="str">
        <f>IF(AND(Table1[[#This Row],[Contract]]="Month-to-Month", Table1[[#This Row],[PaymentMethod]]= "Electronic check"), "High Risk", "Standard")</f>
        <v>Standard</v>
      </c>
      <c r="Y3410" s="11">
        <f>IFERROR(Table1[[#This Row],[TotalCharges]]/Table1[[#This Row],[tenure]],"0")</f>
        <v>37.825000000000003</v>
      </c>
      <c r="Z3410" t="str">
        <f>IF(Table1[[#This Row],[SeniorCitizen]]=1,"Yes","No")</f>
        <v>No</v>
      </c>
    </row>
    <row r="3411" spans="1:26" x14ac:dyDescent="0.3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s="2">
        <v>113.65</v>
      </c>
      <c r="T3411" s="2">
        <v>7714.65</v>
      </c>
      <c r="U3411" t="s">
        <v>24</v>
      </c>
      <c r="V3411">
        <f>COUNTIF(Table1[[#This Row],[OnlineSecurity]:[StreamingMovies]], "Yes")</f>
        <v>6</v>
      </c>
      <c r="W3411" t="str" cm="1">
        <f t="array" ref="W3411">_xlfn.IFS(Table1[[#This Row],[tenure]]&lt;=12,"0-1 Years", Table1[[#This Row],[tenure]] &lt;=36, "1-3 Years",Table1[[#This Row],[tenure]]&lt;=60, "3-5 Years",Table1[[#This Row],[tenure]]&gt;60,"5+ Years")</f>
        <v>5+ Years</v>
      </c>
      <c r="X3411" t="str">
        <f>IF(AND(Table1[[#This Row],[Contract]]="Month-to-Month", Table1[[#This Row],[PaymentMethod]]= "Electronic check"), "High Risk", "Standard")</f>
        <v>Standard</v>
      </c>
      <c r="Y3411" s="11">
        <f>IFERROR(Table1[[#This Row],[TotalCharges]]/Table1[[#This Row],[tenure]],"0")</f>
        <v>110.20928571428571</v>
      </c>
      <c r="Z3411" t="str">
        <f>IF(Table1[[#This Row],[SeniorCitizen]]=1,"Yes","No")</f>
        <v>Yes</v>
      </c>
    </row>
    <row r="3412" spans="1:26" x14ac:dyDescent="0.3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7105</v>
      </c>
      <c r="S3412" s="2">
        <v>53.4</v>
      </c>
      <c r="T3412" s="2">
        <v>188.7</v>
      </c>
      <c r="U3412" t="s">
        <v>23</v>
      </c>
      <c r="V3412">
        <f>COUNTIF(Table1[[#This Row],[OnlineSecurity]:[StreamingMovies]], "Yes")</f>
        <v>1</v>
      </c>
      <c r="W3412" t="str" cm="1">
        <f t="array" ref="W3412">_xlfn.IFS(Table1[[#This Row],[tenure]]&lt;=12,"0-1 Years", Table1[[#This Row],[tenure]] &lt;=36, "1-3 Years",Table1[[#This Row],[tenure]]&lt;=60, "3-5 Years",Table1[[#This Row],[tenure]]&gt;60,"5+ Years")</f>
        <v>0-1 Years</v>
      </c>
      <c r="X3412" t="str">
        <f>IF(AND(Table1[[#This Row],[Contract]]="Month-to-Month", Table1[[#This Row],[PaymentMethod]]= "Electronic check"), "High Risk", "Standard")</f>
        <v>Standard</v>
      </c>
      <c r="Y3412" s="11">
        <f>IFERROR(Table1[[#This Row],[TotalCharges]]/Table1[[#This Row],[tenure]],"0")</f>
        <v>62.9</v>
      </c>
      <c r="Z3412" t="str">
        <f>IF(Table1[[#This Row],[SeniorCitizen]]=1,"Yes","No")</f>
        <v>No</v>
      </c>
    </row>
    <row r="3413" spans="1:26" x14ac:dyDescent="0.3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s="2">
        <v>101.9</v>
      </c>
      <c r="T3413" s="2">
        <v>5549.4</v>
      </c>
      <c r="U3413" t="s">
        <v>23</v>
      </c>
      <c r="V3413">
        <f>COUNTIF(Table1[[#This Row],[OnlineSecurity]:[StreamingMovies]], "Yes")</f>
        <v>3</v>
      </c>
      <c r="W3413" t="str" cm="1">
        <f t="array" ref="W3413">_xlfn.IFS(Table1[[#This Row],[tenure]]&lt;=12,"0-1 Years", Table1[[#This Row],[tenure]] &lt;=36, "1-3 Years",Table1[[#This Row],[tenure]]&lt;=60, "3-5 Years",Table1[[#This Row],[tenure]]&gt;60,"5+ Years")</f>
        <v>3-5 Years</v>
      </c>
      <c r="X3413" t="str">
        <f>IF(AND(Table1[[#This Row],[Contract]]="Month-to-Month", Table1[[#This Row],[PaymentMethod]]= "Electronic check"), "High Risk", "Standard")</f>
        <v>High Risk</v>
      </c>
      <c r="Y3413" s="11">
        <f>IFERROR(Table1[[#This Row],[TotalCharges]]/Table1[[#This Row],[tenure]],"0")</f>
        <v>104.70566037735848</v>
      </c>
      <c r="Z3413" t="str">
        <f>IF(Table1[[#This Row],[SeniorCitizen]]=1,"Yes","No")</f>
        <v>Yes</v>
      </c>
    </row>
    <row r="3414" spans="1:26" x14ac:dyDescent="0.3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s="2">
        <v>59.5</v>
      </c>
      <c r="T3414" s="2">
        <v>130.5</v>
      </c>
      <c r="U3414" t="s">
        <v>24</v>
      </c>
      <c r="V3414">
        <f>COUNTIF(Table1[[#This Row],[OnlineSecurity]:[StreamingMovies]], "Yes")</f>
        <v>3</v>
      </c>
      <c r="W3414" t="str" cm="1">
        <f t="array" ref="W3414">_xlfn.IFS(Table1[[#This Row],[tenure]]&lt;=12,"0-1 Years", Table1[[#This Row],[tenure]] &lt;=36, "1-3 Years",Table1[[#This Row],[tenure]]&lt;=60, "3-5 Years",Table1[[#This Row],[tenure]]&gt;60,"5+ Years")</f>
        <v>0-1 Years</v>
      </c>
      <c r="X3414" t="str">
        <f>IF(AND(Table1[[#This Row],[Contract]]="Month-to-Month", Table1[[#This Row],[PaymentMethod]]= "Electronic check"), "High Risk", "Standard")</f>
        <v>Standard</v>
      </c>
      <c r="Y3414" s="11">
        <f>IFERROR(Table1[[#This Row],[TotalCharges]]/Table1[[#This Row],[tenure]],"0")</f>
        <v>65.25</v>
      </c>
      <c r="Z3414" t="str">
        <f>IF(Table1[[#This Row],[SeniorCitizen]]=1,"Yes","No")</f>
        <v>No</v>
      </c>
    </row>
    <row r="3415" spans="1:26" x14ac:dyDescent="0.3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7105</v>
      </c>
      <c r="S3415" s="2">
        <v>87.8</v>
      </c>
      <c r="T3415" s="2">
        <v>2621.75</v>
      </c>
      <c r="U3415" t="s">
        <v>24</v>
      </c>
      <c r="V3415">
        <f>COUNTIF(Table1[[#This Row],[OnlineSecurity]:[StreamingMovies]], "Yes")</f>
        <v>2</v>
      </c>
      <c r="W3415" t="str" cm="1">
        <f t="array" ref="W3415">_xlfn.IFS(Table1[[#This Row],[tenure]]&lt;=12,"0-1 Years", Table1[[#This Row],[tenure]] &lt;=36, "1-3 Years",Table1[[#This Row],[tenure]]&lt;=60, "3-5 Years",Table1[[#This Row],[tenure]]&gt;60,"5+ Years")</f>
        <v>1-3 Years</v>
      </c>
      <c r="X3415" t="str">
        <f>IF(AND(Table1[[#This Row],[Contract]]="Month-to-Month", Table1[[#This Row],[PaymentMethod]]= "Electronic check"), "High Risk", "Standard")</f>
        <v>Standard</v>
      </c>
      <c r="Y3415" s="11">
        <f>IFERROR(Table1[[#This Row],[TotalCharges]]/Table1[[#This Row],[tenure]],"0")</f>
        <v>90.40517241379311</v>
      </c>
      <c r="Z3415" t="str">
        <f>IF(Table1[[#This Row],[SeniorCitizen]]=1,"Yes","No")</f>
        <v>No</v>
      </c>
    </row>
    <row r="3416" spans="1:26" x14ac:dyDescent="0.35">
      <c r="A3416" t="s">
        <v>3451</v>
      </c>
      <c r="B3416" t="s">
        <v>22</v>
      </c>
      <c r="C3416">
        <v>0</v>
      </c>
      <c r="D3416" t="s">
        <v>24</v>
      </c>
      <c r="E3416" t="s">
        <v>24</v>
      </c>
      <c r="F3416">
        <v>47</v>
      </c>
      <c r="G3416" t="s">
        <v>24</v>
      </c>
      <c r="H3416" t="s">
        <v>24</v>
      </c>
      <c r="I3416" t="s">
        <v>26</v>
      </c>
      <c r="J3416" t="s">
        <v>23</v>
      </c>
      <c r="K3416" t="s">
        <v>24</v>
      </c>
      <c r="L3416" t="s">
        <v>23</v>
      </c>
      <c r="M3416" t="s">
        <v>23</v>
      </c>
      <c r="N3416" t="s">
        <v>24</v>
      </c>
      <c r="O3416" t="s">
        <v>24</v>
      </c>
      <c r="P3416" t="s">
        <v>47</v>
      </c>
      <c r="Q3416" t="s">
        <v>24</v>
      </c>
      <c r="R3416" t="s">
        <v>32</v>
      </c>
      <c r="S3416" s="2">
        <v>41.9</v>
      </c>
      <c r="T3416" s="2">
        <v>1875.25</v>
      </c>
      <c r="U3416" t="s">
        <v>24</v>
      </c>
      <c r="V3416">
        <f>COUNTIF(Table1[[#This Row],[OnlineSecurity]:[StreamingMovies]], "Yes")</f>
        <v>3</v>
      </c>
      <c r="W3416" t="str" cm="1">
        <f t="array" ref="W3416">_xlfn.IFS(Table1[[#This Row],[tenure]]&lt;=12,"0-1 Years", Table1[[#This Row],[tenure]] &lt;=36, "1-3 Years",Table1[[#This Row],[tenure]]&lt;=60, "3-5 Years",Table1[[#This Row],[tenure]]&gt;60,"5+ Years")</f>
        <v>3-5 Years</v>
      </c>
      <c r="X3416" t="str">
        <f>IF(AND(Table1[[#This Row],[Contract]]="Month-to-Month", Table1[[#This Row],[PaymentMethod]]= "Electronic check"), "High Risk", "Standard")</f>
        <v>Standard</v>
      </c>
      <c r="Y3416" s="11">
        <f>IFERROR(Table1[[#This Row],[TotalCharges]]/Table1[[#This Row],[tenure]],"0")</f>
        <v>39.898936170212764</v>
      </c>
      <c r="Z3416" t="str">
        <f>IF(Table1[[#This Row],[SeniorCitizen]]=1,"Yes","No")</f>
        <v>No</v>
      </c>
    </row>
    <row r="3417" spans="1:26" x14ac:dyDescent="0.3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s="2">
        <v>83</v>
      </c>
      <c r="T3417" s="2">
        <v>5685.8</v>
      </c>
      <c r="U3417" t="s">
        <v>23</v>
      </c>
      <c r="V3417">
        <f>COUNTIF(Table1[[#This Row],[OnlineSecurity]:[StreamingMovies]], "Yes")</f>
        <v>1</v>
      </c>
      <c r="W3417" t="str" cm="1">
        <f t="array" ref="W3417">_xlfn.IFS(Table1[[#This Row],[tenure]]&lt;=12,"0-1 Years", Table1[[#This Row],[tenure]] &lt;=36, "1-3 Years",Table1[[#This Row],[tenure]]&lt;=60, "3-5 Years",Table1[[#This Row],[tenure]]&gt;60,"5+ Years")</f>
        <v>5+ Years</v>
      </c>
      <c r="X3417" t="str">
        <f>IF(AND(Table1[[#This Row],[Contract]]="Month-to-Month", Table1[[#This Row],[PaymentMethod]]= "Electronic check"), "High Risk", "Standard")</f>
        <v>Standard</v>
      </c>
      <c r="Y3417" s="11">
        <f>IFERROR(Table1[[#This Row],[TotalCharges]]/Table1[[#This Row],[tenure]],"0")</f>
        <v>83.614705882352951</v>
      </c>
      <c r="Z3417" t="str">
        <f>IF(Table1[[#This Row],[SeniorCitizen]]=1,"Yes","No")</f>
        <v>No</v>
      </c>
    </row>
    <row r="3418" spans="1:26" x14ac:dyDescent="0.3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s="2">
        <v>69.849999999999994</v>
      </c>
      <c r="T3418" s="2">
        <v>837.5</v>
      </c>
      <c r="U3418" t="s">
        <v>24</v>
      </c>
      <c r="V3418">
        <f>COUNTIF(Table1[[#This Row],[OnlineSecurity]:[StreamingMovies]], "Yes")</f>
        <v>3</v>
      </c>
      <c r="W3418" t="str" cm="1">
        <f t="array" ref="W3418">_xlfn.IFS(Table1[[#This Row],[tenure]]&lt;=12,"0-1 Years", Table1[[#This Row],[tenure]] &lt;=36, "1-3 Years",Table1[[#This Row],[tenure]]&lt;=60, "3-5 Years",Table1[[#This Row],[tenure]]&gt;60,"5+ Years")</f>
        <v>0-1 Years</v>
      </c>
      <c r="X3418" t="str">
        <f>IF(AND(Table1[[#This Row],[Contract]]="Month-to-Month", Table1[[#This Row],[PaymentMethod]]= "Electronic check"), "High Risk", "Standard")</f>
        <v>Standard</v>
      </c>
      <c r="Y3418" s="11">
        <f>IFERROR(Table1[[#This Row],[TotalCharges]]/Table1[[#This Row],[tenure]],"0")</f>
        <v>69.791666666666671</v>
      </c>
      <c r="Z3418" t="str">
        <f>IF(Table1[[#This Row],[SeniorCitizen]]=1,"Yes","No")</f>
        <v>No</v>
      </c>
    </row>
    <row r="3419" spans="1:26" x14ac:dyDescent="0.3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7104</v>
      </c>
      <c r="S3419" s="2">
        <v>56.3</v>
      </c>
      <c r="T3419" s="2">
        <v>401.5</v>
      </c>
      <c r="U3419" t="s">
        <v>24</v>
      </c>
      <c r="V3419">
        <f>COUNTIF(Table1[[#This Row],[OnlineSecurity]:[StreamingMovies]], "Yes")</f>
        <v>2</v>
      </c>
      <c r="W3419" t="str" cm="1">
        <f t="array" ref="W3419">_xlfn.IFS(Table1[[#This Row],[tenure]]&lt;=12,"0-1 Years", Table1[[#This Row],[tenure]] &lt;=36, "1-3 Years",Table1[[#This Row],[tenure]]&lt;=60, "3-5 Years",Table1[[#This Row],[tenure]]&gt;60,"5+ Years")</f>
        <v>0-1 Years</v>
      </c>
      <c r="X3419" t="str">
        <f>IF(AND(Table1[[#This Row],[Contract]]="Month-to-Month", Table1[[#This Row],[PaymentMethod]]= "Electronic check"), "High Risk", "Standard")</f>
        <v>Standard</v>
      </c>
      <c r="Y3419" s="11">
        <f>IFERROR(Table1[[#This Row],[TotalCharges]]/Table1[[#This Row],[tenure]],"0")</f>
        <v>50.1875</v>
      </c>
      <c r="Z3419" t="str">
        <f>IF(Table1[[#This Row],[SeniorCitizen]]=1,"Yes","No")</f>
        <v>No</v>
      </c>
    </row>
    <row r="3420" spans="1:26" x14ac:dyDescent="0.3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s="2">
        <v>109.55</v>
      </c>
      <c r="T3420" s="2">
        <v>6118.95</v>
      </c>
      <c r="U3420" t="s">
        <v>24</v>
      </c>
      <c r="V3420">
        <f>COUNTIF(Table1[[#This Row],[OnlineSecurity]:[StreamingMovies]], "Yes")</f>
        <v>5</v>
      </c>
      <c r="W3420" t="str" cm="1">
        <f t="array" ref="W3420">_xlfn.IFS(Table1[[#This Row],[tenure]]&lt;=12,"0-1 Years", Table1[[#This Row],[tenure]] &lt;=36, "1-3 Years",Table1[[#This Row],[tenure]]&lt;=60, "3-5 Years",Table1[[#This Row],[tenure]]&gt;60,"5+ Years")</f>
        <v>3-5 Years</v>
      </c>
      <c r="X3420" t="str">
        <f>IF(AND(Table1[[#This Row],[Contract]]="Month-to-Month", Table1[[#This Row],[PaymentMethod]]= "Electronic check"), "High Risk", "Standard")</f>
        <v>High Risk</v>
      </c>
      <c r="Y3420" s="11">
        <f>IFERROR(Table1[[#This Row],[TotalCharges]]/Table1[[#This Row],[tenure]],"0")</f>
        <v>113.31388888888888</v>
      </c>
      <c r="Z3420" t="str">
        <f>IF(Table1[[#This Row],[SeniorCitizen]]=1,"Yes","No")</f>
        <v>No</v>
      </c>
    </row>
    <row r="3421" spans="1:26" x14ac:dyDescent="0.3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s="2">
        <v>92.15</v>
      </c>
      <c r="T3421" s="2">
        <v>6480.9</v>
      </c>
      <c r="U3421" t="s">
        <v>24</v>
      </c>
      <c r="V3421">
        <f>COUNTIF(Table1[[#This Row],[OnlineSecurity]:[StreamingMovies]], "Yes")</f>
        <v>3</v>
      </c>
      <c r="W3421" t="str" cm="1">
        <f t="array" ref="W3421">_xlfn.IFS(Table1[[#This Row],[tenure]]&lt;=12,"0-1 Years", Table1[[#This Row],[tenure]] &lt;=36, "1-3 Years",Table1[[#This Row],[tenure]]&lt;=60, "3-5 Years",Table1[[#This Row],[tenure]]&gt;60,"5+ Years")</f>
        <v>5+ Years</v>
      </c>
      <c r="X3421" t="str">
        <f>IF(AND(Table1[[#This Row],[Contract]]="Month-to-Month", Table1[[#This Row],[PaymentMethod]]= "Electronic check"), "High Risk", "Standard")</f>
        <v>Standard</v>
      </c>
      <c r="Y3421" s="11">
        <f>IFERROR(Table1[[#This Row],[TotalCharges]]/Table1[[#This Row],[tenure]],"0")</f>
        <v>93.926086956521729</v>
      </c>
      <c r="Z3421" t="str">
        <f>IF(Table1[[#This Row],[SeniorCitizen]]=1,"Yes","No")</f>
        <v>No</v>
      </c>
    </row>
    <row r="3422" spans="1:26" x14ac:dyDescent="0.3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7104</v>
      </c>
      <c r="S3422" s="2">
        <v>69.5</v>
      </c>
      <c r="T3422" s="2">
        <v>1800.05</v>
      </c>
      <c r="U3422" t="s">
        <v>24</v>
      </c>
      <c r="V3422">
        <f>COUNTIF(Table1[[#This Row],[OnlineSecurity]:[StreamingMovies]], "Yes")</f>
        <v>3</v>
      </c>
      <c r="W3422" t="str" cm="1">
        <f t="array" ref="W3422">_xlfn.IFS(Table1[[#This Row],[tenure]]&lt;=12,"0-1 Years", Table1[[#This Row],[tenure]] &lt;=36, "1-3 Years",Table1[[#This Row],[tenure]]&lt;=60, "3-5 Years",Table1[[#This Row],[tenure]]&gt;60,"5+ Years")</f>
        <v>1-3 Years</v>
      </c>
      <c r="X3422" t="str">
        <f>IF(AND(Table1[[#This Row],[Contract]]="Month-to-Month", Table1[[#This Row],[PaymentMethod]]= "Electronic check"), "High Risk", "Standard")</f>
        <v>Standard</v>
      </c>
      <c r="Y3422" s="11">
        <f>IFERROR(Table1[[#This Row],[TotalCharges]]/Table1[[#This Row],[tenure]],"0")</f>
        <v>69.232692307692304</v>
      </c>
      <c r="Z3422" t="str">
        <f>IF(Table1[[#This Row],[SeniorCitizen]]=1,"Yes","No")</f>
        <v>No</v>
      </c>
    </row>
    <row r="3423" spans="1:26" x14ac:dyDescent="0.3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7104</v>
      </c>
      <c r="S3423" s="2">
        <v>97</v>
      </c>
      <c r="T3423" s="2">
        <v>7104.2</v>
      </c>
      <c r="U3423" t="s">
        <v>24</v>
      </c>
      <c r="V3423">
        <f>COUNTIF(Table1[[#This Row],[OnlineSecurity]:[StreamingMovies]], "Yes")</f>
        <v>4</v>
      </c>
      <c r="W3423" t="str" cm="1">
        <f t="array" ref="W3423">_xlfn.IFS(Table1[[#This Row],[tenure]]&lt;=12,"0-1 Years", Table1[[#This Row],[tenure]] &lt;=36, "1-3 Years",Table1[[#This Row],[tenure]]&lt;=60, "3-5 Years",Table1[[#This Row],[tenure]]&gt;60,"5+ Years")</f>
        <v>5+ Years</v>
      </c>
      <c r="X3423" t="str">
        <f>IF(AND(Table1[[#This Row],[Contract]]="Month-to-Month", Table1[[#This Row],[PaymentMethod]]= "Electronic check"), "High Risk", "Standard")</f>
        <v>Standard</v>
      </c>
      <c r="Y3423" s="11">
        <f>IFERROR(Table1[[#This Row],[TotalCharges]]/Table1[[#This Row],[tenure]],"0")</f>
        <v>98.669444444444437</v>
      </c>
      <c r="Z3423" t="str">
        <f>IF(Table1[[#This Row],[SeniorCitizen]]=1,"Yes","No")</f>
        <v>No</v>
      </c>
    </row>
    <row r="3424" spans="1:26" x14ac:dyDescent="0.35">
      <c r="A3424" t="s">
        <v>3459</v>
      </c>
      <c r="B3424" t="s">
        <v>22</v>
      </c>
      <c r="C3424">
        <v>0</v>
      </c>
      <c r="D3424" t="s">
        <v>24</v>
      </c>
      <c r="E3424" t="s">
        <v>24</v>
      </c>
      <c r="F3424">
        <v>70</v>
      </c>
      <c r="G3424" t="s">
        <v>24</v>
      </c>
      <c r="H3424" t="s">
        <v>24</v>
      </c>
      <c r="I3424" t="s">
        <v>26</v>
      </c>
      <c r="J3424" t="s">
        <v>23</v>
      </c>
      <c r="K3424" t="s">
        <v>24</v>
      </c>
      <c r="L3424" t="s">
        <v>23</v>
      </c>
      <c r="M3424" t="s">
        <v>23</v>
      </c>
      <c r="N3424" t="s">
        <v>23</v>
      </c>
      <c r="O3424" t="s">
        <v>23</v>
      </c>
      <c r="P3424" t="s">
        <v>47</v>
      </c>
      <c r="Q3424" t="s">
        <v>23</v>
      </c>
      <c r="R3424" t="s">
        <v>7104</v>
      </c>
      <c r="S3424" s="2">
        <v>58.35</v>
      </c>
      <c r="T3424" s="2">
        <v>4214.25</v>
      </c>
      <c r="U3424" t="s">
        <v>24</v>
      </c>
      <c r="V3424">
        <f>COUNTIF(Table1[[#This Row],[OnlineSecurity]:[StreamingMovies]], "Yes")</f>
        <v>5</v>
      </c>
      <c r="W3424" t="str" cm="1">
        <f t="array" ref="W3424">_xlfn.IFS(Table1[[#This Row],[tenure]]&lt;=12,"0-1 Years", Table1[[#This Row],[tenure]] &lt;=36, "1-3 Years",Table1[[#This Row],[tenure]]&lt;=60, "3-5 Years",Table1[[#This Row],[tenure]]&gt;60,"5+ Years")</f>
        <v>5+ Years</v>
      </c>
      <c r="X3424" t="str">
        <f>IF(AND(Table1[[#This Row],[Contract]]="Month-to-Month", Table1[[#This Row],[PaymentMethod]]= "Electronic check"), "High Risk", "Standard")</f>
        <v>Standard</v>
      </c>
      <c r="Y3424" s="11">
        <f>IFERROR(Table1[[#This Row],[TotalCharges]]/Table1[[#This Row],[tenure]],"0")</f>
        <v>60.203571428571429</v>
      </c>
      <c r="Z3424" t="str">
        <f>IF(Table1[[#This Row],[SeniorCitizen]]=1,"Yes","No")</f>
        <v>No</v>
      </c>
    </row>
    <row r="3425" spans="1:26" x14ac:dyDescent="0.3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s="2">
        <v>50.6</v>
      </c>
      <c r="T3425" s="2">
        <v>50.6</v>
      </c>
      <c r="U3425" t="s">
        <v>23</v>
      </c>
      <c r="V3425">
        <f>COUNTIF(Table1[[#This Row],[OnlineSecurity]:[StreamingMovies]], "Yes")</f>
        <v>1</v>
      </c>
      <c r="W3425" t="str" cm="1">
        <f t="array" ref="W3425">_xlfn.IFS(Table1[[#This Row],[tenure]]&lt;=12,"0-1 Years", Table1[[#This Row],[tenure]] &lt;=36, "1-3 Years",Table1[[#This Row],[tenure]]&lt;=60, "3-5 Years",Table1[[#This Row],[tenure]]&gt;60,"5+ Years")</f>
        <v>0-1 Years</v>
      </c>
      <c r="X3425" t="str">
        <f>IF(AND(Table1[[#This Row],[Contract]]="Month-to-Month", Table1[[#This Row],[PaymentMethod]]= "Electronic check"), "High Risk", "Standard")</f>
        <v>Standard</v>
      </c>
      <c r="Y3425" s="11">
        <f>IFERROR(Table1[[#This Row],[TotalCharges]]/Table1[[#This Row],[tenure]],"0")</f>
        <v>50.6</v>
      </c>
      <c r="Z3425" t="str">
        <f>IF(Table1[[#This Row],[SeniorCitizen]]=1,"Yes","No")</f>
        <v>No</v>
      </c>
    </row>
    <row r="3426" spans="1:26" x14ac:dyDescent="0.3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s="2">
        <v>89.5</v>
      </c>
      <c r="T3426" s="2">
        <v>863.1</v>
      </c>
      <c r="U3426" t="s">
        <v>23</v>
      </c>
      <c r="V3426">
        <f>COUNTIF(Table1[[#This Row],[OnlineSecurity]:[StreamingMovies]], "Yes")</f>
        <v>2</v>
      </c>
      <c r="W3426" t="str" cm="1">
        <f t="array" ref="W3426">_xlfn.IFS(Table1[[#This Row],[tenure]]&lt;=12,"0-1 Years", Table1[[#This Row],[tenure]] &lt;=36, "1-3 Years",Table1[[#This Row],[tenure]]&lt;=60, "3-5 Years",Table1[[#This Row],[tenure]]&gt;60,"5+ Years")</f>
        <v>0-1 Years</v>
      </c>
      <c r="X3426" t="str">
        <f>IF(AND(Table1[[#This Row],[Contract]]="Month-to-Month", Table1[[#This Row],[PaymentMethod]]= "Electronic check"), "High Risk", "Standard")</f>
        <v>High Risk</v>
      </c>
      <c r="Y3426" s="11">
        <f>IFERROR(Table1[[#This Row],[TotalCharges]]/Table1[[#This Row],[tenure]],"0")</f>
        <v>86.31</v>
      </c>
      <c r="Z3426" t="str">
        <f>IF(Table1[[#This Row],[SeniorCitizen]]=1,"Yes","No")</f>
        <v>No</v>
      </c>
    </row>
    <row r="3427" spans="1:26" x14ac:dyDescent="0.3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7104</v>
      </c>
      <c r="S3427" s="2">
        <v>70.400000000000006</v>
      </c>
      <c r="T3427" s="2">
        <v>1992.2</v>
      </c>
      <c r="U3427" t="s">
        <v>24</v>
      </c>
      <c r="V3427">
        <f>COUNTIF(Table1[[#This Row],[OnlineSecurity]:[StreamingMovies]], "Yes")</f>
        <v>0</v>
      </c>
      <c r="W3427" t="str" cm="1">
        <f t="array" ref="W3427">_xlfn.IFS(Table1[[#This Row],[tenure]]&lt;=12,"0-1 Years", Table1[[#This Row],[tenure]] &lt;=36, "1-3 Years",Table1[[#This Row],[tenure]]&lt;=60, "3-5 Years",Table1[[#This Row],[tenure]]&gt;60,"5+ Years")</f>
        <v>1-3 Years</v>
      </c>
      <c r="X3427" t="str">
        <f>IF(AND(Table1[[#This Row],[Contract]]="Month-to-Month", Table1[[#This Row],[PaymentMethod]]= "Electronic check"), "High Risk", "Standard")</f>
        <v>Standard</v>
      </c>
      <c r="Y3427" s="11">
        <f>IFERROR(Table1[[#This Row],[TotalCharges]]/Table1[[#This Row],[tenure]],"0")</f>
        <v>71.150000000000006</v>
      </c>
      <c r="Z3427" t="str">
        <f>IF(Table1[[#This Row],[SeniorCitizen]]=1,"Yes","No")</f>
        <v>No</v>
      </c>
    </row>
    <row r="3428" spans="1:26" x14ac:dyDescent="0.3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s="2">
        <v>69.8</v>
      </c>
      <c r="T3428" s="2">
        <v>69.8</v>
      </c>
      <c r="U3428" t="s">
        <v>23</v>
      </c>
      <c r="V3428">
        <f>COUNTIF(Table1[[#This Row],[OnlineSecurity]:[StreamingMovies]], "Yes")</f>
        <v>0</v>
      </c>
      <c r="W3428" t="str" cm="1">
        <f t="array" ref="W3428">_xlfn.IFS(Table1[[#This Row],[tenure]]&lt;=12,"0-1 Years", Table1[[#This Row],[tenure]] &lt;=36, "1-3 Years",Table1[[#This Row],[tenure]]&lt;=60, "3-5 Years",Table1[[#This Row],[tenure]]&gt;60,"5+ Years")</f>
        <v>0-1 Years</v>
      </c>
      <c r="X3428" t="str">
        <f>IF(AND(Table1[[#This Row],[Contract]]="Month-to-Month", Table1[[#This Row],[PaymentMethod]]= "Electronic check"), "High Risk", "Standard")</f>
        <v>High Risk</v>
      </c>
      <c r="Y3428" s="11">
        <f>IFERROR(Table1[[#This Row],[TotalCharges]]/Table1[[#This Row],[tenure]],"0")</f>
        <v>69.8</v>
      </c>
      <c r="Z3428" t="str">
        <f>IF(Table1[[#This Row],[SeniorCitizen]]=1,"Yes","No")</f>
        <v>No</v>
      </c>
    </row>
    <row r="3429" spans="1:26" x14ac:dyDescent="0.3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s="2">
        <v>94.3</v>
      </c>
      <c r="T3429" s="2">
        <v>1948.35</v>
      </c>
      <c r="U3429" t="s">
        <v>24</v>
      </c>
      <c r="V3429">
        <f>COUNTIF(Table1[[#This Row],[OnlineSecurity]:[StreamingMovies]], "Yes")</f>
        <v>2</v>
      </c>
      <c r="W3429" t="str" cm="1">
        <f t="array" ref="W3429">_xlfn.IFS(Table1[[#This Row],[tenure]]&lt;=12,"0-1 Years", Table1[[#This Row],[tenure]] &lt;=36, "1-3 Years",Table1[[#This Row],[tenure]]&lt;=60, "3-5 Years",Table1[[#This Row],[tenure]]&gt;60,"5+ Years")</f>
        <v>1-3 Years</v>
      </c>
      <c r="X3429" t="str">
        <f>IF(AND(Table1[[#This Row],[Contract]]="Month-to-Month", Table1[[#This Row],[PaymentMethod]]= "Electronic check"), "High Risk", "Standard")</f>
        <v>High Risk</v>
      </c>
      <c r="Y3429" s="11">
        <f>IFERROR(Table1[[#This Row],[TotalCharges]]/Table1[[#This Row],[tenure]],"0")</f>
        <v>92.778571428571425</v>
      </c>
      <c r="Z3429" t="str">
        <f>IF(Table1[[#This Row],[SeniorCitizen]]=1,"Yes","No")</f>
        <v>No</v>
      </c>
    </row>
    <row r="3430" spans="1:26" x14ac:dyDescent="0.3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7104</v>
      </c>
      <c r="S3430" s="2">
        <v>93.8</v>
      </c>
      <c r="T3430" s="2">
        <v>4750.95</v>
      </c>
      <c r="U3430" t="s">
        <v>23</v>
      </c>
      <c r="V3430">
        <f>COUNTIF(Table1[[#This Row],[OnlineSecurity]:[StreamingMovies]], "Yes")</f>
        <v>3</v>
      </c>
      <c r="W3430" t="str" cm="1">
        <f t="array" ref="W3430">_xlfn.IFS(Table1[[#This Row],[tenure]]&lt;=12,"0-1 Years", Table1[[#This Row],[tenure]] &lt;=36, "1-3 Years",Table1[[#This Row],[tenure]]&lt;=60, "3-5 Years",Table1[[#This Row],[tenure]]&gt;60,"5+ Years")</f>
        <v>3-5 Years</v>
      </c>
      <c r="X3430" t="str">
        <f>IF(AND(Table1[[#This Row],[Contract]]="Month-to-Month", Table1[[#This Row],[PaymentMethod]]= "Electronic check"), "High Risk", "Standard")</f>
        <v>Standard</v>
      </c>
      <c r="Y3430" s="11">
        <f>IFERROR(Table1[[#This Row],[TotalCharges]]/Table1[[#This Row],[tenure]],"0")</f>
        <v>93.155882352941177</v>
      </c>
      <c r="Z3430" t="str">
        <f>IF(Table1[[#This Row],[SeniorCitizen]]=1,"Yes","No")</f>
        <v>Yes</v>
      </c>
    </row>
    <row r="3431" spans="1:26" x14ac:dyDescent="0.35">
      <c r="A3431" t="s">
        <v>3466</v>
      </c>
      <c r="B3431" t="s">
        <v>22</v>
      </c>
      <c r="C3431">
        <v>0</v>
      </c>
      <c r="D3431" t="s">
        <v>23</v>
      </c>
      <c r="E3431" t="s">
        <v>23</v>
      </c>
      <c r="F3431">
        <v>53</v>
      </c>
      <c r="G3431" t="s">
        <v>23</v>
      </c>
      <c r="H3431" t="s">
        <v>24</v>
      </c>
      <c r="I3431" t="s">
        <v>24</v>
      </c>
      <c r="J3431" t="s">
        <v>24</v>
      </c>
      <c r="K3431" t="s">
        <v>24</v>
      </c>
      <c r="L3431" t="s">
        <v>24</v>
      </c>
      <c r="M3431" t="s">
        <v>24</v>
      </c>
      <c r="N3431" t="s">
        <v>24</v>
      </c>
      <c r="O3431" t="s">
        <v>24</v>
      </c>
      <c r="P3431" t="s">
        <v>31</v>
      </c>
      <c r="Q3431" t="s">
        <v>24</v>
      </c>
      <c r="R3431" t="s">
        <v>7104</v>
      </c>
      <c r="S3431" s="2">
        <v>19.55</v>
      </c>
      <c r="T3431" s="2">
        <v>1007.9</v>
      </c>
      <c r="U3431" t="s">
        <v>24</v>
      </c>
      <c r="V3431">
        <f>COUNTIF(Table1[[#This Row],[OnlineSecurity]:[StreamingMovies]], "Yes")</f>
        <v>0</v>
      </c>
      <c r="W3431" t="str" cm="1">
        <f t="array" ref="W3431">_xlfn.IFS(Table1[[#This Row],[tenure]]&lt;=12,"0-1 Years", Table1[[#This Row],[tenure]] &lt;=36, "1-3 Years",Table1[[#This Row],[tenure]]&lt;=60, "3-5 Years",Table1[[#This Row],[tenure]]&gt;60,"5+ Years")</f>
        <v>3-5 Years</v>
      </c>
      <c r="X3431" t="str">
        <f>IF(AND(Table1[[#This Row],[Contract]]="Month-to-Month", Table1[[#This Row],[PaymentMethod]]= "Electronic check"), "High Risk", "Standard")</f>
        <v>Standard</v>
      </c>
      <c r="Y3431" s="11">
        <f>IFERROR(Table1[[#This Row],[TotalCharges]]/Table1[[#This Row],[tenure]],"0")</f>
        <v>19.016981132075472</v>
      </c>
      <c r="Z3431" t="str">
        <f>IF(Table1[[#This Row],[SeniorCitizen]]=1,"Yes","No")</f>
        <v>No</v>
      </c>
    </row>
    <row r="3432" spans="1:26" x14ac:dyDescent="0.3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s="2">
        <v>95.95</v>
      </c>
      <c r="T3432" s="2">
        <v>5036.8999999999996</v>
      </c>
      <c r="U3432" t="s">
        <v>24</v>
      </c>
      <c r="V3432">
        <f>COUNTIF(Table1[[#This Row],[OnlineSecurity]:[StreamingMovies]], "Yes")</f>
        <v>4</v>
      </c>
      <c r="W3432" t="str" cm="1">
        <f t="array" ref="W3432">_xlfn.IFS(Table1[[#This Row],[tenure]]&lt;=12,"0-1 Years", Table1[[#This Row],[tenure]] &lt;=36, "1-3 Years",Table1[[#This Row],[tenure]]&lt;=60, "3-5 Years",Table1[[#This Row],[tenure]]&gt;60,"5+ Years")</f>
        <v>3-5 Years</v>
      </c>
      <c r="X3432" t="str">
        <f>IF(AND(Table1[[#This Row],[Contract]]="Month-to-Month", Table1[[#This Row],[PaymentMethod]]= "Electronic check"), "High Risk", "Standard")</f>
        <v>Standard</v>
      </c>
      <c r="Y3432" s="11">
        <f>IFERROR(Table1[[#This Row],[TotalCharges]]/Table1[[#This Row],[tenure]],"0")</f>
        <v>95.035849056603766</v>
      </c>
      <c r="Z3432" t="str">
        <f>IF(Table1[[#This Row],[SeniorCitizen]]=1,"Yes","No")</f>
        <v>No</v>
      </c>
    </row>
    <row r="3433" spans="1:26" x14ac:dyDescent="0.3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s="2">
        <v>101.05</v>
      </c>
      <c r="T3433" s="2">
        <v>2391.8000000000002</v>
      </c>
      <c r="U3433" t="s">
        <v>23</v>
      </c>
      <c r="V3433">
        <f>COUNTIF(Table1[[#This Row],[OnlineSecurity]:[StreamingMovies]], "Yes")</f>
        <v>3</v>
      </c>
      <c r="W3433" t="str" cm="1">
        <f t="array" ref="W3433">_xlfn.IFS(Table1[[#This Row],[tenure]]&lt;=12,"0-1 Years", Table1[[#This Row],[tenure]] &lt;=36, "1-3 Years",Table1[[#This Row],[tenure]]&lt;=60, "3-5 Years",Table1[[#This Row],[tenure]]&gt;60,"5+ Years")</f>
        <v>1-3 Years</v>
      </c>
      <c r="X3433" t="str">
        <f>IF(AND(Table1[[#This Row],[Contract]]="Month-to-Month", Table1[[#This Row],[PaymentMethod]]= "Electronic check"), "High Risk", "Standard")</f>
        <v>High Risk</v>
      </c>
      <c r="Y3433" s="11">
        <f>IFERROR(Table1[[#This Row],[TotalCharges]]/Table1[[#This Row],[tenure]],"0")</f>
        <v>99.658333333333346</v>
      </c>
      <c r="Z3433" t="str">
        <f>IF(Table1[[#This Row],[SeniorCitizen]]=1,"Yes","No")</f>
        <v>No</v>
      </c>
    </row>
    <row r="3434" spans="1:26" x14ac:dyDescent="0.3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7105</v>
      </c>
      <c r="S3434" s="2">
        <v>94.8</v>
      </c>
      <c r="T3434" s="2">
        <v>6859.05</v>
      </c>
      <c r="U3434" t="s">
        <v>24</v>
      </c>
      <c r="V3434">
        <f>COUNTIF(Table1[[#This Row],[OnlineSecurity]:[StreamingMovies]], "Yes")</f>
        <v>6</v>
      </c>
      <c r="W3434" t="str" cm="1">
        <f t="array" ref="W3434">_xlfn.IFS(Table1[[#This Row],[tenure]]&lt;=12,"0-1 Years", Table1[[#This Row],[tenure]] &lt;=36, "1-3 Years",Table1[[#This Row],[tenure]]&lt;=60, "3-5 Years",Table1[[#This Row],[tenure]]&gt;60,"5+ Years")</f>
        <v>5+ Years</v>
      </c>
      <c r="X3434" t="str">
        <f>IF(AND(Table1[[#This Row],[Contract]]="Month-to-Month", Table1[[#This Row],[PaymentMethod]]= "Electronic check"), "High Risk", "Standard")</f>
        <v>Standard</v>
      </c>
      <c r="Y3434" s="11">
        <f>IFERROR(Table1[[#This Row],[TotalCharges]]/Table1[[#This Row],[tenure]],"0")</f>
        <v>97.986428571428576</v>
      </c>
      <c r="Z3434" t="str">
        <f>IF(Table1[[#This Row],[SeniorCitizen]]=1,"Yes","No")</f>
        <v>No</v>
      </c>
    </row>
    <row r="3435" spans="1:26" x14ac:dyDescent="0.3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s="2">
        <v>107.75</v>
      </c>
      <c r="T3435" s="2">
        <v>6521.9</v>
      </c>
      <c r="U3435" t="s">
        <v>24</v>
      </c>
      <c r="V3435">
        <f>COUNTIF(Table1[[#This Row],[OnlineSecurity]:[StreamingMovies]], "Yes")</f>
        <v>5</v>
      </c>
      <c r="W3435" t="str" cm="1">
        <f t="array" ref="W3435">_xlfn.IFS(Table1[[#This Row],[tenure]]&lt;=12,"0-1 Years", Table1[[#This Row],[tenure]] &lt;=36, "1-3 Years",Table1[[#This Row],[tenure]]&lt;=60, "3-5 Years",Table1[[#This Row],[tenure]]&gt;60,"5+ Years")</f>
        <v>5+ Years</v>
      </c>
      <c r="X3435" t="str">
        <f>IF(AND(Table1[[#This Row],[Contract]]="Month-to-Month", Table1[[#This Row],[PaymentMethod]]= "Electronic check"), "High Risk", "Standard")</f>
        <v>Standard</v>
      </c>
      <c r="Y3435" s="11">
        <f>IFERROR(Table1[[#This Row],[TotalCharges]]/Table1[[#This Row],[tenure]],"0")</f>
        <v>106.91639344262295</v>
      </c>
      <c r="Z3435" t="str">
        <f>IF(Table1[[#This Row],[SeniorCitizen]]=1,"Yes","No")</f>
        <v>No</v>
      </c>
    </row>
    <row r="3436" spans="1:26" x14ac:dyDescent="0.3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s="2">
        <v>54.6</v>
      </c>
      <c r="T3436" s="2">
        <v>617.85</v>
      </c>
      <c r="U3436" t="s">
        <v>24</v>
      </c>
      <c r="V3436">
        <f>COUNTIF(Table1[[#This Row],[OnlineSecurity]:[StreamingMovies]], "Yes")</f>
        <v>2</v>
      </c>
      <c r="W3436" t="str" cm="1">
        <f t="array" ref="W3436">_xlfn.IFS(Table1[[#This Row],[tenure]]&lt;=12,"0-1 Years", Table1[[#This Row],[tenure]] &lt;=36, "1-3 Years",Table1[[#This Row],[tenure]]&lt;=60, "3-5 Years",Table1[[#This Row],[tenure]]&gt;60,"5+ Years")</f>
        <v>0-1 Years</v>
      </c>
      <c r="X3436" t="str">
        <f>IF(AND(Table1[[#This Row],[Contract]]="Month-to-Month", Table1[[#This Row],[PaymentMethod]]= "Electronic check"), "High Risk", "Standard")</f>
        <v>Standard</v>
      </c>
      <c r="Y3436" s="11">
        <f>IFERROR(Table1[[#This Row],[TotalCharges]]/Table1[[#This Row],[tenure]],"0")</f>
        <v>56.168181818181822</v>
      </c>
      <c r="Z3436" t="str">
        <f>IF(Table1[[#This Row],[SeniorCitizen]]=1,"Yes","No")</f>
        <v>No</v>
      </c>
    </row>
    <row r="3437" spans="1:26" x14ac:dyDescent="0.3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7105</v>
      </c>
      <c r="S3437" s="2">
        <v>71.3</v>
      </c>
      <c r="T3437" s="2">
        <v>157.75</v>
      </c>
      <c r="U3437" t="s">
        <v>24</v>
      </c>
      <c r="V3437">
        <f>COUNTIF(Table1[[#This Row],[OnlineSecurity]:[StreamingMovies]], "Yes")</f>
        <v>0</v>
      </c>
      <c r="W3437" t="str" cm="1">
        <f t="array" ref="W3437">_xlfn.IFS(Table1[[#This Row],[tenure]]&lt;=12,"0-1 Years", Table1[[#This Row],[tenure]] &lt;=36, "1-3 Years",Table1[[#This Row],[tenure]]&lt;=60, "3-5 Years",Table1[[#This Row],[tenure]]&gt;60,"5+ Years")</f>
        <v>0-1 Years</v>
      </c>
      <c r="X3437" t="str">
        <f>IF(AND(Table1[[#This Row],[Contract]]="Month-to-Month", Table1[[#This Row],[PaymentMethod]]= "Electronic check"), "High Risk", "Standard")</f>
        <v>Standard</v>
      </c>
      <c r="Y3437" s="11">
        <f>IFERROR(Table1[[#This Row],[TotalCharges]]/Table1[[#This Row],[tenure]],"0")</f>
        <v>78.875</v>
      </c>
      <c r="Z3437" t="str">
        <f>IF(Table1[[#This Row],[SeniorCitizen]]=1,"Yes","No")</f>
        <v>No</v>
      </c>
    </row>
    <row r="3438" spans="1:26" x14ac:dyDescent="0.35">
      <c r="A3438" t="s">
        <v>3473</v>
      </c>
      <c r="B3438" t="s">
        <v>30</v>
      </c>
      <c r="C3438">
        <v>0</v>
      </c>
      <c r="D3438" t="s">
        <v>24</v>
      </c>
      <c r="E3438" t="s">
        <v>24</v>
      </c>
      <c r="F3438">
        <v>25</v>
      </c>
      <c r="G3438" t="s">
        <v>23</v>
      </c>
      <c r="H3438" t="s">
        <v>24</v>
      </c>
      <c r="I3438" t="s">
        <v>24</v>
      </c>
      <c r="J3438" t="s">
        <v>24</v>
      </c>
      <c r="K3438" t="s">
        <v>24</v>
      </c>
      <c r="L3438" t="s">
        <v>24</v>
      </c>
      <c r="M3438" t="s">
        <v>24</v>
      </c>
      <c r="N3438" t="s">
        <v>24</v>
      </c>
      <c r="O3438" t="s">
        <v>24</v>
      </c>
      <c r="P3438" t="s">
        <v>31</v>
      </c>
      <c r="Q3438" t="s">
        <v>23</v>
      </c>
      <c r="R3438" t="s">
        <v>7104</v>
      </c>
      <c r="S3438" s="2">
        <v>19.5</v>
      </c>
      <c r="T3438" s="2">
        <v>516.29999999999995</v>
      </c>
      <c r="U3438" t="s">
        <v>24</v>
      </c>
      <c r="V3438">
        <f>COUNTIF(Table1[[#This Row],[OnlineSecurity]:[StreamingMovies]], "Yes")</f>
        <v>0</v>
      </c>
      <c r="W3438" t="str" cm="1">
        <f t="array" ref="W3438">_xlfn.IFS(Table1[[#This Row],[tenure]]&lt;=12,"0-1 Years", Table1[[#This Row],[tenure]] &lt;=36, "1-3 Years",Table1[[#This Row],[tenure]]&lt;=60, "3-5 Years",Table1[[#This Row],[tenure]]&gt;60,"5+ Years")</f>
        <v>1-3 Years</v>
      </c>
      <c r="X3438" t="str">
        <f>IF(AND(Table1[[#This Row],[Contract]]="Month-to-Month", Table1[[#This Row],[PaymentMethod]]= "Electronic check"), "High Risk", "Standard")</f>
        <v>Standard</v>
      </c>
      <c r="Y3438" s="11">
        <f>IFERROR(Table1[[#This Row],[TotalCharges]]/Table1[[#This Row],[tenure]],"0")</f>
        <v>20.651999999999997</v>
      </c>
      <c r="Z3438" t="str">
        <f>IF(Table1[[#This Row],[SeniorCitizen]]=1,"Yes","No")</f>
        <v>No</v>
      </c>
    </row>
    <row r="3439" spans="1:26" x14ac:dyDescent="0.3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7105</v>
      </c>
      <c r="S3439" s="2">
        <v>56.3</v>
      </c>
      <c r="T3439" s="2">
        <v>2364</v>
      </c>
      <c r="U3439" t="s">
        <v>24</v>
      </c>
      <c r="V3439">
        <f>COUNTIF(Table1[[#This Row],[OnlineSecurity]:[StreamingMovies]], "Yes")</f>
        <v>1</v>
      </c>
      <c r="W3439" t="str" cm="1">
        <f t="array" ref="W3439">_xlfn.IFS(Table1[[#This Row],[tenure]]&lt;=12,"0-1 Years", Table1[[#This Row],[tenure]] &lt;=36, "1-3 Years",Table1[[#This Row],[tenure]]&lt;=60, "3-5 Years",Table1[[#This Row],[tenure]]&gt;60,"5+ Years")</f>
        <v>3-5 Years</v>
      </c>
      <c r="X3439" t="str">
        <f>IF(AND(Table1[[#This Row],[Contract]]="Month-to-Month", Table1[[#This Row],[PaymentMethod]]= "Electronic check"), "High Risk", "Standard")</f>
        <v>Standard</v>
      </c>
      <c r="Y3439" s="11">
        <f>IFERROR(Table1[[#This Row],[TotalCharges]]/Table1[[#This Row],[tenure]],"0")</f>
        <v>57.658536585365852</v>
      </c>
      <c r="Z3439" t="str">
        <f>IF(Table1[[#This Row],[SeniorCitizen]]=1,"Yes","No")</f>
        <v>No</v>
      </c>
    </row>
    <row r="3440" spans="1:26" x14ac:dyDescent="0.3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s="2">
        <v>94.7</v>
      </c>
      <c r="T3440" s="2">
        <v>1687.95</v>
      </c>
      <c r="U3440" t="s">
        <v>23</v>
      </c>
      <c r="V3440">
        <f>COUNTIF(Table1[[#This Row],[OnlineSecurity]:[StreamingMovies]], "Yes")</f>
        <v>2</v>
      </c>
      <c r="W3440" t="str" cm="1">
        <f t="array" ref="W3440">_xlfn.IFS(Table1[[#This Row],[tenure]]&lt;=12,"0-1 Years", Table1[[#This Row],[tenure]] &lt;=36, "1-3 Years",Table1[[#This Row],[tenure]]&lt;=60, "3-5 Years",Table1[[#This Row],[tenure]]&gt;60,"5+ Years")</f>
        <v>1-3 Years</v>
      </c>
      <c r="X3440" t="str">
        <f>IF(AND(Table1[[#This Row],[Contract]]="Month-to-Month", Table1[[#This Row],[PaymentMethod]]= "Electronic check"), "High Risk", "Standard")</f>
        <v>High Risk</v>
      </c>
      <c r="Y3440" s="11">
        <f>IFERROR(Table1[[#This Row],[TotalCharges]]/Table1[[#This Row],[tenure]],"0")</f>
        <v>93.775000000000006</v>
      </c>
      <c r="Z3440" t="str">
        <f>IF(Table1[[#This Row],[SeniorCitizen]]=1,"Yes","No")</f>
        <v>No</v>
      </c>
    </row>
    <row r="3441" spans="1:26" x14ac:dyDescent="0.3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7104</v>
      </c>
      <c r="S3441" s="2">
        <v>104.15</v>
      </c>
      <c r="T3441" s="2">
        <v>7689.95</v>
      </c>
      <c r="U3441" t="s">
        <v>23</v>
      </c>
      <c r="V3441">
        <f>COUNTIF(Table1[[#This Row],[OnlineSecurity]:[StreamingMovies]], "Yes")</f>
        <v>4</v>
      </c>
      <c r="W3441" t="str" cm="1">
        <f t="array" ref="W3441">_xlfn.IFS(Table1[[#This Row],[tenure]]&lt;=12,"0-1 Years", Table1[[#This Row],[tenure]] &lt;=36, "1-3 Years",Table1[[#This Row],[tenure]]&lt;=60, "3-5 Years",Table1[[#This Row],[tenure]]&gt;60,"5+ Years")</f>
        <v>5+ Years</v>
      </c>
      <c r="X3441" t="str">
        <f>IF(AND(Table1[[#This Row],[Contract]]="Month-to-Month", Table1[[#This Row],[PaymentMethod]]= "Electronic check"), "High Risk", "Standard")</f>
        <v>Standard</v>
      </c>
      <c r="Y3441" s="11">
        <f>IFERROR(Table1[[#This Row],[TotalCharges]]/Table1[[#This Row],[tenure]],"0")</f>
        <v>106.80486111111111</v>
      </c>
      <c r="Z3441" t="str">
        <f>IF(Table1[[#This Row],[SeniorCitizen]]=1,"Yes","No")</f>
        <v>Yes</v>
      </c>
    </row>
    <row r="3442" spans="1:26" x14ac:dyDescent="0.3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7105</v>
      </c>
      <c r="S3442" s="2">
        <v>90.55</v>
      </c>
      <c r="T3442" s="2">
        <v>6239.05</v>
      </c>
      <c r="U3442" t="s">
        <v>24</v>
      </c>
      <c r="V3442">
        <f>COUNTIF(Table1[[#This Row],[OnlineSecurity]:[StreamingMovies]], "Yes")</f>
        <v>6</v>
      </c>
      <c r="W3442" t="str" cm="1">
        <f t="array" ref="W3442">_xlfn.IFS(Table1[[#This Row],[tenure]]&lt;=12,"0-1 Years", Table1[[#This Row],[tenure]] &lt;=36, "1-3 Years",Table1[[#This Row],[tenure]]&lt;=60, "3-5 Years",Table1[[#This Row],[tenure]]&gt;60,"5+ Years")</f>
        <v>5+ Years</v>
      </c>
      <c r="X3442" t="str">
        <f>IF(AND(Table1[[#This Row],[Contract]]="Month-to-Month", Table1[[#This Row],[PaymentMethod]]= "Electronic check"), "High Risk", "Standard")</f>
        <v>Standard</v>
      </c>
      <c r="Y3442" s="11">
        <f>IFERROR(Table1[[#This Row],[TotalCharges]]/Table1[[#This Row],[tenure]],"0")</f>
        <v>87.873943661971836</v>
      </c>
      <c r="Z3442" t="str">
        <f>IF(Table1[[#This Row],[SeniorCitizen]]=1,"Yes","No")</f>
        <v>No</v>
      </c>
    </row>
    <row r="3443" spans="1:26" x14ac:dyDescent="0.3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s="2">
        <v>60.8</v>
      </c>
      <c r="T3443" s="2">
        <v>2042.05</v>
      </c>
      <c r="U3443" t="s">
        <v>24</v>
      </c>
      <c r="V3443">
        <f>COUNTIF(Table1[[#This Row],[OnlineSecurity]:[StreamingMovies]], "Yes")</f>
        <v>3</v>
      </c>
      <c r="W3443" t="str" cm="1">
        <f t="array" ref="W3443">_xlfn.IFS(Table1[[#This Row],[tenure]]&lt;=12,"0-1 Years", Table1[[#This Row],[tenure]] &lt;=36, "1-3 Years",Table1[[#This Row],[tenure]]&lt;=60, "3-5 Years",Table1[[#This Row],[tenure]]&gt;60,"5+ Years")</f>
        <v>1-3 Years</v>
      </c>
      <c r="X3443" t="str">
        <f>IF(AND(Table1[[#This Row],[Contract]]="Month-to-Month", Table1[[#This Row],[PaymentMethod]]= "Electronic check"), "High Risk", "Standard")</f>
        <v>Standard</v>
      </c>
      <c r="Y3443" s="11">
        <f>IFERROR(Table1[[#This Row],[TotalCharges]]/Table1[[#This Row],[tenure]],"0")</f>
        <v>60.060294117647061</v>
      </c>
      <c r="Z3443" t="str">
        <f>IF(Table1[[#This Row],[SeniorCitizen]]=1,"Yes","No")</f>
        <v>No</v>
      </c>
    </row>
    <row r="3444" spans="1:26" x14ac:dyDescent="0.3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7105</v>
      </c>
      <c r="S3444" s="2">
        <v>98.8</v>
      </c>
      <c r="T3444" s="2">
        <v>2807.1</v>
      </c>
      <c r="U3444" t="s">
        <v>24</v>
      </c>
      <c r="V3444">
        <f>COUNTIF(Table1[[#This Row],[OnlineSecurity]:[StreamingMovies]], "Yes")</f>
        <v>4</v>
      </c>
      <c r="W3444" t="str" cm="1">
        <f t="array" ref="W3444">_xlfn.IFS(Table1[[#This Row],[tenure]]&lt;=12,"0-1 Years", Table1[[#This Row],[tenure]] &lt;=36, "1-3 Years",Table1[[#This Row],[tenure]]&lt;=60, "3-5 Years",Table1[[#This Row],[tenure]]&gt;60,"5+ Years")</f>
        <v>1-3 Years</v>
      </c>
      <c r="X3444" t="str">
        <f>IF(AND(Table1[[#This Row],[Contract]]="Month-to-Month", Table1[[#This Row],[PaymentMethod]]= "Electronic check"), "High Risk", "Standard")</f>
        <v>Standard</v>
      </c>
      <c r="Y3444" s="11">
        <f>IFERROR(Table1[[#This Row],[TotalCharges]]/Table1[[#This Row],[tenure]],"0")</f>
        <v>96.796551724137927</v>
      </c>
      <c r="Z3444" t="str">
        <f>IF(Table1[[#This Row],[SeniorCitizen]]=1,"Yes","No")</f>
        <v>No</v>
      </c>
    </row>
    <row r="3445" spans="1:26" x14ac:dyDescent="0.3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7105</v>
      </c>
      <c r="S3445" s="2">
        <v>98.15</v>
      </c>
      <c r="T3445" s="2">
        <v>4116.8</v>
      </c>
      <c r="U3445" t="s">
        <v>24</v>
      </c>
      <c r="V3445">
        <f>COUNTIF(Table1[[#This Row],[OnlineSecurity]:[StreamingMovies]], "Yes")</f>
        <v>5</v>
      </c>
      <c r="W3445" t="str" cm="1">
        <f t="array" ref="W3445">_xlfn.IFS(Table1[[#This Row],[tenure]]&lt;=12,"0-1 Years", Table1[[#This Row],[tenure]] &lt;=36, "1-3 Years",Table1[[#This Row],[tenure]]&lt;=60, "3-5 Years",Table1[[#This Row],[tenure]]&gt;60,"5+ Years")</f>
        <v>3-5 Years</v>
      </c>
      <c r="X3445" t="str">
        <f>IF(AND(Table1[[#This Row],[Contract]]="Month-to-Month", Table1[[#This Row],[PaymentMethod]]= "Electronic check"), "High Risk", "Standard")</f>
        <v>Standard</v>
      </c>
      <c r="Y3445" s="11">
        <f>IFERROR(Table1[[#This Row],[TotalCharges]]/Table1[[#This Row],[tenure]],"0")</f>
        <v>102.92</v>
      </c>
      <c r="Z3445" t="str">
        <f>IF(Table1[[#This Row],[SeniorCitizen]]=1,"Yes","No")</f>
        <v>Yes</v>
      </c>
    </row>
    <row r="3446" spans="1:26" x14ac:dyDescent="0.35">
      <c r="A3446" t="s">
        <v>3481</v>
      </c>
      <c r="B3446" t="s">
        <v>30</v>
      </c>
      <c r="C3446">
        <v>0</v>
      </c>
      <c r="D3446" t="s">
        <v>23</v>
      </c>
      <c r="E3446" t="s">
        <v>24</v>
      </c>
      <c r="F3446">
        <v>36</v>
      </c>
      <c r="G3446" t="s">
        <v>24</v>
      </c>
      <c r="H3446" t="s">
        <v>24</v>
      </c>
      <c r="I3446" t="s">
        <v>26</v>
      </c>
      <c r="J3446" t="s">
        <v>23</v>
      </c>
      <c r="K3446" t="s">
        <v>24</v>
      </c>
      <c r="L3446" t="s">
        <v>23</v>
      </c>
      <c r="M3446" t="s">
        <v>24</v>
      </c>
      <c r="N3446" t="s">
        <v>24</v>
      </c>
      <c r="O3446" t="s">
        <v>24</v>
      </c>
      <c r="P3446" t="s">
        <v>31</v>
      </c>
      <c r="Q3446" t="s">
        <v>24</v>
      </c>
      <c r="R3446" t="s">
        <v>32</v>
      </c>
      <c r="S3446" s="2">
        <v>35.35</v>
      </c>
      <c r="T3446" s="2">
        <v>1317.95</v>
      </c>
      <c r="U3446" t="s">
        <v>24</v>
      </c>
      <c r="V3446">
        <f>COUNTIF(Table1[[#This Row],[OnlineSecurity]:[StreamingMovies]], "Yes")</f>
        <v>2</v>
      </c>
      <c r="W3446" t="str" cm="1">
        <f t="array" ref="W3446">_xlfn.IFS(Table1[[#This Row],[tenure]]&lt;=12,"0-1 Years", Table1[[#This Row],[tenure]] &lt;=36, "1-3 Years",Table1[[#This Row],[tenure]]&lt;=60, "3-5 Years",Table1[[#This Row],[tenure]]&gt;60,"5+ Years")</f>
        <v>1-3 Years</v>
      </c>
      <c r="X3446" t="str">
        <f>IF(AND(Table1[[#This Row],[Contract]]="Month-to-Month", Table1[[#This Row],[PaymentMethod]]= "Electronic check"), "High Risk", "Standard")</f>
        <v>Standard</v>
      </c>
      <c r="Y3446" s="11">
        <f>IFERROR(Table1[[#This Row],[TotalCharges]]/Table1[[#This Row],[tenure]],"0")</f>
        <v>36.609722222222224</v>
      </c>
      <c r="Z3446" t="str">
        <f>IF(Table1[[#This Row],[SeniorCitizen]]=1,"Yes","No")</f>
        <v>No</v>
      </c>
    </row>
    <row r="3447" spans="1:26" x14ac:dyDescent="0.3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s="2">
        <v>103.15</v>
      </c>
      <c r="T3447" s="2">
        <v>4594.6499999999996</v>
      </c>
      <c r="U3447" t="s">
        <v>24</v>
      </c>
      <c r="V3447">
        <f>COUNTIF(Table1[[#This Row],[OnlineSecurity]:[StreamingMovies]], "Yes")</f>
        <v>4</v>
      </c>
      <c r="W3447" t="str" cm="1">
        <f t="array" ref="W3447">_xlfn.IFS(Table1[[#This Row],[tenure]]&lt;=12,"0-1 Years", Table1[[#This Row],[tenure]] &lt;=36, "1-3 Years",Table1[[#This Row],[tenure]]&lt;=60, "3-5 Years",Table1[[#This Row],[tenure]]&gt;60,"5+ Years")</f>
        <v>3-5 Years</v>
      </c>
      <c r="X3447" t="str">
        <f>IF(AND(Table1[[#This Row],[Contract]]="Month-to-Month", Table1[[#This Row],[PaymentMethod]]= "Electronic check"), "High Risk", "Standard")</f>
        <v>Standard</v>
      </c>
      <c r="Y3447" s="11">
        <f>IFERROR(Table1[[#This Row],[TotalCharges]]/Table1[[#This Row],[tenure]],"0")</f>
        <v>99.883695652173898</v>
      </c>
      <c r="Z3447" t="str">
        <f>IF(Table1[[#This Row],[SeniorCitizen]]=1,"Yes","No")</f>
        <v>No</v>
      </c>
    </row>
    <row r="3448" spans="1:26" x14ac:dyDescent="0.3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s="2">
        <v>107.75</v>
      </c>
      <c r="T3448" s="2">
        <v>6332.75</v>
      </c>
      <c r="U3448" t="s">
        <v>24</v>
      </c>
      <c r="V3448">
        <f>COUNTIF(Table1[[#This Row],[OnlineSecurity]:[StreamingMovies]], "Yes")</f>
        <v>5</v>
      </c>
      <c r="W3448" t="str" cm="1">
        <f t="array" ref="W3448">_xlfn.IFS(Table1[[#This Row],[tenure]]&lt;=12,"0-1 Years", Table1[[#This Row],[tenure]] &lt;=36, "1-3 Years",Table1[[#This Row],[tenure]]&lt;=60, "3-5 Years",Table1[[#This Row],[tenure]]&gt;60,"5+ Years")</f>
        <v>3-5 Years</v>
      </c>
      <c r="X3448" t="str">
        <f>IF(AND(Table1[[#This Row],[Contract]]="Month-to-Month", Table1[[#This Row],[PaymentMethod]]= "Electronic check"), "High Risk", "Standard")</f>
        <v>Standard</v>
      </c>
      <c r="Y3448" s="11">
        <f>IFERROR(Table1[[#This Row],[TotalCharges]]/Table1[[#This Row],[tenure]],"0")</f>
        <v>109.18534482758621</v>
      </c>
      <c r="Z3448" t="str">
        <f>IF(Table1[[#This Row],[SeniorCitizen]]=1,"Yes","No")</f>
        <v>No</v>
      </c>
    </row>
    <row r="3449" spans="1:26" x14ac:dyDescent="0.3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7105</v>
      </c>
      <c r="S3449" s="2">
        <v>81.400000000000006</v>
      </c>
      <c r="T3449" s="2">
        <v>3213.75</v>
      </c>
      <c r="U3449" t="s">
        <v>24</v>
      </c>
      <c r="V3449">
        <f>COUNTIF(Table1[[#This Row],[OnlineSecurity]:[StreamingMovies]], "Yes")</f>
        <v>1</v>
      </c>
      <c r="W3449" t="str" cm="1">
        <f t="array" ref="W3449">_xlfn.IFS(Table1[[#This Row],[tenure]]&lt;=12,"0-1 Years", Table1[[#This Row],[tenure]] &lt;=36, "1-3 Years",Table1[[#This Row],[tenure]]&lt;=60, "3-5 Years",Table1[[#This Row],[tenure]]&gt;60,"5+ Years")</f>
        <v>3-5 Years</v>
      </c>
      <c r="X3449" t="str">
        <f>IF(AND(Table1[[#This Row],[Contract]]="Month-to-Month", Table1[[#This Row],[PaymentMethod]]= "Electronic check"), "High Risk", "Standard")</f>
        <v>Standard</v>
      </c>
      <c r="Y3449" s="11">
        <f>IFERROR(Table1[[#This Row],[TotalCharges]]/Table1[[#This Row],[tenure]],"0")</f>
        <v>82.40384615384616</v>
      </c>
      <c r="Z3449" t="str">
        <f>IF(Table1[[#This Row],[SeniorCitizen]]=1,"Yes","No")</f>
        <v>No</v>
      </c>
    </row>
    <row r="3450" spans="1:26" x14ac:dyDescent="0.3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7105</v>
      </c>
      <c r="S3450" s="2">
        <v>61.45</v>
      </c>
      <c r="T3450" s="2">
        <v>229.55</v>
      </c>
      <c r="U3450" t="s">
        <v>23</v>
      </c>
      <c r="V3450">
        <f>COUNTIF(Table1[[#This Row],[OnlineSecurity]:[StreamingMovies]], "Yes")</f>
        <v>2</v>
      </c>
      <c r="W3450" t="str" cm="1">
        <f t="array" ref="W3450">_xlfn.IFS(Table1[[#This Row],[tenure]]&lt;=12,"0-1 Years", Table1[[#This Row],[tenure]] &lt;=36, "1-3 Years",Table1[[#This Row],[tenure]]&lt;=60, "3-5 Years",Table1[[#This Row],[tenure]]&gt;60,"5+ Years")</f>
        <v>0-1 Years</v>
      </c>
      <c r="X3450" t="str">
        <f>IF(AND(Table1[[#This Row],[Contract]]="Month-to-Month", Table1[[#This Row],[PaymentMethod]]= "Electronic check"), "High Risk", "Standard")</f>
        <v>Standard</v>
      </c>
      <c r="Y3450" s="11">
        <f>IFERROR(Table1[[#This Row],[TotalCharges]]/Table1[[#This Row],[tenure]],"0")</f>
        <v>57.387500000000003</v>
      </c>
      <c r="Z3450" t="str">
        <f>IF(Table1[[#This Row],[SeniorCitizen]]=1,"Yes","No")</f>
        <v>No</v>
      </c>
    </row>
    <row r="3451" spans="1:26" x14ac:dyDescent="0.3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7105</v>
      </c>
      <c r="S3451" s="2">
        <v>95.7</v>
      </c>
      <c r="T3451" s="2">
        <v>4976.1499999999996</v>
      </c>
      <c r="U3451" t="s">
        <v>24</v>
      </c>
      <c r="V3451">
        <f>COUNTIF(Table1[[#This Row],[OnlineSecurity]:[StreamingMovies]], "Yes")</f>
        <v>3</v>
      </c>
      <c r="W3451" t="str" cm="1">
        <f t="array" ref="W3451">_xlfn.IFS(Table1[[#This Row],[tenure]]&lt;=12,"0-1 Years", Table1[[#This Row],[tenure]] &lt;=36, "1-3 Years",Table1[[#This Row],[tenure]]&lt;=60, "3-5 Years",Table1[[#This Row],[tenure]]&gt;60,"5+ Years")</f>
        <v>3-5 Years</v>
      </c>
      <c r="X3451" t="str">
        <f>IF(AND(Table1[[#This Row],[Contract]]="Month-to-Month", Table1[[#This Row],[PaymentMethod]]= "Electronic check"), "High Risk", "Standard")</f>
        <v>Standard</v>
      </c>
      <c r="Y3451" s="11">
        <f>IFERROR(Table1[[#This Row],[TotalCharges]]/Table1[[#This Row],[tenure]],"0")</f>
        <v>95.695192307692295</v>
      </c>
      <c r="Z3451" t="str">
        <f>IF(Table1[[#This Row],[SeniorCitizen]]=1,"Yes","No")</f>
        <v>No</v>
      </c>
    </row>
    <row r="3452" spans="1:26" x14ac:dyDescent="0.3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s="2">
        <v>104.8</v>
      </c>
      <c r="T3452" s="2">
        <v>7308.95</v>
      </c>
      <c r="U3452" t="s">
        <v>24</v>
      </c>
      <c r="V3452">
        <f>COUNTIF(Table1[[#This Row],[OnlineSecurity]:[StreamingMovies]], "Yes")</f>
        <v>4</v>
      </c>
      <c r="W3452" t="str" cm="1">
        <f t="array" ref="W3452">_xlfn.IFS(Table1[[#This Row],[tenure]]&lt;=12,"0-1 Years", Table1[[#This Row],[tenure]] &lt;=36, "1-3 Years",Table1[[#This Row],[tenure]]&lt;=60, "3-5 Years",Table1[[#This Row],[tenure]]&gt;60,"5+ Years")</f>
        <v>5+ Years</v>
      </c>
      <c r="X3452" t="str">
        <f>IF(AND(Table1[[#This Row],[Contract]]="Month-to-Month", Table1[[#This Row],[PaymentMethod]]= "Electronic check"), "High Risk", "Standard")</f>
        <v>Standard</v>
      </c>
      <c r="Y3452" s="11">
        <f>IFERROR(Table1[[#This Row],[TotalCharges]]/Table1[[#This Row],[tenure]],"0")</f>
        <v>104.41357142857143</v>
      </c>
      <c r="Z3452" t="str">
        <f>IF(Table1[[#This Row],[SeniorCitizen]]=1,"Yes","No")</f>
        <v>Yes</v>
      </c>
    </row>
    <row r="3453" spans="1:26" x14ac:dyDescent="0.3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7104</v>
      </c>
      <c r="S3453" s="2">
        <v>70.95</v>
      </c>
      <c r="T3453" s="2">
        <v>4555.2</v>
      </c>
      <c r="U3453" t="s">
        <v>24</v>
      </c>
      <c r="V3453">
        <f>COUNTIF(Table1[[#This Row],[OnlineSecurity]:[StreamingMovies]], "Yes")</f>
        <v>0</v>
      </c>
      <c r="W3453" t="str" cm="1">
        <f t="array" ref="W3453">_xlfn.IFS(Table1[[#This Row],[tenure]]&lt;=12,"0-1 Years", Table1[[#This Row],[tenure]] &lt;=36, "1-3 Years",Table1[[#This Row],[tenure]]&lt;=60, "3-5 Years",Table1[[#This Row],[tenure]]&gt;60,"5+ Years")</f>
        <v>5+ Years</v>
      </c>
      <c r="X3453" t="str">
        <f>IF(AND(Table1[[#This Row],[Contract]]="Month-to-Month", Table1[[#This Row],[PaymentMethod]]= "Electronic check"), "High Risk", "Standard")</f>
        <v>Standard</v>
      </c>
      <c r="Y3453" s="11">
        <f>IFERROR(Table1[[#This Row],[TotalCharges]]/Table1[[#This Row],[tenure]],"0")</f>
        <v>70.08</v>
      </c>
      <c r="Z3453" t="str">
        <f>IF(Table1[[#This Row],[SeniorCitizen]]=1,"Yes","No")</f>
        <v>Yes</v>
      </c>
    </row>
    <row r="3454" spans="1:26" x14ac:dyDescent="0.3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s="2">
        <v>44.95</v>
      </c>
      <c r="T3454" s="2">
        <v>44.95</v>
      </c>
      <c r="U3454" t="s">
        <v>24</v>
      </c>
      <c r="V3454">
        <f>COUNTIF(Table1[[#This Row],[OnlineSecurity]:[StreamingMovies]], "Yes")</f>
        <v>0</v>
      </c>
      <c r="W3454" t="str" cm="1">
        <f t="array" ref="W3454">_xlfn.IFS(Table1[[#This Row],[tenure]]&lt;=12,"0-1 Years", Table1[[#This Row],[tenure]] &lt;=36, "1-3 Years",Table1[[#This Row],[tenure]]&lt;=60, "3-5 Years",Table1[[#This Row],[tenure]]&gt;60,"5+ Years")</f>
        <v>0-1 Years</v>
      </c>
      <c r="X3454" t="str">
        <f>IF(AND(Table1[[#This Row],[Contract]]="Month-to-Month", Table1[[#This Row],[PaymentMethod]]= "Electronic check"), "High Risk", "Standard")</f>
        <v>Standard</v>
      </c>
      <c r="Y3454" s="11">
        <f>IFERROR(Table1[[#This Row],[TotalCharges]]/Table1[[#This Row],[tenure]],"0")</f>
        <v>44.95</v>
      </c>
      <c r="Z3454" t="str">
        <f>IF(Table1[[#This Row],[SeniorCitizen]]=1,"Yes","No")</f>
        <v>No</v>
      </c>
    </row>
    <row r="3455" spans="1:26" x14ac:dyDescent="0.3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s="2">
        <v>97.65</v>
      </c>
      <c r="T3455" s="2">
        <v>6982.5</v>
      </c>
      <c r="U3455" t="s">
        <v>24</v>
      </c>
      <c r="V3455">
        <f>COUNTIF(Table1[[#This Row],[OnlineSecurity]:[StreamingMovies]], "Yes")</f>
        <v>3</v>
      </c>
      <c r="W3455" t="str" cm="1">
        <f t="array" ref="W3455">_xlfn.IFS(Table1[[#This Row],[tenure]]&lt;=12,"0-1 Years", Table1[[#This Row],[tenure]] &lt;=36, "1-3 Years",Table1[[#This Row],[tenure]]&lt;=60, "3-5 Years",Table1[[#This Row],[tenure]]&gt;60,"5+ Years")</f>
        <v>5+ Years</v>
      </c>
      <c r="X3455" t="str">
        <f>IF(AND(Table1[[#This Row],[Contract]]="Month-to-Month", Table1[[#This Row],[PaymentMethod]]= "Electronic check"), "High Risk", "Standard")</f>
        <v>Standard</v>
      </c>
      <c r="Y3455" s="11">
        <f>IFERROR(Table1[[#This Row],[TotalCharges]]/Table1[[#This Row],[tenure]],"0")</f>
        <v>99.75</v>
      </c>
      <c r="Z3455" t="str">
        <f>IF(Table1[[#This Row],[SeniorCitizen]]=1,"Yes","No")</f>
        <v>No</v>
      </c>
    </row>
    <row r="3456" spans="1:26" x14ac:dyDescent="0.35">
      <c r="A3456" t="s">
        <v>3491</v>
      </c>
      <c r="B3456" t="s">
        <v>22</v>
      </c>
      <c r="C3456">
        <v>1</v>
      </c>
      <c r="D3456" t="s">
        <v>23</v>
      </c>
      <c r="E3456" t="s">
        <v>23</v>
      </c>
      <c r="F3456">
        <v>29</v>
      </c>
      <c r="G3456" t="s">
        <v>24</v>
      </c>
      <c r="H3456" t="s">
        <v>24</v>
      </c>
      <c r="I3456" t="s">
        <v>26</v>
      </c>
      <c r="J3456" t="s">
        <v>24</v>
      </c>
      <c r="K3456" t="s">
        <v>23</v>
      </c>
      <c r="L3456" t="s">
        <v>23</v>
      </c>
      <c r="M3456" t="s">
        <v>24</v>
      </c>
      <c r="N3456" t="s">
        <v>24</v>
      </c>
      <c r="O3456" t="s">
        <v>24</v>
      </c>
      <c r="P3456" t="s">
        <v>27</v>
      </c>
      <c r="Q3456" t="s">
        <v>23</v>
      </c>
      <c r="R3456" t="s">
        <v>32</v>
      </c>
      <c r="S3456" s="2">
        <v>35.65</v>
      </c>
      <c r="T3456" s="2">
        <v>1025.1500000000001</v>
      </c>
      <c r="U3456" t="s">
        <v>24</v>
      </c>
      <c r="V3456">
        <f>COUNTIF(Table1[[#This Row],[OnlineSecurity]:[StreamingMovies]], "Yes")</f>
        <v>2</v>
      </c>
      <c r="W3456" t="str" cm="1">
        <f t="array" ref="W3456">_xlfn.IFS(Table1[[#This Row],[tenure]]&lt;=12,"0-1 Years", Table1[[#This Row],[tenure]] &lt;=36, "1-3 Years",Table1[[#This Row],[tenure]]&lt;=60, "3-5 Years",Table1[[#This Row],[tenure]]&gt;60,"5+ Years")</f>
        <v>1-3 Years</v>
      </c>
      <c r="X3456" t="str">
        <f>IF(AND(Table1[[#This Row],[Contract]]="Month-to-Month", Table1[[#This Row],[PaymentMethod]]= "Electronic check"), "High Risk", "Standard")</f>
        <v>Standard</v>
      </c>
      <c r="Y3456" s="11">
        <f>IFERROR(Table1[[#This Row],[TotalCharges]]/Table1[[#This Row],[tenure]],"0")</f>
        <v>35.35</v>
      </c>
      <c r="Z3456" t="str">
        <f>IF(Table1[[#This Row],[SeniorCitizen]]=1,"Yes","No")</f>
        <v>Yes</v>
      </c>
    </row>
    <row r="3457" spans="1:26" x14ac:dyDescent="0.3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s="2">
        <v>90.55</v>
      </c>
      <c r="T3457" s="2">
        <v>90.55</v>
      </c>
      <c r="U3457" t="s">
        <v>23</v>
      </c>
      <c r="V3457">
        <f>COUNTIF(Table1[[#This Row],[OnlineSecurity]:[StreamingMovies]], "Yes")</f>
        <v>2</v>
      </c>
      <c r="W3457" t="str" cm="1">
        <f t="array" ref="W3457">_xlfn.IFS(Table1[[#This Row],[tenure]]&lt;=12,"0-1 Years", Table1[[#This Row],[tenure]] &lt;=36, "1-3 Years",Table1[[#This Row],[tenure]]&lt;=60, "3-5 Years",Table1[[#This Row],[tenure]]&gt;60,"5+ Years")</f>
        <v>0-1 Years</v>
      </c>
      <c r="X3457" t="str">
        <f>IF(AND(Table1[[#This Row],[Contract]]="Month-to-Month", Table1[[#This Row],[PaymentMethod]]= "Electronic check"), "High Risk", "Standard")</f>
        <v>High Risk</v>
      </c>
      <c r="Y3457" s="11">
        <f>IFERROR(Table1[[#This Row],[TotalCharges]]/Table1[[#This Row],[tenure]],"0")</f>
        <v>90.55</v>
      </c>
      <c r="Z3457" t="str">
        <f>IF(Table1[[#This Row],[SeniorCitizen]]=1,"Yes","No")</f>
        <v>No</v>
      </c>
    </row>
    <row r="3458" spans="1:26" x14ac:dyDescent="0.3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s="2">
        <v>85.25</v>
      </c>
      <c r="T3458" s="2">
        <v>5714.2</v>
      </c>
      <c r="U3458" t="s">
        <v>24</v>
      </c>
      <c r="V3458">
        <f>COUNTIF(Table1[[#This Row],[OnlineSecurity]:[StreamingMovies]], "Yes")</f>
        <v>5</v>
      </c>
      <c r="W3458" t="str" cm="1">
        <f t="array" ref="W3458">_xlfn.IFS(Table1[[#This Row],[tenure]]&lt;=12,"0-1 Years", Table1[[#This Row],[tenure]] &lt;=36, "1-3 Years",Table1[[#This Row],[tenure]]&lt;=60, "3-5 Years",Table1[[#This Row],[tenure]]&gt;60,"5+ Years")</f>
        <v>5+ Years</v>
      </c>
      <c r="X3458" t="str">
        <f>IF(AND(Table1[[#This Row],[Contract]]="Month-to-Month", Table1[[#This Row],[PaymentMethod]]= "Electronic check"), "High Risk", "Standard")</f>
        <v>Standard</v>
      </c>
      <c r="Y3458" s="11">
        <f>IFERROR(Table1[[#This Row],[TotalCharges]]/Table1[[#This Row],[tenure]],"0")</f>
        <v>85.286567164179104</v>
      </c>
      <c r="Z3458" t="str">
        <f>IF(Table1[[#This Row],[SeniorCitizen]]=1,"Yes","No")</f>
        <v>No</v>
      </c>
    </row>
    <row r="3459" spans="1:26" x14ac:dyDescent="0.35">
      <c r="A3459" t="s">
        <v>3494</v>
      </c>
      <c r="B3459" t="s">
        <v>22</v>
      </c>
      <c r="C3459">
        <v>0</v>
      </c>
      <c r="D3459" t="s">
        <v>24</v>
      </c>
      <c r="E3459" t="s">
        <v>24</v>
      </c>
      <c r="F3459">
        <v>1</v>
      </c>
      <c r="G3459" t="s">
        <v>23</v>
      </c>
      <c r="H3459" t="s">
        <v>24</v>
      </c>
      <c r="I3459" t="s">
        <v>24</v>
      </c>
      <c r="J3459" t="s">
        <v>24</v>
      </c>
      <c r="K3459" t="s">
        <v>24</v>
      </c>
      <c r="L3459" t="s">
        <v>24</v>
      </c>
      <c r="M3459" t="s">
        <v>24</v>
      </c>
      <c r="N3459" t="s">
        <v>24</v>
      </c>
      <c r="O3459" t="s">
        <v>24</v>
      </c>
      <c r="P3459" t="s">
        <v>27</v>
      </c>
      <c r="Q3459" t="s">
        <v>23</v>
      </c>
      <c r="R3459" t="s">
        <v>32</v>
      </c>
      <c r="S3459" s="2">
        <v>19.5</v>
      </c>
      <c r="T3459" s="2">
        <v>19.5</v>
      </c>
      <c r="U3459" t="s">
        <v>24</v>
      </c>
      <c r="V3459">
        <f>COUNTIF(Table1[[#This Row],[OnlineSecurity]:[StreamingMovies]], "Yes")</f>
        <v>0</v>
      </c>
      <c r="W3459" t="str" cm="1">
        <f t="array" ref="W3459">_xlfn.IFS(Table1[[#This Row],[tenure]]&lt;=12,"0-1 Years", Table1[[#This Row],[tenure]] &lt;=36, "1-3 Years",Table1[[#This Row],[tenure]]&lt;=60, "3-5 Years",Table1[[#This Row],[tenure]]&gt;60,"5+ Years")</f>
        <v>0-1 Years</v>
      </c>
      <c r="X3459" t="str">
        <f>IF(AND(Table1[[#This Row],[Contract]]="Month-to-Month", Table1[[#This Row],[PaymentMethod]]= "Electronic check"), "High Risk", "Standard")</f>
        <v>Standard</v>
      </c>
      <c r="Y3459" s="11">
        <f>IFERROR(Table1[[#This Row],[TotalCharges]]/Table1[[#This Row],[tenure]],"0")</f>
        <v>19.5</v>
      </c>
      <c r="Z3459" t="str">
        <f>IF(Table1[[#This Row],[SeniorCitizen]]=1,"Yes","No")</f>
        <v>No</v>
      </c>
    </row>
    <row r="3460" spans="1:26" x14ac:dyDescent="0.3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7104</v>
      </c>
      <c r="S3460" s="2">
        <v>88.8</v>
      </c>
      <c r="T3460" s="2">
        <v>2274.35</v>
      </c>
      <c r="U3460" t="s">
        <v>23</v>
      </c>
      <c r="V3460">
        <f>COUNTIF(Table1[[#This Row],[OnlineSecurity]:[StreamingMovies]], "Yes")</f>
        <v>2</v>
      </c>
      <c r="W3460" t="str" cm="1">
        <f t="array" ref="W3460">_xlfn.IFS(Table1[[#This Row],[tenure]]&lt;=12,"0-1 Years", Table1[[#This Row],[tenure]] &lt;=36, "1-3 Years",Table1[[#This Row],[tenure]]&lt;=60, "3-5 Years",Table1[[#This Row],[tenure]]&gt;60,"5+ Years")</f>
        <v>1-3 Years</v>
      </c>
      <c r="X3460" t="str">
        <f>IF(AND(Table1[[#This Row],[Contract]]="Month-to-Month", Table1[[#This Row],[PaymentMethod]]= "Electronic check"), "High Risk", "Standard")</f>
        <v>Standard</v>
      </c>
      <c r="Y3460" s="11">
        <f>IFERROR(Table1[[#This Row],[TotalCharges]]/Table1[[#This Row],[tenure]],"0")</f>
        <v>87.474999999999994</v>
      </c>
      <c r="Z3460" t="str">
        <f>IF(Table1[[#This Row],[SeniorCitizen]]=1,"Yes","No")</f>
        <v>No</v>
      </c>
    </row>
    <row r="3461" spans="1:26" x14ac:dyDescent="0.35">
      <c r="A3461" t="s">
        <v>3496</v>
      </c>
      <c r="B3461" t="s">
        <v>22</v>
      </c>
      <c r="C3461">
        <v>0</v>
      </c>
      <c r="D3461" t="s">
        <v>23</v>
      </c>
      <c r="E3461" t="s">
        <v>23</v>
      </c>
      <c r="F3461">
        <v>30</v>
      </c>
      <c r="G3461" t="s">
        <v>23</v>
      </c>
      <c r="H3461" t="s">
        <v>23</v>
      </c>
      <c r="I3461" t="s">
        <v>24</v>
      </c>
      <c r="J3461" t="s">
        <v>24</v>
      </c>
      <c r="K3461" t="s">
        <v>24</v>
      </c>
      <c r="L3461" t="s">
        <v>24</v>
      </c>
      <c r="M3461" t="s">
        <v>24</v>
      </c>
      <c r="N3461" t="s">
        <v>24</v>
      </c>
      <c r="O3461" t="s">
        <v>24</v>
      </c>
      <c r="P3461" t="s">
        <v>47</v>
      </c>
      <c r="Q3461" t="s">
        <v>23</v>
      </c>
      <c r="R3461" t="s">
        <v>32</v>
      </c>
      <c r="S3461" s="2">
        <v>25.1</v>
      </c>
      <c r="T3461" s="2">
        <v>789.55</v>
      </c>
      <c r="U3461" t="s">
        <v>24</v>
      </c>
      <c r="V3461">
        <f>COUNTIF(Table1[[#This Row],[OnlineSecurity]:[StreamingMovies]], "Yes")</f>
        <v>0</v>
      </c>
      <c r="W3461" t="str" cm="1">
        <f t="array" ref="W3461">_xlfn.IFS(Table1[[#This Row],[tenure]]&lt;=12,"0-1 Years", Table1[[#This Row],[tenure]] &lt;=36, "1-3 Years",Table1[[#This Row],[tenure]]&lt;=60, "3-5 Years",Table1[[#This Row],[tenure]]&gt;60,"5+ Years")</f>
        <v>1-3 Years</v>
      </c>
      <c r="X3461" t="str">
        <f>IF(AND(Table1[[#This Row],[Contract]]="Month-to-Month", Table1[[#This Row],[PaymentMethod]]= "Electronic check"), "High Risk", "Standard")</f>
        <v>Standard</v>
      </c>
      <c r="Y3461" s="11">
        <f>IFERROR(Table1[[#This Row],[TotalCharges]]/Table1[[#This Row],[tenure]],"0")</f>
        <v>26.318333333333332</v>
      </c>
      <c r="Z3461" t="str">
        <f>IF(Table1[[#This Row],[SeniorCitizen]]=1,"Yes","No")</f>
        <v>No</v>
      </c>
    </row>
    <row r="3462" spans="1:26" x14ac:dyDescent="0.3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7105</v>
      </c>
      <c r="S3462" s="2">
        <v>100.05</v>
      </c>
      <c r="T3462" s="2">
        <v>4834</v>
      </c>
      <c r="U3462" t="s">
        <v>24</v>
      </c>
      <c r="V3462">
        <f>COUNTIF(Table1[[#This Row],[OnlineSecurity]:[StreamingMovies]], "Yes")</f>
        <v>4</v>
      </c>
      <c r="W3462" t="str" cm="1">
        <f t="array" ref="W3462">_xlfn.IFS(Table1[[#This Row],[tenure]]&lt;=12,"0-1 Years", Table1[[#This Row],[tenure]] &lt;=36, "1-3 Years",Table1[[#This Row],[tenure]]&lt;=60, "3-5 Years",Table1[[#This Row],[tenure]]&gt;60,"5+ Years")</f>
        <v>3-5 Years</v>
      </c>
      <c r="X3462" t="str">
        <f>IF(AND(Table1[[#This Row],[Contract]]="Month-to-Month", Table1[[#This Row],[PaymentMethod]]= "Electronic check"), "High Risk", "Standard")</f>
        <v>Standard</v>
      </c>
      <c r="Y3462" s="11">
        <f>IFERROR(Table1[[#This Row],[TotalCharges]]/Table1[[#This Row],[tenure]],"0")</f>
        <v>100.70833333333333</v>
      </c>
      <c r="Z3462" t="str">
        <f>IF(Table1[[#This Row],[SeniorCitizen]]=1,"Yes","No")</f>
        <v>No</v>
      </c>
    </row>
    <row r="3463" spans="1:26" x14ac:dyDescent="0.3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s="2">
        <v>55.7</v>
      </c>
      <c r="T3463" s="2">
        <v>3131.8</v>
      </c>
      <c r="U3463" t="s">
        <v>24</v>
      </c>
      <c r="V3463">
        <f>COUNTIF(Table1[[#This Row],[OnlineSecurity]:[StreamingMovies]], "Yes")</f>
        <v>2</v>
      </c>
      <c r="W3463" t="str" cm="1">
        <f t="array" ref="W3463">_xlfn.IFS(Table1[[#This Row],[tenure]]&lt;=12,"0-1 Years", Table1[[#This Row],[tenure]] &lt;=36, "1-3 Years",Table1[[#This Row],[tenure]]&lt;=60, "3-5 Years",Table1[[#This Row],[tenure]]&gt;60,"5+ Years")</f>
        <v>3-5 Years</v>
      </c>
      <c r="X3463" t="str">
        <f>IF(AND(Table1[[#This Row],[Contract]]="Month-to-Month", Table1[[#This Row],[PaymentMethod]]= "Electronic check"), "High Risk", "Standard")</f>
        <v>High Risk</v>
      </c>
      <c r="Y3463" s="11">
        <f>IFERROR(Table1[[#This Row],[TotalCharges]]/Table1[[#This Row],[tenure]],"0")</f>
        <v>56.941818181818185</v>
      </c>
      <c r="Z3463" t="str">
        <f>IF(Table1[[#This Row],[SeniorCitizen]]=1,"Yes","No")</f>
        <v>No</v>
      </c>
    </row>
    <row r="3464" spans="1:26" x14ac:dyDescent="0.3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s="2">
        <v>85.2</v>
      </c>
      <c r="T3464" s="2">
        <v>602.54999999999995</v>
      </c>
      <c r="U3464" t="s">
        <v>23</v>
      </c>
      <c r="V3464">
        <f>COUNTIF(Table1[[#This Row],[OnlineSecurity]:[StreamingMovies]], "Yes")</f>
        <v>1</v>
      </c>
      <c r="W3464" t="str" cm="1">
        <f t="array" ref="W3464">_xlfn.IFS(Table1[[#This Row],[tenure]]&lt;=12,"0-1 Years", Table1[[#This Row],[tenure]] &lt;=36, "1-3 Years",Table1[[#This Row],[tenure]]&lt;=60, "3-5 Years",Table1[[#This Row],[tenure]]&gt;60,"5+ Years")</f>
        <v>0-1 Years</v>
      </c>
      <c r="X3464" t="str">
        <f>IF(AND(Table1[[#This Row],[Contract]]="Month-to-Month", Table1[[#This Row],[PaymentMethod]]= "Electronic check"), "High Risk", "Standard")</f>
        <v>Standard</v>
      </c>
      <c r="Y3464" s="11">
        <f>IFERROR(Table1[[#This Row],[TotalCharges]]/Table1[[#This Row],[tenure]],"0")</f>
        <v>86.078571428571422</v>
      </c>
      <c r="Z3464" t="str">
        <f>IF(Table1[[#This Row],[SeniorCitizen]]=1,"Yes","No")</f>
        <v>No</v>
      </c>
    </row>
    <row r="3465" spans="1:26" x14ac:dyDescent="0.3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s="2">
        <v>91.15</v>
      </c>
      <c r="T3465" s="2">
        <v>3369.25</v>
      </c>
      <c r="U3465" t="s">
        <v>24</v>
      </c>
      <c r="V3465">
        <f>COUNTIF(Table1[[#This Row],[OnlineSecurity]:[StreamingMovies]], "Yes")</f>
        <v>2</v>
      </c>
      <c r="W3465" t="str" cm="1">
        <f t="array" ref="W3465">_xlfn.IFS(Table1[[#This Row],[tenure]]&lt;=12,"0-1 Years", Table1[[#This Row],[tenure]] &lt;=36, "1-3 Years",Table1[[#This Row],[tenure]]&lt;=60, "3-5 Years",Table1[[#This Row],[tenure]]&gt;60,"5+ Years")</f>
        <v>3-5 Years</v>
      </c>
      <c r="X3465" t="str">
        <f>IF(AND(Table1[[#This Row],[Contract]]="Month-to-Month", Table1[[#This Row],[PaymentMethod]]= "Electronic check"), "High Risk", "Standard")</f>
        <v>High Risk</v>
      </c>
      <c r="Y3465" s="11">
        <f>IFERROR(Table1[[#This Row],[TotalCharges]]/Table1[[#This Row],[tenure]],"0")</f>
        <v>91.060810810810807</v>
      </c>
      <c r="Z3465" t="str">
        <f>IF(Table1[[#This Row],[SeniorCitizen]]=1,"Yes","No")</f>
        <v>No</v>
      </c>
    </row>
    <row r="3466" spans="1:26" x14ac:dyDescent="0.3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7104</v>
      </c>
      <c r="S3466" s="2">
        <v>83.85</v>
      </c>
      <c r="T3466" s="2">
        <v>2674.15</v>
      </c>
      <c r="U3466" t="s">
        <v>24</v>
      </c>
      <c r="V3466">
        <f>COUNTIF(Table1[[#This Row],[OnlineSecurity]:[StreamingMovies]], "Yes")</f>
        <v>2</v>
      </c>
      <c r="W3466" t="str" cm="1">
        <f t="array" ref="W3466">_xlfn.IFS(Table1[[#This Row],[tenure]]&lt;=12,"0-1 Years", Table1[[#This Row],[tenure]] &lt;=36, "1-3 Years",Table1[[#This Row],[tenure]]&lt;=60, "3-5 Years",Table1[[#This Row],[tenure]]&gt;60,"5+ Years")</f>
        <v>1-3 Years</v>
      </c>
      <c r="X3466" t="str">
        <f>IF(AND(Table1[[#This Row],[Contract]]="Month-to-Month", Table1[[#This Row],[PaymentMethod]]= "Electronic check"), "High Risk", "Standard")</f>
        <v>Standard</v>
      </c>
      <c r="Y3466" s="11">
        <f>IFERROR(Table1[[#This Row],[TotalCharges]]/Table1[[#This Row],[tenure]],"0")</f>
        <v>86.262903225806454</v>
      </c>
      <c r="Z3466" t="str">
        <f>IF(Table1[[#This Row],[SeniorCitizen]]=1,"Yes","No")</f>
        <v>No</v>
      </c>
    </row>
    <row r="3467" spans="1:26" x14ac:dyDescent="0.3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s="2">
        <v>45.9</v>
      </c>
      <c r="T3467" s="2">
        <v>199.75</v>
      </c>
      <c r="U3467" t="s">
        <v>24</v>
      </c>
      <c r="V3467">
        <f>COUNTIF(Table1[[#This Row],[OnlineSecurity]:[StreamingMovies]], "Yes")</f>
        <v>0</v>
      </c>
      <c r="W3467" t="str" cm="1">
        <f t="array" ref="W3467">_xlfn.IFS(Table1[[#This Row],[tenure]]&lt;=12,"0-1 Years", Table1[[#This Row],[tenure]] &lt;=36, "1-3 Years",Table1[[#This Row],[tenure]]&lt;=60, "3-5 Years",Table1[[#This Row],[tenure]]&gt;60,"5+ Years")</f>
        <v>0-1 Years</v>
      </c>
      <c r="X3467" t="str">
        <f>IF(AND(Table1[[#This Row],[Contract]]="Month-to-Month", Table1[[#This Row],[PaymentMethod]]= "Electronic check"), "High Risk", "Standard")</f>
        <v>High Risk</v>
      </c>
      <c r="Y3467" s="11">
        <f>IFERROR(Table1[[#This Row],[TotalCharges]]/Table1[[#This Row],[tenure]],"0")</f>
        <v>49.9375</v>
      </c>
      <c r="Z3467" t="str">
        <f>IF(Table1[[#This Row],[SeniorCitizen]]=1,"Yes","No")</f>
        <v>No</v>
      </c>
    </row>
    <row r="3468" spans="1:26" x14ac:dyDescent="0.35">
      <c r="A3468" t="s">
        <v>3503</v>
      </c>
      <c r="B3468" t="s">
        <v>30</v>
      </c>
      <c r="C3468">
        <v>0</v>
      </c>
      <c r="D3468" t="s">
        <v>23</v>
      </c>
      <c r="E3468" t="s">
        <v>23</v>
      </c>
      <c r="F3468">
        <v>72</v>
      </c>
      <c r="G3468" t="s">
        <v>23</v>
      </c>
      <c r="H3468" t="s">
        <v>23</v>
      </c>
      <c r="I3468" t="s">
        <v>24</v>
      </c>
      <c r="J3468" t="s">
        <v>24</v>
      </c>
      <c r="K3468" t="s">
        <v>24</v>
      </c>
      <c r="L3468" t="s">
        <v>24</v>
      </c>
      <c r="M3468" t="s">
        <v>24</v>
      </c>
      <c r="N3468" t="s">
        <v>24</v>
      </c>
      <c r="O3468" t="s">
        <v>24</v>
      </c>
      <c r="P3468" t="s">
        <v>47</v>
      </c>
      <c r="Q3468" t="s">
        <v>23</v>
      </c>
      <c r="R3468" t="s">
        <v>7105</v>
      </c>
      <c r="S3468" s="2">
        <v>25.1</v>
      </c>
      <c r="T3468" s="2">
        <v>1790.8</v>
      </c>
      <c r="U3468" t="s">
        <v>24</v>
      </c>
      <c r="V3468">
        <f>COUNTIF(Table1[[#This Row],[OnlineSecurity]:[StreamingMovies]], "Yes")</f>
        <v>0</v>
      </c>
      <c r="W3468" t="str" cm="1">
        <f t="array" ref="W3468">_xlfn.IFS(Table1[[#This Row],[tenure]]&lt;=12,"0-1 Years", Table1[[#This Row],[tenure]] &lt;=36, "1-3 Years",Table1[[#This Row],[tenure]]&lt;=60, "3-5 Years",Table1[[#This Row],[tenure]]&gt;60,"5+ Years")</f>
        <v>5+ Years</v>
      </c>
      <c r="X3468" t="str">
        <f>IF(AND(Table1[[#This Row],[Contract]]="Month-to-Month", Table1[[#This Row],[PaymentMethod]]= "Electronic check"), "High Risk", "Standard")</f>
        <v>Standard</v>
      </c>
      <c r="Y3468" s="11">
        <f>IFERROR(Table1[[#This Row],[TotalCharges]]/Table1[[#This Row],[tenure]],"0")</f>
        <v>24.87222222222222</v>
      </c>
      <c r="Z3468" t="str">
        <f>IF(Table1[[#This Row],[SeniorCitizen]]=1,"Yes","No")</f>
        <v>No</v>
      </c>
    </row>
    <row r="3469" spans="1:26" x14ac:dyDescent="0.3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s="2">
        <v>91.4</v>
      </c>
      <c r="T3469" s="2">
        <v>449.75</v>
      </c>
      <c r="U3469" t="s">
        <v>23</v>
      </c>
      <c r="V3469">
        <f>COUNTIF(Table1[[#This Row],[OnlineSecurity]:[StreamingMovies]], "Yes")</f>
        <v>2</v>
      </c>
      <c r="W3469" t="str" cm="1">
        <f t="array" ref="W3469">_xlfn.IFS(Table1[[#This Row],[tenure]]&lt;=12,"0-1 Years", Table1[[#This Row],[tenure]] &lt;=36, "1-3 Years",Table1[[#This Row],[tenure]]&lt;=60, "3-5 Years",Table1[[#This Row],[tenure]]&gt;60,"5+ Years")</f>
        <v>0-1 Years</v>
      </c>
      <c r="X3469" t="str">
        <f>IF(AND(Table1[[#This Row],[Contract]]="Month-to-Month", Table1[[#This Row],[PaymentMethod]]= "Electronic check"), "High Risk", "Standard")</f>
        <v>High Risk</v>
      </c>
      <c r="Y3469" s="11">
        <f>IFERROR(Table1[[#This Row],[TotalCharges]]/Table1[[#This Row],[tenure]],"0")</f>
        <v>89.95</v>
      </c>
      <c r="Z3469" t="str">
        <f>IF(Table1[[#This Row],[SeniorCitizen]]=1,"Yes","No")</f>
        <v>Yes</v>
      </c>
    </row>
    <row r="3470" spans="1:26" x14ac:dyDescent="0.35">
      <c r="A3470" t="s">
        <v>3505</v>
      </c>
      <c r="B3470" t="s">
        <v>30</v>
      </c>
      <c r="C3470">
        <v>0</v>
      </c>
      <c r="D3470" t="s">
        <v>23</v>
      </c>
      <c r="E3470" t="s">
        <v>23</v>
      </c>
      <c r="F3470">
        <v>1</v>
      </c>
      <c r="G3470" t="s">
        <v>23</v>
      </c>
      <c r="H3470" t="s">
        <v>24</v>
      </c>
      <c r="I3470" t="s">
        <v>24</v>
      </c>
      <c r="J3470" t="s">
        <v>24</v>
      </c>
      <c r="K3470" t="s">
        <v>24</v>
      </c>
      <c r="L3470" t="s">
        <v>24</v>
      </c>
      <c r="M3470" t="s">
        <v>24</v>
      </c>
      <c r="N3470" t="s">
        <v>24</v>
      </c>
      <c r="O3470" t="s">
        <v>24</v>
      </c>
      <c r="P3470" t="s">
        <v>27</v>
      </c>
      <c r="Q3470" t="s">
        <v>24</v>
      </c>
      <c r="R3470" t="s">
        <v>32</v>
      </c>
      <c r="S3470" s="2">
        <v>19.7</v>
      </c>
      <c r="T3470" s="2">
        <v>19.7</v>
      </c>
      <c r="U3470" t="s">
        <v>24</v>
      </c>
      <c r="V3470">
        <f>COUNTIF(Table1[[#This Row],[OnlineSecurity]:[StreamingMovies]], "Yes")</f>
        <v>0</v>
      </c>
      <c r="W3470" t="str" cm="1">
        <f t="array" ref="W3470">_xlfn.IFS(Table1[[#This Row],[tenure]]&lt;=12,"0-1 Years", Table1[[#This Row],[tenure]] &lt;=36, "1-3 Years",Table1[[#This Row],[tenure]]&lt;=60, "3-5 Years",Table1[[#This Row],[tenure]]&gt;60,"5+ Years")</f>
        <v>0-1 Years</v>
      </c>
      <c r="X3470" t="str">
        <f>IF(AND(Table1[[#This Row],[Contract]]="Month-to-Month", Table1[[#This Row],[PaymentMethod]]= "Electronic check"), "High Risk", "Standard")</f>
        <v>Standard</v>
      </c>
      <c r="Y3470" s="11">
        <f>IFERROR(Table1[[#This Row],[TotalCharges]]/Table1[[#This Row],[tenure]],"0")</f>
        <v>19.7</v>
      </c>
      <c r="Z3470" t="str">
        <f>IF(Table1[[#This Row],[SeniorCitizen]]=1,"Yes","No")</f>
        <v>No</v>
      </c>
    </row>
    <row r="3471" spans="1:26" x14ac:dyDescent="0.3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s="2">
        <v>91.5</v>
      </c>
      <c r="T3471" s="2">
        <v>1400.3</v>
      </c>
      <c r="U3471" t="s">
        <v>24</v>
      </c>
      <c r="V3471">
        <f>COUNTIF(Table1[[#This Row],[OnlineSecurity]:[StreamingMovies]], "Yes")</f>
        <v>2</v>
      </c>
      <c r="W3471" t="str" cm="1">
        <f t="array" ref="W3471">_xlfn.IFS(Table1[[#This Row],[tenure]]&lt;=12,"0-1 Years", Table1[[#This Row],[tenure]] &lt;=36, "1-3 Years",Table1[[#This Row],[tenure]]&lt;=60, "3-5 Years",Table1[[#This Row],[tenure]]&gt;60,"5+ Years")</f>
        <v>1-3 Years</v>
      </c>
      <c r="X3471" t="str">
        <f>IF(AND(Table1[[#This Row],[Contract]]="Month-to-Month", Table1[[#This Row],[PaymentMethod]]= "Electronic check"), "High Risk", "Standard")</f>
        <v>High Risk</v>
      </c>
      <c r="Y3471" s="11">
        <f>IFERROR(Table1[[#This Row],[TotalCharges]]/Table1[[#This Row],[tenure]],"0")</f>
        <v>93.353333333333325</v>
      </c>
      <c r="Z3471" t="str">
        <f>IF(Table1[[#This Row],[SeniorCitizen]]=1,"Yes","No")</f>
        <v>Yes</v>
      </c>
    </row>
    <row r="3472" spans="1:26" x14ac:dyDescent="0.3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7105</v>
      </c>
      <c r="S3472" s="2">
        <v>51.3</v>
      </c>
      <c r="T3472" s="2">
        <v>411.6</v>
      </c>
      <c r="U3472" t="s">
        <v>24</v>
      </c>
      <c r="V3472">
        <f>COUNTIF(Table1[[#This Row],[OnlineSecurity]:[StreamingMovies]], "Yes")</f>
        <v>1</v>
      </c>
      <c r="W3472" t="str" cm="1">
        <f t="array" ref="W3472">_xlfn.IFS(Table1[[#This Row],[tenure]]&lt;=12,"0-1 Years", Table1[[#This Row],[tenure]] &lt;=36, "1-3 Years",Table1[[#This Row],[tenure]]&lt;=60, "3-5 Years",Table1[[#This Row],[tenure]]&gt;60,"5+ Years")</f>
        <v>0-1 Years</v>
      </c>
      <c r="X3472" t="str">
        <f>IF(AND(Table1[[#This Row],[Contract]]="Month-to-Month", Table1[[#This Row],[PaymentMethod]]= "Electronic check"), "High Risk", "Standard")</f>
        <v>Standard</v>
      </c>
      <c r="Y3472" s="11">
        <f>IFERROR(Table1[[#This Row],[TotalCharges]]/Table1[[#This Row],[tenure]],"0")</f>
        <v>51.45</v>
      </c>
      <c r="Z3472" t="str">
        <f>IF(Table1[[#This Row],[SeniorCitizen]]=1,"Yes","No")</f>
        <v>No</v>
      </c>
    </row>
    <row r="3473" spans="1:26" x14ac:dyDescent="0.35">
      <c r="A3473" t="s">
        <v>3508</v>
      </c>
      <c r="B3473" t="s">
        <v>22</v>
      </c>
      <c r="C3473">
        <v>0</v>
      </c>
      <c r="D3473" t="s">
        <v>24</v>
      </c>
      <c r="E3473" t="s">
        <v>24</v>
      </c>
      <c r="F3473">
        <v>35</v>
      </c>
      <c r="G3473" t="s">
        <v>23</v>
      </c>
      <c r="H3473" t="s">
        <v>24</v>
      </c>
      <c r="I3473" t="s">
        <v>24</v>
      </c>
      <c r="J3473" t="s">
        <v>24</v>
      </c>
      <c r="K3473" t="s">
        <v>24</v>
      </c>
      <c r="L3473" t="s">
        <v>24</v>
      </c>
      <c r="M3473" t="s">
        <v>24</v>
      </c>
      <c r="N3473" t="s">
        <v>24</v>
      </c>
      <c r="O3473" t="s">
        <v>24</v>
      </c>
      <c r="P3473" t="s">
        <v>31</v>
      </c>
      <c r="Q3473" t="s">
        <v>24</v>
      </c>
      <c r="R3473" t="s">
        <v>32</v>
      </c>
      <c r="S3473" s="2">
        <v>21.1</v>
      </c>
      <c r="T3473" s="2">
        <v>741</v>
      </c>
      <c r="U3473" t="s">
        <v>24</v>
      </c>
      <c r="V3473">
        <f>COUNTIF(Table1[[#This Row],[OnlineSecurity]:[StreamingMovies]], "Yes")</f>
        <v>0</v>
      </c>
      <c r="W3473" t="str" cm="1">
        <f t="array" ref="W3473">_xlfn.IFS(Table1[[#This Row],[tenure]]&lt;=12,"0-1 Years", Table1[[#This Row],[tenure]] &lt;=36, "1-3 Years",Table1[[#This Row],[tenure]]&lt;=60, "3-5 Years",Table1[[#This Row],[tenure]]&gt;60,"5+ Years")</f>
        <v>1-3 Years</v>
      </c>
      <c r="X3473" t="str">
        <f>IF(AND(Table1[[#This Row],[Contract]]="Month-to-Month", Table1[[#This Row],[PaymentMethod]]= "Electronic check"), "High Risk", "Standard")</f>
        <v>Standard</v>
      </c>
      <c r="Y3473" s="11">
        <f>IFERROR(Table1[[#This Row],[TotalCharges]]/Table1[[#This Row],[tenure]],"0")</f>
        <v>21.171428571428571</v>
      </c>
      <c r="Z3473" t="str">
        <f>IF(Table1[[#This Row],[SeniorCitizen]]=1,"Yes","No")</f>
        <v>No</v>
      </c>
    </row>
    <row r="3474" spans="1:26" x14ac:dyDescent="0.3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s="2">
        <v>104.75</v>
      </c>
      <c r="T3474" s="2">
        <v>5841.35</v>
      </c>
      <c r="U3474" t="s">
        <v>24</v>
      </c>
      <c r="V3474">
        <f>COUNTIF(Table1[[#This Row],[OnlineSecurity]:[StreamingMovies]], "Yes")</f>
        <v>4</v>
      </c>
      <c r="W3474" t="str" cm="1">
        <f t="array" ref="W3474">_xlfn.IFS(Table1[[#This Row],[tenure]]&lt;=12,"0-1 Years", Table1[[#This Row],[tenure]] &lt;=36, "1-3 Years",Table1[[#This Row],[tenure]]&lt;=60, "3-5 Years",Table1[[#This Row],[tenure]]&gt;60,"5+ Years")</f>
        <v>3-5 Years</v>
      </c>
      <c r="X3474" t="str">
        <f>IF(AND(Table1[[#This Row],[Contract]]="Month-to-Month", Table1[[#This Row],[PaymentMethod]]= "Electronic check"), "High Risk", "Standard")</f>
        <v>High Risk</v>
      </c>
      <c r="Y3474" s="11">
        <f>IFERROR(Table1[[#This Row],[TotalCharges]]/Table1[[#This Row],[tenure]],"0")</f>
        <v>104.30982142857144</v>
      </c>
      <c r="Z3474" t="str">
        <f>IF(Table1[[#This Row],[SeniorCitizen]]=1,"Yes","No")</f>
        <v>Yes</v>
      </c>
    </row>
    <row r="3475" spans="1:26" x14ac:dyDescent="0.3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7104</v>
      </c>
      <c r="S3475" s="2">
        <v>106.15</v>
      </c>
      <c r="T3475" s="2">
        <v>4512.7</v>
      </c>
      <c r="U3475" t="s">
        <v>23</v>
      </c>
      <c r="V3475">
        <f>COUNTIF(Table1[[#This Row],[OnlineSecurity]:[StreamingMovies]], "Yes")</f>
        <v>4</v>
      </c>
      <c r="W3475" t="str" cm="1">
        <f t="array" ref="W3475">_xlfn.IFS(Table1[[#This Row],[tenure]]&lt;=12,"0-1 Years", Table1[[#This Row],[tenure]] &lt;=36, "1-3 Years",Table1[[#This Row],[tenure]]&lt;=60, "3-5 Years",Table1[[#This Row],[tenure]]&gt;60,"5+ Years")</f>
        <v>3-5 Years</v>
      </c>
      <c r="X3475" t="str">
        <f>IF(AND(Table1[[#This Row],[Contract]]="Month-to-Month", Table1[[#This Row],[PaymentMethod]]= "Electronic check"), "High Risk", "Standard")</f>
        <v>Standard</v>
      </c>
      <c r="Y3475" s="11">
        <f>IFERROR(Table1[[#This Row],[TotalCharges]]/Table1[[#This Row],[tenure]],"0")</f>
        <v>107.4452380952381</v>
      </c>
      <c r="Z3475" t="str">
        <f>IF(Table1[[#This Row],[SeniorCitizen]]=1,"Yes","No")</f>
        <v>No</v>
      </c>
    </row>
    <row r="3476" spans="1:26" x14ac:dyDescent="0.3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s="2">
        <v>85.75</v>
      </c>
      <c r="T3476" s="2">
        <v>5688.45</v>
      </c>
      <c r="U3476" t="s">
        <v>24</v>
      </c>
      <c r="V3476">
        <f>COUNTIF(Table1[[#This Row],[OnlineSecurity]:[StreamingMovies]], "Yes")</f>
        <v>2</v>
      </c>
      <c r="W3476" t="str" cm="1">
        <f t="array" ref="W3476">_xlfn.IFS(Table1[[#This Row],[tenure]]&lt;=12,"0-1 Years", Table1[[#This Row],[tenure]] &lt;=36, "1-3 Years",Table1[[#This Row],[tenure]]&lt;=60, "3-5 Years",Table1[[#This Row],[tenure]]&gt;60,"5+ Years")</f>
        <v>5+ Years</v>
      </c>
      <c r="X3476" t="str">
        <f>IF(AND(Table1[[#This Row],[Contract]]="Month-to-Month", Table1[[#This Row],[PaymentMethod]]= "Electronic check"), "High Risk", "Standard")</f>
        <v>High Risk</v>
      </c>
      <c r="Y3476" s="11">
        <f>IFERROR(Table1[[#This Row],[TotalCharges]]/Table1[[#This Row],[tenure]],"0")</f>
        <v>87.514615384615382</v>
      </c>
      <c r="Z3476" t="str">
        <f>IF(Table1[[#This Row],[SeniorCitizen]]=1,"Yes","No")</f>
        <v>Yes</v>
      </c>
    </row>
    <row r="3477" spans="1:26" x14ac:dyDescent="0.35">
      <c r="A3477" t="s">
        <v>3512</v>
      </c>
      <c r="B3477" t="s">
        <v>22</v>
      </c>
      <c r="C3477">
        <v>0</v>
      </c>
      <c r="D3477" t="s">
        <v>23</v>
      </c>
      <c r="E3477" t="s">
        <v>23</v>
      </c>
      <c r="F3477">
        <v>2</v>
      </c>
      <c r="G3477" t="s">
        <v>23</v>
      </c>
      <c r="H3477" t="s">
        <v>24</v>
      </c>
      <c r="I3477" t="s">
        <v>24</v>
      </c>
      <c r="J3477" t="s">
        <v>24</v>
      </c>
      <c r="K3477" t="s">
        <v>24</v>
      </c>
      <c r="L3477" t="s">
        <v>24</v>
      </c>
      <c r="M3477" t="s">
        <v>24</v>
      </c>
      <c r="N3477" t="s">
        <v>24</v>
      </c>
      <c r="O3477" t="s">
        <v>24</v>
      </c>
      <c r="P3477" t="s">
        <v>31</v>
      </c>
      <c r="Q3477" t="s">
        <v>24</v>
      </c>
      <c r="R3477" t="s">
        <v>32</v>
      </c>
      <c r="S3477" s="2">
        <v>20.3</v>
      </c>
      <c r="T3477" s="2">
        <v>31.9</v>
      </c>
      <c r="U3477" t="s">
        <v>24</v>
      </c>
      <c r="V3477">
        <f>COUNTIF(Table1[[#This Row],[OnlineSecurity]:[StreamingMovies]], "Yes")</f>
        <v>0</v>
      </c>
      <c r="W3477" t="str" cm="1">
        <f t="array" ref="W3477">_xlfn.IFS(Table1[[#This Row],[tenure]]&lt;=12,"0-1 Years", Table1[[#This Row],[tenure]] &lt;=36, "1-3 Years",Table1[[#This Row],[tenure]]&lt;=60, "3-5 Years",Table1[[#This Row],[tenure]]&gt;60,"5+ Years")</f>
        <v>0-1 Years</v>
      </c>
      <c r="X3477" t="str">
        <f>IF(AND(Table1[[#This Row],[Contract]]="Month-to-Month", Table1[[#This Row],[PaymentMethod]]= "Electronic check"), "High Risk", "Standard")</f>
        <v>Standard</v>
      </c>
      <c r="Y3477" s="11">
        <f>IFERROR(Table1[[#This Row],[TotalCharges]]/Table1[[#This Row],[tenure]],"0")</f>
        <v>15.95</v>
      </c>
      <c r="Z3477" t="str">
        <f>IF(Table1[[#This Row],[SeniorCitizen]]=1,"Yes","No")</f>
        <v>No</v>
      </c>
    </row>
    <row r="3478" spans="1:26" x14ac:dyDescent="0.3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s="2">
        <v>100.75</v>
      </c>
      <c r="T3478" s="2">
        <v>6674.65</v>
      </c>
      <c r="U3478" t="s">
        <v>24</v>
      </c>
      <c r="V3478">
        <f>COUNTIF(Table1[[#This Row],[OnlineSecurity]:[StreamingMovies]], "Yes")</f>
        <v>3</v>
      </c>
      <c r="W3478" t="str" cm="1">
        <f t="array" ref="W3478">_xlfn.IFS(Table1[[#This Row],[tenure]]&lt;=12,"0-1 Years", Table1[[#This Row],[tenure]] &lt;=36, "1-3 Years",Table1[[#This Row],[tenure]]&lt;=60, "3-5 Years",Table1[[#This Row],[tenure]]&gt;60,"5+ Years")</f>
        <v>5+ Years</v>
      </c>
      <c r="X3478" t="str">
        <f>IF(AND(Table1[[#This Row],[Contract]]="Month-to-Month", Table1[[#This Row],[PaymentMethod]]= "Electronic check"), "High Risk", "Standard")</f>
        <v>Standard</v>
      </c>
      <c r="Y3478" s="11">
        <f>IFERROR(Table1[[#This Row],[TotalCharges]]/Table1[[#This Row],[tenure]],"0")</f>
        <v>102.68692307692307</v>
      </c>
      <c r="Z3478" t="str">
        <f>IF(Table1[[#This Row],[SeniorCitizen]]=1,"Yes","No")</f>
        <v>Yes</v>
      </c>
    </row>
    <row r="3479" spans="1:26" x14ac:dyDescent="0.3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s="2">
        <v>74.150000000000006</v>
      </c>
      <c r="T3479" s="2">
        <v>1345.75</v>
      </c>
      <c r="U3479" t="s">
        <v>24</v>
      </c>
      <c r="V3479">
        <f>COUNTIF(Table1[[#This Row],[OnlineSecurity]:[StreamingMovies]], "Yes")</f>
        <v>0</v>
      </c>
      <c r="W3479" t="str" cm="1">
        <f t="array" ref="W3479">_xlfn.IFS(Table1[[#This Row],[tenure]]&lt;=12,"0-1 Years", Table1[[#This Row],[tenure]] &lt;=36, "1-3 Years",Table1[[#This Row],[tenure]]&lt;=60, "3-5 Years",Table1[[#This Row],[tenure]]&gt;60,"5+ Years")</f>
        <v>1-3 Years</v>
      </c>
      <c r="X3479" t="str">
        <f>IF(AND(Table1[[#This Row],[Contract]]="Month-to-Month", Table1[[#This Row],[PaymentMethod]]= "Electronic check"), "High Risk", "Standard")</f>
        <v>High Risk</v>
      </c>
      <c r="Y3479" s="11">
        <f>IFERROR(Table1[[#This Row],[TotalCharges]]/Table1[[#This Row],[tenure]],"0")</f>
        <v>74.763888888888886</v>
      </c>
      <c r="Z3479" t="str">
        <f>IF(Table1[[#This Row],[SeniorCitizen]]=1,"Yes","No")</f>
        <v>No</v>
      </c>
    </row>
    <row r="3480" spans="1:26" x14ac:dyDescent="0.3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s="2">
        <v>78.55</v>
      </c>
      <c r="T3480" s="2">
        <v>1843.05</v>
      </c>
      <c r="U3480" t="s">
        <v>24</v>
      </c>
      <c r="V3480">
        <f>COUNTIF(Table1[[#This Row],[OnlineSecurity]:[StreamingMovies]], "Yes")</f>
        <v>4</v>
      </c>
      <c r="W3480" t="str" cm="1">
        <f t="array" ref="W3480">_xlfn.IFS(Table1[[#This Row],[tenure]]&lt;=12,"0-1 Years", Table1[[#This Row],[tenure]] &lt;=36, "1-3 Years",Table1[[#This Row],[tenure]]&lt;=60, "3-5 Years",Table1[[#This Row],[tenure]]&gt;60,"5+ Years")</f>
        <v>1-3 Years</v>
      </c>
      <c r="X3480" t="str">
        <f>IF(AND(Table1[[#This Row],[Contract]]="Month-to-Month", Table1[[#This Row],[PaymentMethod]]= "Electronic check"), "High Risk", "Standard")</f>
        <v>Standard</v>
      </c>
      <c r="Y3480" s="11">
        <f>IFERROR(Table1[[#This Row],[TotalCharges]]/Table1[[#This Row],[tenure]],"0")</f>
        <v>80.132608695652166</v>
      </c>
      <c r="Z3480" t="str">
        <f>IF(Table1[[#This Row],[SeniorCitizen]]=1,"Yes","No")</f>
        <v>No</v>
      </c>
    </row>
    <row r="3481" spans="1:26" x14ac:dyDescent="0.3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s="2">
        <v>45.3</v>
      </c>
      <c r="T3481" s="2">
        <v>196.95</v>
      </c>
      <c r="U3481" t="s">
        <v>23</v>
      </c>
      <c r="V3481">
        <f>COUNTIF(Table1[[#This Row],[OnlineSecurity]:[StreamingMovies]], "Yes")</f>
        <v>0</v>
      </c>
      <c r="W3481" t="str" cm="1">
        <f t="array" ref="W3481">_xlfn.IFS(Table1[[#This Row],[tenure]]&lt;=12,"0-1 Years", Table1[[#This Row],[tenure]] &lt;=36, "1-3 Years",Table1[[#This Row],[tenure]]&lt;=60, "3-5 Years",Table1[[#This Row],[tenure]]&gt;60,"5+ Years")</f>
        <v>0-1 Years</v>
      </c>
      <c r="X3481" t="str">
        <f>IF(AND(Table1[[#This Row],[Contract]]="Month-to-Month", Table1[[#This Row],[PaymentMethod]]= "Electronic check"), "High Risk", "Standard")</f>
        <v>Standard</v>
      </c>
      <c r="Y3481" s="11">
        <f>IFERROR(Table1[[#This Row],[TotalCharges]]/Table1[[#This Row],[tenure]],"0")</f>
        <v>49.237499999999997</v>
      </c>
      <c r="Z3481" t="str">
        <f>IF(Table1[[#This Row],[SeniorCitizen]]=1,"Yes","No")</f>
        <v>No</v>
      </c>
    </row>
    <row r="3482" spans="1:26" x14ac:dyDescent="0.35">
      <c r="A3482" t="s">
        <v>3517</v>
      </c>
      <c r="B3482" t="s">
        <v>30</v>
      </c>
      <c r="C3482">
        <v>0</v>
      </c>
      <c r="D3482" t="s">
        <v>23</v>
      </c>
      <c r="E3482" t="s">
        <v>24</v>
      </c>
      <c r="F3482">
        <v>70</v>
      </c>
      <c r="G3482" t="s">
        <v>23</v>
      </c>
      <c r="H3482" t="s">
        <v>24</v>
      </c>
      <c r="I3482" t="s">
        <v>24</v>
      </c>
      <c r="J3482" t="s">
        <v>24</v>
      </c>
      <c r="K3482" t="s">
        <v>24</v>
      </c>
      <c r="L3482" t="s">
        <v>24</v>
      </c>
      <c r="M3482" t="s">
        <v>24</v>
      </c>
      <c r="N3482" t="s">
        <v>24</v>
      </c>
      <c r="O3482" t="s">
        <v>24</v>
      </c>
      <c r="P3482" t="s">
        <v>47</v>
      </c>
      <c r="Q3482" t="s">
        <v>24</v>
      </c>
      <c r="R3482" t="s">
        <v>7105</v>
      </c>
      <c r="S3482" s="2">
        <v>19.850000000000001</v>
      </c>
      <c r="T3482" s="2">
        <v>1433.8</v>
      </c>
      <c r="U3482" t="s">
        <v>24</v>
      </c>
      <c r="V3482">
        <f>COUNTIF(Table1[[#This Row],[OnlineSecurity]:[StreamingMovies]], "Yes")</f>
        <v>0</v>
      </c>
      <c r="W3482" t="str" cm="1">
        <f t="array" ref="W3482">_xlfn.IFS(Table1[[#This Row],[tenure]]&lt;=12,"0-1 Years", Table1[[#This Row],[tenure]] &lt;=36, "1-3 Years",Table1[[#This Row],[tenure]]&lt;=60, "3-5 Years",Table1[[#This Row],[tenure]]&gt;60,"5+ Years")</f>
        <v>5+ Years</v>
      </c>
      <c r="X3482" t="str">
        <f>IF(AND(Table1[[#This Row],[Contract]]="Month-to-Month", Table1[[#This Row],[PaymentMethod]]= "Electronic check"), "High Risk", "Standard")</f>
        <v>Standard</v>
      </c>
      <c r="Y3482" s="11">
        <f>IFERROR(Table1[[#This Row],[TotalCharges]]/Table1[[#This Row],[tenure]],"0")</f>
        <v>20.482857142857142</v>
      </c>
      <c r="Z3482" t="str">
        <f>IF(Table1[[#This Row],[SeniorCitizen]]=1,"Yes","No")</f>
        <v>No</v>
      </c>
    </row>
    <row r="3483" spans="1:26" x14ac:dyDescent="0.3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s="2">
        <v>50.7</v>
      </c>
      <c r="T3483" s="2">
        <v>214.55</v>
      </c>
      <c r="U3483" t="s">
        <v>24</v>
      </c>
      <c r="V3483">
        <f>COUNTIF(Table1[[#This Row],[OnlineSecurity]:[StreamingMovies]], "Yes")</f>
        <v>0</v>
      </c>
      <c r="W3483" t="str" cm="1">
        <f t="array" ref="W3483">_xlfn.IFS(Table1[[#This Row],[tenure]]&lt;=12,"0-1 Years", Table1[[#This Row],[tenure]] &lt;=36, "1-3 Years",Table1[[#This Row],[tenure]]&lt;=60, "3-5 Years",Table1[[#This Row],[tenure]]&gt;60,"5+ Years")</f>
        <v>0-1 Years</v>
      </c>
      <c r="X3483" t="str">
        <f>IF(AND(Table1[[#This Row],[Contract]]="Month-to-Month", Table1[[#This Row],[PaymentMethod]]= "Electronic check"), "High Risk", "Standard")</f>
        <v>High Risk</v>
      </c>
      <c r="Y3483" s="11">
        <f>IFERROR(Table1[[#This Row],[TotalCharges]]/Table1[[#This Row],[tenure]],"0")</f>
        <v>53.637500000000003</v>
      </c>
      <c r="Z3483" t="str">
        <f>IF(Table1[[#This Row],[SeniorCitizen]]=1,"Yes","No")</f>
        <v>No</v>
      </c>
    </row>
    <row r="3484" spans="1:26" x14ac:dyDescent="0.3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7104</v>
      </c>
      <c r="S3484" s="2">
        <v>45</v>
      </c>
      <c r="T3484" s="2">
        <v>865.85</v>
      </c>
      <c r="U3484" t="s">
        <v>24</v>
      </c>
      <c r="V3484">
        <f>COUNTIF(Table1[[#This Row],[OnlineSecurity]:[StreamingMovies]], "Yes")</f>
        <v>0</v>
      </c>
      <c r="W3484" t="str" cm="1">
        <f t="array" ref="W3484">_xlfn.IFS(Table1[[#This Row],[tenure]]&lt;=12,"0-1 Years", Table1[[#This Row],[tenure]] &lt;=36, "1-3 Years",Table1[[#This Row],[tenure]]&lt;=60, "3-5 Years",Table1[[#This Row],[tenure]]&gt;60,"5+ Years")</f>
        <v>1-3 Years</v>
      </c>
      <c r="X3484" t="str">
        <f>IF(AND(Table1[[#This Row],[Contract]]="Month-to-Month", Table1[[#This Row],[PaymentMethod]]= "Electronic check"), "High Risk", "Standard")</f>
        <v>Standard</v>
      </c>
      <c r="Y3484" s="11">
        <f>IFERROR(Table1[[#This Row],[TotalCharges]]/Table1[[#This Row],[tenure]],"0")</f>
        <v>45.571052631578951</v>
      </c>
      <c r="Z3484" t="str">
        <f>IF(Table1[[#This Row],[SeniorCitizen]]=1,"Yes","No")</f>
        <v>No</v>
      </c>
    </row>
    <row r="3485" spans="1:26" x14ac:dyDescent="0.3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s="2">
        <v>77.8</v>
      </c>
      <c r="T3485" s="2">
        <v>1358.6</v>
      </c>
      <c r="U3485" t="s">
        <v>24</v>
      </c>
      <c r="V3485">
        <f>COUNTIF(Table1[[#This Row],[OnlineSecurity]:[StreamingMovies]], "Yes")</f>
        <v>2</v>
      </c>
      <c r="W3485" t="str" cm="1">
        <f t="array" ref="W3485">_xlfn.IFS(Table1[[#This Row],[tenure]]&lt;=12,"0-1 Years", Table1[[#This Row],[tenure]] &lt;=36, "1-3 Years",Table1[[#This Row],[tenure]]&lt;=60, "3-5 Years",Table1[[#This Row],[tenure]]&gt;60,"5+ Years")</f>
        <v>1-3 Years</v>
      </c>
      <c r="X3485" t="str">
        <f>IF(AND(Table1[[#This Row],[Contract]]="Month-to-Month", Table1[[#This Row],[PaymentMethod]]= "Electronic check"), "High Risk", "Standard")</f>
        <v>High Risk</v>
      </c>
      <c r="Y3485" s="11">
        <f>IFERROR(Table1[[#This Row],[TotalCharges]]/Table1[[#This Row],[tenure]],"0")</f>
        <v>75.477777777777774</v>
      </c>
      <c r="Z3485" t="str">
        <f>IF(Table1[[#This Row],[SeniorCitizen]]=1,"Yes","No")</f>
        <v>No</v>
      </c>
    </row>
    <row r="3486" spans="1:26" x14ac:dyDescent="0.3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s="2">
        <v>83.45</v>
      </c>
      <c r="T3486" s="2">
        <v>3147.15</v>
      </c>
      <c r="U3486" t="s">
        <v>24</v>
      </c>
      <c r="V3486">
        <f>COUNTIF(Table1[[#This Row],[OnlineSecurity]:[StreamingMovies]], "Yes")</f>
        <v>2</v>
      </c>
      <c r="W3486" t="str" cm="1">
        <f t="array" ref="W3486">_xlfn.IFS(Table1[[#This Row],[tenure]]&lt;=12,"0-1 Years", Table1[[#This Row],[tenure]] &lt;=36, "1-3 Years",Table1[[#This Row],[tenure]]&lt;=60, "3-5 Years",Table1[[#This Row],[tenure]]&gt;60,"5+ Years")</f>
        <v>3-5 Years</v>
      </c>
      <c r="X3486" t="str">
        <f>IF(AND(Table1[[#This Row],[Contract]]="Month-to-Month", Table1[[#This Row],[PaymentMethod]]= "Electronic check"), "High Risk", "Standard")</f>
        <v>High Risk</v>
      </c>
      <c r="Y3486" s="11">
        <f>IFERROR(Table1[[#This Row],[TotalCharges]]/Table1[[#This Row],[tenure]],"0")</f>
        <v>82.819736842105272</v>
      </c>
      <c r="Z3486" t="str">
        <f>IF(Table1[[#This Row],[SeniorCitizen]]=1,"Yes","No")</f>
        <v>Yes</v>
      </c>
    </row>
    <row r="3487" spans="1:26" x14ac:dyDescent="0.3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7105</v>
      </c>
      <c r="S3487" s="2">
        <v>73.25</v>
      </c>
      <c r="T3487" s="2">
        <v>131.05000000000001</v>
      </c>
      <c r="U3487" t="s">
        <v>23</v>
      </c>
      <c r="V3487">
        <f>COUNTIF(Table1[[#This Row],[OnlineSecurity]:[StreamingMovies]], "Yes")</f>
        <v>0</v>
      </c>
      <c r="W3487" t="str" cm="1">
        <f t="array" ref="W3487">_xlfn.IFS(Table1[[#This Row],[tenure]]&lt;=12,"0-1 Years", Table1[[#This Row],[tenure]] &lt;=36, "1-3 Years",Table1[[#This Row],[tenure]]&lt;=60, "3-5 Years",Table1[[#This Row],[tenure]]&gt;60,"5+ Years")</f>
        <v>0-1 Years</v>
      </c>
      <c r="X3487" t="str">
        <f>IF(AND(Table1[[#This Row],[Contract]]="Month-to-Month", Table1[[#This Row],[PaymentMethod]]= "Electronic check"), "High Risk", "Standard")</f>
        <v>Standard</v>
      </c>
      <c r="Y3487" s="11">
        <f>IFERROR(Table1[[#This Row],[TotalCharges]]/Table1[[#This Row],[tenure]],"0")</f>
        <v>65.525000000000006</v>
      </c>
      <c r="Z3487" t="str">
        <f>IF(Table1[[#This Row],[SeniorCitizen]]=1,"Yes","No")</f>
        <v>No</v>
      </c>
    </row>
    <row r="3488" spans="1:26" x14ac:dyDescent="0.3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7104</v>
      </c>
      <c r="S3488" s="2">
        <v>94.8</v>
      </c>
      <c r="T3488" s="2">
        <v>4535.8500000000004</v>
      </c>
      <c r="U3488" t="s">
        <v>24</v>
      </c>
      <c r="V3488">
        <f>COUNTIF(Table1[[#This Row],[OnlineSecurity]:[StreamingMovies]], "Yes")</f>
        <v>3</v>
      </c>
      <c r="W3488" t="str" cm="1">
        <f t="array" ref="W3488">_xlfn.IFS(Table1[[#This Row],[tenure]]&lt;=12,"0-1 Years", Table1[[#This Row],[tenure]] &lt;=36, "1-3 Years",Table1[[#This Row],[tenure]]&lt;=60, "3-5 Years",Table1[[#This Row],[tenure]]&gt;60,"5+ Years")</f>
        <v>3-5 Years</v>
      </c>
      <c r="X3488" t="str">
        <f>IF(AND(Table1[[#This Row],[Contract]]="Month-to-Month", Table1[[#This Row],[PaymentMethod]]= "Electronic check"), "High Risk", "Standard")</f>
        <v>Standard</v>
      </c>
      <c r="Y3488" s="11">
        <f>IFERROR(Table1[[#This Row],[TotalCharges]]/Table1[[#This Row],[tenure]],"0")</f>
        <v>96.50744680851065</v>
      </c>
      <c r="Z3488" t="str">
        <f>IF(Table1[[#This Row],[SeniorCitizen]]=1,"Yes","No")</f>
        <v>No</v>
      </c>
    </row>
    <row r="3489" spans="1:26" x14ac:dyDescent="0.35">
      <c r="A3489" t="s">
        <v>3524</v>
      </c>
      <c r="B3489" t="s">
        <v>22</v>
      </c>
      <c r="C3489">
        <v>0</v>
      </c>
      <c r="D3489" t="s">
        <v>23</v>
      </c>
      <c r="E3489" t="s">
        <v>23</v>
      </c>
      <c r="F3489">
        <v>52</v>
      </c>
      <c r="G3489" t="s">
        <v>23</v>
      </c>
      <c r="H3489" t="s">
        <v>24</v>
      </c>
      <c r="I3489" t="s">
        <v>24</v>
      </c>
      <c r="J3489" t="s">
        <v>24</v>
      </c>
      <c r="K3489" t="s">
        <v>24</v>
      </c>
      <c r="L3489" t="s">
        <v>24</v>
      </c>
      <c r="M3489" t="s">
        <v>24</v>
      </c>
      <c r="N3489" t="s">
        <v>24</v>
      </c>
      <c r="O3489" t="s">
        <v>24</v>
      </c>
      <c r="P3489" t="s">
        <v>47</v>
      </c>
      <c r="Q3489" t="s">
        <v>24</v>
      </c>
      <c r="R3489" t="s">
        <v>7104</v>
      </c>
      <c r="S3489" s="2">
        <v>20.100000000000001</v>
      </c>
      <c r="T3489" s="2">
        <v>1078.75</v>
      </c>
      <c r="U3489" t="s">
        <v>24</v>
      </c>
      <c r="V3489">
        <f>COUNTIF(Table1[[#This Row],[OnlineSecurity]:[StreamingMovies]], "Yes")</f>
        <v>0</v>
      </c>
      <c r="W3489" t="str" cm="1">
        <f t="array" ref="W3489">_xlfn.IFS(Table1[[#This Row],[tenure]]&lt;=12,"0-1 Years", Table1[[#This Row],[tenure]] &lt;=36, "1-3 Years",Table1[[#This Row],[tenure]]&lt;=60, "3-5 Years",Table1[[#This Row],[tenure]]&gt;60,"5+ Years")</f>
        <v>3-5 Years</v>
      </c>
      <c r="X3489" t="str">
        <f>IF(AND(Table1[[#This Row],[Contract]]="Month-to-Month", Table1[[#This Row],[PaymentMethod]]= "Electronic check"), "High Risk", "Standard")</f>
        <v>Standard</v>
      </c>
      <c r="Y3489" s="11">
        <f>IFERROR(Table1[[#This Row],[TotalCharges]]/Table1[[#This Row],[tenure]],"0")</f>
        <v>20.745192307692307</v>
      </c>
      <c r="Z3489" t="str">
        <f>IF(Table1[[#This Row],[SeniorCitizen]]=1,"Yes","No")</f>
        <v>No</v>
      </c>
    </row>
    <row r="3490" spans="1:26" x14ac:dyDescent="0.3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s="2">
        <v>59.9</v>
      </c>
      <c r="T3490" s="2">
        <v>542.4</v>
      </c>
      <c r="U3490" t="s">
        <v>24</v>
      </c>
      <c r="V3490">
        <f>COUNTIF(Table1[[#This Row],[OnlineSecurity]:[StreamingMovies]], "Yes")</f>
        <v>1</v>
      </c>
      <c r="W3490" t="str" cm="1">
        <f t="array" ref="W3490">_xlfn.IFS(Table1[[#This Row],[tenure]]&lt;=12,"0-1 Years", Table1[[#This Row],[tenure]] &lt;=36, "1-3 Years",Table1[[#This Row],[tenure]]&lt;=60, "3-5 Years",Table1[[#This Row],[tenure]]&gt;60,"5+ Years")</f>
        <v>0-1 Years</v>
      </c>
      <c r="X3490" t="str">
        <f>IF(AND(Table1[[#This Row],[Contract]]="Month-to-Month", Table1[[#This Row],[PaymentMethod]]= "Electronic check"), "High Risk", "Standard")</f>
        <v>Standard</v>
      </c>
      <c r="Y3490" s="11">
        <f>IFERROR(Table1[[#This Row],[TotalCharges]]/Table1[[#This Row],[tenure]],"0")</f>
        <v>60.266666666666666</v>
      </c>
      <c r="Z3490" t="str">
        <f>IF(Table1[[#This Row],[SeniorCitizen]]=1,"Yes","No")</f>
        <v>No</v>
      </c>
    </row>
    <row r="3491" spans="1:26" x14ac:dyDescent="0.3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7105</v>
      </c>
      <c r="S3491" s="2">
        <v>90.1</v>
      </c>
      <c r="T3491" s="2">
        <v>2312.5500000000002</v>
      </c>
      <c r="U3491" t="s">
        <v>24</v>
      </c>
      <c r="V3491">
        <f>COUNTIF(Table1[[#This Row],[OnlineSecurity]:[StreamingMovies]], "Yes")</f>
        <v>6</v>
      </c>
      <c r="W3491" t="str" cm="1">
        <f t="array" ref="W3491">_xlfn.IFS(Table1[[#This Row],[tenure]]&lt;=12,"0-1 Years", Table1[[#This Row],[tenure]] &lt;=36, "1-3 Years",Table1[[#This Row],[tenure]]&lt;=60, "3-5 Years",Table1[[#This Row],[tenure]]&gt;60,"5+ Years")</f>
        <v>1-3 Years</v>
      </c>
      <c r="X3491" t="str">
        <f>IF(AND(Table1[[#This Row],[Contract]]="Month-to-Month", Table1[[#This Row],[PaymentMethod]]= "Electronic check"), "High Risk", "Standard")</f>
        <v>Standard</v>
      </c>
      <c r="Y3491" s="11">
        <f>IFERROR(Table1[[#This Row],[TotalCharges]]/Table1[[#This Row],[tenure]],"0")</f>
        <v>88.944230769230771</v>
      </c>
      <c r="Z3491" t="str">
        <f>IF(Table1[[#This Row],[SeniorCitizen]]=1,"Yes","No")</f>
        <v>No</v>
      </c>
    </row>
    <row r="3492" spans="1:26" x14ac:dyDescent="0.3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s="2">
        <v>51.05</v>
      </c>
      <c r="T3492" s="2">
        <v>415.05</v>
      </c>
      <c r="U3492" t="s">
        <v>23</v>
      </c>
      <c r="V3492">
        <f>COUNTIF(Table1[[#This Row],[OnlineSecurity]:[StreamingMovies]], "Yes")</f>
        <v>1</v>
      </c>
      <c r="W3492" t="str" cm="1">
        <f t="array" ref="W3492">_xlfn.IFS(Table1[[#This Row],[tenure]]&lt;=12,"0-1 Years", Table1[[#This Row],[tenure]] &lt;=36, "1-3 Years",Table1[[#This Row],[tenure]]&lt;=60, "3-5 Years",Table1[[#This Row],[tenure]]&gt;60,"5+ Years")</f>
        <v>0-1 Years</v>
      </c>
      <c r="X3492" t="str">
        <f>IF(AND(Table1[[#This Row],[Contract]]="Month-to-Month", Table1[[#This Row],[PaymentMethod]]= "Electronic check"), "High Risk", "Standard")</f>
        <v>High Risk</v>
      </c>
      <c r="Y3492" s="11">
        <f>IFERROR(Table1[[#This Row],[TotalCharges]]/Table1[[#This Row],[tenure]],"0")</f>
        <v>51.881250000000001</v>
      </c>
      <c r="Z3492" t="str">
        <f>IF(Table1[[#This Row],[SeniorCitizen]]=1,"Yes","No")</f>
        <v>No</v>
      </c>
    </row>
    <row r="3493" spans="1:26" x14ac:dyDescent="0.3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s="2">
        <v>70.95</v>
      </c>
      <c r="T3493" s="2">
        <v>3250.45</v>
      </c>
      <c r="U3493" t="s">
        <v>24</v>
      </c>
      <c r="V3493">
        <f>COUNTIF(Table1[[#This Row],[OnlineSecurity]:[StreamingMovies]], "Yes")</f>
        <v>4</v>
      </c>
      <c r="W3493" t="str" cm="1">
        <f t="array" ref="W3493">_xlfn.IFS(Table1[[#This Row],[tenure]]&lt;=12,"0-1 Years", Table1[[#This Row],[tenure]] &lt;=36, "1-3 Years",Table1[[#This Row],[tenure]]&lt;=60, "3-5 Years",Table1[[#This Row],[tenure]]&gt;60,"5+ Years")</f>
        <v>3-5 Years</v>
      </c>
      <c r="X3493" t="str">
        <f>IF(AND(Table1[[#This Row],[Contract]]="Month-to-Month", Table1[[#This Row],[PaymentMethod]]= "Electronic check"), "High Risk", "Standard")</f>
        <v>Standard</v>
      </c>
      <c r="Y3493" s="11">
        <f>IFERROR(Table1[[#This Row],[TotalCharges]]/Table1[[#This Row],[tenure]],"0")</f>
        <v>73.873863636363637</v>
      </c>
      <c r="Z3493" t="str">
        <f>IF(Table1[[#This Row],[SeniorCitizen]]=1,"Yes","No")</f>
        <v>No</v>
      </c>
    </row>
    <row r="3494" spans="1:26" x14ac:dyDescent="0.35">
      <c r="A3494" t="s">
        <v>3529</v>
      </c>
      <c r="B3494" t="s">
        <v>22</v>
      </c>
      <c r="C3494">
        <v>0</v>
      </c>
      <c r="D3494" t="s">
        <v>24</v>
      </c>
      <c r="E3494" t="s">
        <v>24</v>
      </c>
      <c r="F3494">
        <v>3</v>
      </c>
      <c r="G3494" t="s">
        <v>24</v>
      </c>
      <c r="H3494" t="s">
        <v>24</v>
      </c>
      <c r="I3494" t="s">
        <v>26</v>
      </c>
      <c r="J3494" t="s">
        <v>24</v>
      </c>
      <c r="K3494" t="s">
        <v>23</v>
      </c>
      <c r="L3494" t="s">
        <v>24</v>
      </c>
      <c r="M3494" t="s">
        <v>24</v>
      </c>
      <c r="N3494" t="s">
        <v>24</v>
      </c>
      <c r="O3494" t="s">
        <v>24</v>
      </c>
      <c r="P3494" t="s">
        <v>27</v>
      </c>
      <c r="Q3494" t="s">
        <v>24</v>
      </c>
      <c r="R3494" t="s">
        <v>32</v>
      </c>
      <c r="S3494" s="2">
        <v>29.2</v>
      </c>
      <c r="T3494" s="2">
        <v>98.5</v>
      </c>
      <c r="U3494" t="s">
        <v>24</v>
      </c>
      <c r="V3494">
        <f>COUNTIF(Table1[[#This Row],[OnlineSecurity]:[StreamingMovies]], "Yes")</f>
        <v>1</v>
      </c>
      <c r="W3494" t="str" cm="1">
        <f t="array" ref="W3494">_xlfn.IFS(Table1[[#This Row],[tenure]]&lt;=12,"0-1 Years", Table1[[#This Row],[tenure]] &lt;=36, "1-3 Years",Table1[[#This Row],[tenure]]&lt;=60, "3-5 Years",Table1[[#This Row],[tenure]]&gt;60,"5+ Years")</f>
        <v>0-1 Years</v>
      </c>
      <c r="X3494" t="str">
        <f>IF(AND(Table1[[#This Row],[Contract]]="Month-to-Month", Table1[[#This Row],[PaymentMethod]]= "Electronic check"), "High Risk", "Standard")</f>
        <v>Standard</v>
      </c>
      <c r="Y3494" s="11">
        <f>IFERROR(Table1[[#This Row],[TotalCharges]]/Table1[[#This Row],[tenure]],"0")</f>
        <v>32.833333333333336</v>
      </c>
      <c r="Z3494" t="str">
        <f>IF(Table1[[#This Row],[SeniorCitizen]]=1,"Yes","No")</f>
        <v>No</v>
      </c>
    </row>
    <row r="3495" spans="1:26" x14ac:dyDescent="0.3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7104</v>
      </c>
      <c r="S3495" s="2">
        <v>46.6</v>
      </c>
      <c r="T3495" s="2">
        <v>87.9</v>
      </c>
      <c r="U3495" t="s">
        <v>24</v>
      </c>
      <c r="V3495">
        <f>COUNTIF(Table1[[#This Row],[OnlineSecurity]:[StreamingMovies]], "Yes")</f>
        <v>0</v>
      </c>
      <c r="W3495" t="str" cm="1">
        <f t="array" ref="W3495">_xlfn.IFS(Table1[[#This Row],[tenure]]&lt;=12,"0-1 Years", Table1[[#This Row],[tenure]] &lt;=36, "1-3 Years",Table1[[#This Row],[tenure]]&lt;=60, "3-5 Years",Table1[[#This Row],[tenure]]&gt;60,"5+ Years")</f>
        <v>0-1 Years</v>
      </c>
      <c r="X3495" t="str">
        <f>IF(AND(Table1[[#This Row],[Contract]]="Month-to-Month", Table1[[#This Row],[PaymentMethod]]= "Electronic check"), "High Risk", "Standard")</f>
        <v>Standard</v>
      </c>
      <c r="Y3495" s="11">
        <f>IFERROR(Table1[[#This Row],[TotalCharges]]/Table1[[#This Row],[tenure]],"0")</f>
        <v>43.95</v>
      </c>
      <c r="Z3495" t="str">
        <f>IF(Table1[[#This Row],[SeniorCitizen]]=1,"Yes","No")</f>
        <v>No</v>
      </c>
    </row>
    <row r="3496" spans="1:26" x14ac:dyDescent="0.3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7104</v>
      </c>
      <c r="S3496" s="2">
        <v>85.35</v>
      </c>
      <c r="T3496" s="2">
        <v>754.65</v>
      </c>
      <c r="U3496" t="s">
        <v>23</v>
      </c>
      <c r="V3496">
        <f>COUNTIF(Table1[[#This Row],[OnlineSecurity]:[StreamingMovies]], "Yes")</f>
        <v>1</v>
      </c>
      <c r="W3496" t="str" cm="1">
        <f t="array" ref="W3496">_xlfn.IFS(Table1[[#This Row],[tenure]]&lt;=12,"0-1 Years", Table1[[#This Row],[tenure]] &lt;=36, "1-3 Years",Table1[[#This Row],[tenure]]&lt;=60, "3-5 Years",Table1[[#This Row],[tenure]]&gt;60,"5+ Years")</f>
        <v>0-1 Years</v>
      </c>
      <c r="X3496" t="str">
        <f>IF(AND(Table1[[#This Row],[Contract]]="Month-to-Month", Table1[[#This Row],[PaymentMethod]]= "Electronic check"), "High Risk", "Standard")</f>
        <v>Standard</v>
      </c>
      <c r="Y3496" s="11">
        <f>IFERROR(Table1[[#This Row],[TotalCharges]]/Table1[[#This Row],[tenure]],"0")</f>
        <v>83.85</v>
      </c>
      <c r="Z3496" t="str">
        <f>IF(Table1[[#This Row],[SeniorCitizen]]=1,"Yes","No")</f>
        <v>No</v>
      </c>
    </row>
    <row r="3497" spans="1:26" x14ac:dyDescent="0.3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s="2">
        <v>75.349999999999994</v>
      </c>
      <c r="T3497" s="2">
        <v>75.349999999999994</v>
      </c>
      <c r="U3497" t="s">
        <v>23</v>
      </c>
      <c r="V3497">
        <f>COUNTIF(Table1[[#This Row],[OnlineSecurity]:[StreamingMovies]], "Yes")</f>
        <v>0</v>
      </c>
      <c r="W3497" t="str" cm="1">
        <f t="array" ref="W3497">_xlfn.IFS(Table1[[#This Row],[tenure]]&lt;=12,"0-1 Years", Table1[[#This Row],[tenure]] &lt;=36, "1-3 Years",Table1[[#This Row],[tenure]]&lt;=60, "3-5 Years",Table1[[#This Row],[tenure]]&gt;60,"5+ Years")</f>
        <v>0-1 Years</v>
      </c>
      <c r="X3497" t="str">
        <f>IF(AND(Table1[[#This Row],[Contract]]="Month-to-Month", Table1[[#This Row],[PaymentMethod]]= "Electronic check"), "High Risk", "Standard")</f>
        <v>High Risk</v>
      </c>
      <c r="Y3497" s="11">
        <f>IFERROR(Table1[[#This Row],[TotalCharges]]/Table1[[#This Row],[tenure]],"0")</f>
        <v>75.349999999999994</v>
      </c>
      <c r="Z3497" t="str">
        <f>IF(Table1[[#This Row],[SeniorCitizen]]=1,"Yes","No")</f>
        <v>Yes</v>
      </c>
    </row>
    <row r="3498" spans="1:26" x14ac:dyDescent="0.3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7104</v>
      </c>
      <c r="S3498" s="2">
        <v>74.3</v>
      </c>
      <c r="T3498" s="2">
        <v>1952.25</v>
      </c>
      <c r="U3498" t="s">
        <v>24</v>
      </c>
      <c r="V3498">
        <f>COUNTIF(Table1[[#This Row],[OnlineSecurity]:[StreamingMovies]], "Yes")</f>
        <v>1</v>
      </c>
      <c r="W3498" t="str" cm="1">
        <f t="array" ref="W3498">_xlfn.IFS(Table1[[#This Row],[tenure]]&lt;=12,"0-1 Years", Table1[[#This Row],[tenure]] &lt;=36, "1-3 Years",Table1[[#This Row],[tenure]]&lt;=60, "3-5 Years",Table1[[#This Row],[tenure]]&gt;60,"5+ Years")</f>
        <v>1-3 Years</v>
      </c>
      <c r="X3498" t="str">
        <f>IF(AND(Table1[[#This Row],[Contract]]="Month-to-Month", Table1[[#This Row],[PaymentMethod]]= "Electronic check"), "High Risk", "Standard")</f>
        <v>Standard</v>
      </c>
      <c r="Y3498" s="11">
        <f>IFERROR(Table1[[#This Row],[TotalCharges]]/Table1[[#This Row],[tenure]],"0")</f>
        <v>78.09</v>
      </c>
      <c r="Z3498" t="str">
        <f>IF(Table1[[#This Row],[SeniorCitizen]]=1,"Yes","No")</f>
        <v>No</v>
      </c>
    </row>
    <row r="3499" spans="1:26" x14ac:dyDescent="0.3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s="2">
        <v>69.3</v>
      </c>
      <c r="T3499" s="2">
        <v>153.80000000000001</v>
      </c>
      <c r="U3499" t="s">
        <v>24</v>
      </c>
      <c r="V3499">
        <f>COUNTIF(Table1[[#This Row],[OnlineSecurity]:[StreamingMovies]], "Yes")</f>
        <v>0</v>
      </c>
      <c r="W3499" t="str" cm="1">
        <f t="array" ref="W3499">_xlfn.IFS(Table1[[#This Row],[tenure]]&lt;=12,"0-1 Years", Table1[[#This Row],[tenure]] &lt;=36, "1-3 Years",Table1[[#This Row],[tenure]]&lt;=60, "3-5 Years",Table1[[#This Row],[tenure]]&gt;60,"5+ Years")</f>
        <v>0-1 Years</v>
      </c>
      <c r="X3499" t="str">
        <f>IF(AND(Table1[[#This Row],[Contract]]="Month-to-Month", Table1[[#This Row],[PaymentMethod]]= "Electronic check"), "High Risk", "Standard")</f>
        <v>High Risk</v>
      </c>
      <c r="Y3499" s="11">
        <f>IFERROR(Table1[[#This Row],[TotalCharges]]/Table1[[#This Row],[tenure]],"0")</f>
        <v>76.900000000000006</v>
      </c>
      <c r="Z3499" t="str">
        <f>IF(Table1[[#This Row],[SeniorCitizen]]=1,"Yes","No")</f>
        <v>Yes</v>
      </c>
    </row>
    <row r="3500" spans="1:26" x14ac:dyDescent="0.3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s="2">
        <v>75.2</v>
      </c>
      <c r="T3500" s="2">
        <v>3198.6</v>
      </c>
      <c r="U3500" t="s">
        <v>23</v>
      </c>
      <c r="V3500">
        <f>COUNTIF(Table1[[#This Row],[OnlineSecurity]:[StreamingMovies]], "Yes")</f>
        <v>1</v>
      </c>
      <c r="W3500" t="str" cm="1">
        <f t="array" ref="W3500">_xlfn.IFS(Table1[[#This Row],[tenure]]&lt;=12,"0-1 Years", Table1[[#This Row],[tenure]] &lt;=36, "1-3 Years",Table1[[#This Row],[tenure]]&lt;=60, "3-5 Years",Table1[[#This Row],[tenure]]&gt;60,"5+ Years")</f>
        <v>3-5 Years</v>
      </c>
      <c r="X3500" t="str">
        <f>IF(AND(Table1[[#This Row],[Contract]]="Month-to-Month", Table1[[#This Row],[PaymentMethod]]= "Electronic check"), "High Risk", "Standard")</f>
        <v>High Risk</v>
      </c>
      <c r="Y3500" s="11">
        <f>IFERROR(Table1[[#This Row],[TotalCharges]]/Table1[[#This Row],[tenure]],"0")</f>
        <v>74.38604651162791</v>
      </c>
      <c r="Z3500" t="str">
        <f>IF(Table1[[#This Row],[SeniorCitizen]]=1,"Yes","No")</f>
        <v>No</v>
      </c>
    </row>
    <row r="3501" spans="1:26" x14ac:dyDescent="0.35">
      <c r="A3501" t="s">
        <v>3536</v>
      </c>
      <c r="B3501" t="s">
        <v>22</v>
      </c>
      <c r="C3501">
        <v>0</v>
      </c>
      <c r="D3501" t="s">
        <v>24</v>
      </c>
      <c r="E3501" t="s">
        <v>24</v>
      </c>
      <c r="F3501">
        <v>1</v>
      </c>
      <c r="G3501" t="s">
        <v>23</v>
      </c>
      <c r="H3501" t="s">
        <v>24</v>
      </c>
      <c r="I3501" t="s">
        <v>24</v>
      </c>
      <c r="J3501" t="s">
        <v>24</v>
      </c>
      <c r="K3501" t="s">
        <v>24</v>
      </c>
      <c r="L3501" t="s">
        <v>24</v>
      </c>
      <c r="M3501" t="s">
        <v>24</v>
      </c>
      <c r="N3501" t="s">
        <v>24</v>
      </c>
      <c r="O3501" t="s">
        <v>24</v>
      </c>
      <c r="P3501" t="s">
        <v>27</v>
      </c>
      <c r="Q3501" t="s">
        <v>24</v>
      </c>
      <c r="R3501" t="s">
        <v>32</v>
      </c>
      <c r="S3501" s="2">
        <v>20.9</v>
      </c>
      <c r="T3501" s="2">
        <v>20.9</v>
      </c>
      <c r="U3501" t="s">
        <v>23</v>
      </c>
      <c r="V3501">
        <f>COUNTIF(Table1[[#This Row],[OnlineSecurity]:[StreamingMovies]], "Yes")</f>
        <v>0</v>
      </c>
      <c r="W3501" t="str" cm="1">
        <f t="array" ref="W3501">_xlfn.IFS(Table1[[#This Row],[tenure]]&lt;=12,"0-1 Years", Table1[[#This Row],[tenure]] &lt;=36, "1-3 Years",Table1[[#This Row],[tenure]]&lt;=60, "3-5 Years",Table1[[#This Row],[tenure]]&gt;60,"5+ Years")</f>
        <v>0-1 Years</v>
      </c>
      <c r="X3501" t="str">
        <f>IF(AND(Table1[[#This Row],[Contract]]="Month-to-Month", Table1[[#This Row],[PaymentMethod]]= "Electronic check"), "High Risk", "Standard")</f>
        <v>Standard</v>
      </c>
      <c r="Y3501" s="11">
        <f>IFERROR(Table1[[#This Row],[TotalCharges]]/Table1[[#This Row],[tenure]],"0")</f>
        <v>20.9</v>
      </c>
      <c r="Z3501" t="str">
        <f>IF(Table1[[#This Row],[SeniorCitizen]]=1,"Yes","No")</f>
        <v>No</v>
      </c>
    </row>
    <row r="3502" spans="1:26" x14ac:dyDescent="0.3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s="2">
        <v>94.3</v>
      </c>
      <c r="T3502" s="2">
        <v>5610.15</v>
      </c>
      <c r="U3502" t="s">
        <v>24</v>
      </c>
      <c r="V3502">
        <f>COUNTIF(Table1[[#This Row],[OnlineSecurity]:[StreamingMovies]], "Yes")</f>
        <v>3</v>
      </c>
      <c r="W3502" t="str" cm="1">
        <f t="array" ref="W3502">_xlfn.IFS(Table1[[#This Row],[tenure]]&lt;=12,"0-1 Years", Table1[[#This Row],[tenure]] &lt;=36, "1-3 Years",Table1[[#This Row],[tenure]]&lt;=60, "3-5 Years",Table1[[#This Row],[tenure]]&gt;60,"5+ Years")</f>
        <v>3-5 Years</v>
      </c>
      <c r="X3502" t="str">
        <f>IF(AND(Table1[[#This Row],[Contract]]="Month-to-Month", Table1[[#This Row],[PaymentMethod]]= "Electronic check"), "High Risk", "Standard")</f>
        <v>Standard</v>
      </c>
      <c r="Y3502" s="11">
        <f>IFERROR(Table1[[#This Row],[TotalCharges]]/Table1[[#This Row],[tenure]],"0")</f>
        <v>96.726724137931029</v>
      </c>
      <c r="Z3502" t="str">
        <f>IF(Table1[[#This Row],[SeniorCitizen]]=1,"Yes","No")</f>
        <v>No</v>
      </c>
    </row>
    <row r="3503" spans="1:26" x14ac:dyDescent="0.3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s="2">
        <v>76.45</v>
      </c>
      <c r="T3503" s="2">
        <v>4519.5</v>
      </c>
      <c r="U3503" t="s">
        <v>24</v>
      </c>
      <c r="V3503">
        <f>COUNTIF(Table1[[#This Row],[OnlineSecurity]:[StreamingMovies]], "Yes")</f>
        <v>4</v>
      </c>
      <c r="W3503" t="str" cm="1">
        <f t="array" ref="W3503">_xlfn.IFS(Table1[[#This Row],[tenure]]&lt;=12,"0-1 Years", Table1[[#This Row],[tenure]] &lt;=36, "1-3 Years",Table1[[#This Row],[tenure]]&lt;=60, "3-5 Years",Table1[[#This Row],[tenure]]&gt;60,"5+ Years")</f>
        <v>3-5 Years</v>
      </c>
      <c r="X3503" t="str">
        <f>IF(AND(Table1[[#This Row],[Contract]]="Month-to-Month", Table1[[#This Row],[PaymentMethod]]= "Electronic check"), "High Risk", "Standard")</f>
        <v>Standard</v>
      </c>
      <c r="Y3503" s="11">
        <f>IFERROR(Table1[[#This Row],[TotalCharges]]/Table1[[#This Row],[tenure]],"0")</f>
        <v>76.601694915254242</v>
      </c>
      <c r="Z3503" t="str">
        <f>IF(Table1[[#This Row],[SeniorCitizen]]=1,"Yes","No")</f>
        <v>No</v>
      </c>
    </row>
    <row r="3504" spans="1:26" x14ac:dyDescent="0.35">
      <c r="A3504" t="s">
        <v>3539</v>
      </c>
      <c r="B3504" t="s">
        <v>30</v>
      </c>
      <c r="C3504">
        <v>0</v>
      </c>
      <c r="D3504" t="s">
        <v>24</v>
      </c>
      <c r="E3504" t="s">
        <v>24</v>
      </c>
      <c r="F3504">
        <v>44</v>
      </c>
      <c r="G3504" t="s">
        <v>24</v>
      </c>
      <c r="H3504" t="s">
        <v>24</v>
      </c>
      <c r="I3504" t="s">
        <v>26</v>
      </c>
      <c r="J3504" t="s">
        <v>23</v>
      </c>
      <c r="K3504" t="s">
        <v>24</v>
      </c>
      <c r="L3504" t="s">
        <v>23</v>
      </c>
      <c r="M3504" t="s">
        <v>24</v>
      </c>
      <c r="N3504" t="s">
        <v>23</v>
      </c>
      <c r="O3504" t="s">
        <v>23</v>
      </c>
      <c r="P3504" t="s">
        <v>31</v>
      </c>
      <c r="Q3504" t="s">
        <v>23</v>
      </c>
      <c r="R3504" t="s">
        <v>28</v>
      </c>
      <c r="S3504" s="2">
        <v>54</v>
      </c>
      <c r="T3504" s="2">
        <v>2440.25</v>
      </c>
      <c r="U3504" t="s">
        <v>24</v>
      </c>
      <c r="V3504">
        <f>COUNTIF(Table1[[#This Row],[OnlineSecurity]:[StreamingMovies]], "Yes")</f>
        <v>4</v>
      </c>
      <c r="W3504" t="str" cm="1">
        <f t="array" ref="W3504">_xlfn.IFS(Table1[[#This Row],[tenure]]&lt;=12,"0-1 Years", Table1[[#This Row],[tenure]] &lt;=36, "1-3 Years",Table1[[#This Row],[tenure]]&lt;=60, "3-5 Years",Table1[[#This Row],[tenure]]&gt;60,"5+ Years")</f>
        <v>3-5 Years</v>
      </c>
      <c r="X3504" t="str">
        <f>IF(AND(Table1[[#This Row],[Contract]]="Month-to-Month", Table1[[#This Row],[PaymentMethod]]= "Electronic check"), "High Risk", "Standard")</f>
        <v>Standard</v>
      </c>
      <c r="Y3504" s="11">
        <f>IFERROR(Table1[[#This Row],[TotalCharges]]/Table1[[#This Row],[tenure]],"0")</f>
        <v>55.460227272727273</v>
      </c>
      <c r="Z3504" t="str">
        <f>IF(Table1[[#This Row],[SeniorCitizen]]=1,"Yes","No")</f>
        <v>No</v>
      </c>
    </row>
    <row r="3505" spans="1:26" x14ac:dyDescent="0.3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s="2">
        <v>104.25</v>
      </c>
      <c r="T3505" s="2">
        <v>6860.6</v>
      </c>
      <c r="U3505" t="s">
        <v>24</v>
      </c>
      <c r="V3505">
        <f>COUNTIF(Table1[[#This Row],[OnlineSecurity]:[StreamingMovies]], "Yes")</f>
        <v>4</v>
      </c>
      <c r="W3505" t="str" cm="1">
        <f t="array" ref="W3505">_xlfn.IFS(Table1[[#This Row],[tenure]]&lt;=12,"0-1 Years", Table1[[#This Row],[tenure]] &lt;=36, "1-3 Years",Table1[[#This Row],[tenure]]&lt;=60, "3-5 Years",Table1[[#This Row],[tenure]]&gt;60,"5+ Years")</f>
        <v>5+ Years</v>
      </c>
      <c r="X3505" t="str">
        <f>IF(AND(Table1[[#This Row],[Contract]]="Month-to-Month", Table1[[#This Row],[PaymentMethod]]= "Electronic check"), "High Risk", "Standard")</f>
        <v>Standard</v>
      </c>
      <c r="Y3505" s="11">
        <f>IFERROR(Table1[[#This Row],[TotalCharges]]/Table1[[#This Row],[tenure]],"0")</f>
        <v>103.94848484848485</v>
      </c>
      <c r="Z3505" t="str">
        <f>IF(Table1[[#This Row],[SeniorCitizen]]=1,"Yes","No")</f>
        <v>No</v>
      </c>
    </row>
    <row r="3506" spans="1:26" x14ac:dyDescent="0.35">
      <c r="A3506" t="s">
        <v>3541</v>
      </c>
      <c r="B3506" t="s">
        <v>30</v>
      </c>
      <c r="C3506">
        <v>0</v>
      </c>
      <c r="D3506" t="s">
        <v>23</v>
      </c>
      <c r="E3506" t="s">
        <v>23</v>
      </c>
      <c r="F3506">
        <v>68</v>
      </c>
      <c r="G3506" t="s">
        <v>23</v>
      </c>
      <c r="H3506" t="s">
        <v>24</v>
      </c>
      <c r="I3506" t="s">
        <v>24</v>
      </c>
      <c r="J3506" t="s">
        <v>24</v>
      </c>
      <c r="K3506" t="s">
        <v>24</v>
      </c>
      <c r="L3506" t="s">
        <v>24</v>
      </c>
      <c r="M3506" t="s">
        <v>24</v>
      </c>
      <c r="N3506" t="s">
        <v>24</v>
      </c>
      <c r="O3506" t="s">
        <v>24</v>
      </c>
      <c r="P3506" t="s">
        <v>47</v>
      </c>
      <c r="Q3506" t="s">
        <v>24</v>
      </c>
      <c r="R3506" t="s">
        <v>7104</v>
      </c>
      <c r="S3506" s="2">
        <v>19.95</v>
      </c>
      <c r="T3506" s="2">
        <v>1377.7</v>
      </c>
      <c r="U3506" t="s">
        <v>24</v>
      </c>
      <c r="V3506">
        <f>COUNTIF(Table1[[#This Row],[OnlineSecurity]:[StreamingMovies]], "Yes")</f>
        <v>0</v>
      </c>
      <c r="W3506" t="str" cm="1">
        <f t="array" ref="W3506">_xlfn.IFS(Table1[[#This Row],[tenure]]&lt;=12,"0-1 Years", Table1[[#This Row],[tenure]] &lt;=36, "1-3 Years",Table1[[#This Row],[tenure]]&lt;=60, "3-5 Years",Table1[[#This Row],[tenure]]&gt;60,"5+ Years")</f>
        <v>5+ Years</v>
      </c>
      <c r="X3506" t="str">
        <f>IF(AND(Table1[[#This Row],[Contract]]="Month-to-Month", Table1[[#This Row],[PaymentMethod]]= "Electronic check"), "High Risk", "Standard")</f>
        <v>Standard</v>
      </c>
      <c r="Y3506" s="11">
        <f>IFERROR(Table1[[#This Row],[TotalCharges]]/Table1[[#This Row],[tenure]],"0")</f>
        <v>20.26029411764706</v>
      </c>
      <c r="Z3506" t="str">
        <f>IF(Table1[[#This Row],[SeniorCitizen]]=1,"Yes","No")</f>
        <v>No</v>
      </c>
    </row>
    <row r="3507" spans="1:26" x14ac:dyDescent="0.35">
      <c r="A3507" t="s">
        <v>3542</v>
      </c>
      <c r="B3507" t="s">
        <v>30</v>
      </c>
      <c r="C3507">
        <v>0</v>
      </c>
      <c r="D3507" t="s">
        <v>24</v>
      </c>
      <c r="E3507" t="s">
        <v>24</v>
      </c>
      <c r="F3507">
        <v>9</v>
      </c>
      <c r="G3507" t="s">
        <v>24</v>
      </c>
      <c r="H3507" t="s">
        <v>24</v>
      </c>
      <c r="I3507" t="s">
        <v>26</v>
      </c>
      <c r="J3507" t="s">
        <v>24</v>
      </c>
      <c r="K3507" t="s">
        <v>24</v>
      </c>
      <c r="L3507" t="s">
        <v>24</v>
      </c>
      <c r="M3507" t="s">
        <v>24</v>
      </c>
      <c r="N3507" t="s">
        <v>24</v>
      </c>
      <c r="O3507" t="s">
        <v>24</v>
      </c>
      <c r="P3507" t="s">
        <v>27</v>
      </c>
      <c r="Q3507" t="s">
        <v>23</v>
      </c>
      <c r="R3507" t="s">
        <v>28</v>
      </c>
      <c r="S3507" s="2">
        <v>24.95</v>
      </c>
      <c r="T3507" s="2">
        <v>190.25</v>
      </c>
      <c r="U3507" t="s">
        <v>24</v>
      </c>
      <c r="V3507">
        <f>COUNTIF(Table1[[#This Row],[OnlineSecurity]:[StreamingMovies]], "Yes")</f>
        <v>0</v>
      </c>
      <c r="W3507" t="str" cm="1">
        <f t="array" ref="W3507">_xlfn.IFS(Table1[[#This Row],[tenure]]&lt;=12,"0-1 Years", Table1[[#This Row],[tenure]] &lt;=36, "1-3 Years",Table1[[#This Row],[tenure]]&lt;=60, "3-5 Years",Table1[[#This Row],[tenure]]&gt;60,"5+ Years")</f>
        <v>0-1 Years</v>
      </c>
      <c r="X3507" t="str">
        <f>IF(AND(Table1[[#This Row],[Contract]]="Month-to-Month", Table1[[#This Row],[PaymentMethod]]= "Electronic check"), "High Risk", "Standard")</f>
        <v>High Risk</v>
      </c>
      <c r="Y3507" s="11">
        <f>IFERROR(Table1[[#This Row],[TotalCharges]]/Table1[[#This Row],[tenure]],"0")</f>
        <v>21.138888888888889</v>
      </c>
      <c r="Z3507" t="str">
        <f>IF(Table1[[#This Row],[SeniorCitizen]]=1,"Yes","No")</f>
        <v>No</v>
      </c>
    </row>
    <row r="3508" spans="1:26" x14ac:dyDescent="0.3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s="2">
        <v>84.75</v>
      </c>
      <c r="T3508" s="2">
        <v>1651.95</v>
      </c>
      <c r="U3508" t="s">
        <v>24</v>
      </c>
      <c r="V3508">
        <f>COUNTIF(Table1[[#This Row],[OnlineSecurity]:[StreamingMovies]], "Yes")</f>
        <v>2</v>
      </c>
      <c r="W3508" t="str" cm="1">
        <f t="array" ref="W3508">_xlfn.IFS(Table1[[#This Row],[tenure]]&lt;=12,"0-1 Years", Table1[[#This Row],[tenure]] &lt;=36, "1-3 Years",Table1[[#This Row],[tenure]]&lt;=60, "3-5 Years",Table1[[#This Row],[tenure]]&gt;60,"5+ Years")</f>
        <v>1-3 Years</v>
      </c>
      <c r="X3508" t="str">
        <f>IF(AND(Table1[[#This Row],[Contract]]="Month-to-Month", Table1[[#This Row],[PaymentMethod]]= "Electronic check"), "High Risk", "Standard")</f>
        <v>High Risk</v>
      </c>
      <c r="Y3508" s="11">
        <f>IFERROR(Table1[[#This Row],[TotalCharges]]/Table1[[#This Row],[tenure]],"0")</f>
        <v>86.944736842105272</v>
      </c>
      <c r="Z3508" t="str">
        <f>IF(Table1[[#This Row],[SeniorCitizen]]=1,"Yes","No")</f>
        <v>No</v>
      </c>
    </row>
    <row r="3509" spans="1:26" x14ac:dyDescent="0.35">
      <c r="A3509" t="s">
        <v>3544</v>
      </c>
      <c r="B3509" t="s">
        <v>30</v>
      </c>
      <c r="C3509">
        <v>0</v>
      </c>
      <c r="D3509" t="s">
        <v>24</v>
      </c>
      <c r="E3509" t="s">
        <v>24</v>
      </c>
      <c r="F3509">
        <v>4</v>
      </c>
      <c r="G3509" t="s">
        <v>23</v>
      </c>
      <c r="H3509" t="s">
        <v>24</v>
      </c>
      <c r="I3509" t="s">
        <v>24</v>
      </c>
      <c r="J3509" t="s">
        <v>24</v>
      </c>
      <c r="K3509" t="s">
        <v>24</v>
      </c>
      <c r="L3509" t="s">
        <v>24</v>
      </c>
      <c r="M3509" t="s">
        <v>24</v>
      </c>
      <c r="N3509" t="s">
        <v>24</v>
      </c>
      <c r="O3509" t="s">
        <v>24</v>
      </c>
      <c r="P3509" t="s">
        <v>27</v>
      </c>
      <c r="Q3509" t="s">
        <v>24</v>
      </c>
      <c r="R3509" t="s">
        <v>32</v>
      </c>
      <c r="S3509" s="2">
        <v>19.75</v>
      </c>
      <c r="T3509" s="2">
        <v>78.3</v>
      </c>
      <c r="U3509" t="s">
        <v>24</v>
      </c>
      <c r="V3509">
        <f>COUNTIF(Table1[[#This Row],[OnlineSecurity]:[StreamingMovies]], "Yes")</f>
        <v>0</v>
      </c>
      <c r="W3509" t="str" cm="1">
        <f t="array" ref="W3509">_xlfn.IFS(Table1[[#This Row],[tenure]]&lt;=12,"0-1 Years", Table1[[#This Row],[tenure]] &lt;=36, "1-3 Years",Table1[[#This Row],[tenure]]&lt;=60, "3-5 Years",Table1[[#This Row],[tenure]]&gt;60,"5+ Years")</f>
        <v>0-1 Years</v>
      </c>
      <c r="X3509" t="str">
        <f>IF(AND(Table1[[#This Row],[Contract]]="Month-to-Month", Table1[[#This Row],[PaymentMethod]]= "Electronic check"), "High Risk", "Standard")</f>
        <v>Standard</v>
      </c>
      <c r="Y3509" s="11">
        <f>IFERROR(Table1[[#This Row],[TotalCharges]]/Table1[[#This Row],[tenure]],"0")</f>
        <v>19.574999999999999</v>
      </c>
      <c r="Z3509" t="str">
        <f>IF(Table1[[#This Row],[SeniorCitizen]]=1,"Yes","No")</f>
        <v>No</v>
      </c>
    </row>
    <row r="3510" spans="1:26" x14ac:dyDescent="0.3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7104</v>
      </c>
      <c r="S3510" s="2">
        <v>113.65</v>
      </c>
      <c r="T3510" s="2">
        <v>7939.25</v>
      </c>
      <c r="U3510" t="s">
        <v>24</v>
      </c>
      <c r="V3510">
        <f>COUNTIF(Table1[[#This Row],[OnlineSecurity]:[StreamingMovies]], "Yes")</f>
        <v>6</v>
      </c>
      <c r="W3510" t="str" cm="1">
        <f t="array" ref="W3510">_xlfn.IFS(Table1[[#This Row],[tenure]]&lt;=12,"0-1 Years", Table1[[#This Row],[tenure]] &lt;=36, "1-3 Years",Table1[[#This Row],[tenure]]&lt;=60, "3-5 Years",Table1[[#This Row],[tenure]]&gt;60,"5+ Years")</f>
        <v>5+ Years</v>
      </c>
      <c r="X3510" t="str">
        <f>IF(AND(Table1[[#This Row],[Contract]]="Month-to-Month", Table1[[#This Row],[PaymentMethod]]= "Electronic check"), "High Risk", "Standard")</f>
        <v>Standard</v>
      </c>
      <c r="Y3510" s="11">
        <f>IFERROR(Table1[[#This Row],[TotalCharges]]/Table1[[#This Row],[tenure]],"0")</f>
        <v>113.41785714285714</v>
      </c>
      <c r="Z3510" t="str">
        <f>IF(Table1[[#This Row],[SeniorCitizen]]=1,"Yes","No")</f>
        <v>No</v>
      </c>
    </row>
    <row r="3511" spans="1:26" x14ac:dyDescent="0.3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s="2">
        <v>44.9</v>
      </c>
      <c r="T3511" s="2">
        <v>44.9</v>
      </c>
      <c r="U3511" t="s">
        <v>24</v>
      </c>
      <c r="V3511">
        <f>COUNTIF(Table1[[#This Row],[OnlineSecurity]:[StreamingMovies]], "Yes")</f>
        <v>0</v>
      </c>
      <c r="W3511" t="str" cm="1">
        <f t="array" ref="W3511">_xlfn.IFS(Table1[[#This Row],[tenure]]&lt;=12,"0-1 Years", Table1[[#This Row],[tenure]] &lt;=36, "1-3 Years",Table1[[#This Row],[tenure]]&lt;=60, "3-5 Years",Table1[[#This Row],[tenure]]&gt;60,"5+ Years")</f>
        <v>0-1 Years</v>
      </c>
      <c r="X3511" t="str">
        <f>IF(AND(Table1[[#This Row],[Contract]]="Month-to-Month", Table1[[#This Row],[PaymentMethod]]= "Electronic check"), "High Risk", "Standard")</f>
        <v>Standard</v>
      </c>
      <c r="Y3511" s="11">
        <f>IFERROR(Table1[[#This Row],[TotalCharges]]/Table1[[#This Row],[tenure]],"0")</f>
        <v>44.9</v>
      </c>
      <c r="Z3511" t="str">
        <f>IF(Table1[[#This Row],[SeniorCitizen]]=1,"Yes","No")</f>
        <v>No</v>
      </c>
    </row>
    <row r="3512" spans="1:26" x14ac:dyDescent="0.3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s="2">
        <v>75.25</v>
      </c>
      <c r="T3512" s="2">
        <v>576.70000000000005</v>
      </c>
      <c r="U3512" t="s">
        <v>24</v>
      </c>
      <c r="V3512">
        <f>COUNTIF(Table1[[#This Row],[OnlineSecurity]:[StreamingMovies]], "Yes")</f>
        <v>0</v>
      </c>
      <c r="W3512" t="str" cm="1">
        <f t="array" ref="W3512">_xlfn.IFS(Table1[[#This Row],[tenure]]&lt;=12,"0-1 Years", Table1[[#This Row],[tenure]] &lt;=36, "1-3 Years",Table1[[#This Row],[tenure]]&lt;=60, "3-5 Years",Table1[[#This Row],[tenure]]&gt;60,"5+ Years")</f>
        <v>0-1 Years</v>
      </c>
      <c r="X3512" t="str">
        <f>IF(AND(Table1[[#This Row],[Contract]]="Month-to-Month", Table1[[#This Row],[PaymentMethod]]= "Electronic check"), "High Risk", "Standard")</f>
        <v>High Risk</v>
      </c>
      <c r="Y3512" s="11">
        <f>IFERROR(Table1[[#This Row],[TotalCharges]]/Table1[[#This Row],[tenure]],"0")</f>
        <v>72.087500000000006</v>
      </c>
      <c r="Z3512" t="str">
        <f>IF(Table1[[#This Row],[SeniorCitizen]]=1,"Yes","No")</f>
        <v>No</v>
      </c>
    </row>
    <row r="3513" spans="1:26" x14ac:dyDescent="0.35">
      <c r="A3513" t="s">
        <v>3548</v>
      </c>
      <c r="B3513" t="s">
        <v>30</v>
      </c>
      <c r="C3513">
        <v>0</v>
      </c>
      <c r="D3513" t="s">
        <v>24</v>
      </c>
      <c r="E3513" t="s">
        <v>24</v>
      </c>
      <c r="F3513">
        <v>53</v>
      </c>
      <c r="G3513" t="s">
        <v>23</v>
      </c>
      <c r="H3513" t="s">
        <v>23</v>
      </c>
      <c r="I3513" t="s">
        <v>24</v>
      </c>
      <c r="J3513" t="s">
        <v>24</v>
      </c>
      <c r="K3513" t="s">
        <v>24</v>
      </c>
      <c r="L3513" t="s">
        <v>24</v>
      </c>
      <c r="M3513" t="s">
        <v>24</v>
      </c>
      <c r="N3513" t="s">
        <v>24</v>
      </c>
      <c r="O3513" t="s">
        <v>24</v>
      </c>
      <c r="P3513" t="s">
        <v>47</v>
      </c>
      <c r="Q3513" t="s">
        <v>24</v>
      </c>
      <c r="R3513" t="s">
        <v>32</v>
      </c>
      <c r="S3513" s="2">
        <v>24.6</v>
      </c>
      <c r="T3513" s="2">
        <v>1279</v>
      </c>
      <c r="U3513" t="s">
        <v>24</v>
      </c>
      <c r="V3513">
        <f>COUNTIF(Table1[[#This Row],[OnlineSecurity]:[StreamingMovies]], "Yes")</f>
        <v>0</v>
      </c>
      <c r="W3513" t="str" cm="1">
        <f t="array" ref="W3513">_xlfn.IFS(Table1[[#This Row],[tenure]]&lt;=12,"0-1 Years", Table1[[#This Row],[tenure]] &lt;=36, "1-3 Years",Table1[[#This Row],[tenure]]&lt;=60, "3-5 Years",Table1[[#This Row],[tenure]]&gt;60,"5+ Years")</f>
        <v>3-5 Years</v>
      </c>
      <c r="X3513" t="str">
        <f>IF(AND(Table1[[#This Row],[Contract]]="Month-to-Month", Table1[[#This Row],[PaymentMethod]]= "Electronic check"), "High Risk", "Standard")</f>
        <v>Standard</v>
      </c>
      <c r="Y3513" s="11">
        <f>IFERROR(Table1[[#This Row],[TotalCharges]]/Table1[[#This Row],[tenure]],"0")</f>
        <v>24.132075471698112</v>
      </c>
      <c r="Z3513" t="str">
        <f>IF(Table1[[#This Row],[SeniorCitizen]]=1,"Yes","No")</f>
        <v>No</v>
      </c>
    </row>
    <row r="3514" spans="1:26" x14ac:dyDescent="0.35">
      <c r="A3514" t="s">
        <v>3549</v>
      </c>
      <c r="B3514" t="s">
        <v>30</v>
      </c>
      <c r="C3514">
        <v>1</v>
      </c>
      <c r="D3514" t="s">
        <v>24</v>
      </c>
      <c r="E3514" t="s">
        <v>24</v>
      </c>
      <c r="F3514">
        <v>51</v>
      </c>
      <c r="G3514" t="s">
        <v>23</v>
      </c>
      <c r="H3514" t="s">
        <v>23</v>
      </c>
      <c r="I3514" t="s">
        <v>24</v>
      </c>
      <c r="J3514" t="s">
        <v>24</v>
      </c>
      <c r="K3514" t="s">
        <v>24</v>
      </c>
      <c r="L3514" t="s">
        <v>24</v>
      </c>
      <c r="M3514" t="s">
        <v>24</v>
      </c>
      <c r="N3514" t="s">
        <v>24</v>
      </c>
      <c r="O3514" t="s">
        <v>24</v>
      </c>
      <c r="P3514" t="s">
        <v>31</v>
      </c>
      <c r="Q3514" t="s">
        <v>24</v>
      </c>
      <c r="R3514" t="s">
        <v>7104</v>
      </c>
      <c r="S3514" s="2">
        <v>25</v>
      </c>
      <c r="T3514" s="2">
        <v>1260.7</v>
      </c>
      <c r="U3514" t="s">
        <v>24</v>
      </c>
      <c r="V3514">
        <f>COUNTIF(Table1[[#This Row],[OnlineSecurity]:[StreamingMovies]], "Yes")</f>
        <v>0</v>
      </c>
      <c r="W3514" t="str" cm="1">
        <f t="array" ref="W3514">_xlfn.IFS(Table1[[#This Row],[tenure]]&lt;=12,"0-1 Years", Table1[[#This Row],[tenure]] &lt;=36, "1-3 Years",Table1[[#This Row],[tenure]]&lt;=60, "3-5 Years",Table1[[#This Row],[tenure]]&gt;60,"5+ Years")</f>
        <v>3-5 Years</v>
      </c>
      <c r="X3514" t="str">
        <f>IF(AND(Table1[[#This Row],[Contract]]="Month-to-Month", Table1[[#This Row],[PaymentMethod]]= "Electronic check"), "High Risk", "Standard")</f>
        <v>Standard</v>
      </c>
      <c r="Y3514" s="11">
        <f>IFERROR(Table1[[#This Row],[TotalCharges]]/Table1[[#This Row],[tenure]],"0")</f>
        <v>24.719607843137254</v>
      </c>
      <c r="Z3514" t="str">
        <f>IF(Table1[[#This Row],[SeniorCitizen]]=1,"Yes","No")</f>
        <v>Yes</v>
      </c>
    </row>
    <row r="3515" spans="1:26" x14ac:dyDescent="0.35">
      <c r="A3515" t="s">
        <v>3550</v>
      </c>
      <c r="B3515" t="s">
        <v>30</v>
      </c>
      <c r="C3515">
        <v>0</v>
      </c>
      <c r="D3515" t="s">
        <v>23</v>
      </c>
      <c r="E3515" t="s">
        <v>23</v>
      </c>
      <c r="F3515">
        <v>11</v>
      </c>
      <c r="G3515" t="s">
        <v>23</v>
      </c>
      <c r="H3515" t="s">
        <v>24</v>
      </c>
      <c r="I3515" t="s">
        <v>24</v>
      </c>
      <c r="J3515" t="s">
        <v>24</v>
      </c>
      <c r="K3515" t="s">
        <v>24</v>
      </c>
      <c r="L3515" t="s">
        <v>24</v>
      </c>
      <c r="M3515" t="s">
        <v>24</v>
      </c>
      <c r="N3515" t="s">
        <v>24</v>
      </c>
      <c r="O3515" t="s">
        <v>24</v>
      </c>
      <c r="P3515" t="s">
        <v>27</v>
      </c>
      <c r="Q3515" t="s">
        <v>24</v>
      </c>
      <c r="R3515" t="s">
        <v>7104</v>
      </c>
      <c r="S3515" s="2">
        <v>20.95</v>
      </c>
      <c r="T3515" s="2">
        <v>267.35000000000002</v>
      </c>
      <c r="U3515" t="s">
        <v>24</v>
      </c>
      <c r="V3515">
        <f>COUNTIF(Table1[[#This Row],[OnlineSecurity]:[StreamingMovies]], "Yes")</f>
        <v>0</v>
      </c>
      <c r="W3515" t="str" cm="1">
        <f t="array" ref="W3515">_xlfn.IFS(Table1[[#This Row],[tenure]]&lt;=12,"0-1 Years", Table1[[#This Row],[tenure]] &lt;=36, "1-3 Years",Table1[[#This Row],[tenure]]&lt;=60, "3-5 Years",Table1[[#This Row],[tenure]]&gt;60,"5+ Years")</f>
        <v>0-1 Years</v>
      </c>
      <c r="X3515" t="str">
        <f>IF(AND(Table1[[#This Row],[Contract]]="Month-to-Month", Table1[[#This Row],[PaymentMethod]]= "Electronic check"), "High Risk", "Standard")</f>
        <v>Standard</v>
      </c>
      <c r="Y3515" s="11">
        <f>IFERROR(Table1[[#This Row],[TotalCharges]]/Table1[[#This Row],[tenure]],"0")</f>
        <v>24.304545454545458</v>
      </c>
      <c r="Z3515" t="str">
        <f>IF(Table1[[#This Row],[SeniorCitizen]]=1,"Yes","No")</f>
        <v>No</v>
      </c>
    </row>
    <row r="3516" spans="1:26" x14ac:dyDescent="0.3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s="2">
        <v>110.6</v>
      </c>
      <c r="T3516" s="2">
        <v>6586.85</v>
      </c>
      <c r="U3516" t="s">
        <v>24</v>
      </c>
      <c r="V3516">
        <f>COUNTIF(Table1[[#This Row],[OnlineSecurity]:[StreamingMovies]], "Yes")</f>
        <v>5</v>
      </c>
      <c r="W3516" t="str" cm="1">
        <f t="array" ref="W3516">_xlfn.IFS(Table1[[#This Row],[tenure]]&lt;=12,"0-1 Years", Table1[[#This Row],[tenure]] &lt;=36, "1-3 Years",Table1[[#This Row],[tenure]]&lt;=60, "3-5 Years",Table1[[#This Row],[tenure]]&gt;60,"5+ Years")</f>
        <v>3-5 Years</v>
      </c>
      <c r="X3516" t="str">
        <f>IF(AND(Table1[[#This Row],[Contract]]="Month-to-Month", Table1[[#This Row],[PaymentMethod]]= "Electronic check"), "High Risk", "Standard")</f>
        <v>Standard</v>
      </c>
      <c r="Y3516" s="11">
        <f>IFERROR(Table1[[#This Row],[TotalCharges]]/Table1[[#This Row],[tenure]],"0")</f>
        <v>109.78083333333333</v>
      </c>
      <c r="Z3516" t="str">
        <f>IF(Table1[[#This Row],[SeniorCitizen]]=1,"Yes","No")</f>
        <v>No</v>
      </c>
    </row>
    <row r="3517" spans="1:26" x14ac:dyDescent="0.3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7105</v>
      </c>
      <c r="S3517" s="2">
        <v>55.5</v>
      </c>
      <c r="T3517" s="2">
        <v>934.15</v>
      </c>
      <c r="U3517" t="s">
        <v>24</v>
      </c>
      <c r="V3517">
        <f>COUNTIF(Table1[[#This Row],[OnlineSecurity]:[StreamingMovies]], "Yes")</f>
        <v>2</v>
      </c>
      <c r="W3517" t="str" cm="1">
        <f t="array" ref="W3517">_xlfn.IFS(Table1[[#This Row],[tenure]]&lt;=12,"0-1 Years", Table1[[#This Row],[tenure]] &lt;=36, "1-3 Years",Table1[[#This Row],[tenure]]&lt;=60, "3-5 Years",Table1[[#This Row],[tenure]]&gt;60,"5+ Years")</f>
        <v>1-3 Years</v>
      </c>
      <c r="X3517" t="str">
        <f>IF(AND(Table1[[#This Row],[Contract]]="Month-to-Month", Table1[[#This Row],[PaymentMethod]]= "Electronic check"), "High Risk", "Standard")</f>
        <v>Standard</v>
      </c>
      <c r="Y3517" s="11">
        <f>IFERROR(Table1[[#This Row],[TotalCharges]]/Table1[[#This Row],[tenure]],"0")</f>
        <v>54.949999999999996</v>
      </c>
      <c r="Z3517" t="str">
        <f>IF(Table1[[#This Row],[SeniorCitizen]]=1,"Yes","No")</f>
        <v>No</v>
      </c>
    </row>
    <row r="3518" spans="1:26" x14ac:dyDescent="0.3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s="2">
        <v>43.3</v>
      </c>
      <c r="T3518" s="2">
        <v>123.65</v>
      </c>
      <c r="U3518" t="s">
        <v>23</v>
      </c>
      <c r="V3518">
        <f>COUNTIF(Table1[[#This Row],[OnlineSecurity]:[StreamingMovies]], "Yes")</f>
        <v>0</v>
      </c>
      <c r="W3518" t="str" cm="1">
        <f t="array" ref="W3518">_xlfn.IFS(Table1[[#This Row],[tenure]]&lt;=12,"0-1 Years", Table1[[#This Row],[tenure]] &lt;=36, "1-3 Years",Table1[[#This Row],[tenure]]&lt;=60, "3-5 Years",Table1[[#This Row],[tenure]]&gt;60,"5+ Years")</f>
        <v>0-1 Years</v>
      </c>
      <c r="X3518" t="str">
        <f>IF(AND(Table1[[#This Row],[Contract]]="Month-to-Month", Table1[[#This Row],[PaymentMethod]]= "Electronic check"), "High Risk", "Standard")</f>
        <v>High Risk</v>
      </c>
      <c r="Y3518" s="11">
        <f>IFERROR(Table1[[#This Row],[TotalCharges]]/Table1[[#This Row],[tenure]],"0")</f>
        <v>41.216666666666669</v>
      </c>
      <c r="Z3518" t="str">
        <f>IF(Table1[[#This Row],[SeniorCitizen]]=1,"Yes","No")</f>
        <v>No</v>
      </c>
    </row>
    <row r="3519" spans="1:26" x14ac:dyDescent="0.3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7104</v>
      </c>
      <c r="S3519" s="2">
        <v>109.5</v>
      </c>
      <c r="T3519" s="2">
        <v>7534.65</v>
      </c>
      <c r="U3519" t="s">
        <v>23</v>
      </c>
      <c r="V3519">
        <f>COUNTIF(Table1[[#This Row],[OnlineSecurity]:[StreamingMovies]], "Yes")</f>
        <v>6</v>
      </c>
      <c r="W3519" t="str" cm="1">
        <f t="array" ref="W3519">_xlfn.IFS(Table1[[#This Row],[tenure]]&lt;=12,"0-1 Years", Table1[[#This Row],[tenure]] &lt;=36, "1-3 Years",Table1[[#This Row],[tenure]]&lt;=60, "3-5 Years",Table1[[#This Row],[tenure]]&gt;60,"5+ Years")</f>
        <v>5+ Years</v>
      </c>
      <c r="X3519" t="str">
        <f>IF(AND(Table1[[#This Row],[Contract]]="Month-to-Month", Table1[[#This Row],[PaymentMethod]]= "Electronic check"), "High Risk", "Standard")</f>
        <v>Standard</v>
      </c>
      <c r="Y3519" s="11">
        <f>IFERROR(Table1[[#This Row],[TotalCharges]]/Table1[[#This Row],[tenure]],"0")</f>
        <v>107.63785714285714</v>
      </c>
      <c r="Z3519" t="str">
        <f>IF(Table1[[#This Row],[SeniorCitizen]]=1,"Yes","No")</f>
        <v>No</v>
      </c>
    </row>
    <row r="3520" spans="1:26" x14ac:dyDescent="0.35">
      <c r="A3520" t="s">
        <v>3555</v>
      </c>
      <c r="B3520" t="s">
        <v>30</v>
      </c>
      <c r="C3520">
        <v>0</v>
      </c>
      <c r="D3520" t="s">
        <v>24</v>
      </c>
      <c r="E3520" t="s">
        <v>24</v>
      </c>
      <c r="F3520">
        <v>1</v>
      </c>
      <c r="G3520" t="s">
        <v>23</v>
      </c>
      <c r="H3520" t="s">
        <v>24</v>
      </c>
      <c r="I3520" t="s">
        <v>24</v>
      </c>
      <c r="J3520" t="s">
        <v>24</v>
      </c>
      <c r="K3520" t="s">
        <v>24</v>
      </c>
      <c r="L3520" t="s">
        <v>24</v>
      </c>
      <c r="M3520" t="s">
        <v>24</v>
      </c>
      <c r="N3520" t="s">
        <v>24</v>
      </c>
      <c r="O3520" t="s">
        <v>24</v>
      </c>
      <c r="P3520" t="s">
        <v>27</v>
      </c>
      <c r="Q3520" t="s">
        <v>24</v>
      </c>
      <c r="R3520" t="s">
        <v>32</v>
      </c>
      <c r="S3520" s="2">
        <v>19.45</v>
      </c>
      <c r="T3520" s="2">
        <v>19.45</v>
      </c>
      <c r="U3520" t="s">
        <v>24</v>
      </c>
      <c r="V3520">
        <f>COUNTIF(Table1[[#This Row],[OnlineSecurity]:[StreamingMovies]], "Yes")</f>
        <v>0</v>
      </c>
      <c r="W3520" t="str" cm="1">
        <f t="array" ref="W3520">_xlfn.IFS(Table1[[#This Row],[tenure]]&lt;=12,"0-1 Years", Table1[[#This Row],[tenure]] &lt;=36, "1-3 Years",Table1[[#This Row],[tenure]]&lt;=60, "3-5 Years",Table1[[#This Row],[tenure]]&gt;60,"5+ Years")</f>
        <v>0-1 Years</v>
      </c>
      <c r="X3520" t="str">
        <f>IF(AND(Table1[[#This Row],[Contract]]="Month-to-Month", Table1[[#This Row],[PaymentMethod]]= "Electronic check"), "High Risk", "Standard")</f>
        <v>Standard</v>
      </c>
      <c r="Y3520" s="11">
        <f>IFERROR(Table1[[#This Row],[TotalCharges]]/Table1[[#This Row],[tenure]],"0")</f>
        <v>19.45</v>
      </c>
      <c r="Z3520" t="str">
        <f>IF(Table1[[#This Row],[SeniorCitizen]]=1,"Yes","No")</f>
        <v>No</v>
      </c>
    </row>
    <row r="3521" spans="1:26" x14ac:dyDescent="0.3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s="2">
        <v>84.85</v>
      </c>
      <c r="T3521" s="2">
        <v>3645.6</v>
      </c>
      <c r="U3521" t="s">
        <v>24</v>
      </c>
      <c r="V3521">
        <f>COUNTIF(Table1[[#This Row],[OnlineSecurity]:[StreamingMovies]], "Yes")</f>
        <v>1</v>
      </c>
      <c r="W3521" t="str" cm="1">
        <f t="array" ref="W3521">_xlfn.IFS(Table1[[#This Row],[tenure]]&lt;=12,"0-1 Years", Table1[[#This Row],[tenure]] &lt;=36, "1-3 Years",Table1[[#This Row],[tenure]]&lt;=60, "3-5 Years",Table1[[#This Row],[tenure]]&gt;60,"5+ Years")</f>
        <v>3-5 Years</v>
      </c>
      <c r="X3521" t="str">
        <f>IF(AND(Table1[[#This Row],[Contract]]="Month-to-Month", Table1[[#This Row],[PaymentMethod]]= "Electronic check"), "High Risk", "Standard")</f>
        <v>High Risk</v>
      </c>
      <c r="Y3521" s="11">
        <f>IFERROR(Table1[[#This Row],[TotalCharges]]/Table1[[#This Row],[tenure]],"0")</f>
        <v>84.781395348837208</v>
      </c>
      <c r="Z3521" t="str">
        <f>IF(Table1[[#This Row],[SeniorCitizen]]=1,"Yes","No")</f>
        <v>Yes</v>
      </c>
    </row>
    <row r="3522" spans="1:26" x14ac:dyDescent="0.35">
      <c r="A3522" t="s">
        <v>3557</v>
      </c>
      <c r="B3522" t="s">
        <v>22</v>
      </c>
      <c r="C3522">
        <v>0</v>
      </c>
      <c r="D3522" t="s">
        <v>23</v>
      </c>
      <c r="E3522" t="s">
        <v>24</v>
      </c>
      <c r="F3522">
        <v>16</v>
      </c>
      <c r="G3522" t="s">
        <v>23</v>
      </c>
      <c r="H3522" t="s">
        <v>24</v>
      </c>
      <c r="I3522" t="s">
        <v>24</v>
      </c>
      <c r="J3522" t="s">
        <v>24</v>
      </c>
      <c r="K3522" t="s">
        <v>24</v>
      </c>
      <c r="L3522" t="s">
        <v>24</v>
      </c>
      <c r="M3522" t="s">
        <v>24</v>
      </c>
      <c r="N3522" t="s">
        <v>24</v>
      </c>
      <c r="O3522" t="s">
        <v>24</v>
      </c>
      <c r="P3522" t="s">
        <v>27</v>
      </c>
      <c r="Q3522" t="s">
        <v>24</v>
      </c>
      <c r="R3522" t="s">
        <v>32</v>
      </c>
      <c r="S3522" s="2">
        <v>19.600000000000001</v>
      </c>
      <c r="T3522" s="2">
        <v>314.45</v>
      </c>
      <c r="U3522" t="s">
        <v>24</v>
      </c>
      <c r="V3522">
        <f>COUNTIF(Table1[[#This Row],[OnlineSecurity]:[StreamingMovies]], "Yes")</f>
        <v>0</v>
      </c>
      <c r="W3522" t="str" cm="1">
        <f t="array" ref="W3522">_xlfn.IFS(Table1[[#This Row],[tenure]]&lt;=12,"0-1 Years", Table1[[#This Row],[tenure]] &lt;=36, "1-3 Years",Table1[[#This Row],[tenure]]&lt;=60, "3-5 Years",Table1[[#This Row],[tenure]]&gt;60,"5+ Years")</f>
        <v>1-3 Years</v>
      </c>
      <c r="X3522" t="str">
        <f>IF(AND(Table1[[#This Row],[Contract]]="Month-to-Month", Table1[[#This Row],[PaymentMethod]]= "Electronic check"), "High Risk", "Standard")</f>
        <v>Standard</v>
      </c>
      <c r="Y3522" s="11">
        <f>IFERROR(Table1[[#This Row],[TotalCharges]]/Table1[[#This Row],[tenure]],"0")</f>
        <v>19.653124999999999</v>
      </c>
      <c r="Z3522" t="str">
        <f>IF(Table1[[#This Row],[SeniorCitizen]]=1,"Yes","No")</f>
        <v>No</v>
      </c>
    </row>
    <row r="3523" spans="1:26" x14ac:dyDescent="0.3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s="2">
        <v>53.45</v>
      </c>
      <c r="T3523" s="2">
        <v>3053</v>
      </c>
      <c r="U3523" t="s">
        <v>24</v>
      </c>
      <c r="V3523">
        <f>COUNTIF(Table1[[#This Row],[OnlineSecurity]:[StreamingMovies]], "Yes")</f>
        <v>2</v>
      </c>
      <c r="W3523" t="str" cm="1">
        <f t="array" ref="W3523">_xlfn.IFS(Table1[[#This Row],[tenure]]&lt;=12,"0-1 Years", Table1[[#This Row],[tenure]] &lt;=36, "1-3 Years",Table1[[#This Row],[tenure]]&lt;=60, "3-5 Years",Table1[[#This Row],[tenure]]&gt;60,"5+ Years")</f>
        <v>3-5 Years</v>
      </c>
      <c r="X3523" t="str">
        <f>IF(AND(Table1[[#This Row],[Contract]]="Month-to-Month", Table1[[#This Row],[PaymentMethod]]= "Electronic check"), "High Risk", "Standard")</f>
        <v>Standard</v>
      </c>
      <c r="Y3523" s="11">
        <f>IFERROR(Table1[[#This Row],[TotalCharges]]/Table1[[#This Row],[tenure]],"0")</f>
        <v>53.561403508771932</v>
      </c>
      <c r="Z3523" t="str">
        <f>IF(Table1[[#This Row],[SeniorCitizen]]=1,"Yes","No")</f>
        <v>No</v>
      </c>
    </row>
    <row r="3524" spans="1:26" x14ac:dyDescent="0.35">
      <c r="A3524" t="s">
        <v>3559</v>
      </c>
      <c r="B3524" t="s">
        <v>30</v>
      </c>
      <c r="C3524">
        <v>0</v>
      </c>
      <c r="D3524" t="s">
        <v>23</v>
      </c>
      <c r="E3524" t="s">
        <v>23</v>
      </c>
      <c r="F3524">
        <v>37</v>
      </c>
      <c r="G3524" t="s">
        <v>23</v>
      </c>
      <c r="H3524" t="s">
        <v>24</v>
      </c>
      <c r="I3524" t="s">
        <v>24</v>
      </c>
      <c r="J3524" t="s">
        <v>24</v>
      </c>
      <c r="K3524" t="s">
        <v>24</v>
      </c>
      <c r="L3524" t="s">
        <v>24</v>
      </c>
      <c r="M3524" t="s">
        <v>24</v>
      </c>
      <c r="N3524" t="s">
        <v>24</v>
      </c>
      <c r="O3524" t="s">
        <v>24</v>
      </c>
      <c r="P3524" t="s">
        <v>31</v>
      </c>
      <c r="Q3524" t="s">
        <v>24</v>
      </c>
      <c r="R3524" t="s">
        <v>7105</v>
      </c>
      <c r="S3524" s="2">
        <v>19.8</v>
      </c>
      <c r="T3524" s="2">
        <v>677.05</v>
      </c>
      <c r="U3524" t="s">
        <v>24</v>
      </c>
      <c r="V3524">
        <f>COUNTIF(Table1[[#This Row],[OnlineSecurity]:[StreamingMovies]], "Yes")</f>
        <v>0</v>
      </c>
      <c r="W3524" t="str" cm="1">
        <f t="array" ref="W3524">_xlfn.IFS(Table1[[#This Row],[tenure]]&lt;=12,"0-1 Years", Table1[[#This Row],[tenure]] &lt;=36, "1-3 Years",Table1[[#This Row],[tenure]]&lt;=60, "3-5 Years",Table1[[#This Row],[tenure]]&gt;60,"5+ Years")</f>
        <v>3-5 Years</v>
      </c>
      <c r="X3524" t="str">
        <f>IF(AND(Table1[[#This Row],[Contract]]="Month-to-Month", Table1[[#This Row],[PaymentMethod]]= "Electronic check"), "High Risk", "Standard")</f>
        <v>Standard</v>
      </c>
      <c r="Y3524" s="11">
        <f>IFERROR(Table1[[#This Row],[TotalCharges]]/Table1[[#This Row],[tenure]],"0")</f>
        <v>18.298648648648648</v>
      </c>
      <c r="Z3524" t="str">
        <f>IF(Table1[[#This Row],[SeniorCitizen]]=1,"Yes","No")</f>
        <v>No</v>
      </c>
    </row>
    <row r="3525" spans="1:26" x14ac:dyDescent="0.3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7105</v>
      </c>
      <c r="S3525" s="2">
        <v>112.1</v>
      </c>
      <c r="T3525" s="2">
        <v>7965.95</v>
      </c>
      <c r="U3525" t="s">
        <v>24</v>
      </c>
      <c r="V3525">
        <f>COUNTIF(Table1[[#This Row],[OnlineSecurity]:[StreamingMovies]], "Yes")</f>
        <v>6</v>
      </c>
      <c r="W3525" t="str" cm="1">
        <f t="array" ref="W3525">_xlfn.IFS(Table1[[#This Row],[tenure]]&lt;=12,"0-1 Years", Table1[[#This Row],[tenure]] &lt;=36, "1-3 Years",Table1[[#This Row],[tenure]]&lt;=60, "3-5 Years",Table1[[#This Row],[tenure]]&gt;60,"5+ Years")</f>
        <v>5+ Years</v>
      </c>
      <c r="X3525" t="str">
        <f>IF(AND(Table1[[#This Row],[Contract]]="Month-to-Month", Table1[[#This Row],[PaymentMethod]]= "Electronic check"), "High Risk", "Standard")</f>
        <v>Standard</v>
      </c>
      <c r="Y3525" s="11">
        <f>IFERROR(Table1[[#This Row],[TotalCharges]]/Table1[[#This Row],[tenure]],"0")</f>
        <v>110.63819444444444</v>
      </c>
      <c r="Z3525" t="str">
        <f>IF(Table1[[#This Row],[SeniorCitizen]]=1,"Yes","No")</f>
        <v>No</v>
      </c>
    </row>
    <row r="3526" spans="1:26" x14ac:dyDescent="0.3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7105</v>
      </c>
      <c r="S3526" s="2">
        <v>84.8</v>
      </c>
      <c r="T3526" s="2">
        <v>906.85</v>
      </c>
      <c r="U3526" t="s">
        <v>23</v>
      </c>
      <c r="V3526">
        <f>COUNTIF(Table1[[#This Row],[OnlineSecurity]:[StreamingMovies]], "Yes")</f>
        <v>1</v>
      </c>
      <c r="W3526" t="str" cm="1">
        <f t="array" ref="W3526">_xlfn.IFS(Table1[[#This Row],[tenure]]&lt;=12,"0-1 Years", Table1[[#This Row],[tenure]] &lt;=36, "1-3 Years",Table1[[#This Row],[tenure]]&lt;=60, "3-5 Years",Table1[[#This Row],[tenure]]&gt;60,"5+ Years")</f>
        <v>0-1 Years</v>
      </c>
      <c r="X3526" t="str">
        <f>IF(AND(Table1[[#This Row],[Contract]]="Month-to-Month", Table1[[#This Row],[PaymentMethod]]= "Electronic check"), "High Risk", "Standard")</f>
        <v>Standard</v>
      </c>
      <c r="Y3526" s="11">
        <f>IFERROR(Table1[[#This Row],[TotalCharges]]/Table1[[#This Row],[tenure]],"0")</f>
        <v>82.440909090909088</v>
      </c>
      <c r="Z3526" t="str">
        <f>IF(Table1[[#This Row],[SeniorCitizen]]=1,"Yes","No")</f>
        <v>Yes</v>
      </c>
    </row>
    <row r="3527" spans="1:26" x14ac:dyDescent="0.3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s="2">
        <v>95.05</v>
      </c>
      <c r="T3527" s="2">
        <v>4888.7</v>
      </c>
      <c r="U3527" t="s">
        <v>23</v>
      </c>
      <c r="V3527">
        <f>COUNTIF(Table1[[#This Row],[OnlineSecurity]:[StreamingMovies]], "Yes")</f>
        <v>3</v>
      </c>
      <c r="W3527" t="str" cm="1">
        <f t="array" ref="W3527">_xlfn.IFS(Table1[[#This Row],[tenure]]&lt;=12,"0-1 Years", Table1[[#This Row],[tenure]] &lt;=36, "1-3 Years",Table1[[#This Row],[tenure]]&lt;=60, "3-5 Years",Table1[[#This Row],[tenure]]&gt;60,"5+ Years")</f>
        <v>3-5 Years</v>
      </c>
      <c r="X3527" t="str">
        <f>IF(AND(Table1[[#This Row],[Contract]]="Month-to-Month", Table1[[#This Row],[PaymentMethod]]= "Electronic check"), "High Risk", "Standard")</f>
        <v>High Risk</v>
      </c>
      <c r="Y3527" s="11">
        <f>IFERROR(Table1[[#This Row],[TotalCharges]]/Table1[[#This Row],[tenure]],"0")</f>
        <v>97.774000000000001</v>
      </c>
      <c r="Z3527" t="str">
        <f>IF(Table1[[#This Row],[SeniorCitizen]]=1,"Yes","No")</f>
        <v>Yes</v>
      </c>
    </row>
    <row r="3528" spans="1:26" x14ac:dyDescent="0.3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s="2">
        <v>50.35</v>
      </c>
      <c r="T3528" s="2">
        <v>237.25</v>
      </c>
      <c r="U3528" t="s">
        <v>23</v>
      </c>
      <c r="V3528">
        <f>COUNTIF(Table1[[#This Row],[OnlineSecurity]:[StreamingMovies]], "Yes")</f>
        <v>1</v>
      </c>
      <c r="W3528" t="str" cm="1">
        <f t="array" ref="W3528">_xlfn.IFS(Table1[[#This Row],[tenure]]&lt;=12,"0-1 Years", Table1[[#This Row],[tenure]] &lt;=36, "1-3 Years",Table1[[#This Row],[tenure]]&lt;=60, "3-5 Years",Table1[[#This Row],[tenure]]&gt;60,"5+ Years")</f>
        <v>0-1 Years</v>
      </c>
      <c r="X3528" t="str">
        <f>IF(AND(Table1[[#This Row],[Contract]]="Month-to-Month", Table1[[#This Row],[PaymentMethod]]= "Electronic check"), "High Risk", "Standard")</f>
        <v>High Risk</v>
      </c>
      <c r="Y3528" s="11">
        <f>IFERROR(Table1[[#This Row],[TotalCharges]]/Table1[[#This Row],[tenure]],"0")</f>
        <v>47.45</v>
      </c>
      <c r="Z3528" t="str">
        <f>IF(Table1[[#This Row],[SeniorCitizen]]=1,"Yes","No")</f>
        <v>Yes</v>
      </c>
    </row>
    <row r="3529" spans="1:26" x14ac:dyDescent="0.3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7104</v>
      </c>
      <c r="S3529" s="2">
        <v>74.599999999999994</v>
      </c>
      <c r="T3529" s="2">
        <v>74.599999999999994</v>
      </c>
      <c r="U3529" t="s">
        <v>23</v>
      </c>
      <c r="V3529">
        <f>COUNTIF(Table1[[#This Row],[OnlineSecurity]:[StreamingMovies]], "Yes")</f>
        <v>0</v>
      </c>
      <c r="W3529" t="str" cm="1">
        <f t="array" ref="W3529">_xlfn.IFS(Table1[[#This Row],[tenure]]&lt;=12,"0-1 Years", Table1[[#This Row],[tenure]] &lt;=36, "1-3 Years",Table1[[#This Row],[tenure]]&lt;=60, "3-5 Years",Table1[[#This Row],[tenure]]&gt;60,"5+ Years")</f>
        <v>0-1 Years</v>
      </c>
      <c r="X3529" t="str">
        <f>IF(AND(Table1[[#This Row],[Contract]]="Month-to-Month", Table1[[#This Row],[PaymentMethod]]= "Electronic check"), "High Risk", "Standard")</f>
        <v>Standard</v>
      </c>
      <c r="Y3529" s="11">
        <f>IFERROR(Table1[[#This Row],[TotalCharges]]/Table1[[#This Row],[tenure]],"0")</f>
        <v>74.599999999999994</v>
      </c>
      <c r="Z3529" t="str">
        <f>IF(Table1[[#This Row],[SeniorCitizen]]=1,"Yes","No")</f>
        <v>No</v>
      </c>
    </row>
    <row r="3530" spans="1:26" x14ac:dyDescent="0.35">
      <c r="A3530" t="s">
        <v>3565</v>
      </c>
      <c r="B3530" t="s">
        <v>30</v>
      </c>
      <c r="C3530">
        <v>0</v>
      </c>
      <c r="D3530" t="s">
        <v>24</v>
      </c>
      <c r="E3530" t="s">
        <v>24</v>
      </c>
      <c r="F3530">
        <v>16</v>
      </c>
      <c r="G3530" t="s">
        <v>23</v>
      </c>
      <c r="H3530" t="s">
        <v>24</v>
      </c>
      <c r="I3530" t="s">
        <v>24</v>
      </c>
      <c r="J3530" t="s">
        <v>24</v>
      </c>
      <c r="K3530" t="s">
        <v>24</v>
      </c>
      <c r="L3530" t="s">
        <v>24</v>
      </c>
      <c r="M3530" t="s">
        <v>24</v>
      </c>
      <c r="N3530" t="s">
        <v>24</v>
      </c>
      <c r="O3530" t="s">
        <v>24</v>
      </c>
      <c r="P3530" t="s">
        <v>27</v>
      </c>
      <c r="Q3530" t="s">
        <v>23</v>
      </c>
      <c r="R3530" t="s">
        <v>32</v>
      </c>
      <c r="S3530" s="2">
        <v>19.7</v>
      </c>
      <c r="T3530" s="2">
        <v>342.4</v>
      </c>
      <c r="U3530" t="s">
        <v>23</v>
      </c>
      <c r="V3530">
        <f>COUNTIF(Table1[[#This Row],[OnlineSecurity]:[StreamingMovies]], "Yes")</f>
        <v>0</v>
      </c>
      <c r="W3530" t="str" cm="1">
        <f t="array" ref="W3530">_xlfn.IFS(Table1[[#This Row],[tenure]]&lt;=12,"0-1 Years", Table1[[#This Row],[tenure]] &lt;=36, "1-3 Years",Table1[[#This Row],[tenure]]&lt;=60, "3-5 Years",Table1[[#This Row],[tenure]]&gt;60,"5+ Years")</f>
        <v>1-3 Years</v>
      </c>
      <c r="X3530" t="str">
        <f>IF(AND(Table1[[#This Row],[Contract]]="Month-to-Month", Table1[[#This Row],[PaymentMethod]]= "Electronic check"), "High Risk", "Standard")</f>
        <v>Standard</v>
      </c>
      <c r="Y3530" s="11">
        <f>IFERROR(Table1[[#This Row],[TotalCharges]]/Table1[[#This Row],[tenure]],"0")</f>
        <v>21.4</v>
      </c>
      <c r="Z3530" t="str">
        <f>IF(Table1[[#This Row],[SeniorCitizen]]=1,"Yes","No")</f>
        <v>No</v>
      </c>
    </row>
    <row r="3531" spans="1:26" x14ac:dyDescent="0.3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s="2">
        <v>74.2</v>
      </c>
      <c r="T3531" s="2">
        <v>140.1</v>
      </c>
      <c r="U3531" t="s">
        <v>24</v>
      </c>
      <c r="V3531">
        <f>COUNTIF(Table1[[#This Row],[OnlineSecurity]:[StreamingMovies]], "Yes")</f>
        <v>1</v>
      </c>
      <c r="W3531" t="str" cm="1">
        <f t="array" ref="W3531">_xlfn.IFS(Table1[[#This Row],[tenure]]&lt;=12,"0-1 Years", Table1[[#This Row],[tenure]] &lt;=36, "1-3 Years",Table1[[#This Row],[tenure]]&lt;=60, "3-5 Years",Table1[[#This Row],[tenure]]&gt;60,"5+ Years")</f>
        <v>0-1 Years</v>
      </c>
      <c r="X3531" t="str">
        <f>IF(AND(Table1[[#This Row],[Contract]]="Month-to-Month", Table1[[#This Row],[PaymentMethod]]= "Electronic check"), "High Risk", "Standard")</f>
        <v>High Risk</v>
      </c>
      <c r="Y3531" s="11">
        <f>IFERROR(Table1[[#This Row],[TotalCharges]]/Table1[[#This Row],[tenure]],"0")</f>
        <v>70.05</v>
      </c>
      <c r="Z3531" t="str">
        <f>IF(Table1[[#This Row],[SeniorCitizen]]=1,"Yes","No")</f>
        <v>Yes</v>
      </c>
    </row>
    <row r="3532" spans="1:26" x14ac:dyDescent="0.3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s="2">
        <v>69</v>
      </c>
      <c r="T3532" s="2">
        <v>1108</v>
      </c>
      <c r="U3532" t="s">
        <v>24</v>
      </c>
      <c r="V3532">
        <f>COUNTIF(Table1[[#This Row],[OnlineSecurity]:[StreamingMovies]], "Yes")</f>
        <v>3</v>
      </c>
      <c r="W3532" t="str" cm="1">
        <f t="array" ref="W3532">_xlfn.IFS(Table1[[#This Row],[tenure]]&lt;=12,"0-1 Years", Table1[[#This Row],[tenure]] &lt;=36, "1-3 Years",Table1[[#This Row],[tenure]]&lt;=60, "3-5 Years",Table1[[#This Row],[tenure]]&gt;60,"5+ Years")</f>
        <v>1-3 Years</v>
      </c>
      <c r="X3532" t="str">
        <f>IF(AND(Table1[[#This Row],[Contract]]="Month-to-Month", Table1[[#This Row],[PaymentMethod]]= "Electronic check"), "High Risk", "Standard")</f>
        <v>Standard</v>
      </c>
      <c r="Y3532" s="11">
        <f>IFERROR(Table1[[#This Row],[TotalCharges]]/Table1[[#This Row],[tenure]],"0")</f>
        <v>65.17647058823529</v>
      </c>
      <c r="Z3532" t="str">
        <f>IF(Table1[[#This Row],[SeniorCitizen]]=1,"Yes","No")</f>
        <v>No</v>
      </c>
    </row>
    <row r="3533" spans="1:26" x14ac:dyDescent="0.35">
      <c r="A3533" t="s">
        <v>3568</v>
      </c>
      <c r="B3533" t="s">
        <v>22</v>
      </c>
      <c r="C3533">
        <v>0</v>
      </c>
      <c r="D3533" t="s">
        <v>24</v>
      </c>
      <c r="E3533" t="s">
        <v>24</v>
      </c>
      <c r="F3533">
        <v>16</v>
      </c>
      <c r="G3533" t="s">
        <v>23</v>
      </c>
      <c r="H3533" t="s">
        <v>24</v>
      </c>
      <c r="I3533" t="s">
        <v>24</v>
      </c>
      <c r="J3533" t="s">
        <v>24</v>
      </c>
      <c r="K3533" t="s">
        <v>24</v>
      </c>
      <c r="L3533" t="s">
        <v>24</v>
      </c>
      <c r="M3533" t="s">
        <v>24</v>
      </c>
      <c r="N3533" t="s">
        <v>24</v>
      </c>
      <c r="O3533" t="s">
        <v>24</v>
      </c>
      <c r="P3533" t="s">
        <v>31</v>
      </c>
      <c r="Q3533" t="s">
        <v>24</v>
      </c>
      <c r="R3533" t="s">
        <v>7105</v>
      </c>
      <c r="S3533" s="2">
        <v>19.350000000000001</v>
      </c>
      <c r="T3533" s="2">
        <v>295.55</v>
      </c>
      <c r="U3533" t="s">
        <v>24</v>
      </c>
      <c r="V3533">
        <f>COUNTIF(Table1[[#This Row],[OnlineSecurity]:[StreamingMovies]], "Yes")</f>
        <v>0</v>
      </c>
      <c r="W3533" t="str" cm="1">
        <f t="array" ref="W3533">_xlfn.IFS(Table1[[#This Row],[tenure]]&lt;=12,"0-1 Years", Table1[[#This Row],[tenure]] &lt;=36, "1-3 Years",Table1[[#This Row],[tenure]]&lt;=60, "3-5 Years",Table1[[#This Row],[tenure]]&gt;60,"5+ Years")</f>
        <v>1-3 Years</v>
      </c>
      <c r="X3533" t="str">
        <f>IF(AND(Table1[[#This Row],[Contract]]="Month-to-Month", Table1[[#This Row],[PaymentMethod]]= "Electronic check"), "High Risk", "Standard")</f>
        <v>Standard</v>
      </c>
      <c r="Y3533" s="11">
        <f>IFERROR(Table1[[#This Row],[TotalCharges]]/Table1[[#This Row],[tenure]],"0")</f>
        <v>18.471875000000001</v>
      </c>
      <c r="Z3533" t="str">
        <f>IF(Table1[[#This Row],[SeniorCitizen]]=1,"Yes","No")</f>
        <v>No</v>
      </c>
    </row>
    <row r="3534" spans="1:26" x14ac:dyDescent="0.3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s="2">
        <v>59.45</v>
      </c>
      <c r="T3534" s="2">
        <v>892.65</v>
      </c>
      <c r="U3534" t="s">
        <v>23</v>
      </c>
      <c r="V3534">
        <f>COUNTIF(Table1[[#This Row],[OnlineSecurity]:[StreamingMovies]], "Yes")</f>
        <v>2</v>
      </c>
      <c r="W3534" t="str" cm="1">
        <f t="array" ref="W3534">_xlfn.IFS(Table1[[#This Row],[tenure]]&lt;=12,"0-1 Years", Table1[[#This Row],[tenure]] &lt;=36, "1-3 Years",Table1[[#This Row],[tenure]]&lt;=60, "3-5 Years",Table1[[#This Row],[tenure]]&gt;60,"5+ Years")</f>
        <v>1-3 Years</v>
      </c>
      <c r="X3534" t="str">
        <f>IF(AND(Table1[[#This Row],[Contract]]="Month-to-Month", Table1[[#This Row],[PaymentMethod]]= "Electronic check"), "High Risk", "Standard")</f>
        <v>High Risk</v>
      </c>
      <c r="Y3534" s="11">
        <f>IFERROR(Table1[[#This Row],[TotalCharges]]/Table1[[#This Row],[tenure]],"0")</f>
        <v>59.51</v>
      </c>
      <c r="Z3534" t="str">
        <f>IF(Table1[[#This Row],[SeniorCitizen]]=1,"Yes","No")</f>
        <v>No</v>
      </c>
    </row>
    <row r="3535" spans="1:26" x14ac:dyDescent="0.35">
      <c r="A3535" t="s">
        <v>3570</v>
      </c>
      <c r="B3535" t="s">
        <v>22</v>
      </c>
      <c r="C3535">
        <v>0</v>
      </c>
      <c r="D3535" t="s">
        <v>24</v>
      </c>
      <c r="E3535" t="s">
        <v>24</v>
      </c>
      <c r="F3535">
        <v>10</v>
      </c>
      <c r="G3535" t="s">
        <v>23</v>
      </c>
      <c r="H3535" t="s">
        <v>24</v>
      </c>
      <c r="I3535" t="s">
        <v>24</v>
      </c>
      <c r="J3535" t="s">
        <v>24</v>
      </c>
      <c r="K3535" t="s">
        <v>24</v>
      </c>
      <c r="L3535" t="s">
        <v>24</v>
      </c>
      <c r="M3535" t="s">
        <v>24</v>
      </c>
      <c r="N3535" t="s">
        <v>24</v>
      </c>
      <c r="O3535" t="s">
        <v>24</v>
      </c>
      <c r="P3535" t="s">
        <v>31</v>
      </c>
      <c r="Q3535" t="s">
        <v>23</v>
      </c>
      <c r="R3535" t="s">
        <v>32</v>
      </c>
      <c r="S3535" s="2">
        <v>19.8</v>
      </c>
      <c r="T3535" s="2">
        <v>198.25</v>
      </c>
      <c r="U3535" t="s">
        <v>24</v>
      </c>
      <c r="V3535">
        <f>COUNTIF(Table1[[#This Row],[OnlineSecurity]:[StreamingMovies]], "Yes")</f>
        <v>0</v>
      </c>
      <c r="W3535" t="str" cm="1">
        <f t="array" ref="W3535">_xlfn.IFS(Table1[[#This Row],[tenure]]&lt;=12,"0-1 Years", Table1[[#This Row],[tenure]] &lt;=36, "1-3 Years",Table1[[#This Row],[tenure]]&lt;=60, "3-5 Years",Table1[[#This Row],[tenure]]&gt;60,"5+ Years")</f>
        <v>0-1 Years</v>
      </c>
      <c r="X3535" t="str">
        <f>IF(AND(Table1[[#This Row],[Contract]]="Month-to-Month", Table1[[#This Row],[PaymentMethod]]= "Electronic check"), "High Risk", "Standard")</f>
        <v>Standard</v>
      </c>
      <c r="Y3535" s="11">
        <f>IFERROR(Table1[[#This Row],[TotalCharges]]/Table1[[#This Row],[tenure]],"0")</f>
        <v>19.824999999999999</v>
      </c>
      <c r="Z3535" t="str">
        <f>IF(Table1[[#This Row],[SeniorCitizen]]=1,"Yes","No")</f>
        <v>No</v>
      </c>
    </row>
    <row r="3536" spans="1:26" x14ac:dyDescent="0.3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7104</v>
      </c>
      <c r="S3536" s="2">
        <v>105.2</v>
      </c>
      <c r="T3536" s="2">
        <v>4822.8500000000004</v>
      </c>
      <c r="U3536" t="s">
        <v>23</v>
      </c>
      <c r="V3536">
        <f>COUNTIF(Table1[[#This Row],[OnlineSecurity]:[StreamingMovies]], "Yes")</f>
        <v>5</v>
      </c>
      <c r="W3536" t="str" cm="1">
        <f t="array" ref="W3536">_xlfn.IFS(Table1[[#This Row],[tenure]]&lt;=12,"0-1 Years", Table1[[#This Row],[tenure]] &lt;=36, "1-3 Years",Table1[[#This Row],[tenure]]&lt;=60, "3-5 Years",Table1[[#This Row],[tenure]]&gt;60,"5+ Years")</f>
        <v>3-5 Years</v>
      </c>
      <c r="X3536" t="str">
        <f>IF(AND(Table1[[#This Row],[Contract]]="Month-to-Month", Table1[[#This Row],[PaymentMethod]]= "Electronic check"), "High Risk", "Standard")</f>
        <v>Standard</v>
      </c>
      <c r="Y3536" s="11">
        <f>IFERROR(Table1[[#This Row],[TotalCharges]]/Table1[[#This Row],[tenure]],"0")</f>
        <v>104.84456521739131</v>
      </c>
      <c r="Z3536" t="str">
        <f>IF(Table1[[#This Row],[SeniorCitizen]]=1,"Yes","No")</f>
        <v>No</v>
      </c>
    </row>
    <row r="3537" spans="1:26" x14ac:dyDescent="0.3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7105</v>
      </c>
      <c r="S3537" s="2">
        <v>109.2</v>
      </c>
      <c r="T3537" s="2">
        <v>6741.15</v>
      </c>
      <c r="U3537" t="s">
        <v>24</v>
      </c>
      <c r="V3537">
        <f>COUNTIF(Table1[[#This Row],[OnlineSecurity]:[StreamingMovies]], "Yes")</f>
        <v>5</v>
      </c>
      <c r="W3537" t="str" cm="1">
        <f t="array" ref="W3537">_xlfn.IFS(Table1[[#This Row],[tenure]]&lt;=12,"0-1 Years", Table1[[#This Row],[tenure]] &lt;=36, "1-3 Years",Table1[[#This Row],[tenure]]&lt;=60, "3-5 Years",Table1[[#This Row],[tenure]]&gt;60,"5+ Years")</f>
        <v>5+ Years</v>
      </c>
      <c r="X3537" t="str">
        <f>IF(AND(Table1[[#This Row],[Contract]]="Month-to-Month", Table1[[#This Row],[PaymentMethod]]= "Electronic check"), "High Risk", "Standard")</f>
        <v>Standard</v>
      </c>
      <c r="Y3537" s="11">
        <f>IFERROR(Table1[[#This Row],[TotalCharges]]/Table1[[#This Row],[tenure]],"0")</f>
        <v>105.33046874999999</v>
      </c>
      <c r="Z3537" t="str">
        <f>IF(Table1[[#This Row],[SeniorCitizen]]=1,"Yes","No")</f>
        <v>No</v>
      </c>
    </row>
    <row r="3538" spans="1:26" x14ac:dyDescent="0.3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s="2">
        <v>79.150000000000006</v>
      </c>
      <c r="T3538" s="2">
        <v>79.150000000000006</v>
      </c>
      <c r="U3538" t="s">
        <v>24</v>
      </c>
      <c r="V3538">
        <f>COUNTIF(Table1[[#This Row],[OnlineSecurity]:[StreamingMovies]], "Yes")</f>
        <v>1</v>
      </c>
      <c r="W3538" t="str" cm="1">
        <f t="array" ref="W3538">_xlfn.IFS(Table1[[#This Row],[tenure]]&lt;=12,"0-1 Years", Table1[[#This Row],[tenure]] &lt;=36, "1-3 Years",Table1[[#This Row],[tenure]]&lt;=60, "3-5 Years",Table1[[#This Row],[tenure]]&gt;60,"5+ Years")</f>
        <v>0-1 Years</v>
      </c>
      <c r="X3538" t="str">
        <f>IF(AND(Table1[[#This Row],[Contract]]="Month-to-Month", Table1[[#This Row],[PaymentMethod]]= "Electronic check"), "High Risk", "Standard")</f>
        <v>Standard</v>
      </c>
      <c r="Y3538" s="11">
        <f>IFERROR(Table1[[#This Row],[TotalCharges]]/Table1[[#This Row],[tenure]],"0")</f>
        <v>79.150000000000006</v>
      </c>
      <c r="Z3538" t="str">
        <f>IF(Table1[[#This Row],[SeniorCitizen]]=1,"Yes","No")</f>
        <v>No</v>
      </c>
    </row>
    <row r="3539" spans="1:26" x14ac:dyDescent="0.3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s="2">
        <v>53.65</v>
      </c>
      <c r="T3539" s="2">
        <v>1355.45</v>
      </c>
      <c r="U3539" t="s">
        <v>24</v>
      </c>
      <c r="V3539">
        <f>COUNTIF(Table1[[#This Row],[OnlineSecurity]:[StreamingMovies]], "Yes")</f>
        <v>2</v>
      </c>
      <c r="W3539" t="str" cm="1">
        <f t="array" ref="W3539">_xlfn.IFS(Table1[[#This Row],[tenure]]&lt;=12,"0-1 Years", Table1[[#This Row],[tenure]] &lt;=36, "1-3 Years",Table1[[#This Row],[tenure]]&lt;=60, "3-5 Years",Table1[[#This Row],[tenure]]&gt;60,"5+ Years")</f>
        <v>1-3 Years</v>
      </c>
      <c r="X3539" t="str">
        <f>IF(AND(Table1[[#This Row],[Contract]]="Month-to-Month", Table1[[#This Row],[PaymentMethod]]= "Electronic check"), "High Risk", "Standard")</f>
        <v>Standard</v>
      </c>
      <c r="Y3539" s="11">
        <f>IFERROR(Table1[[#This Row],[TotalCharges]]/Table1[[#This Row],[tenure]],"0")</f>
        <v>54.218000000000004</v>
      </c>
      <c r="Z3539" t="str">
        <f>IF(Table1[[#This Row],[SeniorCitizen]]=1,"Yes","No")</f>
        <v>No</v>
      </c>
    </row>
    <row r="3540" spans="1:26" x14ac:dyDescent="0.3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7105</v>
      </c>
      <c r="S3540" s="2">
        <v>100.2</v>
      </c>
      <c r="T3540" s="2">
        <v>7209</v>
      </c>
      <c r="U3540" t="s">
        <v>24</v>
      </c>
      <c r="V3540">
        <f>COUNTIF(Table1[[#This Row],[OnlineSecurity]:[StreamingMovies]], "Yes")</f>
        <v>5</v>
      </c>
      <c r="W3540" t="str" cm="1">
        <f t="array" ref="W3540">_xlfn.IFS(Table1[[#This Row],[tenure]]&lt;=12,"0-1 Years", Table1[[#This Row],[tenure]] &lt;=36, "1-3 Years",Table1[[#This Row],[tenure]]&lt;=60, "3-5 Years",Table1[[#This Row],[tenure]]&gt;60,"5+ Years")</f>
        <v>5+ Years</v>
      </c>
      <c r="X3540" t="str">
        <f>IF(AND(Table1[[#This Row],[Contract]]="Month-to-Month", Table1[[#This Row],[PaymentMethod]]= "Electronic check"), "High Risk", "Standard")</f>
        <v>Standard</v>
      </c>
      <c r="Y3540" s="11">
        <f>IFERROR(Table1[[#This Row],[TotalCharges]]/Table1[[#This Row],[tenure]],"0")</f>
        <v>101.53521126760563</v>
      </c>
      <c r="Z3540" t="str">
        <f>IF(Table1[[#This Row],[SeniorCitizen]]=1,"Yes","No")</f>
        <v>No</v>
      </c>
    </row>
    <row r="3541" spans="1:26" x14ac:dyDescent="0.3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s="2">
        <v>45.15</v>
      </c>
      <c r="T3541" s="2">
        <v>438.4</v>
      </c>
      <c r="U3541" t="s">
        <v>23</v>
      </c>
      <c r="V3541">
        <f>COUNTIF(Table1[[#This Row],[OnlineSecurity]:[StreamingMovies]], "Yes")</f>
        <v>0</v>
      </c>
      <c r="W3541" t="str" cm="1">
        <f t="array" ref="W3541">_xlfn.IFS(Table1[[#This Row],[tenure]]&lt;=12,"0-1 Years", Table1[[#This Row],[tenure]] &lt;=36, "1-3 Years",Table1[[#This Row],[tenure]]&lt;=60, "3-5 Years",Table1[[#This Row],[tenure]]&gt;60,"5+ Years")</f>
        <v>0-1 Years</v>
      </c>
      <c r="X3541" t="str">
        <f>IF(AND(Table1[[#This Row],[Contract]]="Month-to-Month", Table1[[#This Row],[PaymentMethod]]= "Electronic check"), "High Risk", "Standard")</f>
        <v>Standard</v>
      </c>
      <c r="Y3541" s="11">
        <f>IFERROR(Table1[[#This Row],[TotalCharges]]/Table1[[#This Row],[tenure]],"0")</f>
        <v>54.8</v>
      </c>
      <c r="Z3541" t="str">
        <f>IF(Table1[[#This Row],[SeniorCitizen]]=1,"Yes","No")</f>
        <v>No</v>
      </c>
    </row>
    <row r="3542" spans="1:26" x14ac:dyDescent="0.3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7104</v>
      </c>
      <c r="S3542" s="2">
        <v>108.65</v>
      </c>
      <c r="T3542" s="2">
        <v>7726.35</v>
      </c>
      <c r="U3542" t="s">
        <v>24</v>
      </c>
      <c r="V3542">
        <f>COUNTIF(Table1[[#This Row],[OnlineSecurity]:[StreamingMovies]], "Yes")</f>
        <v>6</v>
      </c>
      <c r="W3542" t="str" cm="1">
        <f t="array" ref="W3542">_xlfn.IFS(Table1[[#This Row],[tenure]]&lt;=12,"0-1 Years", Table1[[#This Row],[tenure]] &lt;=36, "1-3 Years",Table1[[#This Row],[tenure]]&lt;=60, "3-5 Years",Table1[[#This Row],[tenure]]&gt;60,"5+ Years")</f>
        <v>5+ Years</v>
      </c>
      <c r="X3542" t="str">
        <f>IF(AND(Table1[[#This Row],[Contract]]="Month-to-Month", Table1[[#This Row],[PaymentMethod]]= "Electronic check"), "High Risk", "Standard")</f>
        <v>Standard</v>
      </c>
      <c r="Y3542" s="11">
        <f>IFERROR(Table1[[#This Row],[TotalCharges]]/Table1[[#This Row],[tenure]],"0")</f>
        <v>107.31041666666667</v>
      </c>
      <c r="Z3542" t="str">
        <f>IF(Table1[[#This Row],[SeniorCitizen]]=1,"Yes","No")</f>
        <v>No</v>
      </c>
    </row>
    <row r="3543" spans="1:26" x14ac:dyDescent="0.35">
      <c r="A3543" t="s">
        <v>3578</v>
      </c>
      <c r="B3543" t="s">
        <v>22</v>
      </c>
      <c r="C3543">
        <v>0</v>
      </c>
      <c r="D3543" t="s">
        <v>23</v>
      </c>
      <c r="E3543" t="s">
        <v>24</v>
      </c>
      <c r="F3543">
        <v>49</v>
      </c>
      <c r="G3543" t="s">
        <v>24</v>
      </c>
      <c r="H3543" t="s">
        <v>24</v>
      </c>
      <c r="I3543" t="s">
        <v>26</v>
      </c>
      <c r="J3543" t="s">
        <v>23</v>
      </c>
      <c r="K3543" t="s">
        <v>24</v>
      </c>
      <c r="L3543" t="s">
        <v>24</v>
      </c>
      <c r="M3543" t="s">
        <v>24</v>
      </c>
      <c r="N3543" t="s">
        <v>23</v>
      </c>
      <c r="O3543" t="s">
        <v>24</v>
      </c>
      <c r="P3543" t="s">
        <v>27</v>
      </c>
      <c r="Q3543" t="s">
        <v>24</v>
      </c>
      <c r="R3543" t="s">
        <v>7104</v>
      </c>
      <c r="S3543" s="2">
        <v>40.65</v>
      </c>
      <c r="T3543" s="2">
        <v>2070.75</v>
      </c>
      <c r="U3543" t="s">
        <v>24</v>
      </c>
      <c r="V3543">
        <f>COUNTIF(Table1[[#This Row],[OnlineSecurity]:[StreamingMovies]], "Yes")</f>
        <v>2</v>
      </c>
      <c r="W3543" t="str" cm="1">
        <f t="array" ref="W3543">_xlfn.IFS(Table1[[#This Row],[tenure]]&lt;=12,"0-1 Years", Table1[[#This Row],[tenure]] &lt;=36, "1-3 Years",Table1[[#This Row],[tenure]]&lt;=60, "3-5 Years",Table1[[#This Row],[tenure]]&gt;60,"5+ Years")</f>
        <v>3-5 Years</v>
      </c>
      <c r="X3543" t="str">
        <f>IF(AND(Table1[[#This Row],[Contract]]="Month-to-Month", Table1[[#This Row],[PaymentMethod]]= "Electronic check"), "High Risk", "Standard")</f>
        <v>Standard</v>
      </c>
      <c r="Y3543" s="11">
        <f>IFERROR(Table1[[#This Row],[TotalCharges]]/Table1[[#This Row],[tenure]],"0")</f>
        <v>42.260204081632651</v>
      </c>
      <c r="Z3543" t="str">
        <f>IF(Table1[[#This Row],[SeniorCitizen]]=1,"Yes","No")</f>
        <v>No</v>
      </c>
    </row>
    <row r="3544" spans="1:26" x14ac:dyDescent="0.35">
      <c r="A3544" t="s">
        <v>3579</v>
      </c>
      <c r="B3544" t="s">
        <v>30</v>
      </c>
      <c r="C3544">
        <v>0</v>
      </c>
      <c r="D3544" t="s">
        <v>23</v>
      </c>
      <c r="E3544" t="s">
        <v>23</v>
      </c>
      <c r="F3544">
        <v>29</v>
      </c>
      <c r="G3544" t="s">
        <v>24</v>
      </c>
      <c r="H3544" t="s">
        <v>24</v>
      </c>
      <c r="I3544" t="s">
        <v>26</v>
      </c>
      <c r="J3544" t="s">
        <v>23</v>
      </c>
      <c r="K3544" t="s">
        <v>23</v>
      </c>
      <c r="L3544" t="s">
        <v>23</v>
      </c>
      <c r="M3544" t="s">
        <v>23</v>
      </c>
      <c r="N3544" t="s">
        <v>24</v>
      </c>
      <c r="O3544" t="s">
        <v>23</v>
      </c>
      <c r="P3544" t="s">
        <v>31</v>
      </c>
      <c r="Q3544" t="s">
        <v>23</v>
      </c>
      <c r="R3544" t="s">
        <v>7105</v>
      </c>
      <c r="S3544" s="2">
        <v>55.35</v>
      </c>
      <c r="T3544" s="2">
        <v>1636.95</v>
      </c>
      <c r="U3544" t="s">
        <v>24</v>
      </c>
      <c r="V3544">
        <f>COUNTIF(Table1[[#This Row],[OnlineSecurity]:[StreamingMovies]], "Yes")</f>
        <v>5</v>
      </c>
      <c r="W3544" t="str" cm="1">
        <f t="array" ref="W3544">_xlfn.IFS(Table1[[#This Row],[tenure]]&lt;=12,"0-1 Years", Table1[[#This Row],[tenure]] &lt;=36, "1-3 Years",Table1[[#This Row],[tenure]]&lt;=60, "3-5 Years",Table1[[#This Row],[tenure]]&gt;60,"5+ Years")</f>
        <v>1-3 Years</v>
      </c>
      <c r="X3544" t="str">
        <f>IF(AND(Table1[[#This Row],[Contract]]="Month-to-Month", Table1[[#This Row],[PaymentMethod]]= "Electronic check"), "High Risk", "Standard")</f>
        <v>Standard</v>
      </c>
      <c r="Y3544" s="11">
        <f>IFERROR(Table1[[#This Row],[TotalCharges]]/Table1[[#This Row],[tenure]],"0")</f>
        <v>56.446551724137933</v>
      </c>
      <c r="Z3544" t="str">
        <f>IF(Table1[[#This Row],[SeniorCitizen]]=1,"Yes","No")</f>
        <v>No</v>
      </c>
    </row>
    <row r="3545" spans="1:26" x14ac:dyDescent="0.3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7104</v>
      </c>
      <c r="S3545" s="2">
        <v>105.6</v>
      </c>
      <c r="T3545" s="2">
        <v>7581.5</v>
      </c>
      <c r="U3545" t="s">
        <v>24</v>
      </c>
      <c r="V3545">
        <f>COUNTIF(Table1[[#This Row],[OnlineSecurity]:[StreamingMovies]], "Yes")</f>
        <v>5</v>
      </c>
      <c r="W3545" t="str" cm="1">
        <f t="array" ref="W3545">_xlfn.IFS(Table1[[#This Row],[tenure]]&lt;=12,"0-1 Years", Table1[[#This Row],[tenure]] &lt;=36, "1-3 Years",Table1[[#This Row],[tenure]]&lt;=60, "3-5 Years",Table1[[#This Row],[tenure]]&gt;60,"5+ Years")</f>
        <v>5+ Years</v>
      </c>
      <c r="X3545" t="str">
        <f>IF(AND(Table1[[#This Row],[Contract]]="Month-to-Month", Table1[[#This Row],[PaymentMethod]]= "Electronic check"), "High Risk", "Standard")</f>
        <v>Standard</v>
      </c>
      <c r="Y3545" s="11">
        <f>IFERROR(Table1[[#This Row],[TotalCharges]]/Table1[[#This Row],[tenure]],"0")</f>
        <v>105.29861111111111</v>
      </c>
      <c r="Z3545" t="str">
        <f>IF(Table1[[#This Row],[SeniorCitizen]]=1,"Yes","No")</f>
        <v>No</v>
      </c>
    </row>
    <row r="3546" spans="1:26" x14ac:dyDescent="0.3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s="2">
        <v>93.8</v>
      </c>
      <c r="T3546" s="2">
        <v>3019.5</v>
      </c>
      <c r="U3546" t="s">
        <v>23</v>
      </c>
      <c r="V3546">
        <f>COUNTIF(Table1[[#This Row],[OnlineSecurity]:[StreamingMovies]], "Yes")</f>
        <v>3</v>
      </c>
      <c r="W3546" t="str" cm="1">
        <f t="array" ref="W3546">_xlfn.IFS(Table1[[#This Row],[tenure]]&lt;=12,"0-1 Years", Table1[[#This Row],[tenure]] &lt;=36, "1-3 Years",Table1[[#This Row],[tenure]]&lt;=60, "3-5 Years",Table1[[#This Row],[tenure]]&gt;60,"5+ Years")</f>
        <v>1-3 Years</v>
      </c>
      <c r="X3546" t="str">
        <f>IF(AND(Table1[[#This Row],[Contract]]="Month-to-Month", Table1[[#This Row],[PaymentMethod]]= "Electronic check"), "High Risk", "Standard")</f>
        <v>High Risk</v>
      </c>
      <c r="Y3546" s="11">
        <f>IFERROR(Table1[[#This Row],[TotalCharges]]/Table1[[#This Row],[tenure]],"0")</f>
        <v>97.403225806451616</v>
      </c>
      <c r="Z3546" t="str">
        <f>IF(Table1[[#This Row],[SeniorCitizen]]=1,"Yes","No")</f>
        <v>No</v>
      </c>
    </row>
    <row r="3547" spans="1:26" x14ac:dyDescent="0.3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s="2">
        <v>95.7</v>
      </c>
      <c r="T3547" s="2">
        <v>4729.75</v>
      </c>
      <c r="U3547" t="s">
        <v>24</v>
      </c>
      <c r="V3547">
        <f>COUNTIF(Table1[[#This Row],[OnlineSecurity]:[StreamingMovies]], "Yes")</f>
        <v>2</v>
      </c>
      <c r="W3547" t="str" cm="1">
        <f t="array" ref="W3547">_xlfn.IFS(Table1[[#This Row],[tenure]]&lt;=12,"0-1 Years", Table1[[#This Row],[tenure]] &lt;=36, "1-3 Years",Table1[[#This Row],[tenure]]&lt;=60, "3-5 Years",Table1[[#This Row],[tenure]]&gt;60,"5+ Years")</f>
        <v>3-5 Years</v>
      </c>
      <c r="X3547" t="str">
        <f>IF(AND(Table1[[#This Row],[Contract]]="Month-to-Month", Table1[[#This Row],[PaymentMethod]]= "Electronic check"), "High Risk", "Standard")</f>
        <v>High Risk</v>
      </c>
      <c r="Y3547" s="11">
        <f>IFERROR(Table1[[#This Row],[TotalCharges]]/Table1[[#This Row],[tenure]],"0")</f>
        <v>94.594999999999999</v>
      </c>
      <c r="Z3547" t="str">
        <f>IF(Table1[[#This Row],[SeniorCitizen]]=1,"Yes","No")</f>
        <v>No</v>
      </c>
    </row>
    <row r="3548" spans="1:26" x14ac:dyDescent="0.3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s="2">
        <v>83.2</v>
      </c>
      <c r="T3548" s="2">
        <v>6126.1</v>
      </c>
      <c r="U3548" t="s">
        <v>24</v>
      </c>
      <c r="V3548">
        <f>COUNTIF(Table1[[#This Row],[OnlineSecurity]:[StreamingMovies]], "Yes")</f>
        <v>5</v>
      </c>
      <c r="W3548" t="str" cm="1">
        <f t="array" ref="W3548">_xlfn.IFS(Table1[[#This Row],[tenure]]&lt;=12,"0-1 Years", Table1[[#This Row],[tenure]] &lt;=36, "1-3 Years",Table1[[#This Row],[tenure]]&lt;=60, "3-5 Years",Table1[[#This Row],[tenure]]&gt;60,"5+ Years")</f>
        <v>5+ Years</v>
      </c>
      <c r="X3548" t="str">
        <f>IF(AND(Table1[[#This Row],[Contract]]="Month-to-Month", Table1[[#This Row],[PaymentMethod]]= "Electronic check"), "High Risk", "Standard")</f>
        <v>Standard</v>
      </c>
      <c r="Y3548" s="11">
        <f>IFERROR(Table1[[#This Row],[TotalCharges]]/Table1[[#This Row],[tenure]],"0")</f>
        <v>86.283098591549305</v>
      </c>
      <c r="Z3548" t="str">
        <f>IF(Table1[[#This Row],[SeniorCitizen]]=1,"Yes","No")</f>
        <v>No</v>
      </c>
    </row>
    <row r="3549" spans="1:26" x14ac:dyDescent="0.3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7105</v>
      </c>
      <c r="S3549" s="2">
        <v>90.05</v>
      </c>
      <c r="T3549" s="2">
        <v>6333.4</v>
      </c>
      <c r="U3549" t="s">
        <v>24</v>
      </c>
      <c r="V3549">
        <f>COUNTIF(Table1[[#This Row],[OnlineSecurity]:[StreamingMovies]], "Yes")</f>
        <v>6</v>
      </c>
      <c r="W3549" t="str" cm="1">
        <f t="array" ref="W3549">_xlfn.IFS(Table1[[#This Row],[tenure]]&lt;=12,"0-1 Years", Table1[[#This Row],[tenure]] &lt;=36, "1-3 Years",Table1[[#This Row],[tenure]]&lt;=60, "3-5 Years",Table1[[#This Row],[tenure]]&gt;60,"5+ Years")</f>
        <v>5+ Years</v>
      </c>
      <c r="X3549" t="str">
        <f>IF(AND(Table1[[#This Row],[Contract]]="Month-to-Month", Table1[[#This Row],[PaymentMethod]]= "Electronic check"), "High Risk", "Standard")</f>
        <v>Standard</v>
      </c>
      <c r="Y3549" s="11">
        <f>IFERROR(Table1[[#This Row],[TotalCharges]]/Table1[[#This Row],[tenure]],"0")</f>
        <v>90.477142857142852</v>
      </c>
      <c r="Z3549" t="str">
        <f>IF(Table1[[#This Row],[SeniorCitizen]]=1,"Yes","No")</f>
        <v>Yes</v>
      </c>
    </row>
    <row r="3550" spans="1:26" x14ac:dyDescent="0.3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7105</v>
      </c>
      <c r="S3550" s="2">
        <v>97.65</v>
      </c>
      <c r="T3550" s="2">
        <v>6687.85</v>
      </c>
      <c r="U3550" t="s">
        <v>24</v>
      </c>
      <c r="V3550">
        <f>COUNTIF(Table1[[#This Row],[OnlineSecurity]:[StreamingMovies]], "Yes")</f>
        <v>3</v>
      </c>
      <c r="W3550" t="str" cm="1">
        <f t="array" ref="W3550">_xlfn.IFS(Table1[[#This Row],[tenure]]&lt;=12,"0-1 Years", Table1[[#This Row],[tenure]] &lt;=36, "1-3 Years",Table1[[#This Row],[tenure]]&lt;=60, "3-5 Years",Table1[[#This Row],[tenure]]&gt;60,"5+ Years")</f>
        <v>5+ Years</v>
      </c>
      <c r="X3550" t="str">
        <f>IF(AND(Table1[[#This Row],[Contract]]="Month-to-Month", Table1[[#This Row],[PaymentMethod]]= "Electronic check"), "High Risk", "Standard")</f>
        <v>Standard</v>
      </c>
      <c r="Y3550" s="11">
        <f>IFERROR(Table1[[#This Row],[TotalCharges]]/Table1[[#This Row],[tenure]],"0")</f>
        <v>94.19507042253521</v>
      </c>
      <c r="Z3550" t="str">
        <f>IF(Table1[[#This Row],[SeniorCitizen]]=1,"Yes","No")</f>
        <v>No</v>
      </c>
    </row>
    <row r="3551" spans="1:26" x14ac:dyDescent="0.3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7104</v>
      </c>
      <c r="S3551" s="2">
        <v>68.05</v>
      </c>
      <c r="T3551" s="2">
        <v>4158.25</v>
      </c>
      <c r="U3551" t="s">
        <v>24</v>
      </c>
      <c r="V3551">
        <f>COUNTIF(Table1[[#This Row],[OnlineSecurity]:[StreamingMovies]], "Yes")</f>
        <v>4</v>
      </c>
      <c r="W3551" t="str" cm="1">
        <f t="array" ref="W3551">_xlfn.IFS(Table1[[#This Row],[tenure]]&lt;=12,"0-1 Years", Table1[[#This Row],[tenure]] &lt;=36, "1-3 Years",Table1[[#This Row],[tenure]]&lt;=60, "3-5 Years",Table1[[#This Row],[tenure]]&gt;60,"5+ Years")</f>
        <v>5+ Years</v>
      </c>
      <c r="X3551" t="str">
        <f>IF(AND(Table1[[#This Row],[Contract]]="Month-to-Month", Table1[[#This Row],[PaymentMethod]]= "Electronic check"), "High Risk", "Standard")</f>
        <v>Standard</v>
      </c>
      <c r="Y3551" s="11">
        <f>IFERROR(Table1[[#This Row],[TotalCharges]]/Table1[[#This Row],[tenure]],"0")</f>
        <v>68.168032786885249</v>
      </c>
      <c r="Z3551" t="str">
        <f>IF(Table1[[#This Row],[SeniorCitizen]]=1,"Yes","No")</f>
        <v>No</v>
      </c>
    </row>
    <row r="3552" spans="1:26" x14ac:dyDescent="0.3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s="2">
        <v>96.2</v>
      </c>
      <c r="T3552" s="2">
        <v>3183.4</v>
      </c>
      <c r="U3552" t="s">
        <v>23</v>
      </c>
      <c r="V3552">
        <f>COUNTIF(Table1[[#This Row],[OnlineSecurity]:[StreamingMovies]], "Yes")</f>
        <v>3</v>
      </c>
      <c r="W3552" t="str" cm="1">
        <f t="array" ref="W3552">_xlfn.IFS(Table1[[#This Row],[tenure]]&lt;=12,"0-1 Years", Table1[[#This Row],[tenure]] &lt;=36, "1-3 Years",Table1[[#This Row],[tenure]]&lt;=60, "3-5 Years",Table1[[#This Row],[tenure]]&gt;60,"5+ Years")</f>
        <v>1-3 Years</v>
      </c>
      <c r="X3552" t="str">
        <f>IF(AND(Table1[[#This Row],[Contract]]="Month-to-Month", Table1[[#This Row],[PaymentMethod]]= "Electronic check"), "High Risk", "Standard")</f>
        <v>High Risk</v>
      </c>
      <c r="Y3552" s="11">
        <f>IFERROR(Table1[[#This Row],[TotalCharges]]/Table1[[#This Row],[tenure]],"0")</f>
        <v>99.481250000000003</v>
      </c>
      <c r="Z3552" t="str">
        <f>IF(Table1[[#This Row],[SeniorCitizen]]=1,"Yes","No")</f>
        <v>No</v>
      </c>
    </row>
    <row r="3553" spans="1:26" x14ac:dyDescent="0.3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s="2">
        <v>79.599999999999994</v>
      </c>
      <c r="T3553" s="2">
        <v>79.599999999999994</v>
      </c>
      <c r="U3553" t="s">
        <v>23</v>
      </c>
      <c r="V3553">
        <f>COUNTIF(Table1[[#This Row],[OnlineSecurity]:[StreamingMovies]], "Yes")</f>
        <v>1</v>
      </c>
      <c r="W3553" t="str" cm="1">
        <f t="array" ref="W3553">_xlfn.IFS(Table1[[#This Row],[tenure]]&lt;=12,"0-1 Years", Table1[[#This Row],[tenure]] &lt;=36, "1-3 Years",Table1[[#This Row],[tenure]]&lt;=60, "3-5 Years",Table1[[#This Row],[tenure]]&gt;60,"5+ Years")</f>
        <v>0-1 Years</v>
      </c>
      <c r="X3553" t="str">
        <f>IF(AND(Table1[[#This Row],[Contract]]="Month-to-Month", Table1[[#This Row],[PaymentMethod]]= "Electronic check"), "High Risk", "Standard")</f>
        <v>High Risk</v>
      </c>
      <c r="Y3553" s="11">
        <f>IFERROR(Table1[[#This Row],[TotalCharges]]/Table1[[#This Row],[tenure]],"0")</f>
        <v>79.599999999999994</v>
      </c>
      <c r="Z3553" t="str">
        <f>IF(Table1[[#This Row],[SeniorCitizen]]=1,"Yes","No")</f>
        <v>No</v>
      </c>
    </row>
    <row r="3554" spans="1:26" x14ac:dyDescent="0.3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7104</v>
      </c>
      <c r="S3554" s="2">
        <v>102.1</v>
      </c>
      <c r="T3554" s="2">
        <v>7149.35</v>
      </c>
      <c r="U3554" t="s">
        <v>24</v>
      </c>
      <c r="V3554">
        <f>COUNTIF(Table1[[#This Row],[OnlineSecurity]:[StreamingMovies]], "Yes")</f>
        <v>4</v>
      </c>
      <c r="W3554" t="str" cm="1">
        <f t="array" ref="W3554">_xlfn.IFS(Table1[[#This Row],[tenure]]&lt;=12,"0-1 Years", Table1[[#This Row],[tenure]] &lt;=36, "1-3 Years",Table1[[#This Row],[tenure]]&lt;=60, "3-5 Years",Table1[[#This Row],[tenure]]&gt;60,"5+ Years")</f>
        <v>5+ Years</v>
      </c>
      <c r="X3554" t="str">
        <f>IF(AND(Table1[[#This Row],[Contract]]="Month-to-Month", Table1[[#This Row],[PaymentMethod]]= "Electronic check"), "High Risk", "Standard")</f>
        <v>Standard</v>
      </c>
      <c r="Y3554" s="11">
        <f>IFERROR(Table1[[#This Row],[TotalCharges]]/Table1[[#This Row],[tenure]],"0")</f>
        <v>105.1375</v>
      </c>
      <c r="Z3554" t="str">
        <f>IF(Table1[[#This Row],[SeniorCitizen]]=1,"Yes","No")</f>
        <v>No</v>
      </c>
    </row>
    <row r="3555" spans="1:26" x14ac:dyDescent="0.35">
      <c r="A3555" t="s">
        <v>3590</v>
      </c>
      <c r="B3555" t="s">
        <v>30</v>
      </c>
      <c r="C3555">
        <v>0</v>
      </c>
      <c r="D3555" t="s">
        <v>24</v>
      </c>
      <c r="E3555" t="s">
        <v>24</v>
      </c>
      <c r="F3555">
        <v>62</v>
      </c>
      <c r="G3555" t="s">
        <v>23</v>
      </c>
      <c r="H3555" t="s">
        <v>23</v>
      </c>
      <c r="I3555" t="s">
        <v>24</v>
      </c>
      <c r="J3555" t="s">
        <v>24</v>
      </c>
      <c r="K3555" t="s">
        <v>24</v>
      </c>
      <c r="L3555" t="s">
        <v>24</v>
      </c>
      <c r="M3555" t="s">
        <v>24</v>
      </c>
      <c r="N3555" t="s">
        <v>24</v>
      </c>
      <c r="O3555" t="s">
        <v>24</v>
      </c>
      <c r="P3555" t="s">
        <v>47</v>
      </c>
      <c r="Q3555" t="s">
        <v>24</v>
      </c>
      <c r="R3555" t="s">
        <v>7104</v>
      </c>
      <c r="S3555" s="2">
        <v>23.4</v>
      </c>
      <c r="T3555" s="2">
        <v>1429.65</v>
      </c>
      <c r="U3555" t="s">
        <v>24</v>
      </c>
      <c r="V3555">
        <f>COUNTIF(Table1[[#This Row],[OnlineSecurity]:[StreamingMovies]], "Yes")</f>
        <v>0</v>
      </c>
      <c r="W3555" t="str" cm="1">
        <f t="array" ref="W3555">_xlfn.IFS(Table1[[#This Row],[tenure]]&lt;=12,"0-1 Years", Table1[[#This Row],[tenure]] &lt;=36, "1-3 Years",Table1[[#This Row],[tenure]]&lt;=60, "3-5 Years",Table1[[#This Row],[tenure]]&gt;60,"5+ Years")</f>
        <v>5+ Years</v>
      </c>
      <c r="X3555" t="str">
        <f>IF(AND(Table1[[#This Row],[Contract]]="Month-to-Month", Table1[[#This Row],[PaymentMethod]]= "Electronic check"), "High Risk", "Standard")</f>
        <v>Standard</v>
      </c>
      <c r="Y3555" s="11">
        <f>IFERROR(Table1[[#This Row],[TotalCharges]]/Table1[[#This Row],[tenure]],"0")</f>
        <v>23.058870967741935</v>
      </c>
      <c r="Z3555" t="str">
        <f>IF(Table1[[#This Row],[SeniorCitizen]]=1,"Yes","No")</f>
        <v>No</v>
      </c>
    </row>
    <row r="3556" spans="1:26" x14ac:dyDescent="0.3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s="2">
        <v>71.05</v>
      </c>
      <c r="T3556" s="2">
        <v>472.65</v>
      </c>
      <c r="U3556" t="s">
        <v>24</v>
      </c>
      <c r="V3556">
        <f>COUNTIF(Table1[[#This Row],[OnlineSecurity]:[StreamingMovies]], "Yes")</f>
        <v>0</v>
      </c>
      <c r="W3556" t="str" cm="1">
        <f t="array" ref="W3556">_xlfn.IFS(Table1[[#This Row],[tenure]]&lt;=12,"0-1 Years", Table1[[#This Row],[tenure]] &lt;=36, "1-3 Years",Table1[[#This Row],[tenure]]&lt;=60, "3-5 Years",Table1[[#This Row],[tenure]]&gt;60,"5+ Years")</f>
        <v>0-1 Years</v>
      </c>
      <c r="X3556" t="str">
        <f>IF(AND(Table1[[#This Row],[Contract]]="Month-to-Month", Table1[[#This Row],[PaymentMethod]]= "Electronic check"), "High Risk", "Standard")</f>
        <v>High Risk</v>
      </c>
      <c r="Y3556" s="11">
        <f>IFERROR(Table1[[#This Row],[TotalCharges]]/Table1[[#This Row],[tenure]],"0")</f>
        <v>67.521428571428572</v>
      </c>
      <c r="Z3556" t="str">
        <f>IF(Table1[[#This Row],[SeniorCitizen]]=1,"Yes","No")</f>
        <v>No</v>
      </c>
    </row>
    <row r="3557" spans="1:26" x14ac:dyDescent="0.3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s="2">
        <v>85.25</v>
      </c>
      <c r="T3557" s="2">
        <v>1734.5</v>
      </c>
      <c r="U3557" t="s">
        <v>23</v>
      </c>
      <c r="V3557">
        <f>COUNTIF(Table1[[#This Row],[OnlineSecurity]:[StreamingMovies]], "Yes")</f>
        <v>1</v>
      </c>
      <c r="W3557" t="str" cm="1">
        <f t="array" ref="W3557">_xlfn.IFS(Table1[[#This Row],[tenure]]&lt;=12,"0-1 Years", Table1[[#This Row],[tenure]] &lt;=36, "1-3 Years",Table1[[#This Row],[tenure]]&lt;=60, "3-5 Years",Table1[[#This Row],[tenure]]&gt;60,"5+ Years")</f>
        <v>1-3 Years</v>
      </c>
      <c r="X3557" t="str">
        <f>IF(AND(Table1[[#This Row],[Contract]]="Month-to-Month", Table1[[#This Row],[PaymentMethod]]= "Electronic check"), "High Risk", "Standard")</f>
        <v>High Risk</v>
      </c>
      <c r="Y3557" s="11">
        <f>IFERROR(Table1[[#This Row],[TotalCharges]]/Table1[[#This Row],[tenure]],"0")</f>
        <v>86.724999999999994</v>
      </c>
      <c r="Z3557" t="str">
        <f>IF(Table1[[#This Row],[SeniorCitizen]]=1,"Yes","No")</f>
        <v>No</v>
      </c>
    </row>
    <row r="3558" spans="1:26" x14ac:dyDescent="0.35">
      <c r="A3558" t="s">
        <v>3593</v>
      </c>
      <c r="B3558" t="s">
        <v>30</v>
      </c>
      <c r="C3558">
        <v>0</v>
      </c>
      <c r="D3558" t="s">
        <v>23</v>
      </c>
      <c r="E3558" t="s">
        <v>23</v>
      </c>
      <c r="F3558">
        <v>6</v>
      </c>
      <c r="G3558" t="s">
        <v>23</v>
      </c>
      <c r="H3558" t="s">
        <v>24</v>
      </c>
      <c r="I3558" t="s">
        <v>24</v>
      </c>
      <c r="J3558" t="s">
        <v>24</v>
      </c>
      <c r="K3558" t="s">
        <v>24</v>
      </c>
      <c r="L3558" t="s">
        <v>24</v>
      </c>
      <c r="M3558" t="s">
        <v>24</v>
      </c>
      <c r="N3558" t="s">
        <v>24</v>
      </c>
      <c r="O3558" t="s">
        <v>24</v>
      </c>
      <c r="P3558" t="s">
        <v>31</v>
      </c>
      <c r="Q3558" t="s">
        <v>24</v>
      </c>
      <c r="R3558" t="s">
        <v>32</v>
      </c>
      <c r="S3558" s="2">
        <v>19.45</v>
      </c>
      <c r="T3558" s="2">
        <v>113.5</v>
      </c>
      <c r="U3558" t="s">
        <v>24</v>
      </c>
      <c r="V3558">
        <f>COUNTIF(Table1[[#This Row],[OnlineSecurity]:[StreamingMovies]], "Yes")</f>
        <v>0</v>
      </c>
      <c r="W3558" t="str" cm="1">
        <f t="array" ref="W3558">_xlfn.IFS(Table1[[#This Row],[tenure]]&lt;=12,"0-1 Years", Table1[[#This Row],[tenure]] &lt;=36, "1-3 Years",Table1[[#This Row],[tenure]]&lt;=60, "3-5 Years",Table1[[#This Row],[tenure]]&gt;60,"5+ Years")</f>
        <v>0-1 Years</v>
      </c>
      <c r="X3558" t="str">
        <f>IF(AND(Table1[[#This Row],[Contract]]="Month-to-Month", Table1[[#This Row],[PaymentMethod]]= "Electronic check"), "High Risk", "Standard")</f>
        <v>Standard</v>
      </c>
      <c r="Y3558" s="11">
        <f>IFERROR(Table1[[#This Row],[TotalCharges]]/Table1[[#This Row],[tenure]],"0")</f>
        <v>18.916666666666668</v>
      </c>
      <c r="Z3558" t="str">
        <f>IF(Table1[[#This Row],[SeniorCitizen]]=1,"Yes","No")</f>
        <v>No</v>
      </c>
    </row>
    <row r="3559" spans="1:26" x14ac:dyDescent="0.35">
      <c r="A3559" t="s">
        <v>3594</v>
      </c>
      <c r="B3559" t="s">
        <v>22</v>
      </c>
      <c r="C3559">
        <v>1</v>
      </c>
      <c r="D3559" t="s">
        <v>24</v>
      </c>
      <c r="E3559" t="s">
        <v>24</v>
      </c>
      <c r="F3559">
        <v>33</v>
      </c>
      <c r="G3559" t="s">
        <v>24</v>
      </c>
      <c r="H3559" t="s">
        <v>24</v>
      </c>
      <c r="I3559" t="s">
        <v>26</v>
      </c>
      <c r="J3559" t="s">
        <v>23</v>
      </c>
      <c r="K3559" t="s">
        <v>23</v>
      </c>
      <c r="L3559" t="s">
        <v>23</v>
      </c>
      <c r="M3559" t="s">
        <v>24</v>
      </c>
      <c r="N3559" t="s">
        <v>23</v>
      </c>
      <c r="O3559" t="s">
        <v>23</v>
      </c>
      <c r="P3559" t="s">
        <v>27</v>
      </c>
      <c r="Q3559" t="s">
        <v>23</v>
      </c>
      <c r="R3559" t="s">
        <v>7104</v>
      </c>
      <c r="S3559" s="2">
        <v>59.45</v>
      </c>
      <c r="T3559" s="2">
        <v>1884.65</v>
      </c>
      <c r="U3559" t="s">
        <v>24</v>
      </c>
      <c r="V3559">
        <f>COUNTIF(Table1[[#This Row],[OnlineSecurity]:[StreamingMovies]], "Yes")</f>
        <v>5</v>
      </c>
      <c r="W3559" t="str" cm="1">
        <f t="array" ref="W3559">_xlfn.IFS(Table1[[#This Row],[tenure]]&lt;=12,"0-1 Years", Table1[[#This Row],[tenure]] &lt;=36, "1-3 Years",Table1[[#This Row],[tenure]]&lt;=60, "3-5 Years",Table1[[#This Row],[tenure]]&gt;60,"5+ Years")</f>
        <v>1-3 Years</v>
      </c>
      <c r="X3559" t="str">
        <f>IF(AND(Table1[[#This Row],[Contract]]="Month-to-Month", Table1[[#This Row],[PaymentMethod]]= "Electronic check"), "High Risk", "Standard")</f>
        <v>Standard</v>
      </c>
      <c r="Y3559" s="11">
        <f>IFERROR(Table1[[#This Row],[TotalCharges]]/Table1[[#This Row],[tenure]],"0")</f>
        <v>57.110606060606067</v>
      </c>
      <c r="Z3559" t="str">
        <f>IF(Table1[[#This Row],[SeniorCitizen]]=1,"Yes","No")</f>
        <v>Yes</v>
      </c>
    </row>
    <row r="3560" spans="1:26" x14ac:dyDescent="0.3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7104</v>
      </c>
      <c r="S3560" s="2">
        <v>92.2</v>
      </c>
      <c r="T3560" s="2">
        <v>2568.15</v>
      </c>
      <c r="U3560" t="s">
        <v>24</v>
      </c>
      <c r="V3560">
        <f>COUNTIF(Table1[[#This Row],[OnlineSecurity]:[StreamingMovies]], "Yes")</f>
        <v>2</v>
      </c>
      <c r="W3560" t="str" cm="1">
        <f t="array" ref="W3560">_xlfn.IFS(Table1[[#This Row],[tenure]]&lt;=12,"0-1 Years", Table1[[#This Row],[tenure]] &lt;=36, "1-3 Years",Table1[[#This Row],[tenure]]&lt;=60, "3-5 Years",Table1[[#This Row],[tenure]]&gt;60,"5+ Years")</f>
        <v>1-3 Years</v>
      </c>
      <c r="X3560" t="str">
        <f>IF(AND(Table1[[#This Row],[Contract]]="Month-to-Month", Table1[[#This Row],[PaymentMethod]]= "Electronic check"), "High Risk", "Standard")</f>
        <v>Standard</v>
      </c>
      <c r="Y3560" s="11">
        <f>IFERROR(Table1[[#This Row],[TotalCharges]]/Table1[[#This Row],[tenure]],"0")</f>
        <v>91.719642857142858</v>
      </c>
      <c r="Z3560" t="str">
        <f>IF(Table1[[#This Row],[SeniorCitizen]]=1,"Yes","No")</f>
        <v>No</v>
      </c>
    </row>
    <row r="3561" spans="1:26" x14ac:dyDescent="0.35">
      <c r="A3561" t="s">
        <v>3596</v>
      </c>
      <c r="B3561" t="s">
        <v>30</v>
      </c>
      <c r="C3561">
        <v>0</v>
      </c>
      <c r="D3561" t="s">
        <v>24</v>
      </c>
      <c r="E3561" t="s">
        <v>24</v>
      </c>
      <c r="F3561">
        <v>27</v>
      </c>
      <c r="G3561" t="s">
        <v>23</v>
      </c>
      <c r="H3561" t="s">
        <v>24</v>
      </c>
      <c r="I3561" t="s">
        <v>24</v>
      </c>
      <c r="J3561" t="s">
        <v>24</v>
      </c>
      <c r="K3561" t="s">
        <v>24</v>
      </c>
      <c r="L3561" t="s">
        <v>24</v>
      </c>
      <c r="M3561" t="s">
        <v>24</v>
      </c>
      <c r="N3561" t="s">
        <v>24</v>
      </c>
      <c r="O3561" t="s">
        <v>24</v>
      </c>
      <c r="P3561" t="s">
        <v>47</v>
      </c>
      <c r="Q3561" t="s">
        <v>24</v>
      </c>
      <c r="R3561" t="s">
        <v>7105</v>
      </c>
      <c r="S3561" s="2">
        <v>19.850000000000001</v>
      </c>
      <c r="T3561" s="2">
        <v>470</v>
      </c>
      <c r="U3561" t="s">
        <v>24</v>
      </c>
      <c r="V3561">
        <f>COUNTIF(Table1[[#This Row],[OnlineSecurity]:[StreamingMovies]], "Yes")</f>
        <v>0</v>
      </c>
      <c r="W3561" t="str" cm="1">
        <f t="array" ref="W3561">_xlfn.IFS(Table1[[#This Row],[tenure]]&lt;=12,"0-1 Years", Table1[[#This Row],[tenure]] &lt;=36, "1-3 Years",Table1[[#This Row],[tenure]]&lt;=60, "3-5 Years",Table1[[#This Row],[tenure]]&gt;60,"5+ Years")</f>
        <v>1-3 Years</v>
      </c>
      <c r="X3561" t="str">
        <f>IF(AND(Table1[[#This Row],[Contract]]="Month-to-Month", Table1[[#This Row],[PaymentMethod]]= "Electronic check"), "High Risk", "Standard")</f>
        <v>Standard</v>
      </c>
      <c r="Y3561" s="11">
        <f>IFERROR(Table1[[#This Row],[TotalCharges]]/Table1[[#This Row],[tenure]],"0")</f>
        <v>17.407407407407408</v>
      </c>
      <c r="Z3561" t="str">
        <f>IF(Table1[[#This Row],[SeniorCitizen]]=1,"Yes","No")</f>
        <v>No</v>
      </c>
    </row>
    <row r="3562" spans="1:26" x14ac:dyDescent="0.3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s="2">
        <v>43.9</v>
      </c>
      <c r="T3562" s="2">
        <v>278.39999999999998</v>
      </c>
      <c r="U3562" t="s">
        <v>24</v>
      </c>
      <c r="V3562">
        <f>COUNTIF(Table1[[#This Row],[OnlineSecurity]:[StreamingMovies]], "Yes")</f>
        <v>0</v>
      </c>
      <c r="W3562" t="str" cm="1">
        <f t="array" ref="W3562">_xlfn.IFS(Table1[[#This Row],[tenure]]&lt;=12,"0-1 Years", Table1[[#This Row],[tenure]] &lt;=36, "1-3 Years",Table1[[#This Row],[tenure]]&lt;=60, "3-5 Years",Table1[[#This Row],[tenure]]&gt;60,"5+ Years")</f>
        <v>0-1 Years</v>
      </c>
      <c r="X3562" t="str">
        <f>IF(AND(Table1[[#This Row],[Contract]]="Month-to-Month", Table1[[#This Row],[PaymentMethod]]= "Electronic check"), "High Risk", "Standard")</f>
        <v>Standard</v>
      </c>
      <c r="Y3562" s="11">
        <f>IFERROR(Table1[[#This Row],[TotalCharges]]/Table1[[#This Row],[tenure]],"0")</f>
        <v>39.771428571428565</v>
      </c>
      <c r="Z3562" t="str">
        <f>IF(Table1[[#This Row],[SeniorCitizen]]=1,"Yes","No")</f>
        <v>No</v>
      </c>
    </row>
    <row r="3563" spans="1:26" x14ac:dyDescent="0.3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s="2">
        <v>80.5</v>
      </c>
      <c r="T3563" s="2">
        <v>2088.8000000000002</v>
      </c>
      <c r="U3563" t="s">
        <v>23</v>
      </c>
      <c r="V3563">
        <f>COUNTIF(Table1[[#This Row],[OnlineSecurity]:[StreamingMovies]], "Yes")</f>
        <v>1</v>
      </c>
      <c r="W3563" t="str" cm="1">
        <f t="array" ref="W3563">_xlfn.IFS(Table1[[#This Row],[tenure]]&lt;=12,"0-1 Years", Table1[[#This Row],[tenure]] &lt;=36, "1-3 Years",Table1[[#This Row],[tenure]]&lt;=60, "3-5 Years",Table1[[#This Row],[tenure]]&gt;60,"5+ Years")</f>
        <v>1-3 Years</v>
      </c>
      <c r="X3563" t="str">
        <f>IF(AND(Table1[[#This Row],[Contract]]="Month-to-Month", Table1[[#This Row],[PaymentMethod]]= "Electronic check"), "High Risk", "Standard")</f>
        <v>High Risk</v>
      </c>
      <c r="Y3563" s="11">
        <f>IFERROR(Table1[[#This Row],[TotalCharges]]/Table1[[#This Row],[tenure]],"0")</f>
        <v>80.338461538461544</v>
      </c>
      <c r="Z3563" t="str">
        <f>IF(Table1[[#This Row],[SeniorCitizen]]=1,"Yes","No")</f>
        <v>No</v>
      </c>
    </row>
    <row r="3564" spans="1:26" x14ac:dyDescent="0.3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s="2">
        <v>89.8</v>
      </c>
      <c r="T3564" s="2">
        <v>502.6</v>
      </c>
      <c r="U3564" t="s">
        <v>23</v>
      </c>
      <c r="V3564">
        <f>COUNTIF(Table1[[#This Row],[OnlineSecurity]:[StreamingMovies]], "Yes")</f>
        <v>2</v>
      </c>
      <c r="W3564" t="str" cm="1">
        <f t="array" ref="W3564">_xlfn.IFS(Table1[[#This Row],[tenure]]&lt;=12,"0-1 Years", Table1[[#This Row],[tenure]] &lt;=36, "1-3 Years",Table1[[#This Row],[tenure]]&lt;=60, "3-5 Years",Table1[[#This Row],[tenure]]&gt;60,"5+ Years")</f>
        <v>0-1 Years</v>
      </c>
      <c r="X3564" t="str">
        <f>IF(AND(Table1[[#This Row],[Contract]]="Month-to-Month", Table1[[#This Row],[PaymentMethod]]= "Electronic check"), "High Risk", "Standard")</f>
        <v>High Risk</v>
      </c>
      <c r="Y3564" s="11">
        <f>IFERROR(Table1[[#This Row],[TotalCharges]]/Table1[[#This Row],[tenure]],"0")</f>
        <v>100.52000000000001</v>
      </c>
      <c r="Z3564" t="str">
        <f>IF(Table1[[#This Row],[SeniorCitizen]]=1,"Yes","No")</f>
        <v>Yes</v>
      </c>
    </row>
    <row r="3565" spans="1:26" x14ac:dyDescent="0.3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7105</v>
      </c>
      <c r="S3565" s="2">
        <v>90.5</v>
      </c>
      <c r="T3565" s="2">
        <v>2595.85</v>
      </c>
      <c r="U3565" t="s">
        <v>24</v>
      </c>
      <c r="V3565">
        <f>COUNTIF(Table1[[#This Row],[OnlineSecurity]:[StreamingMovies]], "Yes")</f>
        <v>2</v>
      </c>
      <c r="W3565" t="str" cm="1">
        <f t="array" ref="W3565">_xlfn.IFS(Table1[[#This Row],[tenure]]&lt;=12,"0-1 Years", Table1[[#This Row],[tenure]] &lt;=36, "1-3 Years",Table1[[#This Row],[tenure]]&lt;=60, "3-5 Years",Table1[[#This Row],[tenure]]&gt;60,"5+ Years")</f>
        <v>1-3 Years</v>
      </c>
      <c r="X3565" t="str">
        <f>IF(AND(Table1[[#This Row],[Contract]]="Month-to-Month", Table1[[#This Row],[PaymentMethod]]= "Electronic check"), "High Risk", "Standard")</f>
        <v>Standard</v>
      </c>
      <c r="Y3565" s="11">
        <f>IFERROR(Table1[[#This Row],[TotalCharges]]/Table1[[#This Row],[tenure]],"0")</f>
        <v>86.528333333333336</v>
      </c>
      <c r="Z3565" t="str">
        <f>IF(Table1[[#This Row],[SeniorCitizen]]=1,"Yes","No")</f>
        <v>Yes</v>
      </c>
    </row>
    <row r="3566" spans="1:26" x14ac:dyDescent="0.3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7105</v>
      </c>
      <c r="S3566" s="2">
        <v>90.45</v>
      </c>
      <c r="T3566" s="2">
        <v>5825.5</v>
      </c>
      <c r="U3566" t="s">
        <v>24</v>
      </c>
      <c r="V3566">
        <f>COUNTIF(Table1[[#This Row],[OnlineSecurity]:[StreamingMovies]], "Yes")</f>
        <v>2</v>
      </c>
      <c r="W3566" t="str" cm="1">
        <f t="array" ref="W3566">_xlfn.IFS(Table1[[#This Row],[tenure]]&lt;=12,"0-1 Years", Table1[[#This Row],[tenure]] &lt;=36, "1-3 Years",Table1[[#This Row],[tenure]]&lt;=60, "3-5 Years",Table1[[#This Row],[tenure]]&gt;60,"5+ Years")</f>
        <v>5+ Years</v>
      </c>
      <c r="X3566" t="str">
        <f>IF(AND(Table1[[#This Row],[Contract]]="Month-to-Month", Table1[[#This Row],[PaymentMethod]]= "Electronic check"), "High Risk", "Standard")</f>
        <v>Standard</v>
      </c>
      <c r="Y3566" s="11">
        <f>IFERROR(Table1[[#This Row],[TotalCharges]]/Table1[[#This Row],[tenure]],"0")</f>
        <v>92.468253968253961</v>
      </c>
      <c r="Z3566" t="str">
        <f>IF(Table1[[#This Row],[SeniorCitizen]]=1,"Yes","No")</f>
        <v>No</v>
      </c>
    </row>
    <row r="3567" spans="1:26" x14ac:dyDescent="0.3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s="2">
        <v>50.75</v>
      </c>
      <c r="T3567" s="2">
        <v>50.75</v>
      </c>
      <c r="U3567" t="s">
        <v>23</v>
      </c>
      <c r="V3567">
        <f>COUNTIF(Table1[[#This Row],[OnlineSecurity]:[StreamingMovies]], "Yes")</f>
        <v>1</v>
      </c>
      <c r="W3567" t="str" cm="1">
        <f t="array" ref="W3567">_xlfn.IFS(Table1[[#This Row],[tenure]]&lt;=12,"0-1 Years", Table1[[#This Row],[tenure]] &lt;=36, "1-3 Years",Table1[[#This Row],[tenure]]&lt;=60, "3-5 Years",Table1[[#This Row],[tenure]]&gt;60,"5+ Years")</f>
        <v>0-1 Years</v>
      </c>
      <c r="X3567" t="str">
        <f>IF(AND(Table1[[#This Row],[Contract]]="Month-to-Month", Table1[[#This Row],[PaymentMethod]]= "Electronic check"), "High Risk", "Standard")</f>
        <v>High Risk</v>
      </c>
      <c r="Y3567" s="11">
        <f>IFERROR(Table1[[#This Row],[TotalCharges]]/Table1[[#This Row],[tenure]],"0")</f>
        <v>50.75</v>
      </c>
      <c r="Z3567" t="str">
        <f>IF(Table1[[#This Row],[SeniorCitizen]]=1,"Yes","No")</f>
        <v>No</v>
      </c>
    </row>
    <row r="3568" spans="1:26" x14ac:dyDescent="0.3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s="2">
        <v>84.6</v>
      </c>
      <c r="T3568" s="2">
        <v>4449.75</v>
      </c>
      <c r="U3568" t="s">
        <v>24</v>
      </c>
      <c r="V3568">
        <f>COUNTIF(Table1[[#This Row],[OnlineSecurity]:[StreamingMovies]], "Yes")</f>
        <v>5</v>
      </c>
      <c r="W3568" t="str" cm="1">
        <f t="array" ref="W3568">_xlfn.IFS(Table1[[#This Row],[tenure]]&lt;=12,"0-1 Years", Table1[[#This Row],[tenure]] &lt;=36, "1-3 Years",Table1[[#This Row],[tenure]]&lt;=60, "3-5 Years",Table1[[#This Row],[tenure]]&gt;60,"5+ Years")</f>
        <v>3-5 Years</v>
      </c>
      <c r="X3568" t="str">
        <f>IF(AND(Table1[[#This Row],[Contract]]="Month-to-Month", Table1[[#This Row],[PaymentMethod]]= "Electronic check"), "High Risk", "Standard")</f>
        <v>Standard</v>
      </c>
      <c r="Y3568" s="11">
        <f>IFERROR(Table1[[#This Row],[TotalCharges]]/Table1[[#This Row],[tenure]],"0")</f>
        <v>83.95754716981132</v>
      </c>
      <c r="Z3568" t="str">
        <f>IF(Table1[[#This Row],[SeniorCitizen]]=1,"Yes","No")</f>
        <v>No</v>
      </c>
    </row>
    <row r="3569" spans="1:26" x14ac:dyDescent="0.3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7105</v>
      </c>
      <c r="S3569" s="2">
        <v>89.65</v>
      </c>
      <c r="T3569" s="2">
        <v>1208.3499999999999</v>
      </c>
      <c r="U3569" t="s">
        <v>23</v>
      </c>
      <c r="V3569">
        <f>COUNTIF(Table1[[#This Row],[OnlineSecurity]:[StreamingMovies]], "Yes")</f>
        <v>3</v>
      </c>
      <c r="W3569" t="str" cm="1">
        <f t="array" ref="W3569">_xlfn.IFS(Table1[[#This Row],[tenure]]&lt;=12,"0-1 Years", Table1[[#This Row],[tenure]] &lt;=36, "1-3 Years",Table1[[#This Row],[tenure]]&lt;=60, "3-5 Years",Table1[[#This Row],[tenure]]&gt;60,"5+ Years")</f>
        <v>1-3 Years</v>
      </c>
      <c r="X3569" t="str">
        <f>IF(AND(Table1[[#This Row],[Contract]]="Month-to-Month", Table1[[#This Row],[PaymentMethod]]= "Electronic check"), "High Risk", "Standard")</f>
        <v>Standard</v>
      </c>
      <c r="Y3569" s="11">
        <f>IFERROR(Table1[[#This Row],[TotalCharges]]/Table1[[#This Row],[tenure]],"0")</f>
        <v>86.310714285714283</v>
      </c>
      <c r="Z3569" t="str">
        <f>IF(Table1[[#This Row],[SeniorCitizen]]=1,"Yes","No")</f>
        <v>No</v>
      </c>
    </row>
    <row r="3570" spans="1:26" x14ac:dyDescent="0.3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7104</v>
      </c>
      <c r="S3570" s="2">
        <v>99.15</v>
      </c>
      <c r="T3570" s="2">
        <v>1956.4</v>
      </c>
      <c r="U3570" t="s">
        <v>24</v>
      </c>
      <c r="V3570">
        <f>COUNTIF(Table1[[#This Row],[OnlineSecurity]:[StreamingMovies]], "Yes")</f>
        <v>4</v>
      </c>
      <c r="W3570" t="str" cm="1">
        <f t="array" ref="W3570">_xlfn.IFS(Table1[[#This Row],[tenure]]&lt;=12,"0-1 Years", Table1[[#This Row],[tenure]] &lt;=36, "1-3 Years",Table1[[#This Row],[tenure]]&lt;=60, "3-5 Years",Table1[[#This Row],[tenure]]&gt;60,"5+ Years")</f>
        <v>1-3 Years</v>
      </c>
      <c r="X3570" t="str">
        <f>IF(AND(Table1[[#This Row],[Contract]]="Month-to-Month", Table1[[#This Row],[PaymentMethod]]= "Electronic check"), "High Risk", "Standard")</f>
        <v>Standard</v>
      </c>
      <c r="Y3570" s="11">
        <f>IFERROR(Table1[[#This Row],[TotalCharges]]/Table1[[#This Row],[tenure]],"0")</f>
        <v>93.161904761904765</v>
      </c>
      <c r="Z3570" t="str">
        <f>IF(Table1[[#This Row],[SeniorCitizen]]=1,"Yes","No")</f>
        <v>No</v>
      </c>
    </row>
    <row r="3571" spans="1:26" x14ac:dyDescent="0.35">
      <c r="A3571" t="s">
        <v>3606</v>
      </c>
      <c r="B3571" t="s">
        <v>30</v>
      </c>
      <c r="C3571">
        <v>0</v>
      </c>
      <c r="D3571" t="s">
        <v>24</v>
      </c>
      <c r="E3571" t="s">
        <v>24</v>
      </c>
      <c r="F3571">
        <v>17</v>
      </c>
      <c r="G3571" t="s">
        <v>23</v>
      </c>
      <c r="H3571" t="s">
        <v>24</v>
      </c>
      <c r="I3571" t="s">
        <v>24</v>
      </c>
      <c r="J3571" t="s">
        <v>24</v>
      </c>
      <c r="K3571" t="s">
        <v>24</v>
      </c>
      <c r="L3571" t="s">
        <v>24</v>
      </c>
      <c r="M3571" t="s">
        <v>24</v>
      </c>
      <c r="N3571" t="s">
        <v>24</v>
      </c>
      <c r="O3571" t="s">
        <v>24</v>
      </c>
      <c r="P3571" t="s">
        <v>31</v>
      </c>
      <c r="Q3571" t="s">
        <v>24</v>
      </c>
      <c r="R3571" t="s">
        <v>32</v>
      </c>
      <c r="S3571" s="2">
        <v>19.95</v>
      </c>
      <c r="T3571" s="2">
        <v>310.60000000000002</v>
      </c>
      <c r="U3571" t="s">
        <v>24</v>
      </c>
      <c r="V3571">
        <f>COUNTIF(Table1[[#This Row],[OnlineSecurity]:[StreamingMovies]], "Yes")</f>
        <v>0</v>
      </c>
      <c r="W3571" t="str" cm="1">
        <f t="array" ref="W3571">_xlfn.IFS(Table1[[#This Row],[tenure]]&lt;=12,"0-1 Years", Table1[[#This Row],[tenure]] &lt;=36, "1-3 Years",Table1[[#This Row],[tenure]]&lt;=60, "3-5 Years",Table1[[#This Row],[tenure]]&gt;60,"5+ Years")</f>
        <v>1-3 Years</v>
      </c>
      <c r="X3571" t="str">
        <f>IF(AND(Table1[[#This Row],[Contract]]="Month-to-Month", Table1[[#This Row],[PaymentMethod]]= "Electronic check"), "High Risk", "Standard")</f>
        <v>Standard</v>
      </c>
      <c r="Y3571" s="11">
        <f>IFERROR(Table1[[#This Row],[TotalCharges]]/Table1[[#This Row],[tenure]],"0")</f>
        <v>18.27058823529412</v>
      </c>
      <c r="Z3571" t="str">
        <f>IF(Table1[[#This Row],[SeniorCitizen]]=1,"Yes","No")</f>
        <v>No</v>
      </c>
    </row>
    <row r="3572" spans="1:26" x14ac:dyDescent="0.35">
      <c r="A3572" t="s">
        <v>3607</v>
      </c>
      <c r="B3572" t="s">
        <v>30</v>
      </c>
      <c r="C3572">
        <v>0</v>
      </c>
      <c r="D3572" t="s">
        <v>23</v>
      </c>
      <c r="E3572" t="s">
        <v>23</v>
      </c>
      <c r="F3572">
        <v>16</v>
      </c>
      <c r="G3572" t="s">
        <v>23</v>
      </c>
      <c r="H3572" t="s">
        <v>24</v>
      </c>
      <c r="I3572" t="s">
        <v>24</v>
      </c>
      <c r="J3572" t="s">
        <v>24</v>
      </c>
      <c r="K3572" t="s">
        <v>24</v>
      </c>
      <c r="L3572" t="s">
        <v>24</v>
      </c>
      <c r="M3572" t="s">
        <v>24</v>
      </c>
      <c r="N3572" t="s">
        <v>24</v>
      </c>
      <c r="O3572" t="s">
        <v>24</v>
      </c>
      <c r="P3572" t="s">
        <v>47</v>
      </c>
      <c r="Q3572" t="s">
        <v>24</v>
      </c>
      <c r="R3572" t="s">
        <v>32</v>
      </c>
      <c r="S3572" s="2">
        <v>20.5</v>
      </c>
      <c r="T3572" s="2">
        <v>290.55</v>
      </c>
      <c r="U3572" t="s">
        <v>24</v>
      </c>
      <c r="V3572">
        <f>COUNTIF(Table1[[#This Row],[OnlineSecurity]:[StreamingMovies]], "Yes")</f>
        <v>0</v>
      </c>
      <c r="W3572" t="str" cm="1">
        <f t="array" ref="W3572">_xlfn.IFS(Table1[[#This Row],[tenure]]&lt;=12,"0-1 Years", Table1[[#This Row],[tenure]] &lt;=36, "1-3 Years",Table1[[#This Row],[tenure]]&lt;=60, "3-5 Years",Table1[[#This Row],[tenure]]&gt;60,"5+ Years")</f>
        <v>1-3 Years</v>
      </c>
      <c r="X3572" t="str">
        <f>IF(AND(Table1[[#This Row],[Contract]]="Month-to-Month", Table1[[#This Row],[PaymentMethod]]= "Electronic check"), "High Risk", "Standard")</f>
        <v>Standard</v>
      </c>
      <c r="Y3572" s="11">
        <f>IFERROR(Table1[[#This Row],[TotalCharges]]/Table1[[#This Row],[tenure]],"0")</f>
        <v>18.159375000000001</v>
      </c>
      <c r="Z3572" t="str">
        <f>IF(Table1[[#This Row],[SeniorCitizen]]=1,"Yes","No")</f>
        <v>No</v>
      </c>
    </row>
    <row r="3573" spans="1:26" x14ac:dyDescent="0.3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s="2">
        <v>62.1</v>
      </c>
      <c r="T3573" s="2">
        <v>2096.1</v>
      </c>
      <c r="U3573" t="s">
        <v>24</v>
      </c>
      <c r="V3573">
        <f>COUNTIF(Table1[[#This Row],[OnlineSecurity]:[StreamingMovies]], "Yes")</f>
        <v>2</v>
      </c>
      <c r="W3573" t="str" cm="1">
        <f t="array" ref="W3573">_xlfn.IFS(Table1[[#This Row],[tenure]]&lt;=12,"0-1 Years", Table1[[#This Row],[tenure]] &lt;=36, "1-3 Years",Table1[[#This Row],[tenure]]&lt;=60, "3-5 Years",Table1[[#This Row],[tenure]]&gt;60,"5+ Years")</f>
        <v>1-3 Years</v>
      </c>
      <c r="X3573" t="str">
        <f>IF(AND(Table1[[#This Row],[Contract]]="Month-to-Month", Table1[[#This Row],[PaymentMethod]]= "Electronic check"), "High Risk", "Standard")</f>
        <v>High Risk</v>
      </c>
      <c r="Y3573" s="11">
        <f>IFERROR(Table1[[#This Row],[TotalCharges]]/Table1[[#This Row],[tenure]],"0")</f>
        <v>59.888571428571424</v>
      </c>
      <c r="Z3573" t="str">
        <f>IF(Table1[[#This Row],[SeniorCitizen]]=1,"Yes","No")</f>
        <v>No</v>
      </c>
    </row>
    <row r="3574" spans="1:26" x14ac:dyDescent="0.3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s="2">
        <v>79.5</v>
      </c>
      <c r="T3574" s="2">
        <v>2665</v>
      </c>
      <c r="U3574" t="s">
        <v>24</v>
      </c>
      <c r="V3574">
        <f>COUNTIF(Table1[[#This Row],[OnlineSecurity]:[StreamingMovies]], "Yes")</f>
        <v>1</v>
      </c>
      <c r="W3574" t="str" cm="1">
        <f t="array" ref="W3574">_xlfn.IFS(Table1[[#This Row],[tenure]]&lt;=12,"0-1 Years", Table1[[#This Row],[tenure]] &lt;=36, "1-3 Years",Table1[[#This Row],[tenure]]&lt;=60, "3-5 Years",Table1[[#This Row],[tenure]]&gt;60,"5+ Years")</f>
        <v>1-3 Years</v>
      </c>
      <c r="X3574" t="str">
        <f>IF(AND(Table1[[#This Row],[Contract]]="Month-to-Month", Table1[[#This Row],[PaymentMethod]]= "Electronic check"), "High Risk", "Standard")</f>
        <v>High Risk</v>
      </c>
      <c r="Y3574" s="11">
        <f>IFERROR(Table1[[#This Row],[TotalCharges]]/Table1[[#This Row],[tenure]],"0")</f>
        <v>83.28125</v>
      </c>
      <c r="Z3574" t="str">
        <f>IF(Table1[[#This Row],[SeniorCitizen]]=1,"Yes","No")</f>
        <v>Yes</v>
      </c>
    </row>
    <row r="3575" spans="1:26" x14ac:dyDescent="0.35">
      <c r="A3575" t="s">
        <v>3610</v>
      </c>
      <c r="B3575" t="s">
        <v>22</v>
      </c>
      <c r="C3575">
        <v>0</v>
      </c>
      <c r="D3575" t="s">
        <v>23</v>
      </c>
      <c r="E3575" t="s">
        <v>23</v>
      </c>
      <c r="F3575">
        <v>28</v>
      </c>
      <c r="G3575" t="s">
        <v>23</v>
      </c>
      <c r="H3575" t="s">
        <v>24</v>
      </c>
      <c r="I3575" t="s">
        <v>24</v>
      </c>
      <c r="J3575" t="s">
        <v>24</v>
      </c>
      <c r="K3575" t="s">
        <v>24</v>
      </c>
      <c r="L3575" t="s">
        <v>24</v>
      </c>
      <c r="M3575" t="s">
        <v>24</v>
      </c>
      <c r="N3575" t="s">
        <v>24</v>
      </c>
      <c r="O3575" t="s">
        <v>24</v>
      </c>
      <c r="P3575" t="s">
        <v>27</v>
      </c>
      <c r="Q3575" t="s">
        <v>23</v>
      </c>
      <c r="R3575" t="s">
        <v>7104</v>
      </c>
      <c r="S3575" s="2">
        <v>19.55</v>
      </c>
      <c r="T3575" s="2">
        <v>543.79999999999995</v>
      </c>
      <c r="U3575" t="s">
        <v>24</v>
      </c>
      <c r="V3575">
        <f>COUNTIF(Table1[[#This Row],[OnlineSecurity]:[StreamingMovies]], "Yes")</f>
        <v>0</v>
      </c>
      <c r="W3575" t="str" cm="1">
        <f t="array" ref="W3575">_xlfn.IFS(Table1[[#This Row],[tenure]]&lt;=12,"0-1 Years", Table1[[#This Row],[tenure]] &lt;=36, "1-3 Years",Table1[[#This Row],[tenure]]&lt;=60, "3-5 Years",Table1[[#This Row],[tenure]]&gt;60,"5+ Years")</f>
        <v>1-3 Years</v>
      </c>
      <c r="X3575" t="str">
        <f>IF(AND(Table1[[#This Row],[Contract]]="Month-to-Month", Table1[[#This Row],[PaymentMethod]]= "Electronic check"), "High Risk", "Standard")</f>
        <v>Standard</v>
      </c>
      <c r="Y3575" s="11">
        <f>IFERROR(Table1[[#This Row],[TotalCharges]]/Table1[[#This Row],[tenure]],"0")</f>
        <v>19.421428571428571</v>
      </c>
      <c r="Z3575" t="str">
        <f>IF(Table1[[#This Row],[SeniorCitizen]]=1,"Yes","No")</f>
        <v>No</v>
      </c>
    </row>
    <row r="3576" spans="1:26" x14ac:dyDescent="0.35">
      <c r="A3576" t="s">
        <v>3611</v>
      </c>
      <c r="B3576" t="s">
        <v>22</v>
      </c>
      <c r="C3576">
        <v>0</v>
      </c>
      <c r="D3576" t="s">
        <v>24</v>
      </c>
      <c r="E3576" t="s">
        <v>24</v>
      </c>
      <c r="F3576">
        <v>1</v>
      </c>
      <c r="G3576" t="s">
        <v>23</v>
      </c>
      <c r="H3576" t="s">
        <v>24</v>
      </c>
      <c r="I3576" t="s">
        <v>24</v>
      </c>
      <c r="J3576" t="s">
        <v>24</v>
      </c>
      <c r="K3576" t="s">
        <v>24</v>
      </c>
      <c r="L3576" t="s">
        <v>24</v>
      </c>
      <c r="M3576" t="s">
        <v>24</v>
      </c>
      <c r="N3576" t="s">
        <v>24</v>
      </c>
      <c r="O3576" t="s">
        <v>24</v>
      </c>
      <c r="P3576" t="s">
        <v>27</v>
      </c>
      <c r="Q3576" t="s">
        <v>23</v>
      </c>
      <c r="R3576" t="s">
        <v>32</v>
      </c>
      <c r="S3576" s="2">
        <v>20.350000000000001</v>
      </c>
      <c r="T3576" s="2">
        <v>20.350000000000001</v>
      </c>
      <c r="U3576" t="s">
        <v>24</v>
      </c>
      <c r="V3576">
        <f>COUNTIF(Table1[[#This Row],[OnlineSecurity]:[StreamingMovies]], "Yes")</f>
        <v>0</v>
      </c>
      <c r="W3576" t="str" cm="1">
        <f t="array" ref="W3576">_xlfn.IFS(Table1[[#This Row],[tenure]]&lt;=12,"0-1 Years", Table1[[#This Row],[tenure]] &lt;=36, "1-3 Years",Table1[[#This Row],[tenure]]&lt;=60, "3-5 Years",Table1[[#This Row],[tenure]]&gt;60,"5+ Years")</f>
        <v>0-1 Years</v>
      </c>
      <c r="X3576" t="str">
        <f>IF(AND(Table1[[#This Row],[Contract]]="Month-to-Month", Table1[[#This Row],[PaymentMethod]]= "Electronic check"), "High Risk", "Standard")</f>
        <v>Standard</v>
      </c>
      <c r="Y3576" s="11">
        <f>IFERROR(Table1[[#This Row],[TotalCharges]]/Table1[[#This Row],[tenure]],"0")</f>
        <v>20.350000000000001</v>
      </c>
      <c r="Z3576" t="str">
        <f>IF(Table1[[#This Row],[SeniorCitizen]]=1,"Yes","No")</f>
        <v>No</v>
      </c>
    </row>
    <row r="3577" spans="1:26" x14ac:dyDescent="0.35">
      <c r="A3577" t="s">
        <v>3612</v>
      </c>
      <c r="B3577" t="s">
        <v>30</v>
      </c>
      <c r="C3577">
        <v>0</v>
      </c>
      <c r="D3577" t="s">
        <v>24</v>
      </c>
      <c r="E3577" t="s">
        <v>24</v>
      </c>
      <c r="F3577">
        <v>59</v>
      </c>
      <c r="G3577" t="s">
        <v>24</v>
      </c>
      <c r="H3577" t="s">
        <v>24</v>
      </c>
      <c r="I3577" t="s">
        <v>26</v>
      </c>
      <c r="J3577" t="s">
        <v>24</v>
      </c>
      <c r="K3577" t="s">
        <v>24</v>
      </c>
      <c r="L3577" t="s">
        <v>24</v>
      </c>
      <c r="M3577" t="s">
        <v>23</v>
      </c>
      <c r="N3577" t="s">
        <v>23</v>
      </c>
      <c r="O3577" t="s">
        <v>23</v>
      </c>
      <c r="P3577" t="s">
        <v>27</v>
      </c>
      <c r="Q3577" t="s">
        <v>23</v>
      </c>
      <c r="R3577" t="s">
        <v>28</v>
      </c>
      <c r="S3577" s="2">
        <v>51.7</v>
      </c>
      <c r="T3577" s="2">
        <v>3005.8</v>
      </c>
      <c r="U3577" t="s">
        <v>24</v>
      </c>
      <c r="V3577">
        <f>COUNTIF(Table1[[#This Row],[OnlineSecurity]:[StreamingMovies]], "Yes")</f>
        <v>3</v>
      </c>
      <c r="W3577" t="str" cm="1">
        <f t="array" ref="W3577">_xlfn.IFS(Table1[[#This Row],[tenure]]&lt;=12,"0-1 Years", Table1[[#This Row],[tenure]] &lt;=36, "1-3 Years",Table1[[#This Row],[tenure]]&lt;=60, "3-5 Years",Table1[[#This Row],[tenure]]&gt;60,"5+ Years")</f>
        <v>3-5 Years</v>
      </c>
      <c r="X3577" t="str">
        <f>IF(AND(Table1[[#This Row],[Contract]]="Month-to-Month", Table1[[#This Row],[PaymentMethod]]= "Electronic check"), "High Risk", "Standard")</f>
        <v>High Risk</v>
      </c>
      <c r="Y3577" s="11">
        <f>IFERROR(Table1[[#This Row],[TotalCharges]]/Table1[[#This Row],[tenure]],"0")</f>
        <v>50.945762711864411</v>
      </c>
      <c r="Z3577" t="str">
        <f>IF(Table1[[#This Row],[SeniorCitizen]]=1,"Yes","No")</f>
        <v>No</v>
      </c>
    </row>
    <row r="3578" spans="1:26" x14ac:dyDescent="0.35">
      <c r="A3578" t="s">
        <v>3613</v>
      </c>
      <c r="B3578" t="s">
        <v>22</v>
      </c>
      <c r="C3578">
        <v>0</v>
      </c>
      <c r="D3578" t="s">
        <v>23</v>
      </c>
      <c r="E3578" t="s">
        <v>23</v>
      </c>
      <c r="F3578">
        <v>72</v>
      </c>
      <c r="G3578" t="s">
        <v>23</v>
      </c>
      <c r="H3578" t="s">
        <v>23</v>
      </c>
      <c r="I3578" t="s">
        <v>24</v>
      </c>
      <c r="J3578" t="s">
        <v>24</v>
      </c>
      <c r="K3578" t="s">
        <v>24</v>
      </c>
      <c r="L3578" t="s">
        <v>24</v>
      </c>
      <c r="M3578" t="s">
        <v>24</v>
      </c>
      <c r="N3578" t="s">
        <v>24</v>
      </c>
      <c r="O3578" t="s">
        <v>24</v>
      </c>
      <c r="P3578" t="s">
        <v>31</v>
      </c>
      <c r="Q3578" t="s">
        <v>23</v>
      </c>
      <c r="R3578" t="s">
        <v>7104</v>
      </c>
      <c r="S3578" s="2">
        <v>23.3</v>
      </c>
      <c r="T3578" s="2">
        <v>1623.15</v>
      </c>
      <c r="U3578" t="s">
        <v>24</v>
      </c>
      <c r="V3578">
        <f>COUNTIF(Table1[[#This Row],[OnlineSecurity]:[StreamingMovies]], "Yes")</f>
        <v>0</v>
      </c>
      <c r="W3578" t="str" cm="1">
        <f t="array" ref="W3578">_xlfn.IFS(Table1[[#This Row],[tenure]]&lt;=12,"0-1 Years", Table1[[#This Row],[tenure]] &lt;=36, "1-3 Years",Table1[[#This Row],[tenure]]&lt;=60, "3-5 Years",Table1[[#This Row],[tenure]]&gt;60,"5+ Years")</f>
        <v>5+ Years</v>
      </c>
      <c r="X3578" t="str">
        <f>IF(AND(Table1[[#This Row],[Contract]]="Month-to-Month", Table1[[#This Row],[PaymentMethod]]= "Electronic check"), "High Risk", "Standard")</f>
        <v>Standard</v>
      </c>
      <c r="Y3578" s="11">
        <f>IFERROR(Table1[[#This Row],[TotalCharges]]/Table1[[#This Row],[tenure]],"0")</f>
        <v>22.543750000000003</v>
      </c>
      <c r="Z3578" t="str">
        <f>IF(Table1[[#This Row],[SeniorCitizen]]=1,"Yes","No")</f>
        <v>No</v>
      </c>
    </row>
    <row r="3579" spans="1:26" x14ac:dyDescent="0.3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s="2">
        <v>65.400000000000006</v>
      </c>
      <c r="T3579" s="2">
        <v>2498.4</v>
      </c>
      <c r="U3579" t="s">
        <v>23</v>
      </c>
      <c r="V3579">
        <f>COUNTIF(Table1[[#This Row],[OnlineSecurity]:[StreamingMovies]], "Yes")</f>
        <v>3</v>
      </c>
      <c r="W3579" t="str" cm="1">
        <f t="array" ref="W3579">_xlfn.IFS(Table1[[#This Row],[tenure]]&lt;=12,"0-1 Years", Table1[[#This Row],[tenure]] &lt;=36, "1-3 Years",Table1[[#This Row],[tenure]]&lt;=60, "3-5 Years",Table1[[#This Row],[tenure]]&gt;60,"5+ Years")</f>
        <v>1-3 Years</v>
      </c>
      <c r="X3579" t="str">
        <f>IF(AND(Table1[[#This Row],[Contract]]="Month-to-Month", Table1[[#This Row],[PaymentMethod]]= "Electronic check"), "High Risk", "Standard")</f>
        <v>Standard</v>
      </c>
      <c r="Y3579" s="11">
        <f>IFERROR(Table1[[#This Row],[TotalCharges]]/Table1[[#This Row],[tenure]],"0")</f>
        <v>69.400000000000006</v>
      </c>
      <c r="Z3579" t="str">
        <f>IF(Table1[[#This Row],[SeniorCitizen]]=1,"Yes","No")</f>
        <v>No</v>
      </c>
    </row>
    <row r="3580" spans="1:26" x14ac:dyDescent="0.3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s="2">
        <v>65.099999999999994</v>
      </c>
      <c r="T3580" s="2">
        <v>2586</v>
      </c>
      <c r="U3580" t="s">
        <v>24</v>
      </c>
      <c r="V3580">
        <f>COUNTIF(Table1[[#This Row],[OnlineSecurity]:[StreamingMovies]], "Yes")</f>
        <v>3</v>
      </c>
      <c r="W3580" t="str" cm="1">
        <f t="array" ref="W3580">_xlfn.IFS(Table1[[#This Row],[tenure]]&lt;=12,"0-1 Years", Table1[[#This Row],[tenure]] &lt;=36, "1-3 Years",Table1[[#This Row],[tenure]]&lt;=60, "3-5 Years",Table1[[#This Row],[tenure]]&gt;60,"5+ Years")</f>
        <v>3-5 Years</v>
      </c>
      <c r="X3580" t="str">
        <f>IF(AND(Table1[[#This Row],[Contract]]="Month-to-Month", Table1[[#This Row],[PaymentMethod]]= "Electronic check"), "High Risk", "Standard")</f>
        <v>Standard</v>
      </c>
      <c r="Y3580" s="11">
        <f>IFERROR(Table1[[#This Row],[TotalCharges]]/Table1[[#This Row],[tenure]],"0")</f>
        <v>64.650000000000006</v>
      </c>
      <c r="Z3580" t="str">
        <f>IF(Table1[[#This Row],[SeniorCitizen]]=1,"Yes","No")</f>
        <v>No</v>
      </c>
    </row>
    <row r="3581" spans="1:26" x14ac:dyDescent="0.3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s="2">
        <v>81.2</v>
      </c>
      <c r="T3581" s="2">
        <v>3292.3</v>
      </c>
      <c r="U3581" t="s">
        <v>24</v>
      </c>
      <c r="V3581">
        <f>COUNTIF(Table1[[#This Row],[OnlineSecurity]:[StreamingMovies]], "Yes")</f>
        <v>1</v>
      </c>
      <c r="W3581" t="str" cm="1">
        <f t="array" ref="W3581">_xlfn.IFS(Table1[[#This Row],[tenure]]&lt;=12,"0-1 Years", Table1[[#This Row],[tenure]] &lt;=36, "1-3 Years",Table1[[#This Row],[tenure]]&lt;=60, "3-5 Years",Table1[[#This Row],[tenure]]&gt;60,"5+ Years")</f>
        <v>3-5 Years</v>
      </c>
      <c r="X3581" t="str">
        <f>IF(AND(Table1[[#This Row],[Contract]]="Month-to-Month", Table1[[#This Row],[PaymentMethod]]= "Electronic check"), "High Risk", "Standard")</f>
        <v>High Risk</v>
      </c>
      <c r="Y3581" s="11">
        <f>IFERROR(Table1[[#This Row],[TotalCharges]]/Table1[[#This Row],[tenure]],"0")</f>
        <v>82.307500000000005</v>
      </c>
      <c r="Z3581" t="str">
        <f>IF(Table1[[#This Row],[SeniorCitizen]]=1,"Yes","No")</f>
        <v>No</v>
      </c>
    </row>
    <row r="3582" spans="1:26" x14ac:dyDescent="0.3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s="2">
        <v>72.900000000000006</v>
      </c>
      <c r="T3582" s="2">
        <v>651.4</v>
      </c>
      <c r="U3582" t="s">
        <v>23</v>
      </c>
      <c r="V3582">
        <f>COUNTIF(Table1[[#This Row],[OnlineSecurity]:[StreamingMovies]], "Yes")</f>
        <v>4</v>
      </c>
      <c r="W3582" t="str" cm="1">
        <f t="array" ref="W3582">_xlfn.IFS(Table1[[#This Row],[tenure]]&lt;=12,"0-1 Years", Table1[[#This Row],[tenure]] &lt;=36, "1-3 Years",Table1[[#This Row],[tenure]]&lt;=60, "3-5 Years",Table1[[#This Row],[tenure]]&gt;60,"5+ Years")</f>
        <v>0-1 Years</v>
      </c>
      <c r="X3582" t="str">
        <f>IF(AND(Table1[[#This Row],[Contract]]="Month-to-Month", Table1[[#This Row],[PaymentMethod]]= "Electronic check"), "High Risk", "Standard")</f>
        <v>Standard</v>
      </c>
      <c r="Y3582" s="11">
        <f>IFERROR(Table1[[#This Row],[TotalCharges]]/Table1[[#This Row],[tenure]],"0")</f>
        <v>72.37777777777778</v>
      </c>
      <c r="Z3582" t="str">
        <f>IF(Table1[[#This Row],[SeniorCitizen]]=1,"Yes","No")</f>
        <v>No</v>
      </c>
    </row>
    <row r="3583" spans="1:26" x14ac:dyDescent="0.3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7105</v>
      </c>
      <c r="S3583" s="2">
        <v>74.5</v>
      </c>
      <c r="T3583" s="2">
        <v>4674.55</v>
      </c>
      <c r="U3583" t="s">
        <v>24</v>
      </c>
      <c r="V3583">
        <f>COUNTIF(Table1[[#This Row],[OnlineSecurity]:[StreamingMovies]], "Yes")</f>
        <v>5</v>
      </c>
      <c r="W3583" t="str" cm="1">
        <f t="array" ref="W3583">_xlfn.IFS(Table1[[#This Row],[tenure]]&lt;=12,"0-1 Years", Table1[[#This Row],[tenure]] &lt;=36, "1-3 Years",Table1[[#This Row],[tenure]]&lt;=60, "3-5 Years",Table1[[#This Row],[tenure]]&gt;60,"5+ Years")</f>
        <v>5+ Years</v>
      </c>
      <c r="X3583" t="str">
        <f>IF(AND(Table1[[#This Row],[Contract]]="Month-to-Month", Table1[[#This Row],[PaymentMethod]]= "Electronic check"), "High Risk", "Standard")</f>
        <v>Standard</v>
      </c>
      <c r="Y3583" s="11">
        <f>IFERROR(Table1[[#This Row],[TotalCharges]]/Table1[[#This Row],[tenure]],"0")</f>
        <v>74.199206349206349</v>
      </c>
      <c r="Z3583" t="str">
        <f>IF(Table1[[#This Row],[SeniorCitizen]]=1,"Yes","No")</f>
        <v>No</v>
      </c>
    </row>
    <row r="3584" spans="1:26" x14ac:dyDescent="0.3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s="2">
        <v>80.5</v>
      </c>
      <c r="T3584" s="2">
        <v>232.35</v>
      </c>
      <c r="U3584" t="s">
        <v>24</v>
      </c>
      <c r="V3584">
        <f>COUNTIF(Table1[[#This Row],[OnlineSecurity]:[StreamingMovies]], "Yes")</f>
        <v>1</v>
      </c>
      <c r="W3584" t="str" cm="1">
        <f t="array" ref="W3584">_xlfn.IFS(Table1[[#This Row],[tenure]]&lt;=12,"0-1 Years", Table1[[#This Row],[tenure]] &lt;=36, "1-3 Years",Table1[[#This Row],[tenure]]&lt;=60, "3-5 Years",Table1[[#This Row],[tenure]]&gt;60,"5+ Years")</f>
        <v>0-1 Years</v>
      </c>
      <c r="X3584" t="str">
        <f>IF(AND(Table1[[#This Row],[Contract]]="Month-to-Month", Table1[[#This Row],[PaymentMethod]]= "Electronic check"), "High Risk", "Standard")</f>
        <v>High Risk</v>
      </c>
      <c r="Y3584" s="11">
        <f>IFERROR(Table1[[#This Row],[TotalCharges]]/Table1[[#This Row],[tenure]],"0")</f>
        <v>77.45</v>
      </c>
      <c r="Z3584" t="str">
        <f>IF(Table1[[#This Row],[SeniorCitizen]]=1,"Yes","No")</f>
        <v>No</v>
      </c>
    </row>
    <row r="3585" spans="1:26" x14ac:dyDescent="0.35">
      <c r="A3585" t="s">
        <v>3620</v>
      </c>
      <c r="B3585" t="s">
        <v>30</v>
      </c>
      <c r="C3585">
        <v>0</v>
      </c>
      <c r="D3585" t="s">
        <v>23</v>
      </c>
      <c r="E3585" t="s">
        <v>23</v>
      </c>
      <c r="F3585">
        <v>40</v>
      </c>
      <c r="G3585" t="s">
        <v>24</v>
      </c>
      <c r="H3585" t="s">
        <v>24</v>
      </c>
      <c r="I3585" t="s">
        <v>26</v>
      </c>
      <c r="J3585" t="s">
        <v>24</v>
      </c>
      <c r="K3585" t="s">
        <v>23</v>
      </c>
      <c r="L3585" t="s">
        <v>23</v>
      </c>
      <c r="M3585" t="s">
        <v>23</v>
      </c>
      <c r="N3585" t="s">
        <v>23</v>
      </c>
      <c r="O3585" t="s">
        <v>23</v>
      </c>
      <c r="P3585" t="s">
        <v>31</v>
      </c>
      <c r="Q3585" t="s">
        <v>24</v>
      </c>
      <c r="R3585" t="s">
        <v>32</v>
      </c>
      <c r="S3585" s="2">
        <v>60.3</v>
      </c>
      <c r="T3585" s="2">
        <v>2448.5</v>
      </c>
      <c r="U3585" t="s">
        <v>24</v>
      </c>
      <c r="V3585">
        <f>COUNTIF(Table1[[#This Row],[OnlineSecurity]:[StreamingMovies]], "Yes")</f>
        <v>5</v>
      </c>
      <c r="W3585" t="str" cm="1">
        <f t="array" ref="W3585">_xlfn.IFS(Table1[[#This Row],[tenure]]&lt;=12,"0-1 Years", Table1[[#This Row],[tenure]] &lt;=36, "1-3 Years",Table1[[#This Row],[tenure]]&lt;=60, "3-5 Years",Table1[[#This Row],[tenure]]&gt;60,"5+ Years")</f>
        <v>3-5 Years</v>
      </c>
      <c r="X3585" t="str">
        <f>IF(AND(Table1[[#This Row],[Contract]]="Month-to-Month", Table1[[#This Row],[PaymentMethod]]= "Electronic check"), "High Risk", "Standard")</f>
        <v>Standard</v>
      </c>
      <c r="Y3585" s="11">
        <f>IFERROR(Table1[[#This Row],[TotalCharges]]/Table1[[#This Row],[tenure]],"0")</f>
        <v>61.212499999999999</v>
      </c>
      <c r="Z3585" t="str">
        <f>IF(Table1[[#This Row],[SeniorCitizen]]=1,"Yes","No")</f>
        <v>No</v>
      </c>
    </row>
    <row r="3586" spans="1:26" x14ac:dyDescent="0.3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s="2">
        <v>75</v>
      </c>
      <c r="T3586" s="2">
        <v>658.1</v>
      </c>
      <c r="U3586" t="s">
        <v>24</v>
      </c>
      <c r="V3586">
        <f>COUNTIF(Table1[[#This Row],[OnlineSecurity]:[StreamingMovies]], "Yes")</f>
        <v>1</v>
      </c>
      <c r="W3586" t="str" cm="1">
        <f t="array" ref="W3586">_xlfn.IFS(Table1[[#This Row],[tenure]]&lt;=12,"0-1 Years", Table1[[#This Row],[tenure]] &lt;=36, "1-3 Years",Table1[[#This Row],[tenure]]&lt;=60, "3-5 Years",Table1[[#This Row],[tenure]]&gt;60,"5+ Years")</f>
        <v>0-1 Years</v>
      </c>
      <c r="X3586" t="str">
        <f>IF(AND(Table1[[#This Row],[Contract]]="Month-to-Month", Table1[[#This Row],[PaymentMethod]]= "Electronic check"), "High Risk", "Standard")</f>
        <v>Standard</v>
      </c>
      <c r="Y3586" s="11">
        <f>IFERROR(Table1[[#This Row],[TotalCharges]]/Table1[[#This Row],[tenure]],"0")</f>
        <v>82.262500000000003</v>
      </c>
      <c r="Z3586" t="str">
        <f>IF(Table1[[#This Row],[SeniorCitizen]]=1,"Yes","No")</f>
        <v>No</v>
      </c>
    </row>
    <row r="3587" spans="1:26" x14ac:dyDescent="0.3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s="2">
        <v>90.15</v>
      </c>
      <c r="T3587" s="2">
        <v>3128.8</v>
      </c>
      <c r="U3587" t="s">
        <v>24</v>
      </c>
      <c r="V3587">
        <f>COUNTIF(Table1[[#This Row],[OnlineSecurity]:[StreamingMovies]], "Yes")</f>
        <v>3</v>
      </c>
      <c r="W3587" t="str" cm="1">
        <f t="array" ref="W3587">_xlfn.IFS(Table1[[#This Row],[tenure]]&lt;=12,"0-1 Years", Table1[[#This Row],[tenure]] &lt;=36, "1-3 Years",Table1[[#This Row],[tenure]]&lt;=60, "3-5 Years",Table1[[#This Row],[tenure]]&gt;60,"5+ Years")</f>
        <v>1-3 Years</v>
      </c>
      <c r="X3587" t="str">
        <f>IF(AND(Table1[[#This Row],[Contract]]="Month-to-Month", Table1[[#This Row],[PaymentMethod]]= "Electronic check"), "High Risk", "Standard")</f>
        <v>Standard</v>
      </c>
      <c r="Y3587" s="11">
        <f>IFERROR(Table1[[#This Row],[TotalCharges]]/Table1[[#This Row],[tenure]],"0")</f>
        <v>92.023529411764713</v>
      </c>
      <c r="Z3587" t="str">
        <f>IF(Table1[[#This Row],[SeniorCitizen]]=1,"Yes","No")</f>
        <v>Yes</v>
      </c>
    </row>
    <row r="3588" spans="1:26" x14ac:dyDescent="0.35">
      <c r="A3588" t="s">
        <v>3623</v>
      </c>
      <c r="B3588" t="s">
        <v>30</v>
      </c>
      <c r="C3588">
        <v>0</v>
      </c>
      <c r="D3588" t="s">
        <v>24</v>
      </c>
      <c r="E3588" t="s">
        <v>24</v>
      </c>
      <c r="F3588">
        <v>5</v>
      </c>
      <c r="G3588" t="s">
        <v>24</v>
      </c>
      <c r="H3588" t="s">
        <v>24</v>
      </c>
      <c r="I3588" t="s">
        <v>26</v>
      </c>
      <c r="J3588" t="s">
        <v>23</v>
      </c>
      <c r="K3588" t="s">
        <v>24</v>
      </c>
      <c r="L3588" t="s">
        <v>23</v>
      </c>
      <c r="M3588" t="s">
        <v>23</v>
      </c>
      <c r="N3588" t="s">
        <v>24</v>
      </c>
      <c r="O3588" t="s">
        <v>24</v>
      </c>
      <c r="P3588" t="s">
        <v>27</v>
      </c>
      <c r="Q3588" t="s">
        <v>24</v>
      </c>
      <c r="R3588" t="s">
        <v>32</v>
      </c>
      <c r="S3588" s="2">
        <v>40</v>
      </c>
      <c r="T3588" s="2">
        <v>223.45</v>
      </c>
      <c r="U3588" t="s">
        <v>23</v>
      </c>
      <c r="V3588">
        <f>COUNTIF(Table1[[#This Row],[OnlineSecurity]:[StreamingMovies]], "Yes")</f>
        <v>3</v>
      </c>
      <c r="W3588" t="str" cm="1">
        <f t="array" ref="W3588">_xlfn.IFS(Table1[[#This Row],[tenure]]&lt;=12,"0-1 Years", Table1[[#This Row],[tenure]] &lt;=36, "1-3 Years",Table1[[#This Row],[tenure]]&lt;=60, "3-5 Years",Table1[[#This Row],[tenure]]&gt;60,"5+ Years")</f>
        <v>0-1 Years</v>
      </c>
      <c r="X3588" t="str">
        <f>IF(AND(Table1[[#This Row],[Contract]]="Month-to-Month", Table1[[#This Row],[PaymentMethod]]= "Electronic check"), "High Risk", "Standard")</f>
        <v>Standard</v>
      </c>
      <c r="Y3588" s="11">
        <f>IFERROR(Table1[[#This Row],[TotalCharges]]/Table1[[#This Row],[tenure]],"0")</f>
        <v>44.69</v>
      </c>
      <c r="Z3588" t="str">
        <f>IF(Table1[[#This Row],[SeniorCitizen]]=1,"Yes","No")</f>
        <v>No</v>
      </c>
    </row>
    <row r="3589" spans="1:26" x14ac:dyDescent="0.3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7105</v>
      </c>
      <c r="S3589" s="2">
        <v>99.45</v>
      </c>
      <c r="T3589" s="2">
        <v>919.4</v>
      </c>
      <c r="U3589" t="s">
        <v>23</v>
      </c>
      <c r="V3589">
        <f>COUNTIF(Table1[[#This Row],[OnlineSecurity]:[StreamingMovies]], "Yes")</f>
        <v>3</v>
      </c>
      <c r="W3589" t="str" cm="1">
        <f t="array" ref="W3589">_xlfn.IFS(Table1[[#This Row],[tenure]]&lt;=12,"0-1 Years", Table1[[#This Row],[tenure]] &lt;=36, "1-3 Years",Table1[[#This Row],[tenure]]&lt;=60, "3-5 Years",Table1[[#This Row],[tenure]]&gt;60,"5+ Years")</f>
        <v>0-1 Years</v>
      </c>
      <c r="X3589" t="str">
        <f>IF(AND(Table1[[#This Row],[Contract]]="Month-to-Month", Table1[[#This Row],[PaymentMethod]]= "Electronic check"), "High Risk", "Standard")</f>
        <v>Standard</v>
      </c>
      <c r="Y3589" s="11">
        <f>IFERROR(Table1[[#This Row],[TotalCharges]]/Table1[[#This Row],[tenure]],"0")</f>
        <v>102.15555555555555</v>
      </c>
      <c r="Z3589" t="str">
        <f>IF(Table1[[#This Row],[SeniorCitizen]]=1,"Yes","No")</f>
        <v>Yes</v>
      </c>
    </row>
    <row r="3590" spans="1:26" x14ac:dyDescent="0.3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7105</v>
      </c>
      <c r="S3590" s="2">
        <v>69.05</v>
      </c>
      <c r="T3590" s="2">
        <v>653.95000000000005</v>
      </c>
      <c r="U3590" t="s">
        <v>24</v>
      </c>
      <c r="V3590">
        <f>COUNTIF(Table1[[#This Row],[OnlineSecurity]:[StreamingMovies]], "Yes")</f>
        <v>3</v>
      </c>
      <c r="W3590" t="str" cm="1">
        <f t="array" ref="W3590">_xlfn.IFS(Table1[[#This Row],[tenure]]&lt;=12,"0-1 Years", Table1[[#This Row],[tenure]] &lt;=36, "1-3 Years",Table1[[#This Row],[tenure]]&lt;=60, "3-5 Years",Table1[[#This Row],[tenure]]&gt;60,"5+ Years")</f>
        <v>0-1 Years</v>
      </c>
      <c r="X3590" t="str">
        <f>IF(AND(Table1[[#This Row],[Contract]]="Month-to-Month", Table1[[#This Row],[PaymentMethod]]= "Electronic check"), "High Risk", "Standard")</f>
        <v>Standard</v>
      </c>
      <c r="Y3590" s="11">
        <f>IFERROR(Table1[[#This Row],[TotalCharges]]/Table1[[#This Row],[tenure]],"0")</f>
        <v>72.661111111111111</v>
      </c>
      <c r="Z3590" t="str">
        <f>IF(Table1[[#This Row],[SeniorCitizen]]=1,"Yes","No")</f>
        <v>No</v>
      </c>
    </row>
    <row r="3591" spans="1:26" x14ac:dyDescent="0.3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7104</v>
      </c>
      <c r="S3591" s="2">
        <v>59.7</v>
      </c>
      <c r="T3591" s="2">
        <v>1825.5</v>
      </c>
      <c r="U3591" t="s">
        <v>24</v>
      </c>
      <c r="V3591">
        <f>COUNTIF(Table1[[#This Row],[OnlineSecurity]:[StreamingMovies]], "Yes")</f>
        <v>1</v>
      </c>
      <c r="W3591" t="str" cm="1">
        <f t="array" ref="W3591">_xlfn.IFS(Table1[[#This Row],[tenure]]&lt;=12,"0-1 Years", Table1[[#This Row],[tenure]] &lt;=36, "1-3 Years",Table1[[#This Row],[tenure]]&lt;=60, "3-5 Years",Table1[[#This Row],[tenure]]&gt;60,"5+ Years")</f>
        <v>1-3 Years</v>
      </c>
      <c r="X3591" t="str">
        <f>IF(AND(Table1[[#This Row],[Contract]]="Month-to-Month", Table1[[#This Row],[PaymentMethod]]= "Electronic check"), "High Risk", "Standard")</f>
        <v>Standard</v>
      </c>
      <c r="Y3591" s="11">
        <f>IFERROR(Table1[[#This Row],[TotalCharges]]/Table1[[#This Row],[tenure]],"0")</f>
        <v>58.887096774193552</v>
      </c>
      <c r="Z3591" t="str">
        <f>IF(Table1[[#This Row],[SeniorCitizen]]=1,"Yes","No")</f>
        <v>No</v>
      </c>
    </row>
    <row r="3592" spans="1:26" x14ac:dyDescent="0.35">
      <c r="A3592" t="s">
        <v>3627</v>
      </c>
      <c r="B3592" t="s">
        <v>22</v>
      </c>
      <c r="C3592">
        <v>0</v>
      </c>
      <c r="D3592" t="s">
        <v>23</v>
      </c>
      <c r="E3592" t="s">
        <v>24</v>
      </c>
      <c r="F3592">
        <v>50</v>
      </c>
      <c r="G3592" t="s">
        <v>23</v>
      </c>
      <c r="H3592" t="s">
        <v>24</v>
      </c>
      <c r="I3592" t="s">
        <v>24</v>
      </c>
      <c r="J3592" t="s">
        <v>24</v>
      </c>
      <c r="K3592" t="s">
        <v>24</v>
      </c>
      <c r="L3592" t="s">
        <v>24</v>
      </c>
      <c r="M3592" t="s">
        <v>24</v>
      </c>
      <c r="N3592" t="s">
        <v>24</v>
      </c>
      <c r="O3592" t="s">
        <v>24</v>
      </c>
      <c r="P3592" t="s">
        <v>31</v>
      </c>
      <c r="Q3592" t="s">
        <v>23</v>
      </c>
      <c r="R3592" t="s">
        <v>7104</v>
      </c>
      <c r="S3592" s="2">
        <v>19.850000000000001</v>
      </c>
      <c r="T3592" s="2">
        <v>943.1</v>
      </c>
      <c r="U3592" t="s">
        <v>24</v>
      </c>
      <c r="V3592">
        <f>COUNTIF(Table1[[#This Row],[OnlineSecurity]:[StreamingMovies]], "Yes")</f>
        <v>0</v>
      </c>
      <c r="W3592" t="str" cm="1">
        <f t="array" ref="W3592">_xlfn.IFS(Table1[[#This Row],[tenure]]&lt;=12,"0-1 Years", Table1[[#This Row],[tenure]] &lt;=36, "1-3 Years",Table1[[#This Row],[tenure]]&lt;=60, "3-5 Years",Table1[[#This Row],[tenure]]&gt;60,"5+ Years")</f>
        <v>3-5 Years</v>
      </c>
      <c r="X3592" t="str">
        <f>IF(AND(Table1[[#This Row],[Contract]]="Month-to-Month", Table1[[#This Row],[PaymentMethod]]= "Electronic check"), "High Risk", "Standard")</f>
        <v>Standard</v>
      </c>
      <c r="Y3592" s="11">
        <f>IFERROR(Table1[[#This Row],[TotalCharges]]/Table1[[#This Row],[tenure]],"0")</f>
        <v>18.862000000000002</v>
      </c>
      <c r="Z3592" t="str">
        <f>IF(Table1[[#This Row],[SeniorCitizen]]=1,"Yes","No")</f>
        <v>No</v>
      </c>
    </row>
    <row r="3593" spans="1:26" x14ac:dyDescent="0.3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s="2">
        <v>86.25</v>
      </c>
      <c r="T3593" s="2">
        <v>181.65</v>
      </c>
      <c r="U3593" t="s">
        <v>23</v>
      </c>
      <c r="V3593">
        <f>COUNTIF(Table1[[#This Row],[OnlineSecurity]:[StreamingMovies]], "Yes")</f>
        <v>3</v>
      </c>
      <c r="W3593" t="str" cm="1">
        <f t="array" ref="W3593">_xlfn.IFS(Table1[[#This Row],[tenure]]&lt;=12,"0-1 Years", Table1[[#This Row],[tenure]] &lt;=36, "1-3 Years",Table1[[#This Row],[tenure]]&lt;=60, "3-5 Years",Table1[[#This Row],[tenure]]&gt;60,"5+ Years")</f>
        <v>0-1 Years</v>
      </c>
      <c r="X3593" t="str">
        <f>IF(AND(Table1[[#This Row],[Contract]]="Month-to-Month", Table1[[#This Row],[PaymentMethod]]= "Electronic check"), "High Risk", "Standard")</f>
        <v>High Risk</v>
      </c>
      <c r="Y3593" s="11">
        <f>IFERROR(Table1[[#This Row],[TotalCharges]]/Table1[[#This Row],[tenure]],"0")</f>
        <v>90.825000000000003</v>
      </c>
      <c r="Z3593" t="str">
        <f>IF(Table1[[#This Row],[SeniorCitizen]]=1,"Yes","No")</f>
        <v>No</v>
      </c>
    </row>
    <row r="3594" spans="1:26" x14ac:dyDescent="0.3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s="2">
        <v>45.65</v>
      </c>
      <c r="T3594" s="2">
        <v>45.65</v>
      </c>
      <c r="U3594" t="s">
        <v>23</v>
      </c>
      <c r="V3594">
        <f>COUNTIF(Table1[[#This Row],[OnlineSecurity]:[StreamingMovies]], "Yes")</f>
        <v>0</v>
      </c>
      <c r="W3594" t="str" cm="1">
        <f t="array" ref="W3594">_xlfn.IFS(Table1[[#This Row],[tenure]]&lt;=12,"0-1 Years", Table1[[#This Row],[tenure]] &lt;=36, "1-3 Years",Table1[[#This Row],[tenure]]&lt;=60, "3-5 Years",Table1[[#This Row],[tenure]]&gt;60,"5+ Years")</f>
        <v>0-1 Years</v>
      </c>
      <c r="X3594" t="str">
        <f>IF(AND(Table1[[#This Row],[Contract]]="Month-to-Month", Table1[[#This Row],[PaymentMethod]]= "Electronic check"), "High Risk", "Standard")</f>
        <v>High Risk</v>
      </c>
      <c r="Y3594" s="11">
        <f>IFERROR(Table1[[#This Row],[TotalCharges]]/Table1[[#This Row],[tenure]],"0")</f>
        <v>45.65</v>
      </c>
      <c r="Z3594" t="str">
        <f>IF(Table1[[#This Row],[SeniorCitizen]]=1,"Yes","No")</f>
        <v>No</v>
      </c>
    </row>
    <row r="3595" spans="1:26" x14ac:dyDescent="0.3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s="2">
        <v>70.099999999999994</v>
      </c>
      <c r="T3595" s="2">
        <v>551.35</v>
      </c>
      <c r="U3595" t="s">
        <v>23</v>
      </c>
      <c r="V3595">
        <f>COUNTIF(Table1[[#This Row],[OnlineSecurity]:[StreamingMovies]], "Yes")</f>
        <v>0</v>
      </c>
      <c r="W3595" t="str" cm="1">
        <f t="array" ref="W3595">_xlfn.IFS(Table1[[#This Row],[tenure]]&lt;=12,"0-1 Years", Table1[[#This Row],[tenure]] &lt;=36, "1-3 Years",Table1[[#This Row],[tenure]]&lt;=60, "3-5 Years",Table1[[#This Row],[tenure]]&gt;60,"5+ Years")</f>
        <v>0-1 Years</v>
      </c>
      <c r="X3595" t="str">
        <f>IF(AND(Table1[[#This Row],[Contract]]="Month-to-Month", Table1[[#This Row],[PaymentMethod]]= "Electronic check"), "High Risk", "Standard")</f>
        <v>Standard</v>
      </c>
      <c r="Y3595" s="11">
        <f>IFERROR(Table1[[#This Row],[TotalCharges]]/Table1[[#This Row],[tenure]],"0")</f>
        <v>68.918750000000003</v>
      </c>
      <c r="Z3595" t="str">
        <f>IF(Table1[[#This Row],[SeniorCitizen]]=1,"Yes","No")</f>
        <v>No</v>
      </c>
    </row>
    <row r="3596" spans="1:26" x14ac:dyDescent="0.35">
      <c r="A3596" t="s">
        <v>3631</v>
      </c>
      <c r="B3596" t="s">
        <v>22</v>
      </c>
      <c r="C3596">
        <v>0</v>
      </c>
      <c r="D3596" t="s">
        <v>24</v>
      </c>
      <c r="E3596" t="s">
        <v>24</v>
      </c>
      <c r="F3596">
        <v>9</v>
      </c>
      <c r="G3596" t="s">
        <v>24</v>
      </c>
      <c r="H3596" t="s">
        <v>24</v>
      </c>
      <c r="I3596" t="s">
        <v>26</v>
      </c>
      <c r="J3596" t="s">
        <v>24</v>
      </c>
      <c r="K3596" t="s">
        <v>23</v>
      </c>
      <c r="L3596" t="s">
        <v>24</v>
      </c>
      <c r="M3596" t="s">
        <v>24</v>
      </c>
      <c r="N3596" t="s">
        <v>24</v>
      </c>
      <c r="O3596" t="s">
        <v>23</v>
      </c>
      <c r="P3596" t="s">
        <v>27</v>
      </c>
      <c r="Q3596" t="s">
        <v>24</v>
      </c>
      <c r="R3596" t="s">
        <v>28</v>
      </c>
      <c r="S3596" s="2">
        <v>40.75</v>
      </c>
      <c r="T3596" s="2">
        <v>359.4</v>
      </c>
      <c r="U3596" t="s">
        <v>24</v>
      </c>
      <c r="V3596">
        <f>COUNTIF(Table1[[#This Row],[OnlineSecurity]:[StreamingMovies]], "Yes")</f>
        <v>2</v>
      </c>
      <c r="W3596" t="str" cm="1">
        <f t="array" ref="W3596">_xlfn.IFS(Table1[[#This Row],[tenure]]&lt;=12,"0-1 Years", Table1[[#This Row],[tenure]] &lt;=36, "1-3 Years",Table1[[#This Row],[tenure]]&lt;=60, "3-5 Years",Table1[[#This Row],[tenure]]&gt;60,"5+ Years")</f>
        <v>0-1 Years</v>
      </c>
      <c r="X3596" t="str">
        <f>IF(AND(Table1[[#This Row],[Contract]]="Month-to-Month", Table1[[#This Row],[PaymentMethod]]= "Electronic check"), "High Risk", "Standard")</f>
        <v>High Risk</v>
      </c>
      <c r="Y3596" s="11">
        <f>IFERROR(Table1[[#This Row],[TotalCharges]]/Table1[[#This Row],[tenure]],"0")</f>
        <v>39.93333333333333</v>
      </c>
      <c r="Z3596" t="str">
        <f>IF(Table1[[#This Row],[SeniorCitizen]]=1,"Yes","No")</f>
        <v>No</v>
      </c>
    </row>
    <row r="3597" spans="1:26" x14ac:dyDescent="0.3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7104</v>
      </c>
      <c r="S3597" s="2">
        <v>70.2</v>
      </c>
      <c r="T3597" s="2">
        <v>115.95</v>
      </c>
      <c r="U3597" t="s">
        <v>23</v>
      </c>
      <c r="V3597">
        <f>COUNTIF(Table1[[#This Row],[OnlineSecurity]:[StreamingMovies]], "Yes")</f>
        <v>0</v>
      </c>
      <c r="W3597" t="str" cm="1">
        <f t="array" ref="W3597">_xlfn.IFS(Table1[[#This Row],[tenure]]&lt;=12,"0-1 Years", Table1[[#This Row],[tenure]] &lt;=36, "1-3 Years",Table1[[#This Row],[tenure]]&lt;=60, "3-5 Years",Table1[[#This Row],[tenure]]&gt;60,"5+ Years")</f>
        <v>0-1 Years</v>
      </c>
      <c r="X3597" t="str">
        <f>IF(AND(Table1[[#This Row],[Contract]]="Month-to-Month", Table1[[#This Row],[PaymentMethod]]= "Electronic check"), "High Risk", "Standard")</f>
        <v>Standard</v>
      </c>
      <c r="Y3597" s="11">
        <f>IFERROR(Table1[[#This Row],[TotalCharges]]/Table1[[#This Row],[tenure]],"0")</f>
        <v>57.975000000000001</v>
      </c>
      <c r="Z3597" t="str">
        <f>IF(Table1[[#This Row],[SeniorCitizen]]=1,"Yes","No")</f>
        <v>Yes</v>
      </c>
    </row>
    <row r="3598" spans="1:26" x14ac:dyDescent="0.3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s="2">
        <v>55.35</v>
      </c>
      <c r="T3598" s="2">
        <v>165.2</v>
      </c>
      <c r="U3598" t="s">
        <v>23</v>
      </c>
      <c r="V3598">
        <f>COUNTIF(Table1[[#This Row],[OnlineSecurity]:[StreamingMovies]], "Yes")</f>
        <v>2</v>
      </c>
      <c r="W3598" t="str" cm="1">
        <f t="array" ref="W3598">_xlfn.IFS(Table1[[#This Row],[tenure]]&lt;=12,"0-1 Years", Table1[[#This Row],[tenure]] &lt;=36, "1-3 Years",Table1[[#This Row],[tenure]]&lt;=60, "3-5 Years",Table1[[#This Row],[tenure]]&gt;60,"5+ Years")</f>
        <v>0-1 Years</v>
      </c>
      <c r="X3598" t="str">
        <f>IF(AND(Table1[[#This Row],[Contract]]="Month-to-Month", Table1[[#This Row],[PaymentMethod]]= "Electronic check"), "High Risk", "Standard")</f>
        <v>High Risk</v>
      </c>
      <c r="Y3598" s="11">
        <f>IFERROR(Table1[[#This Row],[TotalCharges]]/Table1[[#This Row],[tenure]],"0")</f>
        <v>55.066666666666663</v>
      </c>
      <c r="Z3598" t="str">
        <f>IF(Table1[[#This Row],[SeniorCitizen]]=1,"Yes","No")</f>
        <v>No</v>
      </c>
    </row>
    <row r="3599" spans="1:26" x14ac:dyDescent="0.3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7105</v>
      </c>
      <c r="S3599" s="2">
        <v>95.7</v>
      </c>
      <c r="T3599" s="2">
        <v>2338.35</v>
      </c>
      <c r="U3599" t="s">
        <v>24</v>
      </c>
      <c r="V3599">
        <f>COUNTIF(Table1[[#This Row],[OnlineSecurity]:[StreamingMovies]], "Yes")</f>
        <v>3</v>
      </c>
      <c r="W3599" t="str" cm="1">
        <f t="array" ref="W3599">_xlfn.IFS(Table1[[#This Row],[tenure]]&lt;=12,"0-1 Years", Table1[[#This Row],[tenure]] &lt;=36, "1-3 Years",Table1[[#This Row],[tenure]]&lt;=60, "3-5 Years",Table1[[#This Row],[tenure]]&gt;60,"5+ Years")</f>
        <v>1-3 Years</v>
      </c>
      <c r="X3599" t="str">
        <f>IF(AND(Table1[[#This Row],[Contract]]="Month-to-Month", Table1[[#This Row],[PaymentMethod]]= "Electronic check"), "High Risk", "Standard")</f>
        <v>Standard</v>
      </c>
      <c r="Y3599" s="11">
        <f>IFERROR(Table1[[#This Row],[TotalCharges]]/Table1[[#This Row],[tenure]],"0")</f>
        <v>93.533999999999992</v>
      </c>
      <c r="Z3599" t="str">
        <f>IF(Table1[[#This Row],[SeniorCitizen]]=1,"Yes","No")</f>
        <v>No</v>
      </c>
    </row>
    <row r="3600" spans="1:26" x14ac:dyDescent="0.3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s="2">
        <v>46.3</v>
      </c>
      <c r="T3600" s="2">
        <v>46.3</v>
      </c>
      <c r="U3600" t="s">
        <v>24</v>
      </c>
      <c r="V3600">
        <f>COUNTIF(Table1[[#This Row],[OnlineSecurity]:[StreamingMovies]], "Yes")</f>
        <v>0</v>
      </c>
      <c r="W3600" t="str" cm="1">
        <f t="array" ref="W3600">_xlfn.IFS(Table1[[#This Row],[tenure]]&lt;=12,"0-1 Years", Table1[[#This Row],[tenure]] &lt;=36, "1-3 Years",Table1[[#This Row],[tenure]]&lt;=60, "3-5 Years",Table1[[#This Row],[tenure]]&gt;60,"5+ Years")</f>
        <v>0-1 Years</v>
      </c>
      <c r="X3600" t="str">
        <f>IF(AND(Table1[[#This Row],[Contract]]="Month-to-Month", Table1[[#This Row],[PaymentMethod]]= "Electronic check"), "High Risk", "Standard")</f>
        <v>High Risk</v>
      </c>
      <c r="Y3600" s="11">
        <f>IFERROR(Table1[[#This Row],[TotalCharges]]/Table1[[#This Row],[tenure]],"0")</f>
        <v>46.3</v>
      </c>
      <c r="Z3600" t="str">
        <f>IF(Table1[[#This Row],[SeniorCitizen]]=1,"Yes","No")</f>
        <v>Yes</v>
      </c>
    </row>
    <row r="3601" spans="1:26" x14ac:dyDescent="0.3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s="2">
        <v>81.3</v>
      </c>
      <c r="T3601" s="2">
        <v>3541.1</v>
      </c>
      <c r="U3601" t="s">
        <v>24</v>
      </c>
      <c r="V3601">
        <f>COUNTIF(Table1[[#This Row],[OnlineSecurity]:[StreamingMovies]], "Yes")</f>
        <v>5</v>
      </c>
      <c r="W3601" t="str" cm="1">
        <f t="array" ref="W3601">_xlfn.IFS(Table1[[#This Row],[tenure]]&lt;=12,"0-1 Years", Table1[[#This Row],[tenure]] &lt;=36, "1-3 Years",Table1[[#This Row],[tenure]]&lt;=60, "3-5 Years",Table1[[#This Row],[tenure]]&gt;60,"5+ Years")</f>
        <v>3-5 Years</v>
      </c>
      <c r="X3601" t="str">
        <f>IF(AND(Table1[[#This Row],[Contract]]="Month-to-Month", Table1[[#This Row],[PaymentMethod]]= "Electronic check"), "High Risk", "Standard")</f>
        <v>Standard</v>
      </c>
      <c r="Y3601" s="11">
        <f>IFERROR(Table1[[#This Row],[TotalCharges]]/Table1[[#This Row],[tenure]],"0")</f>
        <v>78.691111111111113</v>
      </c>
      <c r="Z3601" t="str">
        <f>IF(Table1[[#This Row],[SeniorCitizen]]=1,"Yes","No")</f>
        <v>No</v>
      </c>
    </row>
    <row r="3602" spans="1:26" x14ac:dyDescent="0.3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s="2">
        <v>84.2</v>
      </c>
      <c r="T3602" s="2">
        <v>4146.05</v>
      </c>
      <c r="U3602" t="s">
        <v>23</v>
      </c>
      <c r="V3602">
        <f>COUNTIF(Table1[[#This Row],[OnlineSecurity]:[StreamingMovies]], "Yes")</f>
        <v>2</v>
      </c>
      <c r="W3602" t="str" cm="1">
        <f t="array" ref="W3602">_xlfn.IFS(Table1[[#This Row],[tenure]]&lt;=12,"0-1 Years", Table1[[#This Row],[tenure]] &lt;=36, "1-3 Years",Table1[[#This Row],[tenure]]&lt;=60, "3-5 Years",Table1[[#This Row],[tenure]]&gt;60,"5+ Years")</f>
        <v>3-5 Years</v>
      </c>
      <c r="X3602" t="str">
        <f>IF(AND(Table1[[#This Row],[Contract]]="Month-to-Month", Table1[[#This Row],[PaymentMethod]]= "Electronic check"), "High Risk", "Standard")</f>
        <v>High Risk</v>
      </c>
      <c r="Y3602" s="11">
        <f>IFERROR(Table1[[#This Row],[TotalCharges]]/Table1[[#This Row],[tenure]],"0")</f>
        <v>81.295098039215688</v>
      </c>
      <c r="Z3602" t="str">
        <f>IF(Table1[[#This Row],[SeniorCitizen]]=1,"Yes","No")</f>
        <v>Yes</v>
      </c>
    </row>
    <row r="3603" spans="1:26" x14ac:dyDescent="0.35">
      <c r="A3603" t="s">
        <v>3638</v>
      </c>
      <c r="B3603" t="s">
        <v>22</v>
      </c>
      <c r="C3603">
        <v>0</v>
      </c>
      <c r="D3603" t="s">
        <v>23</v>
      </c>
      <c r="E3603" t="s">
        <v>23</v>
      </c>
      <c r="F3603">
        <v>55</v>
      </c>
      <c r="G3603" t="s">
        <v>23</v>
      </c>
      <c r="H3603" t="s">
        <v>24</v>
      </c>
      <c r="I3603" t="s">
        <v>24</v>
      </c>
      <c r="J3603" t="s">
        <v>24</v>
      </c>
      <c r="K3603" t="s">
        <v>24</v>
      </c>
      <c r="L3603" t="s">
        <v>24</v>
      </c>
      <c r="M3603" t="s">
        <v>24</v>
      </c>
      <c r="N3603" t="s">
        <v>24</v>
      </c>
      <c r="O3603" t="s">
        <v>24</v>
      </c>
      <c r="P3603" t="s">
        <v>27</v>
      </c>
      <c r="Q3603" t="s">
        <v>24</v>
      </c>
      <c r="R3603" t="s">
        <v>7105</v>
      </c>
      <c r="S3603" s="2">
        <v>20</v>
      </c>
      <c r="T3603" s="2">
        <v>1087.25</v>
      </c>
      <c r="U3603" t="s">
        <v>24</v>
      </c>
      <c r="V3603">
        <f>COUNTIF(Table1[[#This Row],[OnlineSecurity]:[StreamingMovies]], "Yes")</f>
        <v>0</v>
      </c>
      <c r="W3603" t="str" cm="1">
        <f t="array" ref="W3603">_xlfn.IFS(Table1[[#This Row],[tenure]]&lt;=12,"0-1 Years", Table1[[#This Row],[tenure]] &lt;=36, "1-3 Years",Table1[[#This Row],[tenure]]&lt;=60, "3-5 Years",Table1[[#This Row],[tenure]]&gt;60,"5+ Years")</f>
        <v>3-5 Years</v>
      </c>
      <c r="X3603" t="str">
        <f>IF(AND(Table1[[#This Row],[Contract]]="Month-to-Month", Table1[[#This Row],[PaymentMethod]]= "Electronic check"), "High Risk", "Standard")</f>
        <v>Standard</v>
      </c>
      <c r="Y3603" s="11">
        <f>IFERROR(Table1[[#This Row],[TotalCharges]]/Table1[[#This Row],[tenure]],"0")</f>
        <v>19.768181818181819</v>
      </c>
      <c r="Z3603" t="str">
        <f>IF(Table1[[#This Row],[SeniorCitizen]]=1,"Yes","No")</f>
        <v>No</v>
      </c>
    </row>
    <row r="3604" spans="1:26" x14ac:dyDescent="0.3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7104</v>
      </c>
      <c r="S3604" s="2">
        <v>66.150000000000006</v>
      </c>
      <c r="T3604" s="2">
        <v>2522.4</v>
      </c>
      <c r="U3604" t="s">
        <v>24</v>
      </c>
      <c r="V3604">
        <f>COUNTIF(Table1[[#This Row],[OnlineSecurity]:[StreamingMovies]], "Yes")</f>
        <v>3</v>
      </c>
      <c r="W3604" t="str" cm="1">
        <f t="array" ref="W3604">_xlfn.IFS(Table1[[#This Row],[tenure]]&lt;=12,"0-1 Years", Table1[[#This Row],[tenure]] &lt;=36, "1-3 Years",Table1[[#This Row],[tenure]]&lt;=60, "3-5 Years",Table1[[#This Row],[tenure]]&gt;60,"5+ Years")</f>
        <v>3-5 Years</v>
      </c>
      <c r="X3604" t="str">
        <f>IF(AND(Table1[[#This Row],[Contract]]="Month-to-Month", Table1[[#This Row],[PaymentMethod]]= "Electronic check"), "High Risk", "Standard")</f>
        <v>Standard</v>
      </c>
      <c r="Y3604" s="11">
        <f>IFERROR(Table1[[#This Row],[TotalCharges]]/Table1[[#This Row],[tenure]],"0")</f>
        <v>66.378947368421052</v>
      </c>
      <c r="Z3604" t="str">
        <f>IF(Table1[[#This Row],[SeniorCitizen]]=1,"Yes","No")</f>
        <v>No</v>
      </c>
    </row>
    <row r="3605" spans="1:26" x14ac:dyDescent="0.3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s="2">
        <v>45.85</v>
      </c>
      <c r="T3605" s="2">
        <v>81</v>
      </c>
      <c r="U3605" t="s">
        <v>23</v>
      </c>
      <c r="V3605">
        <f>COUNTIF(Table1[[#This Row],[OnlineSecurity]:[StreamingMovies]], "Yes")</f>
        <v>0</v>
      </c>
      <c r="W3605" t="str" cm="1">
        <f t="array" ref="W3605">_xlfn.IFS(Table1[[#This Row],[tenure]]&lt;=12,"0-1 Years", Table1[[#This Row],[tenure]] &lt;=36, "1-3 Years",Table1[[#This Row],[tenure]]&lt;=60, "3-5 Years",Table1[[#This Row],[tenure]]&gt;60,"5+ Years")</f>
        <v>0-1 Years</v>
      </c>
      <c r="X3605" t="str">
        <f>IF(AND(Table1[[#This Row],[Contract]]="Month-to-Month", Table1[[#This Row],[PaymentMethod]]= "Electronic check"), "High Risk", "Standard")</f>
        <v>Standard</v>
      </c>
      <c r="Y3605" s="11">
        <f>IFERROR(Table1[[#This Row],[TotalCharges]]/Table1[[#This Row],[tenure]],"0")</f>
        <v>40.5</v>
      </c>
      <c r="Z3605" t="str">
        <f>IF(Table1[[#This Row],[SeniorCitizen]]=1,"Yes","No")</f>
        <v>No</v>
      </c>
    </row>
    <row r="3606" spans="1:26" x14ac:dyDescent="0.35">
      <c r="A3606" t="s">
        <v>3641</v>
      </c>
      <c r="B3606" t="s">
        <v>30</v>
      </c>
      <c r="C3606">
        <v>0</v>
      </c>
      <c r="D3606" t="s">
        <v>23</v>
      </c>
      <c r="E3606" t="s">
        <v>23</v>
      </c>
      <c r="F3606">
        <v>38</v>
      </c>
      <c r="G3606" t="s">
        <v>23</v>
      </c>
      <c r="H3606" t="s">
        <v>24</v>
      </c>
      <c r="I3606" t="s">
        <v>24</v>
      </c>
      <c r="J3606" t="s">
        <v>24</v>
      </c>
      <c r="K3606" t="s">
        <v>24</v>
      </c>
      <c r="L3606" t="s">
        <v>24</v>
      </c>
      <c r="M3606" t="s">
        <v>24</v>
      </c>
      <c r="N3606" t="s">
        <v>24</v>
      </c>
      <c r="O3606" t="s">
        <v>24</v>
      </c>
      <c r="P3606" t="s">
        <v>27</v>
      </c>
      <c r="Q3606" t="s">
        <v>24</v>
      </c>
      <c r="R3606" t="s">
        <v>28</v>
      </c>
      <c r="S3606" s="2">
        <v>19.600000000000001</v>
      </c>
      <c r="T3606" s="2">
        <v>717.3</v>
      </c>
      <c r="U3606" t="s">
        <v>24</v>
      </c>
      <c r="V3606">
        <f>COUNTIF(Table1[[#This Row],[OnlineSecurity]:[StreamingMovies]], "Yes")</f>
        <v>0</v>
      </c>
      <c r="W3606" t="str" cm="1">
        <f t="array" ref="W3606">_xlfn.IFS(Table1[[#This Row],[tenure]]&lt;=12,"0-1 Years", Table1[[#This Row],[tenure]] &lt;=36, "1-3 Years",Table1[[#This Row],[tenure]]&lt;=60, "3-5 Years",Table1[[#This Row],[tenure]]&gt;60,"5+ Years")</f>
        <v>3-5 Years</v>
      </c>
      <c r="X3606" t="str">
        <f>IF(AND(Table1[[#This Row],[Contract]]="Month-to-Month", Table1[[#This Row],[PaymentMethod]]= "Electronic check"), "High Risk", "Standard")</f>
        <v>High Risk</v>
      </c>
      <c r="Y3606" s="11">
        <f>IFERROR(Table1[[#This Row],[TotalCharges]]/Table1[[#This Row],[tenure]],"0")</f>
        <v>18.876315789473683</v>
      </c>
      <c r="Z3606" t="str">
        <f>IF(Table1[[#This Row],[SeniorCitizen]]=1,"Yes","No")</f>
        <v>No</v>
      </c>
    </row>
    <row r="3607" spans="1:26" x14ac:dyDescent="0.3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s="2">
        <v>49.8</v>
      </c>
      <c r="T3607" s="2">
        <v>1734.2</v>
      </c>
      <c r="U3607" t="s">
        <v>24</v>
      </c>
      <c r="V3607">
        <f>COUNTIF(Table1[[#This Row],[OnlineSecurity]:[StreamingMovies]], "Yes")</f>
        <v>1</v>
      </c>
      <c r="W3607" t="str" cm="1">
        <f t="array" ref="W3607">_xlfn.IFS(Table1[[#This Row],[tenure]]&lt;=12,"0-1 Years", Table1[[#This Row],[tenure]] &lt;=36, "1-3 Years",Table1[[#This Row],[tenure]]&lt;=60, "3-5 Years",Table1[[#This Row],[tenure]]&gt;60,"5+ Years")</f>
        <v>1-3 Years</v>
      </c>
      <c r="X3607" t="str">
        <f>IF(AND(Table1[[#This Row],[Contract]]="Month-to-Month", Table1[[#This Row],[PaymentMethod]]= "Electronic check"), "High Risk", "Standard")</f>
        <v>High Risk</v>
      </c>
      <c r="Y3607" s="11">
        <f>IFERROR(Table1[[#This Row],[TotalCharges]]/Table1[[#This Row],[tenure]],"0")</f>
        <v>51.005882352941178</v>
      </c>
      <c r="Z3607" t="str">
        <f>IF(Table1[[#This Row],[SeniorCitizen]]=1,"Yes","No")</f>
        <v>No</v>
      </c>
    </row>
    <row r="3608" spans="1:26" x14ac:dyDescent="0.3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s="2">
        <v>101.75</v>
      </c>
      <c r="T3608" s="2">
        <v>7069.3</v>
      </c>
      <c r="U3608" t="s">
        <v>24</v>
      </c>
      <c r="V3608">
        <f>COUNTIF(Table1[[#This Row],[OnlineSecurity]:[StreamingMovies]], "Yes")</f>
        <v>3</v>
      </c>
      <c r="W3608" t="str" cm="1">
        <f t="array" ref="W3608">_xlfn.IFS(Table1[[#This Row],[tenure]]&lt;=12,"0-1 Years", Table1[[#This Row],[tenure]] &lt;=36, "1-3 Years",Table1[[#This Row],[tenure]]&lt;=60, "3-5 Years",Table1[[#This Row],[tenure]]&gt;60,"5+ Years")</f>
        <v>5+ Years</v>
      </c>
      <c r="X3608" t="str">
        <f>IF(AND(Table1[[#This Row],[Contract]]="Month-to-Month", Table1[[#This Row],[PaymentMethod]]= "Electronic check"), "High Risk", "Standard")</f>
        <v>Standard</v>
      </c>
      <c r="Y3608" s="11">
        <f>IFERROR(Table1[[#This Row],[TotalCharges]]/Table1[[#This Row],[tenure]],"0")</f>
        <v>100.99000000000001</v>
      </c>
      <c r="Z3608" t="str">
        <f>IF(Table1[[#This Row],[SeniorCitizen]]=1,"Yes","No")</f>
        <v>No</v>
      </c>
    </row>
    <row r="3609" spans="1:26" x14ac:dyDescent="0.3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s="2">
        <v>55.15</v>
      </c>
      <c r="T3609" s="2">
        <v>742.9</v>
      </c>
      <c r="U3609" t="s">
        <v>24</v>
      </c>
      <c r="V3609">
        <f>COUNTIF(Table1[[#This Row],[OnlineSecurity]:[StreamingMovies]], "Yes")</f>
        <v>2</v>
      </c>
      <c r="W3609" t="str" cm="1">
        <f t="array" ref="W3609">_xlfn.IFS(Table1[[#This Row],[tenure]]&lt;=12,"0-1 Years", Table1[[#This Row],[tenure]] &lt;=36, "1-3 Years",Table1[[#This Row],[tenure]]&lt;=60, "3-5 Years",Table1[[#This Row],[tenure]]&gt;60,"5+ Years")</f>
        <v>1-3 Years</v>
      </c>
      <c r="X3609" t="str">
        <f>IF(AND(Table1[[#This Row],[Contract]]="Month-to-Month", Table1[[#This Row],[PaymentMethod]]= "Electronic check"), "High Risk", "Standard")</f>
        <v>Standard</v>
      </c>
      <c r="Y3609" s="11">
        <f>IFERROR(Table1[[#This Row],[TotalCharges]]/Table1[[#This Row],[tenure]],"0")</f>
        <v>57.146153846153844</v>
      </c>
      <c r="Z3609" t="str">
        <f>IF(Table1[[#This Row],[SeniorCitizen]]=1,"Yes","No")</f>
        <v>No</v>
      </c>
    </row>
    <row r="3610" spans="1:26" x14ac:dyDescent="0.3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s="2">
        <v>75.25</v>
      </c>
      <c r="T3610" s="2">
        <v>3017.65</v>
      </c>
      <c r="U3610" t="s">
        <v>23</v>
      </c>
      <c r="V3610">
        <f>COUNTIF(Table1[[#This Row],[OnlineSecurity]:[StreamingMovies]], "Yes")</f>
        <v>0</v>
      </c>
      <c r="W3610" t="str" cm="1">
        <f t="array" ref="W3610">_xlfn.IFS(Table1[[#This Row],[tenure]]&lt;=12,"0-1 Years", Table1[[#This Row],[tenure]] &lt;=36, "1-3 Years",Table1[[#This Row],[tenure]]&lt;=60, "3-5 Years",Table1[[#This Row],[tenure]]&gt;60,"5+ Years")</f>
        <v>3-5 Years</v>
      </c>
      <c r="X3610" t="str">
        <f>IF(AND(Table1[[#This Row],[Contract]]="Month-to-Month", Table1[[#This Row],[PaymentMethod]]= "Electronic check"), "High Risk", "Standard")</f>
        <v>High Risk</v>
      </c>
      <c r="Y3610" s="11">
        <f>IFERROR(Table1[[#This Row],[TotalCharges]]/Table1[[#This Row],[tenure]],"0")</f>
        <v>77.375641025641031</v>
      </c>
      <c r="Z3610" t="str">
        <f>IF(Table1[[#This Row],[SeniorCitizen]]=1,"Yes","No")</f>
        <v>No</v>
      </c>
    </row>
    <row r="3611" spans="1:26" x14ac:dyDescent="0.3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s="2">
        <v>103.95</v>
      </c>
      <c r="T3611" s="2">
        <v>6423</v>
      </c>
      <c r="U3611" t="s">
        <v>24</v>
      </c>
      <c r="V3611">
        <f>COUNTIF(Table1[[#This Row],[OnlineSecurity]:[StreamingMovies]], "Yes")</f>
        <v>4</v>
      </c>
      <c r="W3611" t="str" cm="1">
        <f t="array" ref="W3611">_xlfn.IFS(Table1[[#This Row],[tenure]]&lt;=12,"0-1 Years", Table1[[#This Row],[tenure]] &lt;=36, "1-3 Years",Table1[[#This Row],[tenure]]&lt;=60, "3-5 Years",Table1[[#This Row],[tenure]]&gt;60,"5+ Years")</f>
        <v>5+ Years</v>
      </c>
      <c r="X3611" t="str">
        <f>IF(AND(Table1[[#This Row],[Contract]]="Month-to-Month", Table1[[#This Row],[PaymentMethod]]= "Electronic check"), "High Risk", "Standard")</f>
        <v>Standard</v>
      </c>
      <c r="Y3611" s="11">
        <f>IFERROR(Table1[[#This Row],[TotalCharges]]/Table1[[#This Row],[tenure]],"0")</f>
        <v>105.29508196721312</v>
      </c>
      <c r="Z3611" t="str">
        <f>IF(Table1[[#This Row],[SeniorCitizen]]=1,"Yes","No")</f>
        <v>No</v>
      </c>
    </row>
    <row r="3612" spans="1:26" x14ac:dyDescent="0.3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7104</v>
      </c>
      <c r="S3612" s="2">
        <v>100.15</v>
      </c>
      <c r="T3612" s="2">
        <v>1164.3</v>
      </c>
      <c r="U3612" t="s">
        <v>23</v>
      </c>
      <c r="V3612">
        <f>COUNTIF(Table1[[#This Row],[OnlineSecurity]:[StreamingMovies]], "Yes")</f>
        <v>3</v>
      </c>
      <c r="W3612" t="str" cm="1">
        <f t="array" ref="W3612">_xlfn.IFS(Table1[[#This Row],[tenure]]&lt;=12,"0-1 Years", Table1[[#This Row],[tenure]] &lt;=36, "1-3 Years",Table1[[#This Row],[tenure]]&lt;=60, "3-5 Years",Table1[[#This Row],[tenure]]&gt;60,"5+ Years")</f>
        <v>0-1 Years</v>
      </c>
      <c r="X3612" t="str">
        <f>IF(AND(Table1[[#This Row],[Contract]]="Month-to-Month", Table1[[#This Row],[PaymentMethod]]= "Electronic check"), "High Risk", "Standard")</f>
        <v>Standard</v>
      </c>
      <c r="Y3612" s="11">
        <f>IFERROR(Table1[[#This Row],[TotalCharges]]/Table1[[#This Row],[tenure]],"0")</f>
        <v>97.024999999999991</v>
      </c>
      <c r="Z3612" t="str">
        <f>IF(Table1[[#This Row],[SeniorCitizen]]=1,"Yes","No")</f>
        <v>No</v>
      </c>
    </row>
    <row r="3613" spans="1:26" x14ac:dyDescent="0.3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7105</v>
      </c>
      <c r="S3613" s="2">
        <v>99.65</v>
      </c>
      <c r="T3613" s="2">
        <v>4220.3500000000004</v>
      </c>
      <c r="U3613" t="s">
        <v>24</v>
      </c>
      <c r="V3613">
        <f>COUNTIF(Table1[[#This Row],[OnlineSecurity]:[StreamingMovies]], "Yes")</f>
        <v>4</v>
      </c>
      <c r="W3613" t="str" cm="1">
        <f t="array" ref="W3613">_xlfn.IFS(Table1[[#This Row],[tenure]]&lt;=12,"0-1 Years", Table1[[#This Row],[tenure]] &lt;=36, "1-3 Years",Table1[[#This Row],[tenure]]&lt;=60, "3-5 Years",Table1[[#This Row],[tenure]]&gt;60,"5+ Years")</f>
        <v>3-5 Years</v>
      </c>
      <c r="X3613" t="str">
        <f>IF(AND(Table1[[#This Row],[Contract]]="Month-to-Month", Table1[[#This Row],[PaymentMethod]]= "Electronic check"), "High Risk", "Standard")</f>
        <v>Standard</v>
      </c>
      <c r="Y3613" s="11">
        <f>IFERROR(Table1[[#This Row],[TotalCharges]]/Table1[[#This Row],[tenure]],"0")</f>
        <v>102.93536585365854</v>
      </c>
      <c r="Z3613" t="str">
        <f>IF(Table1[[#This Row],[SeniorCitizen]]=1,"Yes","No")</f>
        <v>No</v>
      </c>
    </row>
    <row r="3614" spans="1:26" x14ac:dyDescent="0.3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s="2">
        <v>73.7</v>
      </c>
      <c r="T3614" s="2">
        <v>1558.7</v>
      </c>
      <c r="U3614" t="s">
        <v>24</v>
      </c>
      <c r="V3614">
        <f>COUNTIF(Table1[[#This Row],[OnlineSecurity]:[StreamingMovies]], "Yes")</f>
        <v>0</v>
      </c>
      <c r="W3614" t="str" cm="1">
        <f t="array" ref="W3614">_xlfn.IFS(Table1[[#This Row],[tenure]]&lt;=12,"0-1 Years", Table1[[#This Row],[tenure]] &lt;=36, "1-3 Years",Table1[[#This Row],[tenure]]&lt;=60, "3-5 Years",Table1[[#This Row],[tenure]]&gt;60,"5+ Years")</f>
        <v>1-3 Years</v>
      </c>
      <c r="X3614" t="str">
        <f>IF(AND(Table1[[#This Row],[Contract]]="Month-to-Month", Table1[[#This Row],[PaymentMethod]]= "Electronic check"), "High Risk", "Standard")</f>
        <v>High Risk</v>
      </c>
      <c r="Y3614" s="11">
        <f>IFERROR(Table1[[#This Row],[TotalCharges]]/Table1[[#This Row],[tenure]],"0")</f>
        <v>74.223809523809521</v>
      </c>
      <c r="Z3614" t="str">
        <f>IF(Table1[[#This Row],[SeniorCitizen]]=1,"Yes","No")</f>
        <v>No</v>
      </c>
    </row>
    <row r="3615" spans="1:26" x14ac:dyDescent="0.35">
      <c r="A3615" t="s">
        <v>3650</v>
      </c>
      <c r="B3615" t="s">
        <v>30</v>
      </c>
      <c r="C3615">
        <v>1</v>
      </c>
      <c r="D3615" t="s">
        <v>24</v>
      </c>
      <c r="E3615" t="s">
        <v>24</v>
      </c>
      <c r="F3615">
        <v>55</v>
      </c>
      <c r="G3615" t="s">
        <v>24</v>
      </c>
      <c r="H3615" t="s">
        <v>24</v>
      </c>
      <c r="I3615" t="s">
        <v>26</v>
      </c>
      <c r="J3615" t="s">
        <v>24</v>
      </c>
      <c r="K3615" t="s">
        <v>24</v>
      </c>
      <c r="L3615" t="s">
        <v>23</v>
      </c>
      <c r="M3615" t="s">
        <v>24</v>
      </c>
      <c r="N3615" t="s">
        <v>23</v>
      </c>
      <c r="O3615" t="s">
        <v>23</v>
      </c>
      <c r="P3615" t="s">
        <v>31</v>
      </c>
      <c r="Q3615" t="s">
        <v>23</v>
      </c>
      <c r="R3615" t="s">
        <v>7104</v>
      </c>
      <c r="S3615" s="2">
        <v>50.05</v>
      </c>
      <c r="T3615" s="2">
        <v>2743.45</v>
      </c>
      <c r="U3615" t="s">
        <v>24</v>
      </c>
      <c r="V3615">
        <f>COUNTIF(Table1[[#This Row],[OnlineSecurity]:[StreamingMovies]], "Yes")</f>
        <v>3</v>
      </c>
      <c r="W3615" t="str" cm="1">
        <f t="array" ref="W3615">_xlfn.IFS(Table1[[#This Row],[tenure]]&lt;=12,"0-1 Years", Table1[[#This Row],[tenure]] &lt;=36, "1-3 Years",Table1[[#This Row],[tenure]]&lt;=60, "3-5 Years",Table1[[#This Row],[tenure]]&gt;60,"5+ Years")</f>
        <v>3-5 Years</v>
      </c>
      <c r="X3615" t="str">
        <f>IF(AND(Table1[[#This Row],[Contract]]="Month-to-Month", Table1[[#This Row],[PaymentMethod]]= "Electronic check"), "High Risk", "Standard")</f>
        <v>Standard</v>
      </c>
      <c r="Y3615" s="11">
        <f>IFERROR(Table1[[#This Row],[TotalCharges]]/Table1[[#This Row],[tenure]],"0")</f>
        <v>49.880909090909086</v>
      </c>
      <c r="Z3615" t="str">
        <f>IF(Table1[[#This Row],[SeniorCitizen]]=1,"Yes","No")</f>
        <v>Yes</v>
      </c>
    </row>
    <row r="3616" spans="1:26" x14ac:dyDescent="0.35">
      <c r="A3616" t="s">
        <v>3651</v>
      </c>
      <c r="B3616" t="s">
        <v>30</v>
      </c>
      <c r="C3616">
        <v>0</v>
      </c>
      <c r="D3616" t="s">
        <v>23</v>
      </c>
      <c r="E3616" t="s">
        <v>24</v>
      </c>
      <c r="F3616">
        <v>69</v>
      </c>
      <c r="G3616" t="s">
        <v>24</v>
      </c>
      <c r="H3616" t="s">
        <v>24</v>
      </c>
      <c r="I3616" t="s">
        <v>26</v>
      </c>
      <c r="J3616" t="s">
        <v>23</v>
      </c>
      <c r="K3616" t="s">
        <v>24</v>
      </c>
      <c r="L3616" t="s">
        <v>23</v>
      </c>
      <c r="M3616" t="s">
        <v>23</v>
      </c>
      <c r="N3616" t="s">
        <v>23</v>
      </c>
      <c r="O3616" t="s">
        <v>23</v>
      </c>
      <c r="P3616" t="s">
        <v>47</v>
      </c>
      <c r="Q3616" t="s">
        <v>24</v>
      </c>
      <c r="R3616" t="s">
        <v>7104</v>
      </c>
      <c r="S3616" s="2">
        <v>60.25</v>
      </c>
      <c r="T3616" s="2">
        <v>4055.5</v>
      </c>
      <c r="U3616" t="s">
        <v>24</v>
      </c>
      <c r="V3616">
        <f>COUNTIF(Table1[[#This Row],[OnlineSecurity]:[StreamingMovies]], "Yes")</f>
        <v>5</v>
      </c>
      <c r="W3616" t="str" cm="1">
        <f t="array" ref="W3616">_xlfn.IFS(Table1[[#This Row],[tenure]]&lt;=12,"0-1 Years", Table1[[#This Row],[tenure]] &lt;=36, "1-3 Years",Table1[[#This Row],[tenure]]&lt;=60, "3-5 Years",Table1[[#This Row],[tenure]]&gt;60,"5+ Years")</f>
        <v>5+ Years</v>
      </c>
      <c r="X3616" t="str">
        <f>IF(AND(Table1[[#This Row],[Contract]]="Month-to-Month", Table1[[#This Row],[PaymentMethod]]= "Electronic check"), "High Risk", "Standard")</f>
        <v>Standard</v>
      </c>
      <c r="Y3616" s="11">
        <f>IFERROR(Table1[[#This Row],[TotalCharges]]/Table1[[#This Row],[tenure]],"0")</f>
        <v>58.775362318840578</v>
      </c>
      <c r="Z3616" t="str">
        <f>IF(Table1[[#This Row],[SeniorCitizen]]=1,"Yes","No")</f>
        <v>No</v>
      </c>
    </row>
    <row r="3617" spans="1:26" x14ac:dyDescent="0.3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s="2">
        <v>105.75</v>
      </c>
      <c r="T3617" s="2">
        <v>2710.25</v>
      </c>
      <c r="U3617" t="s">
        <v>23</v>
      </c>
      <c r="V3617">
        <f>COUNTIF(Table1[[#This Row],[OnlineSecurity]:[StreamingMovies]], "Yes")</f>
        <v>4</v>
      </c>
      <c r="W3617" t="str" cm="1">
        <f t="array" ref="W3617">_xlfn.IFS(Table1[[#This Row],[tenure]]&lt;=12,"0-1 Years", Table1[[#This Row],[tenure]] &lt;=36, "1-3 Years",Table1[[#This Row],[tenure]]&lt;=60, "3-5 Years",Table1[[#This Row],[tenure]]&gt;60,"5+ Years")</f>
        <v>1-3 Years</v>
      </c>
      <c r="X3617" t="str">
        <f>IF(AND(Table1[[#This Row],[Contract]]="Month-to-Month", Table1[[#This Row],[PaymentMethod]]= "Electronic check"), "High Risk", "Standard")</f>
        <v>High Risk</v>
      </c>
      <c r="Y3617" s="11">
        <f>IFERROR(Table1[[#This Row],[TotalCharges]]/Table1[[#This Row],[tenure]],"0")</f>
        <v>104.24038461538461</v>
      </c>
      <c r="Z3617" t="str">
        <f>IF(Table1[[#This Row],[SeniorCitizen]]=1,"Yes","No")</f>
        <v>Yes</v>
      </c>
    </row>
    <row r="3618" spans="1:26" x14ac:dyDescent="0.3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7105</v>
      </c>
      <c r="S3618" s="2">
        <v>87.3</v>
      </c>
      <c r="T3618" s="2">
        <v>6055.55</v>
      </c>
      <c r="U3618" t="s">
        <v>24</v>
      </c>
      <c r="V3618">
        <f>COUNTIF(Table1[[#This Row],[OnlineSecurity]:[StreamingMovies]], "Yes")</f>
        <v>3</v>
      </c>
      <c r="W3618" t="str" cm="1">
        <f t="array" ref="W3618">_xlfn.IFS(Table1[[#This Row],[tenure]]&lt;=12,"0-1 Years", Table1[[#This Row],[tenure]] &lt;=36, "1-3 Years",Table1[[#This Row],[tenure]]&lt;=60, "3-5 Years",Table1[[#This Row],[tenure]]&gt;60,"5+ Years")</f>
        <v>5+ Years</v>
      </c>
      <c r="X3618" t="str">
        <f>IF(AND(Table1[[#This Row],[Contract]]="Month-to-Month", Table1[[#This Row],[PaymentMethod]]= "Electronic check"), "High Risk", "Standard")</f>
        <v>Standard</v>
      </c>
      <c r="Y3618" s="11">
        <f>IFERROR(Table1[[#This Row],[TotalCharges]]/Table1[[#This Row],[tenure]],"0")</f>
        <v>87.76159420289855</v>
      </c>
      <c r="Z3618" t="str">
        <f>IF(Table1[[#This Row],[SeniorCitizen]]=1,"Yes","No")</f>
        <v>Yes</v>
      </c>
    </row>
    <row r="3619" spans="1:26" x14ac:dyDescent="0.35">
      <c r="A3619" t="s">
        <v>3654</v>
      </c>
      <c r="B3619" t="s">
        <v>22</v>
      </c>
      <c r="C3619">
        <v>1</v>
      </c>
      <c r="D3619" t="s">
        <v>23</v>
      </c>
      <c r="E3619" t="s">
        <v>24</v>
      </c>
      <c r="F3619">
        <v>18</v>
      </c>
      <c r="G3619" t="s">
        <v>24</v>
      </c>
      <c r="H3619" t="s">
        <v>24</v>
      </c>
      <c r="I3619" t="s">
        <v>26</v>
      </c>
      <c r="J3619" t="s">
        <v>24</v>
      </c>
      <c r="K3619" t="s">
        <v>24</v>
      </c>
      <c r="L3619" t="s">
        <v>23</v>
      </c>
      <c r="M3619" t="s">
        <v>24</v>
      </c>
      <c r="N3619" t="s">
        <v>23</v>
      </c>
      <c r="O3619" t="s">
        <v>23</v>
      </c>
      <c r="P3619" t="s">
        <v>27</v>
      </c>
      <c r="Q3619" t="s">
        <v>23</v>
      </c>
      <c r="R3619" t="s">
        <v>28</v>
      </c>
      <c r="S3619" s="2">
        <v>48.35</v>
      </c>
      <c r="T3619" s="2">
        <v>810.7</v>
      </c>
      <c r="U3619" t="s">
        <v>23</v>
      </c>
      <c r="V3619">
        <f>COUNTIF(Table1[[#This Row],[OnlineSecurity]:[StreamingMovies]], "Yes")</f>
        <v>3</v>
      </c>
      <c r="W3619" t="str" cm="1">
        <f t="array" ref="W3619">_xlfn.IFS(Table1[[#This Row],[tenure]]&lt;=12,"0-1 Years", Table1[[#This Row],[tenure]] &lt;=36, "1-3 Years",Table1[[#This Row],[tenure]]&lt;=60, "3-5 Years",Table1[[#This Row],[tenure]]&gt;60,"5+ Years")</f>
        <v>1-3 Years</v>
      </c>
      <c r="X3619" t="str">
        <f>IF(AND(Table1[[#This Row],[Contract]]="Month-to-Month", Table1[[#This Row],[PaymentMethod]]= "Electronic check"), "High Risk", "Standard")</f>
        <v>High Risk</v>
      </c>
      <c r="Y3619" s="11">
        <f>IFERROR(Table1[[#This Row],[TotalCharges]]/Table1[[#This Row],[tenure]],"0")</f>
        <v>45.038888888888891</v>
      </c>
      <c r="Z3619" t="str">
        <f>IF(Table1[[#This Row],[SeniorCitizen]]=1,"Yes","No")</f>
        <v>Yes</v>
      </c>
    </row>
    <row r="3620" spans="1:26" x14ac:dyDescent="0.3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s="2">
        <v>54.25</v>
      </c>
      <c r="T3620" s="2">
        <v>2538.1999999999998</v>
      </c>
      <c r="U3620" t="s">
        <v>24</v>
      </c>
      <c r="V3620">
        <f>COUNTIF(Table1[[#This Row],[OnlineSecurity]:[StreamingMovies]], "Yes")</f>
        <v>1</v>
      </c>
      <c r="W3620" t="str" cm="1">
        <f t="array" ref="W3620">_xlfn.IFS(Table1[[#This Row],[tenure]]&lt;=12,"0-1 Years", Table1[[#This Row],[tenure]] &lt;=36, "1-3 Years",Table1[[#This Row],[tenure]]&lt;=60, "3-5 Years",Table1[[#This Row],[tenure]]&gt;60,"5+ Years")</f>
        <v>3-5 Years</v>
      </c>
      <c r="X3620" t="str">
        <f>IF(AND(Table1[[#This Row],[Contract]]="Month-to-Month", Table1[[#This Row],[PaymentMethod]]= "Electronic check"), "High Risk", "Standard")</f>
        <v>High Risk</v>
      </c>
      <c r="Y3620" s="11">
        <f>IFERROR(Table1[[#This Row],[TotalCharges]]/Table1[[#This Row],[tenure]],"0")</f>
        <v>54.004255319148932</v>
      </c>
      <c r="Z3620" t="str">
        <f>IF(Table1[[#This Row],[SeniorCitizen]]=1,"Yes","No")</f>
        <v>No</v>
      </c>
    </row>
    <row r="3621" spans="1:26" x14ac:dyDescent="0.3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7104</v>
      </c>
      <c r="S3621" s="2">
        <v>85.3</v>
      </c>
      <c r="T3621" s="2">
        <v>6129.2</v>
      </c>
      <c r="U3621" t="s">
        <v>24</v>
      </c>
      <c r="V3621">
        <f>COUNTIF(Table1[[#This Row],[OnlineSecurity]:[StreamingMovies]], "Yes")</f>
        <v>6</v>
      </c>
      <c r="W3621" t="str" cm="1">
        <f t="array" ref="W3621">_xlfn.IFS(Table1[[#This Row],[tenure]]&lt;=12,"0-1 Years", Table1[[#This Row],[tenure]] &lt;=36, "1-3 Years",Table1[[#This Row],[tenure]]&lt;=60, "3-5 Years",Table1[[#This Row],[tenure]]&gt;60,"5+ Years")</f>
        <v>5+ Years</v>
      </c>
      <c r="X3621" t="str">
        <f>IF(AND(Table1[[#This Row],[Contract]]="Month-to-Month", Table1[[#This Row],[PaymentMethod]]= "Electronic check"), "High Risk", "Standard")</f>
        <v>Standard</v>
      </c>
      <c r="Y3621" s="11">
        <f>IFERROR(Table1[[#This Row],[TotalCharges]]/Table1[[#This Row],[tenure]],"0")</f>
        <v>85.12777777777778</v>
      </c>
      <c r="Z3621" t="str">
        <f>IF(Table1[[#This Row],[SeniorCitizen]]=1,"Yes","No")</f>
        <v>No</v>
      </c>
    </row>
    <row r="3622" spans="1:26" x14ac:dyDescent="0.35">
      <c r="A3622" t="s">
        <v>3657</v>
      </c>
      <c r="B3622" t="s">
        <v>30</v>
      </c>
      <c r="C3622">
        <v>1</v>
      </c>
      <c r="D3622" t="s">
        <v>23</v>
      </c>
      <c r="E3622" t="s">
        <v>24</v>
      </c>
      <c r="F3622">
        <v>33</v>
      </c>
      <c r="G3622" t="s">
        <v>24</v>
      </c>
      <c r="H3622" t="s">
        <v>24</v>
      </c>
      <c r="I3622" t="s">
        <v>26</v>
      </c>
      <c r="J3622" t="s">
        <v>24</v>
      </c>
      <c r="K3622" t="s">
        <v>23</v>
      </c>
      <c r="L3622" t="s">
        <v>23</v>
      </c>
      <c r="M3622" t="s">
        <v>23</v>
      </c>
      <c r="N3622" t="s">
        <v>23</v>
      </c>
      <c r="O3622" t="s">
        <v>24</v>
      </c>
      <c r="P3622" t="s">
        <v>27</v>
      </c>
      <c r="Q3622" t="s">
        <v>23</v>
      </c>
      <c r="R3622" t="s">
        <v>28</v>
      </c>
      <c r="S3622" s="2">
        <v>50</v>
      </c>
      <c r="T3622" s="2">
        <v>1750.85</v>
      </c>
      <c r="U3622" t="s">
        <v>24</v>
      </c>
      <c r="V3622">
        <f>COUNTIF(Table1[[#This Row],[OnlineSecurity]:[StreamingMovies]], "Yes")</f>
        <v>4</v>
      </c>
      <c r="W3622" t="str" cm="1">
        <f t="array" ref="W3622">_xlfn.IFS(Table1[[#This Row],[tenure]]&lt;=12,"0-1 Years", Table1[[#This Row],[tenure]] &lt;=36, "1-3 Years",Table1[[#This Row],[tenure]]&lt;=60, "3-5 Years",Table1[[#This Row],[tenure]]&gt;60,"5+ Years")</f>
        <v>1-3 Years</v>
      </c>
      <c r="X3622" t="str">
        <f>IF(AND(Table1[[#This Row],[Contract]]="Month-to-Month", Table1[[#This Row],[PaymentMethod]]= "Electronic check"), "High Risk", "Standard")</f>
        <v>High Risk</v>
      </c>
      <c r="Y3622" s="11">
        <f>IFERROR(Table1[[#This Row],[TotalCharges]]/Table1[[#This Row],[tenure]],"0")</f>
        <v>53.056060606060605</v>
      </c>
      <c r="Z3622" t="str">
        <f>IF(Table1[[#This Row],[SeniorCitizen]]=1,"Yes","No")</f>
        <v>Yes</v>
      </c>
    </row>
    <row r="3623" spans="1:26" x14ac:dyDescent="0.35">
      <c r="A3623" t="s">
        <v>3658</v>
      </c>
      <c r="B3623" t="s">
        <v>22</v>
      </c>
      <c r="C3623">
        <v>0</v>
      </c>
      <c r="D3623" t="s">
        <v>23</v>
      </c>
      <c r="E3623" t="s">
        <v>23</v>
      </c>
      <c r="F3623">
        <v>2</v>
      </c>
      <c r="G3623" t="s">
        <v>24</v>
      </c>
      <c r="H3623" t="s">
        <v>24</v>
      </c>
      <c r="I3623" t="s">
        <v>26</v>
      </c>
      <c r="J3623" t="s">
        <v>24</v>
      </c>
      <c r="K3623" t="s">
        <v>24</v>
      </c>
      <c r="L3623" t="s">
        <v>24</v>
      </c>
      <c r="M3623" t="s">
        <v>24</v>
      </c>
      <c r="N3623" t="s">
        <v>24</v>
      </c>
      <c r="O3623" t="s">
        <v>24</v>
      </c>
      <c r="P3623" t="s">
        <v>27</v>
      </c>
      <c r="Q3623" t="s">
        <v>23</v>
      </c>
      <c r="R3623" t="s">
        <v>32</v>
      </c>
      <c r="S3623" s="2">
        <v>24.4</v>
      </c>
      <c r="T3623" s="2">
        <v>36.549999999999997</v>
      </c>
      <c r="U3623" t="s">
        <v>23</v>
      </c>
      <c r="V3623">
        <f>COUNTIF(Table1[[#This Row],[OnlineSecurity]:[StreamingMovies]], "Yes")</f>
        <v>0</v>
      </c>
      <c r="W3623" t="str" cm="1">
        <f t="array" ref="W3623">_xlfn.IFS(Table1[[#This Row],[tenure]]&lt;=12,"0-1 Years", Table1[[#This Row],[tenure]] &lt;=36, "1-3 Years",Table1[[#This Row],[tenure]]&lt;=60, "3-5 Years",Table1[[#This Row],[tenure]]&gt;60,"5+ Years")</f>
        <v>0-1 Years</v>
      </c>
      <c r="X3623" t="str">
        <f>IF(AND(Table1[[#This Row],[Contract]]="Month-to-Month", Table1[[#This Row],[PaymentMethod]]= "Electronic check"), "High Risk", "Standard")</f>
        <v>Standard</v>
      </c>
      <c r="Y3623" s="11">
        <f>IFERROR(Table1[[#This Row],[TotalCharges]]/Table1[[#This Row],[tenure]],"0")</f>
        <v>18.274999999999999</v>
      </c>
      <c r="Z3623" t="str">
        <f>IF(Table1[[#This Row],[SeniorCitizen]]=1,"Yes","No")</f>
        <v>No</v>
      </c>
    </row>
    <row r="3624" spans="1:26" x14ac:dyDescent="0.3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7105</v>
      </c>
      <c r="S3624" s="2">
        <v>90.95</v>
      </c>
      <c r="T3624" s="2">
        <v>6652.45</v>
      </c>
      <c r="U3624" t="s">
        <v>24</v>
      </c>
      <c r="V3624">
        <f>COUNTIF(Table1[[#This Row],[OnlineSecurity]:[StreamingMovies]], "Yes")</f>
        <v>6</v>
      </c>
      <c r="W3624" t="str" cm="1">
        <f t="array" ref="W3624">_xlfn.IFS(Table1[[#This Row],[tenure]]&lt;=12,"0-1 Years", Table1[[#This Row],[tenure]] &lt;=36, "1-3 Years",Table1[[#This Row],[tenure]]&lt;=60, "3-5 Years",Table1[[#This Row],[tenure]]&gt;60,"5+ Years")</f>
        <v>5+ Years</v>
      </c>
      <c r="X3624" t="str">
        <f>IF(AND(Table1[[#This Row],[Contract]]="Month-to-Month", Table1[[#This Row],[PaymentMethod]]= "Electronic check"), "High Risk", "Standard")</f>
        <v>Standard</v>
      </c>
      <c r="Y3624" s="11">
        <f>IFERROR(Table1[[#This Row],[TotalCharges]]/Table1[[#This Row],[tenure]],"0")</f>
        <v>92.39513888888888</v>
      </c>
      <c r="Z3624" t="str">
        <f>IF(Table1[[#This Row],[SeniorCitizen]]=1,"Yes","No")</f>
        <v>No</v>
      </c>
    </row>
    <row r="3625" spans="1:26" x14ac:dyDescent="0.3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7104</v>
      </c>
      <c r="S3625" s="2">
        <v>72.25</v>
      </c>
      <c r="T3625" s="2">
        <v>2575.4499999999998</v>
      </c>
      <c r="U3625" t="s">
        <v>24</v>
      </c>
      <c r="V3625">
        <f>COUNTIF(Table1[[#This Row],[OnlineSecurity]:[StreamingMovies]], "Yes")</f>
        <v>0</v>
      </c>
      <c r="W3625" t="str" cm="1">
        <f t="array" ref="W3625">_xlfn.IFS(Table1[[#This Row],[tenure]]&lt;=12,"0-1 Years", Table1[[#This Row],[tenure]] &lt;=36, "1-3 Years",Table1[[#This Row],[tenure]]&lt;=60, "3-5 Years",Table1[[#This Row],[tenure]]&gt;60,"5+ Years")</f>
        <v>3-5 Years</v>
      </c>
      <c r="X3625" t="str">
        <f>IF(AND(Table1[[#This Row],[Contract]]="Month-to-Month", Table1[[#This Row],[PaymentMethod]]= "Electronic check"), "High Risk", "Standard")</f>
        <v>Standard</v>
      </c>
      <c r="Y3625" s="11">
        <f>IFERROR(Table1[[#This Row],[TotalCharges]]/Table1[[#This Row],[tenure]],"0")</f>
        <v>69.606756756756752</v>
      </c>
      <c r="Z3625" t="str">
        <f>IF(Table1[[#This Row],[SeniorCitizen]]=1,"Yes","No")</f>
        <v>Yes</v>
      </c>
    </row>
    <row r="3626" spans="1:26" x14ac:dyDescent="0.3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7105</v>
      </c>
      <c r="S3626" s="2">
        <v>96.1</v>
      </c>
      <c r="T3626" s="2">
        <v>6019.35</v>
      </c>
      <c r="U3626" t="s">
        <v>24</v>
      </c>
      <c r="V3626">
        <f>COUNTIF(Table1[[#This Row],[OnlineSecurity]:[StreamingMovies]], "Yes")</f>
        <v>3</v>
      </c>
      <c r="W3626" t="str" cm="1">
        <f t="array" ref="W3626">_xlfn.IFS(Table1[[#This Row],[tenure]]&lt;=12,"0-1 Years", Table1[[#This Row],[tenure]] &lt;=36, "1-3 Years",Table1[[#This Row],[tenure]]&lt;=60, "3-5 Years",Table1[[#This Row],[tenure]]&gt;60,"5+ Years")</f>
        <v>5+ Years</v>
      </c>
      <c r="X3626" t="str">
        <f>IF(AND(Table1[[#This Row],[Contract]]="Month-to-Month", Table1[[#This Row],[PaymentMethod]]= "Electronic check"), "High Risk", "Standard")</f>
        <v>Standard</v>
      </c>
      <c r="Y3626" s="11">
        <f>IFERROR(Table1[[#This Row],[TotalCharges]]/Table1[[#This Row],[tenure]],"0")</f>
        <v>97.086290322580652</v>
      </c>
      <c r="Z3626" t="str">
        <f>IF(Table1[[#This Row],[SeniorCitizen]]=1,"Yes","No")</f>
        <v>Yes</v>
      </c>
    </row>
    <row r="3627" spans="1:26" x14ac:dyDescent="0.35">
      <c r="A3627" t="s">
        <v>3662</v>
      </c>
      <c r="B3627" t="s">
        <v>22</v>
      </c>
      <c r="C3627">
        <v>0</v>
      </c>
      <c r="D3627" t="s">
        <v>23</v>
      </c>
      <c r="E3627" t="s">
        <v>24</v>
      </c>
      <c r="F3627">
        <v>71</v>
      </c>
      <c r="G3627" t="s">
        <v>23</v>
      </c>
      <c r="H3627" t="s">
        <v>24</v>
      </c>
      <c r="I3627" t="s">
        <v>24</v>
      </c>
      <c r="J3627" t="s">
        <v>24</v>
      </c>
      <c r="K3627" t="s">
        <v>24</v>
      </c>
      <c r="L3627" t="s">
        <v>24</v>
      </c>
      <c r="M3627" t="s">
        <v>24</v>
      </c>
      <c r="N3627" t="s">
        <v>24</v>
      </c>
      <c r="O3627" t="s">
        <v>24</v>
      </c>
      <c r="P3627" t="s">
        <v>47</v>
      </c>
      <c r="Q3627" t="s">
        <v>24</v>
      </c>
      <c r="R3627" t="s">
        <v>7105</v>
      </c>
      <c r="S3627" s="2">
        <v>19.850000000000001</v>
      </c>
      <c r="T3627" s="2">
        <v>1379.6</v>
      </c>
      <c r="U3627" t="s">
        <v>24</v>
      </c>
      <c r="V3627">
        <f>COUNTIF(Table1[[#This Row],[OnlineSecurity]:[StreamingMovies]], "Yes")</f>
        <v>0</v>
      </c>
      <c r="W3627" t="str" cm="1">
        <f t="array" ref="W3627">_xlfn.IFS(Table1[[#This Row],[tenure]]&lt;=12,"0-1 Years", Table1[[#This Row],[tenure]] &lt;=36, "1-3 Years",Table1[[#This Row],[tenure]]&lt;=60, "3-5 Years",Table1[[#This Row],[tenure]]&gt;60,"5+ Years")</f>
        <v>5+ Years</v>
      </c>
      <c r="X3627" t="str">
        <f>IF(AND(Table1[[#This Row],[Contract]]="Month-to-Month", Table1[[#This Row],[PaymentMethod]]= "Electronic check"), "High Risk", "Standard")</f>
        <v>Standard</v>
      </c>
      <c r="Y3627" s="11">
        <f>IFERROR(Table1[[#This Row],[TotalCharges]]/Table1[[#This Row],[tenure]],"0")</f>
        <v>19.430985915492958</v>
      </c>
      <c r="Z3627" t="str">
        <f>IF(Table1[[#This Row],[SeniorCitizen]]=1,"Yes","No")</f>
        <v>No</v>
      </c>
    </row>
    <row r="3628" spans="1:26" x14ac:dyDescent="0.3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7104</v>
      </c>
      <c r="S3628" s="2">
        <v>55.3</v>
      </c>
      <c r="T3628" s="2">
        <v>1284.2</v>
      </c>
      <c r="U3628" t="s">
        <v>24</v>
      </c>
      <c r="V3628">
        <f>COUNTIF(Table1[[#This Row],[OnlineSecurity]:[StreamingMovies]], "Yes")</f>
        <v>2</v>
      </c>
      <c r="W3628" t="str" cm="1">
        <f t="array" ref="W3628">_xlfn.IFS(Table1[[#This Row],[tenure]]&lt;=12,"0-1 Years", Table1[[#This Row],[tenure]] &lt;=36, "1-3 Years",Table1[[#This Row],[tenure]]&lt;=60, "3-5 Years",Table1[[#This Row],[tenure]]&gt;60,"5+ Years")</f>
        <v>1-3 Years</v>
      </c>
      <c r="X3628" t="str">
        <f>IF(AND(Table1[[#This Row],[Contract]]="Month-to-Month", Table1[[#This Row],[PaymentMethod]]= "Electronic check"), "High Risk", "Standard")</f>
        <v>Standard</v>
      </c>
      <c r="Y3628" s="11">
        <f>IFERROR(Table1[[#This Row],[TotalCharges]]/Table1[[#This Row],[tenure]],"0")</f>
        <v>55.834782608695654</v>
      </c>
      <c r="Z3628" t="str">
        <f>IF(Table1[[#This Row],[SeniorCitizen]]=1,"Yes","No")</f>
        <v>No</v>
      </c>
    </row>
    <row r="3629" spans="1:26" x14ac:dyDescent="0.35">
      <c r="A3629" t="s">
        <v>3664</v>
      </c>
      <c r="B3629" t="s">
        <v>22</v>
      </c>
      <c r="C3629">
        <v>0</v>
      </c>
      <c r="D3629" t="s">
        <v>24</v>
      </c>
      <c r="E3629" t="s">
        <v>24</v>
      </c>
      <c r="F3629">
        <v>16</v>
      </c>
      <c r="G3629" t="s">
        <v>23</v>
      </c>
      <c r="H3629" t="s">
        <v>24</v>
      </c>
      <c r="I3629" t="s">
        <v>24</v>
      </c>
      <c r="J3629" t="s">
        <v>24</v>
      </c>
      <c r="K3629" t="s">
        <v>24</v>
      </c>
      <c r="L3629" t="s">
        <v>24</v>
      </c>
      <c r="M3629" t="s">
        <v>24</v>
      </c>
      <c r="N3629" t="s">
        <v>24</v>
      </c>
      <c r="O3629" t="s">
        <v>24</v>
      </c>
      <c r="P3629" t="s">
        <v>31</v>
      </c>
      <c r="Q3629" t="s">
        <v>24</v>
      </c>
      <c r="R3629" t="s">
        <v>32</v>
      </c>
      <c r="S3629" s="2">
        <v>20.100000000000001</v>
      </c>
      <c r="T3629" s="2">
        <v>296.14999999999998</v>
      </c>
      <c r="U3629" t="s">
        <v>24</v>
      </c>
      <c r="V3629">
        <f>COUNTIF(Table1[[#This Row],[OnlineSecurity]:[StreamingMovies]], "Yes")</f>
        <v>0</v>
      </c>
      <c r="W3629" t="str" cm="1">
        <f t="array" ref="W3629">_xlfn.IFS(Table1[[#This Row],[tenure]]&lt;=12,"0-1 Years", Table1[[#This Row],[tenure]] &lt;=36, "1-3 Years",Table1[[#This Row],[tenure]]&lt;=60, "3-5 Years",Table1[[#This Row],[tenure]]&gt;60,"5+ Years")</f>
        <v>1-3 Years</v>
      </c>
      <c r="X3629" t="str">
        <f>IF(AND(Table1[[#This Row],[Contract]]="Month-to-Month", Table1[[#This Row],[PaymentMethod]]= "Electronic check"), "High Risk", "Standard")</f>
        <v>Standard</v>
      </c>
      <c r="Y3629" s="11">
        <f>IFERROR(Table1[[#This Row],[TotalCharges]]/Table1[[#This Row],[tenure]],"0")</f>
        <v>18.509374999999999</v>
      </c>
      <c r="Z3629" t="str">
        <f>IF(Table1[[#This Row],[SeniorCitizen]]=1,"Yes","No")</f>
        <v>No</v>
      </c>
    </row>
    <row r="3630" spans="1:26" x14ac:dyDescent="0.3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s="2">
        <v>69.5</v>
      </c>
      <c r="T3630" s="2">
        <v>653.25</v>
      </c>
      <c r="U3630" t="s">
        <v>24</v>
      </c>
      <c r="V3630">
        <f>COUNTIF(Table1[[#This Row],[OnlineSecurity]:[StreamingMovies]], "Yes")</f>
        <v>4</v>
      </c>
      <c r="W3630" t="str" cm="1">
        <f t="array" ref="W3630">_xlfn.IFS(Table1[[#This Row],[tenure]]&lt;=12,"0-1 Years", Table1[[#This Row],[tenure]] &lt;=36, "1-3 Years",Table1[[#This Row],[tenure]]&lt;=60, "3-5 Years",Table1[[#This Row],[tenure]]&gt;60,"5+ Years")</f>
        <v>0-1 Years</v>
      </c>
      <c r="X3630" t="str">
        <f>IF(AND(Table1[[#This Row],[Contract]]="Month-to-Month", Table1[[#This Row],[PaymentMethod]]= "Electronic check"), "High Risk", "Standard")</f>
        <v>Standard</v>
      </c>
      <c r="Y3630" s="11">
        <f>IFERROR(Table1[[#This Row],[TotalCharges]]/Table1[[#This Row],[tenure]],"0")</f>
        <v>72.583333333333329</v>
      </c>
      <c r="Z3630" t="str">
        <f>IF(Table1[[#This Row],[SeniorCitizen]]=1,"Yes","No")</f>
        <v>No</v>
      </c>
    </row>
    <row r="3631" spans="1:26" x14ac:dyDescent="0.35">
      <c r="A3631" t="s">
        <v>3666</v>
      </c>
      <c r="B3631" t="s">
        <v>30</v>
      </c>
      <c r="C3631">
        <v>0</v>
      </c>
      <c r="D3631" t="s">
        <v>23</v>
      </c>
      <c r="E3631" t="s">
        <v>23</v>
      </c>
      <c r="F3631">
        <v>17</v>
      </c>
      <c r="G3631" t="s">
        <v>23</v>
      </c>
      <c r="H3631" t="s">
        <v>23</v>
      </c>
      <c r="I3631" t="s">
        <v>24</v>
      </c>
      <c r="J3631" t="s">
        <v>24</v>
      </c>
      <c r="K3631" t="s">
        <v>24</v>
      </c>
      <c r="L3631" t="s">
        <v>24</v>
      </c>
      <c r="M3631" t="s">
        <v>24</v>
      </c>
      <c r="N3631" t="s">
        <v>24</v>
      </c>
      <c r="O3631" t="s">
        <v>24</v>
      </c>
      <c r="P3631" t="s">
        <v>47</v>
      </c>
      <c r="Q3631" t="s">
        <v>23</v>
      </c>
      <c r="R3631" t="s">
        <v>32</v>
      </c>
      <c r="S3631" s="2">
        <v>25.15</v>
      </c>
      <c r="T3631" s="2">
        <v>412.6</v>
      </c>
      <c r="U3631" t="s">
        <v>24</v>
      </c>
      <c r="V3631">
        <f>COUNTIF(Table1[[#This Row],[OnlineSecurity]:[StreamingMovies]], "Yes")</f>
        <v>0</v>
      </c>
      <c r="W3631" t="str" cm="1">
        <f t="array" ref="W3631">_xlfn.IFS(Table1[[#This Row],[tenure]]&lt;=12,"0-1 Years", Table1[[#This Row],[tenure]] &lt;=36, "1-3 Years",Table1[[#This Row],[tenure]]&lt;=60, "3-5 Years",Table1[[#This Row],[tenure]]&gt;60,"5+ Years")</f>
        <v>1-3 Years</v>
      </c>
      <c r="X3631" t="str">
        <f>IF(AND(Table1[[#This Row],[Contract]]="Month-to-Month", Table1[[#This Row],[PaymentMethod]]= "Electronic check"), "High Risk", "Standard")</f>
        <v>Standard</v>
      </c>
      <c r="Y3631" s="11">
        <f>IFERROR(Table1[[#This Row],[TotalCharges]]/Table1[[#This Row],[tenure]],"0")</f>
        <v>24.27058823529412</v>
      </c>
      <c r="Z3631" t="str">
        <f>IF(Table1[[#This Row],[SeniorCitizen]]=1,"Yes","No")</f>
        <v>No</v>
      </c>
    </row>
    <row r="3632" spans="1:26" x14ac:dyDescent="0.35">
      <c r="A3632" t="s">
        <v>3667</v>
      </c>
      <c r="B3632" t="s">
        <v>22</v>
      </c>
      <c r="C3632">
        <v>0</v>
      </c>
      <c r="D3632" t="s">
        <v>24</v>
      </c>
      <c r="E3632" t="s">
        <v>24</v>
      </c>
      <c r="F3632">
        <v>4</v>
      </c>
      <c r="G3632" t="s">
        <v>23</v>
      </c>
      <c r="H3632" t="s">
        <v>24</v>
      </c>
      <c r="I3632" t="s">
        <v>24</v>
      </c>
      <c r="J3632" t="s">
        <v>24</v>
      </c>
      <c r="K3632" t="s">
        <v>24</v>
      </c>
      <c r="L3632" t="s">
        <v>24</v>
      </c>
      <c r="M3632" t="s">
        <v>24</v>
      </c>
      <c r="N3632" t="s">
        <v>24</v>
      </c>
      <c r="O3632" t="s">
        <v>24</v>
      </c>
      <c r="P3632" t="s">
        <v>27</v>
      </c>
      <c r="Q3632" t="s">
        <v>24</v>
      </c>
      <c r="R3632" t="s">
        <v>7104</v>
      </c>
      <c r="S3632" s="2">
        <v>20.95</v>
      </c>
      <c r="T3632" s="2">
        <v>85.5</v>
      </c>
      <c r="U3632" t="s">
        <v>23</v>
      </c>
      <c r="V3632">
        <f>COUNTIF(Table1[[#This Row],[OnlineSecurity]:[StreamingMovies]], "Yes")</f>
        <v>0</v>
      </c>
      <c r="W3632" t="str" cm="1">
        <f t="array" ref="W3632">_xlfn.IFS(Table1[[#This Row],[tenure]]&lt;=12,"0-1 Years", Table1[[#This Row],[tenure]] &lt;=36, "1-3 Years",Table1[[#This Row],[tenure]]&lt;=60, "3-5 Years",Table1[[#This Row],[tenure]]&gt;60,"5+ Years")</f>
        <v>0-1 Years</v>
      </c>
      <c r="X3632" t="str">
        <f>IF(AND(Table1[[#This Row],[Contract]]="Month-to-Month", Table1[[#This Row],[PaymentMethod]]= "Electronic check"), "High Risk", "Standard")</f>
        <v>Standard</v>
      </c>
      <c r="Y3632" s="11">
        <f>IFERROR(Table1[[#This Row],[TotalCharges]]/Table1[[#This Row],[tenure]],"0")</f>
        <v>21.375</v>
      </c>
      <c r="Z3632" t="str">
        <f>IF(Table1[[#This Row],[SeniorCitizen]]=1,"Yes","No")</f>
        <v>No</v>
      </c>
    </row>
    <row r="3633" spans="1:26" x14ac:dyDescent="0.3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s="2">
        <v>49.55</v>
      </c>
      <c r="T3633" s="2">
        <v>49.55</v>
      </c>
      <c r="U3633" t="s">
        <v>23</v>
      </c>
      <c r="V3633">
        <f>COUNTIF(Table1[[#This Row],[OnlineSecurity]:[StreamingMovies]], "Yes")</f>
        <v>1</v>
      </c>
      <c r="W3633" t="str" cm="1">
        <f t="array" ref="W3633">_xlfn.IFS(Table1[[#This Row],[tenure]]&lt;=12,"0-1 Years", Table1[[#This Row],[tenure]] &lt;=36, "1-3 Years",Table1[[#This Row],[tenure]]&lt;=60, "3-5 Years",Table1[[#This Row],[tenure]]&gt;60,"5+ Years")</f>
        <v>0-1 Years</v>
      </c>
      <c r="X3633" t="str">
        <f>IF(AND(Table1[[#This Row],[Contract]]="Month-to-Month", Table1[[#This Row],[PaymentMethod]]= "Electronic check"), "High Risk", "Standard")</f>
        <v>High Risk</v>
      </c>
      <c r="Y3633" s="11">
        <f>IFERROR(Table1[[#This Row],[TotalCharges]]/Table1[[#This Row],[tenure]],"0")</f>
        <v>49.55</v>
      </c>
      <c r="Z3633" t="str">
        <f>IF(Table1[[#This Row],[SeniorCitizen]]=1,"Yes","No")</f>
        <v>Yes</v>
      </c>
    </row>
    <row r="3634" spans="1:26" x14ac:dyDescent="0.3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s="2">
        <v>79.650000000000006</v>
      </c>
      <c r="T3634" s="2">
        <v>1928.7</v>
      </c>
      <c r="U3634" t="s">
        <v>24</v>
      </c>
      <c r="V3634">
        <f>COUNTIF(Table1[[#This Row],[OnlineSecurity]:[StreamingMovies]], "Yes")</f>
        <v>1</v>
      </c>
      <c r="W3634" t="str" cm="1">
        <f t="array" ref="W3634">_xlfn.IFS(Table1[[#This Row],[tenure]]&lt;=12,"0-1 Years", Table1[[#This Row],[tenure]] &lt;=36, "1-3 Years",Table1[[#This Row],[tenure]]&lt;=60, "3-5 Years",Table1[[#This Row],[tenure]]&gt;60,"5+ Years")</f>
        <v>1-3 Years</v>
      </c>
      <c r="X3634" t="str">
        <f>IF(AND(Table1[[#This Row],[Contract]]="Month-to-Month", Table1[[#This Row],[PaymentMethod]]= "Electronic check"), "High Risk", "Standard")</f>
        <v>Standard</v>
      </c>
      <c r="Y3634" s="11">
        <f>IFERROR(Table1[[#This Row],[TotalCharges]]/Table1[[#This Row],[tenure]],"0")</f>
        <v>80.362499999999997</v>
      </c>
      <c r="Z3634" t="str">
        <f>IF(Table1[[#This Row],[SeniorCitizen]]=1,"Yes","No")</f>
        <v>No</v>
      </c>
    </row>
    <row r="3635" spans="1:26" x14ac:dyDescent="0.3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s="2">
        <v>71.25</v>
      </c>
      <c r="T3635" s="2">
        <v>71.25</v>
      </c>
      <c r="U3635" t="s">
        <v>24</v>
      </c>
      <c r="V3635">
        <f>COUNTIF(Table1[[#This Row],[OnlineSecurity]:[StreamingMovies]], "Yes")</f>
        <v>0</v>
      </c>
      <c r="W3635" t="str" cm="1">
        <f t="array" ref="W3635">_xlfn.IFS(Table1[[#This Row],[tenure]]&lt;=12,"0-1 Years", Table1[[#This Row],[tenure]] &lt;=36, "1-3 Years",Table1[[#This Row],[tenure]]&lt;=60, "3-5 Years",Table1[[#This Row],[tenure]]&gt;60,"5+ Years")</f>
        <v>0-1 Years</v>
      </c>
      <c r="X3635" t="str">
        <f>IF(AND(Table1[[#This Row],[Contract]]="Month-to-Month", Table1[[#This Row],[PaymentMethod]]= "Electronic check"), "High Risk", "Standard")</f>
        <v>High Risk</v>
      </c>
      <c r="Y3635" s="11">
        <f>IFERROR(Table1[[#This Row],[TotalCharges]]/Table1[[#This Row],[tenure]],"0")</f>
        <v>71.25</v>
      </c>
      <c r="Z3635" t="str">
        <f>IF(Table1[[#This Row],[SeniorCitizen]]=1,"Yes","No")</f>
        <v>Yes</v>
      </c>
    </row>
    <row r="3636" spans="1:26" x14ac:dyDescent="0.3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7104</v>
      </c>
      <c r="S3636" s="2">
        <v>113.8</v>
      </c>
      <c r="T3636" s="2">
        <v>7845.8</v>
      </c>
      <c r="U3636" t="s">
        <v>24</v>
      </c>
      <c r="V3636">
        <f>COUNTIF(Table1[[#This Row],[OnlineSecurity]:[StreamingMovies]], "Yes")</f>
        <v>6</v>
      </c>
      <c r="W3636" t="str" cm="1">
        <f t="array" ref="W3636">_xlfn.IFS(Table1[[#This Row],[tenure]]&lt;=12,"0-1 Years", Table1[[#This Row],[tenure]] &lt;=36, "1-3 Years",Table1[[#This Row],[tenure]]&lt;=60, "3-5 Years",Table1[[#This Row],[tenure]]&gt;60,"5+ Years")</f>
        <v>5+ Years</v>
      </c>
      <c r="X3636" t="str">
        <f>IF(AND(Table1[[#This Row],[Contract]]="Month-to-Month", Table1[[#This Row],[PaymentMethod]]= "Electronic check"), "High Risk", "Standard")</f>
        <v>Standard</v>
      </c>
      <c r="Y3636" s="11">
        <f>IFERROR(Table1[[#This Row],[TotalCharges]]/Table1[[#This Row],[tenure]],"0")</f>
        <v>108.96944444444445</v>
      </c>
      <c r="Z3636" t="str">
        <f>IF(Table1[[#This Row],[SeniorCitizen]]=1,"Yes","No")</f>
        <v>Yes</v>
      </c>
    </row>
    <row r="3637" spans="1:26" x14ac:dyDescent="0.35">
      <c r="A3637" t="s">
        <v>3672</v>
      </c>
      <c r="B3637" t="s">
        <v>22</v>
      </c>
      <c r="C3637">
        <v>0</v>
      </c>
      <c r="D3637" t="s">
        <v>23</v>
      </c>
      <c r="E3637" t="s">
        <v>24</v>
      </c>
      <c r="F3637">
        <v>72</v>
      </c>
      <c r="G3637" t="s">
        <v>23</v>
      </c>
      <c r="H3637" t="s">
        <v>23</v>
      </c>
      <c r="I3637" t="s">
        <v>24</v>
      </c>
      <c r="J3637" t="s">
        <v>24</v>
      </c>
      <c r="K3637" t="s">
        <v>24</v>
      </c>
      <c r="L3637" t="s">
        <v>24</v>
      </c>
      <c r="M3637" t="s">
        <v>24</v>
      </c>
      <c r="N3637" t="s">
        <v>24</v>
      </c>
      <c r="O3637" t="s">
        <v>24</v>
      </c>
      <c r="P3637" t="s">
        <v>47</v>
      </c>
      <c r="Q3637" t="s">
        <v>24</v>
      </c>
      <c r="R3637" t="s">
        <v>28</v>
      </c>
      <c r="S3637" s="2">
        <v>24.55</v>
      </c>
      <c r="T3637" s="2">
        <v>1750.7</v>
      </c>
      <c r="U3637" t="s">
        <v>24</v>
      </c>
      <c r="V3637">
        <f>COUNTIF(Table1[[#This Row],[OnlineSecurity]:[StreamingMovies]], "Yes")</f>
        <v>0</v>
      </c>
      <c r="W3637" t="str" cm="1">
        <f t="array" ref="W3637">_xlfn.IFS(Table1[[#This Row],[tenure]]&lt;=12,"0-1 Years", Table1[[#This Row],[tenure]] &lt;=36, "1-3 Years",Table1[[#This Row],[tenure]]&lt;=60, "3-5 Years",Table1[[#This Row],[tenure]]&gt;60,"5+ Years")</f>
        <v>5+ Years</v>
      </c>
      <c r="X3637" t="str">
        <f>IF(AND(Table1[[#This Row],[Contract]]="Month-to-Month", Table1[[#This Row],[PaymentMethod]]= "Electronic check"), "High Risk", "Standard")</f>
        <v>Standard</v>
      </c>
      <c r="Y3637" s="11">
        <f>IFERROR(Table1[[#This Row],[TotalCharges]]/Table1[[#This Row],[tenure]],"0")</f>
        <v>24.31527777777778</v>
      </c>
      <c r="Z3637" t="str">
        <f>IF(Table1[[#This Row],[SeniorCitizen]]=1,"Yes","No")</f>
        <v>No</v>
      </c>
    </row>
    <row r="3638" spans="1:26" x14ac:dyDescent="0.35">
      <c r="A3638" t="s">
        <v>3673</v>
      </c>
      <c r="B3638" t="s">
        <v>22</v>
      </c>
      <c r="C3638">
        <v>0</v>
      </c>
      <c r="D3638" t="s">
        <v>24</v>
      </c>
      <c r="E3638" t="s">
        <v>23</v>
      </c>
      <c r="F3638">
        <v>11</v>
      </c>
      <c r="G3638" t="s">
        <v>23</v>
      </c>
      <c r="H3638" t="s">
        <v>24</v>
      </c>
      <c r="I3638" t="s">
        <v>24</v>
      </c>
      <c r="J3638" t="s">
        <v>24</v>
      </c>
      <c r="K3638" t="s">
        <v>24</v>
      </c>
      <c r="L3638" t="s">
        <v>24</v>
      </c>
      <c r="M3638" t="s">
        <v>24</v>
      </c>
      <c r="N3638" t="s">
        <v>24</v>
      </c>
      <c r="O3638" t="s">
        <v>24</v>
      </c>
      <c r="P3638" t="s">
        <v>27</v>
      </c>
      <c r="Q3638" t="s">
        <v>24</v>
      </c>
      <c r="R3638" t="s">
        <v>7105</v>
      </c>
      <c r="S3638" s="2">
        <v>19.7</v>
      </c>
      <c r="T3638" s="2">
        <v>216.2</v>
      </c>
      <c r="U3638" t="s">
        <v>24</v>
      </c>
      <c r="V3638">
        <f>COUNTIF(Table1[[#This Row],[OnlineSecurity]:[StreamingMovies]], "Yes")</f>
        <v>0</v>
      </c>
      <c r="W3638" t="str" cm="1">
        <f t="array" ref="W3638">_xlfn.IFS(Table1[[#This Row],[tenure]]&lt;=12,"0-1 Years", Table1[[#This Row],[tenure]] &lt;=36, "1-3 Years",Table1[[#This Row],[tenure]]&lt;=60, "3-5 Years",Table1[[#This Row],[tenure]]&gt;60,"5+ Years")</f>
        <v>0-1 Years</v>
      </c>
      <c r="X3638" t="str">
        <f>IF(AND(Table1[[#This Row],[Contract]]="Month-to-Month", Table1[[#This Row],[PaymentMethod]]= "Electronic check"), "High Risk", "Standard")</f>
        <v>Standard</v>
      </c>
      <c r="Y3638" s="11">
        <f>IFERROR(Table1[[#This Row],[TotalCharges]]/Table1[[#This Row],[tenure]],"0")</f>
        <v>19.654545454545453</v>
      </c>
      <c r="Z3638" t="str">
        <f>IF(Table1[[#This Row],[SeniorCitizen]]=1,"Yes","No")</f>
        <v>No</v>
      </c>
    </row>
    <row r="3639" spans="1:26" x14ac:dyDescent="0.35">
      <c r="A3639" t="s">
        <v>3674</v>
      </c>
      <c r="B3639" t="s">
        <v>30</v>
      </c>
      <c r="C3639">
        <v>0</v>
      </c>
      <c r="D3639" t="s">
        <v>24</v>
      </c>
      <c r="E3639" t="s">
        <v>24</v>
      </c>
      <c r="F3639">
        <v>9</v>
      </c>
      <c r="G3639" t="s">
        <v>23</v>
      </c>
      <c r="H3639" t="s">
        <v>24</v>
      </c>
      <c r="I3639" t="s">
        <v>24</v>
      </c>
      <c r="J3639" t="s">
        <v>24</v>
      </c>
      <c r="K3639" t="s">
        <v>24</v>
      </c>
      <c r="L3639" t="s">
        <v>24</v>
      </c>
      <c r="M3639" t="s">
        <v>24</v>
      </c>
      <c r="N3639" t="s">
        <v>24</v>
      </c>
      <c r="O3639" t="s">
        <v>24</v>
      </c>
      <c r="P3639" t="s">
        <v>27</v>
      </c>
      <c r="Q3639" t="s">
        <v>24</v>
      </c>
      <c r="R3639" t="s">
        <v>32</v>
      </c>
      <c r="S3639" s="2">
        <v>20.25</v>
      </c>
      <c r="T3639" s="2">
        <v>178.5</v>
      </c>
      <c r="U3639" t="s">
        <v>23</v>
      </c>
      <c r="V3639">
        <f>COUNTIF(Table1[[#This Row],[OnlineSecurity]:[StreamingMovies]], "Yes")</f>
        <v>0</v>
      </c>
      <c r="W3639" t="str" cm="1">
        <f t="array" ref="W3639">_xlfn.IFS(Table1[[#This Row],[tenure]]&lt;=12,"0-1 Years", Table1[[#This Row],[tenure]] &lt;=36, "1-3 Years",Table1[[#This Row],[tenure]]&lt;=60, "3-5 Years",Table1[[#This Row],[tenure]]&gt;60,"5+ Years")</f>
        <v>0-1 Years</v>
      </c>
      <c r="X3639" t="str">
        <f>IF(AND(Table1[[#This Row],[Contract]]="Month-to-Month", Table1[[#This Row],[PaymentMethod]]= "Electronic check"), "High Risk", "Standard")</f>
        <v>Standard</v>
      </c>
      <c r="Y3639" s="11">
        <f>IFERROR(Table1[[#This Row],[TotalCharges]]/Table1[[#This Row],[tenure]],"0")</f>
        <v>19.833333333333332</v>
      </c>
      <c r="Z3639" t="str">
        <f>IF(Table1[[#This Row],[SeniorCitizen]]=1,"Yes","No")</f>
        <v>No</v>
      </c>
    </row>
    <row r="3640" spans="1:26" x14ac:dyDescent="0.3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7105</v>
      </c>
      <c r="S3640" s="2">
        <v>50.15</v>
      </c>
      <c r="T3640" s="2">
        <v>115.1</v>
      </c>
      <c r="U3640" t="s">
        <v>23</v>
      </c>
      <c r="V3640">
        <f>COUNTIF(Table1[[#This Row],[OnlineSecurity]:[StreamingMovies]], "Yes")</f>
        <v>1</v>
      </c>
      <c r="W3640" t="str" cm="1">
        <f t="array" ref="W3640">_xlfn.IFS(Table1[[#This Row],[tenure]]&lt;=12,"0-1 Years", Table1[[#This Row],[tenure]] &lt;=36, "1-3 Years",Table1[[#This Row],[tenure]]&lt;=60, "3-5 Years",Table1[[#This Row],[tenure]]&gt;60,"5+ Years")</f>
        <v>0-1 Years</v>
      </c>
      <c r="X3640" t="str">
        <f>IF(AND(Table1[[#This Row],[Contract]]="Month-to-Month", Table1[[#This Row],[PaymentMethod]]= "Electronic check"), "High Risk", "Standard")</f>
        <v>Standard</v>
      </c>
      <c r="Y3640" s="11">
        <f>IFERROR(Table1[[#This Row],[TotalCharges]]/Table1[[#This Row],[tenure]],"0")</f>
        <v>57.55</v>
      </c>
      <c r="Z3640" t="str">
        <f>IF(Table1[[#This Row],[SeniorCitizen]]=1,"Yes","No")</f>
        <v>Yes</v>
      </c>
    </row>
    <row r="3641" spans="1:26" x14ac:dyDescent="0.3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7105</v>
      </c>
      <c r="S3641" s="2">
        <v>100.5</v>
      </c>
      <c r="T3641" s="2">
        <v>6029</v>
      </c>
      <c r="U3641" t="s">
        <v>24</v>
      </c>
      <c r="V3641">
        <f>COUNTIF(Table1[[#This Row],[OnlineSecurity]:[StreamingMovies]], "Yes")</f>
        <v>3</v>
      </c>
      <c r="W3641" t="str" cm="1">
        <f t="array" ref="W3641">_xlfn.IFS(Table1[[#This Row],[tenure]]&lt;=12,"0-1 Years", Table1[[#This Row],[tenure]] &lt;=36, "1-3 Years",Table1[[#This Row],[tenure]]&lt;=60, "3-5 Years",Table1[[#This Row],[tenure]]&gt;60,"5+ Years")</f>
        <v>3-5 Years</v>
      </c>
      <c r="X3641" t="str">
        <f>IF(AND(Table1[[#This Row],[Contract]]="Month-to-Month", Table1[[#This Row],[PaymentMethod]]= "Electronic check"), "High Risk", "Standard")</f>
        <v>Standard</v>
      </c>
      <c r="Y3641" s="11">
        <f>IFERROR(Table1[[#This Row],[TotalCharges]]/Table1[[#This Row],[tenure]],"0")</f>
        <v>100.48333333333333</v>
      </c>
      <c r="Z3641" t="str">
        <f>IF(Table1[[#This Row],[SeniorCitizen]]=1,"Yes","No")</f>
        <v>Yes</v>
      </c>
    </row>
    <row r="3642" spans="1:26" x14ac:dyDescent="0.3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s="2">
        <v>95.9</v>
      </c>
      <c r="T3642" s="2">
        <v>2745.2</v>
      </c>
      <c r="U3642" t="s">
        <v>23</v>
      </c>
      <c r="V3642">
        <f>COUNTIF(Table1[[#This Row],[OnlineSecurity]:[StreamingMovies]], "Yes")</f>
        <v>3</v>
      </c>
      <c r="W3642" t="str" cm="1">
        <f t="array" ref="W3642">_xlfn.IFS(Table1[[#This Row],[tenure]]&lt;=12,"0-1 Years", Table1[[#This Row],[tenure]] &lt;=36, "1-3 Years",Table1[[#This Row],[tenure]]&lt;=60, "3-5 Years",Table1[[#This Row],[tenure]]&gt;60,"5+ Years")</f>
        <v>1-3 Years</v>
      </c>
      <c r="X3642" t="str">
        <f>IF(AND(Table1[[#This Row],[Contract]]="Month-to-Month", Table1[[#This Row],[PaymentMethod]]= "Electronic check"), "High Risk", "Standard")</f>
        <v>High Risk</v>
      </c>
      <c r="Y3642" s="11">
        <f>IFERROR(Table1[[#This Row],[TotalCharges]]/Table1[[#This Row],[tenure]],"0")</f>
        <v>94.662068965517236</v>
      </c>
      <c r="Z3642" t="str">
        <f>IF(Table1[[#This Row],[SeniorCitizen]]=1,"Yes","No")</f>
        <v>Yes</v>
      </c>
    </row>
    <row r="3643" spans="1:26" x14ac:dyDescent="0.3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7104</v>
      </c>
      <c r="S3643" s="2">
        <v>74.45</v>
      </c>
      <c r="T3643" s="2">
        <v>3721.9</v>
      </c>
      <c r="U3643" t="s">
        <v>24</v>
      </c>
      <c r="V3643">
        <f>COUNTIF(Table1[[#This Row],[OnlineSecurity]:[StreamingMovies]], "Yes")</f>
        <v>4</v>
      </c>
      <c r="W3643" t="str" cm="1">
        <f t="array" ref="W3643">_xlfn.IFS(Table1[[#This Row],[tenure]]&lt;=12,"0-1 Years", Table1[[#This Row],[tenure]] &lt;=36, "1-3 Years",Table1[[#This Row],[tenure]]&lt;=60, "3-5 Years",Table1[[#This Row],[tenure]]&gt;60,"5+ Years")</f>
        <v>3-5 Years</v>
      </c>
      <c r="X3643" t="str">
        <f>IF(AND(Table1[[#This Row],[Contract]]="Month-to-Month", Table1[[#This Row],[PaymentMethod]]= "Electronic check"), "High Risk", "Standard")</f>
        <v>Standard</v>
      </c>
      <c r="Y3643" s="11">
        <f>IFERROR(Table1[[#This Row],[TotalCharges]]/Table1[[#This Row],[tenure]],"0")</f>
        <v>75.957142857142856</v>
      </c>
      <c r="Z3643" t="str">
        <f>IF(Table1[[#This Row],[SeniorCitizen]]=1,"Yes","No")</f>
        <v>No</v>
      </c>
    </row>
    <row r="3644" spans="1:26" x14ac:dyDescent="0.3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s="2">
        <v>104.1</v>
      </c>
      <c r="T3644" s="2">
        <v>3121.1</v>
      </c>
      <c r="U3644" t="s">
        <v>24</v>
      </c>
      <c r="V3644">
        <f>COUNTIF(Table1[[#This Row],[OnlineSecurity]:[StreamingMovies]], "Yes")</f>
        <v>4</v>
      </c>
      <c r="W3644" t="str" cm="1">
        <f t="array" ref="W3644">_xlfn.IFS(Table1[[#This Row],[tenure]]&lt;=12,"0-1 Years", Table1[[#This Row],[tenure]] &lt;=36, "1-3 Years",Table1[[#This Row],[tenure]]&lt;=60, "3-5 Years",Table1[[#This Row],[tenure]]&gt;60,"5+ Years")</f>
        <v>1-3 Years</v>
      </c>
      <c r="X3644" t="str">
        <f>IF(AND(Table1[[#This Row],[Contract]]="Month-to-Month", Table1[[#This Row],[PaymentMethod]]= "Electronic check"), "High Risk", "Standard")</f>
        <v>High Risk</v>
      </c>
      <c r="Y3644" s="11">
        <f>IFERROR(Table1[[#This Row],[TotalCharges]]/Table1[[#This Row],[tenure]],"0")</f>
        <v>104.03666666666666</v>
      </c>
      <c r="Z3644" t="str">
        <f>IF(Table1[[#This Row],[SeniorCitizen]]=1,"Yes","No")</f>
        <v>Yes</v>
      </c>
    </row>
    <row r="3645" spans="1:26" x14ac:dyDescent="0.35">
      <c r="A3645" t="s">
        <v>3680</v>
      </c>
      <c r="B3645" t="s">
        <v>22</v>
      </c>
      <c r="C3645">
        <v>0</v>
      </c>
      <c r="D3645" t="s">
        <v>23</v>
      </c>
      <c r="E3645" t="s">
        <v>24</v>
      </c>
      <c r="F3645">
        <v>53</v>
      </c>
      <c r="G3645" t="s">
        <v>23</v>
      </c>
      <c r="H3645" t="s">
        <v>24</v>
      </c>
      <c r="I3645" t="s">
        <v>24</v>
      </c>
      <c r="J3645" t="s">
        <v>24</v>
      </c>
      <c r="K3645" t="s">
        <v>24</v>
      </c>
      <c r="L3645" t="s">
        <v>24</v>
      </c>
      <c r="M3645" t="s">
        <v>24</v>
      </c>
      <c r="N3645" t="s">
        <v>24</v>
      </c>
      <c r="O3645" t="s">
        <v>24</v>
      </c>
      <c r="P3645" t="s">
        <v>31</v>
      </c>
      <c r="Q3645" t="s">
        <v>24</v>
      </c>
      <c r="R3645" t="s">
        <v>7105</v>
      </c>
      <c r="S3645" s="2">
        <v>19.05</v>
      </c>
      <c r="T3645" s="2">
        <v>990.45</v>
      </c>
      <c r="U3645" t="s">
        <v>24</v>
      </c>
      <c r="V3645">
        <f>COUNTIF(Table1[[#This Row],[OnlineSecurity]:[StreamingMovies]], "Yes")</f>
        <v>0</v>
      </c>
      <c r="W3645" t="str" cm="1">
        <f t="array" ref="W3645">_xlfn.IFS(Table1[[#This Row],[tenure]]&lt;=12,"0-1 Years", Table1[[#This Row],[tenure]] &lt;=36, "1-3 Years",Table1[[#This Row],[tenure]]&lt;=60, "3-5 Years",Table1[[#This Row],[tenure]]&gt;60,"5+ Years")</f>
        <v>3-5 Years</v>
      </c>
      <c r="X3645" t="str">
        <f>IF(AND(Table1[[#This Row],[Contract]]="Month-to-Month", Table1[[#This Row],[PaymentMethod]]= "Electronic check"), "High Risk", "Standard")</f>
        <v>Standard</v>
      </c>
      <c r="Y3645" s="11">
        <f>IFERROR(Table1[[#This Row],[TotalCharges]]/Table1[[#This Row],[tenure]],"0")</f>
        <v>18.687735849056605</v>
      </c>
      <c r="Z3645" t="str">
        <f>IF(Table1[[#This Row],[SeniorCitizen]]=1,"Yes","No")</f>
        <v>No</v>
      </c>
    </row>
    <row r="3646" spans="1:26" x14ac:dyDescent="0.35">
      <c r="A3646" t="s">
        <v>3681</v>
      </c>
      <c r="B3646" t="s">
        <v>30</v>
      </c>
      <c r="C3646">
        <v>0</v>
      </c>
      <c r="D3646" t="s">
        <v>24</v>
      </c>
      <c r="E3646" t="s">
        <v>23</v>
      </c>
      <c r="F3646">
        <v>39</v>
      </c>
      <c r="G3646" t="s">
        <v>23</v>
      </c>
      <c r="H3646" t="s">
        <v>23</v>
      </c>
      <c r="I3646" t="s">
        <v>24</v>
      </c>
      <c r="J3646" t="s">
        <v>24</v>
      </c>
      <c r="K3646" t="s">
        <v>24</v>
      </c>
      <c r="L3646" t="s">
        <v>24</v>
      </c>
      <c r="M3646" t="s">
        <v>24</v>
      </c>
      <c r="N3646" t="s">
        <v>24</v>
      </c>
      <c r="O3646" t="s">
        <v>24</v>
      </c>
      <c r="P3646" t="s">
        <v>47</v>
      </c>
      <c r="Q3646" t="s">
        <v>24</v>
      </c>
      <c r="R3646" t="s">
        <v>32</v>
      </c>
      <c r="S3646" s="2">
        <v>25</v>
      </c>
      <c r="T3646" s="2">
        <v>1004.35</v>
      </c>
      <c r="U3646" t="s">
        <v>24</v>
      </c>
      <c r="V3646">
        <f>COUNTIF(Table1[[#This Row],[OnlineSecurity]:[StreamingMovies]], "Yes")</f>
        <v>0</v>
      </c>
      <c r="W3646" t="str" cm="1">
        <f t="array" ref="W3646">_xlfn.IFS(Table1[[#This Row],[tenure]]&lt;=12,"0-1 Years", Table1[[#This Row],[tenure]] &lt;=36, "1-3 Years",Table1[[#This Row],[tenure]]&lt;=60, "3-5 Years",Table1[[#This Row],[tenure]]&gt;60,"5+ Years")</f>
        <v>3-5 Years</v>
      </c>
      <c r="X3646" t="str">
        <f>IF(AND(Table1[[#This Row],[Contract]]="Month-to-Month", Table1[[#This Row],[PaymentMethod]]= "Electronic check"), "High Risk", "Standard")</f>
        <v>Standard</v>
      </c>
      <c r="Y3646" s="11">
        <f>IFERROR(Table1[[#This Row],[TotalCharges]]/Table1[[#This Row],[tenure]],"0")</f>
        <v>25.752564102564104</v>
      </c>
      <c r="Z3646" t="str">
        <f>IF(Table1[[#This Row],[SeniorCitizen]]=1,"Yes","No")</f>
        <v>No</v>
      </c>
    </row>
    <row r="3647" spans="1:26" x14ac:dyDescent="0.35">
      <c r="A3647" t="s">
        <v>3682</v>
      </c>
      <c r="B3647" t="s">
        <v>22</v>
      </c>
      <c r="C3647">
        <v>0</v>
      </c>
      <c r="D3647" t="s">
        <v>24</v>
      </c>
      <c r="E3647" t="s">
        <v>24</v>
      </c>
      <c r="F3647">
        <v>9</v>
      </c>
      <c r="G3647" t="s">
        <v>23</v>
      </c>
      <c r="H3647" t="s">
        <v>24</v>
      </c>
      <c r="I3647" t="s">
        <v>24</v>
      </c>
      <c r="J3647" t="s">
        <v>24</v>
      </c>
      <c r="K3647" t="s">
        <v>24</v>
      </c>
      <c r="L3647" t="s">
        <v>24</v>
      </c>
      <c r="M3647" t="s">
        <v>24</v>
      </c>
      <c r="N3647" t="s">
        <v>24</v>
      </c>
      <c r="O3647" t="s">
        <v>24</v>
      </c>
      <c r="P3647" t="s">
        <v>27</v>
      </c>
      <c r="Q3647" t="s">
        <v>24</v>
      </c>
      <c r="R3647" t="s">
        <v>32</v>
      </c>
      <c r="S3647" s="2">
        <v>19.05</v>
      </c>
      <c r="T3647" s="2">
        <v>157.65</v>
      </c>
      <c r="U3647" t="s">
        <v>24</v>
      </c>
      <c r="V3647">
        <f>COUNTIF(Table1[[#This Row],[OnlineSecurity]:[StreamingMovies]], "Yes")</f>
        <v>0</v>
      </c>
      <c r="W3647" t="str" cm="1">
        <f t="array" ref="W3647">_xlfn.IFS(Table1[[#This Row],[tenure]]&lt;=12,"0-1 Years", Table1[[#This Row],[tenure]] &lt;=36, "1-3 Years",Table1[[#This Row],[tenure]]&lt;=60, "3-5 Years",Table1[[#This Row],[tenure]]&gt;60,"5+ Years")</f>
        <v>0-1 Years</v>
      </c>
      <c r="X3647" t="str">
        <f>IF(AND(Table1[[#This Row],[Contract]]="Month-to-Month", Table1[[#This Row],[PaymentMethod]]= "Electronic check"), "High Risk", "Standard")</f>
        <v>Standard</v>
      </c>
      <c r="Y3647" s="11">
        <f>IFERROR(Table1[[#This Row],[TotalCharges]]/Table1[[#This Row],[tenure]],"0")</f>
        <v>17.516666666666666</v>
      </c>
      <c r="Z3647" t="str">
        <f>IF(Table1[[#This Row],[SeniorCitizen]]=1,"Yes","No")</f>
        <v>No</v>
      </c>
    </row>
    <row r="3648" spans="1:26" x14ac:dyDescent="0.3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s="2">
        <v>81.900000000000006</v>
      </c>
      <c r="T3648" s="2">
        <v>3219.75</v>
      </c>
      <c r="U3648" t="s">
        <v>24</v>
      </c>
      <c r="V3648">
        <f>COUNTIF(Table1[[#This Row],[OnlineSecurity]:[StreamingMovies]], "Yes")</f>
        <v>2</v>
      </c>
      <c r="W3648" t="str" cm="1">
        <f t="array" ref="W3648">_xlfn.IFS(Table1[[#This Row],[tenure]]&lt;=12,"0-1 Years", Table1[[#This Row],[tenure]] &lt;=36, "1-3 Years",Table1[[#This Row],[tenure]]&lt;=60, "3-5 Years",Table1[[#This Row],[tenure]]&gt;60,"5+ Years")</f>
        <v>3-5 Years</v>
      </c>
      <c r="X3648" t="str">
        <f>IF(AND(Table1[[#This Row],[Contract]]="Month-to-Month", Table1[[#This Row],[PaymentMethod]]= "Electronic check"), "High Risk", "Standard")</f>
        <v>Standard</v>
      </c>
      <c r="Y3648" s="11">
        <f>IFERROR(Table1[[#This Row],[TotalCharges]]/Table1[[#This Row],[tenure]],"0")</f>
        <v>82.557692307692307</v>
      </c>
      <c r="Z3648" t="str">
        <f>IF(Table1[[#This Row],[SeniorCitizen]]=1,"Yes","No")</f>
        <v>No</v>
      </c>
    </row>
    <row r="3649" spans="1:26" x14ac:dyDescent="0.3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s="2">
        <v>69.7</v>
      </c>
      <c r="T3649" s="2">
        <v>572.85</v>
      </c>
      <c r="U3649" t="s">
        <v>24</v>
      </c>
      <c r="V3649">
        <f>COUNTIF(Table1[[#This Row],[OnlineSecurity]:[StreamingMovies]], "Yes")</f>
        <v>0</v>
      </c>
      <c r="W3649" t="str" cm="1">
        <f t="array" ref="W3649">_xlfn.IFS(Table1[[#This Row],[tenure]]&lt;=12,"0-1 Years", Table1[[#This Row],[tenure]] &lt;=36, "1-3 Years",Table1[[#This Row],[tenure]]&lt;=60, "3-5 Years",Table1[[#This Row],[tenure]]&gt;60,"5+ Years")</f>
        <v>0-1 Years</v>
      </c>
      <c r="X3649" t="str">
        <f>IF(AND(Table1[[#This Row],[Contract]]="Month-to-Month", Table1[[#This Row],[PaymentMethod]]= "Electronic check"), "High Risk", "Standard")</f>
        <v>High Risk</v>
      </c>
      <c r="Y3649" s="11">
        <f>IFERROR(Table1[[#This Row],[TotalCharges]]/Table1[[#This Row],[tenure]],"0")</f>
        <v>71.606250000000003</v>
      </c>
      <c r="Z3649" t="str">
        <f>IF(Table1[[#This Row],[SeniorCitizen]]=1,"Yes","No")</f>
        <v>Yes</v>
      </c>
    </row>
    <row r="3650" spans="1:26" x14ac:dyDescent="0.3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s="2">
        <v>90.15</v>
      </c>
      <c r="T3650" s="2">
        <v>4554.8500000000004</v>
      </c>
      <c r="U3650" t="s">
        <v>24</v>
      </c>
      <c r="V3650">
        <f>COUNTIF(Table1[[#This Row],[OnlineSecurity]:[StreamingMovies]], "Yes")</f>
        <v>2</v>
      </c>
      <c r="W3650" t="str" cm="1">
        <f t="array" ref="W3650">_xlfn.IFS(Table1[[#This Row],[tenure]]&lt;=12,"0-1 Years", Table1[[#This Row],[tenure]] &lt;=36, "1-3 Years",Table1[[#This Row],[tenure]]&lt;=60, "3-5 Years",Table1[[#This Row],[tenure]]&gt;60,"5+ Years")</f>
        <v>3-5 Years</v>
      </c>
      <c r="X3650" t="str">
        <f>IF(AND(Table1[[#This Row],[Contract]]="Month-to-Month", Table1[[#This Row],[PaymentMethod]]= "Electronic check"), "High Risk", "Standard")</f>
        <v>Standard</v>
      </c>
      <c r="Y3650" s="11">
        <f>IFERROR(Table1[[#This Row],[TotalCharges]]/Table1[[#This Row],[tenure]],"0")</f>
        <v>89.310784313725492</v>
      </c>
      <c r="Z3650" t="str">
        <f>IF(Table1[[#This Row],[SeniorCitizen]]=1,"Yes","No")</f>
        <v>No</v>
      </c>
    </row>
    <row r="3651" spans="1:26" x14ac:dyDescent="0.35">
      <c r="A3651" t="s">
        <v>3686</v>
      </c>
      <c r="B3651" t="s">
        <v>30</v>
      </c>
      <c r="C3651">
        <v>0</v>
      </c>
      <c r="D3651" t="s">
        <v>23</v>
      </c>
      <c r="E3651" t="s">
        <v>23</v>
      </c>
      <c r="F3651">
        <v>71</v>
      </c>
      <c r="G3651" t="s">
        <v>23</v>
      </c>
      <c r="H3651" t="s">
        <v>23</v>
      </c>
      <c r="I3651" t="s">
        <v>24</v>
      </c>
      <c r="J3651" t="s">
        <v>24</v>
      </c>
      <c r="K3651" t="s">
        <v>24</v>
      </c>
      <c r="L3651" t="s">
        <v>24</v>
      </c>
      <c r="M3651" t="s">
        <v>24</v>
      </c>
      <c r="N3651" t="s">
        <v>24</v>
      </c>
      <c r="O3651" t="s">
        <v>24</v>
      </c>
      <c r="P3651" t="s">
        <v>47</v>
      </c>
      <c r="Q3651" t="s">
        <v>24</v>
      </c>
      <c r="R3651" t="s">
        <v>7105</v>
      </c>
      <c r="S3651" s="2">
        <v>25.35</v>
      </c>
      <c r="T3651" s="2">
        <v>1847.55</v>
      </c>
      <c r="U3651" t="s">
        <v>24</v>
      </c>
      <c r="V3651">
        <f>COUNTIF(Table1[[#This Row],[OnlineSecurity]:[StreamingMovies]], "Yes")</f>
        <v>0</v>
      </c>
      <c r="W3651" t="str" cm="1">
        <f t="array" ref="W3651">_xlfn.IFS(Table1[[#This Row],[tenure]]&lt;=12,"0-1 Years", Table1[[#This Row],[tenure]] &lt;=36, "1-3 Years",Table1[[#This Row],[tenure]]&lt;=60, "3-5 Years",Table1[[#This Row],[tenure]]&gt;60,"5+ Years")</f>
        <v>5+ Years</v>
      </c>
      <c r="X3651" t="str">
        <f>IF(AND(Table1[[#This Row],[Contract]]="Month-to-Month", Table1[[#This Row],[PaymentMethod]]= "Electronic check"), "High Risk", "Standard")</f>
        <v>Standard</v>
      </c>
      <c r="Y3651" s="11">
        <f>IFERROR(Table1[[#This Row],[TotalCharges]]/Table1[[#This Row],[tenure]],"0")</f>
        <v>26.021830985915493</v>
      </c>
      <c r="Z3651" t="str">
        <f>IF(Table1[[#This Row],[SeniorCitizen]]=1,"Yes","No")</f>
        <v>No</v>
      </c>
    </row>
    <row r="3652" spans="1:26" x14ac:dyDescent="0.35">
      <c r="A3652" t="s">
        <v>3687</v>
      </c>
      <c r="B3652" t="s">
        <v>30</v>
      </c>
      <c r="C3652">
        <v>1</v>
      </c>
      <c r="D3652" t="s">
        <v>24</v>
      </c>
      <c r="E3652" t="s">
        <v>24</v>
      </c>
      <c r="F3652">
        <v>71</v>
      </c>
      <c r="G3652" t="s">
        <v>23</v>
      </c>
      <c r="H3652" t="s">
        <v>23</v>
      </c>
      <c r="I3652" t="s">
        <v>24</v>
      </c>
      <c r="J3652" t="s">
        <v>24</v>
      </c>
      <c r="K3652" t="s">
        <v>24</v>
      </c>
      <c r="L3652" t="s">
        <v>24</v>
      </c>
      <c r="M3652" t="s">
        <v>24</v>
      </c>
      <c r="N3652" t="s">
        <v>24</v>
      </c>
      <c r="O3652" t="s">
        <v>24</v>
      </c>
      <c r="P3652" t="s">
        <v>47</v>
      </c>
      <c r="Q3652" t="s">
        <v>23</v>
      </c>
      <c r="R3652" t="s">
        <v>32</v>
      </c>
      <c r="S3652" s="2">
        <v>24.65</v>
      </c>
      <c r="T3652" s="2">
        <v>1766.75</v>
      </c>
      <c r="U3652" t="s">
        <v>24</v>
      </c>
      <c r="V3652">
        <f>COUNTIF(Table1[[#This Row],[OnlineSecurity]:[StreamingMovies]], "Yes")</f>
        <v>0</v>
      </c>
      <c r="W3652" t="str" cm="1">
        <f t="array" ref="W3652">_xlfn.IFS(Table1[[#This Row],[tenure]]&lt;=12,"0-1 Years", Table1[[#This Row],[tenure]] &lt;=36, "1-3 Years",Table1[[#This Row],[tenure]]&lt;=60, "3-5 Years",Table1[[#This Row],[tenure]]&gt;60,"5+ Years")</f>
        <v>5+ Years</v>
      </c>
      <c r="X3652" t="str">
        <f>IF(AND(Table1[[#This Row],[Contract]]="Month-to-Month", Table1[[#This Row],[PaymentMethod]]= "Electronic check"), "High Risk", "Standard")</f>
        <v>Standard</v>
      </c>
      <c r="Y3652" s="11">
        <f>IFERROR(Table1[[#This Row],[TotalCharges]]/Table1[[#This Row],[tenure]],"0")</f>
        <v>24.883802816901408</v>
      </c>
      <c r="Z3652" t="str">
        <f>IF(Table1[[#This Row],[SeniorCitizen]]=1,"Yes","No")</f>
        <v>Yes</v>
      </c>
    </row>
    <row r="3653" spans="1:26" x14ac:dyDescent="0.35">
      <c r="A3653" t="s">
        <v>3688</v>
      </c>
      <c r="B3653" t="s">
        <v>22</v>
      </c>
      <c r="C3653">
        <v>1</v>
      </c>
      <c r="D3653" t="s">
        <v>23</v>
      </c>
      <c r="E3653" t="s">
        <v>24</v>
      </c>
      <c r="F3653">
        <v>70</v>
      </c>
      <c r="G3653" t="s">
        <v>23</v>
      </c>
      <c r="H3653" t="s">
        <v>24</v>
      </c>
      <c r="I3653" t="s">
        <v>24</v>
      </c>
      <c r="J3653" t="s">
        <v>24</v>
      </c>
      <c r="K3653" t="s">
        <v>24</v>
      </c>
      <c r="L3653" t="s">
        <v>24</v>
      </c>
      <c r="M3653" t="s">
        <v>24</v>
      </c>
      <c r="N3653" t="s">
        <v>24</v>
      </c>
      <c r="O3653" t="s">
        <v>24</v>
      </c>
      <c r="P3653" t="s">
        <v>47</v>
      </c>
      <c r="Q3653" t="s">
        <v>23</v>
      </c>
      <c r="R3653" t="s">
        <v>7105</v>
      </c>
      <c r="S3653" s="2">
        <v>19.55</v>
      </c>
      <c r="T3653" s="2">
        <v>1462.05</v>
      </c>
      <c r="U3653" t="s">
        <v>24</v>
      </c>
      <c r="V3653">
        <f>COUNTIF(Table1[[#This Row],[OnlineSecurity]:[StreamingMovies]], "Yes")</f>
        <v>0</v>
      </c>
      <c r="W3653" t="str" cm="1">
        <f t="array" ref="W3653">_xlfn.IFS(Table1[[#This Row],[tenure]]&lt;=12,"0-1 Years", Table1[[#This Row],[tenure]] &lt;=36, "1-3 Years",Table1[[#This Row],[tenure]]&lt;=60, "3-5 Years",Table1[[#This Row],[tenure]]&gt;60,"5+ Years")</f>
        <v>5+ Years</v>
      </c>
      <c r="X3653" t="str">
        <f>IF(AND(Table1[[#This Row],[Contract]]="Month-to-Month", Table1[[#This Row],[PaymentMethod]]= "Electronic check"), "High Risk", "Standard")</f>
        <v>Standard</v>
      </c>
      <c r="Y3653" s="11">
        <f>IFERROR(Table1[[#This Row],[TotalCharges]]/Table1[[#This Row],[tenure]],"0")</f>
        <v>20.886428571428571</v>
      </c>
      <c r="Z3653" t="str">
        <f>IF(Table1[[#This Row],[SeniorCitizen]]=1,"Yes","No")</f>
        <v>Yes</v>
      </c>
    </row>
    <row r="3654" spans="1:26" x14ac:dyDescent="0.35">
      <c r="A3654" t="s">
        <v>3689</v>
      </c>
      <c r="B3654" t="s">
        <v>22</v>
      </c>
      <c r="C3654">
        <v>1</v>
      </c>
      <c r="D3654" t="s">
        <v>24</v>
      </c>
      <c r="E3654" t="s">
        <v>24</v>
      </c>
      <c r="F3654">
        <v>1</v>
      </c>
      <c r="G3654" t="s">
        <v>24</v>
      </c>
      <c r="H3654" t="s">
        <v>24</v>
      </c>
      <c r="I3654" t="s">
        <v>26</v>
      </c>
      <c r="J3654" t="s">
        <v>24</v>
      </c>
      <c r="K3654" t="s">
        <v>24</v>
      </c>
      <c r="L3654" t="s">
        <v>24</v>
      </c>
      <c r="M3654" t="s">
        <v>24</v>
      </c>
      <c r="N3654" t="s">
        <v>24</v>
      </c>
      <c r="O3654" t="s">
        <v>24</v>
      </c>
      <c r="P3654" t="s">
        <v>27</v>
      </c>
      <c r="Q3654" t="s">
        <v>24</v>
      </c>
      <c r="R3654" t="s">
        <v>28</v>
      </c>
      <c r="S3654" s="2">
        <v>25.25</v>
      </c>
      <c r="T3654" s="2">
        <v>25.25</v>
      </c>
      <c r="U3654" t="s">
        <v>23</v>
      </c>
      <c r="V3654">
        <f>COUNTIF(Table1[[#This Row],[OnlineSecurity]:[StreamingMovies]], "Yes")</f>
        <v>0</v>
      </c>
      <c r="W3654" t="str" cm="1">
        <f t="array" ref="W3654">_xlfn.IFS(Table1[[#This Row],[tenure]]&lt;=12,"0-1 Years", Table1[[#This Row],[tenure]] &lt;=36, "1-3 Years",Table1[[#This Row],[tenure]]&lt;=60, "3-5 Years",Table1[[#This Row],[tenure]]&gt;60,"5+ Years")</f>
        <v>0-1 Years</v>
      </c>
      <c r="X3654" t="str">
        <f>IF(AND(Table1[[#This Row],[Contract]]="Month-to-Month", Table1[[#This Row],[PaymentMethod]]= "Electronic check"), "High Risk", "Standard")</f>
        <v>High Risk</v>
      </c>
      <c r="Y3654" s="11">
        <f>IFERROR(Table1[[#This Row],[TotalCharges]]/Table1[[#This Row],[tenure]],"0")</f>
        <v>25.25</v>
      </c>
      <c r="Z3654" t="str">
        <f>IF(Table1[[#This Row],[SeniorCitizen]]=1,"Yes","No")</f>
        <v>Yes</v>
      </c>
    </row>
    <row r="3655" spans="1:26" x14ac:dyDescent="0.35">
      <c r="A3655" t="s">
        <v>3690</v>
      </c>
      <c r="B3655" t="s">
        <v>30</v>
      </c>
      <c r="C3655">
        <v>0</v>
      </c>
      <c r="D3655" t="s">
        <v>23</v>
      </c>
      <c r="E3655" t="s">
        <v>24</v>
      </c>
      <c r="F3655">
        <v>38</v>
      </c>
      <c r="G3655" t="s">
        <v>24</v>
      </c>
      <c r="H3655" t="s">
        <v>24</v>
      </c>
      <c r="I3655" t="s">
        <v>26</v>
      </c>
      <c r="J3655" t="s">
        <v>23</v>
      </c>
      <c r="K3655" t="s">
        <v>23</v>
      </c>
      <c r="L3655" t="s">
        <v>24</v>
      </c>
      <c r="M3655" t="s">
        <v>23</v>
      </c>
      <c r="N3655" t="s">
        <v>23</v>
      </c>
      <c r="O3655" t="s">
        <v>23</v>
      </c>
      <c r="P3655" t="s">
        <v>47</v>
      </c>
      <c r="Q3655" t="s">
        <v>23</v>
      </c>
      <c r="R3655" t="s">
        <v>7104</v>
      </c>
      <c r="S3655" s="2">
        <v>60</v>
      </c>
      <c r="T3655" s="2">
        <v>2193.1999999999998</v>
      </c>
      <c r="U3655" t="s">
        <v>24</v>
      </c>
      <c r="V3655">
        <f>COUNTIF(Table1[[#This Row],[OnlineSecurity]:[StreamingMovies]], "Yes")</f>
        <v>5</v>
      </c>
      <c r="W3655" t="str" cm="1">
        <f t="array" ref="W3655">_xlfn.IFS(Table1[[#This Row],[tenure]]&lt;=12,"0-1 Years", Table1[[#This Row],[tenure]] &lt;=36, "1-3 Years",Table1[[#This Row],[tenure]]&lt;=60, "3-5 Years",Table1[[#This Row],[tenure]]&gt;60,"5+ Years")</f>
        <v>3-5 Years</v>
      </c>
      <c r="X3655" t="str">
        <f>IF(AND(Table1[[#This Row],[Contract]]="Month-to-Month", Table1[[#This Row],[PaymentMethod]]= "Electronic check"), "High Risk", "Standard")</f>
        <v>Standard</v>
      </c>
      <c r="Y3655" s="11">
        <f>IFERROR(Table1[[#This Row],[TotalCharges]]/Table1[[#This Row],[tenure]],"0")</f>
        <v>57.715789473684204</v>
      </c>
      <c r="Z3655" t="str">
        <f>IF(Table1[[#This Row],[SeniorCitizen]]=1,"Yes","No")</f>
        <v>No</v>
      </c>
    </row>
    <row r="3656" spans="1:26" x14ac:dyDescent="0.3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7105</v>
      </c>
      <c r="S3656" s="2">
        <v>89.9</v>
      </c>
      <c r="T3656" s="2">
        <v>2433.5</v>
      </c>
      <c r="U3656" t="s">
        <v>24</v>
      </c>
      <c r="V3656">
        <f>COUNTIF(Table1[[#This Row],[OnlineSecurity]:[StreamingMovies]], "Yes")</f>
        <v>3</v>
      </c>
      <c r="W3656" t="str" cm="1">
        <f t="array" ref="W3656">_xlfn.IFS(Table1[[#This Row],[tenure]]&lt;=12,"0-1 Years", Table1[[#This Row],[tenure]] &lt;=36, "1-3 Years",Table1[[#This Row],[tenure]]&lt;=60, "3-5 Years",Table1[[#This Row],[tenure]]&gt;60,"5+ Years")</f>
        <v>1-3 Years</v>
      </c>
      <c r="X3656" t="str">
        <f>IF(AND(Table1[[#This Row],[Contract]]="Month-to-Month", Table1[[#This Row],[PaymentMethod]]= "Electronic check"), "High Risk", "Standard")</f>
        <v>Standard</v>
      </c>
      <c r="Y3656" s="11">
        <f>IFERROR(Table1[[#This Row],[TotalCharges]]/Table1[[#This Row],[tenure]],"0")</f>
        <v>86.910714285714292</v>
      </c>
      <c r="Z3656" t="str">
        <f>IF(Table1[[#This Row],[SeniorCitizen]]=1,"Yes","No")</f>
        <v>No</v>
      </c>
    </row>
    <row r="3657" spans="1:26" x14ac:dyDescent="0.35">
      <c r="A3657" t="s">
        <v>3692</v>
      </c>
      <c r="B3657" t="s">
        <v>22</v>
      </c>
      <c r="C3657">
        <v>0</v>
      </c>
      <c r="D3657" t="s">
        <v>23</v>
      </c>
      <c r="E3657" t="s">
        <v>24</v>
      </c>
      <c r="F3657">
        <v>32</v>
      </c>
      <c r="G3657" t="s">
        <v>23</v>
      </c>
      <c r="H3657" t="s">
        <v>24</v>
      </c>
      <c r="I3657" t="s">
        <v>24</v>
      </c>
      <c r="J3657" t="s">
        <v>24</v>
      </c>
      <c r="K3657" t="s">
        <v>24</v>
      </c>
      <c r="L3657" t="s">
        <v>24</v>
      </c>
      <c r="M3657" t="s">
        <v>24</v>
      </c>
      <c r="N3657" t="s">
        <v>24</v>
      </c>
      <c r="O3657" t="s">
        <v>24</v>
      </c>
      <c r="P3657" t="s">
        <v>27</v>
      </c>
      <c r="Q3657" t="s">
        <v>24</v>
      </c>
      <c r="R3657" t="s">
        <v>7104</v>
      </c>
      <c r="S3657" s="2">
        <v>19.399999999999999</v>
      </c>
      <c r="T3657" s="2">
        <v>641.15</v>
      </c>
      <c r="U3657" t="s">
        <v>24</v>
      </c>
      <c r="V3657">
        <f>COUNTIF(Table1[[#This Row],[OnlineSecurity]:[StreamingMovies]], "Yes")</f>
        <v>0</v>
      </c>
      <c r="W3657" t="str" cm="1">
        <f t="array" ref="W3657">_xlfn.IFS(Table1[[#This Row],[tenure]]&lt;=12,"0-1 Years", Table1[[#This Row],[tenure]] &lt;=36, "1-3 Years",Table1[[#This Row],[tenure]]&lt;=60, "3-5 Years",Table1[[#This Row],[tenure]]&gt;60,"5+ Years")</f>
        <v>1-3 Years</v>
      </c>
      <c r="X3657" t="str">
        <f>IF(AND(Table1[[#This Row],[Contract]]="Month-to-Month", Table1[[#This Row],[PaymentMethod]]= "Electronic check"), "High Risk", "Standard")</f>
        <v>Standard</v>
      </c>
      <c r="Y3657" s="11">
        <f>IFERROR(Table1[[#This Row],[TotalCharges]]/Table1[[#This Row],[tenure]],"0")</f>
        <v>20.035937499999999</v>
      </c>
      <c r="Z3657" t="str">
        <f>IF(Table1[[#This Row],[SeniorCitizen]]=1,"Yes","No")</f>
        <v>No</v>
      </c>
    </row>
    <row r="3658" spans="1:26" x14ac:dyDescent="0.3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s="2">
        <v>49.8</v>
      </c>
      <c r="T3658" s="2">
        <v>2398.4</v>
      </c>
      <c r="U3658" t="s">
        <v>24</v>
      </c>
      <c r="V3658">
        <f>COUNTIF(Table1[[#This Row],[OnlineSecurity]:[StreamingMovies]], "Yes")</f>
        <v>1</v>
      </c>
      <c r="W3658" t="str" cm="1">
        <f t="array" ref="W3658">_xlfn.IFS(Table1[[#This Row],[tenure]]&lt;=12,"0-1 Years", Table1[[#This Row],[tenure]] &lt;=36, "1-3 Years",Table1[[#This Row],[tenure]]&lt;=60, "3-5 Years",Table1[[#This Row],[tenure]]&gt;60,"5+ Years")</f>
        <v>3-5 Years</v>
      </c>
      <c r="X3658" t="str">
        <f>IF(AND(Table1[[#This Row],[Contract]]="Month-to-Month", Table1[[#This Row],[PaymentMethod]]= "Electronic check"), "High Risk", "Standard")</f>
        <v>Standard</v>
      </c>
      <c r="Y3658" s="11">
        <f>IFERROR(Table1[[#This Row],[TotalCharges]]/Table1[[#This Row],[tenure]],"0")</f>
        <v>48.946938775510205</v>
      </c>
      <c r="Z3658" t="str">
        <f>IF(Table1[[#This Row],[SeniorCitizen]]=1,"Yes","No")</f>
        <v>Yes</v>
      </c>
    </row>
    <row r="3659" spans="1:26" x14ac:dyDescent="0.35">
      <c r="A3659" t="s">
        <v>3694</v>
      </c>
      <c r="B3659" t="s">
        <v>22</v>
      </c>
      <c r="C3659">
        <v>0</v>
      </c>
      <c r="D3659" t="s">
        <v>23</v>
      </c>
      <c r="E3659" t="s">
        <v>23</v>
      </c>
      <c r="F3659">
        <v>37</v>
      </c>
      <c r="G3659" t="s">
        <v>23</v>
      </c>
      <c r="H3659" t="s">
        <v>23</v>
      </c>
      <c r="I3659" t="s">
        <v>24</v>
      </c>
      <c r="J3659" t="s">
        <v>24</v>
      </c>
      <c r="K3659" t="s">
        <v>24</v>
      </c>
      <c r="L3659" t="s">
        <v>24</v>
      </c>
      <c r="M3659" t="s">
        <v>24</v>
      </c>
      <c r="N3659" t="s">
        <v>24</v>
      </c>
      <c r="O3659" t="s">
        <v>24</v>
      </c>
      <c r="P3659" t="s">
        <v>47</v>
      </c>
      <c r="Q3659" t="s">
        <v>23</v>
      </c>
      <c r="R3659" t="s">
        <v>7104</v>
      </c>
      <c r="S3659" s="2">
        <v>24.1</v>
      </c>
      <c r="T3659" s="2">
        <v>861.85</v>
      </c>
      <c r="U3659" t="s">
        <v>24</v>
      </c>
      <c r="V3659">
        <f>COUNTIF(Table1[[#This Row],[OnlineSecurity]:[StreamingMovies]], "Yes")</f>
        <v>0</v>
      </c>
      <c r="W3659" t="str" cm="1">
        <f t="array" ref="W3659">_xlfn.IFS(Table1[[#This Row],[tenure]]&lt;=12,"0-1 Years", Table1[[#This Row],[tenure]] &lt;=36, "1-3 Years",Table1[[#This Row],[tenure]]&lt;=60, "3-5 Years",Table1[[#This Row],[tenure]]&gt;60,"5+ Years")</f>
        <v>3-5 Years</v>
      </c>
      <c r="X3659" t="str">
        <f>IF(AND(Table1[[#This Row],[Contract]]="Month-to-Month", Table1[[#This Row],[PaymentMethod]]= "Electronic check"), "High Risk", "Standard")</f>
        <v>Standard</v>
      </c>
      <c r="Y3659" s="11">
        <f>IFERROR(Table1[[#This Row],[TotalCharges]]/Table1[[#This Row],[tenure]],"0")</f>
        <v>23.293243243243243</v>
      </c>
      <c r="Z3659" t="str">
        <f>IF(Table1[[#This Row],[SeniorCitizen]]=1,"Yes","No")</f>
        <v>No</v>
      </c>
    </row>
    <row r="3660" spans="1:26" x14ac:dyDescent="0.3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s="2">
        <v>54.25</v>
      </c>
      <c r="T3660" s="2">
        <v>583</v>
      </c>
      <c r="U3660" t="s">
        <v>24</v>
      </c>
      <c r="V3660">
        <f>COUNTIF(Table1[[#This Row],[OnlineSecurity]:[StreamingMovies]], "Yes")</f>
        <v>2</v>
      </c>
      <c r="W3660" t="str" cm="1">
        <f t="array" ref="W3660">_xlfn.IFS(Table1[[#This Row],[tenure]]&lt;=12,"0-1 Years", Table1[[#This Row],[tenure]] &lt;=36, "1-3 Years",Table1[[#This Row],[tenure]]&lt;=60, "3-5 Years",Table1[[#This Row],[tenure]]&gt;60,"5+ Years")</f>
        <v>0-1 Years</v>
      </c>
      <c r="X3660" t="str">
        <f>IF(AND(Table1[[#This Row],[Contract]]="Month-to-Month", Table1[[#This Row],[PaymentMethod]]= "Electronic check"), "High Risk", "Standard")</f>
        <v>High Risk</v>
      </c>
      <c r="Y3660" s="11">
        <f>IFERROR(Table1[[#This Row],[TotalCharges]]/Table1[[#This Row],[tenure]],"0")</f>
        <v>58.3</v>
      </c>
      <c r="Z3660" t="str">
        <f>IF(Table1[[#This Row],[SeniorCitizen]]=1,"Yes","No")</f>
        <v>No</v>
      </c>
    </row>
    <row r="3661" spans="1:26" x14ac:dyDescent="0.3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7105</v>
      </c>
      <c r="S3661" s="2">
        <v>109.9</v>
      </c>
      <c r="T3661" s="2">
        <v>7332.4</v>
      </c>
      <c r="U3661" t="s">
        <v>24</v>
      </c>
      <c r="V3661">
        <f>COUNTIF(Table1[[#This Row],[OnlineSecurity]:[StreamingMovies]], "Yes")</f>
        <v>5</v>
      </c>
      <c r="W3661" t="str" cm="1">
        <f t="array" ref="W3661">_xlfn.IFS(Table1[[#This Row],[tenure]]&lt;=12,"0-1 Years", Table1[[#This Row],[tenure]] &lt;=36, "1-3 Years",Table1[[#This Row],[tenure]]&lt;=60, "3-5 Years",Table1[[#This Row],[tenure]]&gt;60,"5+ Years")</f>
        <v>5+ Years</v>
      </c>
      <c r="X3661" t="str">
        <f>IF(AND(Table1[[#This Row],[Contract]]="Month-to-Month", Table1[[#This Row],[PaymentMethod]]= "Electronic check"), "High Risk", "Standard")</f>
        <v>Standard</v>
      </c>
      <c r="Y3661" s="11">
        <f>IFERROR(Table1[[#This Row],[TotalCharges]]/Table1[[#This Row],[tenure]],"0")</f>
        <v>109.43880597014925</v>
      </c>
      <c r="Z3661" t="str">
        <f>IF(Table1[[#This Row],[SeniorCitizen]]=1,"Yes","No")</f>
        <v>No</v>
      </c>
    </row>
    <row r="3662" spans="1:26" x14ac:dyDescent="0.35">
      <c r="A3662" t="s">
        <v>3697</v>
      </c>
      <c r="B3662" t="s">
        <v>30</v>
      </c>
      <c r="C3662">
        <v>0</v>
      </c>
      <c r="D3662" t="s">
        <v>24</v>
      </c>
      <c r="E3662" t="s">
        <v>24</v>
      </c>
      <c r="F3662">
        <v>7</v>
      </c>
      <c r="G3662" t="s">
        <v>24</v>
      </c>
      <c r="H3662" t="s">
        <v>24</v>
      </c>
      <c r="I3662" t="s">
        <v>26</v>
      </c>
      <c r="J3662" t="s">
        <v>24</v>
      </c>
      <c r="K3662" t="s">
        <v>24</v>
      </c>
      <c r="L3662" t="s">
        <v>23</v>
      </c>
      <c r="M3662" t="s">
        <v>23</v>
      </c>
      <c r="N3662" t="s">
        <v>24</v>
      </c>
      <c r="O3662" t="s">
        <v>24</v>
      </c>
      <c r="P3662" t="s">
        <v>31</v>
      </c>
      <c r="Q3662" t="s">
        <v>23</v>
      </c>
      <c r="R3662" t="s">
        <v>7105</v>
      </c>
      <c r="S3662" s="2">
        <v>35.5</v>
      </c>
      <c r="T3662" s="2">
        <v>249.55</v>
      </c>
      <c r="U3662" t="s">
        <v>24</v>
      </c>
      <c r="V3662">
        <f>COUNTIF(Table1[[#This Row],[OnlineSecurity]:[StreamingMovies]], "Yes")</f>
        <v>2</v>
      </c>
      <c r="W3662" t="str" cm="1">
        <f t="array" ref="W3662">_xlfn.IFS(Table1[[#This Row],[tenure]]&lt;=12,"0-1 Years", Table1[[#This Row],[tenure]] &lt;=36, "1-3 Years",Table1[[#This Row],[tenure]]&lt;=60, "3-5 Years",Table1[[#This Row],[tenure]]&gt;60,"5+ Years")</f>
        <v>0-1 Years</v>
      </c>
      <c r="X3662" t="str">
        <f>IF(AND(Table1[[#This Row],[Contract]]="Month-to-Month", Table1[[#This Row],[PaymentMethod]]= "Electronic check"), "High Risk", "Standard")</f>
        <v>Standard</v>
      </c>
      <c r="Y3662" s="11">
        <f>IFERROR(Table1[[#This Row],[TotalCharges]]/Table1[[#This Row],[tenure]],"0")</f>
        <v>35.65</v>
      </c>
      <c r="Z3662" t="str">
        <f>IF(Table1[[#This Row],[SeniorCitizen]]=1,"Yes","No")</f>
        <v>No</v>
      </c>
    </row>
    <row r="3663" spans="1:26" x14ac:dyDescent="0.3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7105</v>
      </c>
      <c r="S3663" s="2">
        <v>87.55</v>
      </c>
      <c r="T3663" s="2">
        <v>4475.8999999999996</v>
      </c>
      <c r="U3663" t="s">
        <v>24</v>
      </c>
      <c r="V3663">
        <f>COUNTIF(Table1[[#This Row],[OnlineSecurity]:[StreamingMovies]], "Yes")</f>
        <v>2</v>
      </c>
      <c r="W3663" t="str" cm="1">
        <f t="array" ref="W3663">_xlfn.IFS(Table1[[#This Row],[tenure]]&lt;=12,"0-1 Years", Table1[[#This Row],[tenure]] &lt;=36, "1-3 Years",Table1[[#This Row],[tenure]]&lt;=60, "3-5 Years",Table1[[#This Row],[tenure]]&gt;60,"5+ Years")</f>
        <v>3-5 Years</v>
      </c>
      <c r="X3663" t="str">
        <f>IF(AND(Table1[[#This Row],[Contract]]="Month-to-Month", Table1[[#This Row],[PaymentMethod]]= "Electronic check"), "High Risk", "Standard")</f>
        <v>Standard</v>
      </c>
      <c r="Y3663" s="11">
        <f>IFERROR(Table1[[#This Row],[TotalCharges]]/Table1[[#This Row],[tenure]],"0")</f>
        <v>87.762745098039204</v>
      </c>
      <c r="Z3663" t="str">
        <f>IF(Table1[[#This Row],[SeniorCitizen]]=1,"Yes","No")</f>
        <v>No</v>
      </c>
    </row>
    <row r="3664" spans="1:26" x14ac:dyDescent="0.3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s="2">
        <v>45.15</v>
      </c>
      <c r="T3664" s="2">
        <v>416.45</v>
      </c>
      <c r="U3664" t="s">
        <v>23</v>
      </c>
      <c r="V3664">
        <f>COUNTIF(Table1[[#This Row],[OnlineSecurity]:[StreamingMovies]], "Yes")</f>
        <v>0</v>
      </c>
      <c r="W3664" t="str" cm="1">
        <f t="array" ref="W3664">_xlfn.IFS(Table1[[#This Row],[tenure]]&lt;=12,"0-1 Years", Table1[[#This Row],[tenure]] &lt;=36, "1-3 Years",Table1[[#This Row],[tenure]]&lt;=60, "3-5 Years",Table1[[#This Row],[tenure]]&gt;60,"5+ Years")</f>
        <v>0-1 Years</v>
      </c>
      <c r="X3664" t="str">
        <f>IF(AND(Table1[[#This Row],[Contract]]="Month-to-Month", Table1[[#This Row],[PaymentMethod]]= "Electronic check"), "High Risk", "Standard")</f>
        <v>High Risk</v>
      </c>
      <c r="Y3664" s="11">
        <f>IFERROR(Table1[[#This Row],[TotalCharges]]/Table1[[#This Row],[tenure]],"0")</f>
        <v>46.272222222222219</v>
      </c>
      <c r="Z3664" t="str">
        <f>IF(Table1[[#This Row],[SeniorCitizen]]=1,"Yes","No")</f>
        <v>No</v>
      </c>
    </row>
    <row r="3665" spans="1:26" x14ac:dyDescent="0.3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s="2">
        <v>88.4</v>
      </c>
      <c r="T3665" s="2">
        <v>788.6</v>
      </c>
      <c r="U3665" t="s">
        <v>24</v>
      </c>
      <c r="V3665">
        <f>COUNTIF(Table1[[#This Row],[OnlineSecurity]:[StreamingMovies]], "Yes")</f>
        <v>2</v>
      </c>
      <c r="W3665" t="str" cm="1">
        <f t="array" ref="W3665">_xlfn.IFS(Table1[[#This Row],[tenure]]&lt;=12,"0-1 Years", Table1[[#This Row],[tenure]] &lt;=36, "1-3 Years",Table1[[#This Row],[tenure]]&lt;=60, "3-5 Years",Table1[[#This Row],[tenure]]&gt;60,"5+ Years")</f>
        <v>0-1 Years</v>
      </c>
      <c r="X3665" t="str">
        <f>IF(AND(Table1[[#This Row],[Contract]]="Month-to-Month", Table1[[#This Row],[PaymentMethod]]= "Electronic check"), "High Risk", "Standard")</f>
        <v>Standard</v>
      </c>
      <c r="Y3665" s="11">
        <f>IFERROR(Table1[[#This Row],[TotalCharges]]/Table1[[#This Row],[tenure]],"0")</f>
        <v>87.62222222222222</v>
      </c>
      <c r="Z3665" t="str">
        <f>IF(Table1[[#This Row],[SeniorCitizen]]=1,"Yes","No")</f>
        <v>No</v>
      </c>
    </row>
    <row r="3666" spans="1:26" x14ac:dyDescent="0.3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s="2">
        <v>50.8</v>
      </c>
      <c r="T3666" s="2">
        <v>202.3</v>
      </c>
      <c r="U3666" t="s">
        <v>24</v>
      </c>
      <c r="V3666">
        <f>COUNTIF(Table1[[#This Row],[OnlineSecurity]:[StreamingMovies]], "Yes")</f>
        <v>1</v>
      </c>
      <c r="W3666" t="str" cm="1">
        <f t="array" ref="W3666">_xlfn.IFS(Table1[[#This Row],[tenure]]&lt;=12,"0-1 Years", Table1[[#This Row],[tenure]] &lt;=36, "1-3 Years",Table1[[#This Row],[tenure]]&lt;=60, "3-5 Years",Table1[[#This Row],[tenure]]&gt;60,"5+ Years")</f>
        <v>0-1 Years</v>
      </c>
      <c r="X3666" t="str">
        <f>IF(AND(Table1[[#This Row],[Contract]]="Month-to-Month", Table1[[#This Row],[PaymentMethod]]= "Electronic check"), "High Risk", "Standard")</f>
        <v>Standard</v>
      </c>
      <c r="Y3666" s="11">
        <f>IFERROR(Table1[[#This Row],[TotalCharges]]/Table1[[#This Row],[tenure]],"0")</f>
        <v>50.575000000000003</v>
      </c>
      <c r="Z3666" t="str">
        <f>IF(Table1[[#This Row],[SeniorCitizen]]=1,"Yes","No")</f>
        <v>No</v>
      </c>
    </row>
    <row r="3667" spans="1:26" x14ac:dyDescent="0.3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s="2">
        <v>99</v>
      </c>
      <c r="T3667" s="2">
        <v>6994.6</v>
      </c>
      <c r="U3667" t="s">
        <v>24</v>
      </c>
      <c r="V3667">
        <f>COUNTIF(Table1[[#This Row],[OnlineSecurity]:[StreamingMovies]], "Yes")</f>
        <v>4</v>
      </c>
      <c r="W3667" t="str" cm="1">
        <f t="array" ref="W3667">_xlfn.IFS(Table1[[#This Row],[tenure]]&lt;=12,"0-1 Years", Table1[[#This Row],[tenure]] &lt;=36, "1-3 Years",Table1[[#This Row],[tenure]]&lt;=60, "3-5 Years",Table1[[#This Row],[tenure]]&gt;60,"5+ Years")</f>
        <v>5+ Years</v>
      </c>
      <c r="X3667" t="str">
        <f>IF(AND(Table1[[#This Row],[Contract]]="Month-to-Month", Table1[[#This Row],[PaymentMethod]]= "Electronic check"), "High Risk", "Standard")</f>
        <v>Standard</v>
      </c>
      <c r="Y3667" s="11">
        <f>IFERROR(Table1[[#This Row],[TotalCharges]]/Table1[[#This Row],[tenure]],"0")</f>
        <v>98.515492957746488</v>
      </c>
      <c r="Z3667" t="str">
        <f>IF(Table1[[#This Row],[SeniorCitizen]]=1,"Yes","No")</f>
        <v>No</v>
      </c>
    </row>
    <row r="3668" spans="1:26" x14ac:dyDescent="0.3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7104</v>
      </c>
      <c r="S3668" s="2">
        <v>84.4</v>
      </c>
      <c r="T3668" s="2">
        <v>4116.1499999999996</v>
      </c>
      <c r="U3668" t="s">
        <v>23</v>
      </c>
      <c r="V3668">
        <f>COUNTIF(Table1[[#This Row],[OnlineSecurity]:[StreamingMovies]], "Yes")</f>
        <v>1</v>
      </c>
      <c r="W3668" t="str" cm="1">
        <f t="array" ref="W3668">_xlfn.IFS(Table1[[#This Row],[tenure]]&lt;=12,"0-1 Years", Table1[[#This Row],[tenure]] &lt;=36, "1-3 Years",Table1[[#This Row],[tenure]]&lt;=60, "3-5 Years",Table1[[#This Row],[tenure]]&gt;60,"5+ Years")</f>
        <v>3-5 Years</v>
      </c>
      <c r="X3668" t="str">
        <f>IF(AND(Table1[[#This Row],[Contract]]="Month-to-Month", Table1[[#This Row],[PaymentMethod]]= "Electronic check"), "High Risk", "Standard")</f>
        <v>Standard</v>
      </c>
      <c r="Y3668" s="11">
        <f>IFERROR(Table1[[#This Row],[TotalCharges]]/Table1[[#This Row],[tenure]],"0")</f>
        <v>82.322999999999993</v>
      </c>
      <c r="Z3668" t="str">
        <f>IF(Table1[[#This Row],[SeniorCitizen]]=1,"Yes","No")</f>
        <v>No</v>
      </c>
    </row>
    <row r="3669" spans="1:26" x14ac:dyDescent="0.3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s="2">
        <v>96.55</v>
      </c>
      <c r="T3669" s="2">
        <v>2263.4499999999998</v>
      </c>
      <c r="U3669" t="s">
        <v>24</v>
      </c>
      <c r="V3669">
        <f>COUNTIF(Table1[[#This Row],[OnlineSecurity]:[StreamingMovies]], "Yes")</f>
        <v>3</v>
      </c>
      <c r="W3669" t="str" cm="1">
        <f t="array" ref="W3669">_xlfn.IFS(Table1[[#This Row],[tenure]]&lt;=12,"0-1 Years", Table1[[#This Row],[tenure]] &lt;=36, "1-3 Years",Table1[[#This Row],[tenure]]&lt;=60, "3-5 Years",Table1[[#This Row],[tenure]]&gt;60,"5+ Years")</f>
        <v>1-3 Years</v>
      </c>
      <c r="X3669" t="str">
        <f>IF(AND(Table1[[#This Row],[Contract]]="Month-to-Month", Table1[[#This Row],[PaymentMethod]]= "Electronic check"), "High Risk", "Standard")</f>
        <v>Standard</v>
      </c>
      <c r="Y3669" s="11">
        <f>IFERROR(Table1[[#This Row],[TotalCharges]]/Table1[[#This Row],[tenure]],"0")</f>
        <v>94.310416666666654</v>
      </c>
      <c r="Z3669" t="str">
        <f>IF(Table1[[#This Row],[SeniorCitizen]]=1,"Yes","No")</f>
        <v>Yes</v>
      </c>
    </row>
    <row r="3670" spans="1:26" x14ac:dyDescent="0.3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7104</v>
      </c>
      <c r="S3670" s="2">
        <v>59.75</v>
      </c>
      <c r="T3670" s="2">
        <v>1374.35</v>
      </c>
      <c r="U3670" t="s">
        <v>24</v>
      </c>
      <c r="V3670">
        <f>COUNTIF(Table1[[#This Row],[OnlineSecurity]:[StreamingMovies]], "Yes")</f>
        <v>2</v>
      </c>
      <c r="W3670" t="str" cm="1">
        <f t="array" ref="W3670">_xlfn.IFS(Table1[[#This Row],[tenure]]&lt;=12,"0-1 Years", Table1[[#This Row],[tenure]] &lt;=36, "1-3 Years",Table1[[#This Row],[tenure]]&lt;=60, "3-5 Years",Table1[[#This Row],[tenure]]&gt;60,"5+ Years")</f>
        <v>1-3 Years</v>
      </c>
      <c r="X3670" t="str">
        <f>IF(AND(Table1[[#This Row],[Contract]]="Month-to-Month", Table1[[#This Row],[PaymentMethod]]= "Electronic check"), "High Risk", "Standard")</f>
        <v>Standard</v>
      </c>
      <c r="Y3670" s="11">
        <f>IFERROR(Table1[[#This Row],[TotalCharges]]/Table1[[#This Row],[tenure]],"0")</f>
        <v>62.470454545454544</v>
      </c>
      <c r="Z3670" t="str">
        <f>IF(Table1[[#This Row],[SeniorCitizen]]=1,"Yes","No")</f>
        <v>No</v>
      </c>
    </row>
    <row r="3671" spans="1:26" x14ac:dyDescent="0.3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s="2">
        <v>111.5</v>
      </c>
      <c r="T3671" s="2">
        <v>4915.1499999999996</v>
      </c>
      <c r="U3671" t="s">
        <v>24</v>
      </c>
      <c r="V3671">
        <f>COUNTIF(Table1[[#This Row],[OnlineSecurity]:[StreamingMovies]], "Yes")</f>
        <v>5</v>
      </c>
      <c r="W3671" t="str" cm="1">
        <f t="array" ref="W3671">_xlfn.IFS(Table1[[#This Row],[tenure]]&lt;=12,"0-1 Years", Table1[[#This Row],[tenure]] &lt;=36, "1-3 Years",Table1[[#This Row],[tenure]]&lt;=60, "3-5 Years",Table1[[#This Row],[tenure]]&gt;60,"5+ Years")</f>
        <v>3-5 Years</v>
      </c>
      <c r="X3671" t="str">
        <f>IF(AND(Table1[[#This Row],[Contract]]="Month-to-Month", Table1[[#This Row],[PaymentMethod]]= "Electronic check"), "High Risk", "Standard")</f>
        <v>High Risk</v>
      </c>
      <c r="Y3671" s="11">
        <f>IFERROR(Table1[[#This Row],[TotalCharges]]/Table1[[#This Row],[tenure]],"0")</f>
        <v>111.70795454545454</v>
      </c>
      <c r="Z3671" t="str">
        <f>IF(Table1[[#This Row],[SeniorCitizen]]=1,"Yes","No")</f>
        <v>No</v>
      </c>
    </row>
    <row r="3672" spans="1:26" x14ac:dyDescent="0.35">
      <c r="A3672" t="s">
        <v>3707</v>
      </c>
      <c r="B3672" t="s">
        <v>22</v>
      </c>
      <c r="C3672">
        <v>0</v>
      </c>
      <c r="D3672" t="s">
        <v>23</v>
      </c>
      <c r="E3672" t="s">
        <v>23</v>
      </c>
      <c r="F3672">
        <v>33</v>
      </c>
      <c r="G3672" t="s">
        <v>23</v>
      </c>
      <c r="H3672" t="s">
        <v>23</v>
      </c>
      <c r="I3672" t="s">
        <v>24</v>
      </c>
      <c r="J3672" t="s">
        <v>24</v>
      </c>
      <c r="K3672" t="s">
        <v>24</v>
      </c>
      <c r="L3672" t="s">
        <v>24</v>
      </c>
      <c r="M3672" t="s">
        <v>24</v>
      </c>
      <c r="N3672" t="s">
        <v>24</v>
      </c>
      <c r="O3672" t="s">
        <v>24</v>
      </c>
      <c r="P3672" t="s">
        <v>27</v>
      </c>
      <c r="Q3672" t="s">
        <v>24</v>
      </c>
      <c r="R3672" t="s">
        <v>7104</v>
      </c>
      <c r="S3672" s="2">
        <v>24.25</v>
      </c>
      <c r="T3672" s="2">
        <v>838.5</v>
      </c>
      <c r="U3672" t="s">
        <v>24</v>
      </c>
      <c r="V3672">
        <f>COUNTIF(Table1[[#This Row],[OnlineSecurity]:[StreamingMovies]], "Yes")</f>
        <v>0</v>
      </c>
      <c r="W3672" t="str" cm="1">
        <f t="array" ref="W3672">_xlfn.IFS(Table1[[#This Row],[tenure]]&lt;=12,"0-1 Years", Table1[[#This Row],[tenure]] &lt;=36, "1-3 Years",Table1[[#This Row],[tenure]]&lt;=60, "3-5 Years",Table1[[#This Row],[tenure]]&gt;60,"5+ Years")</f>
        <v>1-3 Years</v>
      </c>
      <c r="X3672" t="str">
        <f>IF(AND(Table1[[#This Row],[Contract]]="Month-to-Month", Table1[[#This Row],[PaymentMethod]]= "Electronic check"), "High Risk", "Standard")</f>
        <v>Standard</v>
      </c>
      <c r="Y3672" s="11">
        <f>IFERROR(Table1[[#This Row],[TotalCharges]]/Table1[[#This Row],[tenure]],"0")</f>
        <v>25.40909090909091</v>
      </c>
      <c r="Z3672" t="str">
        <f>IF(Table1[[#This Row],[SeniorCitizen]]=1,"Yes","No")</f>
        <v>No</v>
      </c>
    </row>
    <row r="3673" spans="1:26" x14ac:dyDescent="0.3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s="2">
        <v>75.099999999999994</v>
      </c>
      <c r="T3673" s="2">
        <v>75.099999999999994</v>
      </c>
      <c r="U3673" t="s">
        <v>23</v>
      </c>
      <c r="V3673">
        <f>COUNTIF(Table1[[#This Row],[OnlineSecurity]:[StreamingMovies]], "Yes")</f>
        <v>0</v>
      </c>
      <c r="W3673" t="str" cm="1">
        <f t="array" ref="W3673">_xlfn.IFS(Table1[[#This Row],[tenure]]&lt;=12,"0-1 Years", Table1[[#This Row],[tenure]] &lt;=36, "1-3 Years",Table1[[#This Row],[tenure]]&lt;=60, "3-5 Years",Table1[[#This Row],[tenure]]&gt;60,"5+ Years")</f>
        <v>0-1 Years</v>
      </c>
      <c r="X3673" t="str">
        <f>IF(AND(Table1[[#This Row],[Contract]]="Month-to-Month", Table1[[#This Row],[PaymentMethod]]= "Electronic check"), "High Risk", "Standard")</f>
        <v>High Risk</v>
      </c>
      <c r="Y3673" s="11">
        <f>IFERROR(Table1[[#This Row],[TotalCharges]]/Table1[[#This Row],[tenure]],"0")</f>
        <v>75.099999999999994</v>
      </c>
      <c r="Z3673" t="str">
        <f>IF(Table1[[#This Row],[SeniorCitizen]]=1,"Yes","No")</f>
        <v>No</v>
      </c>
    </row>
    <row r="3674" spans="1:26" x14ac:dyDescent="0.3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7105</v>
      </c>
      <c r="S3674" s="2">
        <v>70.150000000000006</v>
      </c>
      <c r="T3674" s="2">
        <v>3715.65</v>
      </c>
      <c r="U3674" t="s">
        <v>23</v>
      </c>
      <c r="V3674">
        <f>COUNTIF(Table1[[#This Row],[OnlineSecurity]:[StreamingMovies]], "Yes")</f>
        <v>2</v>
      </c>
      <c r="W3674" t="str" cm="1">
        <f t="array" ref="W3674">_xlfn.IFS(Table1[[#This Row],[tenure]]&lt;=12,"0-1 Years", Table1[[#This Row],[tenure]] &lt;=36, "1-3 Years",Table1[[#This Row],[tenure]]&lt;=60, "3-5 Years",Table1[[#This Row],[tenure]]&gt;60,"5+ Years")</f>
        <v>3-5 Years</v>
      </c>
      <c r="X3674" t="str">
        <f>IF(AND(Table1[[#This Row],[Contract]]="Month-to-Month", Table1[[#This Row],[PaymentMethod]]= "Electronic check"), "High Risk", "Standard")</f>
        <v>Standard</v>
      </c>
      <c r="Y3674" s="11">
        <f>IFERROR(Table1[[#This Row],[TotalCharges]]/Table1[[#This Row],[tenure]],"0")</f>
        <v>68.808333333333337</v>
      </c>
      <c r="Z3674" t="str">
        <f>IF(Table1[[#This Row],[SeniorCitizen]]=1,"Yes","No")</f>
        <v>No</v>
      </c>
    </row>
    <row r="3675" spans="1:26" x14ac:dyDescent="0.3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s="2">
        <v>101.75</v>
      </c>
      <c r="T3675" s="2">
        <v>4273.45</v>
      </c>
      <c r="U3675" t="s">
        <v>23</v>
      </c>
      <c r="V3675">
        <f>COUNTIF(Table1[[#This Row],[OnlineSecurity]:[StreamingMovies]], "Yes")</f>
        <v>3</v>
      </c>
      <c r="W3675" t="str" cm="1">
        <f t="array" ref="W3675">_xlfn.IFS(Table1[[#This Row],[tenure]]&lt;=12,"0-1 Years", Table1[[#This Row],[tenure]] &lt;=36, "1-3 Years",Table1[[#This Row],[tenure]]&lt;=60, "3-5 Years",Table1[[#This Row],[tenure]]&gt;60,"5+ Years")</f>
        <v>3-5 Years</v>
      </c>
      <c r="X3675" t="str">
        <f>IF(AND(Table1[[#This Row],[Contract]]="Month-to-Month", Table1[[#This Row],[PaymentMethod]]= "Electronic check"), "High Risk", "Standard")</f>
        <v>High Risk</v>
      </c>
      <c r="Y3675" s="11">
        <f>IFERROR(Table1[[#This Row],[TotalCharges]]/Table1[[#This Row],[tenure]],"0")</f>
        <v>101.74880952380951</v>
      </c>
      <c r="Z3675" t="str">
        <f>IF(Table1[[#This Row],[SeniorCitizen]]=1,"Yes","No")</f>
        <v>No</v>
      </c>
    </row>
    <row r="3676" spans="1:26" x14ac:dyDescent="0.3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s="2">
        <v>45.8</v>
      </c>
      <c r="T3676" s="2">
        <v>45.8</v>
      </c>
      <c r="U3676" t="s">
        <v>23</v>
      </c>
      <c r="V3676">
        <f>COUNTIF(Table1[[#This Row],[OnlineSecurity]:[StreamingMovies]], "Yes")</f>
        <v>0</v>
      </c>
      <c r="W3676" t="str" cm="1">
        <f t="array" ref="W3676">_xlfn.IFS(Table1[[#This Row],[tenure]]&lt;=12,"0-1 Years", Table1[[#This Row],[tenure]] &lt;=36, "1-3 Years",Table1[[#This Row],[tenure]]&lt;=60, "3-5 Years",Table1[[#This Row],[tenure]]&gt;60,"5+ Years")</f>
        <v>0-1 Years</v>
      </c>
      <c r="X3676" t="str">
        <f>IF(AND(Table1[[#This Row],[Contract]]="Month-to-Month", Table1[[#This Row],[PaymentMethod]]= "Electronic check"), "High Risk", "Standard")</f>
        <v>High Risk</v>
      </c>
      <c r="Y3676" s="11">
        <f>IFERROR(Table1[[#This Row],[TotalCharges]]/Table1[[#This Row],[tenure]],"0")</f>
        <v>45.8</v>
      </c>
      <c r="Z3676" t="str">
        <f>IF(Table1[[#This Row],[SeniorCitizen]]=1,"Yes","No")</f>
        <v>No</v>
      </c>
    </row>
    <row r="3677" spans="1:26" x14ac:dyDescent="0.35">
      <c r="A3677" t="s">
        <v>3712</v>
      </c>
      <c r="B3677" t="s">
        <v>22</v>
      </c>
      <c r="C3677">
        <v>0</v>
      </c>
      <c r="D3677" t="s">
        <v>24</v>
      </c>
      <c r="E3677" t="s">
        <v>24</v>
      </c>
      <c r="F3677">
        <v>1</v>
      </c>
      <c r="G3677" t="s">
        <v>23</v>
      </c>
      <c r="H3677" t="s">
        <v>24</v>
      </c>
      <c r="I3677" t="s">
        <v>24</v>
      </c>
      <c r="J3677" t="s">
        <v>24</v>
      </c>
      <c r="K3677" t="s">
        <v>24</v>
      </c>
      <c r="L3677" t="s">
        <v>24</v>
      </c>
      <c r="M3677" t="s">
        <v>24</v>
      </c>
      <c r="N3677" t="s">
        <v>24</v>
      </c>
      <c r="O3677" t="s">
        <v>24</v>
      </c>
      <c r="P3677" t="s">
        <v>27</v>
      </c>
      <c r="Q3677" t="s">
        <v>24</v>
      </c>
      <c r="R3677" t="s">
        <v>32</v>
      </c>
      <c r="S3677" s="2">
        <v>20.5</v>
      </c>
      <c r="T3677" s="2">
        <v>20.5</v>
      </c>
      <c r="U3677" t="s">
        <v>24</v>
      </c>
      <c r="V3677">
        <f>COUNTIF(Table1[[#This Row],[OnlineSecurity]:[StreamingMovies]], "Yes")</f>
        <v>0</v>
      </c>
      <c r="W3677" t="str" cm="1">
        <f t="array" ref="W3677">_xlfn.IFS(Table1[[#This Row],[tenure]]&lt;=12,"0-1 Years", Table1[[#This Row],[tenure]] &lt;=36, "1-3 Years",Table1[[#This Row],[tenure]]&lt;=60, "3-5 Years",Table1[[#This Row],[tenure]]&gt;60,"5+ Years")</f>
        <v>0-1 Years</v>
      </c>
      <c r="X3677" t="str">
        <f>IF(AND(Table1[[#This Row],[Contract]]="Month-to-Month", Table1[[#This Row],[PaymentMethod]]= "Electronic check"), "High Risk", "Standard")</f>
        <v>Standard</v>
      </c>
      <c r="Y3677" s="11">
        <f>IFERROR(Table1[[#This Row],[TotalCharges]]/Table1[[#This Row],[tenure]],"0")</f>
        <v>20.5</v>
      </c>
      <c r="Z3677" t="str">
        <f>IF(Table1[[#This Row],[SeniorCitizen]]=1,"Yes","No")</f>
        <v>No</v>
      </c>
    </row>
    <row r="3678" spans="1:26" x14ac:dyDescent="0.3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s="2">
        <v>70.400000000000006</v>
      </c>
      <c r="T3678" s="2">
        <v>2044.75</v>
      </c>
      <c r="U3678" t="s">
        <v>24</v>
      </c>
      <c r="V3678">
        <f>COUNTIF(Table1[[#This Row],[OnlineSecurity]:[StreamingMovies]], "Yes")</f>
        <v>4</v>
      </c>
      <c r="W3678" t="str" cm="1">
        <f t="array" ref="W3678">_xlfn.IFS(Table1[[#This Row],[tenure]]&lt;=12,"0-1 Years", Table1[[#This Row],[tenure]] &lt;=36, "1-3 Years",Table1[[#This Row],[tenure]]&lt;=60, "3-5 Years",Table1[[#This Row],[tenure]]&gt;60,"5+ Years")</f>
        <v>1-3 Years</v>
      </c>
      <c r="X3678" t="str">
        <f>IF(AND(Table1[[#This Row],[Contract]]="Month-to-Month", Table1[[#This Row],[PaymentMethod]]= "Electronic check"), "High Risk", "Standard")</f>
        <v>Standard</v>
      </c>
      <c r="Y3678" s="11">
        <f>IFERROR(Table1[[#This Row],[TotalCharges]]/Table1[[#This Row],[tenure]],"0")</f>
        <v>68.158333333333331</v>
      </c>
      <c r="Z3678" t="str">
        <f>IF(Table1[[#This Row],[SeniorCitizen]]=1,"Yes","No")</f>
        <v>No</v>
      </c>
    </row>
    <row r="3679" spans="1:26" x14ac:dyDescent="0.35">
      <c r="A3679" t="s">
        <v>3714</v>
      </c>
      <c r="B3679" t="s">
        <v>22</v>
      </c>
      <c r="C3679">
        <v>0</v>
      </c>
      <c r="D3679" t="s">
        <v>24</v>
      </c>
      <c r="E3679" t="s">
        <v>24</v>
      </c>
      <c r="F3679">
        <v>1</v>
      </c>
      <c r="G3679" t="s">
        <v>24</v>
      </c>
      <c r="H3679" t="s">
        <v>24</v>
      </c>
      <c r="I3679" t="s">
        <v>26</v>
      </c>
      <c r="J3679" t="s">
        <v>24</v>
      </c>
      <c r="K3679" t="s">
        <v>24</v>
      </c>
      <c r="L3679" t="s">
        <v>24</v>
      </c>
      <c r="M3679" t="s">
        <v>23</v>
      </c>
      <c r="N3679" t="s">
        <v>24</v>
      </c>
      <c r="O3679" t="s">
        <v>24</v>
      </c>
      <c r="P3679" t="s">
        <v>27</v>
      </c>
      <c r="Q3679" t="s">
        <v>24</v>
      </c>
      <c r="R3679" t="s">
        <v>32</v>
      </c>
      <c r="S3679" s="2">
        <v>30.55</v>
      </c>
      <c r="T3679" s="2">
        <v>30.55</v>
      </c>
      <c r="U3679" t="s">
        <v>24</v>
      </c>
      <c r="V3679">
        <f>COUNTIF(Table1[[#This Row],[OnlineSecurity]:[StreamingMovies]], "Yes")</f>
        <v>1</v>
      </c>
      <c r="W3679" t="str" cm="1">
        <f t="array" ref="W3679">_xlfn.IFS(Table1[[#This Row],[tenure]]&lt;=12,"0-1 Years", Table1[[#This Row],[tenure]] &lt;=36, "1-3 Years",Table1[[#This Row],[tenure]]&lt;=60, "3-5 Years",Table1[[#This Row],[tenure]]&gt;60,"5+ Years")</f>
        <v>0-1 Years</v>
      </c>
      <c r="X3679" t="str">
        <f>IF(AND(Table1[[#This Row],[Contract]]="Month-to-Month", Table1[[#This Row],[PaymentMethod]]= "Electronic check"), "High Risk", "Standard")</f>
        <v>Standard</v>
      </c>
      <c r="Y3679" s="11">
        <f>IFERROR(Table1[[#This Row],[TotalCharges]]/Table1[[#This Row],[tenure]],"0")</f>
        <v>30.55</v>
      </c>
      <c r="Z3679" t="str">
        <f>IF(Table1[[#This Row],[SeniorCitizen]]=1,"Yes","No")</f>
        <v>No</v>
      </c>
    </row>
    <row r="3680" spans="1:26" x14ac:dyDescent="0.3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s="2">
        <v>84.9</v>
      </c>
      <c r="T3680" s="2">
        <v>1398.25</v>
      </c>
      <c r="U3680" t="s">
        <v>24</v>
      </c>
      <c r="V3680">
        <f>COUNTIF(Table1[[#This Row],[OnlineSecurity]:[StreamingMovies]], "Yes")</f>
        <v>5</v>
      </c>
      <c r="W3680" t="str" cm="1">
        <f t="array" ref="W3680">_xlfn.IFS(Table1[[#This Row],[tenure]]&lt;=12,"0-1 Years", Table1[[#This Row],[tenure]] &lt;=36, "1-3 Years",Table1[[#This Row],[tenure]]&lt;=60, "3-5 Years",Table1[[#This Row],[tenure]]&gt;60,"5+ Years")</f>
        <v>1-3 Years</v>
      </c>
      <c r="X3680" t="str">
        <f>IF(AND(Table1[[#This Row],[Contract]]="Month-to-Month", Table1[[#This Row],[PaymentMethod]]= "Electronic check"), "High Risk", "Standard")</f>
        <v>High Risk</v>
      </c>
      <c r="Y3680" s="11">
        <f>IFERROR(Table1[[#This Row],[TotalCharges]]/Table1[[#This Row],[tenure]],"0")</f>
        <v>87.390625</v>
      </c>
      <c r="Z3680" t="str">
        <f>IF(Table1[[#This Row],[SeniorCitizen]]=1,"Yes","No")</f>
        <v>No</v>
      </c>
    </row>
    <row r="3681" spans="1:26" x14ac:dyDescent="0.35">
      <c r="A3681" t="s">
        <v>3716</v>
      </c>
      <c r="B3681" t="s">
        <v>30</v>
      </c>
      <c r="C3681">
        <v>0</v>
      </c>
      <c r="D3681" t="s">
        <v>24</v>
      </c>
      <c r="E3681" t="s">
        <v>24</v>
      </c>
      <c r="F3681">
        <v>1</v>
      </c>
      <c r="G3681" t="s">
        <v>23</v>
      </c>
      <c r="H3681" t="s">
        <v>24</v>
      </c>
      <c r="I3681" t="s">
        <v>24</v>
      </c>
      <c r="J3681" t="s">
        <v>24</v>
      </c>
      <c r="K3681" t="s">
        <v>24</v>
      </c>
      <c r="L3681" t="s">
        <v>24</v>
      </c>
      <c r="M3681" t="s">
        <v>24</v>
      </c>
      <c r="N3681" t="s">
        <v>24</v>
      </c>
      <c r="O3681" t="s">
        <v>24</v>
      </c>
      <c r="P3681" t="s">
        <v>27</v>
      </c>
      <c r="Q3681" t="s">
        <v>23</v>
      </c>
      <c r="R3681" t="s">
        <v>32</v>
      </c>
      <c r="S3681" s="2">
        <v>20.100000000000001</v>
      </c>
      <c r="T3681" s="2">
        <v>20.100000000000001</v>
      </c>
      <c r="U3681" t="s">
        <v>23</v>
      </c>
      <c r="V3681">
        <f>COUNTIF(Table1[[#This Row],[OnlineSecurity]:[StreamingMovies]], "Yes")</f>
        <v>0</v>
      </c>
      <c r="W3681" t="str" cm="1">
        <f t="array" ref="W3681">_xlfn.IFS(Table1[[#This Row],[tenure]]&lt;=12,"0-1 Years", Table1[[#This Row],[tenure]] &lt;=36, "1-3 Years",Table1[[#This Row],[tenure]]&lt;=60, "3-5 Years",Table1[[#This Row],[tenure]]&gt;60,"5+ Years")</f>
        <v>0-1 Years</v>
      </c>
      <c r="X3681" t="str">
        <f>IF(AND(Table1[[#This Row],[Contract]]="Month-to-Month", Table1[[#This Row],[PaymentMethod]]= "Electronic check"), "High Risk", "Standard")</f>
        <v>Standard</v>
      </c>
      <c r="Y3681" s="11">
        <f>IFERROR(Table1[[#This Row],[TotalCharges]]/Table1[[#This Row],[tenure]],"0")</f>
        <v>20.100000000000001</v>
      </c>
      <c r="Z3681" t="str">
        <f>IF(Table1[[#This Row],[SeniorCitizen]]=1,"Yes","No")</f>
        <v>No</v>
      </c>
    </row>
    <row r="3682" spans="1:26" x14ac:dyDescent="0.35">
      <c r="A3682" t="s">
        <v>3717</v>
      </c>
      <c r="B3682" t="s">
        <v>30</v>
      </c>
      <c r="C3682">
        <v>0</v>
      </c>
      <c r="D3682" t="s">
        <v>23</v>
      </c>
      <c r="E3682" t="s">
        <v>24</v>
      </c>
      <c r="F3682">
        <v>9</v>
      </c>
      <c r="G3682" t="s">
        <v>24</v>
      </c>
      <c r="H3682" t="s">
        <v>24</v>
      </c>
      <c r="I3682" t="s">
        <v>26</v>
      </c>
      <c r="J3682" t="s">
        <v>24</v>
      </c>
      <c r="K3682" t="s">
        <v>24</v>
      </c>
      <c r="L3682" t="s">
        <v>24</v>
      </c>
      <c r="M3682" t="s">
        <v>23</v>
      </c>
      <c r="N3682" t="s">
        <v>23</v>
      </c>
      <c r="O3682" t="s">
        <v>24</v>
      </c>
      <c r="P3682" t="s">
        <v>27</v>
      </c>
      <c r="Q3682" t="s">
        <v>24</v>
      </c>
      <c r="R3682" t="s">
        <v>32</v>
      </c>
      <c r="S3682" s="2">
        <v>40.65</v>
      </c>
      <c r="T3682" s="2">
        <v>328.95</v>
      </c>
      <c r="U3682" t="s">
        <v>23</v>
      </c>
      <c r="V3682">
        <f>COUNTIF(Table1[[#This Row],[OnlineSecurity]:[StreamingMovies]], "Yes")</f>
        <v>2</v>
      </c>
      <c r="W3682" t="str" cm="1">
        <f t="array" ref="W3682">_xlfn.IFS(Table1[[#This Row],[tenure]]&lt;=12,"0-1 Years", Table1[[#This Row],[tenure]] &lt;=36, "1-3 Years",Table1[[#This Row],[tenure]]&lt;=60, "3-5 Years",Table1[[#This Row],[tenure]]&gt;60,"5+ Years")</f>
        <v>0-1 Years</v>
      </c>
      <c r="X3682" t="str">
        <f>IF(AND(Table1[[#This Row],[Contract]]="Month-to-Month", Table1[[#This Row],[PaymentMethod]]= "Electronic check"), "High Risk", "Standard")</f>
        <v>Standard</v>
      </c>
      <c r="Y3682" s="11">
        <f>IFERROR(Table1[[#This Row],[TotalCharges]]/Table1[[#This Row],[tenure]],"0")</f>
        <v>36.549999999999997</v>
      </c>
      <c r="Z3682" t="str">
        <f>IF(Table1[[#This Row],[SeniorCitizen]]=1,"Yes","No")</f>
        <v>No</v>
      </c>
    </row>
    <row r="3683" spans="1:26" x14ac:dyDescent="0.3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s="2">
        <v>101</v>
      </c>
      <c r="T3683" s="2">
        <v>4680.05</v>
      </c>
      <c r="U3683" t="s">
        <v>23</v>
      </c>
      <c r="V3683">
        <f>COUNTIF(Table1[[#This Row],[OnlineSecurity]:[StreamingMovies]], "Yes")</f>
        <v>3</v>
      </c>
      <c r="W3683" t="str" cm="1">
        <f t="array" ref="W3683">_xlfn.IFS(Table1[[#This Row],[tenure]]&lt;=12,"0-1 Years", Table1[[#This Row],[tenure]] &lt;=36, "1-3 Years",Table1[[#This Row],[tenure]]&lt;=60, "3-5 Years",Table1[[#This Row],[tenure]]&gt;60,"5+ Years")</f>
        <v>3-5 Years</v>
      </c>
      <c r="X3683" t="str">
        <f>IF(AND(Table1[[#This Row],[Contract]]="Month-to-Month", Table1[[#This Row],[PaymentMethod]]= "Electronic check"), "High Risk", "Standard")</f>
        <v>High Risk</v>
      </c>
      <c r="Y3683" s="11">
        <f>IFERROR(Table1[[#This Row],[TotalCharges]]/Table1[[#This Row],[tenure]],"0")</f>
        <v>101.74021739130436</v>
      </c>
      <c r="Z3683" t="str">
        <f>IF(Table1[[#This Row],[SeniorCitizen]]=1,"Yes","No")</f>
        <v>Yes</v>
      </c>
    </row>
    <row r="3684" spans="1:26" x14ac:dyDescent="0.3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s="2">
        <v>69.099999999999994</v>
      </c>
      <c r="T3684" s="2">
        <v>69.099999999999994</v>
      </c>
      <c r="U3684" t="s">
        <v>23</v>
      </c>
      <c r="V3684">
        <f>COUNTIF(Table1[[#This Row],[OnlineSecurity]:[StreamingMovies]], "Yes")</f>
        <v>0</v>
      </c>
      <c r="W3684" t="str" cm="1">
        <f t="array" ref="W3684">_xlfn.IFS(Table1[[#This Row],[tenure]]&lt;=12,"0-1 Years", Table1[[#This Row],[tenure]] &lt;=36, "1-3 Years",Table1[[#This Row],[tenure]]&lt;=60, "3-5 Years",Table1[[#This Row],[tenure]]&gt;60,"5+ Years")</f>
        <v>0-1 Years</v>
      </c>
      <c r="X3684" t="str">
        <f>IF(AND(Table1[[#This Row],[Contract]]="Month-to-Month", Table1[[#This Row],[PaymentMethod]]= "Electronic check"), "High Risk", "Standard")</f>
        <v>High Risk</v>
      </c>
      <c r="Y3684" s="11">
        <f>IFERROR(Table1[[#This Row],[TotalCharges]]/Table1[[#This Row],[tenure]],"0")</f>
        <v>69.099999999999994</v>
      </c>
      <c r="Z3684" t="str">
        <f>IF(Table1[[#This Row],[SeniorCitizen]]=1,"Yes","No")</f>
        <v>No</v>
      </c>
    </row>
    <row r="3685" spans="1:26" x14ac:dyDescent="0.3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7104</v>
      </c>
      <c r="S3685" s="2">
        <v>54.5</v>
      </c>
      <c r="T3685" s="2">
        <v>3778.2</v>
      </c>
      <c r="U3685" t="s">
        <v>24</v>
      </c>
      <c r="V3685">
        <f>COUNTIF(Table1[[#This Row],[OnlineSecurity]:[StreamingMovies]], "Yes")</f>
        <v>2</v>
      </c>
      <c r="W3685" t="str" cm="1">
        <f t="array" ref="W3685">_xlfn.IFS(Table1[[#This Row],[tenure]]&lt;=12,"0-1 Years", Table1[[#This Row],[tenure]] &lt;=36, "1-3 Years",Table1[[#This Row],[tenure]]&lt;=60, "3-5 Years",Table1[[#This Row],[tenure]]&gt;60,"5+ Years")</f>
        <v>5+ Years</v>
      </c>
      <c r="X3685" t="str">
        <f>IF(AND(Table1[[#This Row],[Contract]]="Month-to-Month", Table1[[#This Row],[PaymentMethod]]= "Electronic check"), "High Risk", "Standard")</f>
        <v>Standard</v>
      </c>
      <c r="Y3685" s="11">
        <f>IFERROR(Table1[[#This Row],[TotalCharges]]/Table1[[#This Row],[tenure]],"0")</f>
        <v>53.214084507042251</v>
      </c>
      <c r="Z3685" t="str">
        <f>IF(Table1[[#This Row],[SeniorCitizen]]=1,"Yes","No")</f>
        <v>No</v>
      </c>
    </row>
    <row r="3686" spans="1:26" x14ac:dyDescent="0.3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7105</v>
      </c>
      <c r="S3686" s="2">
        <v>75.349999999999994</v>
      </c>
      <c r="T3686" s="2">
        <v>3161.4</v>
      </c>
      <c r="U3686" t="s">
        <v>24</v>
      </c>
      <c r="V3686">
        <f>COUNTIF(Table1[[#This Row],[OnlineSecurity]:[StreamingMovies]], "Yes")</f>
        <v>0</v>
      </c>
      <c r="W3686" t="str" cm="1">
        <f t="array" ref="W3686">_xlfn.IFS(Table1[[#This Row],[tenure]]&lt;=12,"0-1 Years", Table1[[#This Row],[tenure]] &lt;=36, "1-3 Years",Table1[[#This Row],[tenure]]&lt;=60, "3-5 Years",Table1[[#This Row],[tenure]]&gt;60,"5+ Years")</f>
        <v>3-5 Years</v>
      </c>
      <c r="X3686" t="str">
        <f>IF(AND(Table1[[#This Row],[Contract]]="Month-to-Month", Table1[[#This Row],[PaymentMethod]]= "Electronic check"), "High Risk", "Standard")</f>
        <v>Standard</v>
      </c>
      <c r="Y3686" s="11">
        <f>IFERROR(Table1[[#This Row],[TotalCharges]]/Table1[[#This Row],[tenure]],"0")</f>
        <v>73.520930232558143</v>
      </c>
      <c r="Z3686" t="str">
        <f>IF(Table1[[#This Row],[SeniorCitizen]]=1,"Yes","No")</f>
        <v>No</v>
      </c>
    </row>
    <row r="3687" spans="1:26" x14ac:dyDescent="0.35">
      <c r="A3687" t="s">
        <v>3722</v>
      </c>
      <c r="B3687" t="s">
        <v>30</v>
      </c>
      <c r="C3687">
        <v>0</v>
      </c>
      <c r="D3687" t="s">
        <v>23</v>
      </c>
      <c r="E3687" t="s">
        <v>24</v>
      </c>
      <c r="F3687">
        <v>50</v>
      </c>
      <c r="G3687" t="s">
        <v>24</v>
      </c>
      <c r="H3687" t="s">
        <v>24</v>
      </c>
      <c r="I3687" t="s">
        <v>26</v>
      </c>
      <c r="J3687" t="s">
        <v>23</v>
      </c>
      <c r="K3687" t="s">
        <v>24</v>
      </c>
      <c r="L3687" t="s">
        <v>24</v>
      </c>
      <c r="M3687" t="s">
        <v>23</v>
      </c>
      <c r="N3687" t="s">
        <v>23</v>
      </c>
      <c r="O3687" t="s">
        <v>24</v>
      </c>
      <c r="P3687" t="s">
        <v>31</v>
      </c>
      <c r="Q3687" t="s">
        <v>23</v>
      </c>
      <c r="R3687" t="s">
        <v>7104</v>
      </c>
      <c r="S3687" s="2">
        <v>44.45</v>
      </c>
      <c r="T3687" s="2">
        <v>2188.4499999999998</v>
      </c>
      <c r="U3687" t="s">
        <v>24</v>
      </c>
      <c r="V3687">
        <f>COUNTIF(Table1[[#This Row],[OnlineSecurity]:[StreamingMovies]], "Yes")</f>
        <v>3</v>
      </c>
      <c r="W3687" t="str" cm="1">
        <f t="array" ref="W3687">_xlfn.IFS(Table1[[#This Row],[tenure]]&lt;=12,"0-1 Years", Table1[[#This Row],[tenure]] &lt;=36, "1-3 Years",Table1[[#This Row],[tenure]]&lt;=60, "3-5 Years",Table1[[#This Row],[tenure]]&gt;60,"5+ Years")</f>
        <v>3-5 Years</v>
      </c>
      <c r="X3687" t="str">
        <f>IF(AND(Table1[[#This Row],[Contract]]="Month-to-Month", Table1[[#This Row],[PaymentMethod]]= "Electronic check"), "High Risk", "Standard")</f>
        <v>Standard</v>
      </c>
      <c r="Y3687" s="11">
        <f>IFERROR(Table1[[#This Row],[TotalCharges]]/Table1[[#This Row],[tenure]],"0")</f>
        <v>43.768999999999998</v>
      </c>
      <c r="Z3687" t="str">
        <f>IF(Table1[[#This Row],[SeniorCitizen]]=1,"Yes","No")</f>
        <v>No</v>
      </c>
    </row>
    <row r="3688" spans="1:26" x14ac:dyDescent="0.3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s="2">
        <v>75</v>
      </c>
      <c r="T3688" s="2">
        <v>999.45</v>
      </c>
      <c r="U3688" t="s">
        <v>23</v>
      </c>
      <c r="V3688">
        <f>COUNTIF(Table1[[#This Row],[OnlineSecurity]:[StreamingMovies]], "Yes")</f>
        <v>0</v>
      </c>
      <c r="W3688" t="str" cm="1">
        <f t="array" ref="W3688">_xlfn.IFS(Table1[[#This Row],[tenure]]&lt;=12,"0-1 Years", Table1[[#This Row],[tenure]] &lt;=36, "1-3 Years",Table1[[#This Row],[tenure]]&lt;=60, "3-5 Years",Table1[[#This Row],[tenure]]&gt;60,"5+ Years")</f>
        <v>1-3 Years</v>
      </c>
      <c r="X3688" t="str">
        <f>IF(AND(Table1[[#This Row],[Contract]]="Month-to-Month", Table1[[#This Row],[PaymentMethod]]= "Electronic check"), "High Risk", "Standard")</f>
        <v>Standard</v>
      </c>
      <c r="Y3688" s="11">
        <f>IFERROR(Table1[[#This Row],[TotalCharges]]/Table1[[#This Row],[tenure]],"0")</f>
        <v>76.880769230769232</v>
      </c>
      <c r="Z3688" t="str">
        <f>IF(Table1[[#This Row],[SeniorCitizen]]=1,"Yes","No")</f>
        <v>No</v>
      </c>
    </row>
    <row r="3689" spans="1:26" x14ac:dyDescent="0.3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7104</v>
      </c>
      <c r="S3689" s="2">
        <v>100</v>
      </c>
      <c r="T3689" s="2">
        <v>1888.65</v>
      </c>
      <c r="U3689" t="s">
        <v>23</v>
      </c>
      <c r="V3689">
        <f>COUNTIF(Table1[[#This Row],[OnlineSecurity]:[StreamingMovies]], "Yes")</f>
        <v>4</v>
      </c>
      <c r="W3689" t="str" cm="1">
        <f t="array" ref="W3689">_xlfn.IFS(Table1[[#This Row],[tenure]]&lt;=12,"0-1 Years", Table1[[#This Row],[tenure]] &lt;=36, "1-3 Years",Table1[[#This Row],[tenure]]&lt;=60, "3-5 Years",Table1[[#This Row],[tenure]]&gt;60,"5+ Years")</f>
        <v>1-3 Years</v>
      </c>
      <c r="X3689" t="str">
        <f>IF(AND(Table1[[#This Row],[Contract]]="Month-to-Month", Table1[[#This Row],[PaymentMethod]]= "Electronic check"), "High Risk", "Standard")</f>
        <v>Standard</v>
      </c>
      <c r="Y3689" s="11">
        <f>IFERROR(Table1[[#This Row],[TotalCharges]]/Table1[[#This Row],[tenure]],"0")</f>
        <v>99.402631578947378</v>
      </c>
      <c r="Z3689" t="str">
        <f>IF(Table1[[#This Row],[SeniorCitizen]]=1,"Yes","No")</f>
        <v>No</v>
      </c>
    </row>
    <row r="3690" spans="1:26" x14ac:dyDescent="0.3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7104</v>
      </c>
      <c r="S3690" s="2">
        <v>98.05</v>
      </c>
      <c r="T3690" s="2">
        <v>3990.6</v>
      </c>
      <c r="U3690" t="s">
        <v>24</v>
      </c>
      <c r="V3690">
        <f>COUNTIF(Table1[[#This Row],[OnlineSecurity]:[StreamingMovies]], "Yes")</f>
        <v>3</v>
      </c>
      <c r="W3690" t="str" cm="1">
        <f t="array" ref="W3690">_xlfn.IFS(Table1[[#This Row],[tenure]]&lt;=12,"0-1 Years", Table1[[#This Row],[tenure]] &lt;=36, "1-3 Years",Table1[[#This Row],[tenure]]&lt;=60, "3-5 Years",Table1[[#This Row],[tenure]]&gt;60,"5+ Years")</f>
        <v>3-5 Years</v>
      </c>
      <c r="X3690" t="str">
        <f>IF(AND(Table1[[#This Row],[Contract]]="Month-to-Month", Table1[[#This Row],[PaymentMethod]]= "Electronic check"), "High Risk", "Standard")</f>
        <v>Standard</v>
      </c>
      <c r="Y3690" s="11">
        <f>IFERROR(Table1[[#This Row],[TotalCharges]]/Table1[[#This Row],[tenure]],"0")</f>
        <v>97.331707317073167</v>
      </c>
      <c r="Z3690" t="str">
        <f>IF(Table1[[#This Row],[SeniorCitizen]]=1,"Yes","No")</f>
        <v>No</v>
      </c>
    </row>
    <row r="3691" spans="1:26" x14ac:dyDescent="0.3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s="2">
        <v>71.150000000000006</v>
      </c>
      <c r="T3691" s="2">
        <v>71.150000000000006</v>
      </c>
      <c r="U3691" t="s">
        <v>23</v>
      </c>
      <c r="V3691">
        <f>COUNTIF(Table1[[#This Row],[OnlineSecurity]:[StreamingMovies]], "Yes")</f>
        <v>0</v>
      </c>
      <c r="W3691" t="str" cm="1">
        <f t="array" ref="W3691">_xlfn.IFS(Table1[[#This Row],[tenure]]&lt;=12,"0-1 Years", Table1[[#This Row],[tenure]] &lt;=36, "1-3 Years",Table1[[#This Row],[tenure]]&lt;=60, "3-5 Years",Table1[[#This Row],[tenure]]&gt;60,"5+ Years")</f>
        <v>0-1 Years</v>
      </c>
      <c r="X3691" t="str">
        <f>IF(AND(Table1[[#This Row],[Contract]]="Month-to-Month", Table1[[#This Row],[PaymentMethod]]= "Electronic check"), "High Risk", "Standard")</f>
        <v>High Risk</v>
      </c>
      <c r="Y3691" s="11">
        <f>IFERROR(Table1[[#This Row],[TotalCharges]]/Table1[[#This Row],[tenure]],"0")</f>
        <v>71.150000000000006</v>
      </c>
      <c r="Z3691" t="str">
        <f>IF(Table1[[#This Row],[SeniorCitizen]]=1,"Yes","No")</f>
        <v>Yes</v>
      </c>
    </row>
    <row r="3692" spans="1:26" x14ac:dyDescent="0.35">
      <c r="A3692" t="s">
        <v>3727</v>
      </c>
      <c r="B3692" t="s">
        <v>22</v>
      </c>
      <c r="C3692">
        <v>0</v>
      </c>
      <c r="D3692" t="s">
        <v>24</v>
      </c>
      <c r="E3692" t="s">
        <v>24</v>
      </c>
      <c r="F3692">
        <v>24</v>
      </c>
      <c r="G3692" t="s">
        <v>24</v>
      </c>
      <c r="H3692" t="s">
        <v>24</v>
      </c>
      <c r="I3692" t="s">
        <v>26</v>
      </c>
      <c r="J3692" t="s">
        <v>24</v>
      </c>
      <c r="K3692" t="s">
        <v>23</v>
      </c>
      <c r="L3692" t="s">
        <v>23</v>
      </c>
      <c r="M3692" t="s">
        <v>24</v>
      </c>
      <c r="N3692" t="s">
        <v>23</v>
      </c>
      <c r="O3692" t="s">
        <v>23</v>
      </c>
      <c r="P3692" t="s">
        <v>27</v>
      </c>
      <c r="Q3692" t="s">
        <v>23</v>
      </c>
      <c r="R3692" t="s">
        <v>7105</v>
      </c>
      <c r="S3692" s="2">
        <v>54.15</v>
      </c>
      <c r="T3692" s="2">
        <v>1240.25</v>
      </c>
      <c r="U3692" t="s">
        <v>23</v>
      </c>
      <c r="V3692">
        <f>COUNTIF(Table1[[#This Row],[OnlineSecurity]:[StreamingMovies]], "Yes")</f>
        <v>4</v>
      </c>
      <c r="W3692" t="str" cm="1">
        <f t="array" ref="W3692">_xlfn.IFS(Table1[[#This Row],[tenure]]&lt;=12,"0-1 Years", Table1[[#This Row],[tenure]] &lt;=36, "1-3 Years",Table1[[#This Row],[tenure]]&lt;=60, "3-5 Years",Table1[[#This Row],[tenure]]&gt;60,"5+ Years")</f>
        <v>1-3 Years</v>
      </c>
      <c r="X3692" t="str">
        <f>IF(AND(Table1[[#This Row],[Contract]]="Month-to-Month", Table1[[#This Row],[PaymentMethod]]= "Electronic check"), "High Risk", "Standard")</f>
        <v>Standard</v>
      </c>
      <c r="Y3692" s="11">
        <f>IFERROR(Table1[[#This Row],[TotalCharges]]/Table1[[#This Row],[tenure]],"0")</f>
        <v>51.677083333333336</v>
      </c>
      <c r="Z3692" t="str">
        <f>IF(Table1[[#This Row],[SeniorCitizen]]=1,"Yes","No")</f>
        <v>No</v>
      </c>
    </row>
    <row r="3693" spans="1:26" x14ac:dyDescent="0.3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7104</v>
      </c>
      <c r="S3693" s="2">
        <v>63.9</v>
      </c>
      <c r="T3693" s="2">
        <v>2635</v>
      </c>
      <c r="U3693" t="s">
        <v>24</v>
      </c>
      <c r="V3693">
        <f>COUNTIF(Table1[[#This Row],[OnlineSecurity]:[StreamingMovies]], "Yes")</f>
        <v>2</v>
      </c>
      <c r="W3693" t="str" cm="1">
        <f t="array" ref="W3693">_xlfn.IFS(Table1[[#This Row],[tenure]]&lt;=12,"0-1 Years", Table1[[#This Row],[tenure]] &lt;=36, "1-3 Years",Table1[[#This Row],[tenure]]&lt;=60, "3-5 Years",Table1[[#This Row],[tenure]]&gt;60,"5+ Years")</f>
        <v>3-5 Years</v>
      </c>
      <c r="X3693" t="str">
        <f>IF(AND(Table1[[#This Row],[Contract]]="Month-to-Month", Table1[[#This Row],[PaymentMethod]]= "Electronic check"), "High Risk", "Standard")</f>
        <v>Standard</v>
      </c>
      <c r="Y3693" s="11">
        <f>IFERROR(Table1[[#This Row],[TotalCharges]]/Table1[[#This Row],[tenure]],"0")</f>
        <v>65.875</v>
      </c>
      <c r="Z3693" t="str">
        <f>IF(Table1[[#This Row],[SeniorCitizen]]=1,"Yes","No")</f>
        <v>No</v>
      </c>
    </row>
    <row r="3694" spans="1:26" x14ac:dyDescent="0.3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7104</v>
      </c>
      <c r="S3694" s="2">
        <v>69.150000000000006</v>
      </c>
      <c r="T3694" s="2">
        <v>235</v>
      </c>
      <c r="U3694" t="s">
        <v>24</v>
      </c>
      <c r="V3694">
        <f>COUNTIF(Table1[[#This Row],[OnlineSecurity]:[StreamingMovies]], "Yes")</f>
        <v>3</v>
      </c>
      <c r="W3694" t="str" cm="1">
        <f t="array" ref="W3694">_xlfn.IFS(Table1[[#This Row],[tenure]]&lt;=12,"0-1 Years", Table1[[#This Row],[tenure]] &lt;=36, "1-3 Years",Table1[[#This Row],[tenure]]&lt;=60, "3-5 Years",Table1[[#This Row],[tenure]]&gt;60,"5+ Years")</f>
        <v>0-1 Years</v>
      </c>
      <c r="X3694" t="str">
        <f>IF(AND(Table1[[#This Row],[Contract]]="Month-to-Month", Table1[[#This Row],[PaymentMethod]]= "Electronic check"), "High Risk", "Standard")</f>
        <v>Standard</v>
      </c>
      <c r="Y3694" s="11">
        <f>IFERROR(Table1[[#This Row],[TotalCharges]]/Table1[[#This Row],[tenure]],"0")</f>
        <v>78.333333333333329</v>
      </c>
      <c r="Z3694" t="str">
        <f>IF(Table1[[#This Row],[SeniorCitizen]]=1,"Yes","No")</f>
        <v>No</v>
      </c>
    </row>
    <row r="3695" spans="1:26" x14ac:dyDescent="0.3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7104</v>
      </c>
      <c r="S3695" s="2">
        <v>64.650000000000006</v>
      </c>
      <c r="T3695" s="2">
        <v>2347.85</v>
      </c>
      <c r="U3695" t="s">
        <v>24</v>
      </c>
      <c r="V3695">
        <f>COUNTIF(Table1[[#This Row],[OnlineSecurity]:[StreamingMovies]], "Yes")</f>
        <v>2</v>
      </c>
      <c r="W3695" t="str" cm="1">
        <f t="array" ref="W3695">_xlfn.IFS(Table1[[#This Row],[tenure]]&lt;=12,"0-1 Years", Table1[[#This Row],[tenure]] &lt;=36, "1-3 Years",Table1[[#This Row],[tenure]]&lt;=60, "3-5 Years",Table1[[#This Row],[tenure]]&gt;60,"5+ Years")</f>
        <v>3-5 Years</v>
      </c>
      <c r="X3695" t="str">
        <f>IF(AND(Table1[[#This Row],[Contract]]="Month-to-Month", Table1[[#This Row],[PaymentMethod]]= "Electronic check"), "High Risk", "Standard")</f>
        <v>Standard</v>
      </c>
      <c r="Y3695" s="11">
        <f>IFERROR(Table1[[#This Row],[TotalCharges]]/Table1[[#This Row],[tenure]],"0")</f>
        <v>63.455405405405401</v>
      </c>
      <c r="Z3695" t="str">
        <f>IF(Table1[[#This Row],[SeniorCitizen]]=1,"Yes","No")</f>
        <v>No</v>
      </c>
    </row>
    <row r="3696" spans="1:26" x14ac:dyDescent="0.3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7105</v>
      </c>
      <c r="S3696" s="2">
        <v>108.75</v>
      </c>
      <c r="T3696" s="2">
        <v>7156.2</v>
      </c>
      <c r="U3696" t="s">
        <v>23</v>
      </c>
      <c r="V3696">
        <f>COUNTIF(Table1[[#This Row],[OnlineSecurity]:[StreamingMovies]], "Yes")</f>
        <v>5</v>
      </c>
      <c r="W3696" t="str" cm="1">
        <f t="array" ref="W3696">_xlfn.IFS(Table1[[#This Row],[tenure]]&lt;=12,"0-1 Years", Table1[[#This Row],[tenure]] &lt;=36, "1-3 Years",Table1[[#This Row],[tenure]]&lt;=60, "3-5 Years",Table1[[#This Row],[tenure]]&gt;60,"5+ Years")</f>
        <v>5+ Years</v>
      </c>
      <c r="X3696" t="str">
        <f>IF(AND(Table1[[#This Row],[Contract]]="Month-to-Month", Table1[[#This Row],[PaymentMethod]]= "Electronic check"), "High Risk", "Standard")</f>
        <v>Standard</v>
      </c>
      <c r="Y3696" s="11">
        <f>IFERROR(Table1[[#This Row],[TotalCharges]]/Table1[[#This Row],[tenure]],"0")</f>
        <v>106.80895522388059</v>
      </c>
      <c r="Z3696" t="str">
        <f>IF(Table1[[#This Row],[SeniorCitizen]]=1,"Yes","No")</f>
        <v>No</v>
      </c>
    </row>
    <row r="3697" spans="1:26" x14ac:dyDescent="0.3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s="2">
        <v>98.85</v>
      </c>
      <c r="T3697" s="2">
        <v>3089.6</v>
      </c>
      <c r="U3697" t="s">
        <v>24</v>
      </c>
      <c r="V3697">
        <f>COUNTIF(Table1[[#This Row],[OnlineSecurity]:[StreamingMovies]], "Yes")</f>
        <v>3</v>
      </c>
      <c r="W3697" t="str" cm="1">
        <f t="array" ref="W3697">_xlfn.IFS(Table1[[#This Row],[tenure]]&lt;=12,"0-1 Years", Table1[[#This Row],[tenure]] &lt;=36, "1-3 Years",Table1[[#This Row],[tenure]]&lt;=60, "3-5 Years",Table1[[#This Row],[tenure]]&gt;60,"5+ Years")</f>
        <v>1-3 Years</v>
      </c>
      <c r="X3697" t="str">
        <f>IF(AND(Table1[[#This Row],[Contract]]="Month-to-Month", Table1[[#This Row],[PaymentMethod]]= "Electronic check"), "High Risk", "Standard")</f>
        <v>High Risk</v>
      </c>
      <c r="Y3697" s="11">
        <f>IFERROR(Table1[[#This Row],[TotalCharges]]/Table1[[#This Row],[tenure]],"0")</f>
        <v>96.55</v>
      </c>
      <c r="Z3697" t="str">
        <f>IF(Table1[[#This Row],[SeniorCitizen]]=1,"Yes","No")</f>
        <v>No</v>
      </c>
    </row>
    <row r="3698" spans="1:26" x14ac:dyDescent="0.3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s="2">
        <v>49.15</v>
      </c>
      <c r="T3698" s="2">
        <v>270.8</v>
      </c>
      <c r="U3698" t="s">
        <v>23</v>
      </c>
      <c r="V3698">
        <f>COUNTIF(Table1[[#This Row],[OnlineSecurity]:[StreamingMovies]], "Yes")</f>
        <v>1</v>
      </c>
      <c r="W3698" t="str" cm="1">
        <f t="array" ref="W3698">_xlfn.IFS(Table1[[#This Row],[tenure]]&lt;=12,"0-1 Years", Table1[[#This Row],[tenure]] &lt;=36, "1-3 Years",Table1[[#This Row],[tenure]]&lt;=60, "3-5 Years",Table1[[#This Row],[tenure]]&gt;60,"5+ Years")</f>
        <v>0-1 Years</v>
      </c>
      <c r="X3698" t="str">
        <f>IF(AND(Table1[[#This Row],[Contract]]="Month-to-Month", Table1[[#This Row],[PaymentMethod]]= "Electronic check"), "High Risk", "Standard")</f>
        <v>High Risk</v>
      </c>
      <c r="Y3698" s="11">
        <f>IFERROR(Table1[[#This Row],[TotalCharges]]/Table1[[#This Row],[tenure]],"0")</f>
        <v>45.133333333333333</v>
      </c>
      <c r="Z3698" t="str">
        <f>IF(Table1[[#This Row],[SeniorCitizen]]=1,"Yes","No")</f>
        <v>No</v>
      </c>
    </row>
    <row r="3699" spans="1:26" x14ac:dyDescent="0.3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s="2">
        <v>89.6</v>
      </c>
      <c r="T3699" s="2">
        <v>2901.8</v>
      </c>
      <c r="U3699" t="s">
        <v>24</v>
      </c>
      <c r="V3699">
        <f>COUNTIF(Table1[[#This Row],[OnlineSecurity]:[StreamingMovies]], "Yes")</f>
        <v>2</v>
      </c>
      <c r="W3699" t="str" cm="1">
        <f t="array" ref="W3699">_xlfn.IFS(Table1[[#This Row],[tenure]]&lt;=12,"0-1 Years", Table1[[#This Row],[tenure]] &lt;=36, "1-3 Years",Table1[[#This Row],[tenure]]&lt;=60, "3-5 Years",Table1[[#This Row],[tenure]]&gt;60,"5+ Years")</f>
        <v>1-3 Years</v>
      </c>
      <c r="X3699" t="str">
        <f>IF(AND(Table1[[#This Row],[Contract]]="Month-to-Month", Table1[[#This Row],[PaymentMethod]]= "Electronic check"), "High Risk", "Standard")</f>
        <v>High Risk</v>
      </c>
      <c r="Y3699" s="11">
        <f>IFERROR(Table1[[#This Row],[TotalCharges]]/Table1[[#This Row],[tenure]],"0")</f>
        <v>90.681250000000006</v>
      </c>
      <c r="Z3699" t="str">
        <f>IF(Table1[[#This Row],[SeniorCitizen]]=1,"Yes","No")</f>
        <v>No</v>
      </c>
    </row>
    <row r="3700" spans="1:26" x14ac:dyDescent="0.3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s="2">
        <v>83.25</v>
      </c>
      <c r="T3700" s="2">
        <v>4949.1000000000004</v>
      </c>
      <c r="U3700" t="s">
        <v>24</v>
      </c>
      <c r="V3700">
        <f>COUNTIF(Table1[[#This Row],[OnlineSecurity]:[StreamingMovies]], "Yes")</f>
        <v>2</v>
      </c>
      <c r="W3700" t="str" cm="1">
        <f t="array" ref="W3700">_xlfn.IFS(Table1[[#This Row],[tenure]]&lt;=12,"0-1 Years", Table1[[#This Row],[tenure]] &lt;=36, "1-3 Years",Table1[[#This Row],[tenure]]&lt;=60, "3-5 Years",Table1[[#This Row],[tenure]]&gt;60,"5+ Years")</f>
        <v>3-5 Years</v>
      </c>
      <c r="X3700" t="str">
        <f>IF(AND(Table1[[#This Row],[Contract]]="Month-to-Month", Table1[[#This Row],[PaymentMethod]]= "Electronic check"), "High Risk", "Standard")</f>
        <v>High Risk</v>
      </c>
      <c r="Y3700" s="11">
        <f>IFERROR(Table1[[#This Row],[TotalCharges]]/Table1[[#This Row],[tenure]],"0")</f>
        <v>83.883050847457639</v>
      </c>
      <c r="Z3700" t="str">
        <f>IF(Table1[[#This Row],[SeniorCitizen]]=1,"Yes","No")</f>
        <v>No</v>
      </c>
    </row>
    <row r="3701" spans="1:26" x14ac:dyDescent="0.3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7104</v>
      </c>
      <c r="S3701" s="2">
        <v>70.25</v>
      </c>
      <c r="T3701" s="2">
        <v>2198.9</v>
      </c>
      <c r="U3701" t="s">
        <v>24</v>
      </c>
      <c r="V3701">
        <f>COUNTIF(Table1[[#This Row],[OnlineSecurity]:[StreamingMovies]], "Yes")</f>
        <v>4</v>
      </c>
      <c r="W3701" t="str" cm="1">
        <f t="array" ref="W3701">_xlfn.IFS(Table1[[#This Row],[tenure]]&lt;=12,"0-1 Years", Table1[[#This Row],[tenure]] &lt;=36, "1-3 Years",Table1[[#This Row],[tenure]]&lt;=60, "3-5 Years",Table1[[#This Row],[tenure]]&gt;60,"5+ Years")</f>
        <v>1-3 Years</v>
      </c>
      <c r="X3701" t="str">
        <f>IF(AND(Table1[[#This Row],[Contract]]="Month-to-Month", Table1[[#This Row],[PaymentMethod]]= "Electronic check"), "High Risk", "Standard")</f>
        <v>Standard</v>
      </c>
      <c r="Y3701" s="11">
        <f>IFERROR(Table1[[#This Row],[TotalCharges]]/Table1[[#This Row],[tenure]],"0")</f>
        <v>73.296666666666667</v>
      </c>
      <c r="Z3701" t="str">
        <f>IF(Table1[[#This Row],[SeniorCitizen]]=1,"Yes","No")</f>
        <v>No</v>
      </c>
    </row>
    <row r="3702" spans="1:26" x14ac:dyDescent="0.35">
      <c r="A3702" t="s">
        <v>3737</v>
      </c>
      <c r="B3702" t="s">
        <v>30</v>
      </c>
      <c r="C3702">
        <v>0</v>
      </c>
      <c r="D3702" t="s">
        <v>24</v>
      </c>
      <c r="E3702" t="s">
        <v>23</v>
      </c>
      <c r="F3702">
        <v>20</v>
      </c>
      <c r="G3702" t="s">
        <v>23</v>
      </c>
      <c r="H3702" t="s">
        <v>24</v>
      </c>
      <c r="I3702" t="s">
        <v>24</v>
      </c>
      <c r="J3702" t="s">
        <v>24</v>
      </c>
      <c r="K3702" t="s">
        <v>24</v>
      </c>
      <c r="L3702" t="s">
        <v>24</v>
      </c>
      <c r="M3702" t="s">
        <v>24</v>
      </c>
      <c r="N3702" t="s">
        <v>24</v>
      </c>
      <c r="O3702" t="s">
        <v>24</v>
      </c>
      <c r="P3702" t="s">
        <v>27</v>
      </c>
      <c r="Q3702" t="s">
        <v>23</v>
      </c>
      <c r="R3702" t="s">
        <v>28</v>
      </c>
      <c r="S3702" s="2">
        <v>19.399999999999999</v>
      </c>
      <c r="T3702" s="2">
        <v>374.5</v>
      </c>
      <c r="U3702" t="s">
        <v>23</v>
      </c>
      <c r="V3702">
        <f>COUNTIF(Table1[[#This Row],[OnlineSecurity]:[StreamingMovies]], "Yes")</f>
        <v>0</v>
      </c>
      <c r="W3702" t="str" cm="1">
        <f t="array" ref="W3702">_xlfn.IFS(Table1[[#This Row],[tenure]]&lt;=12,"0-1 Years", Table1[[#This Row],[tenure]] &lt;=36, "1-3 Years",Table1[[#This Row],[tenure]]&lt;=60, "3-5 Years",Table1[[#This Row],[tenure]]&gt;60,"5+ Years")</f>
        <v>1-3 Years</v>
      </c>
      <c r="X3702" t="str">
        <f>IF(AND(Table1[[#This Row],[Contract]]="Month-to-Month", Table1[[#This Row],[PaymentMethod]]= "Electronic check"), "High Risk", "Standard")</f>
        <v>High Risk</v>
      </c>
      <c r="Y3702" s="11">
        <f>IFERROR(Table1[[#This Row],[TotalCharges]]/Table1[[#This Row],[tenure]],"0")</f>
        <v>18.725000000000001</v>
      </c>
      <c r="Z3702" t="str">
        <f>IF(Table1[[#This Row],[SeniorCitizen]]=1,"Yes","No")</f>
        <v>No</v>
      </c>
    </row>
    <row r="3703" spans="1:26" x14ac:dyDescent="0.35">
      <c r="A3703" t="s">
        <v>3738</v>
      </c>
      <c r="B3703" t="s">
        <v>22</v>
      </c>
      <c r="C3703">
        <v>0</v>
      </c>
      <c r="D3703" t="s">
        <v>23</v>
      </c>
      <c r="E3703" t="s">
        <v>23</v>
      </c>
      <c r="F3703">
        <v>27</v>
      </c>
      <c r="G3703" t="s">
        <v>23</v>
      </c>
      <c r="H3703" t="s">
        <v>23</v>
      </c>
      <c r="I3703" t="s">
        <v>24</v>
      </c>
      <c r="J3703" t="s">
        <v>24</v>
      </c>
      <c r="K3703" t="s">
        <v>24</v>
      </c>
      <c r="L3703" t="s">
        <v>24</v>
      </c>
      <c r="M3703" t="s">
        <v>24</v>
      </c>
      <c r="N3703" t="s">
        <v>24</v>
      </c>
      <c r="O3703" t="s">
        <v>24</v>
      </c>
      <c r="P3703" t="s">
        <v>47</v>
      </c>
      <c r="Q3703" t="s">
        <v>24</v>
      </c>
      <c r="R3703" t="s">
        <v>28</v>
      </c>
      <c r="S3703" s="2">
        <v>24.5</v>
      </c>
      <c r="T3703" s="2">
        <v>761.95</v>
      </c>
      <c r="U3703" t="s">
        <v>24</v>
      </c>
      <c r="V3703">
        <f>COUNTIF(Table1[[#This Row],[OnlineSecurity]:[StreamingMovies]], "Yes")</f>
        <v>0</v>
      </c>
      <c r="W3703" t="str" cm="1">
        <f t="array" ref="W3703">_xlfn.IFS(Table1[[#This Row],[tenure]]&lt;=12,"0-1 Years", Table1[[#This Row],[tenure]] &lt;=36, "1-3 Years",Table1[[#This Row],[tenure]]&lt;=60, "3-5 Years",Table1[[#This Row],[tenure]]&gt;60,"5+ Years")</f>
        <v>1-3 Years</v>
      </c>
      <c r="X3703" t="str">
        <f>IF(AND(Table1[[#This Row],[Contract]]="Month-to-Month", Table1[[#This Row],[PaymentMethod]]= "Electronic check"), "High Risk", "Standard")</f>
        <v>Standard</v>
      </c>
      <c r="Y3703" s="11">
        <f>IFERROR(Table1[[#This Row],[TotalCharges]]/Table1[[#This Row],[tenure]],"0")</f>
        <v>28.220370370370372</v>
      </c>
      <c r="Z3703" t="str">
        <f>IF(Table1[[#This Row],[SeniorCitizen]]=1,"Yes","No")</f>
        <v>No</v>
      </c>
    </row>
    <row r="3704" spans="1:26" x14ac:dyDescent="0.3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s="2">
        <v>79.150000000000006</v>
      </c>
      <c r="T3704" s="2">
        <v>1520.9</v>
      </c>
      <c r="U3704" t="s">
        <v>23</v>
      </c>
      <c r="V3704">
        <f>COUNTIF(Table1[[#This Row],[OnlineSecurity]:[StreamingMovies]], "Yes")</f>
        <v>1</v>
      </c>
      <c r="W3704" t="str" cm="1">
        <f t="array" ref="W3704">_xlfn.IFS(Table1[[#This Row],[tenure]]&lt;=12,"0-1 Years", Table1[[#This Row],[tenure]] &lt;=36, "1-3 Years",Table1[[#This Row],[tenure]]&lt;=60, "3-5 Years",Table1[[#This Row],[tenure]]&gt;60,"5+ Years")</f>
        <v>1-3 Years</v>
      </c>
      <c r="X3704" t="str">
        <f>IF(AND(Table1[[#This Row],[Contract]]="Month-to-Month", Table1[[#This Row],[PaymentMethod]]= "Electronic check"), "High Risk", "Standard")</f>
        <v>High Risk</v>
      </c>
      <c r="Y3704" s="11">
        <f>IFERROR(Table1[[#This Row],[TotalCharges]]/Table1[[#This Row],[tenure]],"0")</f>
        <v>76.045000000000002</v>
      </c>
      <c r="Z3704" t="str">
        <f>IF(Table1[[#This Row],[SeniorCitizen]]=1,"Yes","No")</f>
        <v>Yes</v>
      </c>
    </row>
    <row r="3705" spans="1:26" x14ac:dyDescent="0.35">
      <c r="A3705" t="s">
        <v>3740</v>
      </c>
      <c r="B3705" t="s">
        <v>30</v>
      </c>
      <c r="C3705">
        <v>0</v>
      </c>
      <c r="D3705" t="s">
        <v>24</v>
      </c>
      <c r="E3705" t="s">
        <v>23</v>
      </c>
      <c r="F3705">
        <v>9</v>
      </c>
      <c r="G3705" t="s">
        <v>23</v>
      </c>
      <c r="H3705" t="s">
        <v>24</v>
      </c>
      <c r="I3705" t="s">
        <v>24</v>
      </c>
      <c r="J3705" t="s">
        <v>24</v>
      </c>
      <c r="K3705" t="s">
        <v>24</v>
      </c>
      <c r="L3705" t="s">
        <v>24</v>
      </c>
      <c r="M3705" t="s">
        <v>24</v>
      </c>
      <c r="N3705" t="s">
        <v>24</v>
      </c>
      <c r="O3705" t="s">
        <v>24</v>
      </c>
      <c r="P3705" t="s">
        <v>31</v>
      </c>
      <c r="Q3705" t="s">
        <v>24</v>
      </c>
      <c r="R3705" t="s">
        <v>32</v>
      </c>
      <c r="S3705" s="2">
        <v>20.100000000000001</v>
      </c>
      <c r="T3705" s="2">
        <v>190.25</v>
      </c>
      <c r="U3705" t="s">
        <v>24</v>
      </c>
      <c r="V3705">
        <f>COUNTIF(Table1[[#This Row],[OnlineSecurity]:[StreamingMovies]], "Yes")</f>
        <v>0</v>
      </c>
      <c r="W3705" t="str" cm="1">
        <f t="array" ref="W3705">_xlfn.IFS(Table1[[#This Row],[tenure]]&lt;=12,"0-1 Years", Table1[[#This Row],[tenure]] &lt;=36, "1-3 Years",Table1[[#This Row],[tenure]]&lt;=60, "3-5 Years",Table1[[#This Row],[tenure]]&gt;60,"5+ Years")</f>
        <v>0-1 Years</v>
      </c>
      <c r="X3705" t="str">
        <f>IF(AND(Table1[[#This Row],[Contract]]="Month-to-Month", Table1[[#This Row],[PaymentMethod]]= "Electronic check"), "High Risk", "Standard")</f>
        <v>Standard</v>
      </c>
      <c r="Y3705" s="11">
        <f>IFERROR(Table1[[#This Row],[TotalCharges]]/Table1[[#This Row],[tenure]],"0")</f>
        <v>21.138888888888889</v>
      </c>
      <c r="Z3705" t="str">
        <f>IF(Table1[[#This Row],[SeniorCitizen]]=1,"Yes","No")</f>
        <v>No</v>
      </c>
    </row>
    <row r="3706" spans="1:26" x14ac:dyDescent="0.3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7105</v>
      </c>
      <c r="S3706" s="2">
        <v>73</v>
      </c>
      <c r="T3706" s="2">
        <v>5163</v>
      </c>
      <c r="U3706" t="s">
        <v>24</v>
      </c>
      <c r="V3706">
        <f>COUNTIF(Table1[[#This Row],[OnlineSecurity]:[StreamingMovies]], "Yes")</f>
        <v>4</v>
      </c>
      <c r="W3706" t="str" cm="1">
        <f t="array" ref="W3706">_xlfn.IFS(Table1[[#This Row],[tenure]]&lt;=12,"0-1 Years", Table1[[#This Row],[tenure]] &lt;=36, "1-3 Years",Table1[[#This Row],[tenure]]&lt;=60, "3-5 Years",Table1[[#This Row],[tenure]]&gt;60,"5+ Years")</f>
        <v>5+ Years</v>
      </c>
      <c r="X3706" t="str">
        <f>IF(AND(Table1[[#This Row],[Contract]]="Month-to-Month", Table1[[#This Row],[PaymentMethod]]= "Electronic check"), "High Risk", "Standard")</f>
        <v>Standard</v>
      </c>
      <c r="Y3706" s="11">
        <f>IFERROR(Table1[[#This Row],[TotalCharges]]/Table1[[#This Row],[tenure]],"0")</f>
        <v>75.92647058823529</v>
      </c>
      <c r="Z3706" t="str">
        <f>IF(Table1[[#This Row],[SeniorCitizen]]=1,"Yes","No")</f>
        <v>No</v>
      </c>
    </row>
    <row r="3707" spans="1:26" x14ac:dyDescent="0.3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7105</v>
      </c>
      <c r="S3707" s="2">
        <v>61.4</v>
      </c>
      <c r="T3707" s="2">
        <v>4059.85</v>
      </c>
      <c r="U3707" t="s">
        <v>24</v>
      </c>
      <c r="V3707">
        <f>COUNTIF(Table1[[#This Row],[OnlineSecurity]:[StreamingMovies]], "Yes")</f>
        <v>2</v>
      </c>
      <c r="W3707" t="str" cm="1">
        <f t="array" ref="W3707">_xlfn.IFS(Table1[[#This Row],[tenure]]&lt;=12,"0-1 Years", Table1[[#This Row],[tenure]] &lt;=36, "1-3 Years",Table1[[#This Row],[tenure]]&lt;=60, "3-5 Years",Table1[[#This Row],[tenure]]&gt;60,"5+ Years")</f>
        <v>5+ Years</v>
      </c>
      <c r="X3707" t="str">
        <f>IF(AND(Table1[[#This Row],[Contract]]="Month-to-Month", Table1[[#This Row],[PaymentMethod]]= "Electronic check"), "High Risk", "Standard")</f>
        <v>Standard</v>
      </c>
      <c r="Y3707" s="11">
        <f>IFERROR(Table1[[#This Row],[TotalCharges]]/Table1[[#This Row],[tenure]],"0")</f>
        <v>58.838405797101451</v>
      </c>
      <c r="Z3707" t="str">
        <f>IF(Table1[[#This Row],[SeniorCitizen]]=1,"Yes","No")</f>
        <v>No</v>
      </c>
    </row>
    <row r="3708" spans="1:26" x14ac:dyDescent="0.3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s="2">
        <v>84.3</v>
      </c>
      <c r="T3708" s="2">
        <v>2281.6</v>
      </c>
      <c r="U3708" t="s">
        <v>24</v>
      </c>
      <c r="V3708">
        <f>COUNTIF(Table1[[#This Row],[OnlineSecurity]:[StreamingMovies]], "Yes")</f>
        <v>2</v>
      </c>
      <c r="W3708" t="str" cm="1">
        <f t="array" ref="W3708">_xlfn.IFS(Table1[[#This Row],[tenure]]&lt;=12,"0-1 Years", Table1[[#This Row],[tenure]] &lt;=36, "1-3 Years",Table1[[#This Row],[tenure]]&lt;=60, "3-5 Years",Table1[[#This Row],[tenure]]&gt;60,"5+ Years")</f>
        <v>1-3 Years</v>
      </c>
      <c r="X3708" t="str">
        <f>IF(AND(Table1[[#This Row],[Contract]]="Month-to-Month", Table1[[#This Row],[PaymentMethod]]= "Electronic check"), "High Risk", "Standard")</f>
        <v>Standard</v>
      </c>
      <c r="Y3708" s="11">
        <f>IFERROR(Table1[[#This Row],[TotalCharges]]/Table1[[#This Row],[tenure]],"0")</f>
        <v>87.753846153846155</v>
      </c>
      <c r="Z3708" t="str">
        <f>IF(Table1[[#This Row],[SeniorCitizen]]=1,"Yes","No")</f>
        <v>No</v>
      </c>
    </row>
    <row r="3709" spans="1:26" x14ac:dyDescent="0.35">
      <c r="A3709" t="s">
        <v>3744</v>
      </c>
      <c r="B3709" t="s">
        <v>30</v>
      </c>
      <c r="C3709">
        <v>0</v>
      </c>
      <c r="D3709" t="s">
        <v>23</v>
      </c>
      <c r="E3709" t="s">
        <v>23</v>
      </c>
      <c r="F3709">
        <v>69</v>
      </c>
      <c r="G3709" t="s">
        <v>23</v>
      </c>
      <c r="H3709" t="s">
        <v>24</v>
      </c>
      <c r="I3709" t="s">
        <v>24</v>
      </c>
      <c r="J3709" t="s">
        <v>24</v>
      </c>
      <c r="K3709" t="s">
        <v>24</v>
      </c>
      <c r="L3709" t="s">
        <v>24</v>
      </c>
      <c r="M3709" t="s">
        <v>24</v>
      </c>
      <c r="N3709" t="s">
        <v>24</v>
      </c>
      <c r="O3709" t="s">
        <v>24</v>
      </c>
      <c r="P3709" t="s">
        <v>47</v>
      </c>
      <c r="Q3709" t="s">
        <v>24</v>
      </c>
      <c r="R3709" t="s">
        <v>7104</v>
      </c>
      <c r="S3709" s="2">
        <v>19.899999999999999</v>
      </c>
      <c r="T3709" s="2">
        <v>1356.7</v>
      </c>
      <c r="U3709" t="s">
        <v>24</v>
      </c>
      <c r="V3709">
        <f>COUNTIF(Table1[[#This Row],[OnlineSecurity]:[StreamingMovies]], "Yes")</f>
        <v>0</v>
      </c>
      <c r="W3709" t="str" cm="1">
        <f t="array" ref="W3709">_xlfn.IFS(Table1[[#This Row],[tenure]]&lt;=12,"0-1 Years", Table1[[#This Row],[tenure]] &lt;=36, "1-3 Years",Table1[[#This Row],[tenure]]&lt;=60, "3-5 Years",Table1[[#This Row],[tenure]]&gt;60,"5+ Years")</f>
        <v>5+ Years</v>
      </c>
      <c r="X3709" t="str">
        <f>IF(AND(Table1[[#This Row],[Contract]]="Month-to-Month", Table1[[#This Row],[PaymentMethod]]= "Electronic check"), "High Risk", "Standard")</f>
        <v>Standard</v>
      </c>
      <c r="Y3709" s="11">
        <f>IFERROR(Table1[[#This Row],[TotalCharges]]/Table1[[#This Row],[tenure]],"0")</f>
        <v>19.662318840579712</v>
      </c>
      <c r="Z3709" t="str">
        <f>IF(Table1[[#This Row],[SeniorCitizen]]=1,"Yes","No")</f>
        <v>No</v>
      </c>
    </row>
    <row r="3710" spans="1:26" x14ac:dyDescent="0.35">
      <c r="A3710" t="s">
        <v>3745</v>
      </c>
      <c r="B3710" t="s">
        <v>30</v>
      </c>
      <c r="C3710">
        <v>0</v>
      </c>
      <c r="D3710" t="s">
        <v>24</v>
      </c>
      <c r="E3710" t="s">
        <v>24</v>
      </c>
      <c r="F3710">
        <v>11</v>
      </c>
      <c r="G3710" t="s">
        <v>23</v>
      </c>
      <c r="H3710" t="s">
        <v>24</v>
      </c>
      <c r="I3710" t="s">
        <v>24</v>
      </c>
      <c r="J3710" t="s">
        <v>24</v>
      </c>
      <c r="K3710" t="s">
        <v>24</v>
      </c>
      <c r="L3710" t="s">
        <v>24</v>
      </c>
      <c r="M3710" t="s">
        <v>24</v>
      </c>
      <c r="N3710" t="s">
        <v>24</v>
      </c>
      <c r="O3710" t="s">
        <v>24</v>
      </c>
      <c r="P3710" t="s">
        <v>47</v>
      </c>
      <c r="Q3710" t="s">
        <v>24</v>
      </c>
      <c r="R3710" t="s">
        <v>32</v>
      </c>
      <c r="S3710" s="2">
        <v>20.399999999999999</v>
      </c>
      <c r="T3710" s="2">
        <v>231.45</v>
      </c>
      <c r="U3710" t="s">
        <v>24</v>
      </c>
      <c r="V3710">
        <f>COUNTIF(Table1[[#This Row],[OnlineSecurity]:[StreamingMovies]], "Yes")</f>
        <v>0</v>
      </c>
      <c r="W3710" t="str" cm="1">
        <f t="array" ref="W3710">_xlfn.IFS(Table1[[#This Row],[tenure]]&lt;=12,"0-1 Years", Table1[[#This Row],[tenure]] &lt;=36, "1-3 Years",Table1[[#This Row],[tenure]]&lt;=60, "3-5 Years",Table1[[#This Row],[tenure]]&gt;60,"5+ Years")</f>
        <v>0-1 Years</v>
      </c>
      <c r="X3710" t="str">
        <f>IF(AND(Table1[[#This Row],[Contract]]="Month-to-Month", Table1[[#This Row],[PaymentMethod]]= "Electronic check"), "High Risk", "Standard")</f>
        <v>Standard</v>
      </c>
      <c r="Y3710" s="11">
        <f>IFERROR(Table1[[#This Row],[TotalCharges]]/Table1[[#This Row],[tenure]],"0")</f>
        <v>21.040909090909089</v>
      </c>
      <c r="Z3710" t="str">
        <f>IF(Table1[[#This Row],[SeniorCitizen]]=1,"Yes","No")</f>
        <v>No</v>
      </c>
    </row>
    <row r="3711" spans="1:26" x14ac:dyDescent="0.3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s="2">
        <v>50.75</v>
      </c>
      <c r="T3711" s="2">
        <v>50.75</v>
      </c>
      <c r="U3711" t="s">
        <v>24</v>
      </c>
      <c r="V3711">
        <f>COUNTIF(Table1[[#This Row],[OnlineSecurity]:[StreamingMovies]], "Yes")</f>
        <v>0</v>
      </c>
      <c r="W3711" t="str" cm="1">
        <f t="array" ref="W3711">_xlfn.IFS(Table1[[#This Row],[tenure]]&lt;=12,"0-1 Years", Table1[[#This Row],[tenure]] &lt;=36, "1-3 Years",Table1[[#This Row],[tenure]]&lt;=60, "3-5 Years",Table1[[#This Row],[tenure]]&gt;60,"5+ Years")</f>
        <v>0-1 Years</v>
      </c>
      <c r="X3711" t="str">
        <f>IF(AND(Table1[[#This Row],[Contract]]="Month-to-Month", Table1[[#This Row],[PaymentMethod]]= "Electronic check"), "High Risk", "Standard")</f>
        <v>Standard</v>
      </c>
      <c r="Y3711" s="11">
        <f>IFERROR(Table1[[#This Row],[TotalCharges]]/Table1[[#This Row],[tenure]],"0")</f>
        <v>50.75</v>
      </c>
      <c r="Z3711" t="str">
        <f>IF(Table1[[#This Row],[SeniorCitizen]]=1,"Yes","No")</f>
        <v>No</v>
      </c>
    </row>
    <row r="3712" spans="1:26" x14ac:dyDescent="0.35">
      <c r="A3712" t="s">
        <v>3747</v>
      </c>
      <c r="B3712" t="s">
        <v>30</v>
      </c>
      <c r="C3712">
        <v>0</v>
      </c>
      <c r="D3712" t="s">
        <v>23</v>
      </c>
      <c r="E3712" t="s">
        <v>23</v>
      </c>
      <c r="F3712">
        <v>10</v>
      </c>
      <c r="G3712" t="s">
        <v>23</v>
      </c>
      <c r="H3712" t="s">
        <v>24</v>
      </c>
      <c r="I3712" t="s">
        <v>24</v>
      </c>
      <c r="J3712" t="s">
        <v>24</v>
      </c>
      <c r="K3712" t="s">
        <v>24</v>
      </c>
      <c r="L3712" t="s">
        <v>24</v>
      </c>
      <c r="M3712" t="s">
        <v>24</v>
      </c>
      <c r="N3712" t="s">
        <v>24</v>
      </c>
      <c r="O3712" t="s">
        <v>24</v>
      </c>
      <c r="P3712" t="s">
        <v>31</v>
      </c>
      <c r="Q3712" t="s">
        <v>24</v>
      </c>
      <c r="R3712" t="s">
        <v>32</v>
      </c>
      <c r="S3712" s="2">
        <v>20.45</v>
      </c>
      <c r="T3712" s="2">
        <v>242.4</v>
      </c>
      <c r="U3712" t="s">
        <v>24</v>
      </c>
      <c r="V3712">
        <f>COUNTIF(Table1[[#This Row],[OnlineSecurity]:[StreamingMovies]], "Yes")</f>
        <v>0</v>
      </c>
      <c r="W3712" t="str" cm="1">
        <f t="array" ref="W3712">_xlfn.IFS(Table1[[#This Row],[tenure]]&lt;=12,"0-1 Years", Table1[[#This Row],[tenure]] &lt;=36, "1-3 Years",Table1[[#This Row],[tenure]]&lt;=60, "3-5 Years",Table1[[#This Row],[tenure]]&gt;60,"5+ Years")</f>
        <v>0-1 Years</v>
      </c>
      <c r="X3712" t="str">
        <f>IF(AND(Table1[[#This Row],[Contract]]="Month-to-Month", Table1[[#This Row],[PaymentMethod]]= "Electronic check"), "High Risk", "Standard")</f>
        <v>Standard</v>
      </c>
      <c r="Y3712" s="11">
        <f>IFERROR(Table1[[#This Row],[TotalCharges]]/Table1[[#This Row],[tenure]],"0")</f>
        <v>24.240000000000002</v>
      </c>
      <c r="Z3712" t="str">
        <f>IF(Table1[[#This Row],[SeniorCitizen]]=1,"Yes","No")</f>
        <v>No</v>
      </c>
    </row>
    <row r="3713" spans="1:26" x14ac:dyDescent="0.3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7104</v>
      </c>
      <c r="S3713" s="2">
        <v>75.75</v>
      </c>
      <c r="T3713" s="2">
        <v>4264.25</v>
      </c>
      <c r="U3713" t="s">
        <v>24</v>
      </c>
      <c r="V3713">
        <f>COUNTIF(Table1[[#This Row],[OnlineSecurity]:[StreamingMovies]], "Yes")</f>
        <v>4</v>
      </c>
      <c r="W3713" t="str" cm="1">
        <f t="array" ref="W3713">_xlfn.IFS(Table1[[#This Row],[tenure]]&lt;=12,"0-1 Years", Table1[[#This Row],[tenure]] &lt;=36, "1-3 Years",Table1[[#This Row],[tenure]]&lt;=60, "3-5 Years",Table1[[#This Row],[tenure]]&gt;60,"5+ Years")</f>
        <v>3-5 Years</v>
      </c>
      <c r="X3713" t="str">
        <f>IF(AND(Table1[[#This Row],[Contract]]="Month-to-Month", Table1[[#This Row],[PaymentMethod]]= "Electronic check"), "High Risk", "Standard")</f>
        <v>Standard</v>
      </c>
      <c r="Y3713" s="11">
        <f>IFERROR(Table1[[#This Row],[TotalCharges]]/Table1[[#This Row],[tenure]],"0")</f>
        <v>77.531818181818181</v>
      </c>
      <c r="Z3713" t="str">
        <f>IF(Table1[[#This Row],[SeniorCitizen]]=1,"Yes","No")</f>
        <v>No</v>
      </c>
    </row>
    <row r="3714" spans="1:26" x14ac:dyDescent="0.3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s="2">
        <v>65.400000000000006</v>
      </c>
      <c r="T3714" s="2">
        <v>2774.55</v>
      </c>
      <c r="U3714" t="s">
        <v>24</v>
      </c>
      <c r="V3714">
        <f>COUNTIF(Table1[[#This Row],[OnlineSecurity]:[StreamingMovies]], "Yes")</f>
        <v>3</v>
      </c>
      <c r="W3714" t="str" cm="1">
        <f t="array" ref="W3714">_xlfn.IFS(Table1[[#This Row],[tenure]]&lt;=12,"0-1 Years", Table1[[#This Row],[tenure]] &lt;=36, "1-3 Years",Table1[[#This Row],[tenure]]&lt;=60, "3-5 Years",Table1[[#This Row],[tenure]]&gt;60,"5+ Years")</f>
        <v>3-5 Years</v>
      </c>
      <c r="X3714" t="str">
        <f>IF(AND(Table1[[#This Row],[Contract]]="Month-to-Month", Table1[[#This Row],[PaymentMethod]]= "Electronic check"), "High Risk", "Standard")</f>
        <v>Standard</v>
      </c>
      <c r="Y3714" s="11">
        <f>IFERROR(Table1[[#This Row],[TotalCharges]]/Table1[[#This Row],[tenure]],"0")</f>
        <v>63.05795454545455</v>
      </c>
      <c r="Z3714" t="str">
        <f>IF(Table1[[#This Row],[SeniorCitizen]]=1,"Yes","No")</f>
        <v>No</v>
      </c>
    </row>
    <row r="3715" spans="1:26" x14ac:dyDescent="0.3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s="2">
        <v>80.400000000000006</v>
      </c>
      <c r="T3715" s="2">
        <v>3605.2</v>
      </c>
      <c r="U3715" t="s">
        <v>23</v>
      </c>
      <c r="V3715">
        <f>COUNTIF(Table1[[#This Row],[OnlineSecurity]:[StreamingMovies]], "Yes")</f>
        <v>1</v>
      </c>
      <c r="W3715" t="str" cm="1">
        <f t="array" ref="W3715">_xlfn.IFS(Table1[[#This Row],[tenure]]&lt;=12,"0-1 Years", Table1[[#This Row],[tenure]] &lt;=36, "1-3 Years",Table1[[#This Row],[tenure]]&lt;=60, "3-5 Years",Table1[[#This Row],[tenure]]&gt;60,"5+ Years")</f>
        <v>3-5 Years</v>
      </c>
      <c r="X3715" t="str">
        <f>IF(AND(Table1[[#This Row],[Contract]]="Month-to-Month", Table1[[#This Row],[PaymentMethod]]= "Electronic check"), "High Risk", "Standard")</f>
        <v>High Risk</v>
      </c>
      <c r="Y3715" s="11">
        <f>IFERROR(Table1[[#This Row],[TotalCharges]]/Table1[[#This Row],[tenure]],"0")</f>
        <v>78.373913043478254</v>
      </c>
      <c r="Z3715" t="str">
        <f>IF(Table1[[#This Row],[SeniorCitizen]]=1,"Yes","No")</f>
        <v>Yes</v>
      </c>
    </row>
    <row r="3716" spans="1:26" x14ac:dyDescent="0.3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7104</v>
      </c>
      <c r="S3716" s="2">
        <v>59.75</v>
      </c>
      <c r="T3716" s="2">
        <v>4069.9</v>
      </c>
      <c r="U3716" t="s">
        <v>24</v>
      </c>
      <c r="V3716">
        <f>COUNTIF(Table1[[#This Row],[OnlineSecurity]:[StreamingMovies]], "Yes")</f>
        <v>3</v>
      </c>
      <c r="W3716" t="str" cm="1">
        <f t="array" ref="W3716">_xlfn.IFS(Table1[[#This Row],[tenure]]&lt;=12,"0-1 Years", Table1[[#This Row],[tenure]] &lt;=36, "1-3 Years",Table1[[#This Row],[tenure]]&lt;=60, "3-5 Years",Table1[[#This Row],[tenure]]&gt;60,"5+ Years")</f>
        <v>5+ Years</v>
      </c>
      <c r="X3716" t="str">
        <f>IF(AND(Table1[[#This Row],[Contract]]="Month-to-Month", Table1[[#This Row],[PaymentMethod]]= "Electronic check"), "High Risk", "Standard")</f>
        <v>Standard</v>
      </c>
      <c r="Y3716" s="11">
        <f>IFERROR(Table1[[#This Row],[TotalCharges]]/Table1[[#This Row],[tenure]],"0")</f>
        <v>58.984057971014494</v>
      </c>
      <c r="Z3716" t="str">
        <f>IF(Table1[[#This Row],[SeniorCitizen]]=1,"Yes","No")</f>
        <v>No</v>
      </c>
    </row>
    <row r="3717" spans="1:26" x14ac:dyDescent="0.3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s="2">
        <v>78.5</v>
      </c>
      <c r="T3717" s="2">
        <v>874.2</v>
      </c>
      <c r="U3717" t="s">
        <v>24</v>
      </c>
      <c r="V3717">
        <f>COUNTIF(Table1[[#This Row],[OnlineSecurity]:[StreamingMovies]], "Yes")</f>
        <v>1</v>
      </c>
      <c r="W3717" t="str" cm="1">
        <f t="array" ref="W3717">_xlfn.IFS(Table1[[#This Row],[tenure]]&lt;=12,"0-1 Years", Table1[[#This Row],[tenure]] &lt;=36, "1-3 Years",Table1[[#This Row],[tenure]]&lt;=60, "3-5 Years",Table1[[#This Row],[tenure]]&gt;60,"5+ Years")</f>
        <v>0-1 Years</v>
      </c>
      <c r="X3717" t="str">
        <f>IF(AND(Table1[[#This Row],[Contract]]="Month-to-Month", Table1[[#This Row],[PaymentMethod]]= "Electronic check"), "High Risk", "Standard")</f>
        <v>High Risk</v>
      </c>
      <c r="Y3717" s="11">
        <f>IFERROR(Table1[[#This Row],[TotalCharges]]/Table1[[#This Row],[tenure]],"0")</f>
        <v>79.472727272727283</v>
      </c>
      <c r="Z3717" t="str">
        <f>IF(Table1[[#This Row],[SeniorCitizen]]=1,"Yes","No")</f>
        <v>Yes</v>
      </c>
    </row>
    <row r="3718" spans="1:26" x14ac:dyDescent="0.3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s="2">
        <v>102</v>
      </c>
      <c r="T3718" s="2">
        <v>1145.3499999999999</v>
      </c>
      <c r="U3718" t="s">
        <v>23</v>
      </c>
      <c r="V3718">
        <f>COUNTIF(Table1[[#This Row],[OnlineSecurity]:[StreamingMovies]], "Yes")</f>
        <v>3</v>
      </c>
      <c r="W3718" t="str" cm="1">
        <f t="array" ref="W3718">_xlfn.IFS(Table1[[#This Row],[tenure]]&lt;=12,"0-1 Years", Table1[[#This Row],[tenure]] &lt;=36, "1-3 Years",Table1[[#This Row],[tenure]]&lt;=60, "3-5 Years",Table1[[#This Row],[tenure]]&gt;60,"5+ Years")</f>
        <v>0-1 Years</v>
      </c>
      <c r="X3718" t="str">
        <f>IF(AND(Table1[[#This Row],[Contract]]="Month-to-Month", Table1[[#This Row],[PaymentMethod]]= "Electronic check"), "High Risk", "Standard")</f>
        <v>High Risk</v>
      </c>
      <c r="Y3718" s="11">
        <f>IFERROR(Table1[[#This Row],[TotalCharges]]/Table1[[#This Row],[tenure]],"0")</f>
        <v>104.12272727272726</v>
      </c>
      <c r="Z3718" t="str">
        <f>IF(Table1[[#This Row],[SeniorCitizen]]=1,"Yes","No")</f>
        <v>No</v>
      </c>
    </row>
    <row r="3719" spans="1:26" x14ac:dyDescent="0.3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7104</v>
      </c>
      <c r="S3719" s="2">
        <v>48.95</v>
      </c>
      <c r="T3719" s="2">
        <v>1323.7</v>
      </c>
      <c r="U3719" t="s">
        <v>24</v>
      </c>
      <c r="V3719">
        <f>COUNTIF(Table1[[#This Row],[OnlineSecurity]:[StreamingMovies]], "Yes")</f>
        <v>1</v>
      </c>
      <c r="W3719" t="str" cm="1">
        <f t="array" ref="W3719">_xlfn.IFS(Table1[[#This Row],[tenure]]&lt;=12,"0-1 Years", Table1[[#This Row],[tenure]] &lt;=36, "1-3 Years",Table1[[#This Row],[tenure]]&lt;=60, "3-5 Years",Table1[[#This Row],[tenure]]&gt;60,"5+ Years")</f>
        <v>1-3 Years</v>
      </c>
      <c r="X3719" t="str">
        <f>IF(AND(Table1[[#This Row],[Contract]]="Month-to-Month", Table1[[#This Row],[PaymentMethod]]= "Electronic check"), "High Risk", "Standard")</f>
        <v>Standard</v>
      </c>
      <c r="Y3719" s="11">
        <f>IFERROR(Table1[[#This Row],[TotalCharges]]/Table1[[#This Row],[tenure]],"0")</f>
        <v>45.644827586206901</v>
      </c>
      <c r="Z3719" t="str">
        <f>IF(Table1[[#This Row],[SeniorCitizen]]=1,"Yes","No")</f>
        <v>No</v>
      </c>
    </row>
    <row r="3720" spans="1:26" x14ac:dyDescent="0.3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s="2">
        <v>99.65</v>
      </c>
      <c r="T3720" s="2">
        <v>5497.05</v>
      </c>
      <c r="U3720" t="s">
        <v>24</v>
      </c>
      <c r="V3720">
        <f>COUNTIF(Table1[[#This Row],[OnlineSecurity]:[StreamingMovies]], "Yes")</f>
        <v>3</v>
      </c>
      <c r="W3720" t="str" cm="1">
        <f t="array" ref="W3720">_xlfn.IFS(Table1[[#This Row],[tenure]]&lt;=12,"0-1 Years", Table1[[#This Row],[tenure]] &lt;=36, "1-3 Years",Table1[[#This Row],[tenure]]&lt;=60, "3-5 Years",Table1[[#This Row],[tenure]]&gt;60,"5+ Years")</f>
        <v>3-5 Years</v>
      </c>
      <c r="X3720" t="str">
        <f>IF(AND(Table1[[#This Row],[Contract]]="Month-to-Month", Table1[[#This Row],[PaymentMethod]]= "Electronic check"), "High Risk", "Standard")</f>
        <v>High Risk</v>
      </c>
      <c r="Y3720" s="11">
        <f>IFERROR(Table1[[#This Row],[TotalCharges]]/Table1[[#This Row],[tenure]],"0")</f>
        <v>96.439473684210526</v>
      </c>
      <c r="Z3720" t="str">
        <f>IF(Table1[[#This Row],[SeniorCitizen]]=1,"Yes","No")</f>
        <v>No</v>
      </c>
    </row>
    <row r="3721" spans="1:26" x14ac:dyDescent="0.35">
      <c r="A3721" t="s">
        <v>3756</v>
      </c>
      <c r="B3721" t="s">
        <v>30</v>
      </c>
      <c r="C3721">
        <v>0</v>
      </c>
      <c r="D3721" t="s">
        <v>24</v>
      </c>
      <c r="E3721" t="s">
        <v>24</v>
      </c>
      <c r="F3721">
        <v>28</v>
      </c>
      <c r="G3721" t="s">
        <v>23</v>
      </c>
      <c r="H3721" t="s">
        <v>24</v>
      </c>
      <c r="I3721" t="s">
        <v>24</v>
      </c>
      <c r="J3721" t="s">
        <v>24</v>
      </c>
      <c r="K3721" t="s">
        <v>24</v>
      </c>
      <c r="L3721" t="s">
        <v>24</v>
      </c>
      <c r="M3721" t="s">
        <v>24</v>
      </c>
      <c r="N3721" t="s">
        <v>24</v>
      </c>
      <c r="O3721" t="s">
        <v>24</v>
      </c>
      <c r="P3721" t="s">
        <v>31</v>
      </c>
      <c r="Q3721" t="s">
        <v>24</v>
      </c>
      <c r="R3721" t="s">
        <v>7105</v>
      </c>
      <c r="S3721" s="2">
        <v>18.25</v>
      </c>
      <c r="T3721" s="2">
        <v>534.70000000000005</v>
      </c>
      <c r="U3721" t="s">
        <v>24</v>
      </c>
      <c r="V3721">
        <f>COUNTIF(Table1[[#This Row],[OnlineSecurity]:[StreamingMovies]], "Yes")</f>
        <v>0</v>
      </c>
      <c r="W3721" t="str" cm="1">
        <f t="array" ref="W3721">_xlfn.IFS(Table1[[#This Row],[tenure]]&lt;=12,"0-1 Years", Table1[[#This Row],[tenure]] &lt;=36, "1-3 Years",Table1[[#This Row],[tenure]]&lt;=60, "3-5 Years",Table1[[#This Row],[tenure]]&gt;60,"5+ Years")</f>
        <v>1-3 Years</v>
      </c>
      <c r="X3721" t="str">
        <f>IF(AND(Table1[[#This Row],[Contract]]="Month-to-Month", Table1[[#This Row],[PaymentMethod]]= "Electronic check"), "High Risk", "Standard")</f>
        <v>Standard</v>
      </c>
      <c r="Y3721" s="11">
        <f>IFERROR(Table1[[#This Row],[TotalCharges]]/Table1[[#This Row],[tenure]],"0")</f>
        <v>19.096428571428572</v>
      </c>
      <c r="Z3721" t="str">
        <f>IF(Table1[[#This Row],[SeniorCitizen]]=1,"Yes","No")</f>
        <v>No</v>
      </c>
    </row>
    <row r="3722" spans="1:26" x14ac:dyDescent="0.3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7105</v>
      </c>
      <c r="S3722" s="2">
        <v>54.55</v>
      </c>
      <c r="T3722" s="2">
        <v>2455.0500000000002</v>
      </c>
      <c r="U3722" t="s">
        <v>24</v>
      </c>
      <c r="V3722">
        <f>COUNTIF(Table1[[#This Row],[OnlineSecurity]:[StreamingMovies]], "Yes")</f>
        <v>2</v>
      </c>
      <c r="W3722" t="str" cm="1">
        <f t="array" ref="W3722">_xlfn.IFS(Table1[[#This Row],[tenure]]&lt;=12,"0-1 Years", Table1[[#This Row],[tenure]] &lt;=36, "1-3 Years",Table1[[#This Row],[tenure]]&lt;=60, "3-5 Years",Table1[[#This Row],[tenure]]&gt;60,"5+ Years")</f>
        <v>3-5 Years</v>
      </c>
      <c r="X3722" t="str">
        <f>IF(AND(Table1[[#This Row],[Contract]]="Month-to-Month", Table1[[#This Row],[PaymentMethod]]= "Electronic check"), "High Risk", "Standard")</f>
        <v>Standard</v>
      </c>
      <c r="Y3722" s="11">
        <f>IFERROR(Table1[[#This Row],[TotalCharges]]/Table1[[#This Row],[tenure]],"0")</f>
        <v>58.453571428571436</v>
      </c>
      <c r="Z3722" t="str">
        <f>IF(Table1[[#This Row],[SeniorCitizen]]=1,"Yes","No")</f>
        <v>No</v>
      </c>
    </row>
    <row r="3723" spans="1:26" x14ac:dyDescent="0.35">
      <c r="A3723" t="s">
        <v>3758</v>
      </c>
      <c r="B3723" t="s">
        <v>22</v>
      </c>
      <c r="C3723">
        <v>0</v>
      </c>
      <c r="D3723" t="s">
        <v>24</v>
      </c>
      <c r="E3723" t="s">
        <v>24</v>
      </c>
      <c r="F3723">
        <v>2</v>
      </c>
      <c r="G3723" t="s">
        <v>23</v>
      </c>
      <c r="H3723" t="s">
        <v>24</v>
      </c>
      <c r="I3723" t="s">
        <v>24</v>
      </c>
      <c r="J3723" t="s">
        <v>24</v>
      </c>
      <c r="K3723" t="s">
        <v>24</v>
      </c>
      <c r="L3723" t="s">
        <v>24</v>
      </c>
      <c r="M3723" t="s">
        <v>24</v>
      </c>
      <c r="N3723" t="s">
        <v>24</v>
      </c>
      <c r="O3723" t="s">
        <v>24</v>
      </c>
      <c r="P3723" t="s">
        <v>27</v>
      </c>
      <c r="Q3723" t="s">
        <v>24</v>
      </c>
      <c r="R3723" t="s">
        <v>32</v>
      </c>
      <c r="S3723" s="2">
        <v>20.65</v>
      </c>
      <c r="T3723" s="2">
        <v>38.700000000000003</v>
      </c>
      <c r="U3723" t="s">
        <v>23</v>
      </c>
      <c r="V3723">
        <f>COUNTIF(Table1[[#This Row],[OnlineSecurity]:[StreamingMovies]], "Yes")</f>
        <v>0</v>
      </c>
      <c r="W3723" t="str" cm="1">
        <f t="array" ref="W3723">_xlfn.IFS(Table1[[#This Row],[tenure]]&lt;=12,"0-1 Years", Table1[[#This Row],[tenure]] &lt;=36, "1-3 Years",Table1[[#This Row],[tenure]]&lt;=60, "3-5 Years",Table1[[#This Row],[tenure]]&gt;60,"5+ Years")</f>
        <v>0-1 Years</v>
      </c>
      <c r="X3723" t="str">
        <f>IF(AND(Table1[[#This Row],[Contract]]="Month-to-Month", Table1[[#This Row],[PaymentMethod]]= "Electronic check"), "High Risk", "Standard")</f>
        <v>Standard</v>
      </c>
      <c r="Y3723" s="11">
        <f>IFERROR(Table1[[#This Row],[TotalCharges]]/Table1[[#This Row],[tenure]],"0")</f>
        <v>19.350000000000001</v>
      </c>
      <c r="Z3723" t="str">
        <f>IF(Table1[[#This Row],[SeniorCitizen]]=1,"Yes","No")</f>
        <v>No</v>
      </c>
    </row>
    <row r="3724" spans="1:26" x14ac:dyDescent="0.35">
      <c r="A3724" t="s">
        <v>3759</v>
      </c>
      <c r="B3724" t="s">
        <v>30</v>
      </c>
      <c r="C3724">
        <v>0</v>
      </c>
      <c r="D3724" t="s">
        <v>24</v>
      </c>
      <c r="E3724" t="s">
        <v>23</v>
      </c>
      <c r="F3724">
        <v>23</v>
      </c>
      <c r="G3724" t="s">
        <v>24</v>
      </c>
      <c r="H3724" t="s">
        <v>24</v>
      </c>
      <c r="I3724" t="s">
        <v>26</v>
      </c>
      <c r="J3724" t="s">
        <v>23</v>
      </c>
      <c r="K3724" t="s">
        <v>23</v>
      </c>
      <c r="L3724" t="s">
        <v>24</v>
      </c>
      <c r="M3724" t="s">
        <v>23</v>
      </c>
      <c r="N3724" t="s">
        <v>24</v>
      </c>
      <c r="O3724" t="s">
        <v>24</v>
      </c>
      <c r="P3724" t="s">
        <v>31</v>
      </c>
      <c r="Q3724" t="s">
        <v>24</v>
      </c>
      <c r="R3724" t="s">
        <v>7104</v>
      </c>
      <c r="S3724" s="2">
        <v>40.65</v>
      </c>
      <c r="T3724" s="2">
        <v>947.4</v>
      </c>
      <c r="U3724" t="s">
        <v>24</v>
      </c>
      <c r="V3724">
        <f>COUNTIF(Table1[[#This Row],[OnlineSecurity]:[StreamingMovies]], "Yes")</f>
        <v>3</v>
      </c>
      <c r="W3724" t="str" cm="1">
        <f t="array" ref="W3724">_xlfn.IFS(Table1[[#This Row],[tenure]]&lt;=12,"0-1 Years", Table1[[#This Row],[tenure]] &lt;=36, "1-3 Years",Table1[[#This Row],[tenure]]&lt;=60, "3-5 Years",Table1[[#This Row],[tenure]]&gt;60,"5+ Years")</f>
        <v>1-3 Years</v>
      </c>
      <c r="X3724" t="str">
        <f>IF(AND(Table1[[#This Row],[Contract]]="Month-to-Month", Table1[[#This Row],[PaymentMethod]]= "Electronic check"), "High Risk", "Standard")</f>
        <v>Standard</v>
      </c>
      <c r="Y3724" s="11">
        <f>IFERROR(Table1[[#This Row],[TotalCharges]]/Table1[[#This Row],[tenure]],"0")</f>
        <v>41.191304347826083</v>
      </c>
      <c r="Z3724" t="str">
        <f>IF(Table1[[#This Row],[SeniorCitizen]]=1,"Yes","No")</f>
        <v>No</v>
      </c>
    </row>
    <row r="3725" spans="1:26" x14ac:dyDescent="0.35">
      <c r="A3725" t="s">
        <v>3760</v>
      </c>
      <c r="B3725" t="s">
        <v>22</v>
      </c>
      <c r="C3725">
        <v>0</v>
      </c>
      <c r="D3725" t="s">
        <v>23</v>
      </c>
      <c r="E3725" t="s">
        <v>23</v>
      </c>
      <c r="F3725">
        <v>18</v>
      </c>
      <c r="G3725" t="s">
        <v>23</v>
      </c>
      <c r="H3725" t="s">
        <v>24</v>
      </c>
      <c r="I3725" t="s">
        <v>24</v>
      </c>
      <c r="J3725" t="s">
        <v>24</v>
      </c>
      <c r="K3725" t="s">
        <v>24</v>
      </c>
      <c r="L3725" t="s">
        <v>24</v>
      </c>
      <c r="M3725" t="s">
        <v>24</v>
      </c>
      <c r="N3725" t="s">
        <v>24</v>
      </c>
      <c r="O3725" t="s">
        <v>24</v>
      </c>
      <c r="P3725" t="s">
        <v>27</v>
      </c>
      <c r="Q3725" t="s">
        <v>24</v>
      </c>
      <c r="R3725" t="s">
        <v>32</v>
      </c>
      <c r="S3725" s="2">
        <v>20.45</v>
      </c>
      <c r="T3725" s="2">
        <v>357</v>
      </c>
      <c r="U3725" t="s">
        <v>24</v>
      </c>
      <c r="V3725">
        <f>COUNTIF(Table1[[#This Row],[OnlineSecurity]:[StreamingMovies]], "Yes")</f>
        <v>0</v>
      </c>
      <c r="W3725" t="str" cm="1">
        <f t="array" ref="W3725">_xlfn.IFS(Table1[[#This Row],[tenure]]&lt;=12,"0-1 Years", Table1[[#This Row],[tenure]] &lt;=36, "1-3 Years",Table1[[#This Row],[tenure]]&lt;=60, "3-5 Years",Table1[[#This Row],[tenure]]&gt;60,"5+ Years")</f>
        <v>1-3 Years</v>
      </c>
      <c r="X3725" t="str">
        <f>IF(AND(Table1[[#This Row],[Contract]]="Month-to-Month", Table1[[#This Row],[PaymentMethod]]= "Electronic check"), "High Risk", "Standard")</f>
        <v>Standard</v>
      </c>
      <c r="Y3725" s="11">
        <f>IFERROR(Table1[[#This Row],[TotalCharges]]/Table1[[#This Row],[tenure]],"0")</f>
        <v>19.833333333333332</v>
      </c>
      <c r="Z3725" t="str">
        <f>IF(Table1[[#This Row],[SeniorCitizen]]=1,"Yes","No")</f>
        <v>No</v>
      </c>
    </row>
    <row r="3726" spans="1:26" x14ac:dyDescent="0.35">
      <c r="A3726" t="s">
        <v>3761</v>
      </c>
      <c r="B3726" t="s">
        <v>30</v>
      </c>
      <c r="C3726">
        <v>0</v>
      </c>
      <c r="D3726" t="s">
        <v>23</v>
      </c>
      <c r="E3726" t="s">
        <v>23</v>
      </c>
      <c r="F3726">
        <v>62</v>
      </c>
      <c r="G3726" t="s">
        <v>23</v>
      </c>
      <c r="H3726" t="s">
        <v>23</v>
      </c>
      <c r="I3726" t="s">
        <v>24</v>
      </c>
      <c r="J3726" t="s">
        <v>24</v>
      </c>
      <c r="K3726" t="s">
        <v>24</v>
      </c>
      <c r="L3726" t="s">
        <v>24</v>
      </c>
      <c r="M3726" t="s">
        <v>24</v>
      </c>
      <c r="N3726" t="s">
        <v>24</v>
      </c>
      <c r="O3726" t="s">
        <v>24</v>
      </c>
      <c r="P3726" t="s">
        <v>31</v>
      </c>
      <c r="Q3726" t="s">
        <v>24</v>
      </c>
      <c r="R3726" t="s">
        <v>7104</v>
      </c>
      <c r="S3726" s="2">
        <v>24.8</v>
      </c>
      <c r="T3726" s="2">
        <v>1476.25</v>
      </c>
      <c r="U3726" t="s">
        <v>24</v>
      </c>
      <c r="V3726">
        <f>COUNTIF(Table1[[#This Row],[OnlineSecurity]:[StreamingMovies]], "Yes")</f>
        <v>0</v>
      </c>
      <c r="W3726" t="str" cm="1">
        <f t="array" ref="W3726">_xlfn.IFS(Table1[[#This Row],[tenure]]&lt;=12,"0-1 Years", Table1[[#This Row],[tenure]] &lt;=36, "1-3 Years",Table1[[#This Row],[tenure]]&lt;=60, "3-5 Years",Table1[[#This Row],[tenure]]&gt;60,"5+ Years")</f>
        <v>5+ Years</v>
      </c>
      <c r="X3726" t="str">
        <f>IF(AND(Table1[[#This Row],[Contract]]="Month-to-Month", Table1[[#This Row],[PaymentMethod]]= "Electronic check"), "High Risk", "Standard")</f>
        <v>Standard</v>
      </c>
      <c r="Y3726" s="11">
        <f>IFERROR(Table1[[#This Row],[TotalCharges]]/Table1[[#This Row],[tenure]],"0")</f>
        <v>23.81048387096774</v>
      </c>
      <c r="Z3726" t="str">
        <f>IF(Table1[[#This Row],[SeniorCitizen]]=1,"Yes","No")</f>
        <v>No</v>
      </c>
    </row>
    <row r="3727" spans="1:26" x14ac:dyDescent="0.3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s="2">
        <v>70.8</v>
      </c>
      <c r="T3727" s="2">
        <v>70.8</v>
      </c>
      <c r="U3727" t="s">
        <v>23</v>
      </c>
      <c r="V3727">
        <f>COUNTIF(Table1[[#This Row],[OnlineSecurity]:[StreamingMovies]], "Yes")</f>
        <v>0</v>
      </c>
      <c r="W3727" t="str" cm="1">
        <f t="array" ref="W3727">_xlfn.IFS(Table1[[#This Row],[tenure]]&lt;=12,"0-1 Years", Table1[[#This Row],[tenure]] &lt;=36, "1-3 Years",Table1[[#This Row],[tenure]]&lt;=60, "3-5 Years",Table1[[#This Row],[tenure]]&gt;60,"5+ Years")</f>
        <v>0-1 Years</v>
      </c>
      <c r="X3727" t="str">
        <f>IF(AND(Table1[[#This Row],[Contract]]="Month-to-Month", Table1[[#This Row],[PaymentMethod]]= "Electronic check"), "High Risk", "Standard")</f>
        <v>Standard</v>
      </c>
      <c r="Y3727" s="11">
        <f>IFERROR(Table1[[#This Row],[TotalCharges]]/Table1[[#This Row],[tenure]],"0")</f>
        <v>70.8</v>
      </c>
      <c r="Z3727" t="str">
        <f>IF(Table1[[#This Row],[SeniorCitizen]]=1,"Yes","No")</f>
        <v>No</v>
      </c>
    </row>
    <row r="3728" spans="1:26" x14ac:dyDescent="0.3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7105</v>
      </c>
      <c r="S3728" s="2">
        <v>89.05</v>
      </c>
      <c r="T3728" s="2">
        <v>1448.6</v>
      </c>
      <c r="U3728" t="s">
        <v>23</v>
      </c>
      <c r="V3728">
        <f>COUNTIF(Table1[[#This Row],[OnlineSecurity]:[StreamingMovies]], "Yes")</f>
        <v>2</v>
      </c>
      <c r="W3728" t="str" cm="1">
        <f t="array" ref="W3728">_xlfn.IFS(Table1[[#This Row],[tenure]]&lt;=12,"0-1 Years", Table1[[#This Row],[tenure]] &lt;=36, "1-3 Years",Table1[[#This Row],[tenure]]&lt;=60, "3-5 Years",Table1[[#This Row],[tenure]]&gt;60,"5+ Years")</f>
        <v>1-3 Years</v>
      </c>
      <c r="X3728" t="str">
        <f>IF(AND(Table1[[#This Row],[Contract]]="Month-to-Month", Table1[[#This Row],[PaymentMethod]]= "Electronic check"), "High Risk", "Standard")</f>
        <v>Standard</v>
      </c>
      <c r="Y3728" s="11">
        <f>IFERROR(Table1[[#This Row],[TotalCharges]]/Table1[[#This Row],[tenure]],"0")</f>
        <v>90.537499999999994</v>
      </c>
      <c r="Z3728" t="str">
        <f>IF(Table1[[#This Row],[SeniorCitizen]]=1,"Yes","No")</f>
        <v>No</v>
      </c>
    </row>
    <row r="3729" spans="1:26" x14ac:dyDescent="0.3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s="2">
        <v>96.6</v>
      </c>
      <c r="T3729" s="2">
        <v>291.89999999999998</v>
      </c>
      <c r="U3729" t="s">
        <v>23</v>
      </c>
      <c r="V3729">
        <f>COUNTIF(Table1[[#This Row],[OnlineSecurity]:[StreamingMovies]], "Yes")</f>
        <v>2</v>
      </c>
      <c r="W3729" t="str" cm="1">
        <f t="array" ref="W3729">_xlfn.IFS(Table1[[#This Row],[tenure]]&lt;=12,"0-1 Years", Table1[[#This Row],[tenure]] &lt;=36, "1-3 Years",Table1[[#This Row],[tenure]]&lt;=60, "3-5 Years",Table1[[#This Row],[tenure]]&gt;60,"5+ Years")</f>
        <v>0-1 Years</v>
      </c>
      <c r="X3729" t="str">
        <f>IF(AND(Table1[[#This Row],[Contract]]="Month-to-Month", Table1[[#This Row],[PaymentMethod]]= "Electronic check"), "High Risk", "Standard")</f>
        <v>High Risk</v>
      </c>
      <c r="Y3729" s="11">
        <f>IFERROR(Table1[[#This Row],[TotalCharges]]/Table1[[#This Row],[tenure]],"0")</f>
        <v>97.3</v>
      </c>
      <c r="Z3729" t="str">
        <f>IF(Table1[[#This Row],[SeniorCitizen]]=1,"Yes","No")</f>
        <v>No</v>
      </c>
    </row>
    <row r="3730" spans="1:26" x14ac:dyDescent="0.3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7104</v>
      </c>
      <c r="S3730" s="2">
        <v>88.8</v>
      </c>
      <c r="T3730" s="2">
        <v>5903.15</v>
      </c>
      <c r="U3730" t="s">
        <v>24</v>
      </c>
      <c r="V3730">
        <f>COUNTIF(Table1[[#This Row],[OnlineSecurity]:[StreamingMovies]], "Yes")</f>
        <v>6</v>
      </c>
      <c r="W3730" t="str" cm="1">
        <f t="array" ref="W3730">_xlfn.IFS(Table1[[#This Row],[tenure]]&lt;=12,"0-1 Years", Table1[[#This Row],[tenure]] &lt;=36, "1-3 Years",Table1[[#This Row],[tenure]]&lt;=60, "3-5 Years",Table1[[#This Row],[tenure]]&gt;60,"5+ Years")</f>
        <v>5+ Years</v>
      </c>
      <c r="X3730" t="str">
        <f>IF(AND(Table1[[#This Row],[Contract]]="Month-to-Month", Table1[[#This Row],[PaymentMethod]]= "Electronic check"), "High Risk", "Standard")</f>
        <v>Standard</v>
      </c>
      <c r="Y3730" s="11">
        <f>IFERROR(Table1[[#This Row],[TotalCharges]]/Table1[[#This Row],[tenure]],"0")</f>
        <v>88.106716417910448</v>
      </c>
      <c r="Z3730" t="str">
        <f>IF(Table1[[#This Row],[SeniorCitizen]]=1,"Yes","No")</f>
        <v>No</v>
      </c>
    </row>
    <row r="3731" spans="1:26" x14ac:dyDescent="0.35">
      <c r="A3731" t="s">
        <v>3766</v>
      </c>
      <c r="B3731" t="s">
        <v>30</v>
      </c>
      <c r="C3731">
        <v>0</v>
      </c>
      <c r="D3731" t="s">
        <v>24</v>
      </c>
      <c r="E3731" t="s">
        <v>24</v>
      </c>
      <c r="F3731">
        <v>62</v>
      </c>
      <c r="G3731" t="s">
        <v>23</v>
      </c>
      <c r="H3731" t="s">
        <v>24</v>
      </c>
      <c r="I3731" t="s">
        <v>24</v>
      </c>
      <c r="J3731" t="s">
        <v>24</v>
      </c>
      <c r="K3731" t="s">
        <v>24</v>
      </c>
      <c r="L3731" t="s">
        <v>24</v>
      </c>
      <c r="M3731" t="s">
        <v>24</v>
      </c>
      <c r="N3731" t="s">
        <v>24</v>
      </c>
      <c r="O3731" t="s">
        <v>24</v>
      </c>
      <c r="P3731" t="s">
        <v>47</v>
      </c>
      <c r="Q3731" t="s">
        <v>23</v>
      </c>
      <c r="R3731" t="s">
        <v>7105</v>
      </c>
      <c r="S3731" s="2">
        <v>20.05</v>
      </c>
      <c r="T3731" s="2">
        <v>1201.6500000000001</v>
      </c>
      <c r="U3731" t="s">
        <v>24</v>
      </c>
      <c r="V3731">
        <f>COUNTIF(Table1[[#This Row],[OnlineSecurity]:[StreamingMovies]], "Yes")</f>
        <v>0</v>
      </c>
      <c r="W3731" t="str" cm="1">
        <f t="array" ref="W3731">_xlfn.IFS(Table1[[#This Row],[tenure]]&lt;=12,"0-1 Years", Table1[[#This Row],[tenure]] &lt;=36, "1-3 Years",Table1[[#This Row],[tenure]]&lt;=60, "3-5 Years",Table1[[#This Row],[tenure]]&gt;60,"5+ Years")</f>
        <v>5+ Years</v>
      </c>
      <c r="X3731" t="str">
        <f>IF(AND(Table1[[#This Row],[Contract]]="Month-to-Month", Table1[[#This Row],[PaymentMethod]]= "Electronic check"), "High Risk", "Standard")</f>
        <v>Standard</v>
      </c>
      <c r="Y3731" s="11">
        <f>IFERROR(Table1[[#This Row],[TotalCharges]]/Table1[[#This Row],[tenure]],"0")</f>
        <v>19.381451612903227</v>
      </c>
      <c r="Z3731" t="str">
        <f>IF(Table1[[#This Row],[SeniorCitizen]]=1,"Yes","No")</f>
        <v>No</v>
      </c>
    </row>
    <row r="3732" spans="1:26" x14ac:dyDescent="0.3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7105</v>
      </c>
      <c r="S3732" s="2">
        <v>104.5</v>
      </c>
      <c r="T3732" s="2">
        <v>5921.35</v>
      </c>
      <c r="U3732" t="s">
        <v>23</v>
      </c>
      <c r="V3732">
        <f>COUNTIF(Table1[[#This Row],[OnlineSecurity]:[StreamingMovies]], "Yes")</f>
        <v>4</v>
      </c>
      <c r="W3732" t="str" cm="1">
        <f t="array" ref="W3732">_xlfn.IFS(Table1[[#This Row],[tenure]]&lt;=12,"0-1 Years", Table1[[#This Row],[tenure]] &lt;=36, "1-3 Years",Table1[[#This Row],[tenure]]&lt;=60, "3-5 Years",Table1[[#This Row],[tenure]]&gt;60,"5+ Years")</f>
        <v>3-5 Years</v>
      </c>
      <c r="X3732" t="str">
        <f>IF(AND(Table1[[#This Row],[Contract]]="Month-to-Month", Table1[[#This Row],[PaymentMethod]]= "Electronic check"), "High Risk", "Standard")</f>
        <v>Standard</v>
      </c>
      <c r="Y3732" s="11">
        <f>IFERROR(Table1[[#This Row],[TotalCharges]]/Table1[[#This Row],[tenure]],"0")</f>
        <v>103.88333333333334</v>
      </c>
      <c r="Z3732" t="str">
        <f>IF(Table1[[#This Row],[SeniorCitizen]]=1,"Yes","No")</f>
        <v>No</v>
      </c>
    </row>
    <row r="3733" spans="1:26" x14ac:dyDescent="0.3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s="2">
        <v>69.8</v>
      </c>
      <c r="T3733" s="2">
        <v>146.65</v>
      </c>
      <c r="U3733" t="s">
        <v>24</v>
      </c>
      <c r="V3733">
        <f>COUNTIF(Table1[[#This Row],[OnlineSecurity]:[StreamingMovies]], "Yes")</f>
        <v>0</v>
      </c>
      <c r="W3733" t="str" cm="1">
        <f t="array" ref="W3733">_xlfn.IFS(Table1[[#This Row],[tenure]]&lt;=12,"0-1 Years", Table1[[#This Row],[tenure]] &lt;=36, "1-3 Years",Table1[[#This Row],[tenure]]&lt;=60, "3-5 Years",Table1[[#This Row],[tenure]]&gt;60,"5+ Years")</f>
        <v>0-1 Years</v>
      </c>
      <c r="X3733" t="str">
        <f>IF(AND(Table1[[#This Row],[Contract]]="Month-to-Month", Table1[[#This Row],[PaymentMethod]]= "Electronic check"), "High Risk", "Standard")</f>
        <v>High Risk</v>
      </c>
      <c r="Y3733" s="11">
        <f>IFERROR(Table1[[#This Row],[TotalCharges]]/Table1[[#This Row],[tenure]],"0")</f>
        <v>73.325000000000003</v>
      </c>
      <c r="Z3733" t="str">
        <f>IF(Table1[[#This Row],[SeniorCitizen]]=1,"Yes","No")</f>
        <v>No</v>
      </c>
    </row>
    <row r="3734" spans="1:26" x14ac:dyDescent="0.3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7104</v>
      </c>
      <c r="S3734" s="2">
        <v>77.150000000000006</v>
      </c>
      <c r="T3734" s="2">
        <v>1759.4</v>
      </c>
      <c r="U3734" t="s">
        <v>24</v>
      </c>
      <c r="V3734">
        <f>COUNTIF(Table1[[#This Row],[OnlineSecurity]:[StreamingMovies]], "Yes")</f>
        <v>4</v>
      </c>
      <c r="W3734" t="str" cm="1">
        <f t="array" ref="W3734">_xlfn.IFS(Table1[[#This Row],[tenure]]&lt;=12,"0-1 Years", Table1[[#This Row],[tenure]] &lt;=36, "1-3 Years",Table1[[#This Row],[tenure]]&lt;=60, "3-5 Years",Table1[[#This Row],[tenure]]&gt;60,"5+ Years")</f>
        <v>1-3 Years</v>
      </c>
      <c r="X3734" t="str">
        <f>IF(AND(Table1[[#This Row],[Contract]]="Month-to-Month", Table1[[#This Row],[PaymentMethod]]= "Electronic check"), "High Risk", "Standard")</f>
        <v>Standard</v>
      </c>
      <c r="Y3734" s="11">
        <f>IFERROR(Table1[[#This Row],[TotalCharges]]/Table1[[#This Row],[tenure]],"0")</f>
        <v>76.495652173913044</v>
      </c>
      <c r="Z3734" t="str">
        <f>IF(Table1[[#This Row],[SeniorCitizen]]=1,"Yes","No")</f>
        <v>No</v>
      </c>
    </row>
    <row r="3735" spans="1:26" x14ac:dyDescent="0.35">
      <c r="A3735" t="s">
        <v>3770</v>
      </c>
      <c r="B3735" t="s">
        <v>22</v>
      </c>
      <c r="C3735">
        <v>0</v>
      </c>
      <c r="D3735" t="s">
        <v>24</v>
      </c>
      <c r="E3735" t="s">
        <v>23</v>
      </c>
      <c r="F3735">
        <v>25</v>
      </c>
      <c r="G3735" t="s">
        <v>24</v>
      </c>
      <c r="H3735" t="s">
        <v>24</v>
      </c>
      <c r="I3735" t="s">
        <v>26</v>
      </c>
      <c r="J3735" t="s">
        <v>23</v>
      </c>
      <c r="K3735" t="s">
        <v>24</v>
      </c>
      <c r="L3735" t="s">
        <v>24</v>
      </c>
      <c r="M3735" t="s">
        <v>23</v>
      </c>
      <c r="N3735" t="s">
        <v>24</v>
      </c>
      <c r="O3735" t="s">
        <v>24</v>
      </c>
      <c r="P3735" t="s">
        <v>47</v>
      </c>
      <c r="Q3735" t="s">
        <v>24</v>
      </c>
      <c r="R3735" t="s">
        <v>7104</v>
      </c>
      <c r="S3735" s="2">
        <v>35.049999999999997</v>
      </c>
      <c r="T3735" s="2">
        <v>844.45</v>
      </c>
      <c r="U3735" t="s">
        <v>24</v>
      </c>
      <c r="V3735">
        <f>COUNTIF(Table1[[#This Row],[OnlineSecurity]:[StreamingMovies]], "Yes")</f>
        <v>2</v>
      </c>
      <c r="W3735" t="str" cm="1">
        <f t="array" ref="W3735">_xlfn.IFS(Table1[[#This Row],[tenure]]&lt;=12,"0-1 Years", Table1[[#This Row],[tenure]] &lt;=36, "1-3 Years",Table1[[#This Row],[tenure]]&lt;=60, "3-5 Years",Table1[[#This Row],[tenure]]&gt;60,"5+ Years")</f>
        <v>1-3 Years</v>
      </c>
      <c r="X3735" t="str">
        <f>IF(AND(Table1[[#This Row],[Contract]]="Month-to-Month", Table1[[#This Row],[PaymentMethod]]= "Electronic check"), "High Risk", "Standard")</f>
        <v>Standard</v>
      </c>
      <c r="Y3735" s="11">
        <f>IFERROR(Table1[[#This Row],[TotalCharges]]/Table1[[#This Row],[tenure]],"0")</f>
        <v>33.777999999999999</v>
      </c>
      <c r="Z3735" t="str">
        <f>IF(Table1[[#This Row],[SeniorCitizen]]=1,"Yes","No")</f>
        <v>No</v>
      </c>
    </row>
    <row r="3736" spans="1:26" x14ac:dyDescent="0.3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7104</v>
      </c>
      <c r="S3736" s="2">
        <v>108.1</v>
      </c>
      <c r="T3736" s="2">
        <v>7774.05</v>
      </c>
      <c r="U3736" t="s">
        <v>24</v>
      </c>
      <c r="V3736">
        <f>COUNTIF(Table1[[#This Row],[OnlineSecurity]:[StreamingMovies]], "Yes")</f>
        <v>5</v>
      </c>
      <c r="W3736" t="str" cm="1">
        <f t="array" ref="W3736">_xlfn.IFS(Table1[[#This Row],[tenure]]&lt;=12,"0-1 Years", Table1[[#This Row],[tenure]] &lt;=36, "1-3 Years",Table1[[#This Row],[tenure]]&lt;=60, "3-5 Years",Table1[[#This Row],[tenure]]&gt;60,"5+ Years")</f>
        <v>5+ Years</v>
      </c>
      <c r="X3736" t="str">
        <f>IF(AND(Table1[[#This Row],[Contract]]="Month-to-Month", Table1[[#This Row],[PaymentMethod]]= "Electronic check"), "High Risk", "Standard")</f>
        <v>Standard</v>
      </c>
      <c r="Y3736" s="11">
        <f>IFERROR(Table1[[#This Row],[TotalCharges]]/Table1[[#This Row],[tenure]],"0")</f>
        <v>107.97291666666666</v>
      </c>
      <c r="Z3736" t="str">
        <f>IF(Table1[[#This Row],[SeniorCitizen]]=1,"Yes","No")</f>
        <v>Yes</v>
      </c>
    </row>
    <row r="3737" spans="1:26" x14ac:dyDescent="0.3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s="2">
        <v>84.05</v>
      </c>
      <c r="T3737" s="2">
        <v>134.05000000000001</v>
      </c>
      <c r="U3737" t="s">
        <v>24</v>
      </c>
      <c r="V3737">
        <f>COUNTIF(Table1[[#This Row],[OnlineSecurity]:[StreamingMovies]], "Yes")</f>
        <v>1</v>
      </c>
      <c r="W3737" t="str" cm="1">
        <f t="array" ref="W3737">_xlfn.IFS(Table1[[#This Row],[tenure]]&lt;=12,"0-1 Years", Table1[[#This Row],[tenure]] &lt;=36, "1-3 Years",Table1[[#This Row],[tenure]]&lt;=60, "3-5 Years",Table1[[#This Row],[tenure]]&gt;60,"5+ Years")</f>
        <v>0-1 Years</v>
      </c>
      <c r="X3737" t="str">
        <f>IF(AND(Table1[[#This Row],[Contract]]="Month-to-Month", Table1[[#This Row],[PaymentMethod]]= "Electronic check"), "High Risk", "Standard")</f>
        <v>High Risk</v>
      </c>
      <c r="Y3737" s="11">
        <f>IFERROR(Table1[[#This Row],[TotalCharges]]/Table1[[#This Row],[tenure]],"0")</f>
        <v>67.025000000000006</v>
      </c>
      <c r="Z3737" t="str">
        <f>IF(Table1[[#This Row],[SeniorCitizen]]=1,"Yes","No")</f>
        <v>No</v>
      </c>
    </row>
    <row r="3738" spans="1:26" x14ac:dyDescent="0.35">
      <c r="A3738" t="s">
        <v>3773</v>
      </c>
      <c r="B3738" t="s">
        <v>22</v>
      </c>
      <c r="C3738">
        <v>0</v>
      </c>
      <c r="D3738" t="s">
        <v>24</v>
      </c>
      <c r="E3738" t="s">
        <v>24</v>
      </c>
      <c r="F3738">
        <v>8</v>
      </c>
      <c r="G3738" t="s">
        <v>23</v>
      </c>
      <c r="H3738" t="s">
        <v>24</v>
      </c>
      <c r="I3738" t="s">
        <v>24</v>
      </c>
      <c r="J3738" t="s">
        <v>24</v>
      </c>
      <c r="K3738" t="s">
        <v>24</v>
      </c>
      <c r="L3738" t="s">
        <v>24</v>
      </c>
      <c r="M3738" t="s">
        <v>24</v>
      </c>
      <c r="N3738" t="s">
        <v>24</v>
      </c>
      <c r="O3738" t="s">
        <v>24</v>
      </c>
      <c r="P3738" t="s">
        <v>31</v>
      </c>
      <c r="Q3738" t="s">
        <v>23</v>
      </c>
      <c r="R3738" t="s">
        <v>7104</v>
      </c>
      <c r="S3738" s="2">
        <v>20.2</v>
      </c>
      <c r="T3738" s="2">
        <v>140.94999999999999</v>
      </c>
      <c r="U3738" t="s">
        <v>24</v>
      </c>
      <c r="V3738">
        <f>COUNTIF(Table1[[#This Row],[OnlineSecurity]:[StreamingMovies]], "Yes")</f>
        <v>0</v>
      </c>
      <c r="W3738" t="str" cm="1">
        <f t="array" ref="W3738">_xlfn.IFS(Table1[[#This Row],[tenure]]&lt;=12,"0-1 Years", Table1[[#This Row],[tenure]] &lt;=36, "1-3 Years",Table1[[#This Row],[tenure]]&lt;=60, "3-5 Years",Table1[[#This Row],[tenure]]&gt;60,"5+ Years")</f>
        <v>0-1 Years</v>
      </c>
      <c r="X3738" t="str">
        <f>IF(AND(Table1[[#This Row],[Contract]]="Month-to-Month", Table1[[#This Row],[PaymentMethod]]= "Electronic check"), "High Risk", "Standard")</f>
        <v>Standard</v>
      </c>
      <c r="Y3738" s="11">
        <f>IFERROR(Table1[[#This Row],[TotalCharges]]/Table1[[#This Row],[tenure]],"0")</f>
        <v>17.618749999999999</v>
      </c>
      <c r="Z3738" t="str">
        <f>IF(Table1[[#This Row],[SeniorCitizen]]=1,"Yes","No")</f>
        <v>No</v>
      </c>
    </row>
    <row r="3739" spans="1:26" x14ac:dyDescent="0.3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s="2">
        <v>50.6</v>
      </c>
      <c r="T3739" s="2">
        <v>249.95</v>
      </c>
      <c r="U3739" t="s">
        <v>23</v>
      </c>
      <c r="V3739">
        <f>COUNTIF(Table1[[#This Row],[OnlineSecurity]:[StreamingMovies]], "Yes")</f>
        <v>0</v>
      </c>
      <c r="W3739" t="str" cm="1">
        <f t="array" ref="W3739">_xlfn.IFS(Table1[[#This Row],[tenure]]&lt;=12,"0-1 Years", Table1[[#This Row],[tenure]] &lt;=36, "1-3 Years",Table1[[#This Row],[tenure]]&lt;=60, "3-5 Years",Table1[[#This Row],[tenure]]&gt;60,"5+ Years")</f>
        <v>0-1 Years</v>
      </c>
      <c r="X3739" t="str">
        <f>IF(AND(Table1[[#This Row],[Contract]]="Month-to-Month", Table1[[#This Row],[PaymentMethod]]= "Electronic check"), "High Risk", "Standard")</f>
        <v>Standard</v>
      </c>
      <c r="Y3739" s="11">
        <f>IFERROR(Table1[[#This Row],[TotalCharges]]/Table1[[#This Row],[tenure]],"0")</f>
        <v>49.989999999999995</v>
      </c>
      <c r="Z3739" t="str">
        <f>IF(Table1[[#This Row],[SeniorCitizen]]=1,"Yes","No")</f>
        <v>No</v>
      </c>
    </row>
    <row r="3740" spans="1:26" x14ac:dyDescent="0.35">
      <c r="A3740" t="s">
        <v>3775</v>
      </c>
      <c r="B3740" t="s">
        <v>30</v>
      </c>
      <c r="C3740">
        <v>0</v>
      </c>
      <c r="D3740" t="s">
        <v>24</v>
      </c>
      <c r="E3740" t="s">
        <v>24</v>
      </c>
      <c r="F3740">
        <v>35</v>
      </c>
      <c r="G3740" t="s">
        <v>24</v>
      </c>
      <c r="H3740" t="s">
        <v>24</v>
      </c>
      <c r="I3740" t="s">
        <v>26</v>
      </c>
      <c r="J3740" t="s">
        <v>24</v>
      </c>
      <c r="K3740" t="s">
        <v>24</v>
      </c>
      <c r="L3740" t="s">
        <v>23</v>
      </c>
      <c r="M3740" t="s">
        <v>24</v>
      </c>
      <c r="N3740" t="s">
        <v>23</v>
      </c>
      <c r="O3740" t="s">
        <v>23</v>
      </c>
      <c r="P3740" t="s">
        <v>27</v>
      </c>
      <c r="Q3740" t="s">
        <v>24</v>
      </c>
      <c r="R3740" t="s">
        <v>28</v>
      </c>
      <c r="S3740" s="2">
        <v>49.2</v>
      </c>
      <c r="T3740" s="2">
        <v>1701.65</v>
      </c>
      <c r="U3740" t="s">
        <v>24</v>
      </c>
      <c r="V3740">
        <f>COUNTIF(Table1[[#This Row],[OnlineSecurity]:[StreamingMovies]], "Yes")</f>
        <v>3</v>
      </c>
      <c r="W3740" t="str" cm="1">
        <f t="array" ref="W3740">_xlfn.IFS(Table1[[#This Row],[tenure]]&lt;=12,"0-1 Years", Table1[[#This Row],[tenure]] &lt;=36, "1-3 Years",Table1[[#This Row],[tenure]]&lt;=60, "3-5 Years",Table1[[#This Row],[tenure]]&gt;60,"5+ Years")</f>
        <v>1-3 Years</v>
      </c>
      <c r="X3740" t="str">
        <f>IF(AND(Table1[[#This Row],[Contract]]="Month-to-Month", Table1[[#This Row],[PaymentMethod]]= "Electronic check"), "High Risk", "Standard")</f>
        <v>High Risk</v>
      </c>
      <c r="Y3740" s="11">
        <f>IFERROR(Table1[[#This Row],[TotalCharges]]/Table1[[#This Row],[tenure]],"0")</f>
        <v>48.618571428571428</v>
      </c>
      <c r="Z3740" t="str">
        <f>IF(Table1[[#This Row],[SeniorCitizen]]=1,"Yes","No")</f>
        <v>No</v>
      </c>
    </row>
    <row r="3741" spans="1:26" x14ac:dyDescent="0.35">
      <c r="A3741" t="s">
        <v>3776</v>
      </c>
      <c r="B3741" t="s">
        <v>30</v>
      </c>
      <c r="C3741">
        <v>0</v>
      </c>
      <c r="D3741" t="s">
        <v>24</v>
      </c>
      <c r="E3741" t="s">
        <v>24</v>
      </c>
      <c r="F3741">
        <v>24</v>
      </c>
      <c r="G3741" t="s">
        <v>23</v>
      </c>
      <c r="H3741" t="s">
        <v>23</v>
      </c>
      <c r="I3741" t="s">
        <v>24</v>
      </c>
      <c r="J3741" t="s">
        <v>24</v>
      </c>
      <c r="K3741" t="s">
        <v>24</v>
      </c>
      <c r="L3741" t="s">
        <v>24</v>
      </c>
      <c r="M3741" t="s">
        <v>24</v>
      </c>
      <c r="N3741" t="s">
        <v>24</v>
      </c>
      <c r="O3741" t="s">
        <v>24</v>
      </c>
      <c r="P3741" t="s">
        <v>31</v>
      </c>
      <c r="Q3741" t="s">
        <v>24</v>
      </c>
      <c r="R3741" t="s">
        <v>28</v>
      </c>
      <c r="S3741" s="2">
        <v>24.6</v>
      </c>
      <c r="T3741" s="2">
        <v>592.65</v>
      </c>
      <c r="U3741" t="s">
        <v>24</v>
      </c>
      <c r="V3741">
        <f>COUNTIF(Table1[[#This Row],[OnlineSecurity]:[StreamingMovies]], "Yes")</f>
        <v>0</v>
      </c>
      <c r="W3741" t="str" cm="1">
        <f t="array" ref="W3741">_xlfn.IFS(Table1[[#This Row],[tenure]]&lt;=12,"0-1 Years", Table1[[#This Row],[tenure]] &lt;=36, "1-3 Years",Table1[[#This Row],[tenure]]&lt;=60, "3-5 Years",Table1[[#This Row],[tenure]]&gt;60,"5+ Years")</f>
        <v>1-3 Years</v>
      </c>
      <c r="X3741" t="str">
        <f>IF(AND(Table1[[#This Row],[Contract]]="Month-to-Month", Table1[[#This Row],[PaymentMethod]]= "Electronic check"), "High Risk", "Standard")</f>
        <v>Standard</v>
      </c>
      <c r="Y3741" s="11">
        <f>IFERROR(Table1[[#This Row],[TotalCharges]]/Table1[[#This Row],[tenure]],"0")</f>
        <v>24.693749999999998</v>
      </c>
      <c r="Z3741" t="str">
        <f>IF(Table1[[#This Row],[SeniorCitizen]]=1,"Yes","No")</f>
        <v>No</v>
      </c>
    </row>
    <row r="3742" spans="1:26" x14ac:dyDescent="0.3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s="2">
        <v>71.650000000000006</v>
      </c>
      <c r="T3742" s="2">
        <v>135.75</v>
      </c>
      <c r="U3742" t="s">
        <v>24</v>
      </c>
      <c r="V3742">
        <f>COUNTIF(Table1[[#This Row],[OnlineSecurity]:[StreamingMovies]], "Yes")</f>
        <v>0</v>
      </c>
      <c r="W3742" t="str" cm="1">
        <f t="array" ref="W3742">_xlfn.IFS(Table1[[#This Row],[tenure]]&lt;=12,"0-1 Years", Table1[[#This Row],[tenure]] &lt;=36, "1-3 Years",Table1[[#This Row],[tenure]]&lt;=60, "3-5 Years",Table1[[#This Row],[tenure]]&gt;60,"5+ Years")</f>
        <v>0-1 Years</v>
      </c>
      <c r="X3742" t="str">
        <f>IF(AND(Table1[[#This Row],[Contract]]="Month-to-Month", Table1[[#This Row],[PaymentMethod]]= "Electronic check"), "High Risk", "Standard")</f>
        <v>High Risk</v>
      </c>
      <c r="Y3742" s="11">
        <f>IFERROR(Table1[[#This Row],[TotalCharges]]/Table1[[#This Row],[tenure]],"0")</f>
        <v>67.875</v>
      </c>
      <c r="Z3742" t="str">
        <f>IF(Table1[[#This Row],[SeniorCitizen]]=1,"Yes","No")</f>
        <v>No</v>
      </c>
    </row>
    <row r="3743" spans="1:26" x14ac:dyDescent="0.3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7105</v>
      </c>
      <c r="S3743" s="2">
        <v>104.9</v>
      </c>
      <c r="T3743" s="2">
        <v>7732.65</v>
      </c>
      <c r="U3743" t="s">
        <v>24</v>
      </c>
      <c r="V3743">
        <f>COUNTIF(Table1[[#This Row],[OnlineSecurity]:[StreamingMovies]], "Yes")</f>
        <v>5</v>
      </c>
      <c r="W3743" t="str" cm="1">
        <f t="array" ref="W3743">_xlfn.IFS(Table1[[#This Row],[tenure]]&lt;=12,"0-1 Years", Table1[[#This Row],[tenure]] &lt;=36, "1-3 Years",Table1[[#This Row],[tenure]]&lt;=60, "3-5 Years",Table1[[#This Row],[tenure]]&gt;60,"5+ Years")</f>
        <v>5+ Years</v>
      </c>
      <c r="X3743" t="str">
        <f>IF(AND(Table1[[#This Row],[Contract]]="Month-to-Month", Table1[[#This Row],[PaymentMethod]]= "Electronic check"), "High Risk", "Standard")</f>
        <v>Standard</v>
      </c>
      <c r="Y3743" s="11">
        <f>IFERROR(Table1[[#This Row],[TotalCharges]]/Table1[[#This Row],[tenure]],"0")</f>
        <v>107.39791666666666</v>
      </c>
      <c r="Z3743" t="str">
        <f>IF(Table1[[#This Row],[SeniorCitizen]]=1,"Yes","No")</f>
        <v>No</v>
      </c>
    </row>
    <row r="3744" spans="1:26" x14ac:dyDescent="0.3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s="2">
        <v>106.5</v>
      </c>
      <c r="T3744" s="2">
        <v>4282.3999999999996</v>
      </c>
      <c r="U3744" t="s">
        <v>24</v>
      </c>
      <c r="V3744">
        <f>COUNTIF(Table1[[#This Row],[OnlineSecurity]:[StreamingMovies]], "Yes")</f>
        <v>5</v>
      </c>
      <c r="W3744" t="str" cm="1">
        <f t="array" ref="W3744">_xlfn.IFS(Table1[[#This Row],[tenure]]&lt;=12,"0-1 Years", Table1[[#This Row],[tenure]] &lt;=36, "1-3 Years",Table1[[#This Row],[tenure]]&lt;=60, "3-5 Years",Table1[[#This Row],[tenure]]&gt;60,"5+ Years")</f>
        <v>3-5 Years</v>
      </c>
      <c r="X3744" t="str">
        <f>IF(AND(Table1[[#This Row],[Contract]]="Month-to-Month", Table1[[#This Row],[PaymentMethod]]= "Electronic check"), "High Risk", "Standard")</f>
        <v>High Risk</v>
      </c>
      <c r="Y3744" s="11">
        <f>IFERROR(Table1[[#This Row],[TotalCharges]]/Table1[[#This Row],[tenure]],"0")</f>
        <v>104.44878048780487</v>
      </c>
      <c r="Z3744" t="str">
        <f>IF(Table1[[#This Row],[SeniorCitizen]]=1,"Yes","No")</f>
        <v>No</v>
      </c>
    </row>
    <row r="3745" spans="1:26" x14ac:dyDescent="0.3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s="2">
        <v>49.35</v>
      </c>
      <c r="T3745" s="2">
        <v>219.65</v>
      </c>
      <c r="U3745" t="s">
        <v>23</v>
      </c>
      <c r="V3745">
        <f>COUNTIF(Table1[[#This Row],[OnlineSecurity]:[StreamingMovies]], "Yes")</f>
        <v>1</v>
      </c>
      <c r="W3745" t="str" cm="1">
        <f t="array" ref="W3745">_xlfn.IFS(Table1[[#This Row],[tenure]]&lt;=12,"0-1 Years", Table1[[#This Row],[tenure]] &lt;=36, "1-3 Years",Table1[[#This Row],[tenure]]&lt;=60, "3-5 Years",Table1[[#This Row],[tenure]]&gt;60,"5+ Years")</f>
        <v>0-1 Years</v>
      </c>
      <c r="X3745" t="str">
        <f>IF(AND(Table1[[#This Row],[Contract]]="Month-to-Month", Table1[[#This Row],[PaymentMethod]]= "Electronic check"), "High Risk", "Standard")</f>
        <v>High Risk</v>
      </c>
      <c r="Y3745" s="11">
        <f>IFERROR(Table1[[#This Row],[TotalCharges]]/Table1[[#This Row],[tenure]],"0")</f>
        <v>54.912500000000001</v>
      </c>
      <c r="Z3745" t="str">
        <f>IF(Table1[[#This Row],[SeniorCitizen]]=1,"Yes","No")</f>
        <v>No</v>
      </c>
    </row>
    <row r="3746" spans="1:26" x14ac:dyDescent="0.3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7104</v>
      </c>
      <c r="S3746" s="2">
        <v>75.5</v>
      </c>
      <c r="T3746" s="2">
        <v>2018.1</v>
      </c>
      <c r="U3746" t="s">
        <v>24</v>
      </c>
      <c r="V3746">
        <f>COUNTIF(Table1[[#This Row],[OnlineSecurity]:[StreamingMovies]], "Yes")</f>
        <v>1</v>
      </c>
      <c r="W3746" t="str" cm="1">
        <f t="array" ref="W3746">_xlfn.IFS(Table1[[#This Row],[tenure]]&lt;=12,"0-1 Years", Table1[[#This Row],[tenure]] &lt;=36, "1-3 Years",Table1[[#This Row],[tenure]]&lt;=60, "3-5 Years",Table1[[#This Row],[tenure]]&gt;60,"5+ Years")</f>
        <v>1-3 Years</v>
      </c>
      <c r="X3746" t="str">
        <f>IF(AND(Table1[[#This Row],[Contract]]="Month-to-Month", Table1[[#This Row],[PaymentMethod]]= "Electronic check"), "High Risk", "Standard")</f>
        <v>Standard</v>
      </c>
      <c r="Y3746" s="11">
        <f>IFERROR(Table1[[#This Row],[TotalCharges]]/Table1[[#This Row],[tenure]],"0")</f>
        <v>77.619230769230768</v>
      </c>
      <c r="Z3746" t="str">
        <f>IF(Table1[[#This Row],[SeniorCitizen]]=1,"Yes","No")</f>
        <v>No</v>
      </c>
    </row>
    <row r="3747" spans="1:26" x14ac:dyDescent="0.3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s="2">
        <v>94.25</v>
      </c>
      <c r="T3747" s="2">
        <v>669</v>
      </c>
      <c r="U3747" t="s">
        <v>23</v>
      </c>
      <c r="V3747">
        <f>COUNTIF(Table1[[#This Row],[OnlineSecurity]:[StreamingMovies]], "Yes")</f>
        <v>3</v>
      </c>
      <c r="W3747" t="str" cm="1">
        <f t="array" ref="W3747">_xlfn.IFS(Table1[[#This Row],[tenure]]&lt;=12,"0-1 Years", Table1[[#This Row],[tenure]] &lt;=36, "1-3 Years",Table1[[#This Row],[tenure]]&lt;=60, "3-5 Years",Table1[[#This Row],[tenure]]&gt;60,"5+ Years")</f>
        <v>0-1 Years</v>
      </c>
      <c r="X3747" t="str">
        <f>IF(AND(Table1[[#This Row],[Contract]]="Month-to-Month", Table1[[#This Row],[PaymentMethod]]= "Electronic check"), "High Risk", "Standard")</f>
        <v>High Risk</v>
      </c>
      <c r="Y3747" s="11">
        <f>IFERROR(Table1[[#This Row],[TotalCharges]]/Table1[[#This Row],[tenure]],"0")</f>
        <v>95.571428571428569</v>
      </c>
      <c r="Z3747" t="str">
        <f>IF(Table1[[#This Row],[SeniorCitizen]]=1,"Yes","No")</f>
        <v>No</v>
      </c>
    </row>
    <row r="3748" spans="1:26" x14ac:dyDescent="0.3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s="2">
        <v>68.95</v>
      </c>
      <c r="T3748" s="2">
        <v>68.95</v>
      </c>
      <c r="U3748" t="s">
        <v>23</v>
      </c>
      <c r="V3748">
        <f>COUNTIF(Table1[[#This Row],[OnlineSecurity]:[StreamingMovies]], "Yes")</f>
        <v>0</v>
      </c>
      <c r="W3748" t="str" cm="1">
        <f t="array" ref="W3748">_xlfn.IFS(Table1[[#This Row],[tenure]]&lt;=12,"0-1 Years", Table1[[#This Row],[tenure]] &lt;=36, "1-3 Years",Table1[[#This Row],[tenure]]&lt;=60, "3-5 Years",Table1[[#This Row],[tenure]]&gt;60,"5+ Years")</f>
        <v>0-1 Years</v>
      </c>
      <c r="X3748" t="str">
        <f>IF(AND(Table1[[#This Row],[Contract]]="Month-to-Month", Table1[[#This Row],[PaymentMethod]]= "Electronic check"), "High Risk", "Standard")</f>
        <v>High Risk</v>
      </c>
      <c r="Y3748" s="11">
        <f>IFERROR(Table1[[#This Row],[TotalCharges]]/Table1[[#This Row],[tenure]],"0")</f>
        <v>68.95</v>
      </c>
      <c r="Z3748" t="str">
        <f>IF(Table1[[#This Row],[SeniorCitizen]]=1,"Yes","No")</f>
        <v>No</v>
      </c>
    </row>
    <row r="3749" spans="1:26" x14ac:dyDescent="0.3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s="2">
        <v>58.5</v>
      </c>
      <c r="T3749" s="2">
        <v>224.85</v>
      </c>
      <c r="U3749" t="s">
        <v>24</v>
      </c>
      <c r="V3749">
        <f>COUNTIF(Table1[[#This Row],[OnlineSecurity]:[StreamingMovies]], "Yes")</f>
        <v>2</v>
      </c>
      <c r="W3749" t="str" cm="1">
        <f t="array" ref="W3749">_xlfn.IFS(Table1[[#This Row],[tenure]]&lt;=12,"0-1 Years", Table1[[#This Row],[tenure]] &lt;=36, "1-3 Years",Table1[[#This Row],[tenure]]&lt;=60, "3-5 Years",Table1[[#This Row],[tenure]]&gt;60,"5+ Years")</f>
        <v>0-1 Years</v>
      </c>
      <c r="X3749" t="str">
        <f>IF(AND(Table1[[#This Row],[Contract]]="Month-to-Month", Table1[[#This Row],[PaymentMethod]]= "Electronic check"), "High Risk", "Standard")</f>
        <v>Standard</v>
      </c>
      <c r="Y3749" s="11">
        <f>IFERROR(Table1[[#This Row],[TotalCharges]]/Table1[[#This Row],[tenure]],"0")</f>
        <v>56.212499999999999</v>
      </c>
      <c r="Z3749" t="str">
        <f>IF(Table1[[#This Row],[SeniorCitizen]]=1,"Yes","No")</f>
        <v>No</v>
      </c>
    </row>
    <row r="3750" spans="1:26" x14ac:dyDescent="0.3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7105</v>
      </c>
      <c r="S3750" s="2">
        <v>78.900000000000006</v>
      </c>
      <c r="T3750" s="2">
        <v>3771.5</v>
      </c>
      <c r="U3750" t="s">
        <v>24</v>
      </c>
      <c r="V3750">
        <f>COUNTIF(Table1[[#This Row],[OnlineSecurity]:[StreamingMovies]], "Yes")</f>
        <v>5</v>
      </c>
      <c r="W3750" t="str" cm="1">
        <f t="array" ref="W3750">_xlfn.IFS(Table1[[#This Row],[tenure]]&lt;=12,"0-1 Years", Table1[[#This Row],[tenure]] &lt;=36, "1-3 Years",Table1[[#This Row],[tenure]]&lt;=60, "3-5 Years",Table1[[#This Row],[tenure]]&gt;60,"5+ Years")</f>
        <v>3-5 Years</v>
      </c>
      <c r="X3750" t="str">
        <f>IF(AND(Table1[[#This Row],[Contract]]="Month-to-Month", Table1[[#This Row],[PaymentMethod]]= "Electronic check"), "High Risk", "Standard")</f>
        <v>Standard</v>
      </c>
      <c r="Y3750" s="11">
        <f>IFERROR(Table1[[#This Row],[TotalCharges]]/Table1[[#This Row],[tenure]],"0")</f>
        <v>78.572916666666671</v>
      </c>
      <c r="Z3750" t="str">
        <f>IF(Table1[[#This Row],[SeniorCitizen]]=1,"Yes","No")</f>
        <v>No</v>
      </c>
    </row>
    <row r="3751" spans="1:26" x14ac:dyDescent="0.3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s="2">
        <v>93.85</v>
      </c>
      <c r="T3751" s="2">
        <v>196.75</v>
      </c>
      <c r="U3751" t="s">
        <v>23</v>
      </c>
      <c r="V3751">
        <f>COUNTIF(Table1[[#This Row],[OnlineSecurity]:[StreamingMovies]], "Yes")</f>
        <v>2</v>
      </c>
      <c r="W3751" t="str" cm="1">
        <f t="array" ref="W3751">_xlfn.IFS(Table1[[#This Row],[tenure]]&lt;=12,"0-1 Years", Table1[[#This Row],[tenure]] &lt;=36, "1-3 Years",Table1[[#This Row],[tenure]]&lt;=60, "3-5 Years",Table1[[#This Row],[tenure]]&gt;60,"5+ Years")</f>
        <v>0-1 Years</v>
      </c>
      <c r="X3751" t="str">
        <f>IF(AND(Table1[[#This Row],[Contract]]="Month-to-Month", Table1[[#This Row],[PaymentMethod]]= "Electronic check"), "High Risk", "Standard")</f>
        <v>High Risk</v>
      </c>
      <c r="Y3751" s="11">
        <f>IFERROR(Table1[[#This Row],[TotalCharges]]/Table1[[#This Row],[tenure]],"0")</f>
        <v>98.375</v>
      </c>
      <c r="Z3751" t="str">
        <f>IF(Table1[[#This Row],[SeniorCitizen]]=1,"Yes","No")</f>
        <v>Yes</v>
      </c>
    </row>
    <row r="3752" spans="1:26" x14ac:dyDescent="0.3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s="2">
        <v>79.2</v>
      </c>
      <c r="T3752" s="2">
        <v>943.85</v>
      </c>
      <c r="U3752" t="s">
        <v>24</v>
      </c>
      <c r="V3752">
        <f>COUNTIF(Table1[[#This Row],[OnlineSecurity]:[StreamingMovies]], "Yes")</f>
        <v>5</v>
      </c>
      <c r="W3752" t="str" cm="1">
        <f t="array" ref="W3752">_xlfn.IFS(Table1[[#This Row],[tenure]]&lt;=12,"0-1 Years", Table1[[#This Row],[tenure]] &lt;=36, "1-3 Years",Table1[[#This Row],[tenure]]&lt;=60, "3-5 Years",Table1[[#This Row],[tenure]]&gt;60,"5+ Years")</f>
        <v>0-1 Years</v>
      </c>
      <c r="X3752" t="str">
        <f>IF(AND(Table1[[#This Row],[Contract]]="Month-to-Month", Table1[[#This Row],[PaymentMethod]]= "Electronic check"), "High Risk", "Standard")</f>
        <v>Standard</v>
      </c>
      <c r="Y3752" s="11">
        <f>IFERROR(Table1[[#This Row],[TotalCharges]]/Table1[[#This Row],[tenure]],"0")</f>
        <v>78.654166666666669</v>
      </c>
      <c r="Z3752" t="str">
        <f>IF(Table1[[#This Row],[SeniorCitizen]]=1,"Yes","No")</f>
        <v>Yes</v>
      </c>
    </row>
    <row r="3753" spans="1:26" x14ac:dyDescent="0.3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7104</v>
      </c>
      <c r="S3753" s="2">
        <v>109.45</v>
      </c>
      <c r="T3753" s="2">
        <v>6572.85</v>
      </c>
      <c r="U3753" t="s">
        <v>24</v>
      </c>
      <c r="V3753">
        <f>COUNTIF(Table1[[#This Row],[OnlineSecurity]:[StreamingMovies]], "Yes")</f>
        <v>5</v>
      </c>
      <c r="W3753" t="str" cm="1">
        <f t="array" ref="W3753">_xlfn.IFS(Table1[[#This Row],[tenure]]&lt;=12,"0-1 Years", Table1[[#This Row],[tenure]] &lt;=36, "1-3 Years",Table1[[#This Row],[tenure]]&lt;=60, "3-5 Years",Table1[[#This Row],[tenure]]&gt;60,"5+ Years")</f>
        <v>3-5 Years</v>
      </c>
      <c r="X3753" t="str">
        <f>IF(AND(Table1[[#This Row],[Contract]]="Month-to-Month", Table1[[#This Row],[PaymentMethod]]= "Electronic check"), "High Risk", "Standard")</f>
        <v>Standard</v>
      </c>
      <c r="Y3753" s="11">
        <f>IFERROR(Table1[[#This Row],[TotalCharges]]/Table1[[#This Row],[tenure]],"0")</f>
        <v>109.5475</v>
      </c>
      <c r="Z3753" t="str">
        <f>IF(Table1[[#This Row],[SeniorCitizen]]=1,"Yes","No")</f>
        <v>No</v>
      </c>
    </row>
    <row r="3754" spans="1:26" x14ac:dyDescent="0.3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s="2">
        <v>59.2</v>
      </c>
      <c r="T3754" s="2">
        <v>3175.85</v>
      </c>
      <c r="U3754" t="s">
        <v>24</v>
      </c>
      <c r="V3754">
        <f>COUNTIF(Table1[[#This Row],[OnlineSecurity]:[StreamingMovies]], "Yes")</f>
        <v>3</v>
      </c>
      <c r="W3754" t="str" cm="1">
        <f t="array" ref="W3754">_xlfn.IFS(Table1[[#This Row],[tenure]]&lt;=12,"0-1 Years", Table1[[#This Row],[tenure]] &lt;=36, "1-3 Years",Table1[[#This Row],[tenure]]&lt;=60, "3-5 Years",Table1[[#This Row],[tenure]]&gt;60,"5+ Years")</f>
        <v>3-5 Years</v>
      </c>
      <c r="X3754" t="str">
        <f>IF(AND(Table1[[#This Row],[Contract]]="Month-to-Month", Table1[[#This Row],[PaymentMethod]]= "Electronic check"), "High Risk", "Standard")</f>
        <v>Standard</v>
      </c>
      <c r="Y3754" s="11">
        <f>IFERROR(Table1[[#This Row],[TotalCharges]]/Table1[[#This Row],[tenure]],"0")</f>
        <v>57.742727272727272</v>
      </c>
      <c r="Z3754" t="str">
        <f>IF(Table1[[#This Row],[SeniorCitizen]]=1,"Yes","No")</f>
        <v>No</v>
      </c>
    </row>
    <row r="3755" spans="1:26" x14ac:dyDescent="0.35">
      <c r="A3755" t="s">
        <v>3790</v>
      </c>
      <c r="B3755" t="s">
        <v>30</v>
      </c>
      <c r="C3755">
        <v>0</v>
      </c>
      <c r="D3755" t="s">
        <v>24</v>
      </c>
      <c r="E3755" t="s">
        <v>24</v>
      </c>
      <c r="F3755">
        <v>1</v>
      </c>
      <c r="G3755" t="s">
        <v>24</v>
      </c>
      <c r="H3755" t="s">
        <v>24</v>
      </c>
      <c r="I3755" t="s">
        <v>26</v>
      </c>
      <c r="J3755" t="s">
        <v>24</v>
      </c>
      <c r="K3755" t="s">
        <v>24</v>
      </c>
      <c r="L3755" t="s">
        <v>24</v>
      </c>
      <c r="M3755" t="s">
        <v>23</v>
      </c>
      <c r="N3755" t="s">
        <v>24</v>
      </c>
      <c r="O3755" t="s">
        <v>24</v>
      </c>
      <c r="P3755" t="s">
        <v>27</v>
      </c>
      <c r="Q3755" t="s">
        <v>24</v>
      </c>
      <c r="R3755" t="s">
        <v>32</v>
      </c>
      <c r="S3755" s="2">
        <v>29.15</v>
      </c>
      <c r="T3755" s="2">
        <v>29.15</v>
      </c>
      <c r="U3755" t="s">
        <v>24</v>
      </c>
      <c r="V3755">
        <f>COUNTIF(Table1[[#This Row],[OnlineSecurity]:[StreamingMovies]], "Yes")</f>
        <v>1</v>
      </c>
      <c r="W3755" t="str" cm="1">
        <f t="array" ref="W3755">_xlfn.IFS(Table1[[#This Row],[tenure]]&lt;=12,"0-1 Years", Table1[[#This Row],[tenure]] &lt;=36, "1-3 Years",Table1[[#This Row],[tenure]]&lt;=60, "3-5 Years",Table1[[#This Row],[tenure]]&gt;60,"5+ Years")</f>
        <v>0-1 Years</v>
      </c>
      <c r="X3755" t="str">
        <f>IF(AND(Table1[[#This Row],[Contract]]="Month-to-Month", Table1[[#This Row],[PaymentMethod]]= "Electronic check"), "High Risk", "Standard")</f>
        <v>Standard</v>
      </c>
      <c r="Y3755" s="11">
        <f>IFERROR(Table1[[#This Row],[TotalCharges]]/Table1[[#This Row],[tenure]],"0")</f>
        <v>29.15</v>
      </c>
      <c r="Z3755" t="str">
        <f>IF(Table1[[#This Row],[SeniorCitizen]]=1,"Yes","No")</f>
        <v>No</v>
      </c>
    </row>
    <row r="3756" spans="1:26" x14ac:dyDescent="0.35">
      <c r="A3756" t="s">
        <v>3791</v>
      </c>
      <c r="B3756" t="s">
        <v>30</v>
      </c>
      <c r="C3756">
        <v>0</v>
      </c>
      <c r="D3756" t="s">
        <v>24</v>
      </c>
      <c r="E3756" t="s">
        <v>24</v>
      </c>
      <c r="F3756">
        <v>1</v>
      </c>
      <c r="G3756" t="s">
        <v>23</v>
      </c>
      <c r="H3756" t="s">
        <v>24</v>
      </c>
      <c r="I3756" t="s">
        <v>24</v>
      </c>
      <c r="J3756" t="s">
        <v>24</v>
      </c>
      <c r="K3756" t="s">
        <v>24</v>
      </c>
      <c r="L3756" t="s">
        <v>24</v>
      </c>
      <c r="M3756" t="s">
        <v>24</v>
      </c>
      <c r="N3756" t="s">
        <v>24</v>
      </c>
      <c r="O3756" t="s">
        <v>24</v>
      </c>
      <c r="P3756" t="s">
        <v>27</v>
      </c>
      <c r="Q3756" t="s">
        <v>24</v>
      </c>
      <c r="R3756" t="s">
        <v>32</v>
      </c>
      <c r="S3756" s="2">
        <v>20.05</v>
      </c>
      <c r="T3756" s="2">
        <v>20.05</v>
      </c>
      <c r="U3756" t="s">
        <v>24</v>
      </c>
      <c r="V3756">
        <f>COUNTIF(Table1[[#This Row],[OnlineSecurity]:[StreamingMovies]], "Yes")</f>
        <v>0</v>
      </c>
      <c r="W3756" t="str" cm="1">
        <f t="array" ref="W3756">_xlfn.IFS(Table1[[#This Row],[tenure]]&lt;=12,"0-1 Years", Table1[[#This Row],[tenure]] &lt;=36, "1-3 Years",Table1[[#This Row],[tenure]]&lt;=60, "3-5 Years",Table1[[#This Row],[tenure]]&gt;60,"5+ Years")</f>
        <v>0-1 Years</v>
      </c>
      <c r="X3756" t="str">
        <f>IF(AND(Table1[[#This Row],[Contract]]="Month-to-Month", Table1[[#This Row],[PaymentMethod]]= "Electronic check"), "High Risk", "Standard")</f>
        <v>Standard</v>
      </c>
      <c r="Y3756" s="11">
        <f>IFERROR(Table1[[#This Row],[TotalCharges]]/Table1[[#This Row],[tenure]],"0")</f>
        <v>20.05</v>
      </c>
      <c r="Z3756" t="str">
        <f>IF(Table1[[#This Row],[SeniorCitizen]]=1,"Yes","No")</f>
        <v>No</v>
      </c>
    </row>
    <row r="3757" spans="1:26" x14ac:dyDescent="0.3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s="2">
        <v>76.05</v>
      </c>
      <c r="T3757" s="2">
        <v>318.89999999999998</v>
      </c>
      <c r="U3757" t="s">
        <v>23</v>
      </c>
      <c r="V3757">
        <f>COUNTIF(Table1[[#This Row],[OnlineSecurity]:[StreamingMovies]], "Yes")</f>
        <v>0</v>
      </c>
      <c r="W3757" t="str" cm="1">
        <f t="array" ref="W3757">_xlfn.IFS(Table1[[#This Row],[tenure]]&lt;=12,"0-1 Years", Table1[[#This Row],[tenure]] &lt;=36, "1-3 Years",Table1[[#This Row],[tenure]]&lt;=60, "3-5 Years",Table1[[#This Row],[tenure]]&gt;60,"5+ Years")</f>
        <v>0-1 Years</v>
      </c>
      <c r="X3757" t="str">
        <f>IF(AND(Table1[[#This Row],[Contract]]="Month-to-Month", Table1[[#This Row],[PaymentMethod]]= "Electronic check"), "High Risk", "Standard")</f>
        <v>High Risk</v>
      </c>
      <c r="Y3757" s="11">
        <f>IFERROR(Table1[[#This Row],[TotalCharges]]/Table1[[#This Row],[tenure]],"0")</f>
        <v>79.724999999999994</v>
      </c>
      <c r="Z3757" t="str">
        <f>IF(Table1[[#This Row],[SeniorCitizen]]=1,"Yes","No")</f>
        <v>No</v>
      </c>
    </row>
    <row r="3758" spans="1:26" x14ac:dyDescent="0.35">
      <c r="A3758" t="s">
        <v>3793</v>
      </c>
      <c r="B3758" t="s">
        <v>30</v>
      </c>
      <c r="C3758">
        <v>0</v>
      </c>
      <c r="D3758" t="s">
        <v>24</v>
      </c>
      <c r="E3758" t="s">
        <v>24</v>
      </c>
      <c r="F3758">
        <v>1</v>
      </c>
      <c r="G3758" t="s">
        <v>24</v>
      </c>
      <c r="H3758" t="s">
        <v>24</v>
      </c>
      <c r="I3758" t="s">
        <v>26</v>
      </c>
      <c r="J3758" t="s">
        <v>24</v>
      </c>
      <c r="K3758" t="s">
        <v>24</v>
      </c>
      <c r="L3758" t="s">
        <v>24</v>
      </c>
      <c r="M3758" t="s">
        <v>24</v>
      </c>
      <c r="N3758" t="s">
        <v>24</v>
      </c>
      <c r="O3758" t="s">
        <v>24</v>
      </c>
      <c r="P3758" t="s">
        <v>27</v>
      </c>
      <c r="Q3758" t="s">
        <v>23</v>
      </c>
      <c r="R3758" t="s">
        <v>32</v>
      </c>
      <c r="S3758" s="2">
        <v>24.45</v>
      </c>
      <c r="T3758" s="2">
        <v>24.45</v>
      </c>
      <c r="U3758" t="s">
        <v>23</v>
      </c>
      <c r="V3758">
        <f>COUNTIF(Table1[[#This Row],[OnlineSecurity]:[StreamingMovies]], "Yes")</f>
        <v>0</v>
      </c>
      <c r="W3758" t="str" cm="1">
        <f t="array" ref="W3758">_xlfn.IFS(Table1[[#This Row],[tenure]]&lt;=12,"0-1 Years", Table1[[#This Row],[tenure]] &lt;=36, "1-3 Years",Table1[[#This Row],[tenure]]&lt;=60, "3-5 Years",Table1[[#This Row],[tenure]]&gt;60,"5+ Years")</f>
        <v>0-1 Years</v>
      </c>
      <c r="X3758" t="str">
        <f>IF(AND(Table1[[#This Row],[Contract]]="Month-to-Month", Table1[[#This Row],[PaymentMethod]]= "Electronic check"), "High Risk", "Standard")</f>
        <v>Standard</v>
      </c>
      <c r="Y3758" s="11">
        <f>IFERROR(Table1[[#This Row],[TotalCharges]]/Table1[[#This Row],[tenure]],"0")</f>
        <v>24.45</v>
      </c>
      <c r="Z3758" t="str">
        <f>IF(Table1[[#This Row],[SeniorCitizen]]=1,"Yes","No")</f>
        <v>No</v>
      </c>
    </row>
    <row r="3759" spans="1:26" x14ac:dyDescent="0.3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7105</v>
      </c>
      <c r="S3759" s="2">
        <v>66.5</v>
      </c>
      <c r="T3759" s="2">
        <v>2762.75</v>
      </c>
      <c r="U3759" t="s">
        <v>24</v>
      </c>
      <c r="V3759">
        <f>COUNTIF(Table1[[#This Row],[OnlineSecurity]:[StreamingMovies]], "Yes")</f>
        <v>3</v>
      </c>
      <c r="W3759" t="str" cm="1">
        <f t="array" ref="W3759">_xlfn.IFS(Table1[[#This Row],[tenure]]&lt;=12,"0-1 Years", Table1[[#This Row],[tenure]] &lt;=36, "1-3 Years",Table1[[#This Row],[tenure]]&lt;=60, "3-5 Years",Table1[[#This Row],[tenure]]&gt;60,"5+ Years")</f>
        <v>3-5 Years</v>
      </c>
      <c r="X3759" t="str">
        <f>IF(AND(Table1[[#This Row],[Contract]]="Month-to-Month", Table1[[#This Row],[PaymentMethod]]= "Electronic check"), "High Risk", "Standard")</f>
        <v>Standard</v>
      </c>
      <c r="Y3759" s="11">
        <f>IFERROR(Table1[[#This Row],[TotalCharges]]/Table1[[#This Row],[tenure]],"0")</f>
        <v>65.779761904761898</v>
      </c>
      <c r="Z3759" t="str">
        <f>IF(Table1[[#This Row],[SeniorCitizen]]=1,"Yes","No")</f>
        <v>No</v>
      </c>
    </row>
    <row r="3760" spans="1:26" x14ac:dyDescent="0.3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7104</v>
      </c>
      <c r="S3760" s="2">
        <v>49.55</v>
      </c>
      <c r="T3760" s="2">
        <v>49.55</v>
      </c>
      <c r="U3760" t="s">
        <v>24</v>
      </c>
      <c r="V3760">
        <f>COUNTIF(Table1[[#This Row],[OnlineSecurity]:[StreamingMovies]], "Yes")</f>
        <v>1</v>
      </c>
      <c r="W3760" t="str" cm="1">
        <f t="array" ref="W3760">_xlfn.IFS(Table1[[#This Row],[tenure]]&lt;=12,"0-1 Years", Table1[[#This Row],[tenure]] &lt;=36, "1-3 Years",Table1[[#This Row],[tenure]]&lt;=60, "3-5 Years",Table1[[#This Row],[tenure]]&gt;60,"5+ Years")</f>
        <v>0-1 Years</v>
      </c>
      <c r="X3760" t="str">
        <f>IF(AND(Table1[[#This Row],[Contract]]="Month-to-Month", Table1[[#This Row],[PaymentMethod]]= "Electronic check"), "High Risk", "Standard")</f>
        <v>Standard</v>
      </c>
      <c r="Y3760" s="11">
        <f>IFERROR(Table1[[#This Row],[TotalCharges]]/Table1[[#This Row],[tenure]],"0")</f>
        <v>49.55</v>
      </c>
      <c r="Z3760" t="str">
        <f>IF(Table1[[#This Row],[SeniorCitizen]]=1,"Yes","No")</f>
        <v>No</v>
      </c>
    </row>
    <row r="3761" spans="1:26" x14ac:dyDescent="0.3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7105</v>
      </c>
      <c r="S3761" s="2">
        <v>89.35</v>
      </c>
      <c r="T3761" s="2">
        <v>631.85</v>
      </c>
      <c r="U3761" t="s">
        <v>23</v>
      </c>
      <c r="V3761">
        <f>COUNTIF(Table1[[#This Row],[OnlineSecurity]:[StreamingMovies]], "Yes")</f>
        <v>2</v>
      </c>
      <c r="W3761" t="str" cm="1">
        <f t="array" ref="W3761">_xlfn.IFS(Table1[[#This Row],[tenure]]&lt;=12,"0-1 Years", Table1[[#This Row],[tenure]] &lt;=36, "1-3 Years",Table1[[#This Row],[tenure]]&lt;=60, "3-5 Years",Table1[[#This Row],[tenure]]&gt;60,"5+ Years")</f>
        <v>0-1 Years</v>
      </c>
      <c r="X3761" t="str">
        <f>IF(AND(Table1[[#This Row],[Contract]]="Month-to-Month", Table1[[#This Row],[PaymentMethod]]= "Electronic check"), "High Risk", "Standard")</f>
        <v>Standard</v>
      </c>
      <c r="Y3761" s="11">
        <f>IFERROR(Table1[[#This Row],[TotalCharges]]/Table1[[#This Row],[tenure]],"0")</f>
        <v>90.26428571428572</v>
      </c>
      <c r="Z3761" t="str">
        <f>IF(Table1[[#This Row],[SeniorCitizen]]=1,"Yes","No")</f>
        <v>No</v>
      </c>
    </row>
    <row r="3762" spans="1:26" x14ac:dyDescent="0.3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7105</v>
      </c>
      <c r="S3762" s="2">
        <v>73.599999999999994</v>
      </c>
      <c r="T3762" s="2">
        <v>232.5</v>
      </c>
      <c r="U3762" t="s">
        <v>24</v>
      </c>
      <c r="V3762">
        <f>COUNTIF(Table1[[#This Row],[OnlineSecurity]:[StreamingMovies]], "Yes")</f>
        <v>1</v>
      </c>
      <c r="W3762" t="str" cm="1">
        <f t="array" ref="W3762">_xlfn.IFS(Table1[[#This Row],[tenure]]&lt;=12,"0-1 Years", Table1[[#This Row],[tenure]] &lt;=36, "1-3 Years",Table1[[#This Row],[tenure]]&lt;=60, "3-5 Years",Table1[[#This Row],[tenure]]&gt;60,"5+ Years")</f>
        <v>0-1 Years</v>
      </c>
      <c r="X3762" t="str">
        <f>IF(AND(Table1[[#This Row],[Contract]]="Month-to-Month", Table1[[#This Row],[PaymentMethod]]= "Electronic check"), "High Risk", "Standard")</f>
        <v>Standard</v>
      </c>
      <c r="Y3762" s="11">
        <f>IFERROR(Table1[[#This Row],[TotalCharges]]/Table1[[#This Row],[tenure]],"0")</f>
        <v>77.5</v>
      </c>
      <c r="Z3762" t="str">
        <f>IF(Table1[[#This Row],[SeniorCitizen]]=1,"Yes","No")</f>
        <v>No</v>
      </c>
    </row>
    <row r="3763" spans="1:26" x14ac:dyDescent="0.3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7105</v>
      </c>
      <c r="S3763" s="2">
        <v>82.65</v>
      </c>
      <c r="T3763" s="2">
        <v>5919.35</v>
      </c>
      <c r="U3763" t="s">
        <v>24</v>
      </c>
      <c r="V3763">
        <f>COUNTIF(Table1[[#This Row],[OnlineSecurity]:[StreamingMovies]], "Yes")</f>
        <v>5</v>
      </c>
      <c r="W3763" t="str" cm="1">
        <f t="array" ref="W3763">_xlfn.IFS(Table1[[#This Row],[tenure]]&lt;=12,"0-1 Years", Table1[[#This Row],[tenure]] &lt;=36, "1-3 Years",Table1[[#This Row],[tenure]]&lt;=60, "3-5 Years",Table1[[#This Row],[tenure]]&gt;60,"5+ Years")</f>
        <v>5+ Years</v>
      </c>
      <c r="X3763" t="str">
        <f>IF(AND(Table1[[#This Row],[Contract]]="Month-to-Month", Table1[[#This Row],[PaymentMethod]]= "Electronic check"), "High Risk", "Standard")</f>
        <v>Standard</v>
      </c>
      <c r="Y3763" s="11">
        <f>IFERROR(Table1[[#This Row],[TotalCharges]]/Table1[[#This Row],[tenure]],"0")</f>
        <v>82.213194444444454</v>
      </c>
      <c r="Z3763" t="str">
        <f>IF(Table1[[#This Row],[SeniorCitizen]]=1,"Yes","No")</f>
        <v>No</v>
      </c>
    </row>
    <row r="3764" spans="1:26" x14ac:dyDescent="0.3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s="2">
        <v>49</v>
      </c>
      <c r="T3764" s="2">
        <v>749.25</v>
      </c>
      <c r="U3764" t="s">
        <v>24</v>
      </c>
      <c r="V3764">
        <f>COUNTIF(Table1[[#This Row],[OnlineSecurity]:[StreamingMovies]], "Yes")</f>
        <v>0</v>
      </c>
      <c r="W3764" t="str" cm="1">
        <f t="array" ref="W3764">_xlfn.IFS(Table1[[#This Row],[tenure]]&lt;=12,"0-1 Years", Table1[[#This Row],[tenure]] &lt;=36, "1-3 Years",Table1[[#This Row],[tenure]]&lt;=60, "3-5 Years",Table1[[#This Row],[tenure]]&gt;60,"5+ Years")</f>
        <v>1-3 Years</v>
      </c>
      <c r="X3764" t="str">
        <f>IF(AND(Table1[[#This Row],[Contract]]="Month-to-Month", Table1[[#This Row],[PaymentMethod]]= "Electronic check"), "High Risk", "Standard")</f>
        <v>High Risk</v>
      </c>
      <c r="Y3764" s="11">
        <f>IFERROR(Table1[[#This Row],[TotalCharges]]/Table1[[#This Row],[tenure]],"0")</f>
        <v>49.95</v>
      </c>
      <c r="Z3764" t="str">
        <f>IF(Table1[[#This Row],[SeniorCitizen]]=1,"Yes","No")</f>
        <v>No</v>
      </c>
    </row>
    <row r="3765" spans="1:26" x14ac:dyDescent="0.3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s="2">
        <v>80.349999999999994</v>
      </c>
      <c r="T3765" s="2">
        <v>307.39999999999998</v>
      </c>
      <c r="U3765" t="s">
        <v>23</v>
      </c>
      <c r="V3765">
        <f>COUNTIF(Table1[[#This Row],[OnlineSecurity]:[StreamingMovies]], "Yes")</f>
        <v>1</v>
      </c>
      <c r="W3765" t="str" cm="1">
        <f t="array" ref="W3765">_xlfn.IFS(Table1[[#This Row],[tenure]]&lt;=12,"0-1 Years", Table1[[#This Row],[tenure]] &lt;=36, "1-3 Years",Table1[[#This Row],[tenure]]&lt;=60, "3-5 Years",Table1[[#This Row],[tenure]]&gt;60,"5+ Years")</f>
        <v>0-1 Years</v>
      </c>
      <c r="X3765" t="str">
        <f>IF(AND(Table1[[#This Row],[Contract]]="Month-to-Month", Table1[[#This Row],[PaymentMethod]]= "Electronic check"), "High Risk", "Standard")</f>
        <v>High Risk</v>
      </c>
      <c r="Y3765" s="11">
        <f>IFERROR(Table1[[#This Row],[TotalCharges]]/Table1[[#This Row],[tenure]],"0")</f>
        <v>76.849999999999994</v>
      </c>
      <c r="Z3765" t="str">
        <f>IF(Table1[[#This Row],[SeniorCitizen]]=1,"Yes","No")</f>
        <v>No</v>
      </c>
    </row>
    <row r="3766" spans="1:26" x14ac:dyDescent="0.35">
      <c r="A3766" t="s">
        <v>3801</v>
      </c>
      <c r="B3766" t="s">
        <v>22</v>
      </c>
      <c r="C3766">
        <v>0</v>
      </c>
      <c r="D3766" t="s">
        <v>24</v>
      </c>
      <c r="E3766" t="s">
        <v>24</v>
      </c>
      <c r="F3766">
        <v>11</v>
      </c>
      <c r="G3766" t="s">
        <v>23</v>
      </c>
      <c r="H3766" t="s">
        <v>23</v>
      </c>
      <c r="I3766" t="s">
        <v>24</v>
      </c>
      <c r="J3766" t="s">
        <v>24</v>
      </c>
      <c r="K3766" t="s">
        <v>24</v>
      </c>
      <c r="L3766" t="s">
        <v>24</v>
      </c>
      <c r="M3766" t="s">
        <v>24</v>
      </c>
      <c r="N3766" t="s">
        <v>24</v>
      </c>
      <c r="O3766" t="s">
        <v>24</v>
      </c>
      <c r="P3766" t="s">
        <v>31</v>
      </c>
      <c r="Q3766" t="s">
        <v>24</v>
      </c>
      <c r="R3766" t="s">
        <v>28</v>
      </c>
      <c r="S3766" s="2">
        <v>25.2</v>
      </c>
      <c r="T3766" s="2">
        <v>245.15</v>
      </c>
      <c r="U3766" t="s">
        <v>24</v>
      </c>
      <c r="V3766">
        <f>COUNTIF(Table1[[#This Row],[OnlineSecurity]:[StreamingMovies]], "Yes")</f>
        <v>0</v>
      </c>
      <c r="W3766" t="str" cm="1">
        <f t="array" ref="W3766">_xlfn.IFS(Table1[[#This Row],[tenure]]&lt;=12,"0-1 Years", Table1[[#This Row],[tenure]] &lt;=36, "1-3 Years",Table1[[#This Row],[tenure]]&lt;=60, "3-5 Years",Table1[[#This Row],[tenure]]&gt;60,"5+ Years")</f>
        <v>0-1 Years</v>
      </c>
      <c r="X3766" t="str">
        <f>IF(AND(Table1[[#This Row],[Contract]]="Month-to-Month", Table1[[#This Row],[PaymentMethod]]= "Electronic check"), "High Risk", "Standard")</f>
        <v>Standard</v>
      </c>
      <c r="Y3766" s="11">
        <f>IFERROR(Table1[[#This Row],[TotalCharges]]/Table1[[#This Row],[tenure]],"0")</f>
        <v>22.286363636363635</v>
      </c>
      <c r="Z3766" t="str">
        <f>IF(Table1[[#This Row],[SeniorCitizen]]=1,"Yes","No")</f>
        <v>No</v>
      </c>
    </row>
    <row r="3767" spans="1:26" x14ac:dyDescent="0.35">
      <c r="A3767" t="s">
        <v>3802</v>
      </c>
      <c r="B3767" t="s">
        <v>22</v>
      </c>
      <c r="C3767">
        <v>0</v>
      </c>
      <c r="D3767" t="s">
        <v>24</v>
      </c>
      <c r="E3767" t="s">
        <v>24</v>
      </c>
      <c r="F3767">
        <v>5</v>
      </c>
      <c r="G3767" t="s">
        <v>23</v>
      </c>
      <c r="H3767" t="s">
        <v>23</v>
      </c>
      <c r="I3767" t="s">
        <v>24</v>
      </c>
      <c r="J3767" t="s">
        <v>24</v>
      </c>
      <c r="K3767" t="s">
        <v>24</v>
      </c>
      <c r="L3767" t="s">
        <v>24</v>
      </c>
      <c r="M3767" t="s">
        <v>24</v>
      </c>
      <c r="N3767" t="s">
        <v>24</v>
      </c>
      <c r="O3767" t="s">
        <v>24</v>
      </c>
      <c r="P3767" t="s">
        <v>27</v>
      </c>
      <c r="Q3767" t="s">
        <v>24</v>
      </c>
      <c r="R3767" t="s">
        <v>32</v>
      </c>
      <c r="S3767" s="2">
        <v>25.45</v>
      </c>
      <c r="T3767" s="2">
        <v>134.75</v>
      </c>
      <c r="U3767" t="s">
        <v>24</v>
      </c>
      <c r="V3767">
        <f>COUNTIF(Table1[[#This Row],[OnlineSecurity]:[StreamingMovies]], "Yes")</f>
        <v>0</v>
      </c>
      <c r="W3767" t="str" cm="1">
        <f t="array" ref="W3767">_xlfn.IFS(Table1[[#This Row],[tenure]]&lt;=12,"0-1 Years", Table1[[#This Row],[tenure]] &lt;=36, "1-3 Years",Table1[[#This Row],[tenure]]&lt;=60, "3-5 Years",Table1[[#This Row],[tenure]]&gt;60,"5+ Years")</f>
        <v>0-1 Years</v>
      </c>
      <c r="X3767" t="str">
        <f>IF(AND(Table1[[#This Row],[Contract]]="Month-to-Month", Table1[[#This Row],[PaymentMethod]]= "Electronic check"), "High Risk", "Standard")</f>
        <v>Standard</v>
      </c>
      <c r="Y3767" s="11">
        <f>IFERROR(Table1[[#This Row],[TotalCharges]]/Table1[[#This Row],[tenure]],"0")</f>
        <v>26.95</v>
      </c>
      <c r="Z3767" t="str">
        <f>IF(Table1[[#This Row],[SeniorCitizen]]=1,"Yes","No")</f>
        <v>No</v>
      </c>
    </row>
    <row r="3768" spans="1:26" x14ac:dyDescent="0.3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s="2">
        <v>55.8</v>
      </c>
      <c r="T3768" s="2">
        <v>55.8</v>
      </c>
      <c r="U3768" t="s">
        <v>23</v>
      </c>
      <c r="V3768">
        <f>COUNTIF(Table1[[#This Row],[OnlineSecurity]:[StreamingMovies]], "Yes")</f>
        <v>2</v>
      </c>
      <c r="W3768" t="str" cm="1">
        <f t="array" ref="W3768">_xlfn.IFS(Table1[[#This Row],[tenure]]&lt;=12,"0-1 Years", Table1[[#This Row],[tenure]] &lt;=36, "1-3 Years",Table1[[#This Row],[tenure]]&lt;=60, "3-5 Years",Table1[[#This Row],[tenure]]&gt;60,"5+ Years")</f>
        <v>0-1 Years</v>
      </c>
      <c r="X3768" t="str">
        <f>IF(AND(Table1[[#This Row],[Contract]]="Month-to-Month", Table1[[#This Row],[PaymentMethod]]= "Electronic check"), "High Risk", "Standard")</f>
        <v>High Risk</v>
      </c>
      <c r="Y3768" s="11">
        <f>IFERROR(Table1[[#This Row],[TotalCharges]]/Table1[[#This Row],[tenure]],"0")</f>
        <v>55.8</v>
      </c>
      <c r="Z3768" t="str">
        <f>IF(Table1[[#This Row],[SeniorCitizen]]=1,"Yes","No")</f>
        <v>Yes</v>
      </c>
    </row>
    <row r="3769" spans="1:26" x14ac:dyDescent="0.3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7105</v>
      </c>
      <c r="S3769" s="2">
        <v>110.9</v>
      </c>
      <c r="T3769" s="2">
        <v>8240.85</v>
      </c>
      <c r="U3769" t="s">
        <v>24</v>
      </c>
      <c r="V3769">
        <f>COUNTIF(Table1[[#This Row],[OnlineSecurity]:[StreamingMovies]], "Yes")</f>
        <v>5</v>
      </c>
      <c r="W3769" t="str" cm="1">
        <f t="array" ref="W3769">_xlfn.IFS(Table1[[#This Row],[tenure]]&lt;=12,"0-1 Years", Table1[[#This Row],[tenure]] &lt;=36, "1-3 Years",Table1[[#This Row],[tenure]]&lt;=60, "3-5 Years",Table1[[#This Row],[tenure]]&gt;60,"5+ Years")</f>
        <v>5+ Years</v>
      </c>
      <c r="X3769" t="str">
        <f>IF(AND(Table1[[#This Row],[Contract]]="Month-to-Month", Table1[[#This Row],[PaymentMethod]]= "Electronic check"), "High Risk", "Standard")</f>
        <v>Standard</v>
      </c>
      <c r="Y3769" s="11">
        <f>IFERROR(Table1[[#This Row],[TotalCharges]]/Table1[[#This Row],[tenure]],"0")</f>
        <v>114.45625000000001</v>
      </c>
      <c r="Z3769" t="str">
        <f>IF(Table1[[#This Row],[SeniorCitizen]]=1,"Yes","No")</f>
        <v>No</v>
      </c>
    </row>
    <row r="3770" spans="1:26" x14ac:dyDescent="0.3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7105</v>
      </c>
      <c r="S3770" s="2">
        <v>77.75</v>
      </c>
      <c r="T3770" s="2">
        <v>4266.3999999999996</v>
      </c>
      <c r="U3770" t="s">
        <v>24</v>
      </c>
      <c r="V3770">
        <f>COUNTIF(Table1[[#This Row],[OnlineSecurity]:[StreamingMovies]], "Yes")</f>
        <v>1</v>
      </c>
      <c r="W3770" t="str" cm="1">
        <f t="array" ref="W3770">_xlfn.IFS(Table1[[#This Row],[tenure]]&lt;=12,"0-1 Years", Table1[[#This Row],[tenure]] &lt;=36, "1-3 Years",Table1[[#This Row],[tenure]]&lt;=60, "3-5 Years",Table1[[#This Row],[tenure]]&gt;60,"5+ Years")</f>
        <v>3-5 Years</v>
      </c>
      <c r="X3770" t="str">
        <f>IF(AND(Table1[[#This Row],[Contract]]="Month-to-Month", Table1[[#This Row],[PaymentMethod]]= "Electronic check"), "High Risk", "Standard")</f>
        <v>Standard</v>
      </c>
      <c r="Y3770" s="11">
        <f>IFERROR(Table1[[#This Row],[TotalCharges]]/Table1[[#This Row],[tenure]],"0")</f>
        <v>77.570909090909083</v>
      </c>
      <c r="Z3770" t="str">
        <f>IF(Table1[[#This Row],[SeniorCitizen]]=1,"Yes","No")</f>
        <v>No</v>
      </c>
    </row>
    <row r="3771" spans="1:26" x14ac:dyDescent="0.35">
      <c r="A3771" t="s">
        <v>3806</v>
      </c>
      <c r="B3771" t="s">
        <v>22</v>
      </c>
      <c r="C3771">
        <v>0</v>
      </c>
      <c r="D3771" t="s">
        <v>23</v>
      </c>
      <c r="E3771" t="s">
        <v>23</v>
      </c>
      <c r="F3771">
        <v>40</v>
      </c>
      <c r="G3771" t="s">
        <v>23</v>
      </c>
      <c r="H3771" t="s">
        <v>23</v>
      </c>
      <c r="I3771" t="s">
        <v>24</v>
      </c>
      <c r="J3771" t="s">
        <v>24</v>
      </c>
      <c r="K3771" t="s">
        <v>24</v>
      </c>
      <c r="L3771" t="s">
        <v>24</v>
      </c>
      <c r="M3771" t="s">
        <v>24</v>
      </c>
      <c r="N3771" t="s">
        <v>24</v>
      </c>
      <c r="O3771" t="s">
        <v>24</v>
      </c>
      <c r="P3771" t="s">
        <v>27</v>
      </c>
      <c r="Q3771" t="s">
        <v>23</v>
      </c>
      <c r="R3771" t="s">
        <v>28</v>
      </c>
      <c r="S3771" s="2">
        <v>26.2</v>
      </c>
      <c r="T3771" s="2">
        <v>1077.5</v>
      </c>
      <c r="U3771" t="s">
        <v>24</v>
      </c>
      <c r="V3771">
        <f>COUNTIF(Table1[[#This Row],[OnlineSecurity]:[StreamingMovies]], "Yes")</f>
        <v>0</v>
      </c>
      <c r="W3771" t="str" cm="1">
        <f t="array" ref="W3771">_xlfn.IFS(Table1[[#This Row],[tenure]]&lt;=12,"0-1 Years", Table1[[#This Row],[tenure]] &lt;=36, "1-3 Years",Table1[[#This Row],[tenure]]&lt;=60, "3-5 Years",Table1[[#This Row],[tenure]]&gt;60,"5+ Years")</f>
        <v>3-5 Years</v>
      </c>
      <c r="X3771" t="str">
        <f>IF(AND(Table1[[#This Row],[Contract]]="Month-to-Month", Table1[[#This Row],[PaymentMethod]]= "Electronic check"), "High Risk", "Standard")</f>
        <v>High Risk</v>
      </c>
      <c r="Y3771" s="11">
        <f>IFERROR(Table1[[#This Row],[TotalCharges]]/Table1[[#This Row],[tenure]],"0")</f>
        <v>26.9375</v>
      </c>
      <c r="Z3771" t="str">
        <f>IF(Table1[[#This Row],[SeniorCitizen]]=1,"Yes","No")</f>
        <v>No</v>
      </c>
    </row>
    <row r="3772" spans="1:26" x14ac:dyDescent="0.35">
      <c r="A3772" t="s">
        <v>3807</v>
      </c>
      <c r="B3772" t="s">
        <v>22</v>
      </c>
      <c r="C3772">
        <v>0</v>
      </c>
      <c r="D3772" t="s">
        <v>23</v>
      </c>
      <c r="E3772" t="s">
        <v>24</v>
      </c>
      <c r="F3772">
        <v>57</v>
      </c>
      <c r="G3772" t="s">
        <v>23</v>
      </c>
      <c r="H3772" t="s">
        <v>24</v>
      </c>
      <c r="I3772" t="s">
        <v>24</v>
      </c>
      <c r="J3772" t="s">
        <v>24</v>
      </c>
      <c r="K3772" t="s">
        <v>24</v>
      </c>
      <c r="L3772" t="s">
        <v>24</v>
      </c>
      <c r="M3772" t="s">
        <v>24</v>
      </c>
      <c r="N3772" t="s">
        <v>24</v>
      </c>
      <c r="O3772" t="s">
        <v>24</v>
      </c>
      <c r="P3772" t="s">
        <v>47</v>
      </c>
      <c r="Q3772" t="s">
        <v>24</v>
      </c>
      <c r="R3772" t="s">
        <v>7104</v>
      </c>
      <c r="S3772" s="2">
        <v>19.899999999999999</v>
      </c>
      <c r="T3772" s="2">
        <v>1115.5999999999999</v>
      </c>
      <c r="U3772" t="s">
        <v>24</v>
      </c>
      <c r="V3772">
        <f>COUNTIF(Table1[[#This Row],[OnlineSecurity]:[StreamingMovies]], "Yes")</f>
        <v>0</v>
      </c>
      <c r="W3772" t="str" cm="1">
        <f t="array" ref="W3772">_xlfn.IFS(Table1[[#This Row],[tenure]]&lt;=12,"0-1 Years", Table1[[#This Row],[tenure]] &lt;=36, "1-3 Years",Table1[[#This Row],[tenure]]&lt;=60, "3-5 Years",Table1[[#This Row],[tenure]]&gt;60,"5+ Years")</f>
        <v>3-5 Years</v>
      </c>
      <c r="X3772" t="str">
        <f>IF(AND(Table1[[#This Row],[Contract]]="Month-to-Month", Table1[[#This Row],[PaymentMethod]]= "Electronic check"), "High Risk", "Standard")</f>
        <v>Standard</v>
      </c>
      <c r="Y3772" s="11">
        <f>IFERROR(Table1[[#This Row],[TotalCharges]]/Table1[[#This Row],[tenure]],"0")</f>
        <v>19.571929824561401</v>
      </c>
      <c r="Z3772" t="str">
        <f>IF(Table1[[#This Row],[SeniorCitizen]]=1,"Yes","No")</f>
        <v>No</v>
      </c>
    </row>
    <row r="3773" spans="1:26" x14ac:dyDescent="0.3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s="2">
        <v>79.05</v>
      </c>
      <c r="T3773" s="2">
        <v>79.05</v>
      </c>
      <c r="U3773" t="s">
        <v>23</v>
      </c>
      <c r="V3773">
        <f>COUNTIF(Table1[[#This Row],[OnlineSecurity]:[StreamingMovies]], "Yes")</f>
        <v>1</v>
      </c>
      <c r="W3773" t="str" cm="1">
        <f t="array" ref="W3773">_xlfn.IFS(Table1[[#This Row],[tenure]]&lt;=12,"0-1 Years", Table1[[#This Row],[tenure]] &lt;=36, "1-3 Years",Table1[[#This Row],[tenure]]&lt;=60, "3-5 Years",Table1[[#This Row],[tenure]]&gt;60,"5+ Years")</f>
        <v>0-1 Years</v>
      </c>
      <c r="X3773" t="str">
        <f>IF(AND(Table1[[#This Row],[Contract]]="Month-to-Month", Table1[[#This Row],[PaymentMethod]]= "Electronic check"), "High Risk", "Standard")</f>
        <v>High Risk</v>
      </c>
      <c r="Y3773" s="11">
        <f>IFERROR(Table1[[#This Row],[TotalCharges]]/Table1[[#This Row],[tenure]],"0")</f>
        <v>79.05</v>
      </c>
      <c r="Z3773" t="str">
        <f>IF(Table1[[#This Row],[SeniorCitizen]]=1,"Yes","No")</f>
        <v>No</v>
      </c>
    </row>
    <row r="3774" spans="1:26" x14ac:dyDescent="0.3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s="2">
        <v>95</v>
      </c>
      <c r="T3774" s="2">
        <v>95</v>
      </c>
      <c r="U3774" t="s">
        <v>23</v>
      </c>
      <c r="V3774">
        <f>COUNTIF(Table1[[#This Row],[OnlineSecurity]:[StreamingMovies]], "Yes")</f>
        <v>3</v>
      </c>
      <c r="W3774" t="str" cm="1">
        <f t="array" ref="W3774">_xlfn.IFS(Table1[[#This Row],[tenure]]&lt;=12,"0-1 Years", Table1[[#This Row],[tenure]] &lt;=36, "1-3 Years",Table1[[#This Row],[tenure]]&lt;=60, "3-5 Years",Table1[[#This Row],[tenure]]&gt;60,"5+ Years")</f>
        <v>0-1 Years</v>
      </c>
      <c r="X3774" t="str">
        <f>IF(AND(Table1[[#This Row],[Contract]]="Month-to-Month", Table1[[#This Row],[PaymentMethod]]= "Electronic check"), "High Risk", "Standard")</f>
        <v>High Risk</v>
      </c>
      <c r="Y3774" s="11">
        <f>IFERROR(Table1[[#This Row],[TotalCharges]]/Table1[[#This Row],[tenure]],"0")</f>
        <v>95</v>
      </c>
      <c r="Z3774" t="str">
        <f>IF(Table1[[#This Row],[SeniorCitizen]]=1,"Yes","No")</f>
        <v>No</v>
      </c>
    </row>
    <row r="3775" spans="1:26" x14ac:dyDescent="0.35">
      <c r="A3775" t="s">
        <v>3810</v>
      </c>
      <c r="B3775" t="s">
        <v>22</v>
      </c>
      <c r="C3775">
        <v>0</v>
      </c>
      <c r="D3775" t="s">
        <v>24</v>
      </c>
      <c r="E3775" t="s">
        <v>24</v>
      </c>
      <c r="F3775">
        <v>1</v>
      </c>
      <c r="G3775" t="s">
        <v>24</v>
      </c>
      <c r="H3775" t="s">
        <v>24</v>
      </c>
      <c r="I3775" t="s">
        <v>26</v>
      </c>
      <c r="J3775" t="s">
        <v>24</v>
      </c>
      <c r="K3775" t="s">
        <v>24</v>
      </c>
      <c r="L3775" t="s">
        <v>24</v>
      </c>
      <c r="M3775" t="s">
        <v>24</v>
      </c>
      <c r="N3775" t="s">
        <v>24</v>
      </c>
      <c r="O3775" t="s">
        <v>24</v>
      </c>
      <c r="P3775" t="s">
        <v>27</v>
      </c>
      <c r="Q3775" t="s">
        <v>24</v>
      </c>
      <c r="R3775" t="s">
        <v>32</v>
      </c>
      <c r="S3775" s="2">
        <v>25.2</v>
      </c>
      <c r="T3775" s="2">
        <v>25.2</v>
      </c>
      <c r="U3775" t="s">
        <v>23</v>
      </c>
      <c r="V3775">
        <f>COUNTIF(Table1[[#This Row],[OnlineSecurity]:[StreamingMovies]], "Yes")</f>
        <v>0</v>
      </c>
      <c r="W3775" t="str" cm="1">
        <f t="array" ref="W3775">_xlfn.IFS(Table1[[#This Row],[tenure]]&lt;=12,"0-1 Years", Table1[[#This Row],[tenure]] &lt;=36, "1-3 Years",Table1[[#This Row],[tenure]]&lt;=60, "3-5 Years",Table1[[#This Row],[tenure]]&gt;60,"5+ Years")</f>
        <v>0-1 Years</v>
      </c>
      <c r="X3775" t="str">
        <f>IF(AND(Table1[[#This Row],[Contract]]="Month-to-Month", Table1[[#This Row],[PaymentMethod]]= "Electronic check"), "High Risk", "Standard")</f>
        <v>Standard</v>
      </c>
      <c r="Y3775" s="11">
        <f>IFERROR(Table1[[#This Row],[TotalCharges]]/Table1[[#This Row],[tenure]],"0")</f>
        <v>25.2</v>
      </c>
      <c r="Z3775" t="str">
        <f>IF(Table1[[#This Row],[SeniorCitizen]]=1,"Yes","No")</f>
        <v>No</v>
      </c>
    </row>
    <row r="3776" spans="1:26" x14ac:dyDescent="0.3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s="2">
        <v>80.849999999999994</v>
      </c>
      <c r="T3776" s="2">
        <v>4079.55</v>
      </c>
      <c r="U3776" t="s">
        <v>24</v>
      </c>
      <c r="V3776">
        <f>COUNTIF(Table1[[#This Row],[OnlineSecurity]:[StreamingMovies]], "Yes")</f>
        <v>4</v>
      </c>
      <c r="W3776" t="str" cm="1">
        <f t="array" ref="W3776">_xlfn.IFS(Table1[[#This Row],[tenure]]&lt;=12,"0-1 Years", Table1[[#This Row],[tenure]] &lt;=36, "1-3 Years",Table1[[#This Row],[tenure]]&lt;=60, "3-5 Years",Table1[[#This Row],[tenure]]&gt;60,"5+ Years")</f>
        <v>3-5 Years</v>
      </c>
      <c r="X3776" t="str">
        <f>IF(AND(Table1[[#This Row],[Contract]]="Month-to-Month", Table1[[#This Row],[PaymentMethod]]= "Electronic check"), "High Risk", "Standard")</f>
        <v>Standard</v>
      </c>
      <c r="Y3776" s="11">
        <f>IFERROR(Table1[[#This Row],[TotalCharges]]/Table1[[#This Row],[tenure]],"0")</f>
        <v>78.452884615384619</v>
      </c>
      <c r="Z3776" t="str">
        <f>IF(Table1[[#This Row],[SeniorCitizen]]=1,"Yes","No")</f>
        <v>Yes</v>
      </c>
    </row>
    <row r="3777" spans="1:26" x14ac:dyDescent="0.3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s="2">
        <v>98.4</v>
      </c>
      <c r="T3777" s="2">
        <v>4187.75</v>
      </c>
      <c r="U3777" t="s">
        <v>23</v>
      </c>
      <c r="V3777">
        <f>COUNTIF(Table1[[#This Row],[OnlineSecurity]:[StreamingMovies]], "Yes")</f>
        <v>3</v>
      </c>
      <c r="W3777" t="str" cm="1">
        <f t="array" ref="W3777">_xlfn.IFS(Table1[[#This Row],[tenure]]&lt;=12,"0-1 Years", Table1[[#This Row],[tenure]] &lt;=36, "1-3 Years",Table1[[#This Row],[tenure]]&lt;=60, "3-5 Years",Table1[[#This Row],[tenure]]&gt;60,"5+ Years")</f>
        <v>3-5 Years</v>
      </c>
      <c r="X3777" t="str">
        <f>IF(AND(Table1[[#This Row],[Contract]]="Month-to-Month", Table1[[#This Row],[PaymentMethod]]= "Electronic check"), "High Risk", "Standard")</f>
        <v>High Risk</v>
      </c>
      <c r="Y3777" s="11">
        <f>IFERROR(Table1[[#This Row],[TotalCharges]]/Table1[[#This Row],[tenure]],"0")</f>
        <v>102.14024390243902</v>
      </c>
      <c r="Z3777" t="str">
        <f>IF(Table1[[#This Row],[SeniorCitizen]]=1,"Yes","No")</f>
        <v>Yes</v>
      </c>
    </row>
    <row r="3778" spans="1:26" x14ac:dyDescent="0.3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s="2">
        <v>56.35</v>
      </c>
      <c r="T3778" s="2">
        <v>2391.15</v>
      </c>
      <c r="U3778" t="s">
        <v>24</v>
      </c>
      <c r="V3778">
        <f>COUNTIF(Table1[[#This Row],[OnlineSecurity]:[StreamingMovies]], "Yes")</f>
        <v>1</v>
      </c>
      <c r="W3778" t="str" cm="1">
        <f t="array" ref="W3778">_xlfn.IFS(Table1[[#This Row],[tenure]]&lt;=12,"0-1 Years", Table1[[#This Row],[tenure]] &lt;=36, "1-3 Years",Table1[[#This Row],[tenure]]&lt;=60, "3-5 Years",Table1[[#This Row],[tenure]]&gt;60,"5+ Years")</f>
        <v>3-5 Years</v>
      </c>
      <c r="X3778" t="str">
        <f>IF(AND(Table1[[#This Row],[Contract]]="Month-to-Month", Table1[[#This Row],[PaymentMethod]]= "Electronic check"), "High Risk", "Standard")</f>
        <v>Standard</v>
      </c>
      <c r="Y3778" s="11">
        <f>IFERROR(Table1[[#This Row],[TotalCharges]]/Table1[[#This Row],[tenure]],"0")</f>
        <v>55.608139534883726</v>
      </c>
      <c r="Z3778" t="str">
        <f>IF(Table1[[#This Row],[SeniorCitizen]]=1,"Yes","No")</f>
        <v>No</v>
      </c>
    </row>
    <row r="3779" spans="1:26" x14ac:dyDescent="0.35">
      <c r="A3779" t="s">
        <v>3814</v>
      </c>
      <c r="B3779" t="s">
        <v>22</v>
      </c>
      <c r="C3779">
        <v>0</v>
      </c>
      <c r="D3779" t="s">
        <v>23</v>
      </c>
      <c r="E3779" t="s">
        <v>23</v>
      </c>
      <c r="F3779">
        <v>47</v>
      </c>
      <c r="G3779" t="s">
        <v>23</v>
      </c>
      <c r="H3779" t="s">
        <v>24</v>
      </c>
      <c r="I3779" t="s">
        <v>24</v>
      </c>
      <c r="J3779" t="s">
        <v>24</v>
      </c>
      <c r="K3779" t="s">
        <v>24</v>
      </c>
      <c r="L3779" t="s">
        <v>24</v>
      </c>
      <c r="M3779" t="s">
        <v>24</v>
      </c>
      <c r="N3779" t="s">
        <v>24</v>
      </c>
      <c r="O3779" t="s">
        <v>24</v>
      </c>
      <c r="P3779" t="s">
        <v>47</v>
      </c>
      <c r="Q3779" t="s">
        <v>24</v>
      </c>
      <c r="R3779" t="s">
        <v>7104</v>
      </c>
      <c r="S3779" s="2">
        <v>19.3</v>
      </c>
      <c r="T3779" s="2">
        <v>890.5</v>
      </c>
      <c r="U3779" t="s">
        <v>24</v>
      </c>
      <c r="V3779">
        <f>COUNTIF(Table1[[#This Row],[OnlineSecurity]:[StreamingMovies]], "Yes")</f>
        <v>0</v>
      </c>
      <c r="W3779" t="str" cm="1">
        <f t="array" ref="W3779">_xlfn.IFS(Table1[[#This Row],[tenure]]&lt;=12,"0-1 Years", Table1[[#This Row],[tenure]] &lt;=36, "1-3 Years",Table1[[#This Row],[tenure]]&lt;=60, "3-5 Years",Table1[[#This Row],[tenure]]&gt;60,"5+ Years")</f>
        <v>3-5 Years</v>
      </c>
      <c r="X3779" t="str">
        <f>IF(AND(Table1[[#This Row],[Contract]]="Month-to-Month", Table1[[#This Row],[PaymentMethod]]= "Electronic check"), "High Risk", "Standard")</f>
        <v>Standard</v>
      </c>
      <c r="Y3779" s="11">
        <f>IFERROR(Table1[[#This Row],[TotalCharges]]/Table1[[#This Row],[tenure]],"0")</f>
        <v>18.946808510638299</v>
      </c>
      <c r="Z3779" t="str">
        <f>IF(Table1[[#This Row],[SeniorCitizen]]=1,"Yes","No")</f>
        <v>No</v>
      </c>
    </row>
    <row r="3780" spans="1:26" x14ac:dyDescent="0.3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7104</v>
      </c>
      <c r="S3780" s="2">
        <v>50.4</v>
      </c>
      <c r="T3780" s="2">
        <v>137.25</v>
      </c>
      <c r="U3780" t="s">
        <v>24</v>
      </c>
      <c r="V3780">
        <f>COUNTIF(Table1[[#This Row],[OnlineSecurity]:[StreamingMovies]], "Yes")</f>
        <v>0</v>
      </c>
      <c r="W3780" t="str" cm="1">
        <f t="array" ref="W3780">_xlfn.IFS(Table1[[#This Row],[tenure]]&lt;=12,"0-1 Years", Table1[[#This Row],[tenure]] &lt;=36, "1-3 Years",Table1[[#This Row],[tenure]]&lt;=60, "3-5 Years",Table1[[#This Row],[tenure]]&gt;60,"5+ Years")</f>
        <v>0-1 Years</v>
      </c>
      <c r="X3780" t="str">
        <f>IF(AND(Table1[[#This Row],[Contract]]="Month-to-Month", Table1[[#This Row],[PaymentMethod]]= "Electronic check"), "High Risk", "Standard")</f>
        <v>Standard</v>
      </c>
      <c r="Y3780" s="11">
        <f>IFERROR(Table1[[#This Row],[TotalCharges]]/Table1[[#This Row],[tenure]],"0")</f>
        <v>45.75</v>
      </c>
      <c r="Z3780" t="str">
        <f>IF(Table1[[#This Row],[SeniorCitizen]]=1,"Yes","No")</f>
        <v>No</v>
      </c>
    </row>
    <row r="3781" spans="1:26" x14ac:dyDescent="0.3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7105</v>
      </c>
      <c r="S3781" s="2">
        <v>79.400000000000006</v>
      </c>
      <c r="T3781" s="2">
        <v>5154.6000000000004</v>
      </c>
      <c r="U3781" t="s">
        <v>23</v>
      </c>
      <c r="V3781">
        <f>COUNTIF(Table1[[#This Row],[OnlineSecurity]:[StreamingMovies]], "Yes")</f>
        <v>5</v>
      </c>
      <c r="W3781" t="str" cm="1">
        <f t="array" ref="W3781">_xlfn.IFS(Table1[[#This Row],[tenure]]&lt;=12,"0-1 Years", Table1[[#This Row],[tenure]] &lt;=36, "1-3 Years",Table1[[#This Row],[tenure]]&lt;=60, "3-5 Years",Table1[[#This Row],[tenure]]&gt;60,"5+ Years")</f>
        <v>5+ Years</v>
      </c>
      <c r="X3781" t="str">
        <f>IF(AND(Table1[[#This Row],[Contract]]="Month-to-Month", Table1[[#This Row],[PaymentMethod]]= "Electronic check"), "High Risk", "Standard")</f>
        <v>Standard</v>
      </c>
      <c r="Y3781" s="11">
        <f>IFERROR(Table1[[#This Row],[TotalCharges]]/Table1[[#This Row],[tenure]],"0")</f>
        <v>78.100000000000009</v>
      </c>
      <c r="Z3781" t="str">
        <f>IF(Table1[[#This Row],[SeniorCitizen]]=1,"Yes","No")</f>
        <v>Yes</v>
      </c>
    </row>
    <row r="3782" spans="1:26" x14ac:dyDescent="0.3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7105</v>
      </c>
      <c r="S3782" s="2">
        <v>55.25</v>
      </c>
      <c r="T3782" s="2">
        <v>3119.9</v>
      </c>
      <c r="U3782" t="s">
        <v>24</v>
      </c>
      <c r="V3782">
        <f>COUNTIF(Table1[[#This Row],[OnlineSecurity]:[StreamingMovies]], "Yes")</f>
        <v>2</v>
      </c>
      <c r="W3782" t="str" cm="1">
        <f t="array" ref="W3782">_xlfn.IFS(Table1[[#This Row],[tenure]]&lt;=12,"0-1 Years", Table1[[#This Row],[tenure]] &lt;=36, "1-3 Years",Table1[[#This Row],[tenure]]&lt;=60, "3-5 Years",Table1[[#This Row],[tenure]]&gt;60,"5+ Years")</f>
        <v>3-5 Years</v>
      </c>
      <c r="X3782" t="str">
        <f>IF(AND(Table1[[#This Row],[Contract]]="Month-to-Month", Table1[[#This Row],[PaymentMethod]]= "Electronic check"), "High Risk", "Standard")</f>
        <v>Standard</v>
      </c>
      <c r="Y3782" s="11">
        <f>IFERROR(Table1[[#This Row],[TotalCharges]]/Table1[[#This Row],[tenure]],"0")</f>
        <v>56.725454545454546</v>
      </c>
      <c r="Z3782" t="str">
        <f>IF(Table1[[#This Row],[SeniorCitizen]]=1,"Yes","No")</f>
        <v>No</v>
      </c>
    </row>
    <row r="3783" spans="1:26" x14ac:dyDescent="0.35">
      <c r="A3783" t="s">
        <v>3818</v>
      </c>
      <c r="B3783" t="s">
        <v>30</v>
      </c>
      <c r="C3783">
        <v>0</v>
      </c>
      <c r="D3783" t="s">
        <v>24</v>
      </c>
      <c r="E3783" t="s">
        <v>24</v>
      </c>
      <c r="F3783">
        <v>29</v>
      </c>
      <c r="G3783" t="s">
        <v>23</v>
      </c>
      <c r="H3783" t="s">
        <v>24</v>
      </c>
      <c r="I3783" t="s">
        <v>24</v>
      </c>
      <c r="J3783" t="s">
        <v>24</v>
      </c>
      <c r="K3783" t="s">
        <v>24</v>
      </c>
      <c r="L3783" t="s">
        <v>24</v>
      </c>
      <c r="M3783" t="s">
        <v>24</v>
      </c>
      <c r="N3783" t="s">
        <v>24</v>
      </c>
      <c r="O3783" t="s">
        <v>24</v>
      </c>
      <c r="P3783" t="s">
        <v>31</v>
      </c>
      <c r="Q3783" t="s">
        <v>24</v>
      </c>
      <c r="R3783" t="s">
        <v>32</v>
      </c>
      <c r="S3783" s="2">
        <v>19.100000000000001</v>
      </c>
      <c r="T3783" s="2">
        <v>529.5</v>
      </c>
      <c r="U3783" t="s">
        <v>24</v>
      </c>
      <c r="V3783">
        <f>COUNTIF(Table1[[#This Row],[OnlineSecurity]:[StreamingMovies]], "Yes")</f>
        <v>0</v>
      </c>
      <c r="W3783" t="str" cm="1">
        <f t="array" ref="W3783">_xlfn.IFS(Table1[[#This Row],[tenure]]&lt;=12,"0-1 Years", Table1[[#This Row],[tenure]] &lt;=36, "1-3 Years",Table1[[#This Row],[tenure]]&lt;=60, "3-5 Years",Table1[[#This Row],[tenure]]&gt;60,"5+ Years")</f>
        <v>1-3 Years</v>
      </c>
      <c r="X3783" t="str">
        <f>IF(AND(Table1[[#This Row],[Contract]]="Month-to-Month", Table1[[#This Row],[PaymentMethod]]= "Electronic check"), "High Risk", "Standard")</f>
        <v>Standard</v>
      </c>
      <c r="Y3783" s="11">
        <f>IFERROR(Table1[[#This Row],[TotalCharges]]/Table1[[#This Row],[tenure]],"0")</f>
        <v>18.258620689655171</v>
      </c>
      <c r="Z3783" t="str">
        <f>IF(Table1[[#This Row],[SeniorCitizen]]=1,"Yes","No")</f>
        <v>No</v>
      </c>
    </row>
    <row r="3784" spans="1:26" x14ac:dyDescent="0.3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s="2">
        <v>84.05</v>
      </c>
      <c r="T3784" s="2">
        <v>966.55</v>
      </c>
      <c r="U3784" t="s">
        <v>24</v>
      </c>
      <c r="V3784">
        <f>COUNTIF(Table1[[#This Row],[OnlineSecurity]:[StreamingMovies]], "Yes")</f>
        <v>1</v>
      </c>
      <c r="W3784" t="str" cm="1">
        <f t="array" ref="W3784">_xlfn.IFS(Table1[[#This Row],[tenure]]&lt;=12,"0-1 Years", Table1[[#This Row],[tenure]] &lt;=36, "1-3 Years",Table1[[#This Row],[tenure]]&lt;=60, "3-5 Years",Table1[[#This Row],[tenure]]&gt;60,"5+ Years")</f>
        <v>0-1 Years</v>
      </c>
      <c r="X3784" t="str">
        <f>IF(AND(Table1[[#This Row],[Contract]]="Month-to-Month", Table1[[#This Row],[PaymentMethod]]= "Electronic check"), "High Risk", "Standard")</f>
        <v>High Risk</v>
      </c>
      <c r="Y3784" s="11">
        <f>IFERROR(Table1[[#This Row],[TotalCharges]]/Table1[[#This Row],[tenure]],"0")</f>
        <v>80.545833333333334</v>
      </c>
      <c r="Z3784" t="str">
        <f>IF(Table1[[#This Row],[SeniorCitizen]]=1,"Yes","No")</f>
        <v>No</v>
      </c>
    </row>
    <row r="3785" spans="1:26" x14ac:dyDescent="0.3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s="2">
        <v>105.2</v>
      </c>
      <c r="T3785" s="2">
        <v>6936.85</v>
      </c>
      <c r="U3785" t="s">
        <v>24</v>
      </c>
      <c r="V3785">
        <f>COUNTIF(Table1[[#This Row],[OnlineSecurity]:[StreamingMovies]], "Yes")</f>
        <v>4</v>
      </c>
      <c r="W3785" t="str" cm="1">
        <f t="array" ref="W3785">_xlfn.IFS(Table1[[#This Row],[tenure]]&lt;=12,"0-1 Years", Table1[[#This Row],[tenure]] &lt;=36, "1-3 Years",Table1[[#This Row],[tenure]]&lt;=60, "3-5 Years",Table1[[#This Row],[tenure]]&gt;60,"5+ Years")</f>
        <v>5+ Years</v>
      </c>
      <c r="X3785" t="str">
        <f>IF(AND(Table1[[#This Row],[Contract]]="Month-to-Month", Table1[[#This Row],[PaymentMethod]]= "Electronic check"), "High Risk", "Standard")</f>
        <v>High Risk</v>
      </c>
      <c r="Y3785" s="11">
        <f>IFERROR(Table1[[#This Row],[TotalCharges]]/Table1[[#This Row],[tenure]],"0")</f>
        <v>105.10378787878788</v>
      </c>
      <c r="Z3785" t="str">
        <f>IF(Table1[[#This Row],[SeniorCitizen]]=1,"Yes","No")</f>
        <v>No</v>
      </c>
    </row>
    <row r="3786" spans="1:26" x14ac:dyDescent="0.3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s="2">
        <v>101.4</v>
      </c>
      <c r="T3786" s="2">
        <v>3496.3</v>
      </c>
      <c r="U3786" t="s">
        <v>23</v>
      </c>
      <c r="V3786">
        <f>COUNTIF(Table1[[#This Row],[OnlineSecurity]:[StreamingMovies]], "Yes")</f>
        <v>3</v>
      </c>
      <c r="W3786" t="str" cm="1">
        <f t="array" ref="W3786">_xlfn.IFS(Table1[[#This Row],[tenure]]&lt;=12,"0-1 Years", Table1[[#This Row],[tenure]] &lt;=36, "1-3 Years",Table1[[#This Row],[tenure]]&lt;=60, "3-5 Years",Table1[[#This Row],[tenure]]&gt;60,"5+ Years")</f>
        <v>1-3 Years</v>
      </c>
      <c r="X3786" t="str">
        <f>IF(AND(Table1[[#This Row],[Contract]]="Month-to-Month", Table1[[#This Row],[PaymentMethod]]= "Electronic check"), "High Risk", "Standard")</f>
        <v>High Risk</v>
      </c>
      <c r="Y3786" s="11">
        <f>IFERROR(Table1[[#This Row],[TotalCharges]]/Table1[[#This Row],[tenure]],"0")</f>
        <v>99.894285714285715</v>
      </c>
      <c r="Z3786" t="str">
        <f>IF(Table1[[#This Row],[SeniorCitizen]]=1,"Yes","No")</f>
        <v>Yes</v>
      </c>
    </row>
    <row r="3787" spans="1:26" x14ac:dyDescent="0.3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s="2">
        <v>89.8</v>
      </c>
      <c r="T3787" s="2">
        <v>914.3</v>
      </c>
      <c r="U3787" t="s">
        <v>23</v>
      </c>
      <c r="V3787">
        <f>COUNTIF(Table1[[#This Row],[OnlineSecurity]:[StreamingMovies]], "Yes")</f>
        <v>2</v>
      </c>
      <c r="W3787" t="str" cm="1">
        <f t="array" ref="W3787">_xlfn.IFS(Table1[[#This Row],[tenure]]&lt;=12,"0-1 Years", Table1[[#This Row],[tenure]] &lt;=36, "1-3 Years",Table1[[#This Row],[tenure]]&lt;=60, "3-5 Years",Table1[[#This Row],[tenure]]&gt;60,"5+ Years")</f>
        <v>0-1 Years</v>
      </c>
      <c r="X3787" t="str">
        <f>IF(AND(Table1[[#This Row],[Contract]]="Month-to-Month", Table1[[#This Row],[PaymentMethod]]= "Electronic check"), "High Risk", "Standard")</f>
        <v>High Risk</v>
      </c>
      <c r="Y3787" s="11">
        <f>IFERROR(Table1[[#This Row],[TotalCharges]]/Table1[[#This Row],[tenure]],"0")</f>
        <v>91.429999999999993</v>
      </c>
      <c r="Z3787" t="str">
        <f>IF(Table1[[#This Row],[SeniorCitizen]]=1,"Yes","No")</f>
        <v>Yes</v>
      </c>
    </row>
    <row r="3788" spans="1:26" x14ac:dyDescent="0.3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7104</v>
      </c>
      <c r="S3788" s="2">
        <v>75.75</v>
      </c>
      <c r="T3788" s="2">
        <v>1929</v>
      </c>
      <c r="U3788" t="s">
        <v>24</v>
      </c>
      <c r="V3788">
        <f>COUNTIF(Table1[[#This Row],[OnlineSecurity]:[StreamingMovies]], "Yes")</f>
        <v>0</v>
      </c>
      <c r="W3788" t="str" cm="1">
        <f t="array" ref="W3788">_xlfn.IFS(Table1[[#This Row],[tenure]]&lt;=12,"0-1 Years", Table1[[#This Row],[tenure]] &lt;=36, "1-3 Years",Table1[[#This Row],[tenure]]&lt;=60, "3-5 Years",Table1[[#This Row],[tenure]]&gt;60,"5+ Years")</f>
        <v>1-3 Years</v>
      </c>
      <c r="X3788" t="str">
        <f>IF(AND(Table1[[#This Row],[Contract]]="Month-to-Month", Table1[[#This Row],[PaymentMethod]]= "Electronic check"), "High Risk", "Standard")</f>
        <v>Standard</v>
      </c>
      <c r="Y3788" s="11">
        <f>IFERROR(Table1[[#This Row],[TotalCharges]]/Table1[[#This Row],[tenure]],"0")</f>
        <v>71.444444444444443</v>
      </c>
      <c r="Z3788" t="str">
        <f>IF(Table1[[#This Row],[SeniorCitizen]]=1,"Yes","No")</f>
        <v>No</v>
      </c>
    </row>
    <row r="3789" spans="1:26" x14ac:dyDescent="0.3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s="2">
        <v>95.3</v>
      </c>
      <c r="T3789" s="2">
        <v>5817.7</v>
      </c>
      <c r="U3789" t="s">
        <v>24</v>
      </c>
      <c r="V3789">
        <f>COUNTIF(Table1[[#This Row],[OnlineSecurity]:[StreamingMovies]], "Yes")</f>
        <v>3</v>
      </c>
      <c r="W3789" t="str" cm="1">
        <f t="array" ref="W3789">_xlfn.IFS(Table1[[#This Row],[tenure]]&lt;=12,"0-1 Years", Table1[[#This Row],[tenure]] &lt;=36, "1-3 Years",Table1[[#This Row],[tenure]]&lt;=60, "3-5 Years",Table1[[#This Row],[tenure]]&gt;60,"5+ Years")</f>
        <v>3-5 Years</v>
      </c>
      <c r="X3789" t="str">
        <f>IF(AND(Table1[[#This Row],[Contract]]="Month-to-Month", Table1[[#This Row],[PaymentMethod]]= "Electronic check"), "High Risk", "Standard")</f>
        <v>High Risk</v>
      </c>
      <c r="Y3789" s="11">
        <f>IFERROR(Table1[[#This Row],[TotalCharges]]/Table1[[#This Row],[tenure]],"0")</f>
        <v>100.3051724137931</v>
      </c>
      <c r="Z3789" t="str">
        <f>IF(Table1[[#This Row],[SeniorCitizen]]=1,"Yes","No")</f>
        <v>No</v>
      </c>
    </row>
    <row r="3790" spans="1:26" x14ac:dyDescent="0.3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7104</v>
      </c>
      <c r="S3790" s="2">
        <v>109.75</v>
      </c>
      <c r="T3790" s="2">
        <v>6110.2</v>
      </c>
      <c r="U3790" t="s">
        <v>23</v>
      </c>
      <c r="V3790">
        <f>COUNTIF(Table1[[#This Row],[OnlineSecurity]:[StreamingMovies]], "Yes")</f>
        <v>6</v>
      </c>
      <c r="W3790" t="str" cm="1">
        <f t="array" ref="W3790">_xlfn.IFS(Table1[[#This Row],[tenure]]&lt;=12,"0-1 Years", Table1[[#This Row],[tenure]] &lt;=36, "1-3 Years",Table1[[#This Row],[tenure]]&lt;=60, "3-5 Years",Table1[[#This Row],[tenure]]&gt;60,"5+ Years")</f>
        <v>3-5 Years</v>
      </c>
      <c r="X3790" t="str">
        <f>IF(AND(Table1[[#This Row],[Contract]]="Month-to-Month", Table1[[#This Row],[PaymentMethod]]= "Electronic check"), "High Risk", "Standard")</f>
        <v>Standard</v>
      </c>
      <c r="Y3790" s="11">
        <f>IFERROR(Table1[[#This Row],[TotalCharges]]/Table1[[#This Row],[tenure]],"0")</f>
        <v>113.15185185185184</v>
      </c>
      <c r="Z3790" t="str">
        <f>IF(Table1[[#This Row],[SeniorCitizen]]=1,"Yes","No")</f>
        <v>No</v>
      </c>
    </row>
    <row r="3791" spans="1:26" x14ac:dyDescent="0.35">
      <c r="A3791" t="s">
        <v>3826</v>
      </c>
      <c r="B3791" t="s">
        <v>30</v>
      </c>
      <c r="C3791">
        <v>0</v>
      </c>
      <c r="D3791" t="s">
        <v>24</v>
      </c>
      <c r="E3791" t="s">
        <v>24</v>
      </c>
      <c r="F3791">
        <v>9</v>
      </c>
      <c r="G3791" t="s">
        <v>23</v>
      </c>
      <c r="H3791" t="s">
        <v>24</v>
      </c>
      <c r="I3791" t="s">
        <v>24</v>
      </c>
      <c r="J3791" t="s">
        <v>24</v>
      </c>
      <c r="K3791" t="s">
        <v>24</v>
      </c>
      <c r="L3791" t="s">
        <v>24</v>
      </c>
      <c r="M3791" t="s">
        <v>24</v>
      </c>
      <c r="N3791" t="s">
        <v>24</v>
      </c>
      <c r="O3791" t="s">
        <v>24</v>
      </c>
      <c r="P3791" t="s">
        <v>27</v>
      </c>
      <c r="Q3791" t="s">
        <v>24</v>
      </c>
      <c r="R3791" t="s">
        <v>32</v>
      </c>
      <c r="S3791" s="2">
        <v>19.850000000000001</v>
      </c>
      <c r="T3791" s="2">
        <v>178.8</v>
      </c>
      <c r="U3791" t="s">
        <v>24</v>
      </c>
      <c r="V3791">
        <f>COUNTIF(Table1[[#This Row],[OnlineSecurity]:[StreamingMovies]], "Yes")</f>
        <v>0</v>
      </c>
      <c r="W3791" t="str" cm="1">
        <f t="array" ref="W3791">_xlfn.IFS(Table1[[#This Row],[tenure]]&lt;=12,"0-1 Years", Table1[[#This Row],[tenure]] &lt;=36, "1-3 Years",Table1[[#This Row],[tenure]]&lt;=60, "3-5 Years",Table1[[#This Row],[tenure]]&gt;60,"5+ Years")</f>
        <v>0-1 Years</v>
      </c>
      <c r="X3791" t="str">
        <f>IF(AND(Table1[[#This Row],[Contract]]="Month-to-Month", Table1[[#This Row],[PaymentMethod]]= "Electronic check"), "High Risk", "Standard")</f>
        <v>Standard</v>
      </c>
      <c r="Y3791" s="11">
        <f>IFERROR(Table1[[#This Row],[TotalCharges]]/Table1[[#This Row],[tenure]],"0")</f>
        <v>19.866666666666667</v>
      </c>
      <c r="Z3791" t="str">
        <f>IF(Table1[[#This Row],[SeniorCitizen]]=1,"Yes","No")</f>
        <v>No</v>
      </c>
    </row>
    <row r="3792" spans="1:26" x14ac:dyDescent="0.35">
      <c r="A3792" t="s">
        <v>3827</v>
      </c>
      <c r="B3792" t="s">
        <v>30</v>
      </c>
      <c r="C3792">
        <v>0</v>
      </c>
      <c r="D3792" t="s">
        <v>24</v>
      </c>
      <c r="E3792" t="s">
        <v>24</v>
      </c>
      <c r="F3792">
        <v>2</v>
      </c>
      <c r="G3792" t="s">
        <v>23</v>
      </c>
      <c r="H3792" t="s">
        <v>24</v>
      </c>
      <c r="I3792" t="s">
        <v>24</v>
      </c>
      <c r="J3792" t="s">
        <v>24</v>
      </c>
      <c r="K3792" t="s">
        <v>24</v>
      </c>
      <c r="L3792" t="s">
        <v>24</v>
      </c>
      <c r="M3792" t="s">
        <v>24</v>
      </c>
      <c r="N3792" t="s">
        <v>24</v>
      </c>
      <c r="O3792" t="s">
        <v>24</v>
      </c>
      <c r="P3792" t="s">
        <v>31</v>
      </c>
      <c r="Q3792" t="s">
        <v>24</v>
      </c>
      <c r="R3792" t="s">
        <v>7105</v>
      </c>
      <c r="S3792" s="2">
        <v>19.3</v>
      </c>
      <c r="T3792" s="2">
        <v>28.3</v>
      </c>
      <c r="U3792" t="s">
        <v>23</v>
      </c>
      <c r="V3792">
        <f>COUNTIF(Table1[[#This Row],[OnlineSecurity]:[StreamingMovies]], "Yes")</f>
        <v>0</v>
      </c>
      <c r="W3792" t="str" cm="1">
        <f t="array" ref="W3792">_xlfn.IFS(Table1[[#This Row],[tenure]]&lt;=12,"0-1 Years", Table1[[#This Row],[tenure]] &lt;=36, "1-3 Years",Table1[[#This Row],[tenure]]&lt;=60, "3-5 Years",Table1[[#This Row],[tenure]]&gt;60,"5+ Years")</f>
        <v>0-1 Years</v>
      </c>
      <c r="X3792" t="str">
        <f>IF(AND(Table1[[#This Row],[Contract]]="Month-to-Month", Table1[[#This Row],[PaymentMethod]]= "Electronic check"), "High Risk", "Standard")</f>
        <v>Standard</v>
      </c>
      <c r="Y3792" s="11">
        <f>IFERROR(Table1[[#This Row],[TotalCharges]]/Table1[[#This Row],[tenure]],"0")</f>
        <v>14.15</v>
      </c>
      <c r="Z3792" t="str">
        <f>IF(Table1[[#This Row],[SeniorCitizen]]=1,"Yes","No")</f>
        <v>No</v>
      </c>
    </row>
    <row r="3793" spans="1:26" x14ac:dyDescent="0.3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s="2">
        <v>69.099999999999994</v>
      </c>
      <c r="T3793" s="2">
        <v>435</v>
      </c>
      <c r="U3793" t="s">
        <v>24</v>
      </c>
      <c r="V3793">
        <f>COUNTIF(Table1[[#This Row],[OnlineSecurity]:[StreamingMovies]], "Yes")</f>
        <v>0</v>
      </c>
      <c r="W3793" t="str" cm="1">
        <f t="array" ref="W3793">_xlfn.IFS(Table1[[#This Row],[tenure]]&lt;=12,"0-1 Years", Table1[[#This Row],[tenure]] &lt;=36, "1-3 Years",Table1[[#This Row],[tenure]]&lt;=60, "3-5 Years",Table1[[#This Row],[tenure]]&gt;60,"5+ Years")</f>
        <v>0-1 Years</v>
      </c>
      <c r="X3793" t="str">
        <f>IF(AND(Table1[[#This Row],[Contract]]="Month-to-Month", Table1[[#This Row],[PaymentMethod]]= "Electronic check"), "High Risk", "Standard")</f>
        <v>High Risk</v>
      </c>
      <c r="Y3793" s="11">
        <f>IFERROR(Table1[[#This Row],[TotalCharges]]/Table1[[#This Row],[tenure]],"0")</f>
        <v>72.5</v>
      </c>
      <c r="Z3793" t="str">
        <f>IF(Table1[[#This Row],[SeniorCitizen]]=1,"Yes","No")</f>
        <v>No</v>
      </c>
    </row>
    <row r="3794" spans="1:26" x14ac:dyDescent="0.3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s="2">
        <v>91.25</v>
      </c>
      <c r="T3794" s="2">
        <v>2351.8000000000002</v>
      </c>
      <c r="U3794" t="s">
        <v>23</v>
      </c>
      <c r="V3794">
        <f>COUNTIF(Table1[[#This Row],[OnlineSecurity]:[StreamingMovies]], "Yes")</f>
        <v>2</v>
      </c>
      <c r="W3794" t="str" cm="1">
        <f t="array" ref="W3794">_xlfn.IFS(Table1[[#This Row],[tenure]]&lt;=12,"0-1 Years", Table1[[#This Row],[tenure]] &lt;=36, "1-3 Years",Table1[[#This Row],[tenure]]&lt;=60, "3-5 Years",Table1[[#This Row],[tenure]]&gt;60,"5+ Years")</f>
        <v>1-3 Years</v>
      </c>
      <c r="X3794" t="str">
        <f>IF(AND(Table1[[#This Row],[Contract]]="Month-to-Month", Table1[[#This Row],[PaymentMethod]]= "Electronic check"), "High Risk", "Standard")</f>
        <v>High Risk</v>
      </c>
      <c r="Y3794" s="11">
        <f>IFERROR(Table1[[#This Row],[TotalCharges]]/Table1[[#This Row],[tenure]],"0")</f>
        <v>90.453846153846158</v>
      </c>
      <c r="Z3794" t="str">
        <f>IF(Table1[[#This Row],[SeniorCitizen]]=1,"Yes","No")</f>
        <v>Yes</v>
      </c>
    </row>
    <row r="3795" spans="1:26" x14ac:dyDescent="0.35">
      <c r="A3795" t="s">
        <v>3830</v>
      </c>
      <c r="B3795" t="s">
        <v>22</v>
      </c>
      <c r="C3795">
        <v>0</v>
      </c>
      <c r="D3795" t="s">
        <v>24</v>
      </c>
      <c r="E3795" t="s">
        <v>24</v>
      </c>
      <c r="F3795">
        <v>9</v>
      </c>
      <c r="G3795" t="s">
        <v>23</v>
      </c>
      <c r="H3795" t="s">
        <v>24</v>
      </c>
      <c r="I3795" t="s">
        <v>24</v>
      </c>
      <c r="J3795" t="s">
        <v>24</v>
      </c>
      <c r="K3795" t="s">
        <v>24</v>
      </c>
      <c r="L3795" t="s">
        <v>24</v>
      </c>
      <c r="M3795" t="s">
        <v>24</v>
      </c>
      <c r="N3795" t="s">
        <v>24</v>
      </c>
      <c r="O3795" t="s">
        <v>24</v>
      </c>
      <c r="P3795" t="s">
        <v>27</v>
      </c>
      <c r="Q3795" t="s">
        <v>24</v>
      </c>
      <c r="R3795" t="s">
        <v>32</v>
      </c>
      <c r="S3795" s="2">
        <v>20.25</v>
      </c>
      <c r="T3795" s="2">
        <v>186.15</v>
      </c>
      <c r="U3795" t="s">
        <v>24</v>
      </c>
      <c r="V3795">
        <f>COUNTIF(Table1[[#This Row],[OnlineSecurity]:[StreamingMovies]], "Yes")</f>
        <v>0</v>
      </c>
      <c r="W3795" t="str" cm="1">
        <f t="array" ref="W3795">_xlfn.IFS(Table1[[#This Row],[tenure]]&lt;=12,"0-1 Years", Table1[[#This Row],[tenure]] &lt;=36, "1-3 Years",Table1[[#This Row],[tenure]]&lt;=60, "3-5 Years",Table1[[#This Row],[tenure]]&gt;60,"5+ Years")</f>
        <v>0-1 Years</v>
      </c>
      <c r="X3795" t="str">
        <f>IF(AND(Table1[[#This Row],[Contract]]="Month-to-Month", Table1[[#This Row],[PaymentMethod]]= "Electronic check"), "High Risk", "Standard")</f>
        <v>Standard</v>
      </c>
      <c r="Y3795" s="11">
        <f>IFERROR(Table1[[#This Row],[TotalCharges]]/Table1[[#This Row],[tenure]],"0")</f>
        <v>20.683333333333334</v>
      </c>
      <c r="Z3795" t="str">
        <f>IF(Table1[[#This Row],[SeniorCitizen]]=1,"Yes","No")</f>
        <v>No</v>
      </c>
    </row>
    <row r="3796" spans="1:26" x14ac:dyDescent="0.3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s="2">
        <v>54.75</v>
      </c>
      <c r="T3796" s="2">
        <v>445.85</v>
      </c>
      <c r="U3796" t="s">
        <v>24</v>
      </c>
      <c r="V3796">
        <f>COUNTIF(Table1[[#This Row],[OnlineSecurity]:[StreamingMovies]], "Yes")</f>
        <v>2</v>
      </c>
      <c r="W3796" t="str" cm="1">
        <f t="array" ref="W3796">_xlfn.IFS(Table1[[#This Row],[tenure]]&lt;=12,"0-1 Years", Table1[[#This Row],[tenure]] &lt;=36, "1-3 Years",Table1[[#This Row],[tenure]]&lt;=60, "3-5 Years",Table1[[#This Row],[tenure]]&gt;60,"5+ Years")</f>
        <v>0-1 Years</v>
      </c>
      <c r="X3796" t="str">
        <f>IF(AND(Table1[[#This Row],[Contract]]="Month-to-Month", Table1[[#This Row],[PaymentMethod]]= "Electronic check"), "High Risk", "Standard")</f>
        <v>Standard</v>
      </c>
      <c r="Y3796" s="11">
        <f>IFERROR(Table1[[#This Row],[TotalCharges]]/Table1[[#This Row],[tenure]],"0")</f>
        <v>55.731250000000003</v>
      </c>
      <c r="Z3796" t="str">
        <f>IF(Table1[[#This Row],[SeniorCitizen]]=1,"Yes","No")</f>
        <v>No</v>
      </c>
    </row>
    <row r="3797" spans="1:26" x14ac:dyDescent="0.3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s="2">
        <v>81.45</v>
      </c>
      <c r="T3797" s="2">
        <v>912</v>
      </c>
      <c r="U3797" t="s">
        <v>24</v>
      </c>
      <c r="V3797">
        <f>COUNTIF(Table1[[#This Row],[OnlineSecurity]:[StreamingMovies]], "Yes")</f>
        <v>1</v>
      </c>
      <c r="W3797" t="str" cm="1">
        <f t="array" ref="W3797">_xlfn.IFS(Table1[[#This Row],[tenure]]&lt;=12,"0-1 Years", Table1[[#This Row],[tenure]] &lt;=36, "1-3 Years",Table1[[#This Row],[tenure]]&lt;=60, "3-5 Years",Table1[[#This Row],[tenure]]&gt;60,"5+ Years")</f>
        <v>0-1 Years</v>
      </c>
      <c r="X3797" t="str">
        <f>IF(AND(Table1[[#This Row],[Contract]]="Month-to-Month", Table1[[#This Row],[PaymentMethod]]= "Electronic check"), "High Risk", "Standard")</f>
        <v>High Risk</v>
      </c>
      <c r="Y3797" s="11">
        <f>IFERROR(Table1[[#This Row],[TotalCharges]]/Table1[[#This Row],[tenure]],"0")</f>
        <v>76</v>
      </c>
      <c r="Z3797" t="str">
        <f>IF(Table1[[#This Row],[SeniorCitizen]]=1,"Yes","No")</f>
        <v>No</v>
      </c>
    </row>
    <row r="3798" spans="1:26" x14ac:dyDescent="0.3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s="2">
        <v>49.1</v>
      </c>
      <c r="T3798" s="2">
        <v>679.55</v>
      </c>
      <c r="U3798" t="s">
        <v>23</v>
      </c>
      <c r="V3798">
        <f>COUNTIF(Table1[[#This Row],[OnlineSecurity]:[StreamingMovies]], "Yes")</f>
        <v>0</v>
      </c>
      <c r="W3798" t="str" cm="1">
        <f t="array" ref="W3798">_xlfn.IFS(Table1[[#This Row],[tenure]]&lt;=12,"0-1 Years", Table1[[#This Row],[tenure]] &lt;=36, "1-3 Years",Table1[[#This Row],[tenure]]&lt;=60, "3-5 Years",Table1[[#This Row],[tenure]]&gt;60,"5+ Years")</f>
        <v>1-3 Years</v>
      </c>
      <c r="X3798" t="str">
        <f>IF(AND(Table1[[#This Row],[Contract]]="Month-to-Month", Table1[[#This Row],[PaymentMethod]]= "Electronic check"), "High Risk", "Standard")</f>
        <v>High Risk</v>
      </c>
      <c r="Y3798" s="11">
        <f>IFERROR(Table1[[#This Row],[TotalCharges]]/Table1[[#This Row],[tenure]],"0")</f>
        <v>45.303333333333327</v>
      </c>
      <c r="Z3798" t="str">
        <f>IF(Table1[[#This Row],[SeniorCitizen]]=1,"Yes","No")</f>
        <v>No</v>
      </c>
    </row>
    <row r="3799" spans="1:26" x14ac:dyDescent="0.3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s="2">
        <v>80.2</v>
      </c>
      <c r="T3799" s="2">
        <v>3581.6</v>
      </c>
      <c r="U3799" t="s">
        <v>24</v>
      </c>
      <c r="V3799">
        <f>COUNTIF(Table1[[#This Row],[OnlineSecurity]:[StreamingMovies]], "Yes")</f>
        <v>4</v>
      </c>
      <c r="W3799" t="str" cm="1">
        <f t="array" ref="W3799">_xlfn.IFS(Table1[[#This Row],[tenure]]&lt;=12,"0-1 Years", Table1[[#This Row],[tenure]] &lt;=36, "1-3 Years",Table1[[#This Row],[tenure]]&lt;=60, "3-5 Years",Table1[[#This Row],[tenure]]&gt;60,"5+ Years")</f>
        <v>3-5 Years</v>
      </c>
      <c r="X3799" t="str">
        <f>IF(AND(Table1[[#This Row],[Contract]]="Month-to-Month", Table1[[#This Row],[PaymentMethod]]= "Electronic check"), "High Risk", "Standard")</f>
        <v>Standard</v>
      </c>
      <c r="Y3799" s="11">
        <f>IFERROR(Table1[[#This Row],[TotalCharges]]/Table1[[#This Row],[tenure]],"0")</f>
        <v>83.293023255813949</v>
      </c>
      <c r="Z3799" t="str">
        <f>IF(Table1[[#This Row],[SeniorCitizen]]=1,"Yes","No")</f>
        <v>No</v>
      </c>
    </row>
    <row r="3800" spans="1:26" x14ac:dyDescent="0.3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s="2">
        <v>100.3</v>
      </c>
      <c r="T3800" s="2">
        <v>4222.95</v>
      </c>
      <c r="U3800" t="s">
        <v>24</v>
      </c>
      <c r="V3800">
        <f>COUNTIF(Table1[[#This Row],[OnlineSecurity]:[StreamingMovies]], "Yes")</f>
        <v>3</v>
      </c>
      <c r="W3800" t="str" cm="1">
        <f t="array" ref="W3800">_xlfn.IFS(Table1[[#This Row],[tenure]]&lt;=12,"0-1 Years", Table1[[#This Row],[tenure]] &lt;=36, "1-3 Years",Table1[[#This Row],[tenure]]&lt;=60, "3-5 Years",Table1[[#This Row],[tenure]]&gt;60,"5+ Years")</f>
        <v>3-5 Years</v>
      </c>
      <c r="X3800" t="str">
        <f>IF(AND(Table1[[#This Row],[Contract]]="Month-to-Month", Table1[[#This Row],[PaymentMethod]]= "Electronic check"), "High Risk", "Standard")</f>
        <v>High Risk</v>
      </c>
      <c r="Y3800" s="11">
        <f>IFERROR(Table1[[#This Row],[TotalCharges]]/Table1[[#This Row],[tenure]],"0")</f>
        <v>100.54642857142856</v>
      </c>
      <c r="Z3800" t="str">
        <f>IF(Table1[[#This Row],[SeniorCitizen]]=1,"Yes","No")</f>
        <v>No</v>
      </c>
    </row>
    <row r="3801" spans="1:26" x14ac:dyDescent="0.3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7105</v>
      </c>
      <c r="S3801" s="2">
        <v>65.25</v>
      </c>
      <c r="T3801" s="2">
        <v>1994.3</v>
      </c>
      <c r="U3801" t="s">
        <v>23</v>
      </c>
      <c r="V3801">
        <f>COUNTIF(Table1[[#This Row],[OnlineSecurity]:[StreamingMovies]], "Yes")</f>
        <v>3</v>
      </c>
      <c r="W3801" t="str" cm="1">
        <f t="array" ref="W3801">_xlfn.IFS(Table1[[#This Row],[tenure]]&lt;=12,"0-1 Years", Table1[[#This Row],[tenure]] &lt;=36, "1-3 Years",Table1[[#This Row],[tenure]]&lt;=60, "3-5 Years",Table1[[#This Row],[tenure]]&gt;60,"5+ Years")</f>
        <v>1-3 Years</v>
      </c>
      <c r="X3801" t="str">
        <f>IF(AND(Table1[[#This Row],[Contract]]="Month-to-Month", Table1[[#This Row],[PaymentMethod]]= "Electronic check"), "High Risk", "Standard")</f>
        <v>Standard</v>
      </c>
      <c r="Y3801" s="11">
        <f>IFERROR(Table1[[#This Row],[TotalCharges]]/Table1[[#This Row],[tenure]],"0")</f>
        <v>64.332258064516125</v>
      </c>
      <c r="Z3801" t="str">
        <f>IF(Table1[[#This Row],[SeniorCitizen]]=1,"Yes","No")</f>
        <v>No</v>
      </c>
    </row>
    <row r="3802" spans="1:26" x14ac:dyDescent="0.3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7105</v>
      </c>
      <c r="S3802" s="2">
        <v>90.95</v>
      </c>
      <c r="T3802" s="2">
        <v>5930.05</v>
      </c>
      <c r="U3802" t="s">
        <v>24</v>
      </c>
      <c r="V3802">
        <f>COUNTIF(Table1[[#This Row],[OnlineSecurity]:[StreamingMovies]], "Yes")</f>
        <v>3</v>
      </c>
      <c r="W3802" t="str" cm="1">
        <f t="array" ref="W3802">_xlfn.IFS(Table1[[#This Row],[tenure]]&lt;=12,"0-1 Years", Table1[[#This Row],[tenure]] &lt;=36, "1-3 Years",Table1[[#This Row],[tenure]]&lt;=60, "3-5 Years",Table1[[#This Row],[tenure]]&gt;60,"5+ Years")</f>
        <v>5+ Years</v>
      </c>
      <c r="X3802" t="str">
        <f>IF(AND(Table1[[#This Row],[Contract]]="Month-to-Month", Table1[[#This Row],[PaymentMethod]]= "Electronic check"), "High Risk", "Standard")</f>
        <v>Standard</v>
      </c>
      <c r="Y3802" s="11">
        <f>IFERROR(Table1[[#This Row],[TotalCharges]]/Table1[[#This Row],[tenure]],"0")</f>
        <v>89.849242424242433</v>
      </c>
      <c r="Z3802" t="str">
        <f>IF(Table1[[#This Row],[SeniorCitizen]]=1,"Yes","No")</f>
        <v>No</v>
      </c>
    </row>
    <row r="3803" spans="1:26" x14ac:dyDescent="0.3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s="2">
        <v>85.45</v>
      </c>
      <c r="T3803" s="2">
        <v>1505.85</v>
      </c>
      <c r="U3803" t="s">
        <v>23</v>
      </c>
      <c r="V3803">
        <f>COUNTIF(Table1[[#This Row],[OnlineSecurity]:[StreamingMovies]], "Yes")</f>
        <v>2</v>
      </c>
      <c r="W3803" t="str" cm="1">
        <f t="array" ref="W3803">_xlfn.IFS(Table1[[#This Row],[tenure]]&lt;=12,"0-1 Years", Table1[[#This Row],[tenure]] &lt;=36, "1-3 Years",Table1[[#This Row],[tenure]]&lt;=60, "3-5 Years",Table1[[#This Row],[tenure]]&gt;60,"5+ Years")</f>
        <v>1-3 Years</v>
      </c>
      <c r="X3803" t="str">
        <f>IF(AND(Table1[[#This Row],[Contract]]="Month-to-Month", Table1[[#This Row],[PaymentMethod]]= "Electronic check"), "High Risk", "Standard")</f>
        <v>High Risk</v>
      </c>
      <c r="Y3803" s="11">
        <f>IFERROR(Table1[[#This Row],[TotalCharges]]/Table1[[#This Row],[tenure]],"0")</f>
        <v>83.658333333333331</v>
      </c>
      <c r="Z3803" t="str">
        <f>IF(Table1[[#This Row],[SeniorCitizen]]=1,"Yes","No")</f>
        <v>Yes</v>
      </c>
    </row>
    <row r="3804" spans="1:26" x14ac:dyDescent="0.35">
      <c r="A3804" t="s">
        <v>3839</v>
      </c>
      <c r="B3804" t="s">
        <v>30</v>
      </c>
      <c r="C3804">
        <v>0</v>
      </c>
      <c r="D3804" t="s">
        <v>24</v>
      </c>
      <c r="E3804" t="s">
        <v>24</v>
      </c>
      <c r="F3804">
        <v>1</v>
      </c>
      <c r="G3804" t="s">
        <v>23</v>
      </c>
      <c r="H3804" t="s">
        <v>24</v>
      </c>
      <c r="I3804" t="s">
        <v>24</v>
      </c>
      <c r="J3804" t="s">
        <v>24</v>
      </c>
      <c r="K3804" t="s">
        <v>24</v>
      </c>
      <c r="L3804" t="s">
        <v>24</v>
      </c>
      <c r="M3804" t="s">
        <v>24</v>
      </c>
      <c r="N3804" t="s">
        <v>24</v>
      </c>
      <c r="O3804" t="s">
        <v>24</v>
      </c>
      <c r="P3804" t="s">
        <v>27</v>
      </c>
      <c r="Q3804" t="s">
        <v>24</v>
      </c>
      <c r="R3804" t="s">
        <v>32</v>
      </c>
      <c r="S3804" s="2">
        <v>20</v>
      </c>
      <c r="T3804" s="2">
        <v>20</v>
      </c>
      <c r="U3804" t="s">
        <v>24</v>
      </c>
      <c r="V3804">
        <f>COUNTIF(Table1[[#This Row],[OnlineSecurity]:[StreamingMovies]], "Yes")</f>
        <v>0</v>
      </c>
      <c r="W3804" t="str" cm="1">
        <f t="array" ref="W3804">_xlfn.IFS(Table1[[#This Row],[tenure]]&lt;=12,"0-1 Years", Table1[[#This Row],[tenure]] &lt;=36, "1-3 Years",Table1[[#This Row],[tenure]]&lt;=60, "3-5 Years",Table1[[#This Row],[tenure]]&gt;60,"5+ Years")</f>
        <v>0-1 Years</v>
      </c>
      <c r="X3804" t="str">
        <f>IF(AND(Table1[[#This Row],[Contract]]="Month-to-Month", Table1[[#This Row],[PaymentMethod]]= "Electronic check"), "High Risk", "Standard")</f>
        <v>Standard</v>
      </c>
      <c r="Y3804" s="11">
        <f>IFERROR(Table1[[#This Row],[TotalCharges]]/Table1[[#This Row],[tenure]],"0")</f>
        <v>20</v>
      </c>
      <c r="Z3804" t="str">
        <f>IF(Table1[[#This Row],[SeniorCitizen]]=1,"Yes","No")</f>
        <v>No</v>
      </c>
    </row>
    <row r="3805" spans="1:26" x14ac:dyDescent="0.3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s="2">
        <v>94.1</v>
      </c>
      <c r="T3805" s="2">
        <v>5638.3</v>
      </c>
      <c r="U3805" t="s">
        <v>23</v>
      </c>
      <c r="V3805">
        <f>COUNTIF(Table1[[#This Row],[OnlineSecurity]:[StreamingMovies]], "Yes")</f>
        <v>3</v>
      </c>
      <c r="W3805" t="str" cm="1">
        <f t="array" ref="W3805">_xlfn.IFS(Table1[[#This Row],[tenure]]&lt;=12,"0-1 Years", Table1[[#This Row],[tenure]] &lt;=36, "1-3 Years",Table1[[#This Row],[tenure]]&lt;=60, "3-5 Years",Table1[[#This Row],[tenure]]&gt;60,"5+ Years")</f>
        <v>5+ Years</v>
      </c>
      <c r="X3805" t="str">
        <f>IF(AND(Table1[[#This Row],[Contract]]="Month-to-Month", Table1[[#This Row],[PaymentMethod]]= "Electronic check"), "High Risk", "Standard")</f>
        <v>Standard</v>
      </c>
      <c r="Y3805" s="11">
        <f>IFERROR(Table1[[#This Row],[TotalCharges]]/Table1[[#This Row],[tenure]],"0")</f>
        <v>92.431147540983616</v>
      </c>
      <c r="Z3805" t="str">
        <f>IF(Table1[[#This Row],[SeniorCitizen]]=1,"Yes","No")</f>
        <v>No</v>
      </c>
    </row>
    <row r="3806" spans="1:26" x14ac:dyDescent="0.3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s="2">
        <v>79.849999999999994</v>
      </c>
      <c r="T3806" s="2">
        <v>797.25</v>
      </c>
      <c r="U3806" t="s">
        <v>24</v>
      </c>
      <c r="V3806">
        <f>COUNTIF(Table1[[#This Row],[OnlineSecurity]:[StreamingMovies]], "Yes")</f>
        <v>1</v>
      </c>
      <c r="W3806" t="str" cm="1">
        <f t="array" ref="W3806">_xlfn.IFS(Table1[[#This Row],[tenure]]&lt;=12,"0-1 Years", Table1[[#This Row],[tenure]] &lt;=36, "1-3 Years",Table1[[#This Row],[tenure]]&lt;=60, "3-5 Years",Table1[[#This Row],[tenure]]&gt;60,"5+ Years")</f>
        <v>0-1 Years</v>
      </c>
      <c r="X3806" t="str">
        <f>IF(AND(Table1[[#This Row],[Contract]]="Month-to-Month", Table1[[#This Row],[PaymentMethod]]= "Electronic check"), "High Risk", "Standard")</f>
        <v>High Risk</v>
      </c>
      <c r="Y3806" s="11">
        <f>IFERROR(Table1[[#This Row],[TotalCharges]]/Table1[[#This Row],[tenure]],"0")</f>
        <v>79.724999999999994</v>
      </c>
      <c r="Z3806" t="str">
        <f>IF(Table1[[#This Row],[SeniorCitizen]]=1,"Yes","No")</f>
        <v>No</v>
      </c>
    </row>
    <row r="3807" spans="1:26" x14ac:dyDescent="0.3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s="2">
        <v>71.650000000000006</v>
      </c>
      <c r="T3807" s="2">
        <v>71.650000000000006</v>
      </c>
      <c r="U3807" t="s">
        <v>23</v>
      </c>
      <c r="V3807">
        <f>COUNTIF(Table1[[#This Row],[OnlineSecurity]:[StreamingMovies]], "Yes")</f>
        <v>0</v>
      </c>
      <c r="W3807" t="str" cm="1">
        <f t="array" ref="W3807">_xlfn.IFS(Table1[[#This Row],[tenure]]&lt;=12,"0-1 Years", Table1[[#This Row],[tenure]] &lt;=36, "1-3 Years",Table1[[#This Row],[tenure]]&lt;=60, "3-5 Years",Table1[[#This Row],[tenure]]&gt;60,"5+ Years")</f>
        <v>0-1 Years</v>
      </c>
      <c r="X3807" t="str">
        <f>IF(AND(Table1[[#This Row],[Contract]]="Month-to-Month", Table1[[#This Row],[PaymentMethod]]= "Electronic check"), "High Risk", "Standard")</f>
        <v>High Risk</v>
      </c>
      <c r="Y3807" s="11">
        <f>IFERROR(Table1[[#This Row],[TotalCharges]]/Table1[[#This Row],[tenure]],"0")</f>
        <v>71.650000000000006</v>
      </c>
      <c r="Z3807" t="str">
        <f>IF(Table1[[#This Row],[SeniorCitizen]]=1,"Yes","No")</f>
        <v>Yes</v>
      </c>
    </row>
    <row r="3808" spans="1:26" x14ac:dyDescent="0.3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s="2">
        <v>73.55</v>
      </c>
      <c r="T3808" s="2">
        <v>1359.45</v>
      </c>
      <c r="U3808" t="s">
        <v>24</v>
      </c>
      <c r="V3808">
        <f>COUNTIF(Table1[[#This Row],[OnlineSecurity]:[StreamingMovies]], "Yes")</f>
        <v>1</v>
      </c>
      <c r="W3808" t="str" cm="1">
        <f t="array" ref="W3808">_xlfn.IFS(Table1[[#This Row],[tenure]]&lt;=12,"0-1 Years", Table1[[#This Row],[tenure]] &lt;=36, "1-3 Years",Table1[[#This Row],[tenure]]&lt;=60, "3-5 Years",Table1[[#This Row],[tenure]]&gt;60,"5+ Years")</f>
        <v>1-3 Years</v>
      </c>
      <c r="X3808" t="str">
        <f>IF(AND(Table1[[#This Row],[Contract]]="Month-to-Month", Table1[[#This Row],[PaymentMethod]]= "Electronic check"), "High Risk", "Standard")</f>
        <v>High Risk</v>
      </c>
      <c r="Y3808" s="11">
        <f>IFERROR(Table1[[#This Row],[TotalCharges]]/Table1[[#This Row],[tenure]],"0")</f>
        <v>75.525000000000006</v>
      </c>
      <c r="Z3808" t="str">
        <f>IF(Table1[[#This Row],[SeniorCitizen]]=1,"Yes","No")</f>
        <v>Yes</v>
      </c>
    </row>
    <row r="3809" spans="1:26" x14ac:dyDescent="0.3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s="2">
        <v>104.65</v>
      </c>
      <c r="T3809" s="2">
        <v>2542.4499999999998</v>
      </c>
      <c r="U3809" t="s">
        <v>23</v>
      </c>
      <c r="V3809">
        <f>COUNTIF(Table1[[#This Row],[OnlineSecurity]:[StreamingMovies]], "Yes")</f>
        <v>4</v>
      </c>
      <c r="W3809" t="str" cm="1">
        <f t="array" ref="W3809">_xlfn.IFS(Table1[[#This Row],[tenure]]&lt;=12,"0-1 Years", Table1[[#This Row],[tenure]] &lt;=36, "1-3 Years",Table1[[#This Row],[tenure]]&lt;=60, "3-5 Years",Table1[[#This Row],[tenure]]&gt;60,"5+ Years")</f>
        <v>1-3 Years</v>
      </c>
      <c r="X3809" t="str">
        <f>IF(AND(Table1[[#This Row],[Contract]]="Month-to-Month", Table1[[#This Row],[PaymentMethod]]= "Electronic check"), "High Risk", "Standard")</f>
        <v>High Risk</v>
      </c>
      <c r="Y3809" s="11">
        <f>IFERROR(Table1[[#This Row],[TotalCharges]]/Table1[[#This Row],[tenure]],"0")</f>
        <v>105.93541666666665</v>
      </c>
      <c r="Z3809" t="str">
        <f>IF(Table1[[#This Row],[SeniorCitizen]]=1,"Yes","No")</f>
        <v>No</v>
      </c>
    </row>
    <row r="3810" spans="1:26" x14ac:dyDescent="0.35">
      <c r="A3810" t="s">
        <v>3845</v>
      </c>
      <c r="B3810" t="s">
        <v>22</v>
      </c>
      <c r="C3810">
        <v>0</v>
      </c>
      <c r="D3810" t="s">
        <v>23</v>
      </c>
      <c r="E3810" t="s">
        <v>23</v>
      </c>
      <c r="F3810">
        <v>3</v>
      </c>
      <c r="G3810" t="s">
        <v>23</v>
      </c>
      <c r="H3810" t="s">
        <v>24</v>
      </c>
      <c r="I3810" t="s">
        <v>24</v>
      </c>
      <c r="J3810" t="s">
        <v>24</v>
      </c>
      <c r="K3810" t="s">
        <v>24</v>
      </c>
      <c r="L3810" t="s">
        <v>24</v>
      </c>
      <c r="M3810" t="s">
        <v>24</v>
      </c>
      <c r="N3810" t="s">
        <v>24</v>
      </c>
      <c r="O3810" t="s">
        <v>24</v>
      </c>
      <c r="P3810" t="s">
        <v>27</v>
      </c>
      <c r="Q3810" t="s">
        <v>24</v>
      </c>
      <c r="R3810" t="s">
        <v>32</v>
      </c>
      <c r="S3810" s="2">
        <v>19.3</v>
      </c>
      <c r="T3810" s="2">
        <v>54.7</v>
      </c>
      <c r="U3810" t="s">
        <v>24</v>
      </c>
      <c r="V3810">
        <f>COUNTIF(Table1[[#This Row],[OnlineSecurity]:[StreamingMovies]], "Yes")</f>
        <v>0</v>
      </c>
      <c r="W3810" t="str" cm="1">
        <f t="array" ref="W3810">_xlfn.IFS(Table1[[#This Row],[tenure]]&lt;=12,"0-1 Years", Table1[[#This Row],[tenure]] &lt;=36, "1-3 Years",Table1[[#This Row],[tenure]]&lt;=60, "3-5 Years",Table1[[#This Row],[tenure]]&gt;60,"5+ Years")</f>
        <v>0-1 Years</v>
      </c>
      <c r="X3810" t="str">
        <f>IF(AND(Table1[[#This Row],[Contract]]="Month-to-Month", Table1[[#This Row],[PaymentMethod]]= "Electronic check"), "High Risk", "Standard")</f>
        <v>Standard</v>
      </c>
      <c r="Y3810" s="11">
        <f>IFERROR(Table1[[#This Row],[TotalCharges]]/Table1[[#This Row],[tenure]],"0")</f>
        <v>18.233333333333334</v>
      </c>
      <c r="Z3810" t="str">
        <f>IF(Table1[[#This Row],[SeniorCitizen]]=1,"Yes","No")</f>
        <v>No</v>
      </c>
    </row>
    <row r="3811" spans="1:26" x14ac:dyDescent="0.35">
      <c r="A3811" t="s">
        <v>3846</v>
      </c>
      <c r="B3811" t="s">
        <v>30</v>
      </c>
      <c r="C3811">
        <v>0</v>
      </c>
      <c r="D3811" t="s">
        <v>24</v>
      </c>
      <c r="E3811" t="s">
        <v>24</v>
      </c>
      <c r="F3811">
        <v>50</v>
      </c>
      <c r="G3811" t="s">
        <v>23</v>
      </c>
      <c r="H3811" t="s">
        <v>24</v>
      </c>
      <c r="I3811" t="s">
        <v>24</v>
      </c>
      <c r="J3811" t="s">
        <v>24</v>
      </c>
      <c r="K3811" t="s">
        <v>24</v>
      </c>
      <c r="L3811" t="s">
        <v>24</v>
      </c>
      <c r="M3811" t="s">
        <v>24</v>
      </c>
      <c r="N3811" t="s">
        <v>24</v>
      </c>
      <c r="O3811" t="s">
        <v>24</v>
      </c>
      <c r="P3811" t="s">
        <v>31</v>
      </c>
      <c r="Q3811" t="s">
        <v>24</v>
      </c>
      <c r="R3811" t="s">
        <v>7105</v>
      </c>
      <c r="S3811" s="2">
        <v>20.149999999999999</v>
      </c>
      <c r="T3811" s="2">
        <v>989.05</v>
      </c>
      <c r="U3811" t="s">
        <v>24</v>
      </c>
      <c r="V3811">
        <f>COUNTIF(Table1[[#This Row],[OnlineSecurity]:[StreamingMovies]], "Yes")</f>
        <v>0</v>
      </c>
      <c r="W3811" t="str" cm="1">
        <f t="array" ref="W3811">_xlfn.IFS(Table1[[#This Row],[tenure]]&lt;=12,"0-1 Years", Table1[[#This Row],[tenure]] &lt;=36, "1-3 Years",Table1[[#This Row],[tenure]]&lt;=60, "3-5 Years",Table1[[#This Row],[tenure]]&gt;60,"5+ Years")</f>
        <v>3-5 Years</v>
      </c>
      <c r="X3811" t="str">
        <f>IF(AND(Table1[[#This Row],[Contract]]="Month-to-Month", Table1[[#This Row],[PaymentMethod]]= "Electronic check"), "High Risk", "Standard")</f>
        <v>Standard</v>
      </c>
      <c r="Y3811" s="11">
        <f>IFERROR(Table1[[#This Row],[TotalCharges]]/Table1[[#This Row],[tenure]],"0")</f>
        <v>19.780999999999999</v>
      </c>
      <c r="Z3811" t="str">
        <f>IF(Table1[[#This Row],[SeniorCitizen]]=1,"Yes","No")</f>
        <v>No</v>
      </c>
    </row>
    <row r="3812" spans="1:26" x14ac:dyDescent="0.3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s="2">
        <v>44.55</v>
      </c>
      <c r="T3812" s="2">
        <v>44.55</v>
      </c>
      <c r="U3812" t="s">
        <v>24</v>
      </c>
      <c r="V3812">
        <f>COUNTIF(Table1[[#This Row],[OnlineSecurity]:[StreamingMovies]], "Yes")</f>
        <v>0</v>
      </c>
      <c r="W3812" t="str" cm="1">
        <f t="array" ref="W3812">_xlfn.IFS(Table1[[#This Row],[tenure]]&lt;=12,"0-1 Years", Table1[[#This Row],[tenure]] &lt;=36, "1-3 Years",Table1[[#This Row],[tenure]]&lt;=60, "3-5 Years",Table1[[#This Row],[tenure]]&gt;60,"5+ Years")</f>
        <v>0-1 Years</v>
      </c>
      <c r="X3812" t="str">
        <f>IF(AND(Table1[[#This Row],[Contract]]="Month-to-Month", Table1[[#This Row],[PaymentMethod]]= "Electronic check"), "High Risk", "Standard")</f>
        <v>High Risk</v>
      </c>
      <c r="Y3812" s="11">
        <f>IFERROR(Table1[[#This Row],[TotalCharges]]/Table1[[#This Row],[tenure]],"0")</f>
        <v>44.55</v>
      </c>
      <c r="Z3812" t="str">
        <f>IF(Table1[[#This Row],[SeniorCitizen]]=1,"Yes","No")</f>
        <v>No</v>
      </c>
    </row>
    <row r="3813" spans="1:26" x14ac:dyDescent="0.3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s="2">
        <v>54.45</v>
      </c>
      <c r="T3813" s="2">
        <v>87.3</v>
      </c>
      <c r="U3813" t="s">
        <v>24</v>
      </c>
      <c r="V3813">
        <f>COUNTIF(Table1[[#This Row],[OnlineSecurity]:[StreamingMovies]], "Yes")</f>
        <v>2</v>
      </c>
      <c r="W3813" t="str" cm="1">
        <f t="array" ref="W3813">_xlfn.IFS(Table1[[#This Row],[tenure]]&lt;=12,"0-1 Years", Table1[[#This Row],[tenure]] &lt;=36, "1-3 Years",Table1[[#This Row],[tenure]]&lt;=60, "3-5 Years",Table1[[#This Row],[tenure]]&gt;60,"5+ Years")</f>
        <v>0-1 Years</v>
      </c>
      <c r="X3813" t="str">
        <f>IF(AND(Table1[[#This Row],[Contract]]="Month-to-Month", Table1[[#This Row],[PaymentMethod]]= "Electronic check"), "High Risk", "Standard")</f>
        <v>Standard</v>
      </c>
      <c r="Y3813" s="11">
        <f>IFERROR(Table1[[#This Row],[TotalCharges]]/Table1[[#This Row],[tenure]],"0")</f>
        <v>43.65</v>
      </c>
      <c r="Z3813" t="str">
        <f>IF(Table1[[#This Row],[SeniorCitizen]]=1,"Yes","No")</f>
        <v>No</v>
      </c>
    </row>
    <row r="3814" spans="1:26" x14ac:dyDescent="0.35">
      <c r="A3814" t="s">
        <v>3849</v>
      </c>
      <c r="B3814" t="s">
        <v>30</v>
      </c>
      <c r="C3814">
        <v>0</v>
      </c>
      <c r="D3814" t="s">
        <v>24</v>
      </c>
      <c r="E3814" t="s">
        <v>24</v>
      </c>
      <c r="F3814">
        <v>17</v>
      </c>
      <c r="G3814" t="s">
        <v>23</v>
      </c>
      <c r="H3814" t="s">
        <v>24</v>
      </c>
      <c r="I3814" t="s">
        <v>24</v>
      </c>
      <c r="J3814" t="s">
        <v>24</v>
      </c>
      <c r="K3814" t="s">
        <v>24</v>
      </c>
      <c r="L3814" t="s">
        <v>24</v>
      </c>
      <c r="M3814" t="s">
        <v>24</v>
      </c>
      <c r="N3814" t="s">
        <v>24</v>
      </c>
      <c r="O3814" t="s">
        <v>24</v>
      </c>
      <c r="P3814" t="s">
        <v>31</v>
      </c>
      <c r="Q3814" t="s">
        <v>23</v>
      </c>
      <c r="R3814" t="s">
        <v>7104</v>
      </c>
      <c r="S3814" s="2">
        <v>19.649999999999999</v>
      </c>
      <c r="T3814" s="2">
        <v>351.55</v>
      </c>
      <c r="U3814" t="s">
        <v>24</v>
      </c>
      <c r="V3814">
        <f>COUNTIF(Table1[[#This Row],[OnlineSecurity]:[StreamingMovies]], "Yes")</f>
        <v>0</v>
      </c>
      <c r="W3814" t="str" cm="1">
        <f t="array" ref="W3814">_xlfn.IFS(Table1[[#This Row],[tenure]]&lt;=12,"0-1 Years", Table1[[#This Row],[tenure]] &lt;=36, "1-3 Years",Table1[[#This Row],[tenure]]&lt;=60, "3-5 Years",Table1[[#This Row],[tenure]]&gt;60,"5+ Years")</f>
        <v>1-3 Years</v>
      </c>
      <c r="X3814" t="str">
        <f>IF(AND(Table1[[#This Row],[Contract]]="Month-to-Month", Table1[[#This Row],[PaymentMethod]]= "Electronic check"), "High Risk", "Standard")</f>
        <v>Standard</v>
      </c>
      <c r="Y3814" s="11">
        <f>IFERROR(Table1[[#This Row],[TotalCharges]]/Table1[[#This Row],[tenure]],"0")</f>
        <v>20.679411764705883</v>
      </c>
      <c r="Z3814" t="str">
        <f>IF(Table1[[#This Row],[SeniorCitizen]]=1,"Yes","No")</f>
        <v>No</v>
      </c>
    </row>
    <row r="3815" spans="1:26" x14ac:dyDescent="0.3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s="2">
        <v>105</v>
      </c>
      <c r="T3815" s="2">
        <v>7297.75</v>
      </c>
      <c r="U3815" t="s">
        <v>24</v>
      </c>
      <c r="V3815">
        <f>COUNTIF(Table1[[#This Row],[OnlineSecurity]:[StreamingMovies]], "Yes")</f>
        <v>4</v>
      </c>
      <c r="W3815" t="str" cm="1">
        <f t="array" ref="W3815">_xlfn.IFS(Table1[[#This Row],[tenure]]&lt;=12,"0-1 Years", Table1[[#This Row],[tenure]] &lt;=36, "1-3 Years",Table1[[#This Row],[tenure]]&lt;=60, "3-5 Years",Table1[[#This Row],[tenure]]&gt;60,"5+ Years")</f>
        <v>5+ Years</v>
      </c>
      <c r="X3815" t="str">
        <f>IF(AND(Table1[[#This Row],[Contract]]="Month-to-Month", Table1[[#This Row],[PaymentMethod]]= "Electronic check"), "High Risk", "Standard")</f>
        <v>Standard</v>
      </c>
      <c r="Y3815" s="11">
        <f>IFERROR(Table1[[#This Row],[TotalCharges]]/Table1[[#This Row],[tenure]],"0")</f>
        <v>105.76449275362319</v>
      </c>
      <c r="Z3815" t="str">
        <f>IF(Table1[[#This Row],[SeniorCitizen]]=1,"Yes","No")</f>
        <v>No</v>
      </c>
    </row>
    <row r="3816" spans="1:26" x14ac:dyDescent="0.3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7105</v>
      </c>
      <c r="S3816" s="2">
        <v>88.7</v>
      </c>
      <c r="T3816" s="2">
        <v>6301.7</v>
      </c>
      <c r="U3816" t="s">
        <v>24</v>
      </c>
      <c r="V3816">
        <f>COUNTIF(Table1[[#This Row],[OnlineSecurity]:[StreamingMovies]], "Yes")</f>
        <v>6</v>
      </c>
      <c r="W3816" t="str" cm="1">
        <f t="array" ref="W3816">_xlfn.IFS(Table1[[#This Row],[tenure]]&lt;=12,"0-1 Years", Table1[[#This Row],[tenure]] &lt;=36, "1-3 Years",Table1[[#This Row],[tenure]]&lt;=60, "3-5 Years",Table1[[#This Row],[tenure]]&gt;60,"5+ Years")</f>
        <v>5+ Years</v>
      </c>
      <c r="X3816" t="str">
        <f>IF(AND(Table1[[#This Row],[Contract]]="Month-to-Month", Table1[[#This Row],[PaymentMethod]]= "Electronic check"), "High Risk", "Standard")</f>
        <v>Standard</v>
      </c>
      <c r="Y3816" s="11">
        <f>IFERROR(Table1[[#This Row],[TotalCharges]]/Table1[[#This Row],[tenure]],"0")</f>
        <v>87.523611111111109</v>
      </c>
      <c r="Z3816" t="str">
        <f>IF(Table1[[#This Row],[SeniorCitizen]]=1,"Yes","No")</f>
        <v>No</v>
      </c>
    </row>
    <row r="3817" spans="1:26" x14ac:dyDescent="0.3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s="2">
        <v>74.25</v>
      </c>
      <c r="T3817" s="2">
        <v>210.3</v>
      </c>
      <c r="U3817" t="s">
        <v>23</v>
      </c>
      <c r="V3817">
        <f>COUNTIF(Table1[[#This Row],[OnlineSecurity]:[StreamingMovies]], "Yes")</f>
        <v>0</v>
      </c>
      <c r="W3817" t="str" cm="1">
        <f t="array" ref="W3817">_xlfn.IFS(Table1[[#This Row],[tenure]]&lt;=12,"0-1 Years", Table1[[#This Row],[tenure]] &lt;=36, "1-3 Years",Table1[[#This Row],[tenure]]&lt;=60, "3-5 Years",Table1[[#This Row],[tenure]]&gt;60,"5+ Years")</f>
        <v>0-1 Years</v>
      </c>
      <c r="X3817" t="str">
        <f>IF(AND(Table1[[#This Row],[Contract]]="Month-to-Month", Table1[[#This Row],[PaymentMethod]]= "Electronic check"), "High Risk", "Standard")</f>
        <v>High Risk</v>
      </c>
      <c r="Y3817" s="11">
        <f>IFERROR(Table1[[#This Row],[TotalCharges]]/Table1[[#This Row],[tenure]],"0")</f>
        <v>70.100000000000009</v>
      </c>
      <c r="Z3817" t="str">
        <f>IF(Table1[[#This Row],[SeniorCitizen]]=1,"Yes","No")</f>
        <v>No</v>
      </c>
    </row>
    <row r="3818" spans="1:26" x14ac:dyDescent="0.3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7104</v>
      </c>
      <c r="S3818" s="2">
        <v>75.150000000000006</v>
      </c>
      <c r="T3818" s="2">
        <v>3822.45</v>
      </c>
      <c r="U3818" t="s">
        <v>24</v>
      </c>
      <c r="V3818">
        <f>COUNTIF(Table1[[#This Row],[OnlineSecurity]:[StreamingMovies]], "Yes")</f>
        <v>4</v>
      </c>
      <c r="W3818" t="str" cm="1">
        <f t="array" ref="W3818">_xlfn.IFS(Table1[[#This Row],[tenure]]&lt;=12,"0-1 Years", Table1[[#This Row],[tenure]] &lt;=36, "1-3 Years",Table1[[#This Row],[tenure]]&lt;=60, "3-5 Years",Table1[[#This Row],[tenure]]&gt;60,"5+ Years")</f>
        <v>3-5 Years</v>
      </c>
      <c r="X3818" t="str">
        <f>IF(AND(Table1[[#This Row],[Contract]]="Month-to-Month", Table1[[#This Row],[PaymentMethod]]= "Electronic check"), "High Risk", "Standard")</f>
        <v>Standard</v>
      </c>
      <c r="Y3818" s="11">
        <f>IFERROR(Table1[[#This Row],[TotalCharges]]/Table1[[#This Row],[tenure]],"0")</f>
        <v>76.448999999999998</v>
      </c>
      <c r="Z3818" t="str">
        <f>IF(Table1[[#This Row],[SeniorCitizen]]=1,"Yes","No")</f>
        <v>Yes</v>
      </c>
    </row>
    <row r="3819" spans="1:26" x14ac:dyDescent="0.35">
      <c r="A3819" t="s">
        <v>3854</v>
      </c>
      <c r="B3819" t="s">
        <v>22</v>
      </c>
      <c r="C3819">
        <v>0</v>
      </c>
      <c r="D3819" t="s">
        <v>24</v>
      </c>
      <c r="E3819" t="s">
        <v>24</v>
      </c>
      <c r="F3819">
        <v>53</v>
      </c>
      <c r="G3819" t="s">
        <v>23</v>
      </c>
      <c r="H3819" t="s">
        <v>24</v>
      </c>
      <c r="I3819" t="s">
        <v>24</v>
      </c>
      <c r="J3819" t="s">
        <v>24</v>
      </c>
      <c r="K3819" t="s">
        <v>24</v>
      </c>
      <c r="L3819" t="s">
        <v>24</v>
      </c>
      <c r="M3819" t="s">
        <v>24</v>
      </c>
      <c r="N3819" t="s">
        <v>24</v>
      </c>
      <c r="O3819" t="s">
        <v>24</v>
      </c>
      <c r="P3819" t="s">
        <v>47</v>
      </c>
      <c r="Q3819" t="s">
        <v>24</v>
      </c>
      <c r="R3819" t="s">
        <v>32</v>
      </c>
      <c r="S3819" s="2">
        <v>20.25</v>
      </c>
      <c r="T3819" s="2">
        <v>1048.45</v>
      </c>
      <c r="U3819" t="s">
        <v>24</v>
      </c>
      <c r="V3819">
        <f>COUNTIF(Table1[[#This Row],[OnlineSecurity]:[StreamingMovies]], "Yes")</f>
        <v>0</v>
      </c>
      <c r="W3819" t="str" cm="1">
        <f t="array" ref="W3819">_xlfn.IFS(Table1[[#This Row],[tenure]]&lt;=12,"0-1 Years", Table1[[#This Row],[tenure]] &lt;=36, "1-3 Years",Table1[[#This Row],[tenure]]&lt;=60, "3-5 Years",Table1[[#This Row],[tenure]]&gt;60,"5+ Years")</f>
        <v>3-5 Years</v>
      </c>
      <c r="X3819" t="str">
        <f>IF(AND(Table1[[#This Row],[Contract]]="Month-to-Month", Table1[[#This Row],[PaymentMethod]]= "Electronic check"), "High Risk", "Standard")</f>
        <v>Standard</v>
      </c>
      <c r="Y3819" s="11">
        <f>IFERROR(Table1[[#This Row],[TotalCharges]]/Table1[[#This Row],[tenure]],"0")</f>
        <v>19.782075471698114</v>
      </c>
      <c r="Z3819" t="str">
        <f>IF(Table1[[#This Row],[SeniorCitizen]]=1,"Yes","No")</f>
        <v>No</v>
      </c>
    </row>
    <row r="3820" spans="1:26" x14ac:dyDescent="0.3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7105</v>
      </c>
      <c r="S3820" s="2">
        <v>109.1</v>
      </c>
      <c r="T3820" s="2">
        <v>6393.65</v>
      </c>
      <c r="U3820" t="s">
        <v>24</v>
      </c>
      <c r="V3820">
        <f>COUNTIF(Table1[[#This Row],[OnlineSecurity]:[StreamingMovies]], "Yes")</f>
        <v>5</v>
      </c>
      <c r="W3820" t="str" cm="1">
        <f t="array" ref="W3820">_xlfn.IFS(Table1[[#This Row],[tenure]]&lt;=12,"0-1 Years", Table1[[#This Row],[tenure]] &lt;=36, "1-3 Years",Table1[[#This Row],[tenure]]&lt;=60, "3-5 Years",Table1[[#This Row],[tenure]]&gt;60,"5+ Years")</f>
        <v>3-5 Years</v>
      </c>
      <c r="X3820" t="str">
        <f>IF(AND(Table1[[#This Row],[Contract]]="Month-to-Month", Table1[[#This Row],[PaymentMethod]]= "Electronic check"), "High Risk", "Standard")</f>
        <v>Standard</v>
      </c>
      <c r="Y3820" s="11">
        <f>IFERROR(Table1[[#This Row],[TotalCharges]]/Table1[[#This Row],[tenure]],"0")</f>
        <v>110.2353448275862</v>
      </c>
      <c r="Z3820" t="str">
        <f>IF(Table1[[#This Row],[SeniorCitizen]]=1,"Yes","No")</f>
        <v>No</v>
      </c>
    </row>
    <row r="3821" spans="1:26" x14ac:dyDescent="0.35">
      <c r="A3821" t="s">
        <v>3856</v>
      </c>
      <c r="B3821" t="s">
        <v>30</v>
      </c>
      <c r="C3821">
        <v>0</v>
      </c>
      <c r="D3821" t="s">
        <v>24</v>
      </c>
      <c r="E3821" t="s">
        <v>24</v>
      </c>
      <c r="F3821">
        <v>46</v>
      </c>
      <c r="G3821" t="s">
        <v>24</v>
      </c>
      <c r="H3821" t="s">
        <v>24</v>
      </c>
      <c r="I3821" t="s">
        <v>26</v>
      </c>
      <c r="J3821" t="s">
        <v>23</v>
      </c>
      <c r="K3821" t="s">
        <v>24</v>
      </c>
      <c r="L3821" t="s">
        <v>24</v>
      </c>
      <c r="M3821" t="s">
        <v>24</v>
      </c>
      <c r="N3821" t="s">
        <v>24</v>
      </c>
      <c r="O3821" t="s">
        <v>24</v>
      </c>
      <c r="P3821" t="s">
        <v>31</v>
      </c>
      <c r="Q3821" t="s">
        <v>23</v>
      </c>
      <c r="R3821" t="s">
        <v>7104</v>
      </c>
      <c r="S3821" s="2">
        <v>30.75</v>
      </c>
      <c r="T3821" s="2">
        <v>1489.3</v>
      </c>
      <c r="U3821" t="s">
        <v>24</v>
      </c>
      <c r="V3821">
        <f>COUNTIF(Table1[[#This Row],[OnlineSecurity]:[StreamingMovies]], "Yes")</f>
        <v>1</v>
      </c>
      <c r="W3821" t="str" cm="1">
        <f t="array" ref="W3821">_xlfn.IFS(Table1[[#This Row],[tenure]]&lt;=12,"0-1 Years", Table1[[#This Row],[tenure]] &lt;=36, "1-3 Years",Table1[[#This Row],[tenure]]&lt;=60, "3-5 Years",Table1[[#This Row],[tenure]]&gt;60,"5+ Years")</f>
        <v>3-5 Years</v>
      </c>
      <c r="X3821" t="str">
        <f>IF(AND(Table1[[#This Row],[Contract]]="Month-to-Month", Table1[[#This Row],[PaymentMethod]]= "Electronic check"), "High Risk", "Standard")</f>
        <v>Standard</v>
      </c>
      <c r="Y3821" s="11">
        <f>IFERROR(Table1[[#This Row],[TotalCharges]]/Table1[[#This Row],[tenure]],"0")</f>
        <v>32.376086956521739</v>
      </c>
      <c r="Z3821" t="str">
        <f>IF(Table1[[#This Row],[SeniorCitizen]]=1,"Yes","No")</f>
        <v>No</v>
      </c>
    </row>
    <row r="3822" spans="1:26" x14ac:dyDescent="0.3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7105</v>
      </c>
      <c r="S3822" s="2">
        <v>112.9</v>
      </c>
      <c r="T3822" s="2">
        <v>8061.5</v>
      </c>
      <c r="U3822" t="s">
        <v>24</v>
      </c>
      <c r="V3822">
        <f>COUNTIF(Table1[[#This Row],[OnlineSecurity]:[StreamingMovies]], "Yes")</f>
        <v>6</v>
      </c>
      <c r="W3822" t="str" cm="1">
        <f t="array" ref="W3822">_xlfn.IFS(Table1[[#This Row],[tenure]]&lt;=12,"0-1 Years", Table1[[#This Row],[tenure]] &lt;=36, "1-3 Years",Table1[[#This Row],[tenure]]&lt;=60, "3-5 Years",Table1[[#This Row],[tenure]]&gt;60,"5+ Years")</f>
        <v>5+ Years</v>
      </c>
      <c r="X3822" t="str">
        <f>IF(AND(Table1[[#This Row],[Contract]]="Month-to-Month", Table1[[#This Row],[PaymentMethod]]= "Electronic check"), "High Risk", "Standard")</f>
        <v>Standard</v>
      </c>
      <c r="Y3822" s="11">
        <f>IFERROR(Table1[[#This Row],[TotalCharges]]/Table1[[#This Row],[tenure]],"0")</f>
        <v>111.96527777777777</v>
      </c>
      <c r="Z3822" t="str">
        <f>IF(Table1[[#This Row],[SeniorCitizen]]=1,"Yes","No")</f>
        <v>Yes</v>
      </c>
    </row>
    <row r="3823" spans="1:26" x14ac:dyDescent="0.3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s="2">
        <v>74.2</v>
      </c>
      <c r="T3823" s="2">
        <v>74.2</v>
      </c>
      <c r="U3823" t="s">
        <v>23</v>
      </c>
      <c r="V3823">
        <f>COUNTIF(Table1[[#This Row],[OnlineSecurity]:[StreamingMovies]], "Yes")</f>
        <v>0</v>
      </c>
      <c r="W3823" t="str" cm="1">
        <f t="array" ref="W3823">_xlfn.IFS(Table1[[#This Row],[tenure]]&lt;=12,"0-1 Years", Table1[[#This Row],[tenure]] &lt;=36, "1-3 Years",Table1[[#This Row],[tenure]]&lt;=60, "3-5 Years",Table1[[#This Row],[tenure]]&gt;60,"5+ Years")</f>
        <v>0-1 Years</v>
      </c>
      <c r="X3823" t="str">
        <f>IF(AND(Table1[[#This Row],[Contract]]="Month-to-Month", Table1[[#This Row],[PaymentMethod]]= "Electronic check"), "High Risk", "Standard")</f>
        <v>High Risk</v>
      </c>
      <c r="Y3823" s="11">
        <f>IFERROR(Table1[[#This Row],[TotalCharges]]/Table1[[#This Row],[tenure]],"0")</f>
        <v>74.2</v>
      </c>
      <c r="Z3823" t="str">
        <f>IF(Table1[[#This Row],[SeniorCitizen]]=1,"Yes","No")</f>
        <v>Yes</v>
      </c>
    </row>
    <row r="3824" spans="1:26" x14ac:dyDescent="0.3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s="2">
        <v>94.05</v>
      </c>
      <c r="T3824" s="2">
        <v>518.75</v>
      </c>
      <c r="U3824" t="s">
        <v>24</v>
      </c>
      <c r="V3824">
        <f>COUNTIF(Table1[[#This Row],[OnlineSecurity]:[StreamingMovies]], "Yes")</f>
        <v>3</v>
      </c>
      <c r="W3824" t="str" cm="1">
        <f t="array" ref="W3824">_xlfn.IFS(Table1[[#This Row],[tenure]]&lt;=12,"0-1 Years", Table1[[#This Row],[tenure]] &lt;=36, "1-3 Years",Table1[[#This Row],[tenure]]&lt;=60, "3-5 Years",Table1[[#This Row],[tenure]]&gt;60,"5+ Years")</f>
        <v>0-1 Years</v>
      </c>
      <c r="X3824" t="str">
        <f>IF(AND(Table1[[#This Row],[Contract]]="Month-to-Month", Table1[[#This Row],[PaymentMethod]]= "Electronic check"), "High Risk", "Standard")</f>
        <v>Standard</v>
      </c>
      <c r="Y3824" s="11">
        <f>IFERROR(Table1[[#This Row],[TotalCharges]]/Table1[[#This Row],[tenure]],"0")</f>
        <v>86.458333333333329</v>
      </c>
      <c r="Z3824" t="str">
        <f>IF(Table1[[#This Row],[SeniorCitizen]]=1,"Yes","No")</f>
        <v>No</v>
      </c>
    </row>
    <row r="3825" spans="1:26" x14ac:dyDescent="0.3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7104</v>
      </c>
      <c r="S3825" s="2">
        <v>78.849999999999994</v>
      </c>
      <c r="T3825" s="2">
        <v>5763.15</v>
      </c>
      <c r="U3825" t="s">
        <v>24</v>
      </c>
      <c r="V3825">
        <f>COUNTIF(Table1[[#This Row],[OnlineSecurity]:[StreamingMovies]], "Yes")</f>
        <v>5</v>
      </c>
      <c r="W3825" t="str" cm="1">
        <f t="array" ref="W3825">_xlfn.IFS(Table1[[#This Row],[tenure]]&lt;=12,"0-1 Years", Table1[[#This Row],[tenure]] &lt;=36, "1-3 Years",Table1[[#This Row],[tenure]]&lt;=60, "3-5 Years",Table1[[#This Row],[tenure]]&gt;60,"5+ Years")</f>
        <v>5+ Years</v>
      </c>
      <c r="X3825" t="str">
        <f>IF(AND(Table1[[#This Row],[Contract]]="Month-to-Month", Table1[[#This Row],[PaymentMethod]]= "Electronic check"), "High Risk", "Standard")</f>
        <v>Standard</v>
      </c>
      <c r="Y3825" s="11">
        <f>IFERROR(Table1[[#This Row],[TotalCharges]]/Table1[[#This Row],[tenure]],"0")</f>
        <v>80.043749999999989</v>
      </c>
      <c r="Z3825" t="str">
        <f>IF(Table1[[#This Row],[SeniorCitizen]]=1,"Yes","No")</f>
        <v>No</v>
      </c>
    </row>
    <row r="3826" spans="1:26" x14ac:dyDescent="0.3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s="2">
        <v>55.3</v>
      </c>
      <c r="T3826" s="2">
        <v>238.5</v>
      </c>
      <c r="U3826" t="s">
        <v>24</v>
      </c>
      <c r="V3826">
        <f>COUNTIF(Table1[[#This Row],[OnlineSecurity]:[StreamingMovies]], "Yes")</f>
        <v>1</v>
      </c>
      <c r="W3826" t="str" cm="1">
        <f t="array" ref="W3826">_xlfn.IFS(Table1[[#This Row],[tenure]]&lt;=12,"0-1 Years", Table1[[#This Row],[tenure]] &lt;=36, "1-3 Years",Table1[[#This Row],[tenure]]&lt;=60, "3-5 Years",Table1[[#This Row],[tenure]]&gt;60,"5+ Years")</f>
        <v>0-1 Years</v>
      </c>
      <c r="X3826" t="str">
        <f>IF(AND(Table1[[#This Row],[Contract]]="Month-to-Month", Table1[[#This Row],[PaymentMethod]]= "Electronic check"), "High Risk", "Standard")</f>
        <v>Standard</v>
      </c>
      <c r="Y3826" s="11">
        <f>IFERROR(Table1[[#This Row],[TotalCharges]]/Table1[[#This Row],[tenure]],"0")</f>
        <v>59.625</v>
      </c>
      <c r="Z3826" t="str">
        <f>IF(Table1[[#This Row],[SeniorCitizen]]=1,"Yes","No")</f>
        <v>No</v>
      </c>
    </row>
    <row r="3827" spans="1:26" x14ac:dyDescent="0.35">
      <c r="A3827" t="s">
        <v>3862</v>
      </c>
      <c r="B3827" t="s">
        <v>22</v>
      </c>
      <c r="C3827">
        <v>0</v>
      </c>
      <c r="D3827" t="s">
        <v>23</v>
      </c>
      <c r="E3827" t="s">
        <v>23</v>
      </c>
      <c r="F3827">
        <v>52</v>
      </c>
      <c r="G3827" t="s">
        <v>23</v>
      </c>
      <c r="H3827" t="s">
        <v>24</v>
      </c>
      <c r="I3827" t="s">
        <v>24</v>
      </c>
      <c r="J3827" t="s">
        <v>24</v>
      </c>
      <c r="K3827" t="s">
        <v>24</v>
      </c>
      <c r="L3827" t="s">
        <v>24</v>
      </c>
      <c r="M3827" t="s">
        <v>24</v>
      </c>
      <c r="N3827" t="s">
        <v>24</v>
      </c>
      <c r="O3827" t="s">
        <v>24</v>
      </c>
      <c r="P3827" t="s">
        <v>47</v>
      </c>
      <c r="Q3827" t="s">
        <v>24</v>
      </c>
      <c r="R3827" t="s">
        <v>32</v>
      </c>
      <c r="S3827" s="2">
        <v>19.350000000000001</v>
      </c>
      <c r="T3827" s="2">
        <v>1031.7</v>
      </c>
      <c r="U3827" t="s">
        <v>24</v>
      </c>
      <c r="V3827">
        <f>COUNTIF(Table1[[#This Row],[OnlineSecurity]:[StreamingMovies]], "Yes")</f>
        <v>0</v>
      </c>
      <c r="W3827" t="str" cm="1">
        <f t="array" ref="W3827">_xlfn.IFS(Table1[[#This Row],[tenure]]&lt;=12,"0-1 Years", Table1[[#This Row],[tenure]] &lt;=36, "1-3 Years",Table1[[#This Row],[tenure]]&lt;=60, "3-5 Years",Table1[[#This Row],[tenure]]&gt;60,"5+ Years")</f>
        <v>3-5 Years</v>
      </c>
      <c r="X3827" t="str">
        <f>IF(AND(Table1[[#This Row],[Contract]]="Month-to-Month", Table1[[#This Row],[PaymentMethod]]= "Electronic check"), "High Risk", "Standard")</f>
        <v>Standard</v>
      </c>
      <c r="Y3827" s="11">
        <f>IFERROR(Table1[[#This Row],[TotalCharges]]/Table1[[#This Row],[tenure]],"0")</f>
        <v>19.840384615384615</v>
      </c>
      <c r="Z3827" t="str">
        <f>IF(Table1[[#This Row],[SeniorCitizen]]=1,"Yes","No")</f>
        <v>No</v>
      </c>
    </row>
    <row r="3828" spans="1:26" x14ac:dyDescent="0.35">
      <c r="A3828" t="s">
        <v>3863</v>
      </c>
      <c r="B3828" t="s">
        <v>30</v>
      </c>
      <c r="C3828">
        <v>0</v>
      </c>
      <c r="D3828" t="s">
        <v>23</v>
      </c>
      <c r="E3828" t="s">
        <v>23</v>
      </c>
      <c r="F3828">
        <v>0</v>
      </c>
      <c r="G3828" t="s">
        <v>23</v>
      </c>
      <c r="H3828" t="s">
        <v>23</v>
      </c>
      <c r="I3828" t="s">
        <v>24</v>
      </c>
      <c r="J3828" t="s">
        <v>24</v>
      </c>
      <c r="K3828" t="s">
        <v>24</v>
      </c>
      <c r="L3828" t="s">
        <v>24</v>
      </c>
      <c r="M3828" t="s">
        <v>24</v>
      </c>
      <c r="N3828" t="s">
        <v>24</v>
      </c>
      <c r="O3828" t="s">
        <v>24</v>
      </c>
      <c r="P3828" t="s">
        <v>47</v>
      </c>
      <c r="Q3828" t="s">
        <v>24</v>
      </c>
      <c r="R3828" t="s">
        <v>32</v>
      </c>
      <c r="S3828" s="2">
        <v>25.35</v>
      </c>
      <c r="T3828" s="2">
        <v>0</v>
      </c>
      <c r="U3828" t="s">
        <v>24</v>
      </c>
      <c r="V3828">
        <f>COUNTIF(Table1[[#This Row],[OnlineSecurity]:[StreamingMovies]], "Yes")</f>
        <v>0</v>
      </c>
      <c r="W3828" t="str" cm="1">
        <f t="array" ref="W3828">_xlfn.IFS(Table1[[#This Row],[tenure]]&lt;=12,"0-1 Years", Table1[[#This Row],[tenure]] &lt;=36, "1-3 Years",Table1[[#This Row],[tenure]]&lt;=60, "3-5 Years",Table1[[#This Row],[tenure]]&gt;60,"5+ Years")</f>
        <v>0-1 Years</v>
      </c>
      <c r="X3828" t="str">
        <f>IF(AND(Table1[[#This Row],[Contract]]="Month-to-Month", Table1[[#This Row],[PaymentMethod]]= "Electronic check"), "High Risk", "Standard")</f>
        <v>Standard</v>
      </c>
      <c r="Y3828" s="11" t="str">
        <f>IFERROR(Table1[[#This Row],[TotalCharges]]/Table1[[#This Row],[tenure]],"0")</f>
        <v>0</v>
      </c>
      <c r="Z3828" t="str">
        <f>IF(Table1[[#This Row],[SeniorCitizen]]=1,"Yes","No")</f>
        <v>No</v>
      </c>
    </row>
    <row r="3829" spans="1:26" x14ac:dyDescent="0.35">
      <c r="A3829" t="s">
        <v>3864</v>
      </c>
      <c r="B3829" t="s">
        <v>22</v>
      </c>
      <c r="C3829">
        <v>0</v>
      </c>
      <c r="D3829" t="s">
        <v>24</v>
      </c>
      <c r="E3829" t="s">
        <v>24</v>
      </c>
      <c r="F3829">
        <v>2</v>
      </c>
      <c r="G3829" t="s">
        <v>23</v>
      </c>
      <c r="H3829" t="s">
        <v>24</v>
      </c>
      <c r="I3829" t="s">
        <v>24</v>
      </c>
      <c r="J3829" t="s">
        <v>24</v>
      </c>
      <c r="K3829" t="s">
        <v>24</v>
      </c>
      <c r="L3829" t="s">
        <v>24</v>
      </c>
      <c r="M3829" t="s">
        <v>24</v>
      </c>
      <c r="N3829" t="s">
        <v>24</v>
      </c>
      <c r="O3829" t="s">
        <v>24</v>
      </c>
      <c r="P3829" t="s">
        <v>31</v>
      </c>
      <c r="Q3829" t="s">
        <v>24</v>
      </c>
      <c r="R3829" t="s">
        <v>32</v>
      </c>
      <c r="S3829" s="2">
        <v>20.45</v>
      </c>
      <c r="T3829" s="2">
        <v>34.799999999999997</v>
      </c>
      <c r="U3829" t="s">
        <v>24</v>
      </c>
      <c r="V3829">
        <f>COUNTIF(Table1[[#This Row],[OnlineSecurity]:[StreamingMovies]], "Yes")</f>
        <v>0</v>
      </c>
      <c r="W3829" t="str" cm="1">
        <f t="array" ref="W3829">_xlfn.IFS(Table1[[#This Row],[tenure]]&lt;=12,"0-1 Years", Table1[[#This Row],[tenure]] &lt;=36, "1-3 Years",Table1[[#This Row],[tenure]]&lt;=60, "3-5 Years",Table1[[#This Row],[tenure]]&gt;60,"5+ Years")</f>
        <v>0-1 Years</v>
      </c>
      <c r="X3829" t="str">
        <f>IF(AND(Table1[[#This Row],[Contract]]="Month-to-Month", Table1[[#This Row],[PaymentMethod]]= "Electronic check"), "High Risk", "Standard")</f>
        <v>Standard</v>
      </c>
      <c r="Y3829" s="11">
        <f>IFERROR(Table1[[#This Row],[TotalCharges]]/Table1[[#This Row],[tenure]],"0")</f>
        <v>17.399999999999999</v>
      </c>
      <c r="Z3829" t="str">
        <f>IF(Table1[[#This Row],[SeniorCitizen]]=1,"Yes","No")</f>
        <v>No</v>
      </c>
    </row>
    <row r="3830" spans="1:26" x14ac:dyDescent="0.35">
      <c r="A3830" t="s">
        <v>3865</v>
      </c>
      <c r="B3830" t="s">
        <v>22</v>
      </c>
      <c r="C3830">
        <v>0</v>
      </c>
      <c r="D3830" t="s">
        <v>23</v>
      </c>
      <c r="E3830" t="s">
        <v>24</v>
      </c>
      <c r="F3830">
        <v>65</v>
      </c>
      <c r="G3830" t="s">
        <v>23</v>
      </c>
      <c r="H3830" t="s">
        <v>24</v>
      </c>
      <c r="I3830" t="s">
        <v>24</v>
      </c>
      <c r="J3830" t="s">
        <v>24</v>
      </c>
      <c r="K3830" t="s">
        <v>24</v>
      </c>
      <c r="L3830" t="s">
        <v>24</v>
      </c>
      <c r="M3830" t="s">
        <v>24</v>
      </c>
      <c r="N3830" t="s">
        <v>24</v>
      </c>
      <c r="O3830" t="s">
        <v>24</v>
      </c>
      <c r="P3830" t="s">
        <v>47</v>
      </c>
      <c r="Q3830" t="s">
        <v>24</v>
      </c>
      <c r="R3830" t="s">
        <v>7104</v>
      </c>
      <c r="S3830" s="2">
        <v>19.350000000000001</v>
      </c>
      <c r="T3830" s="2">
        <v>1319.95</v>
      </c>
      <c r="U3830" t="s">
        <v>24</v>
      </c>
      <c r="V3830">
        <f>COUNTIF(Table1[[#This Row],[OnlineSecurity]:[StreamingMovies]], "Yes")</f>
        <v>0</v>
      </c>
      <c r="W3830" t="str" cm="1">
        <f t="array" ref="W3830">_xlfn.IFS(Table1[[#This Row],[tenure]]&lt;=12,"0-1 Years", Table1[[#This Row],[tenure]] &lt;=36, "1-3 Years",Table1[[#This Row],[tenure]]&lt;=60, "3-5 Years",Table1[[#This Row],[tenure]]&gt;60,"5+ Years")</f>
        <v>5+ Years</v>
      </c>
      <c r="X3830" t="str">
        <f>IF(AND(Table1[[#This Row],[Contract]]="Month-to-Month", Table1[[#This Row],[PaymentMethod]]= "Electronic check"), "High Risk", "Standard")</f>
        <v>Standard</v>
      </c>
      <c r="Y3830" s="11">
        <f>IFERROR(Table1[[#This Row],[TotalCharges]]/Table1[[#This Row],[tenure]],"0")</f>
        <v>20.306923076923077</v>
      </c>
      <c r="Z3830" t="str">
        <f>IF(Table1[[#This Row],[SeniorCitizen]]=1,"Yes","No")</f>
        <v>No</v>
      </c>
    </row>
    <row r="3831" spans="1:26" x14ac:dyDescent="0.3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s="2">
        <v>101</v>
      </c>
      <c r="T3831" s="2">
        <v>4388.3999999999996</v>
      </c>
      <c r="U3831" t="s">
        <v>23</v>
      </c>
      <c r="V3831">
        <f>COUNTIF(Table1[[#This Row],[OnlineSecurity]:[StreamingMovies]], "Yes")</f>
        <v>3</v>
      </c>
      <c r="W3831" t="str" cm="1">
        <f t="array" ref="W3831">_xlfn.IFS(Table1[[#This Row],[tenure]]&lt;=12,"0-1 Years", Table1[[#This Row],[tenure]] &lt;=36, "1-3 Years",Table1[[#This Row],[tenure]]&lt;=60, "3-5 Years",Table1[[#This Row],[tenure]]&gt;60,"5+ Years")</f>
        <v>3-5 Years</v>
      </c>
      <c r="X3831" t="str">
        <f>IF(AND(Table1[[#This Row],[Contract]]="Month-to-Month", Table1[[#This Row],[PaymentMethod]]= "Electronic check"), "High Risk", "Standard")</f>
        <v>High Risk</v>
      </c>
      <c r="Y3831" s="11">
        <f>IFERROR(Table1[[#This Row],[TotalCharges]]/Table1[[#This Row],[tenure]],"0")</f>
        <v>102.05581395348837</v>
      </c>
      <c r="Z3831" t="str">
        <f>IF(Table1[[#This Row],[SeniorCitizen]]=1,"Yes","No")</f>
        <v>Yes</v>
      </c>
    </row>
    <row r="3832" spans="1:26" x14ac:dyDescent="0.3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s="2">
        <v>100.2</v>
      </c>
      <c r="T3832" s="2">
        <v>420.2</v>
      </c>
      <c r="U3832" t="s">
        <v>23</v>
      </c>
      <c r="V3832">
        <f>COUNTIF(Table1[[#This Row],[OnlineSecurity]:[StreamingMovies]], "Yes")</f>
        <v>3</v>
      </c>
      <c r="W3832" t="str" cm="1">
        <f t="array" ref="W3832">_xlfn.IFS(Table1[[#This Row],[tenure]]&lt;=12,"0-1 Years", Table1[[#This Row],[tenure]] &lt;=36, "1-3 Years",Table1[[#This Row],[tenure]]&lt;=60, "3-5 Years",Table1[[#This Row],[tenure]]&gt;60,"5+ Years")</f>
        <v>0-1 Years</v>
      </c>
      <c r="X3832" t="str">
        <f>IF(AND(Table1[[#This Row],[Contract]]="Month-to-Month", Table1[[#This Row],[PaymentMethod]]= "Electronic check"), "High Risk", "Standard")</f>
        <v>High Risk</v>
      </c>
      <c r="Y3832" s="11">
        <f>IFERROR(Table1[[#This Row],[TotalCharges]]/Table1[[#This Row],[tenure]],"0")</f>
        <v>105.05</v>
      </c>
      <c r="Z3832" t="str">
        <f>IF(Table1[[#This Row],[SeniorCitizen]]=1,"Yes","No")</f>
        <v>No</v>
      </c>
    </row>
    <row r="3833" spans="1:26" x14ac:dyDescent="0.3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s="2">
        <v>89.05</v>
      </c>
      <c r="T3833" s="2">
        <v>2177.4499999999998</v>
      </c>
      <c r="U3833" t="s">
        <v>23</v>
      </c>
      <c r="V3833">
        <f>COUNTIF(Table1[[#This Row],[OnlineSecurity]:[StreamingMovies]], "Yes")</f>
        <v>2</v>
      </c>
      <c r="W3833" t="str" cm="1">
        <f t="array" ref="W3833">_xlfn.IFS(Table1[[#This Row],[tenure]]&lt;=12,"0-1 Years", Table1[[#This Row],[tenure]] &lt;=36, "1-3 Years",Table1[[#This Row],[tenure]]&lt;=60, "3-5 Years",Table1[[#This Row],[tenure]]&gt;60,"5+ Years")</f>
        <v>1-3 Years</v>
      </c>
      <c r="X3833" t="str">
        <f>IF(AND(Table1[[#This Row],[Contract]]="Month-to-Month", Table1[[#This Row],[PaymentMethod]]= "Electronic check"), "High Risk", "Standard")</f>
        <v>Standard</v>
      </c>
      <c r="Y3833" s="11">
        <f>IFERROR(Table1[[#This Row],[TotalCharges]]/Table1[[#This Row],[tenure]],"0")</f>
        <v>87.097999999999999</v>
      </c>
      <c r="Z3833" t="str">
        <f>IF(Table1[[#This Row],[SeniorCitizen]]=1,"Yes","No")</f>
        <v>Yes</v>
      </c>
    </row>
    <row r="3834" spans="1:26" x14ac:dyDescent="0.3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7105</v>
      </c>
      <c r="S3834" s="2">
        <v>78.650000000000006</v>
      </c>
      <c r="T3834" s="2">
        <v>3950.85</v>
      </c>
      <c r="U3834" t="s">
        <v>24</v>
      </c>
      <c r="V3834">
        <f>COUNTIF(Table1[[#This Row],[OnlineSecurity]:[StreamingMovies]], "Yes")</f>
        <v>4</v>
      </c>
      <c r="W3834" t="str" cm="1">
        <f t="array" ref="W3834">_xlfn.IFS(Table1[[#This Row],[tenure]]&lt;=12,"0-1 Years", Table1[[#This Row],[tenure]] &lt;=36, "1-3 Years",Table1[[#This Row],[tenure]]&lt;=60, "3-5 Years",Table1[[#This Row],[tenure]]&gt;60,"5+ Years")</f>
        <v>3-5 Years</v>
      </c>
      <c r="X3834" t="str">
        <f>IF(AND(Table1[[#This Row],[Contract]]="Month-to-Month", Table1[[#This Row],[PaymentMethod]]= "Electronic check"), "High Risk", "Standard")</f>
        <v>Standard</v>
      </c>
      <c r="Y3834" s="11">
        <f>IFERROR(Table1[[#This Row],[TotalCharges]]/Table1[[#This Row],[tenure]],"0")</f>
        <v>77.46764705882353</v>
      </c>
      <c r="Z3834" t="str">
        <f>IF(Table1[[#This Row],[SeniorCitizen]]=1,"Yes","No")</f>
        <v>No</v>
      </c>
    </row>
    <row r="3835" spans="1:26" x14ac:dyDescent="0.3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7104</v>
      </c>
      <c r="S3835" s="2">
        <v>74.75</v>
      </c>
      <c r="T3835" s="2">
        <v>827.05</v>
      </c>
      <c r="U3835" t="s">
        <v>24</v>
      </c>
      <c r="V3835">
        <f>COUNTIF(Table1[[#This Row],[OnlineSecurity]:[StreamingMovies]], "Yes")</f>
        <v>3</v>
      </c>
      <c r="W3835" t="str" cm="1">
        <f t="array" ref="W3835">_xlfn.IFS(Table1[[#This Row],[tenure]]&lt;=12,"0-1 Years", Table1[[#This Row],[tenure]] &lt;=36, "1-3 Years",Table1[[#This Row],[tenure]]&lt;=60, "3-5 Years",Table1[[#This Row],[tenure]]&gt;60,"5+ Years")</f>
        <v>0-1 Years</v>
      </c>
      <c r="X3835" t="str">
        <f>IF(AND(Table1[[#This Row],[Contract]]="Month-to-Month", Table1[[#This Row],[PaymentMethod]]= "Electronic check"), "High Risk", "Standard")</f>
        <v>Standard</v>
      </c>
      <c r="Y3835" s="11">
        <f>IFERROR(Table1[[#This Row],[TotalCharges]]/Table1[[#This Row],[tenure]],"0")</f>
        <v>68.920833333333334</v>
      </c>
      <c r="Z3835" t="str">
        <f>IF(Table1[[#This Row],[SeniorCitizen]]=1,"Yes","No")</f>
        <v>No</v>
      </c>
    </row>
    <row r="3836" spans="1:26" x14ac:dyDescent="0.3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7104</v>
      </c>
      <c r="S3836" s="2">
        <v>70.099999999999994</v>
      </c>
      <c r="T3836" s="2">
        <v>3913.3</v>
      </c>
      <c r="U3836" t="s">
        <v>23</v>
      </c>
      <c r="V3836">
        <f>COUNTIF(Table1[[#This Row],[OnlineSecurity]:[StreamingMovies]], "Yes")</f>
        <v>3</v>
      </c>
      <c r="W3836" t="str" cm="1">
        <f t="array" ref="W3836">_xlfn.IFS(Table1[[#This Row],[tenure]]&lt;=12,"0-1 Years", Table1[[#This Row],[tenure]] &lt;=36, "1-3 Years",Table1[[#This Row],[tenure]]&lt;=60, "3-5 Years",Table1[[#This Row],[tenure]]&gt;60,"5+ Years")</f>
        <v>3-5 Years</v>
      </c>
      <c r="X3836" t="str">
        <f>IF(AND(Table1[[#This Row],[Contract]]="Month-to-Month", Table1[[#This Row],[PaymentMethod]]= "Electronic check"), "High Risk", "Standard")</f>
        <v>Standard</v>
      </c>
      <c r="Y3836" s="11">
        <f>IFERROR(Table1[[#This Row],[TotalCharges]]/Table1[[#This Row],[tenure]],"0")</f>
        <v>68.654385964912279</v>
      </c>
      <c r="Z3836" t="str">
        <f>IF(Table1[[#This Row],[SeniorCitizen]]=1,"Yes","No")</f>
        <v>No</v>
      </c>
    </row>
    <row r="3837" spans="1:26" x14ac:dyDescent="0.35">
      <c r="A3837" t="s">
        <v>3872</v>
      </c>
      <c r="B3837" t="s">
        <v>22</v>
      </c>
      <c r="C3837">
        <v>0</v>
      </c>
      <c r="D3837" t="s">
        <v>23</v>
      </c>
      <c r="E3837" t="s">
        <v>23</v>
      </c>
      <c r="F3837">
        <v>24</v>
      </c>
      <c r="G3837" t="s">
        <v>23</v>
      </c>
      <c r="H3837" t="s">
        <v>24</v>
      </c>
      <c r="I3837" t="s">
        <v>24</v>
      </c>
      <c r="J3837" t="s">
        <v>24</v>
      </c>
      <c r="K3837" t="s">
        <v>24</v>
      </c>
      <c r="L3837" t="s">
        <v>24</v>
      </c>
      <c r="M3837" t="s">
        <v>24</v>
      </c>
      <c r="N3837" t="s">
        <v>24</v>
      </c>
      <c r="O3837" t="s">
        <v>24</v>
      </c>
      <c r="P3837" t="s">
        <v>31</v>
      </c>
      <c r="Q3837" t="s">
        <v>24</v>
      </c>
      <c r="R3837" t="s">
        <v>32</v>
      </c>
      <c r="S3837" s="2">
        <v>19.899999999999999</v>
      </c>
      <c r="T3837" s="2">
        <v>533.5</v>
      </c>
      <c r="U3837" t="s">
        <v>24</v>
      </c>
      <c r="V3837">
        <f>COUNTIF(Table1[[#This Row],[OnlineSecurity]:[StreamingMovies]], "Yes")</f>
        <v>0</v>
      </c>
      <c r="W3837" t="str" cm="1">
        <f t="array" ref="W3837">_xlfn.IFS(Table1[[#This Row],[tenure]]&lt;=12,"0-1 Years", Table1[[#This Row],[tenure]] &lt;=36, "1-3 Years",Table1[[#This Row],[tenure]]&lt;=60, "3-5 Years",Table1[[#This Row],[tenure]]&gt;60,"5+ Years")</f>
        <v>1-3 Years</v>
      </c>
      <c r="X3837" t="str">
        <f>IF(AND(Table1[[#This Row],[Contract]]="Month-to-Month", Table1[[#This Row],[PaymentMethod]]= "Electronic check"), "High Risk", "Standard")</f>
        <v>Standard</v>
      </c>
      <c r="Y3837" s="11">
        <f>IFERROR(Table1[[#This Row],[TotalCharges]]/Table1[[#This Row],[tenure]],"0")</f>
        <v>22.229166666666668</v>
      </c>
      <c r="Z3837" t="str">
        <f>IF(Table1[[#This Row],[SeniorCitizen]]=1,"Yes","No")</f>
        <v>No</v>
      </c>
    </row>
    <row r="3838" spans="1:26" x14ac:dyDescent="0.3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7104</v>
      </c>
      <c r="S3838" s="2">
        <v>58.35</v>
      </c>
      <c r="T3838" s="2">
        <v>3756.45</v>
      </c>
      <c r="U3838" t="s">
        <v>24</v>
      </c>
      <c r="V3838">
        <f>COUNTIF(Table1[[#This Row],[OnlineSecurity]:[StreamingMovies]], "Yes")</f>
        <v>2</v>
      </c>
      <c r="W3838" t="str" cm="1">
        <f t="array" ref="W3838">_xlfn.IFS(Table1[[#This Row],[tenure]]&lt;=12,"0-1 Years", Table1[[#This Row],[tenure]] &lt;=36, "1-3 Years",Table1[[#This Row],[tenure]]&lt;=60, "3-5 Years",Table1[[#This Row],[tenure]]&gt;60,"5+ Years")</f>
        <v>5+ Years</v>
      </c>
      <c r="X3838" t="str">
        <f>IF(AND(Table1[[#This Row],[Contract]]="Month-to-Month", Table1[[#This Row],[PaymentMethod]]= "Electronic check"), "High Risk", "Standard")</f>
        <v>Standard</v>
      </c>
      <c r="Y3838" s="11">
        <f>IFERROR(Table1[[#This Row],[TotalCharges]]/Table1[[#This Row],[tenure]],"0")</f>
        <v>58.694531249999997</v>
      </c>
      <c r="Z3838" t="str">
        <f>IF(Table1[[#This Row],[SeniorCitizen]]=1,"Yes","No")</f>
        <v>No</v>
      </c>
    </row>
    <row r="3839" spans="1:26" x14ac:dyDescent="0.3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s="2">
        <v>105.65</v>
      </c>
      <c r="T3839" s="2">
        <v>443.9</v>
      </c>
      <c r="U3839" t="s">
        <v>23</v>
      </c>
      <c r="V3839">
        <f>COUNTIF(Table1[[#This Row],[OnlineSecurity]:[StreamingMovies]], "Yes")</f>
        <v>5</v>
      </c>
      <c r="W3839" t="str" cm="1">
        <f t="array" ref="W3839">_xlfn.IFS(Table1[[#This Row],[tenure]]&lt;=12,"0-1 Years", Table1[[#This Row],[tenure]] &lt;=36, "1-3 Years",Table1[[#This Row],[tenure]]&lt;=60, "3-5 Years",Table1[[#This Row],[tenure]]&gt;60,"5+ Years")</f>
        <v>0-1 Years</v>
      </c>
      <c r="X3839" t="str">
        <f>IF(AND(Table1[[#This Row],[Contract]]="Month-to-Month", Table1[[#This Row],[PaymentMethod]]= "Electronic check"), "High Risk", "Standard")</f>
        <v>Standard</v>
      </c>
      <c r="Y3839" s="11">
        <f>IFERROR(Table1[[#This Row],[TotalCharges]]/Table1[[#This Row],[tenure]],"0")</f>
        <v>110.97499999999999</v>
      </c>
      <c r="Z3839" t="str">
        <f>IF(Table1[[#This Row],[SeniorCitizen]]=1,"Yes","No")</f>
        <v>No</v>
      </c>
    </row>
    <row r="3840" spans="1:26" x14ac:dyDescent="0.3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7104</v>
      </c>
      <c r="S3840" s="2">
        <v>100.5</v>
      </c>
      <c r="T3840" s="2">
        <v>2599.9499999999998</v>
      </c>
      <c r="U3840" t="s">
        <v>24</v>
      </c>
      <c r="V3840">
        <f>COUNTIF(Table1[[#This Row],[OnlineSecurity]:[StreamingMovies]], "Yes")</f>
        <v>3</v>
      </c>
      <c r="W3840" t="str" cm="1">
        <f t="array" ref="W3840">_xlfn.IFS(Table1[[#This Row],[tenure]]&lt;=12,"0-1 Years", Table1[[#This Row],[tenure]] &lt;=36, "1-3 Years",Table1[[#This Row],[tenure]]&lt;=60, "3-5 Years",Table1[[#This Row],[tenure]]&gt;60,"5+ Years")</f>
        <v>1-3 Years</v>
      </c>
      <c r="X3840" t="str">
        <f>IF(AND(Table1[[#This Row],[Contract]]="Month-to-Month", Table1[[#This Row],[PaymentMethod]]= "Electronic check"), "High Risk", "Standard")</f>
        <v>Standard</v>
      </c>
      <c r="Y3840" s="11">
        <f>IFERROR(Table1[[#This Row],[TotalCharges]]/Table1[[#This Row],[tenure]],"0")</f>
        <v>99.998076923076923</v>
      </c>
      <c r="Z3840" t="str">
        <f>IF(Table1[[#This Row],[SeniorCitizen]]=1,"Yes","No")</f>
        <v>No</v>
      </c>
    </row>
    <row r="3841" spans="1:26" x14ac:dyDescent="0.35">
      <c r="A3841" t="s">
        <v>3876</v>
      </c>
      <c r="B3841" t="s">
        <v>22</v>
      </c>
      <c r="C3841">
        <v>0</v>
      </c>
      <c r="D3841" t="s">
        <v>23</v>
      </c>
      <c r="E3841" t="s">
        <v>23</v>
      </c>
      <c r="F3841">
        <v>15</v>
      </c>
      <c r="G3841" t="s">
        <v>23</v>
      </c>
      <c r="H3841" t="s">
        <v>24</v>
      </c>
      <c r="I3841" t="s">
        <v>24</v>
      </c>
      <c r="J3841" t="s">
        <v>24</v>
      </c>
      <c r="K3841" t="s">
        <v>24</v>
      </c>
      <c r="L3841" t="s">
        <v>24</v>
      </c>
      <c r="M3841" t="s">
        <v>24</v>
      </c>
      <c r="N3841" t="s">
        <v>24</v>
      </c>
      <c r="O3841" t="s">
        <v>24</v>
      </c>
      <c r="P3841" t="s">
        <v>27</v>
      </c>
      <c r="Q3841" t="s">
        <v>24</v>
      </c>
      <c r="R3841" t="s">
        <v>32</v>
      </c>
      <c r="S3841" s="2">
        <v>20.05</v>
      </c>
      <c r="T3841" s="2">
        <v>284.3</v>
      </c>
      <c r="U3841" t="s">
        <v>24</v>
      </c>
      <c r="V3841">
        <f>COUNTIF(Table1[[#This Row],[OnlineSecurity]:[StreamingMovies]], "Yes")</f>
        <v>0</v>
      </c>
      <c r="W3841" t="str" cm="1">
        <f t="array" ref="W3841">_xlfn.IFS(Table1[[#This Row],[tenure]]&lt;=12,"0-1 Years", Table1[[#This Row],[tenure]] &lt;=36, "1-3 Years",Table1[[#This Row],[tenure]]&lt;=60, "3-5 Years",Table1[[#This Row],[tenure]]&gt;60,"5+ Years")</f>
        <v>1-3 Years</v>
      </c>
      <c r="X3841" t="str">
        <f>IF(AND(Table1[[#This Row],[Contract]]="Month-to-Month", Table1[[#This Row],[PaymentMethod]]= "Electronic check"), "High Risk", "Standard")</f>
        <v>Standard</v>
      </c>
      <c r="Y3841" s="11">
        <f>IFERROR(Table1[[#This Row],[TotalCharges]]/Table1[[#This Row],[tenure]],"0")</f>
        <v>18.953333333333333</v>
      </c>
      <c r="Z3841" t="str">
        <f>IF(Table1[[#This Row],[SeniorCitizen]]=1,"Yes","No")</f>
        <v>No</v>
      </c>
    </row>
    <row r="3842" spans="1:26" x14ac:dyDescent="0.35">
      <c r="A3842" t="s">
        <v>3877</v>
      </c>
      <c r="B3842" t="s">
        <v>30</v>
      </c>
      <c r="C3842">
        <v>1</v>
      </c>
      <c r="D3842" t="s">
        <v>23</v>
      </c>
      <c r="E3842" t="s">
        <v>24</v>
      </c>
      <c r="F3842">
        <v>64</v>
      </c>
      <c r="G3842" t="s">
        <v>23</v>
      </c>
      <c r="H3842" t="s">
        <v>23</v>
      </c>
      <c r="I3842" t="s">
        <v>24</v>
      </c>
      <c r="J3842" t="s">
        <v>24</v>
      </c>
      <c r="K3842" t="s">
        <v>24</v>
      </c>
      <c r="L3842" t="s">
        <v>24</v>
      </c>
      <c r="M3842" t="s">
        <v>24</v>
      </c>
      <c r="N3842" t="s">
        <v>24</v>
      </c>
      <c r="O3842" t="s">
        <v>24</v>
      </c>
      <c r="P3842" t="s">
        <v>47</v>
      </c>
      <c r="Q3842" t="s">
        <v>24</v>
      </c>
      <c r="R3842" t="s">
        <v>7105</v>
      </c>
      <c r="S3842" s="2">
        <v>25.65</v>
      </c>
      <c r="T3842" s="2">
        <v>1740.8</v>
      </c>
      <c r="U3842" t="s">
        <v>24</v>
      </c>
      <c r="V3842">
        <f>COUNTIF(Table1[[#This Row],[OnlineSecurity]:[StreamingMovies]], "Yes")</f>
        <v>0</v>
      </c>
      <c r="W3842" t="str" cm="1">
        <f t="array" ref="W3842">_xlfn.IFS(Table1[[#This Row],[tenure]]&lt;=12,"0-1 Years", Table1[[#This Row],[tenure]] &lt;=36, "1-3 Years",Table1[[#This Row],[tenure]]&lt;=60, "3-5 Years",Table1[[#This Row],[tenure]]&gt;60,"5+ Years")</f>
        <v>5+ Years</v>
      </c>
      <c r="X3842" t="str">
        <f>IF(AND(Table1[[#This Row],[Contract]]="Month-to-Month", Table1[[#This Row],[PaymentMethod]]= "Electronic check"), "High Risk", "Standard")</f>
        <v>Standard</v>
      </c>
      <c r="Y3842" s="11">
        <f>IFERROR(Table1[[#This Row],[TotalCharges]]/Table1[[#This Row],[tenure]],"0")</f>
        <v>27.2</v>
      </c>
      <c r="Z3842" t="str">
        <f>IF(Table1[[#This Row],[SeniorCitizen]]=1,"Yes","No")</f>
        <v>Yes</v>
      </c>
    </row>
    <row r="3843" spans="1:26" x14ac:dyDescent="0.3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s="2">
        <v>96.5</v>
      </c>
      <c r="T3843" s="2">
        <v>3436.1</v>
      </c>
      <c r="U3843" t="s">
        <v>23</v>
      </c>
      <c r="V3843">
        <f>COUNTIF(Table1[[#This Row],[OnlineSecurity]:[StreamingMovies]], "Yes")</f>
        <v>3</v>
      </c>
      <c r="W3843" t="str" cm="1">
        <f t="array" ref="W3843">_xlfn.IFS(Table1[[#This Row],[tenure]]&lt;=12,"0-1 Years", Table1[[#This Row],[tenure]] &lt;=36, "1-3 Years",Table1[[#This Row],[tenure]]&lt;=60, "3-5 Years",Table1[[#This Row],[tenure]]&gt;60,"5+ Years")</f>
        <v>1-3 Years</v>
      </c>
      <c r="X3843" t="str">
        <f>IF(AND(Table1[[#This Row],[Contract]]="Month-to-Month", Table1[[#This Row],[PaymentMethod]]= "Electronic check"), "High Risk", "Standard")</f>
        <v>High Risk</v>
      </c>
      <c r="Y3843" s="11">
        <f>IFERROR(Table1[[#This Row],[TotalCharges]]/Table1[[#This Row],[tenure]],"0")</f>
        <v>95.447222222222223</v>
      </c>
      <c r="Z3843" t="str">
        <f>IF(Table1[[#This Row],[SeniorCitizen]]=1,"Yes","No")</f>
        <v>Yes</v>
      </c>
    </row>
    <row r="3844" spans="1:26" x14ac:dyDescent="0.3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7105</v>
      </c>
      <c r="S3844" s="2">
        <v>95</v>
      </c>
      <c r="T3844" s="2">
        <v>2462.5500000000002</v>
      </c>
      <c r="U3844" t="s">
        <v>24</v>
      </c>
      <c r="V3844">
        <f>COUNTIF(Table1[[#This Row],[OnlineSecurity]:[StreamingMovies]], "Yes")</f>
        <v>2</v>
      </c>
      <c r="W3844" t="str" cm="1">
        <f t="array" ref="W3844">_xlfn.IFS(Table1[[#This Row],[tenure]]&lt;=12,"0-1 Years", Table1[[#This Row],[tenure]] &lt;=36, "1-3 Years",Table1[[#This Row],[tenure]]&lt;=60, "3-5 Years",Table1[[#This Row],[tenure]]&gt;60,"5+ Years")</f>
        <v>1-3 Years</v>
      </c>
      <c r="X3844" t="str">
        <f>IF(AND(Table1[[#This Row],[Contract]]="Month-to-Month", Table1[[#This Row],[PaymentMethod]]= "Electronic check"), "High Risk", "Standard")</f>
        <v>Standard</v>
      </c>
      <c r="Y3844" s="11">
        <f>IFERROR(Table1[[#This Row],[TotalCharges]]/Table1[[#This Row],[tenure]],"0")</f>
        <v>91.205555555555563</v>
      </c>
      <c r="Z3844" t="str">
        <f>IF(Table1[[#This Row],[SeniorCitizen]]=1,"Yes","No")</f>
        <v>No</v>
      </c>
    </row>
    <row r="3845" spans="1:26" x14ac:dyDescent="0.3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s="2">
        <v>70.849999999999994</v>
      </c>
      <c r="T3845" s="2">
        <v>70.849999999999994</v>
      </c>
      <c r="U3845" t="s">
        <v>23</v>
      </c>
      <c r="V3845">
        <f>COUNTIF(Table1[[#This Row],[OnlineSecurity]:[StreamingMovies]], "Yes")</f>
        <v>0</v>
      </c>
      <c r="W3845" t="str" cm="1">
        <f t="array" ref="W3845">_xlfn.IFS(Table1[[#This Row],[tenure]]&lt;=12,"0-1 Years", Table1[[#This Row],[tenure]] &lt;=36, "1-3 Years",Table1[[#This Row],[tenure]]&lt;=60, "3-5 Years",Table1[[#This Row],[tenure]]&gt;60,"5+ Years")</f>
        <v>0-1 Years</v>
      </c>
      <c r="X3845" t="str">
        <f>IF(AND(Table1[[#This Row],[Contract]]="Month-to-Month", Table1[[#This Row],[PaymentMethod]]= "Electronic check"), "High Risk", "Standard")</f>
        <v>Standard</v>
      </c>
      <c r="Y3845" s="11">
        <f>IFERROR(Table1[[#This Row],[TotalCharges]]/Table1[[#This Row],[tenure]],"0")</f>
        <v>70.849999999999994</v>
      </c>
      <c r="Z3845" t="str">
        <f>IF(Table1[[#This Row],[SeniorCitizen]]=1,"Yes","No")</f>
        <v>Yes</v>
      </c>
    </row>
    <row r="3846" spans="1:26" x14ac:dyDescent="0.3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7105</v>
      </c>
      <c r="S3846" s="2">
        <v>85.95</v>
      </c>
      <c r="T3846" s="2">
        <v>3110.1</v>
      </c>
      <c r="U3846" t="s">
        <v>23</v>
      </c>
      <c r="V3846">
        <f>COUNTIF(Table1[[#This Row],[OnlineSecurity]:[StreamingMovies]], "Yes")</f>
        <v>5</v>
      </c>
      <c r="W3846" t="str" cm="1">
        <f t="array" ref="W3846">_xlfn.IFS(Table1[[#This Row],[tenure]]&lt;=12,"0-1 Years", Table1[[#This Row],[tenure]] &lt;=36, "1-3 Years",Table1[[#This Row],[tenure]]&lt;=60, "3-5 Years",Table1[[#This Row],[tenure]]&gt;60,"5+ Years")</f>
        <v>1-3 Years</v>
      </c>
      <c r="X3846" t="str">
        <f>IF(AND(Table1[[#This Row],[Contract]]="Month-to-Month", Table1[[#This Row],[PaymentMethod]]= "Electronic check"), "High Risk", "Standard")</f>
        <v>Standard</v>
      </c>
      <c r="Y3846" s="11">
        <f>IFERROR(Table1[[#This Row],[TotalCharges]]/Table1[[#This Row],[tenure]],"0")</f>
        <v>88.86</v>
      </c>
      <c r="Z3846" t="str">
        <f>IF(Table1[[#This Row],[SeniorCitizen]]=1,"Yes","No")</f>
        <v>No</v>
      </c>
    </row>
    <row r="3847" spans="1:26" x14ac:dyDescent="0.3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s="2">
        <v>73.900000000000006</v>
      </c>
      <c r="T3847" s="2">
        <v>280.85000000000002</v>
      </c>
      <c r="U3847" t="s">
        <v>23</v>
      </c>
      <c r="V3847">
        <f>COUNTIF(Table1[[#This Row],[OnlineSecurity]:[StreamingMovies]], "Yes")</f>
        <v>1</v>
      </c>
      <c r="W3847" t="str" cm="1">
        <f t="array" ref="W3847">_xlfn.IFS(Table1[[#This Row],[tenure]]&lt;=12,"0-1 Years", Table1[[#This Row],[tenure]] &lt;=36, "1-3 Years",Table1[[#This Row],[tenure]]&lt;=60, "3-5 Years",Table1[[#This Row],[tenure]]&gt;60,"5+ Years")</f>
        <v>0-1 Years</v>
      </c>
      <c r="X3847" t="str">
        <f>IF(AND(Table1[[#This Row],[Contract]]="Month-to-Month", Table1[[#This Row],[PaymentMethod]]= "Electronic check"), "High Risk", "Standard")</f>
        <v>High Risk</v>
      </c>
      <c r="Y3847" s="11">
        <f>IFERROR(Table1[[#This Row],[TotalCharges]]/Table1[[#This Row],[tenure]],"0")</f>
        <v>70.212500000000006</v>
      </c>
      <c r="Z3847" t="str">
        <f>IF(Table1[[#This Row],[SeniorCitizen]]=1,"Yes","No")</f>
        <v>No</v>
      </c>
    </row>
    <row r="3848" spans="1:26" x14ac:dyDescent="0.3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s="2">
        <v>45.45</v>
      </c>
      <c r="T3848" s="2">
        <v>411.75</v>
      </c>
      <c r="U3848" t="s">
        <v>24</v>
      </c>
      <c r="V3848">
        <f>COUNTIF(Table1[[#This Row],[OnlineSecurity]:[StreamingMovies]], "Yes")</f>
        <v>0</v>
      </c>
      <c r="W3848" t="str" cm="1">
        <f t="array" ref="W3848">_xlfn.IFS(Table1[[#This Row],[tenure]]&lt;=12,"0-1 Years", Table1[[#This Row],[tenure]] &lt;=36, "1-3 Years",Table1[[#This Row],[tenure]]&lt;=60, "3-5 Years",Table1[[#This Row],[tenure]]&gt;60,"5+ Years")</f>
        <v>0-1 Years</v>
      </c>
      <c r="X3848" t="str">
        <f>IF(AND(Table1[[#This Row],[Contract]]="Month-to-Month", Table1[[#This Row],[PaymentMethod]]= "Electronic check"), "High Risk", "Standard")</f>
        <v>High Risk</v>
      </c>
      <c r="Y3848" s="11">
        <f>IFERROR(Table1[[#This Row],[TotalCharges]]/Table1[[#This Row],[tenure]],"0")</f>
        <v>51.46875</v>
      </c>
      <c r="Z3848" t="str">
        <f>IF(Table1[[#This Row],[SeniorCitizen]]=1,"Yes","No")</f>
        <v>No</v>
      </c>
    </row>
    <row r="3849" spans="1:26" x14ac:dyDescent="0.35">
      <c r="A3849" t="s">
        <v>3884</v>
      </c>
      <c r="B3849" t="s">
        <v>30</v>
      </c>
      <c r="C3849">
        <v>0</v>
      </c>
      <c r="D3849" t="s">
        <v>24</v>
      </c>
      <c r="E3849" t="s">
        <v>24</v>
      </c>
      <c r="F3849">
        <v>10</v>
      </c>
      <c r="G3849" t="s">
        <v>23</v>
      </c>
      <c r="H3849" t="s">
        <v>24</v>
      </c>
      <c r="I3849" t="s">
        <v>24</v>
      </c>
      <c r="J3849" t="s">
        <v>24</v>
      </c>
      <c r="K3849" t="s">
        <v>24</v>
      </c>
      <c r="L3849" t="s">
        <v>24</v>
      </c>
      <c r="M3849" t="s">
        <v>24</v>
      </c>
      <c r="N3849" t="s">
        <v>24</v>
      </c>
      <c r="O3849" t="s">
        <v>24</v>
      </c>
      <c r="P3849" t="s">
        <v>27</v>
      </c>
      <c r="Q3849" t="s">
        <v>23</v>
      </c>
      <c r="R3849" t="s">
        <v>7105</v>
      </c>
      <c r="S3849" s="2">
        <v>20</v>
      </c>
      <c r="T3849" s="2">
        <v>198.6</v>
      </c>
      <c r="U3849" t="s">
        <v>24</v>
      </c>
      <c r="V3849">
        <f>COUNTIF(Table1[[#This Row],[OnlineSecurity]:[StreamingMovies]], "Yes")</f>
        <v>0</v>
      </c>
      <c r="W3849" t="str" cm="1">
        <f t="array" ref="W3849">_xlfn.IFS(Table1[[#This Row],[tenure]]&lt;=12,"0-1 Years", Table1[[#This Row],[tenure]] &lt;=36, "1-3 Years",Table1[[#This Row],[tenure]]&lt;=60, "3-5 Years",Table1[[#This Row],[tenure]]&gt;60,"5+ Years")</f>
        <v>0-1 Years</v>
      </c>
      <c r="X3849" t="str">
        <f>IF(AND(Table1[[#This Row],[Contract]]="Month-to-Month", Table1[[#This Row],[PaymentMethod]]= "Electronic check"), "High Risk", "Standard")</f>
        <v>Standard</v>
      </c>
      <c r="Y3849" s="11">
        <f>IFERROR(Table1[[#This Row],[TotalCharges]]/Table1[[#This Row],[tenure]],"0")</f>
        <v>19.86</v>
      </c>
      <c r="Z3849" t="str">
        <f>IF(Table1[[#This Row],[SeniorCitizen]]=1,"Yes","No")</f>
        <v>No</v>
      </c>
    </row>
    <row r="3850" spans="1:26" x14ac:dyDescent="0.3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s="2">
        <v>49.2</v>
      </c>
      <c r="T3850" s="2">
        <v>103.7</v>
      </c>
      <c r="U3850" t="s">
        <v>24</v>
      </c>
      <c r="V3850">
        <f>COUNTIF(Table1[[#This Row],[OnlineSecurity]:[StreamingMovies]], "Yes")</f>
        <v>1</v>
      </c>
      <c r="W3850" t="str" cm="1">
        <f t="array" ref="W3850">_xlfn.IFS(Table1[[#This Row],[tenure]]&lt;=12,"0-1 Years", Table1[[#This Row],[tenure]] &lt;=36, "1-3 Years",Table1[[#This Row],[tenure]]&lt;=60, "3-5 Years",Table1[[#This Row],[tenure]]&gt;60,"5+ Years")</f>
        <v>0-1 Years</v>
      </c>
      <c r="X3850" t="str">
        <f>IF(AND(Table1[[#This Row],[Contract]]="Month-to-Month", Table1[[#This Row],[PaymentMethod]]= "Electronic check"), "High Risk", "Standard")</f>
        <v>Standard</v>
      </c>
      <c r="Y3850" s="11">
        <f>IFERROR(Table1[[#This Row],[TotalCharges]]/Table1[[#This Row],[tenure]],"0")</f>
        <v>51.85</v>
      </c>
      <c r="Z3850" t="str">
        <f>IF(Table1[[#This Row],[SeniorCitizen]]=1,"Yes","No")</f>
        <v>No</v>
      </c>
    </row>
    <row r="3851" spans="1:26" x14ac:dyDescent="0.3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7104</v>
      </c>
      <c r="S3851" s="2">
        <v>109.45</v>
      </c>
      <c r="T3851" s="2">
        <v>6144.55</v>
      </c>
      <c r="U3851" t="s">
        <v>23</v>
      </c>
      <c r="V3851">
        <f>COUNTIF(Table1[[#This Row],[OnlineSecurity]:[StreamingMovies]], "Yes")</f>
        <v>5</v>
      </c>
      <c r="W3851" t="str" cm="1">
        <f t="array" ref="W3851">_xlfn.IFS(Table1[[#This Row],[tenure]]&lt;=12,"0-1 Years", Table1[[#This Row],[tenure]] &lt;=36, "1-3 Years",Table1[[#This Row],[tenure]]&lt;=60, "3-5 Years",Table1[[#This Row],[tenure]]&gt;60,"5+ Years")</f>
        <v>3-5 Years</v>
      </c>
      <c r="X3851" t="str">
        <f>IF(AND(Table1[[#This Row],[Contract]]="Month-to-Month", Table1[[#This Row],[PaymentMethod]]= "Electronic check"), "High Risk", "Standard")</f>
        <v>Standard</v>
      </c>
      <c r="Y3851" s="11">
        <f>IFERROR(Table1[[#This Row],[TotalCharges]]/Table1[[#This Row],[tenure]],"0")</f>
        <v>105.94051724137931</v>
      </c>
      <c r="Z3851" t="str">
        <f>IF(Table1[[#This Row],[SeniorCitizen]]=1,"Yes","No")</f>
        <v>No</v>
      </c>
    </row>
    <row r="3852" spans="1:26" x14ac:dyDescent="0.3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7105</v>
      </c>
      <c r="S3852" s="2">
        <v>83.25</v>
      </c>
      <c r="T3852" s="2">
        <v>4089.45</v>
      </c>
      <c r="U3852" t="s">
        <v>24</v>
      </c>
      <c r="V3852">
        <f>COUNTIF(Table1[[#This Row],[OnlineSecurity]:[StreamingMovies]], "Yes")</f>
        <v>6</v>
      </c>
      <c r="W3852" t="str" cm="1">
        <f t="array" ref="W3852">_xlfn.IFS(Table1[[#This Row],[tenure]]&lt;=12,"0-1 Years", Table1[[#This Row],[tenure]] &lt;=36, "1-3 Years",Table1[[#This Row],[tenure]]&lt;=60, "3-5 Years",Table1[[#This Row],[tenure]]&gt;60,"5+ Years")</f>
        <v>3-5 Years</v>
      </c>
      <c r="X3852" t="str">
        <f>IF(AND(Table1[[#This Row],[Contract]]="Month-to-Month", Table1[[#This Row],[PaymentMethod]]= "Electronic check"), "High Risk", "Standard")</f>
        <v>Standard</v>
      </c>
      <c r="Y3852" s="11">
        <f>IFERROR(Table1[[#This Row],[TotalCharges]]/Table1[[#This Row],[tenure]],"0")</f>
        <v>80.185294117647061</v>
      </c>
      <c r="Z3852" t="str">
        <f>IF(Table1[[#This Row],[SeniorCitizen]]=1,"Yes","No")</f>
        <v>No</v>
      </c>
    </row>
    <row r="3853" spans="1:26" x14ac:dyDescent="0.35">
      <c r="A3853" t="s">
        <v>3888</v>
      </c>
      <c r="B3853" t="s">
        <v>22</v>
      </c>
      <c r="C3853">
        <v>0</v>
      </c>
      <c r="D3853" t="s">
        <v>23</v>
      </c>
      <c r="E3853" t="s">
        <v>23</v>
      </c>
      <c r="F3853">
        <v>46</v>
      </c>
      <c r="G3853" t="s">
        <v>23</v>
      </c>
      <c r="H3853" t="s">
        <v>24</v>
      </c>
      <c r="I3853" t="s">
        <v>24</v>
      </c>
      <c r="J3853" t="s">
        <v>24</v>
      </c>
      <c r="K3853" t="s">
        <v>24</v>
      </c>
      <c r="L3853" t="s">
        <v>24</v>
      </c>
      <c r="M3853" t="s">
        <v>24</v>
      </c>
      <c r="N3853" t="s">
        <v>24</v>
      </c>
      <c r="O3853" t="s">
        <v>24</v>
      </c>
      <c r="P3853" t="s">
        <v>47</v>
      </c>
      <c r="Q3853" t="s">
        <v>23</v>
      </c>
      <c r="R3853" t="s">
        <v>32</v>
      </c>
      <c r="S3853" s="2">
        <v>19.25</v>
      </c>
      <c r="T3853" s="2">
        <v>864.2</v>
      </c>
      <c r="U3853" t="s">
        <v>24</v>
      </c>
      <c r="V3853">
        <f>COUNTIF(Table1[[#This Row],[OnlineSecurity]:[StreamingMovies]], "Yes")</f>
        <v>0</v>
      </c>
      <c r="W3853" t="str" cm="1">
        <f t="array" ref="W3853">_xlfn.IFS(Table1[[#This Row],[tenure]]&lt;=12,"0-1 Years", Table1[[#This Row],[tenure]] &lt;=36, "1-3 Years",Table1[[#This Row],[tenure]]&lt;=60, "3-5 Years",Table1[[#This Row],[tenure]]&gt;60,"5+ Years")</f>
        <v>3-5 Years</v>
      </c>
      <c r="X3853" t="str">
        <f>IF(AND(Table1[[#This Row],[Contract]]="Month-to-Month", Table1[[#This Row],[PaymentMethod]]= "Electronic check"), "High Risk", "Standard")</f>
        <v>Standard</v>
      </c>
      <c r="Y3853" s="11">
        <f>IFERROR(Table1[[#This Row],[TotalCharges]]/Table1[[#This Row],[tenure]],"0")</f>
        <v>18.786956521739132</v>
      </c>
      <c r="Z3853" t="str">
        <f>IF(Table1[[#This Row],[SeniorCitizen]]=1,"Yes","No")</f>
        <v>No</v>
      </c>
    </row>
    <row r="3854" spans="1:26" x14ac:dyDescent="0.35">
      <c r="A3854" t="s">
        <v>3889</v>
      </c>
      <c r="B3854" t="s">
        <v>30</v>
      </c>
      <c r="C3854">
        <v>0</v>
      </c>
      <c r="D3854" t="s">
        <v>24</v>
      </c>
      <c r="E3854" t="s">
        <v>24</v>
      </c>
      <c r="F3854">
        <v>1</v>
      </c>
      <c r="G3854" t="s">
        <v>23</v>
      </c>
      <c r="H3854" t="s">
        <v>24</v>
      </c>
      <c r="I3854" t="s">
        <v>24</v>
      </c>
      <c r="J3854" t="s">
        <v>24</v>
      </c>
      <c r="K3854" t="s">
        <v>24</v>
      </c>
      <c r="L3854" t="s">
        <v>24</v>
      </c>
      <c r="M3854" t="s">
        <v>24</v>
      </c>
      <c r="N3854" t="s">
        <v>24</v>
      </c>
      <c r="O3854" t="s">
        <v>24</v>
      </c>
      <c r="P3854" t="s">
        <v>27</v>
      </c>
      <c r="Q3854" t="s">
        <v>23</v>
      </c>
      <c r="R3854" t="s">
        <v>7104</v>
      </c>
      <c r="S3854" s="2">
        <v>19.649999999999999</v>
      </c>
      <c r="T3854" s="2">
        <v>19.649999999999999</v>
      </c>
      <c r="U3854" t="s">
        <v>24</v>
      </c>
      <c r="V3854">
        <f>COUNTIF(Table1[[#This Row],[OnlineSecurity]:[StreamingMovies]], "Yes")</f>
        <v>0</v>
      </c>
      <c r="W3854" t="str" cm="1">
        <f t="array" ref="W3854">_xlfn.IFS(Table1[[#This Row],[tenure]]&lt;=12,"0-1 Years", Table1[[#This Row],[tenure]] &lt;=36, "1-3 Years",Table1[[#This Row],[tenure]]&lt;=60, "3-5 Years",Table1[[#This Row],[tenure]]&gt;60,"5+ Years")</f>
        <v>0-1 Years</v>
      </c>
      <c r="X3854" t="str">
        <f>IF(AND(Table1[[#This Row],[Contract]]="Month-to-Month", Table1[[#This Row],[PaymentMethod]]= "Electronic check"), "High Risk", "Standard")</f>
        <v>Standard</v>
      </c>
      <c r="Y3854" s="11">
        <f>IFERROR(Table1[[#This Row],[TotalCharges]]/Table1[[#This Row],[tenure]],"0")</f>
        <v>19.649999999999999</v>
      </c>
      <c r="Z3854" t="str">
        <f>IF(Table1[[#This Row],[SeniorCitizen]]=1,"Yes","No")</f>
        <v>No</v>
      </c>
    </row>
    <row r="3855" spans="1:26" x14ac:dyDescent="0.3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7104</v>
      </c>
      <c r="S3855" s="2">
        <v>72.8</v>
      </c>
      <c r="T3855" s="2">
        <v>3249.4</v>
      </c>
      <c r="U3855" t="s">
        <v>24</v>
      </c>
      <c r="V3855">
        <f>COUNTIF(Table1[[#This Row],[OnlineSecurity]:[StreamingMovies]], "Yes")</f>
        <v>0</v>
      </c>
      <c r="W3855" t="str" cm="1">
        <f t="array" ref="W3855">_xlfn.IFS(Table1[[#This Row],[tenure]]&lt;=12,"0-1 Years", Table1[[#This Row],[tenure]] &lt;=36, "1-3 Years",Table1[[#This Row],[tenure]]&lt;=60, "3-5 Years",Table1[[#This Row],[tenure]]&gt;60,"5+ Years")</f>
        <v>3-5 Years</v>
      </c>
      <c r="X3855" t="str">
        <f>IF(AND(Table1[[#This Row],[Contract]]="Month-to-Month", Table1[[#This Row],[PaymentMethod]]= "Electronic check"), "High Risk", "Standard")</f>
        <v>Standard</v>
      </c>
      <c r="Y3855" s="11">
        <f>IFERROR(Table1[[#This Row],[TotalCharges]]/Table1[[#This Row],[tenure]],"0")</f>
        <v>70.639130434782615</v>
      </c>
      <c r="Z3855" t="str">
        <f>IF(Table1[[#This Row],[SeniorCitizen]]=1,"Yes","No")</f>
        <v>No</v>
      </c>
    </row>
    <row r="3856" spans="1:26" x14ac:dyDescent="0.3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7104</v>
      </c>
      <c r="S3856" s="2">
        <v>109.65</v>
      </c>
      <c r="T3856" s="2">
        <v>5405.8</v>
      </c>
      <c r="U3856" t="s">
        <v>24</v>
      </c>
      <c r="V3856">
        <f>COUNTIF(Table1[[#This Row],[OnlineSecurity]:[StreamingMovies]], "Yes")</f>
        <v>5</v>
      </c>
      <c r="W3856" t="str" cm="1">
        <f t="array" ref="W3856">_xlfn.IFS(Table1[[#This Row],[tenure]]&lt;=12,"0-1 Years", Table1[[#This Row],[tenure]] &lt;=36, "1-3 Years",Table1[[#This Row],[tenure]]&lt;=60, "3-5 Years",Table1[[#This Row],[tenure]]&gt;60,"5+ Years")</f>
        <v>3-5 Years</v>
      </c>
      <c r="X3856" t="str">
        <f>IF(AND(Table1[[#This Row],[Contract]]="Month-to-Month", Table1[[#This Row],[PaymentMethod]]= "Electronic check"), "High Risk", "Standard")</f>
        <v>Standard</v>
      </c>
      <c r="Y3856" s="11">
        <f>IFERROR(Table1[[#This Row],[TotalCharges]]/Table1[[#This Row],[tenure]],"0")</f>
        <v>108.116</v>
      </c>
      <c r="Z3856" t="str">
        <f>IF(Table1[[#This Row],[SeniorCitizen]]=1,"Yes","No")</f>
        <v>No</v>
      </c>
    </row>
    <row r="3857" spans="1:26" x14ac:dyDescent="0.3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7105</v>
      </c>
      <c r="S3857" s="2">
        <v>65</v>
      </c>
      <c r="T3857" s="2">
        <v>3363.8</v>
      </c>
      <c r="U3857" t="s">
        <v>24</v>
      </c>
      <c r="V3857">
        <f>COUNTIF(Table1[[#This Row],[OnlineSecurity]:[StreamingMovies]], "Yes")</f>
        <v>3</v>
      </c>
      <c r="W3857" t="str" cm="1">
        <f t="array" ref="W3857">_xlfn.IFS(Table1[[#This Row],[tenure]]&lt;=12,"0-1 Years", Table1[[#This Row],[tenure]] &lt;=36, "1-3 Years",Table1[[#This Row],[tenure]]&lt;=60, "3-5 Years",Table1[[#This Row],[tenure]]&gt;60,"5+ Years")</f>
        <v>3-5 Years</v>
      </c>
      <c r="X3857" t="str">
        <f>IF(AND(Table1[[#This Row],[Contract]]="Month-to-Month", Table1[[#This Row],[PaymentMethod]]= "Electronic check"), "High Risk", "Standard")</f>
        <v>Standard</v>
      </c>
      <c r="Y3857" s="11">
        <f>IFERROR(Table1[[#This Row],[TotalCharges]]/Table1[[#This Row],[tenure]],"0")</f>
        <v>63.467924528301893</v>
      </c>
      <c r="Z3857" t="str">
        <f>IF(Table1[[#This Row],[SeniorCitizen]]=1,"Yes","No")</f>
        <v>No</v>
      </c>
    </row>
    <row r="3858" spans="1:26" x14ac:dyDescent="0.3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s="2">
        <v>114.1</v>
      </c>
      <c r="T3858" s="2">
        <v>7132.15</v>
      </c>
      <c r="U3858" t="s">
        <v>24</v>
      </c>
      <c r="V3858">
        <f>COUNTIF(Table1[[#This Row],[OnlineSecurity]:[StreamingMovies]], "Yes")</f>
        <v>5</v>
      </c>
      <c r="W3858" t="str" cm="1">
        <f t="array" ref="W3858">_xlfn.IFS(Table1[[#This Row],[tenure]]&lt;=12,"0-1 Years", Table1[[#This Row],[tenure]] &lt;=36, "1-3 Years",Table1[[#This Row],[tenure]]&lt;=60, "3-5 Years",Table1[[#This Row],[tenure]]&gt;60,"5+ Years")</f>
        <v>5+ Years</v>
      </c>
      <c r="X3858" t="str">
        <f>IF(AND(Table1[[#This Row],[Contract]]="Month-to-Month", Table1[[#This Row],[PaymentMethod]]= "Electronic check"), "High Risk", "Standard")</f>
        <v>High Risk</v>
      </c>
      <c r="Y3858" s="11">
        <f>IFERROR(Table1[[#This Row],[TotalCharges]]/Table1[[#This Row],[tenure]],"0")</f>
        <v>116.92049180327868</v>
      </c>
      <c r="Z3858" t="str">
        <f>IF(Table1[[#This Row],[SeniorCitizen]]=1,"Yes","No")</f>
        <v>No</v>
      </c>
    </row>
    <row r="3859" spans="1:26" x14ac:dyDescent="0.35">
      <c r="A3859" t="s">
        <v>3894</v>
      </c>
      <c r="B3859" t="s">
        <v>30</v>
      </c>
      <c r="C3859">
        <v>0</v>
      </c>
      <c r="D3859" t="s">
        <v>24</v>
      </c>
      <c r="E3859" t="s">
        <v>24</v>
      </c>
      <c r="F3859">
        <v>5</v>
      </c>
      <c r="G3859" t="s">
        <v>23</v>
      </c>
      <c r="H3859" t="s">
        <v>24</v>
      </c>
      <c r="I3859" t="s">
        <v>24</v>
      </c>
      <c r="J3859" t="s">
        <v>24</v>
      </c>
      <c r="K3859" t="s">
        <v>24</v>
      </c>
      <c r="L3859" t="s">
        <v>24</v>
      </c>
      <c r="M3859" t="s">
        <v>24</v>
      </c>
      <c r="N3859" t="s">
        <v>24</v>
      </c>
      <c r="O3859" t="s">
        <v>24</v>
      </c>
      <c r="P3859" t="s">
        <v>27</v>
      </c>
      <c r="Q3859" t="s">
        <v>24</v>
      </c>
      <c r="R3859" t="s">
        <v>7104</v>
      </c>
      <c r="S3859" s="2">
        <v>20.65</v>
      </c>
      <c r="T3859" s="2">
        <v>93.55</v>
      </c>
      <c r="U3859" t="s">
        <v>24</v>
      </c>
      <c r="V3859">
        <f>COUNTIF(Table1[[#This Row],[OnlineSecurity]:[StreamingMovies]], "Yes")</f>
        <v>0</v>
      </c>
      <c r="W3859" t="str" cm="1">
        <f t="array" ref="W3859">_xlfn.IFS(Table1[[#This Row],[tenure]]&lt;=12,"0-1 Years", Table1[[#This Row],[tenure]] &lt;=36, "1-3 Years",Table1[[#This Row],[tenure]]&lt;=60, "3-5 Years",Table1[[#This Row],[tenure]]&gt;60,"5+ Years")</f>
        <v>0-1 Years</v>
      </c>
      <c r="X3859" t="str">
        <f>IF(AND(Table1[[#This Row],[Contract]]="Month-to-Month", Table1[[#This Row],[PaymentMethod]]= "Electronic check"), "High Risk", "Standard")</f>
        <v>Standard</v>
      </c>
      <c r="Y3859" s="11">
        <f>IFERROR(Table1[[#This Row],[TotalCharges]]/Table1[[#This Row],[tenure]],"0")</f>
        <v>18.71</v>
      </c>
      <c r="Z3859" t="str">
        <f>IF(Table1[[#This Row],[SeniorCitizen]]=1,"Yes","No")</f>
        <v>No</v>
      </c>
    </row>
    <row r="3860" spans="1:26" x14ac:dyDescent="0.3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7104</v>
      </c>
      <c r="S3860" s="2">
        <v>86.95</v>
      </c>
      <c r="T3860" s="2">
        <v>4138.8999999999996</v>
      </c>
      <c r="U3860" t="s">
        <v>24</v>
      </c>
      <c r="V3860">
        <f>COUNTIF(Table1[[#This Row],[OnlineSecurity]:[StreamingMovies]], "Yes")</f>
        <v>6</v>
      </c>
      <c r="W3860" t="str" cm="1">
        <f t="array" ref="W3860">_xlfn.IFS(Table1[[#This Row],[tenure]]&lt;=12,"0-1 Years", Table1[[#This Row],[tenure]] &lt;=36, "1-3 Years",Table1[[#This Row],[tenure]]&lt;=60, "3-5 Years",Table1[[#This Row],[tenure]]&gt;60,"5+ Years")</f>
        <v>3-5 Years</v>
      </c>
      <c r="X3860" t="str">
        <f>IF(AND(Table1[[#This Row],[Contract]]="Month-to-Month", Table1[[#This Row],[PaymentMethod]]= "Electronic check"), "High Risk", "Standard")</f>
        <v>Standard</v>
      </c>
      <c r="Y3860" s="11">
        <f>IFERROR(Table1[[#This Row],[TotalCharges]]/Table1[[#This Row],[tenure]],"0")</f>
        <v>88.061702127659572</v>
      </c>
      <c r="Z3860" t="str">
        <f>IF(Table1[[#This Row],[SeniorCitizen]]=1,"Yes","No")</f>
        <v>No</v>
      </c>
    </row>
    <row r="3861" spans="1:26" x14ac:dyDescent="0.3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7104</v>
      </c>
      <c r="S3861" s="2">
        <v>94.75</v>
      </c>
      <c r="T3861" s="2">
        <v>5121.75</v>
      </c>
      <c r="U3861" t="s">
        <v>24</v>
      </c>
      <c r="V3861">
        <f>COUNTIF(Table1[[#This Row],[OnlineSecurity]:[StreamingMovies]], "Yes")</f>
        <v>3</v>
      </c>
      <c r="W3861" t="str" cm="1">
        <f t="array" ref="W3861">_xlfn.IFS(Table1[[#This Row],[tenure]]&lt;=12,"0-1 Years", Table1[[#This Row],[tenure]] &lt;=36, "1-3 Years",Table1[[#This Row],[tenure]]&lt;=60, "3-5 Years",Table1[[#This Row],[tenure]]&gt;60,"5+ Years")</f>
        <v>3-5 Years</v>
      </c>
      <c r="X3861" t="str">
        <f>IF(AND(Table1[[#This Row],[Contract]]="Month-to-Month", Table1[[#This Row],[PaymentMethod]]= "Electronic check"), "High Risk", "Standard")</f>
        <v>Standard</v>
      </c>
      <c r="Y3861" s="11">
        <f>IFERROR(Table1[[#This Row],[TotalCharges]]/Table1[[#This Row],[tenure]],"0")</f>
        <v>94.847222222222229</v>
      </c>
      <c r="Z3861" t="str">
        <f>IF(Table1[[#This Row],[SeniorCitizen]]=1,"Yes","No")</f>
        <v>No</v>
      </c>
    </row>
    <row r="3862" spans="1:26" x14ac:dyDescent="0.35">
      <c r="A3862" t="s">
        <v>3897</v>
      </c>
      <c r="B3862" t="s">
        <v>30</v>
      </c>
      <c r="C3862">
        <v>0</v>
      </c>
      <c r="D3862" t="s">
        <v>24</v>
      </c>
      <c r="E3862" t="s">
        <v>23</v>
      </c>
      <c r="F3862">
        <v>19</v>
      </c>
      <c r="G3862" t="s">
        <v>24</v>
      </c>
      <c r="H3862" t="s">
        <v>24</v>
      </c>
      <c r="I3862" t="s">
        <v>26</v>
      </c>
      <c r="J3862" t="s">
        <v>24</v>
      </c>
      <c r="K3862" t="s">
        <v>24</v>
      </c>
      <c r="L3862" t="s">
        <v>24</v>
      </c>
      <c r="M3862" t="s">
        <v>24</v>
      </c>
      <c r="N3862" t="s">
        <v>24</v>
      </c>
      <c r="O3862" t="s">
        <v>24</v>
      </c>
      <c r="P3862" t="s">
        <v>27</v>
      </c>
      <c r="Q3862" t="s">
        <v>23</v>
      </c>
      <c r="R3862" t="s">
        <v>7105</v>
      </c>
      <c r="S3862" s="2">
        <v>25.35</v>
      </c>
      <c r="T3862" s="2">
        <v>566.1</v>
      </c>
      <c r="U3862" t="s">
        <v>24</v>
      </c>
      <c r="V3862">
        <f>COUNTIF(Table1[[#This Row],[OnlineSecurity]:[StreamingMovies]], "Yes")</f>
        <v>0</v>
      </c>
      <c r="W3862" t="str" cm="1">
        <f t="array" ref="W3862">_xlfn.IFS(Table1[[#This Row],[tenure]]&lt;=12,"0-1 Years", Table1[[#This Row],[tenure]] &lt;=36, "1-3 Years",Table1[[#This Row],[tenure]]&lt;=60, "3-5 Years",Table1[[#This Row],[tenure]]&gt;60,"5+ Years")</f>
        <v>1-3 Years</v>
      </c>
      <c r="X3862" t="str">
        <f>IF(AND(Table1[[#This Row],[Contract]]="Month-to-Month", Table1[[#This Row],[PaymentMethod]]= "Electronic check"), "High Risk", "Standard")</f>
        <v>Standard</v>
      </c>
      <c r="Y3862" s="11">
        <f>IFERROR(Table1[[#This Row],[TotalCharges]]/Table1[[#This Row],[tenure]],"0")</f>
        <v>29.794736842105266</v>
      </c>
      <c r="Z3862" t="str">
        <f>IF(Table1[[#This Row],[SeniorCitizen]]=1,"Yes","No")</f>
        <v>No</v>
      </c>
    </row>
    <row r="3863" spans="1:26" x14ac:dyDescent="0.3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s="2">
        <v>105.45</v>
      </c>
      <c r="T3863" s="2">
        <v>2715.3</v>
      </c>
      <c r="U3863" t="s">
        <v>24</v>
      </c>
      <c r="V3863">
        <f>COUNTIF(Table1[[#This Row],[OnlineSecurity]:[StreamingMovies]], "Yes")</f>
        <v>5</v>
      </c>
      <c r="W3863" t="str" cm="1">
        <f t="array" ref="W3863">_xlfn.IFS(Table1[[#This Row],[tenure]]&lt;=12,"0-1 Years", Table1[[#This Row],[tenure]] &lt;=36, "1-3 Years",Table1[[#This Row],[tenure]]&lt;=60, "3-5 Years",Table1[[#This Row],[tenure]]&gt;60,"5+ Years")</f>
        <v>1-3 Years</v>
      </c>
      <c r="X3863" t="str">
        <f>IF(AND(Table1[[#This Row],[Contract]]="Month-to-Month", Table1[[#This Row],[PaymentMethod]]= "Electronic check"), "High Risk", "Standard")</f>
        <v>Standard</v>
      </c>
      <c r="Y3863" s="11">
        <f>IFERROR(Table1[[#This Row],[TotalCharges]]/Table1[[#This Row],[tenure]],"0")</f>
        <v>104.4346153846154</v>
      </c>
      <c r="Z3863" t="str">
        <f>IF(Table1[[#This Row],[SeniorCitizen]]=1,"Yes","No")</f>
        <v>No</v>
      </c>
    </row>
    <row r="3864" spans="1:26" x14ac:dyDescent="0.35">
      <c r="A3864" t="s">
        <v>3899</v>
      </c>
      <c r="B3864" t="s">
        <v>30</v>
      </c>
      <c r="C3864">
        <v>0</v>
      </c>
      <c r="D3864" t="s">
        <v>23</v>
      </c>
      <c r="E3864" t="s">
        <v>23</v>
      </c>
      <c r="F3864">
        <v>70</v>
      </c>
      <c r="G3864" t="s">
        <v>23</v>
      </c>
      <c r="H3864" t="s">
        <v>23</v>
      </c>
      <c r="I3864" t="s">
        <v>24</v>
      </c>
      <c r="J3864" t="s">
        <v>24</v>
      </c>
      <c r="K3864" t="s">
        <v>24</v>
      </c>
      <c r="L3864" t="s">
        <v>24</v>
      </c>
      <c r="M3864" t="s">
        <v>24</v>
      </c>
      <c r="N3864" t="s">
        <v>24</v>
      </c>
      <c r="O3864" t="s">
        <v>24</v>
      </c>
      <c r="P3864" t="s">
        <v>47</v>
      </c>
      <c r="Q3864" t="s">
        <v>24</v>
      </c>
      <c r="R3864" t="s">
        <v>32</v>
      </c>
      <c r="S3864" s="2">
        <v>25.4</v>
      </c>
      <c r="T3864" s="2">
        <v>1782.05</v>
      </c>
      <c r="U3864" t="s">
        <v>24</v>
      </c>
      <c r="V3864">
        <f>COUNTIF(Table1[[#This Row],[OnlineSecurity]:[StreamingMovies]], "Yes")</f>
        <v>0</v>
      </c>
      <c r="W3864" t="str" cm="1">
        <f t="array" ref="W3864">_xlfn.IFS(Table1[[#This Row],[tenure]]&lt;=12,"0-1 Years", Table1[[#This Row],[tenure]] &lt;=36, "1-3 Years",Table1[[#This Row],[tenure]]&lt;=60, "3-5 Years",Table1[[#This Row],[tenure]]&gt;60,"5+ Years")</f>
        <v>5+ Years</v>
      </c>
      <c r="X3864" t="str">
        <f>IF(AND(Table1[[#This Row],[Contract]]="Month-to-Month", Table1[[#This Row],[PaymentMethod]]= "Electronic check"), "High Risk", "Standard")</f>
        <v>Standard</v>
      </c>
      <c r="Y3864" s="11">
        <f>IFERROR(Table1[[#This Row],[TotalCharges]]/Table1[[#This Row],[tenure]],"0")</f>
        <v>25.457857142857144</v>
      </c>
      <c r="Z3864" t="str">
        <f>IF(Table1[[#This Row],[SeniorCitizen]]=1,"Yes","No")</f>
        <v>No</v>
      </c>
    </row>
    <row r="3865" spans="1:26" x14ac:dyDescent="0.3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s="2">
        <v>102.55</v>
      </c>
      <c r="T3865" s="2">
        <v>1742.5</v>
      </c>
      <c r="U3865" t="s">
        <v>24</v>
      </c>
      <c r="V3865">
        <f>COUNTIF(Table1[[#This Row],[OnlineSecurity]:[StreamingMovies]], "Yes")</f>
        <v>4</v>
      </c>
      <c r="W3865" t="str" cm="1">
        <f t="array" ref="W3865">_xlfn.IFS(Table1[[#This Row],[tenure]]&lt;=12,"0-1 Years", Table1[[#This Row],[tenure]] &lt;=36, "1-3 Years",Table1[[#This Row],[tenure]]&lt;=60, "3-5 Years",Table1[[#This Row],[tenure]]&gt;60,"5+ Years")</f>
        <v>1-3 Years</v>
      </c>
      <c r="X3865" t="str">
        <f>IF(AND(Table1[[#This Row],[Contract]]="Month-to-Month", Table1[[#This Row],[PaymentMethod]]= "Electronic check"), "High Risk", "Standard")</f>
        <v>High Risk</v>
      </c>
      <c r="Y3865" s="11">
        <f>IFERROR(Table1[[#This Row],[TotalCharges]]/Table1[[#This Row],[tenure]],"0")</f>
        <v>102.5</v>
      </c>
      <c r="Z3865" t="str">
        <f>IF(Table1[[#This Row],[SeniorCitizen]]=1,"Yes","No")</f>
        <v>No</v>
      </c>
    </row>
    <row r="3866" spans="1:26" x14ac:dyDescent="0.3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s="2">
        <v>100.2</v>
      </c>
      <c r="T3866" s="2">
        <v>2983.8</v>
      </c>
      <c r="U3866" t="s">
        <v>23</v>
      </c>
      <c r="V3866">
        <f>COUNTIF(Table1[[#This Row],[OnlineSecurity]:[StreamingMovies]], "Yes")</f>
        <v>3</v>
      </c>
      <c r="W3866" t="str" cm="1">
        <f t="array" ref="W3866">_xlfn.IFS(Table1[[#This Row],[tenure]]&lt;=12,"0-1 Years", Table1[[#This Row],[tenure]] &lt;=36, "1-3 Years",Table1[[#This Row],[tenure]]&lt;=60, "3-5 Years",Table1[[#This Row],[tenure]]&gt;60,"5+ Years")</f>
        <v>1-3 Years</v>
      </c>
      <c r="X3866" t="str">
        <f>IF(AND(Table1[[#This Row],[Contract]]="Month-to-Month", Table1[[#This Row],[PaymentMethod]]= "Electronic check"), "High Risk", "Standard")</f>
        <v>High Risk</v>
      </c>
      <c r="Y3866" s="11">
        <f>IFERROR(Table1[[#This Row],[TotalCharges]]/Table1[[#This Row],[tenure]],"0")</f>
        <v>99.460000000000008</v>
      </c>
      <c r="Z3866" t="str">
        <f>IF(Table1[[#This Row],[SeniorCitizen]]=1,"Yes","No")</f>
        <v>No</v>
      </c>
    </row>
    <row r="3867" spans="1:26" x14ac:dyDescent="0.35">
      <c r="A3867" t="s">
        <v>3902</v>
      </c>
      <c r="B3867" t="s">
        <v>22</v>
      </c>
      <c r="C3867">
        <v>0</v>
      </c>
      <c r="D3867" t="s">
        <v>24</v>
      </c>
      <c r="E3867" t="s">
        <v>23</v>
      </c>
      <c r="F3867">
        <v>1</v>
      </c>
      <c r="G3867" t="s">
        <v>23</v>
      </c>
      <c r="H3867" t="s">
        <v>23</v>
      </c>
      <c r="I3867" t="s">
        <v>24</v>
      </c>
      <c r="J3867" t="s">
        <v>24</v>
      </c>
      <c r="K3867" t="s">
        <v>24</v>
      </c>
      <c r="L3867" t="s">
        <v>24</v>
      </c>
      <c r="M3867" t="s">
        <v>24</v>
      </c>
      <c r="N3867" t="s">
        <v>24</v>
      </c>
      <c r="O3867" t="s">
        <v>24</v>
      </c>
      <c r="P3867" t="s">
        <v>27</v>
      </c>
      <c r="Q3867" t="s">
        <v>24</v>
      </c>
      <c r="R3867" t="s">
        <v>32</v>
      </c>
      <c r="S3867" s="2">
        <v>24</v>
      </c>
      <c r="T3867" s="2">
        <v>24</v>
      </c>
      <c r="U3867" t="s">
        <v>24</v>
      </c>
      <c r="V3867">
        <f>COUNTIF(Table1[[#This Row],[OnlineSecurity]:[StreamingMovies]], "Yes")</f>
        <v>0</v>
      </c>
      <c r="W3867" t="str" cm="1">
        <f t="array" ref="W3867">_xlfn.IFS(Table1[[#This Row],[tenure]]&lt;=12,"0-1 Years", Table1[[#This Row],[tenure]] &lt;=36, "1-3 Years",Table1[[#This Row],[tenure]]&lt;=60, "3-5 Years",Table1[[#This Row],[tenure]]&gt;60,"5+ Years")</f>
        <v>0-1 Years</v>
      </c>
      <c r="X3867" t="str">
        <f>IF(AND(Table1[[#This Row],[Contract]]="Month-to-Month", Table1[[#This Row],[PaymentMethod]]= "Electronic check"), "High Risk", "Standard")</f>
        <v>Standard</v>
      </c>
      <c r="Y3867" s="11">
        <f>IFERROR(Table1[[#This Row],[TotalCharges]]/Table1[[#This Row],[tenure]],"0")</f>
        <v>24</v>
      </c>
      <c r="Z3867" t="str">
        <f>IF(Table1[[#This Row],[SeniorCitizen]]=1,"Yes","No")</f>
        <v>No</v>
      </c>
    </row>
    <row r="3868" spans="1:26" x14ac:dyDescent="0.35">
      <c r="A3868" t="s">
        <v>3903</v>
      </c>
      <c r="B3868" t="s">
        <v>22</v>
      </c>
      <c r="C3868">
        <v>0</v>
      </c>
      <c r="D3868" t="s">
        <v>23</v>
      </c>
      <c r="E3868" t="s">
        <v>23</v>
      </c>
      <c r="F3868">
        <v>19</v>
      </c>
      <c r="G3868" t="s">
        <v>23</v>
      </c>
      <c r="H3868" t="s">
        <v>23</v>
      </c>
      <c r="I3868" t="s">
        <v>24</v>
      </c>
      <c r="J3868" t="s">
        <v>24</v>
      </c>
      <c r="K3868" t="s">
        <v>24</v>
      </c>
      <c r="L3868" t="s">
        <v>24</v>
      </c>
      <c r="M3868" t="s">
        <v>24</v>
      </c>
      <c r="N3868" t="s">
        <v>24</v>
      </c>
      <c r="O3868" t="s">
        <v>24</v>
      </c>
      <c r="P3868" t="s">
        <v>47</v>
      </c>
      <c r="Q3868" t="s">
        <v>24</v>
      </c>
      <c r="R3868" t="s">
        <v>32</v>
      </c>
      <c r="S3868" s="2">
        <v>25.6</v>
      </c>
      <c r="T3868" s="2">
        <v>485.9</v>
      </c>
      <c r="U3868" t="s">
        <v>24</v>
      </c>
      <c r="V3868">
        <f>COUNTIF(Table1[[#This Row],[OnlineSecurity]:[StreamingMovies]], "Yes")</f>
        <v>0</v>
      </c>
      <c r="W3868" t="str" cm="1">
        <f t="array" ref="W3868">_xlfn.IFS(Table1[[#This Row],[tenure]]&lt;=12,"0-1 Years", Table1[[#This Row],[tenure]] &lt;=36, "1-3 Years",Table1[[#This Row],[tenure]]&lt;=60, "3-5 Years",Table1[[#This Row],[tenure]]&gt;60,"5+ Years")</f>
        <v>1-3 Years</v>
      </c>
      <c r="X3868" t="str">
        <f>IF(AND(Table1[[#This Row],[Contract]]="Month-to-Month", Table1[[#This Row],[PaymentMethod]]= "Electronic check"), "High Risk", "Standard")</f>
        <v>Standard</v>
      </c>
      <c r="Y3868" s="11">
        <f>IFERROR(Table1[[#This Row],[TotalCharges]]/Table1[[#This Row],[tenure]],"0")</f>
        <v>25.573684210526313</v>
      </c>
      <c r="Z3868" t="str">
        <f>IF(Table1[[#This Row],[SeniorCitizen]]=1,"Yes","No")</f>
        <v>No</v>
      </c>
    </row>
    <row r="3869" spans="1:26" x14ac:dyDescent="0.3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7105</v>
      </c>
      <c r="S3869" s="2">
        <v>73.5</v>
      </c>
      <c r="T3869" s="2">
        <v>1905.7</v>
      </c>
      <c r="U3869" t="s">
        <v>24</v>
      </c>
      <c r="V3869">
        <f>COUNTIF(Table1[[#This Row],[OnlineSecurity]:[StreamingMovies]], "Yes")</f>
        <v>4</v>
      </c>
      <c r="W3869" t="str" cm="1">
        <f t="array" ref="W3869">_xlfn.IFS(Table1[[#This Row],[tenure]]&lt;=12,"0-1 Years", Table1[[#This Row],[tenure]] &lt;=36, "1-3 Years",Table1[[#This Row],[tenure]]&lt;=60, "3-5 Years",Table1[[#This Row],[tenure]]&gt;60,"5+ Years")</f>
        <v>1-3 Years</v>
      </c>
      <c r="X3869" t="str">
        <f>IF(AND(Table1[[#This Row],[Contract]]="Month-to-Month", Table1[[#This Row],[PaymentMethod]]= "Electronic check"), "High Risk", "Standard")</f>
        <v>Standard</v>
      </c>
      <c r="Y3869" s="11">
        <f>IFERROR(Table1[[#This Row],[TotalCharges]]/Table1[[#This Row],[tenure]],"0")</f>
        <v>73.296153846153842</v>
      </c>
      <c r="Z3869" t="str">
        <f>IF(Table1[[#This Row],[SeniorCitizen]]=1,"Yes","No")</f>
        <v>No</v>
      </c>
    </row>
    <row r="3870" spans="1:26" x14ac:dyDescent="0.3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7104</v>
      </c>
      <c r="S3870" s="2">
        <v>74.05</v>
      </c>
      <c r="T3870" s="2">
        <v>1565.7</v>
      </c>
      <c r="U3870" t="s">
        <v>23</v>
      </c>
      <c r="V3870">
        <f>COUNTIF(Table1[[#This Row],[OnlineSecurity]:[StreamingMovies]], "Yes")</f>
        <v>1</v>
      </c>
      <c r="W3870" t="str" cm="1">
        <f t="array" ref="W3870">_xlfn.IFS(Table1[[#This Row],[tenure]]&lt;=12,"0-1 Years", Table1[[#This Row],[tenure]] &lt;=36, "1-3 Years",Table1[[#This Row],[tenure]]&lt;=60, "3-5 Years",Table1[[#This Row],[tenure]]&gt;60,"5+ Years")</f>
        <v>1-3 Years</v>
      </c>
      <c r="X3870" t="str">
        <f>IF(AND(Table1[[#This Row],[Contract]]="Month-to-Month", Table1[[#This Row],[PaymentMethod]]= "Electronic check"), "High Risk", "Standard")</f>
        <v>Standard</v>
      </c>
      <c r="Y3870" s="11">
        <f>IFERROR(Table1[[#This Row],[TotalCharges]]/Table1[[#This Row],[tenure]],"0")</f>
        <v>74.557142857142864</v>
      </c>
      <c r="Z3870" t="str">
        <f>IF(Table1[[#This Row],[SeniorCitizen]]=1,"Yes","No")</f>
        <v>No</v>
      </c>
    </row>
    <row r="3871" spans="1:26" x14ac:dyDescent="0.3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s="2">
        <v>98.25</v>
      </c>
      <c r="T3871" s="2">
        <v>4858.7</v>
      </c>
      <c r="U3871" t="s">
        <v>24</v>
      </c>
      <c r="V3871">
        <f>COUNTIF(Table1[[#This Row],[OnlineSecurity]:[StreamingMovies]], "Yes")</f>
        <v>3</v>
      </c>
      <c r="W3871" t="str" cm="1">
        <f t="array" ref="W3871">_xlfn.IFS(Table1[[#This Row],[tenure]]&lt;=12,"0-1 Years", Table1[[#This Row],[tenure]] &lt;=36, "1-3 Years",Table1[[#This Row],[tenure]]&lt;=60, "3-5 Years",Table1[[#This Row],[tenure]]&gt;60,"5+ Years")</f>
        <v>3-5 Years</v>
      </c>
      <c r="X3871" t="str">
        <f>IF(AND(Table1[[#This Row],[Contract]]="Month-to-Month", Table1[[#This Row],[PaymentMethod]]= "Electronic check"), "High Risk", "Standard")</f>
        <v>Standard</v>
      </c>
      <c r="Y3871" s="11">
        <f>IFERROR(Table1[[#This Row],[TotalCharges]]/Table1[[#This Row],[tenure]],"0")</f>
        <v>97.173999999999992</v>
      </c>
      <c r="Z3871" t="str">
        <f>IF(Table1[[#This Row],[SeniorCitizen]]=1,"Yes","No")</f>
        <v>No</v>
      </c>
    </row>
    <row r="3872" spans="1:26" x14ac:dyDescent="0.35">
      <c r="A3872" t="s">
        <v>3907</v>
      </c>
      <c r="B3872" t="s">
        <v>22</v>
      </c>
      <c r="C3872">
        <v>0</v>
      </c>
      <c r="D3872" t="s">
        <v>23</v>
      </c>
      <c r="E3872" t="s">
        <v>24</v>
      </c>
      <c r="F3872">
        <v>68</v>
      </c>
      <c r="G3872" t="s">
        <v>24</v>
      </c>
      <c r="H3872" t="s">
        <v>24</v>
      </c>
      <c r="I3872" t="s">
        <v>26</v>
      </c>
      <c r="J3872" t="s">
        <v>23</v>
      </c>
      <c r="K3872" t="s">
        <v>24</v>
      </c>
      <c r="L3872" t="s">
        <v>23</v>
      </c>
      <c r="M3872" t="s">
        <v>24</v>
      </c>
      <c r="N3872" t="s">
        <v>23</v>
      </c>
      <c r="O3872" t="s">
        <v>23</v>
      </c>
      <c r="P3872" t="s">
        <v>31</v>
      </c>
      <c r="Q3872" t="s">
        <v>23</v>
      </c>
      <c r="R3872" t="s">
        <v>28</v>
      </c>
      <c r="S3872" s="2">
        <v>54.4</v>
      </c>
      <c r="T3872" s="2">
        <v>3723.65</v>
      </c>
      <c r="U3872" t="s">
        <v>24</v>
      </c>
      <c r="V3872">
        <f>COUNTIF(Table1[[#This Row],[OnlineSecurity]:[StreamingMovies]], "Yes")</f>
        <v>4</v>
      </c>
      <c r="W3872" t="str" cm="1">
        <f t="array" ref="W3872">_xlfn.IFS(Table1[[#This Row],[tenure]]&lt;=12,"0-1 Years", Table1[[#This Row],[tenure]] &lt;=36, "1-3 Years",Table1[[#This Row],[tenure]]&lt;=60, "3-5 Years",Table1[[#This Row],[tenure]]&gt;60,"5+ Years")</f>
        <v>5+ Years</v>
      </c>
      <c r="X3872" t="str">
        <f>IF(AND(Table1[[#This Row],[Contract]]="Month-to-Month", Table1[[#This Row],[PaymentMethod]]= "Electronic check"), "High Risk", "Standard")</f>
        <v>Standard</v>
      </c>
      <c r="Y3872" s="11">
        <f>IFERROR(Table1[[#This Row],[TotalCharges]]/Table1[[#This Row],[tenure]],"0")</f>
        <v>54.75955882352941</v>
      </c>
      <c r="Z3872" t="str">
        <f>IF(Table1[[#This Row],[SeniorCitizen]]=1,"Yes","No")</f>
        <v>No</v>
      </c>
    </row>
    <row r="3873" spans="1:26" x14ac:dyDescent="0.3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7104</v>
      </c>
      <c r="S3873" s="2">
        <v>101.55</v>
      </c>
      <c r="T3873" s="2">
        <v>298.35000000000002</v>
      </c>
      <c r="U3873" t="s">
        <v>23</v>
      </c>
      <c r="V3873">
        <f>COUNTIF(Table1[[#This Row],[OnlineSecurity]:[StreamingMovies]], "Yes")</f>
        <v>3</v>
      </c>
      <c r="W3873" t="str" cm="1">
        <f t="array" ref="W3873">_xlfn.IFS(Table1[[#This Row],[tenure]]&lt;=12,"0-1 Years", Table1[[#This Row],[tenure]] &lt;=36, "1-3 Years",Table1[[#This Row],[tenure]]&lt;=60, "3-5 Years",Table1[[#This Row],[tenure]]&gt;60,"5+ Years")</f>
        <v>0-1 Years</v>
      </c>
      <c r="X3873" t="str">
        <f>IF(AND(Table1[[#This Row],[Contract]]="Month-to-Month", Table1[[#This Row],[PaymentMethod]]= "Electronic check"), "High Risk", "Standard")</f>
        <v>Standard</v>
      </c>
      <c r="Y3873" s="11">
        <f>IFERROR(Table1[[#This Row],[TotalCharges]]/Table1[[#This Row],[tenure]],"0")</f>
        <v>99.45</v>
      </c>
      <c r="Z3873" t="str">
        <f>IF(Table1[[#This Row],[SeniorCitizen]]=1,"Yes","No")</f>
        <v>No</v>
      </c>
    </row>
    <row r="3874" spans="1:26" x14ac:dyDescent="0.3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s="2">
        <v>103.1</v>
      </c>
      <c r="T3874" s="2">
        <v>970.45</v>
      </c>
      <c r="U3874" t="s">
        <v>24</v>
      </c>
      <c r="V3874">
        <f>COUNTIF(Table1[[#This Row],[OnlineSecurity]:[StreamingMovies]], "Yes")</f>
        <v>4</v>
      </c>
      <c r="W3874" t="str" cm="1">
        <f t="array" ref="W3874">_xlfn.IFS(Table1[[#This Row],[tenure]]&lt;=12,"0-1 Years", Table1[[#This Row],[tenure]] &lt;=36, "1-3 Years",Table1[[#This Row],[tenure]]&lt;=60, "3-5 Years",Table1[[#This Row],[tenure]]&gt;60,"5+ Years")</f>
        <v>0-1 Years</v>
      </c>
      <c r="X3874" t="str">
        <f>IF(AND(Table1[[#This Row],[Contract]]="Month-to-Month", Table1[[#This Row],[PaymentMethod]]= "Electronic check"), "High Risk", "Standard")</f>
        <v>High Risk</v>
      </c>
      <c r="Y3874" s="11">
        <f>IFERROR(Table1[[#This Row],[TotalCharges]]/Table1[[#This Row],[tenure]],"0")</f>
        <v>107.82777777777778</v>
      </c>
      <c r="Z3874" t="str">
        <f>IF(Table1[[#This Row],[SeniorCitizen]]=1,"Yes","No")</f>
        <v>No</v>
      </c>
    </row>
    <row r="3875" spans="1:26" x14ac:dyDescent="0.35">
      <c r="A3875" t="s">
        <v>3910</v>
      </c>
      <c r="B3875" t="s">
        <v>22</v>
      </c>
      <c r="C3875">
        <v>0</v>
      </c>
      <c r="D3875" t="s">
        <v>23</v>
      </c>
      <c r="E3875" t="s">
        <v>23</v>
      </c>
      <c r="F3875">
        <v>51</v>
      </c>
      <c r="G3875" t="s">
        <v>24</v>
      </c>
      <c r="H3875" t="s">
        <v>24</v>
      </c>
      <c r="I3875" t="s">
        <v>26</v>
      </c>
      <c r="J3875" t="s">
        <v>23</v>
      </c>
      <c r="K3875" t="s">
        <v>24</v>
      </c>
      <c r="L3875" t="s">
        <v>24</v>
      </c>
      <c r="M3875" t="s">
        <v>23</v>
      </c>
      <c r="N3875" t="s">
        <v>24</v>
      </c>
      <c r="O3875" t="s">
        <v>24</v>
      </c>
      <c r="P3875" t="s">
        <v>47</v>
      </c>
      <c r="Q3875" t="s">
        <v>24</v>
      </c>
      <c r="R3875" t="s">
        <v>7104</v>
      </c>
      <c r="S3875" s="2">
        <v>34.200000000000003</v>
      </c>
      <c r="T3875" s="2">
        <v>1782</v>
      </c>
      <c r="U3875" t="s">
        <v>24</v>
      </c>
      <c r="V3875">
        <f>COUNTIF(Table1[[#This Row],[OnlineSecurity]:[StreamingMovies]], "Yes")</f>
        <v>2</v>
      </c>
      <c r="W3875" t="str" cm="1">
        <f t="array" ref="W3875">_xlfn.IFS(Table1[[#This Row],[tenure]]&lt;=12,"0-1 Years", Table1[[#This Row],[tenure]] &lt;=36, "1-3 Years",Table1[[#This Row],[tenure]]&lt;=60, "3-5 Years",Table1[[#This Row],[tenure]]&gt;60,"5+ Years")</f>
        <v>3-5 Years</v>
      </c>
      <c r="X3875" t="str">
        <f>IF(AND(Table1[[#This Row],[Contract]]="Month-to-Month", Table1[[#This Row],[PaymentMethod]]= "Electronic check"), "High Risk", "Standard")</f>
        <v>Standard</v>
      </c>
      <c r="Y3875" s="11">
        <f>IFERROR(Table1[[#This Row],[TotalCharges]]/Table1[[#This Row],[tenure]],"0")</f>
        <v>34.941176470588232</v>
      </c>
      <c r="Z3875" t="str">
        <f>IF(Table1[[#This Row],[SeniorCitizen]]=1,"Yes","No")</f>
        <v>No</v>
      </c>
    </row>
    <row r="3876" spans="1:26" x14ac:dyDescent="0.3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s="2">
        <v>43.75</v>
      </c>
      <c r="T3876" s="2">
        <v>405.7</v>
      </c>
      <c r="U3876" t="s">
        <v>24</v>
      </c>
      <c r="V3876">
        <f>COUNTIF(Table1[[#This Row],[OnlineSecurity]:[StreamingMovies]], "Yes")</f>
        <v>0</v>
      </c>
      <c r="W3876" t="str" cm="1">
        <f t="array" ref="W3876">_xlfn.IFS(Table1[[#This Row],[tenure]]&lt;=12,"0-1 Years", Table1[[#This Row],[tenure]] &lt;=36, "1-3 Years",Table1[[#This Row],[tenure]]&lt;=60, "3-5 Years",Table1[[#This Row],[tenure]]&gt;60,"5+ Years")</f>
        <v>0-1 Years</v>
      </c>
      <c r="X3876" t="str">
        <f>IF(AND(Table1[[#This Row],[Contract]]="Month-to-Month", Table1[[#This Row],[PaymentMethod]]= "Electronic check"), "High Risk", "Standard")</f>
        <v>High Risk</v>
      </c>
      <c r="Y3876" s="11">
        <f>IFERROR(Table1[[#This Row],[TotalCharges]]/Table1[[#This Row],[tenure]],"0")</f>
        <v>45.077777777777776</v>
      </c>
      <c r="Z3876" t="str">
        <f>IF(Table1[[#This Row],[SeniorCitizen]]=1,"Yes","No")</f>
        <v>No</v>
      </c>
    </row>
    <row r="3877" spans="1:26" x14ac:dyDescent="0.3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s="2">
        <v>111.95</v>
      </c>
      <c r="T3877" s="2">
        <v>4534.8999999999996</v>
      </c>
      <c r="U3877" t="s">
        <v>23</v>
      </c>
      <c r="V3877">
        <f>COUNTIF(Table1[[#This Row],[OnlineSecurity]:[StreamingMovies]], "Yes")</f>
        <v>5</v>
      </c>
      <c r="W3877" t="str" cm="1">
        <f t="array" ref="W3877">_xlfn.IFS(Table1[[#This Row],[tenure]]&lt;=12,"0-1 Years", Table1[[#This Row],[tenure]] &lt;=36, "1-3 Years",Table1[[#This Row],[tenure]]&lt;=60, "3-5 Years",Table1[[#This Row],[tenure]]&gt;60,"5+ Years")</f>
        <v>3-5 Years</v>
      </c>
      <c r="X3877" t="str">
        <f>IF(AND(Table1[[#This Row],[Contract]]="Month-to-Month", Table1[[#This Row],[PaymentMethod]]= "Electronic check"), "High Risk", "Standard")</f>
        <v>Standard</v>
      </c>
      <c r="Y3877" s="11">
        <f>IFERROR(Table1[[#This Row],[TotalCharges]]/Table1[[#This Row],[tenure]],"0")</f>
        <v>110.60731707317072</v>
      </c>
      <c r="Z3877" t="str">
        <f>IF(Table1[[#This Row],[SeniorCitizen]]=1,"Yes","No")</f>
        <v>Yes</v>
      </c>
    </row>
    <row r="3878" spans="1:26" x14ac:dyDescent="0.3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s="2">
        <v>100.65</v>
      </c>
      <c r="T3878" s="2">
        <v>2415.9499999999998</v>
      </c>
      <c r="U3878" t="s">
        <v>24</v>
      </c>
      <c r="V3878">
        <f>COUNTIF(Table1[[#This Row],[OnlineSecurity]:[StreamingMovies]], "Yes")</f>
        <v>3</v>
      </c>
      <c r="W3878" t="str" cm="1">
        <f t="array" ref="W3878">_xlfn.IFS(Table1[[#This Row],[tenure]]&lt;=12,"0-1 Years", Table1[[#This Row],[tenure]] &lt;=36, "1-3 Years",Table1[[#This Row],[tenure]]&lt;=60, "3-5 Years",Table1[[#This Row],[tenure]]&gt;60,"5+ Years")</f>
        <v>1-3 Years</v>
      </c>
      <c r="X3878" t="str">
        <f>IF(AND(Table1[[#This Row],[Contract]]="Month-to-Month", Table1[[#This Row],[PaymentMethod]]= "Electronic check"), "High Risk", "Standard")</f>
        <v>High Risk</v>
      </c>
      <c r="Y3878" s="11">
        <f>IFERROR(Table1[[#This Row],[TotalCharges]]/Table1[[#This Row],[tenure]],"0")</f>
        <v>109.81590909090909</v>
      </c>
      <c r="Z3878" t="str">
        <f>IF(Table1[[#This Row],[SeniorCitizen]]=1,"Yes","No")</f>
        <v>No</v>
      </c>
    </row>
    <row r="3879" spans="1:26" x14ac:dyDescent="0.35">
      <c r="A3879" t="s">
        <v>3914</v>
      </c>
      <c r="B3879" t="s">
        <v>22</v>
      </c>
      <c r="C3879">
        <v>0</v>
      </c>
      <c r="D3879" t="s">
        <v>23</v>
      </c>
      <c r="E3879" t="s">
        <v>23</v>
      </c>
      <c r="F3879">
        <v>21</v>
      </c>
      <c r="G3879" t="s">
        <v>24</v>
      </c>
      <c r="H3879" t="s">
        <v>24</v>
      </c>
      <c r="I3879" t="s">
        <v>26</v>
      </c>
      <c r="J3879" t="s">
        <v>23</v>
      </c>
      <c r="K3879" t="s">
        <v>24</v>
      </c>
      <c r="L3879" t="s">
        <v>23</v>
      </c>
      <c r="M3879" t="s">
        <v>24</v>
      </c>
      <c r="N3879" t="s">
        <v>23</v>
      </c>
      <c r="O3879" t="s">
        <v>23</v>
      </c>
      <c r="P3879" t="s">
        <v>31</v>
      </c>
      <c r="Q3879" t="s">
        <v>23</v>
      </c>
      <c r="R3879" t="s">
        <v>28</v>
      </c>
      <c r="S3879" s="2">
        <v>55.95</v>
      </c>
      <c r="T3879" s="2">
        <v>1157.05</v>
      </c>
      <c r="U3879" t="s">
        <v>23</v>
      </c>
      <c r="V3879">
        <f>COUNTIF(Table1[[#This Row],[OnlineSecurity]:[StreamingMovies]], "Yes")</f>
        <v>4</v>
      </c>
      <c r="W3879" t="str" cm="1">
        <f t="array" ref="W3879">_xlfn.IFS(Table1[[#This Row],[tenure]]&lt;=12,"0-1 Years", Table1[[#This Row],[tenure]] &lt;=36, "1-3 Years",Table1[[#This Row],[tenure]]&lt;=60, "3-5 Years",Table1[[#This Row],[tenure]]&gt;60,"5+ Years")</f>
        <v>1-3 Years</v>
      </c>
      <c r="X3879" t="str">
        <f>IF(AND(Table1[[#This Row],[Contract]]="Month-to-Month", Table1[[#This Row],[PaymentMethod]]= "Electronic check"), "High Risk", "Standard")</f>
        <v>Standard</v>
      </c>
      <c r="Y3879" s="11">
        <f>IFERROR(Table1[[#This Row],[TotalCharges]]/Table1[[#This Row],[tenure]],"0")</f>
        <v>55.097619047619048</v>
      </c>
      <c r="Z3879" t="str">
        <f>IF(Table1[[#This Row],[SeniorCitizen]]=1,"Yes","No")</f>
        <v>No</v>
      </c>
    </row>
    <row r="3880" spans="1:26" x14ac:dyDescent="0.3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7104</v>
      </c>
      <c r="S3880" s="2">
        <v>116.05</v>
      </c>
      <c r="T3880" s="2">
        <v>8297.5</v>
      </c>
      <c r="U3880" t="s">
        <v>24</v>
      </c>
      <c r="V3880">
        <f>COUNTIF(Table1[[#This Row],[OnlineSecurity]:[StreamingMovies]], "Yes")</f>
        <v>6</v>
      </c>
      <c r="W3880" t="str" cm="1">
        <f t="array" ref="W3880">_xlfn.IFS(Table1[[#This Row],[tenure]]&lt;=12,"0-1 Years", Table1[[#This Row],[tenure]] &lt;=36, "1-3 Years",Table1[[#This Row],[tenure]]&lt;=60, "3-5 Years",Table1[[#This Row],[tenure]]&gt;60,"5+ Years")</f>
        <v>5+ Years</v>
      </c>
      <c r="X3880" t="str">
        <f>IF(AND(Table1[[#This Row],[Contract]]="Month-to-Month", Table1[[#This Row],[PaymentMethod]]= "Electronic check"), "High Risk", "Standard")</f>
        <v>Standard</v>
      </c>
      <c r="Y3880" s="11">
        <f>IFERROR(Table1[[#This Row],[TotalCharges]]/Table1[[#This Row],[tenure]],"0")</f>
        <v>116.86619718309859</v>
      </c>
      <c r="Z3880" t="str">
        <f>IF(Table1[[#This Row],[SeniorCitizen]]=1,"Yes","No")</f>
        <v>No</v>
      </c>
    </row>
    <row r="3881" spans="1:26" x14ac:dyDescent="0.3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s="2">
        <v>45.75</v>
      </c>
      <c r="T3881" s="2">
        <v>45.75</v>
      </c>
      <c r="U3881" t="s">
        <v>23</v>
      </c>
      <c r="V3881">
        <f>COUNTIF(Table1[[#This Row],[OnlineSecurity]:[StreamingMovies]], "Yes")</f>
        <v>0</v>
      </c>
      <c r="W3881" t="str" cm="1">
        <f t="array" ref="W3881">_xlfn.IFS(Table1[[#This Row],[tenure]]&lt;=12,"0-1 Years", Table1[[#This Row],[tenure]] &lt;=36, "1-3 Years",Table1[[#This Row],[tenure]]&lt;=60, "3-5 Years",Table1[[#This Row],[tenure]]&gt;60,"5+ Years")</f>
        <v>0-1 Years</v>
      </c>
      <c r="X3881" t="str">
        <f>IF(AND(Table1[[#This Row],[Contract]]="Month-to-Month", Table1[[#This Row],[PaymentMethod]]= "Electronic check"), "High Risk", "Standard")</f>
        <v>High Risk</v>
      </c>
      <c r="Y3881" s="11">
        <f>IFERROR(Table1[[#This Row],[TotalCharges]]/Table1[[#This Row],[tenure]],"0")</f>
        <v>45.75</v>
      </c>
      <c r="Z3881" t="str">
        <f>IF(Table1[[#This Row],[SeniorCitizen]]=1,"Yes","No")</f>
        <v>No</v>
      </c>
    </row>
    <row r="3882" spans="1:26" x14ac:dyDescent="0.3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7105</v>
      </c>
      <c r="S3882" s="2">
        <v>82</v>
      </c>
      <c r="T3882" s="2">
        <v>2083.1</v>
      </c>
      <c r="U3882" t="s">
        <v>24</v>
      </c>
      <c r="V3882">
        <f>COUNTIF(Table1[[#This Row],[OnlineSecurity]:[StreamingMovies]], "Yes")</f>
        <v>4</v>
      </c>
      <c r="W3882" t="str" cm="1">
        <f t="array" ref="W3882">_xlfn.IFS(Table1[[#This Row],[tenure]]&lt;=12,"0-1 Years", Table1[[#This Row],[tenure]] &lt;=36, "1-3 Years",Table1[[#This Row],[tenure]]&lt;=60, "3-5 Years",Table1[[#This Row],[tenure]]&gt;60,"5+ Years")</f>
        <v>1-3 Years</v>
      </c>
      <c r="X3882" t="str">
        <f>IF(AND(Table1[[#This Row],[Contract]]="Month-to-Month", Table1[[#This Row],[PaymentMethod]]= "Electronic check"), "High Risk", "Standard")</f>
        <v>Standard</v>
      </c>
      <c r="Y3882" s="11">
        <f>IFERROR(Table1[[#This Row],[TotalCharges]]/Table1[[#This Row],[tenure]],"0")</f>
        <v>80.119230769230768</v>
      </c>
      <c r="Z3882" t="str">
        <f>IF(Table1[[#This Row],[SeniorCitizen]]=1,"Yes","No")</f>
        <v>No</v>
      </c>
    </row>
    <row r="3883" spans="1:26" x14ac:dyDescent="0.3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7104</v>
      </c>
      <c r="S3883" s="2">
        <v>65.150000000000006</v>
      </c>
      <c r="T3883" s="2">
        <v>4681.75</v>
      </c>
      <c r="U3883" t="s">
        <v>24</v>
      </c>
      <c r="V3883">
        <f>COUNTIF(Table1[[#This Row],[OnlineSecurity]:[StreamingMovies]], "Yes")</f>
        <v>3</v>
      </c>
      <c r="W3883" t="str" cm="1">
        <f t="array" ref="W3883">_xlfn.IFS(Table1[[#This Row],[tenure]]&lt;=12,"0-1 Years", Table1[[#This Row],[tenure]] &lt;=36, "1-3 Years",Table1[[#This Row],[tenure]]&lt;=60, "3-5 Years",Table1[[#This Row],[tenure]]&gt;60,"5+ Years")</f>
        <v>5+ Years</v>
      </c>
      <c r="X3883" t="str">
        <f>IF(AND(Table1[[#This Row],[Contract]]="Month-to-Month", Table1[[#This Row],[PaymentMethod]]= "Electronic check"), "High Risk", "Standard")</f>
        <v>Standard</v>
      </c>
      <c r="Y3883" s="11">
        <f>IFERROR(Table1[[#This Row],[TotalCharges]]/Table1[[#This Row],[tenure]],"0")</f>
        <v>65.940140845070417</v>
      </c>
      <c r="Z3883" t="str">
        <f>IF(Table1[[#This Row],[SeniorCitizen]]=1,"Yes","No")</f>
        <v>No</v>
      </c>
    </row>
    <row r="3884" spans="1:26" x14ac:dyDescent="0.3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7105</v>
      </c>
      <c r="S3884" s="2">
        <v>44.8</v>
      </c>
      <c r="T3884" s="2">
        <v>176.2</v>
      </c>
      <c r="U3884" t="s">
        <v>24</v>
      </c>
      <c r="V3884">
        <f>COUNTIF(Table1[[#This Row],[OnlineSecurity]:[StreamingMovies]], "Yes")</f>
        <v>0</v>
      </c>
      <c r="W3884" t="str" cm="1">
        <f t="array" ref="W3884">_xlfn.IFS(Table1[[#This Row],[tenure]]&lt;=12,"0-1 Years", Table1[[#This Row],[tenure]] &lt;=36, "1-3 Years",Table1[[#This Row],[tenure]]&lt;=60, "3-5 Years",Table1[[#This Row],[tenure]]&gt;60,"5+ Years")</f>
        <v>0-1 Years</v>
      </c>
      <c r="X3884" t="str">
        <f>IF(AND(Table1[[#This Row],[Contract]]="Month-to-Month", Table1[[#This Row],[PaymentMethod]]= "Electronic check"), "High Risk", "Standard")</f>
        <v>Standard</v>
      </c>
      <c r="Y3884" s="11">
        <f>IFERROR(Table1[[#This Row],[TotalCharges]]/Table1[[#This Row],[tenure]],"0")</f>
        <v>44.05</v>
      </c>
      <c r="Z3884" t="str">
        <f>IF(Table1[[#This Row],[SeniorCitizen]]=1,"Yes","No")</f>
        <v>No</v>
      </c>
    </row>
    <row r="3885" spans="1:26" x14ac:dyDescent="0.3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s="2">
        <v>79.8</v>
      </c>
      <c r="T3885" s="2">
        <v>1001.2</v>
      </c>
      <c r="U3885" t="s">
        <v>24</v>
      </c>
      <c r="V3885">
        <f>COUNTIF(Table1[[#This Row],[OnlineSecurity]:[StreamingMovies]], "Yes")</f>
        <v>1</v>
      </c>
      <c r="W3885" t="str" cm="1">
        <f t="array" ref="W3885">_xlfn.IFS(Table1[[#This Row],[tenure]]&lt;=12,"0-1 Years", Table1[[#This Row],[tenure]] &lt;=36, "1-3 Years",Table1[[#This Row],[tenure]]&lt;=60, "3-5 Years",Table1[[#This Row],[tenure]]&gt;60,"5+ Years")</f>
        <v>0-1 Years</v>
      </c>
      <c r="X3885" t="str">
        <f>IF(AND(Table1[[#This Row],[Contract]]="Month-to-Month", Table1[[#This Row],[PaymentMethod]]= "Electronic check"), "High Risk", "Standard")</f>
        <v>High Risk</v>
      </c>
      <c r="Y3885" s="11">
        <f>IFERROR(Table1[[#This Row],[TotalCharges]]/Table1[[#This Row],[tenure]],"0")</f>
        <v>83.433333333333337</v>
      </c>
      <c r="Z3885" t="str">
        <f>IF(Table1[[#This Row],[SeniorCitizen]]=1,"Yes","No")</f>
        <v>No</v>
      </c>
    </row>
    <row r="3886" spans="1:26" x14ac:dyDescent="0.3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s="2">
        <v>88.85</v>
      </c>
      <c r="T3886" s="2">
        <v>1594.75</v>
      </c>
      <c r="U3886" t="s">
        <v>24</v>
      </c>
      <c r="V3886">
        <f>COUNTIF(Table1[[#This Row],[OnlineSecurity]:[StreamingMovies]], "Yes")</f>
        <v>2</v>
      </c>
      <c r="W3886" t="str" cm="1">
        <f t="array" ref="W3886">_xlfn.IFS(Table1[[#This Row],[tenure]]&lt;=12,"0-1 Years", Table1[[#This Row],[tenure]] &lt;=36, "1-3 Years",Table1[[#This Row],[tenure]]&lt;=60, "3-5 Years",Table1[[#This Row],[tenure]]&gt;60,"5+ Years")</f>
        <v>1-3 Years</v>
      </c>
      <c r="X3886" t="str">
        <f>IF(AND(Table1[[#This Row],[Contract]]="Month-to-Month", Table1[[#This Row],[PaymentMethod]]= "Electronic check"), "High Risk", "Standard")</f>
        <v>High Risk</v>
      </c>
      <c r="Y3886" s="11">
        <f>IFERROR(Table1[[#This Row],[TotalCharges]]/Table1[[#This Row],[tenure]],"0")</f>
        <v>88.597222222222229</v>
      </c>
      <c r="Z3886" t="str">
        <f>IF(Table1[[#This Row],[SeniorCitizen]]=1,"Yes","No")</f>
        <v>No</v>
      </c>
    </row>
    <row r="3887" spans="1:26" x14ac:dyDescent="0.3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s="2">
        <v>74.95</v>
      </c>
      <c r="T3887" s="2">
        <v>212.4</v>
      </c>
      <c r="U3887" t="s">
        <v>24</v>
      </c>
      <c r="V3887">
        <f>COUNTIF(Table1[[#This Row],[OnlineSecurity]:[StreamingMovies]], "Yes")</f>
        <v>0</v>
      </c>
      <c r="W3887" t="str" cm="1">
        <f t="array" ref="W3887">_xlfn.IFS(Table1[[#This Row],[tenure]]&lt;=12,"0-1 Years", Table1[[#This Row],[tenure]] &lt;=36, "1-3 Years",Table1[[#This Row],[tenure]]&lt;=60, "3-5 Years",Table1[[#This Row],[tenure]]&gt;60,"5+ Years")</f>
        <v>0-1 Years</v>
      </c>
      <c r="X3887" t="str">
        <f>IF(AND(Table1[[#This Row],[Contract]]="Month-to-Month", Table1[[#This Row],[PaymentMethod]]= "Electronic check"), "High Risk", "Standard")</f>
        <v>High Risk</v>
      </c>
      <c r="Y3887" s="11">
        <f>IFERROR(Table1[[#This Row],[TotalCharges]]/Table1[[#This Row],[tenure]],"0")</f>
        <v>70.8</v>
      </c>
      <c r="Z3887" t="str">
        <f>IF(Table1[[#This Row],[SeniorCitizen]]=1,"Yes","No")</f>
        <v>No</v>
      </c>
    </row>
    <row r="3888" spans="1:26" x14ac:dyDescent="0.3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7104</v>
      </c>
      <c r="S3888" s="2">
        <v>106.85</v>
      </c>
      <c r="T3888" s="2">
        <v>7677.4</v>
      </c>
      <c r="U3888" t="s">
        <v>24</v>
      </c>
      <c r="V3888">
        <f>COUNTIF(Table1[[#This Row],[OnlineSecurity]:[StreamingMovies]], "Yes")</f>
        <v>4</v>
      </c>
      <c r="W3888" t="str" cm="1">
        <f t="array" ref="W3888">_xlfn.IFS(Table1[[#This Row],[tenure]]&lt;=12,"0-1 Years", Table1[[#This Row],[tenure]] &lt;=36, "1-3 Years",Table1[[#This Row],[tenure]]&lt;=60, "3-5 Years",Table1[[#This Row],[tenure]]&gt;60,"5+ Years")</f>
        <v>5+ Years</v>
      </c>
      <c r="X3888" t="str">
        <f>IF(AND(Table1[[#This Row],[Contract]]="Month-to-Month", Table1[[#This Row],[PaymentMethod]]= "Electronic check"), "High Risk", "Standard")</f>
        <v>Standard</v>
      </c>
      <c r="Y3888" s="11">
        <f>IFERROR(Table1[[#This Row],[TotalCharges]]/Table1[[#This Row],[tenure]],"0")</f>
        <v>106.63055555555555</v>
      </c>
      <c r="Z3888" t="str">
        <f>IF(Table1[[#This Row],[SeniorCitizen]]=1,"Yes","No")</f>
        <v>Yes</v>
      </c>
    </row>
    <row r="3889" spans="1:26" x14ac:dyDescent="0.3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s="2">
        <v>74.95</v>
      </c>
      <c r="T3889" s="2">
        <v>815.5</v>
      </c>
      <c r="U3889" t="s">
        <v>23</v>
      </c>
      <c r="V3889">
        <f>COUNTIF(Table1[[#This Row],[OnlineSecurity]:[StreamingMovies]], "Yes")</f>
        <v>1</v>
      </c>
      <c r="W3889" t="str" cm="1">
        <f t="array" ref="W3889">_xlfn.IFS(Table1[[#This Row],[tenure]]&lt;=12,"0-1 Years", Table1[[#This Row],[tenure]] &lt;=36, "1-3 Years",Table1[[#This Row],[tenure]]&lt;=60, "3-5 Years",Table1[[#This Row],[tenure]]&gt;60,"5+ Years")</f>
        <v>0-1 Years</v>
      </c>
      <c r="X3889" t="str">
        <f>IF(AND(Table1[[#This Row],[Contract]]="Month-to-Month", Table1[[#This Row],[PaymentMethod]]= "Electronic check"), "High Risk", "Standard")</f>
        <v>High Risk</v>
      </c>
      <c r="Y3889" s="11">
        <f>IFERROR(Table1[[#This Row],[TotalCharges]]/Table1[[#This Row],[tenure]],"0")</f>
        <v>74.13636363636364</v>
      </c>
      <c r="Z3889" t="str">
        <f>IF(Table1[[#This Row],[SeniorCitizen]]=1,"Yes","No")</f>
        <v>No</v>
      </c>
    </row>
    <row r="3890" spans="1:26" x14ac:dyDescent="0.3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7105</v>
      </c>
      <c r="S3890" s="2">
        <v>80.150000000000006</v>
      </c>
      <c r="T3890" s="2">
        <v>80.150000000000006</v>
      </c>
      <c r="U3890" t="s">
        <v>23</v>
      </c>
      <c r="V3890">
        <f>COUNTIF(Table1[[#This Row],[OnlineSecurity]:[StreamingMovies]], "Yes")</f>
        <v>1</v>
      </c>
      <c r="W3890" t="str" cm="1">
        <f t="array" ref="W3890">_xlfn.IFS(Table1[[#This Row],[tenure]]&lt;=12,"0-1 Years", Table1[[#This Row],[tenure]] &lt;=36, "1-3 Years",Table1[[#This Row],[tenure]]&lt;=60, "3-5 Years",Table1[[#This Row],[tenure]]&gt;60,"5+ Years")</f>
        <v>0-1 Years</v>
      </c>
      <c r="X3890" t="str">
        <f>IF(AND(Table1[[#This Row],[Contract]]="Month-to-Month", Table1[[#This Row],[PaymentMethod]]= "Electronic check"), "High Risk", "Standard")</f>
        <v>Standard</v>
      </c>
      <c r="Y3890" s="11">
        <f>IFERROR(Table1[[#This Row],[TotalCharges]]/Table1[[#This Row],[tenure]],"0")</f>
        <v>80.150000000000006</v>
      </c>
      <c r="Z3890" t="str">
        <f>IF(Table1[[#This Row],[SeniorCitizen]]=1,"Yes","No")</f>
        <v>No</v>
      </c>
    </row>
    <row r="3891" spans="1:26" x14ac:dyDescent="0.35">
      <c r="A3891" t="s">
        <v>3926</v>
      </c>
      <c r="B3891" t="s">
        <v>30</v>
      </c>
      <c r="C3891">
        <v>0</v>
      </c>
      <c r="D3891" t="s">
        <v>24</v>
      </c>
      <c r="E3891" t="s">
        <v>24</v>
      </c>
      <c r="F3891">
        <v>13</v>
      </c>
      <c r="G3891" t="s">
        <v>23</v>
      </c>
      <c r="H3891" t="s">
        <v>24</v>
      </c>
      <c r="I3891" t="s">
        <v>24</v>
      </c>
      <c r="J3891" t="s">
        <v>24</v>
      </c>
      <c r="K3891" t="s">
        <v>24</v>
      </c>
      <c r="L3891" t="s">
        <v>24</v>
      </c>
      <c r="M3891" t="s">
        <v>24</v>
      </c>
      <c r="N3891" t="s">
        <v>24</v>
      </c>
      <c r="O3891" t="s">
        <v>24</v>
      </c>
      <c r="P3891" t="s">
        <v>31</v>
      </c>
      <c r="Q3891" t="s">
        <v>24</v>
      </c>
      <c r="R3891" t="s">
        <v>7105</v>
      </c>
      <c r="S3891" s="2">
        <v>19.3</v>
      </c>
      <c r="T3891" s="2">
        <v>259.64999999999998</v>
      </c>
      <c r="U3891" t="s">
        <v>24</v>
      </c>
      <c r="V3891">
        <f>COUNTIF(Table1[[#This Row],[OnlineSecurity]:[StreamingMovies]], "Yes")</f>
        <v>0</v>
      </c>
      <c r="W3891" t="str" cm="1">
        <f t="array" ref="W3891">_xlfn.IFS(Table1[[#This Row],[tenure]]&lt;=12,"0-1 Years", Table1[[#This Row],[tenure]] &lt;=36, "1-3 Years",Table1[[#This Row],[tenure]]&lt;=60, "3-5 Years",Table1[[#This Row],[tenure]]&gt;60,"5+ Years")</f>
        <v>1-3 Years</v>
      </c>
      <c r="X3891" t="str">
        <f>IF(AND(Table1[[#This Row],[Contract]]="Month-to-Month", Table1[[#This Row],[PaymentMethod]]= "Electronic check"), "High Risk", "Standard")</f>
        <v>Standard</v>
      </c>
      <c r="Y3891" s="11">
        <f>IFERROR(Table1[[#This Row],[TotalCharges]]/Table1[[#This Row],[tenure]],"0")</f>
        <v>19.973076923076921</v>
      </c>
      <c r="Z3891" t="str">
        <f>IF(Table1[[#This Row],[SeniorCitizen]]=1,"Yes","No")</f>
        <v>No</v>
      </c>
    </row>
    <row r="3892" spans="1:26" x14ac:dyDescent="0.3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s="2">
        <v>109.25</v>
      </c>
      <c r="T3892" s="2">
        <v>8109.8</v>
      </c>
      <c r="U3892" t="s">
        <v>23</v>
      </c>
      <c r="V3892">
        <f>COUNTIF(Table1[[#This Row],[OnlineSecurity]:[StreamingMovies]], "Yes")</f>
        <v>5</v>
      </c>
      <c r="W3892" t="str" cm="1">
        <f t="array" ref="W3892">_xlfn.IFS(Table1[[#This Row],[tenure]]&lt;=12,"0-1 Years", Table1[[#This Row],[tenure]] &lt;=36, "1-3 Years",Table1[[#This Row],[tenure]]&lt;=60, "3-5 Years",Table1[[#This Row],[tenure]]&gt;60,"5+ Years")</f>
        <v>5+ Years</v>
      </c>
      <c r="X3892" t="str">
        <f>IF(AND(Table1[[#This Row],[Contract]]="Month-to-Month", Table1[[#This Row],[PaymentMethod]]= "Electronic check"), "High Risk", "Standard")</f>
        <v>Standard</v>
      </c>
      <c r="Y3892" s="11">
        <f>IFERROR(Table1[[#This Row],[TotalCharges]]/Table1[[#This Row],[tenure]],"0")</f>
        <v>112.63611111111112</v>
      </c>
      <c r="Z3892" t="str">
        <f>IF(Table1[[#This Row],[SeniorCitizen]]=1,"Yes","No")</f>
        <v>No</v>
      </c>
    </row>
    <row r="3893" spans="1:26" x14ac:dyDescent="0.3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7105</v>
      </c>
      <c r="S3893" s="2">
        <v>56.1</v>
      </c>
      <c r="T3893" s="2">
        <v>2386.85</v>
      </c>
      <c r="U3893" t="s">
        <v>24</v>
      </c>
      <c r="V3893">
        <f>COUNTIF(Table1[[#This Row],[OnlineSecurity]:[StreamingMovies]], "Yes")</f>
        <v>1</v>
      </c>
      <c r="W3893" t="str" cm="1">
        <f t="array" ref="W3893">_xlfn.IFS(Table1[[#This Row],[tenure]]&lt;=12,"0-1 Years", Table1[[#This Row],[tenure]] &lt;=36, "1-3 Years",Table1[[#This Row],[tenure]]&lt;=60, "3-5 Years",Table1[[#This Row],[tenure]]&gt;60,"5+ Years")</f>
        <v>3-5 Years</v>
      </c>
      <c r="X3893" t="str">
        <f>IF(AND(Table1[[#This Row],[Contract]]="Month-to-Month", Table1[[#This Row],[PaymentMethod]]= "Electronic check"), "High Risk", "Standard")</f>
        <v>Standard</v>
      </c>
      <c r="Y3893" s="11">
        <f>IFERROR(Table1[[#This Row],[TotalCharges]]/Table1[[#This Row],[tenure]],"0")</f>
        <v>56.829761904761902</v>
      </c>
      <c r="Z3893" t="str">
        <f>IF(Table1[[#This Row],[SeniorCitizen]]=1,"Yes","No")</f>
        <v>No</v>
      </c>
    </row>
    <row r="3894" spans="1:26" x14ac:dyDescent="0.35">
      <c r="A3894" t="s">
        <v>3929</v>
      </c>
      <c r="B3894" t="s">
        <v>22</v>
      </c>
      <c r="C3894">
        <v>0</v>
      </c>
      <c r="D3894" t="s">
        <v>24</v>
      </c>
      <c r="E3894" t="s">
        <v>24</v>
      </c>
      <c r="F3894">
        <v>17</v>
      </c>
      <c r="G3894" t="s">
        <v>23</v>
      </c>
      <c r="H3894" t="s">
        <v>24</v>
      </c>
      <c r="I3894" t="s">
        <v>24</v>
      </c>
      <c r="J3894" t="s">
        <v>24</v>
      </c>
      <c r="K3894" t="s">
        <v>24</v>
      </c>
      <c r="L3894" t="s">
        <v>24</v>
      </c>
      <c r="M3894" t="s">
        <v>24</v>
      </c>
      <c r="N3894" t="s">
        <v>24</v>
      </c>
      <c r="O3894" t="s">
        <v>24</v>
      </c>
      <c r="P3894" t="s">
        <v>27</v>
      </c>
      <c r="Q3894" t="s">
        <v>24</v>
      </c>
      <c r="R3894" t="s">
        <v>7105</v>
      </c>
      <c r="S3894" s="2">
        <v>19.7</v>
      </c>
      <c r="T3894" s="2">
        <v>340.35</v>
      </c>
      <c r="U3894" t="s">
        <v>24</v>
      </c>
      <c r="V3894">
        <f>COUNTIF(Table1[[#This Row],[OnlineSecurity]:[StreamingMovies]], "Yes")</f>
        <v>0</v>
      </c>
      <c r="W3894" t="str" cm="1">
        <f t="array" ref="W3894">_xlfn.IFS(Table1[[#This Row],[tenure]]&lt;=12,"0-1 Years", Table1[[#This Row],[tenure]] &lt;=36, "1-3 Years",Table1[[#This Row],[tenure]]&lt;=60, "3-5 Years",Table1[[#This Row],[tenure]]&gt;60,"5+ Years")</f>
        <v>1-3 Years</v>
      </c>
      <c r="X3894" t="str">
        <f>IF(AND(Table1[[#This Row],[Contract]]="Month-to-Month", Table1[[#This Row],[PaymentMethod]]= "Electronic check"), "High Risk", "Standard")</f>
        <v>Standard</v>
      </c>
      <c r="Y3894" s="11">
        <f>IFERROR(Table1[[#This Row],[TotalCharges]]/Table1[[#This Row],[tenure]],"0")</f>
        <v>20.02058823529412</v>
      </c>
      <c r="Z3894" t="str">
        <f>IF(Table1[[#This Row],[SeniorCitizen]]=1,"Yes","No")</f>
        <v>No</v>
      </c>
    </row>
    <row r="3895" spans="1:26" x14ac:dyDescent="0.3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s="2">
        <v>51.3</v>
      </c>
      <c r="T3895" s="2">
        <v>419.35</v>
      </c>
      <c r="U3895" t="s">
        <v>24</v>
      </c>
      <c r="V3895">
        <f>COUNTIF(Table1[[#This Row],[OnlineSecurity]:[StreamingMovies]], "Yes")</f>
        <v>1</v>
      </c>
      <c r="W3895" t="str" cm="1">
        <f t="array" ref="W3895">_xlfn.IFS(Table1[[#This Row],[tenure]]&lt;=12,"0-1 Years", Table1[[#This Row],[tenure]] &lt;=36, "1-3 Years",Table1[[#This Row],[tenure]]&lt;=60, "3-5 Years",Table1[[#This Row],[tenure]]&gt;60,"5+ Years")</f>
        <v>0-1 Years</v>
      </c>
      <c r="X3895" t="str">
        <f>IF(AND(Table1[[#This Row],[Contract]]="Month-to-Month", Table1[[#This Row],[PaymentMethod]]= "Electronic check"), "High Risk", "Standard")</f>
        <v>Standard</v>
      </c>
      <c r="Y3895" s="11">
        <f>IFERROR(Table1[[#This Row],[TotalCharges]]/Table1[[#This Row],[tenure]],"0")</f>
        <v>59.907142857142858</v>
      </c>
      <c r="Z3895" t="str">
        <f>IF(Table1[[#This Row],[SeniorCitizen]]=1,"Yes","No")</f>
        <v>Yes</v>
      </c>
    </row>
    <row r="3896" spans="1:26" x14ac:dyDescent="0.3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s="2">
        <v>118.6</v>
      </c>
      <c r="T3896" s="2">
        <v>7990.05</v>
      </c>
      <c r="U3896" t="s">
        <v>24</v>
      </c>
      <c r="V3896">
        <f>COUNTIF(Table1[[#This Row],[OnlineSecurity]:[StreamingMovies]], "Yes")</f>
        <v>6</v>
      </c>
      <c r="W3896" t="str" cm="1">
        <f t="array" ref="W3896">_xlfn.IFS(Table1[[#This Row],[tenure]]&lt;=12,"0-1 Years", Table1[[#This Row],[tenure]] &lt;=36, "1-3 Years",Table1[[#This Row],[tenure]]&lt;=60, "3-5 Years",Table1[[#This Row],[tenure]]&gt;60,"5+ Years")</f>
        <v>5+ Years</v>
      </c>
      <c r="X3896" t="str">
        <f>IF(AND(Table1[[#This Row],[Contract]]="Month-to-Month", Table1[[#This Row],[PaymentMethod]]= "Electronic check"), "High Risk", "Standard")</f>
        <v>Standard</v>
      </c>
      <c r="Y3896" s="11">
        <f>IFERROR(Table1[[#This Row],[TotalCharges]]/Table1[[#This Row],[tenure]],"0")</f>
        <v>117.50073529411765</v>
      </c>
      <c r="Z3896" t="str">
        <f>IF(Table1[[#This Row],[SeniorCitizen]]=1,"Yes","No")</f>
        <v>No</v>
      </c>
    </row>
    <row r="3897" spans="1:26" x14ac:dyDescent="0.35">
      <c r="A3897" t="s">
        <v>3932</v>
      </c>
      <c r="B3897" t="s">
        <v>30</v>
      </c>
      <c r="C3897">
        <v>0</v>
      </c>
      <c r="D3897" t="s">
        <v>23</v>
      </c>
      <c r="E3897" t="s">
        <v>23</v>
      </c>
      <c r="F3897">
        <v>56</v>
      </c>
      <c r="G3897" t="s">
        <v>23</v>
      </c>
      <c r="H3897" t="s">
        <v>23</v>
      </c>
      <c r="I3897" t="s">
        <v>24</v>
      </c>
      <c r="J3897" t="s">
        <v>24</v>
      </c>
      <c r="K3897" t="s">
        <v>24</v>
      </c>
      <c r="L3897" t="s">
        <v>24</v>
      </c>
      <c r="M3897" t="s">
        <v>24</v>
      </c>
      <c r="N3897" t="s">
        <v>24</v>
      </c>
      <c r="O3897" t="s">
        <v>24</v>
      </c>
      <c r="P3897" t="s">
        <v>47</v>
      </c>
      <c r="Q3897" t="s">
        <v>24</v>
      </c>
      <c r="R3897" t="s">
        <v>7104</v>
      </c>
      <c r="S3897" s="2">
        <v>24.15</v>
      </c>
      <c r="T3897" s="2">
        <v>1402.25</v>
      </c>
      <c r="U3897" t="s">
        <v>24</v>
      </c>
      <c r="V3897">
        <f>COUNTIF(Table1[[#This Row],[OnlineSecurity]:[StreamingMovies]], "Yes")</f>
        <v>0</v>
      </c>
      <c r="W3897" t="str" cm="1">
        <f t="array" ref="W3897">_xlfn.IFS(Table1[[#This Row],[tenure]]&lt;=12,"0-1 Years", Table1[[#This Row],[tenure]] &lt;=36, "1-3 Years",Table1[[#This Row],[tenure]]&lt;=60, "3-5 Years",Table1[[#This Row],[tenure]]&gt;60,"5+ Years")</f>
        <v>3-5 Years</v>
      </c>
      <c r="X3897" t="str">
        <f>IF(AND(Table1[[#This Row],[Contract]]="Month-to-Month", Table1[[#This Row],[PaymentMethod]]= "Electronic check"), "High Risk", "Standard")</f>
        <v>Standard</v>
      </c>
      <c r="Y3897" s="11">
        <f>IFERROR(Table1[[#This Row],[TotalCharges]]/Table1[[#This Row],[tenure]],"0")</f>
        <v>25.040178571428573</v>
      </c>
      <c r="Z3897" t="str">
        <f>IF(Table1[[#This Row],[SeniorCitizen]]=1,"Yes","No")</f>
        <v>No</v>
      </c>
    </row>
    <row r="3898" spans="1:26" x14ac:dyDescent="0.35">
      <c r="A3898" t="s">
        <v>3933</v>
      </c>
      <c r="B3898" t="s">
        <v>22</v>
      </c>
      <c r="C3898">
        <v>0</v>
      </c>
      <c r="D3898" t="s">
        <v>23</v>
      </c>
      <c r="E3898" t="s">
        <v>23</v>
      </c>
      <c r="F3898">
        <v>38</v>
      </c>
      <c r="G3898" t="s">
        <v>23</v>
      </c>
      <c r="H3898" t="s">
        <v>24</v>
      </c>
      <c r="I3898" t="s">
        <v>24</v>
      </c>
      <c r="J3898" t="s">
        <v>24</v>
      </c>
      <c r="K3898" t="s">
        <v>24</v>
      </c>
      <c r="L3898" t="s">
        <v>24</v>
      </c>
      <c r="M3898" t="s">
        <v>24</v>
      </c>
      <c r="N3898" t="s">
        <v>24</v>
      </c>
      <c r="O3898" t="s">
        <v>24</v>
      </c>
      <c r="P3898" t="s">
        <v>31</v>
      </c>
      <c r="Q3898" t="s">
        <v>24</v>
      </c>
      <c r="R3898" t="s">
        <v>32</v>
      </c>
      <c r="S3898" s="2">
        <v>20.3</v>
      </c>
      <c r="T3898" s="2">
        <v>749.35</v>
      </c>
      <c r="U3898" t="s">
        <v>24</v>
      </c>
      <c r="V3898">
        <f>COUNTIF(Table1[[#This Row],[OnlineSecurity]:[StreamingMovies]], "Yes")</f>
        <v>0</v>
      </c>
      <c r="W3898" t="str" cm="1">
        <f t="array" ref="W3898">_xlfn.IFS(Table1[[#This Row],[tenure]]&lt;=12,"0-1 Years", Table1[[#This Row],[tenure]] &lt;=36, "1-3 Years",Table1[[#This Row],[tenure]]&lt;=60, "3-5 Years",Table1[[#This Row],[tenure]]&gt;60,"5+ Years")</f>
        <v>3-5 Years</v>
      </c>
      <c r="X3898" t="str">
        <f>IF(AND(Table1[[#This Row],[Contract]]="Month-to-Month", Table1[[#This Row],[PaymentMethod]]= "Electronic check"), "High Risk", "Standard")</f>
        <v>Standard</v>
      </c>
      <c r="Y3898" s="11">
        <f>IFERROR(Table1[[#This Row],[TotalCharges]]/Table1[[#This Row],[tenure]],"0")</f>
        <v>19.719736842105263</v>
      </c>
      <c r="Z3898" t="str">
        <f>IF(Table1[[#This Row],[SeniorCitizen]]=1,"Yes","No")</f>
        <v>No</v>
      </c>
    </row>
    <row r="3899" spans="1:26" x14ac:dyDescent="0.3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s="2">
        <v>115.5</v>
      </c>
      <c r="T3899" s="2">
        <v>8425.15</v>
      </c>
      <c r="U3899" t="s">
        <v>24</v>
      </c>
      <c r="V3899">
        <f>COUNTIF(Table1[[#This Row],[OnlineSecurity]:[StreamingMovies]], "Yes")</f>
        <v>6</v>
      </c>
      <c r="W3899" t="str" cm="1">
        <f t="array" ref="W3899">_xlfn.IFS(Table1[[#This Row],[tenure]]&lt;=12,"0-1 Years", Table1[[#This Row],[tenure]] &lt;=36, "1-3 Years",Table1[[#This Row],[tenure]]&lt;=60, "3-5 Years",Table1[[#This Row],[tenure]]&gt;60,"5+ Years")</f>
        <v>5+ Years</v>
      </c>
      <c r="X3899" t="str">
        <f>IF(AND(Table1[[#This Row],[Contract]]="Month-to-Month", Table1[[#This Row],[PaymentMethod]]= "Electronic check"), "High Risk", "Standard")</f>
        <v>Standard</v>
      </c>
      <c r="Y3899" s="11">
        <f>IFERROR(Table1[[#This Row],[TotalCharges]]/Table1[[#This Row],[tenure]],"0")</f>
        <v>117.01597222222222</v>
      </c>
      <c r="Z3899" t="str">
        <f>IF(Table1[[#This Row],[SeniorCitizen]]=1,"Yes","No")</f>
        <v>No</v>
      </c>
    </row>
    <row r="3900" spans="1:26" x14ac:dyDescent="0.35">
      <c r="A3900" t="s">
        <v>3935</v>
      </c>
      <c r="B3900" t="s">
        <v>22</v>
      </c>
      <c r="C3900">
        <v>0</v>
      </c>
      <c r="D3900" t="s">
        <v>24</v>
      </c>
      <c r="E3900" t="s">
        <v>24</v>
      </c>
      <c r="F3900">
        <v>48</v>
      </c>
      <c r="G3900" t="s">
        <v>23</v>
      </c>
      <c r="H3900" t="s">
        <v>23</v>
      </c>
      <c r="I3900" t="s">
        <v>24</v>
      </c>
      <c r="J3900" t="s">
        <v>24</v>
      </c>
      <c r="K3900" t="s">
        <v>24</v>
      </c>
      <c r="L3900" t="s">
        <v>24</v>
      </c>
      <c r="M3900" t="s">
        <v>24</v>
      </c>
      <c r="N3900" t="s">
        <v>24</v>
      </c>
      <c r="O3900" t="s">
        <v>24</v>
      </c>
      <c r="P3900" t="s">
        <v>31</v>
      </c>
      <c r="Q3900" t="s">
        <v>24</v>
      </c>
      <c r="R3900" t="s">
        <v>7105</v>
      </c>
      <c r="S3900" s="2">
        <v>25.05</v>
      </c>
      <c r="T3900" s="2">
        <v>1171.5</v>
      </c>
      <c r="U3900" t="s">
        <v>24</v>
      </c>
      <c r="V3900">
        <f>COUNTIF(Table1[[#This Row],[OnlineSecurity]:[StreamingMovies]], "Yes")</f>
        <v>0</v>
      </c>
      <c r="W3900" t="str" cm="1">
        <f t="array" ref="W3900">_xlfn.IFS(Table1[[#This Row],[tenure]]&lt;=12,"0-1 Years", Table1[[#This Row],[tenure]] &lt;=36, "1-3 Years",Table1[[#This Row],[tenure]]&lt;=60, "3-5 Years",Table1[[#This Row],[tenure]]&gt;60,"5+ Years")</f>
        <v>3-5 Years</v>
      </c>
      <c r="X3900" t="str">
        <f>IF(AND(Table1[[#This Row],[Contract]]="Month-to-Month", Table1[[#This Row],[PaymentMethod]]= "Electronic check"), "High Risk", "Standard")</f>
        <v>Standard</v>
      </c>
      <c r="Y3900" s="11">
        <f>IFERROR(Table1[[#This Row],[TotalCharges]]/Table1[[#This Row],[tenure]],"0")</f>
        <v>24.40625</v>
      </c>
      <c r="Z3900" t="str">
        <f>IF(Table1[[#This Row],[SeniorCitizen]]=1,"Yes","No")</f>
        <v>No</v>
      </c>
    </row>
    <row r="3901" spans="1:26" x14ac:dyDescent="0.3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s="2">
        <v>109.1</v>
      </c>
      <c r="T3901" s="2">
        <v>5647.95</v>
      </c>
      <c r="U3901" t="s">
        <v>24</v>
      </c>
      <c r="V3901">
        <f>COUNTIF(Table1[[#This Row],[OnlineSecurity]:[StreamingMovies]], "Yes")</f>
        <v>5</v>
      </c>
      <c r="W3901" t="str" cm="1">
        <f t="array" ref="W3901">_xlfn.IFS(Table1[[#This Row],[tenure]]&lt;=12,"0-1 Years", Table1[[#This Row],[tenure]] &lt;=36, "1-3 Years",Table1[[#This Row],[tenure]]&lt;=60, "3-5 Years",Table1[[#This Row],[tenure]]&gt;60,"5+ Years")</f>
        <v>3-5 Years</v>
      </c>
      <c r="X3901" t="str">
        <f>IF(AND(Table1[[#This Row],[Contract]]="Month-to-Month", Table1[[#This Row],[PaymentMethod]]= "Electronic check"), "High Risk", "Standard")</f>
        <v>High Risk</v>
      </c>
      <c r="Y3901" s="11">
        <f>IFERROR(Table1[[#This Row],[TotalCharges]]/Table1[[#This Row],[tenure]],"0")</f>
        <v>108.61442307692307</v>
      </c>
      <c r="Z3901" t="str">
        <f>IF(Table1[[#This Row],[SeniorCitizen]]=1,"Yes","No")</f>
        <v>Yes</v>
      </c>
    </row>
    <row r="3902" spans="1:26" x14ac:dyDescent="0.35">
      <c r="A3902" t="s">
        <v>3937</v>
      </c>
      <c r="B3902" t="s">
        <v>22</v>
      </c>
      <c r="C3902">
        <v>0</v>
      </c>
      <c r="D3902" t="s">
        <v>23</v>
      </c>
      <c r="E3902" t="s">
        <v>23</v>
      </c>
      <c r="F3902">
        <v>35</v>
      </c>
      <c r="G3902" t="s">
        <v>23</v>
      </c>
      <c r="H3902" t="s">
        <v>24</v>
      </c>
      <c r="I3902" t="s">
        <v>24</v>
      </c>
      <c r="J3902" t="s">
        <v>24</v>
      </c>
      <c r="K3902" t="s">
        <v>24</v>
      </c>
      <c r="L3902" t="s">
        <v>24</v>
      </c>
      <c r="M3902" t="s">
        <v>24</v>
      </c>
      <c r="N3902" t="s">
        <v>24</v>
      </c>
      <c r="O3902" t="s">
        <v>24</v>
      </c>
      <c r="P3902" t="s">
        <v>31</v>
      </c>
      <c r="Q3902" t="s">
        <v>24</v>
      </c>
      <c r="R3902" t="s">
        <v>32</v>
      </c>
      <c r="S3902" s="2">
        <v>19.649999999999999</v>
      </c>
      <c r="T3902" s="2">
        <v>708.8</v>
      </c>
      <c r="U3902" t="s">
        <v>24</v>
      </c>
      <c r="V3902">
        <f>COUNTIF(Table1[[#This Row],[OnlineSecurity]:[StreamingMovies]], "Yes")</f>
        <v>0</v>
      </c>
      <c r="W3902" t="str" cm="1">
        <f t="array" ref="W3902">_xlfn.IFS(Table1[[#This Row],[tenure]]&lt;=12,"0-1 Years", Table1[[#This Row],[tenure]] &lt;=36, "1-3 Years",Table1[[#This Row],[tenure]]&lt;=60, "3-5 Years",Table1[[#This Row],[tenure]]&gt;60,"5+ Years")</f>
        <v>1-3 Years</v>
      </c>
      <c r="X3902" t="str">
        <f>IF(AND(Table1[[#This Row],[Contract]]="Month-to-Month", Table1[[#This Row],[PaymentMethod]]= "Electronic check"), "High Risk", "Standard")</f>
        <v>Standard</v>
      </c>
      <c r="Y3902" s="11">
        <f>IFERROR(Table1[[#This Row],[TotalCharges]]/Table1[[#This Row],[tenure]],"0")</f>
        <v>20.251428571428569</v>
      </c>
      <c r="Z3902" t="str">
        <f>IF(Table1[[#This Row],[SeniorCitizen]]=1,"Yes","No")</f>
        <v>No</v>
      </c>
    </row>
    <row r="3903" spans="1:26" x14ac:dyDescent="0.3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7104</v>
      </c>
      <c r="S3903" s="2">
        <v>111.3</v>
      </c>
      <c r="T3903" s="2">
        <v>7567.2</v>
      </c>
      <c r="U3903" t="s">
        <v>24</v>
      </c>
      <c r="V3903">
        <f>COUNTIF(Table1[[#This Row],[OnlineSecurity]:[StreamingMovies]], "Yes")</f>
        <v>5</v>
      </c>
      <c r="W3903" t="str" cm="1">
        <f t="array" ref="W3903">_xlfn.IFS(Table1[[#This Row],[tenure]]&lt;=12,"0-1 Years", Table1[[#This Row],[tenure]] &lt;=36, "1-3 Years",Table1[[#This Row],[tenure]]&lt;=60, "3-5 Years",Table1[[#This Row],[tenure]]&gt;60,"5+ Years")</f>
        <v>5+ Years</v>
      </c>
      <c r="X3903" t="str">
        <f>IF(AND(Table1[[#This Row],[Contract]]="Month-to-Month", Table1[[#This Row],[PaymentMethod]]= "Electronic check"), "High Risk", "Standard")</f>
        <v>Standard</v>
      </c>
      <c r="Y3903" s="11">
        <f>IFERROR(Table1[[#This Row],[TotalCharges]]/Table1[[#This Row],[tenure]],"0")</f>
        <v>112.94328358208955</v>
      </c>
      <c r="Z3903" t="str">
        <f>IF(Table1[[#This Row],[SeniorCitizen]]=1,"Yes","No")</f>
        <v>No</v>
      </c>
    </row>
    <row r="3904" spans="1:26" x14ac:dyDescent="0.35">
      <c r="A3904" t="s">
        <v>3939</v>
      </c>
      <c r="B3904" t="s">
        <v>22</v>
      </c>
      <c r="C3904">
        <v>0</v>
      </c>
      <c r="D3904" t="s">
        <v>24</v>
      </c>
      <c r="E3904" t="s">
        <v>24</v>
      </c>
      <c r="F3904">
        <v>1</v>
      </c>
      <c r="G3904" t="s">
        <v>24</v>
      </c>
      <c r="H3904" t="s">
        <v>24</v>
      </c>
      <c r="I3904" t="s">
        <v>26</v>
      </c>
      <c r="J3904" t="s">
        <v>23</v>
      </c>
      <c r="K3904" t="s">
        <v>24</v>
      </c>
      <c r="L3904" t="s">
        <v>24</v>
      </c>
      <c r="M3904" t="s">
        <v>24</v>
      </c>
      <c r="N3904" t="s">
        <v>24</v>
      </c>
      <c r="O3904" t="s">
        <v>24</v>
      </c>
      <c r="P3904" t="s">
        <v>27</v>
      </c>
      <c r="Q3904" t="s">
        <v>24</v>
      </c>
      <c r="R3904" t="s">
        <v>32</v>
      </c>
      <c r="S3904" s="2">
        <v>29.9</v>
      </c>
      <c r="T3904" s="2">
        <v>29.9</v>
      </c>
      <c r="U3904" t="s">
        <v>24</v>
      </c>
      <c r="V3904">
        <f>COUNTIF(Table1[[#This Row],[OnlineSecurity]:[StreamingMovies]], "Yes")</f>
        <v>1</v>
      </c>
      <c r="W3904" t="str" cm="1">
        <f t="array" ref="W3904">_xlfn.IFS(Table1[[#This Row],[tenure]]&lt;=12,"0-1 Years", Table1[[#This Row],[tenure]] &lt;=36, "1-3 Years",Table1[[#This Row],[tenure]]&lt;=60, "3-5 Years",Table1[[#This Row],[tenure]]&gt;60,"5+ Years")</f>
        <v>0-1 Years</v>
      </c>
      <c r="X3904" t="str">
        <f>IF(AND(Table1[[#This Row],[Contract]]="Month-to-Month", Table1[[#This Row],[PaymentMethod]]= "Electronic check"), "High Risk", "Standard")</f>
        <v>Standard</v>
      </c>
      <c r="Y3904" s="11">
        <f>IFERROR(Table1[[#This Row],[TotalCharges]]/Table1[[#This Row],[tenure]],"0")</f>
        <v>29.9</v>
      </c>
      <c r="Z3904" t="str">
        <f>IF(Table1[[#This Row],[SeniorCitizen]]=1,"Yes","No")</f>
        <v>No</v>
      </c>
    </row>
    <row r="3905" spans="1:26" x14ac:dyDescent="0.3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s="2">
        <v>80.599999999999994</v>
      </c>
      <c r="T3905" s="2">
        <v>4348.1000000000004</v>
      </c>
      <c r="U3905" t="s">
        <v>24</v>
      </c>
      <c r="V3905">
        <f>COUNTIF(Table1[[#This Row],[OnlineSecurity]:[StreamingMovies]], "Yes")</f>
        <v>2</v>
      </c>
      <c r="W3905" t="str" cm="1">
        <f t="array" ref="W3905">_xlfn.IFS(Table1[[#This Row],[tenure]]&lt;=12,"0-1 Years", Table1[[#This Row],[tenure]] &lt;=36, "1-3 Years",Table1[[#This Row],[tenure]]&lt;=60, "3-5 Years",Table1[[#This Row],[tenure]]&gt;60,"5+ Years")</f>
        <v>3-5 Years</v>
      </c>
      <c r="X3905" t="str">
        <f>IF(AND(Table1[[#This Row],[Contract]]="Month-to-Month", Table1[[#This Row],[PaymentMethod]]= "Electronic check"), "High Risk", "Standard")</f>
        <v>Standard</v>
      </c>
      <c r="Y3905" s="11">
        <f>IFERROR(Table1[[#This Row],[TotalCharges]]/Table1[[#This Row],[tenure]],"0")</f>
        <v>82.039622641509439</v>
      </c>
      <c r="Z3905" t="str">
        <f>IF(Table1[[#This Row],[SeniorCitizen]]=1,"Yes","No")</f>
        <v>No</v>
      </c>
    </row>
    <row r="3906" spans="1:26" x14ac:dyDescent="0.35">
      <c r="A3906" t="s">
        <v>3941</v>
      </c>
      <c r="B3906" t="s">
        <v>30</v>
      </c>
      <c r="C3906">
        <v>0</v>
      </c>
      <c r="D3906" t="s">
        <v>23</v>
      </c>
      <c r="E3906" t="s">
        <v>23</v>
      </c>
      <c r="F3906">
        <v>34</v>
      </c>
      <c r="G3906" t="s">
        <v>23</v>
      </c>
      <c r="H3906" t="s">
        <v>24</v>
      </c>
      <c r="I3906" t="s">
        <v>24</v>
      </c>
      <c r="J3906" t="s">
        <v>24</v>
      </c>
      <c r="K3906" t="s">
        <v>24</v>
      </c>
      <c r="L3906" t="s">
        <v>24</v>
      </c>
      <c r="M3906" t="s">
        <v>24</v>
      </c>
      <c r="N3906" t="s">
        <v>24</v>
      </c>
      <c r="O3906" t="s">
        <v>24</v>
      </c>
      <c r="P3906" t="s">
        <v>27</v>
      </c>
      <c r="Q3906" t="s">
        <v>24</v>
      </c>
      <c r="R3906" t="s">
        <v>32</v>
      </c>
      <c r="S3906" s="2">
        <v>20.8</v>
      </c>
      <c r="T3906" s="2">
        <v>635.9</v>
      </c>
      <c r="U3906" t="s">
        <v>24</v>
      </c>
      <c r="V3906">
        <f>COUNTIF(Table1[[#This Row],[OnlineSecurity]:[StreamingMovies]], "Yes")</f>
        <v>0</v>
      </c>
      <c r="W3906" t="str" cm="1">
        <f t="array" ref="W3906">_xlfn.IFS(Table1[[#This Row],[tenure]]&lt;=12,"0-1 Years", Table1[[#This Row],[tenure]] &lt;=36, "1-3 Years",Table1[[#This Row],[tenure]]&lt;=60, "3-5 Years",Table1[[#This Row],[tenure]]&gt;60,"5+ Years")</f>
        <v>1-3 Years</v>
      </c>
      <c r="X3906" t="str">
        <f>IF(AND(Table1[[#This Row],[Contract]]="Month-to-Month", Table1[[#This Row],[PaymentMethod]]= "Electronic check"), "High Risk", "Standard")</f>
        <v>Standard</v>
      </c>
      <c r="Y3906" s="11">
        <f>IFERROR(Table1[[#This Row],[TotalCharges]]/Table1[[#This Row],[tenure]],"0")</f>
        <v>18.702941176470588</v>
      </c>
      <c r="Z3906" t="str">
        <f>IF(Table1[[#This Row],[SeniorCitizen]]=1,"Yes","No")</f>
        <v>No</v>
      </c>
    </row>
    <row r="3907" spans="1:26" x14ac:dyDescent="0.35">
      <c r="A3907" t="s">
        <v>3942</v>
      </c>
      <c r="B3907" t="s">
        <v>22</v>
      </c>
      <c r="C3907">
        <v>0</v>
      </c>
      <c r="D3907" t="s">
        <v>24</v>
      </c>
      <c r="E3907" t="s">
        <v>24</v>
      </c>
      <c r="F3907">
        <v>3</v>
      </c>
      <c r="G3907" t="s">
        <v>24</v>
      </c>
      <c r="H3907" t="s">
        <v>24</v>
      </c>
      <c r="I3907" t="s">
        <v>26</v>
      </c>
      <c r="J3907" t="s">
        <v>24</v>
      </c>
      <c r="K3907" t="s">
        <v>24</v>
      </c>
      <c r="L3907" t="s">
        <v>24</v>
      </c>
      <c r="M3907" t="s">
        <v>24</v>
      </c>
      <c r="N3907" t="s">
        <v>23</v>
      </c>
      <c r="O3907" t="s">
        <v>24</v>
      </c>
      <c r="P3907" t="s">
        <v>27</v>
      </c>
      <c r="Q3907" t="s">
        <v>24</v>
      </c>
      <c r="R3907" t="s">
        <v>7105</v>
      </c>
      <c r="S3907" s="2">
        <v>35.200000000000003</v>
      </c>
      <c r="T3907" s="2">
        <v>108.95</v>
      </c>
      <c r="U3907" t="s">
        <v>23</v>
      </c>
      <c r="V3907">
        <f>COUNTIF(Table1[[#This Row],[OnlineSecurity]:[StreamingMovies]], "Yes")</f>
        <v>1</v>
      </c>
      <c r="W3907" t="str" cm="1">
        <f t="array" ref="W3907">_xlfn.IFS(Table1[[#This Row],[tenure]]&lt;=12,"0-1 Years", Table1[[#This Row],[tenure]] &lt;=36, "1-3 Years",Table1[[#This Row],[tenure]]&lt;=60, "3-5 Years",Table1[[#This Row],[tenure]]&gt;60,"5+ Years")</f>
        <v>0-1 Years</v>
      </c>
      <c r="X3907" t="str">
        <f>IF(AND(Table1[[#This Row],[Contract]]="Month-to-Month", Table1[[#This Row],[PaymentMethod]]= "Electronic check"), "High Risk", "Standard")</f>
        <v>Standard</v>
      </c>
      <c r="Y3907" s="11">
        <f>IFERROR(Table1[[#This Row],[TotalCharges]]/Table1[[#This Row],[tenure]],"0")</f>
        <v>36.31666666666667</v>
      </c>
      <c r="Z3907" t="str">
        <f>IF(Table1[[#This Row],[SeniorCitizen]]=1,"Yes","No")</f>
        <v>No</v>
      </c>
    </row>
    <row r="3908" spans="1:26" x14ac:dyDescent="0.3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s="2">
        <v>78.8</v>
      </c>
      <c r="T3908" s="2">
        <v>78.8</v>
      </c>
      <c r="U3908" t="s">
        <v>23</v>
      </c>
      <c r="V3908">
        <f>COUNTIF(Table1[[#This Row],[OnlineSecurity]:[StreamingMovies]], "Yes")</f>
        <v>1</v>
      </c>
      <c r="W3908" t="str" cm="1">
        <f t="array" ref="W3908">_xlfn.IFS(Table1[[#This Row],[tenure]]&lt;=12,"0-1 Years", Table1[[#This Row],[tenure]] &lt;=36, "1-3 Years",Table1[[#This Row],[tenure]]&lt;=60, "3-5 Years",Table1[[#This Row],[tenure]]&gt;60,"5+ Years")</f>
        <v>0-1 Years</v>
      </c>
      <c r="X3908" t="str">
        <f>IF(AND(Table1[[#This Row],[Contract]]="Month-to-Month", Table1[[#This Row],[PaymentMethod]]= "Electronic check"), "High Risk", "Standard")</f>
        <v>High Risk</v>
      </c>
      <c r="Y3908" s="11">
        <f>IFERROR(Table1[[#This Row],[TotalCharges]]/Table1[[#This Row],[tenure]],"0")</f>
        <v>78.8</v>
      </c>
      <c r="Z3908" t="str">
        <f>IF(Table1[[#This Row],[SeniorCitizen]]=1,"Yes","No")</f>
        <v>No</v>
      </c>
    </row>
    <row r="3909" spans="1:26" x14ac:dyDescent="0.3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s="2">
        <v>89.95</v>
      </c>
      <c r="T3909" s="2">
        <v>1682.4</v>
      </c>
      <c r="U3909" t="s">
        <v>24</v>
      </c>
      <c r="V3909">
        <f>COUNTIF(Table1[[#This Row],[OnlineSecurity]:[StreamingMovies]], "Yes")</f>
        <v>3</v>
      </c>
      <c r="W3909" t="str" cm="1">
        <f t="array" ref="W3909">_xlfn.IFS(Table1[[#This Row],[tenure]]&lt;=12,"0-1 Years", Table1[[#This Row],[tenure]] &lt;=36, "1-3 Years",Table1[[#This Row],[tenure]]&lt;=60, "3-5 Years",Table1[[#This Row],[tenure]]&gt;60,"5+ Years")</f>
        <v>1-3 Years</v>
      </c>
      <c r="X3909" t="str">
        <f>IF(AND(Table1[[#This Row],[Contract]]="Month-to-Month", Table1[[#This Row],[PaymentMethod]]= "Electronic check"), "High Risk", "Standard")</f>
        <v>Standard</v>
      </c>
      <c r="Y3909" s="11">
        <f>IFERROR(Table1[[#This Row],[TotalCharges]]/Table1[[#This Row],[tenure]],"0")</f>
        <v>88.547368421052639</v>
      </c>
      <c r="Z3909" t="str">
        <f>IF(Table1[[#This Row],[SeniorCitizen]]=1,"Yes","No")</f>
        <v>No</v>
      </c>
    </row>
    <row r="3910" spans="1:26" x14ac:dyDescent="0.3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7104</v>
      </c>
      <c r="S3910" s="2">
        <v>116.05</v>
      </c>
      <c r="T3910" s="2">
        <v>6925.9</v>
      </c>
      <c r="U3910" t="s">
        <v>24</v>
      </c>
      <c r="V3910">
        <f>COUNTIF(Table1[[#This Row],[OnlineSecurity]:[StreamingMovies]], "Yes")</f>
        <v>6</v>
      </c>
      <c r="W3910" t="str" cm="1">
        <f t="array" ref="W3910">_xlfn.IFS(Table1[[#This Row],[tenure]]&lt;=12,"0-1 Years", Table1[[#This Row],[tenure]] &lt;=36, "1-3 Years",Table1[[#This Row],[tenure]]&lt;=60, "3-5 Years",Table1[[#This Row],[tenure]]&gt;60,"5+ Years")</f>
        <v>3-5 Years</v>
      </c>
      <c r="X3910" t="str">
        <f>IF(AND(Table1[[#This Row],[Contract]]="Month-to-Month", Table1[[#This Row],[PaymentMethod]]= "Electronic check"), "High Risk", "Standard")</f>
        <v>Standard</v>
      </c>
      <c r="Y3910" s="11">
        <f>IFERROR(Table1[[#This Row],[TotalCharges]]/Table1[[#This Row],[tenure]],"0")</f>
        <v>115.43166666666666</v>
      </c>
      <c r="Z3910" t="str">
        <f>IF(Table1[[#This Row],[SeniorCitizen]]=1,"Yes","No")</f>
        <v>Yes</v>
      </c>
    </row>
    <row r="3911" spans="1:26" x14ac:dyDescent="0.35">
      <c r="A3911" t="s">
        <v>3946</v>
      </c>
      <c r="B3911" t="s">
        <v>30</v>
      </c>
      <c r="C3911">
        <v>0</v>
      </c>
      <c r="D3911" t="s">
        <v>24</v>
      </c>
      <c r="E3911" t="s">
        <v>24</v>
      </c>
      <c r="F3911">
        <v>11</v>
      </c>
      <c r="G3911" t="s">
        <v>23</v>
      </c>
      <c r="H3911" t="s">
        <v>24</v>
      </c>
      <c r="I3911" t="s">
        <v>24</v>
      </c>
      <c r="J3911" t="s">
        <v>24</v>
      </c>
      <c r="K3911" t="s">
        <v>24</v>
      </c>
      <c r="L3911" t="s">
        <v>24</v>
      </c>
      <c r="M3911" t="s">
        <v>24</v>
      </c>
      <c r="N3911" t="s">
        <v>24</v>
      </c>
      <c r="O3911" t="s">
        <v>24</v>
      </c>
      <c r="P3911" t="s">
        <v>47</v>
      </c>
      <c r="Q3911" t="s">
        <v>24</v>
      </c>
      <c r="R3911" t="s">
        <v>7105</v>
      </c>
      <c r="S3911" s="2">
        <v>19.55</v>
      </c>
      <c r="T3911" s="2">
        <v>223.15</v>
      </c>
      <c r="U3911" t="s">
        <v>24</v>
      </c>
      <c r="V3911">
        <f>COUNTIF(Table1[[#This Row],[OnlineSecurity]:[StreamingMovies]], "Yes")</f>
        <v>0</v>
      </c>
      <c r="W3911" t="str" cm="1">
        <f t="array" ref="W3911">_xlfn.IFS(Table1[[#This Row],[tenure]]&lt;=12,"0-1 Years", Table1[[#This Row],[tenure]] &lt;=36, "1-3 Years",Table1[[#This Row],[tenure]]&lt;=60, "3-5 Years",Table1[[#This Row],[tenure]]&gt;60,"5+ Years")</f>
        <v>0-1 Years</v>
      </c>
      <c r="X3911" t="str">
        <f>IF(AND(Table1[[#This Row],[Contract]]="Month-to-Month", Table1[[#This Row],[PaymentMethod]]= "Electronic check"), "High Risk", "Standard")</f>
        <v>Standard</v>
      </c>
      <c r="Y3911" s="11">
        <f>IFERROR(Table1[[#This Row],[TotalCharges]]/Table1[[#This Row],[tenure]],"0")</f>
        <v>20.286363636363635</v>
      </c>
      <c r="Z3911" t="str">
        <f>IF(Table1[[#This Row],[SeniorCitizen]]=1,"Yes","No")</f>
        <v>No</v>
      </c>
    </row>
    <row r="3912" spans="1:26" x14ac:dyDescent="0.3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s="2">
        <v>106.4</v>
      </c>
      <c r="T3912" s="2">
        <v>5127.95</v>
      </c>
      <c r="U3912" t="s">
        <v>23</v>
      </c>
      <c r="V3912">
        <f>COUNTIF(Table1[[#This Row],[OnlineSecurity]:[StreamingMovies]], "Yes")</f>
        <v>4</v>
      </c>
      <c r="W3912" t="str" cm="1">
        <f t="array" ref="W3912">_xlfn.IFS(Table1[[#This Row],[tenure]]&lt;=12,"0-1 Years", Table1[[#This Row],[tenure]] &lt;=36, "1-3 Years",Table1[[#This Row],[tenure]]&lt;=60, "3-5 Years",Table1[[#This Row],[tenure]]&gt;60,"5+ Years")</f>
        <v>3-5 Years</v>
      </c>
      <c r="X3912" t="str">
        <f>IF(AND(Table1[[#This Row],[Contract]]="Month-to-Month", Table1[[#This Row],[PaymentMethod]]= "Electronic check"), "High Risk", "Standard")</f>
        <v>High Risk</v>
      </c>
      <c r="Y3912" s="11">
        <f>IFERROR(Table1[[#This Row],[TotalCharges]]/Table1[[#This Row],[tenure]],"0")</f>
        <v>109.10531914893616</v>
      </c>
      <c r="Z3912" t="str">
        <f>IF(Table1[[#This Row],[SeniorCitizen]]=1,"Yes","No")</f>
        <v>No</v>
      </c>
    </row>
    <row r="3913" spans="1:26" x14ac:dyDescent="0.3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s="2">
        <v>49.4</v>
      </c>
      <c r="T3913" s="2">
        <v>874.8</v>
      </c>
      <c r="U3913" t="s">
        <v>23</v>
      </c>
      <c r="V3913">
        <f>COUNTIF(Table1[[#This Row],[OnlineSecurity]:[StreamingMovies]], "Yes")</f>
        <v>1</v>
      </c>
      <c r="W3913" t="str" cm="1">
        <f t="array" ref="W3913">_xlfn.IFS(Table1[[#This Row],[tenure]]&lt;=12,"0-1 Years", Table1[[#This Row],[tenure]] &lt;=36, "1-3 Years",Table1[[#This Row],[tenure]]&lt;=60, "3-5 Years",Table1[[#This Row],[tenure]]&gt;60,"5+ Years")</f>
        <v>1-3 Years</v>
      </c>
      <c r="X3913" t="str">
        <f>IF(AND(Table1[[#This Row],[Contract]]="Month-to-Month", Table1[[#This Row],[PaymentMethod]]= "Electronic check"), "High Risk", "Standard")</f>
        <v>High Risk</v>
      </c>
      <c r="Y3913" s="11">
        <f>IFERROR(Table1[[#This Row],[TotalCharges]]/Table1[[#This Row],[tenure]],"0")</f>
        <v>48.599999999999994</v>
      </c>
      <c r="Z3913" t="str">
        <f>IF(Table1[[#This Row],[SeniorCitizen]]=1,"Yes","No")</f>
        <v>No</v>
      </c>
    </row>
    <row r="3914" spans="1:26" x14ac:dyDescent="0.3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7105</v>
      </c>
      <c r="S3914" s="2">
        <v>115.25</v>
      </c>
      <c r="T3914" s="2">
        <v>6758.45</v>
      </c>
      <c r="U3914" t="s">
        <v>24</v>
      </c>
      <c r="V3914">
        <f>COUNTIF(Table1[[#This Row],[OnlineSecurity]:[StreamingMovies]], "Yes")</f>
        <v>6</v>
      </c>
      <c r="W3914" t="str" cm="1">
        <f t="array" ref="W3914">_xlfn.IFS(Table1[[#This Row],[tenure]]&lt;=12,"0-1 Years", Table1[[#This Row],[tenure]] &lt;=36, "1-3 Years",Table1[[#This Row],[tenure]]&lt;=60, "3-5 Years",Table1[[#This Row],[tenure]]&gt;60,"5+ Years")</f>
        <v>3-5 Years</v>
      </c>
      <c r="X3914" t="str">
        <f>IF(AND(Table1[[#This Row],[Contract]]="Month-to-Month", Table1[[#This Row],[PaymentMethod]]= "Electronic check"), "High Risk", "Standard")</f>
        <v>Standard</v>
      </c>
      <c r="Y3914" s="11">
        <f>IFERROR(Table1[[#This Row],[TotalCharges]]/Table1[[#This Row],[tenure]],"0")</f>
        <v>112.64083333333333</v>
      </c>
      <c r="Z3914" t="str">
        <f>IF(Table1[[#This Row],[SeniorCitizen]]=1,"Yes","No")</f>
        <v>No</v>
      </c>
    </row>
    <row r="3915" spans="1:26" x14ac:dyDescent="0.35">
      <c r="A3915" t="s">
        <v>3950</v>
      </c>
      <c r="B3915" t="s">
        <v>30</v>
      </c>
      <c r="C3915">
        <v>0</v>
      </c>
      <c r="D3915" t="s">
        <v>23</v>
      </c>
      <c r="E3915" t="s">
        <v>24</v>
      </c>
      <c r="F3915">
        <v>72</v>
      </c>
      <c r="G3915" t="s">
        <v>23</v>
      </c>
      <c r="H3915" t="s">
        <v>23</v>
      </c>
      <c r="I3915" t="s">
        <v>24</v>
      </c>
      <c r="J3915" t="s">
        <v>24</v>
      </c>
      <c r="K3915" t="s">
        <v>24</v>
      </c>
      <c r="L3915" t="s">
        <v>24</v>
      </c>
      <c r="M3915" t="s">
        <v>24</v>
      </c>
      <c r="N3915" t="s">
        <v>24</v>
      </c>
      <c r="O3915" t="s">
        <v>24</v>
      </c>
      <c r="P3915" t="s">
        <v>47</v>
      </c>
      <c r="Q3915" t="s">
        <v>24</v>
      </c>
      <c r="R3915" t="s">
        <v>7105</v>
      </c>
      <c r="S3915" s="2">
        <v>24.8</v>
      </c>
      <c r="T3915" s="2">
        <v>1874.3</v>
      </c>
      <c r="U3915" t="s">
        <v>24</v>
      </c>
      <c r="V3915">
        <f>COUNTIF(Table1[[#This Row],[OnlineSecurity]:[StreamingMovies]], "Yes")</f>
        <v>0</v>
      </c>
      <c r="W3915" t="str" cm="1">
        <f t="array" ref="W3915">_xlfn.IFS(Table1[[#This Row],[tenure]]&lt;=12,"0-1 Years", Table1[[#This Row],[tenure]] &lt;=36, "1-3 Years",Table1[[#This Row],[tenure]]&lt;=60, "3-5 Years",Table1[[#This Row],[tenure]]&gt;60,"5+ Years")</f>
        <v>5+ Years</v>
      </c>
      <c r="X3915" t="str">
        <f>IF(AND(Table1[[#This Row],[Contract]]="Month-to-Month", Table1[[#This Row],[PaymentMethod]]= "Electronic check"), "High Risk", "Standard")</f>
        <v>Standard</v>
      </c>
      <c r="Y3915" s="11">
        <f>IFERROR(Table1[[#This Row],[TotalCharges]]/Table1[[#This Row],[tenure]],"0")</f>
        <v>26.031944444444445</v>
      </c>
      <c r="Z3915" t="str">
        <f>IF(Table1[[#This Row],[SeniorCitizen]]=1,"Yes","No")</f>
        <v>No</v>
      </c>
    </row>
    <row r="3916" spans="1:26" x14ac:dyDescent="0.35">
      <c r="A3916" t="s">
        <v>3951</v>
      </c>
      <c r="B3916" t="s">
        <v>30</v>
      </c>
      <c r="C3916">
        <v>0</v>
      </c>
      <c r="D3916" t="s">
        <v>24</v>
      </c>
      <c r="E3916" t="s">
        <v>24</v>
      </c>
      <c r="F3916">
        <v>39</v>
      </c>
      <c r="G3916" t="s">
        <v>23</v>
      </c>
      <c r="H3916" t="s">
        <v>24</v>
      </c>
      <c r="I3916" t="s">
        <v>24</v>
      </c>
      <c r="J3916" t="s">
        <v>24</v>
      </c>
      <c r="K3916" t="s">
        <v>24</v>
      </c>
      <c r="L3916" t="s">
        <v>24</v>
      </c>
      <c r="M3916" t="s">
        <v>24</v>
      </c>
      <c r="N3916" t="s">
        <v>24</v>
      </c>
      <c r="O3916" t="s">
        <v>24</v>
      </c>
      <c r="P3916" t="s">
        <v>31</v>
      </c>
      <c r="Q3916" t="s">
        <v>24</v>
      </c>
      <c r="R3916" t="s">
        <v>32</v>
      </c>
      <c r="S3916" s="2">
        <v>19.899999999999999</v>
      </c>
      <c r="T3916" s="2">
        <v>791.15</v>
      </c>
      <c r="U3916" t="s">
        <v>24</v>
      </c>
      <c r="V3916">
        <f>COUNTIF(Table1[[#This Row],[OnlineSecurity]:[StreamingMovies]], "Yes")</f>
        <v>0</v>
      </c>
      <c r="W3916" t="str" cm="1">
        <f t="array" ref="W3916">_xlfn.IFS(Table1[[#This Row],[tenure]]&lt;=12,"0-1 Years", Table1[[#This Row],[tenure]] &lt;=36, "1-3 Years",Table1[[#This Row],[tenure]]&lt;=60, "3-5 Years",Table1[[#This Row],[tenure]]&gt;60,"5+ Years")</f>
        <v>3-5 Years</v>
      </c>
      <c r="X3916" t="str">
        <f>IF(AND(Table1[[#This Row],[Contract]]="Month-to-Month", Table1[[#This Row],[PaymentMethod]]= "Electronic check"), "High Risk", "Standard")</f>
        <v>Standard</v>
      </c>
      <c r="Y3916" s="11">
        <f>IFERROR(Table1[[#This Row],[TotalCharges]]/Table1[[#This Row],[tenure]],"0")</f>
        <v>20.285897435897436</v>
      </c>
      <c r="Z3916" t="str">
        <f>IF(Table1[[#This Row],[SeniorCitizen]]=1,"Yes","No")</f>
        <v>No</v>
      </c>
    </row>
    <row r="3917" spans="1:26" x14ac:dyDescent="0.3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7105</v>
      </c>
      <c r="S3917" s="2">
        <v>81.25</v>
      </c>
      <c r="T3917" s="2">
        <v>4639.45</v>
      </c>
      <c r="U3917" t="s">
        <v>24</v>
      </c>
      <c r="V3917">
        <f>COUNTIF(Table1[[#This Row],[OnlineSecurity]:[StreamingMovies]], "Yes")</f>
        <v>2</v>
      </c>
      <c r="W3917" t="str" cm="1">
        <f t="array" ref="W3917">_xlfn.IFS(Table1[[#This Row],[tenure]]&lt;=12,"0-1 Years", Table1[[#This Row],[tenure]] &lt;=36, "1-3 Years",Table1[[#This Row],[tenure]]&lt;=60, "3-5 Years",Table1[[#This Row],[tenure]]&gt;60,"5+ Years")</f>
        <v>3-5 Years</v>
      </c>
      <c r="X3917" t="str">
        <f>IF(AND(Table1[[#This Row],[Contract]]="Month-to-Month", Table1[[#This Row],[PaymentMethod]]= "Electronic check"), "High Risk", "Standard")</f>
        <v>Standard</v>
      </c>
      <c r="Y3917" s="11">
        <f>IFERROR(Table1[[#This Row],[TotalCharges]]/Table1[[#This Row],[tenure]],"0")</f>
        <v>78.634745762711859</v>
      </c>
      <c r="Z3917" t="str">
        <f>IF(Table1[[#This Row],[SeniorCitizen]]=1,"Yes","No")</f>
        <v>No</v>
      </c>
    </row>
    <row r="3918" spans="1:26" x14ac:dyDescent="0.3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s="2">
        <v>69.95</v>
      </c>
      <c r="T3918" s="2">
        <v>143.9</v>
      </c>
      <c r="U3918" t="s">
        <v>24</v>
      </c>
      <c r="V3918">
        <f>COUNTIF(Table1[[#This Row],[OnlineSecurity]:[StreamingMovies]], "Yes")</f>
        <v>0</v>
      </c>
      <c r="W3918" t="str" cm="1">
        <f t="array" ref="W3918">_xlfn.IFS(Table1[[#This Row],[tenure]]&lt;=12,"0-1 Years", Table1[[#This Row],[tenure]] &lt;=36, "1-3 Years",Table1[[#This Row],[tenure]]&lt;=60, "3-5 Years",Table1[[#This Row],[tenure]]&gt;60,"5+ Years")</f>
        <v>0-1 Years</v>
      </c>
      <c r="X3918" t="str">
        <f>IF(AND(Table1[[#This Row],[Contract]]="Month-to-Month", Table1[[#This Row],[PaymentMethod]]= "Electronic check"), "High Risk", "Standard")</f>
        <v>Standard</v>
      </c>
      <c r="Y3918" s="11">
        <f>IFERROR(Table1[[#This Row],[TotalCharges]]/Table1[[#This Row],[tenure]],"0")</f>
        <v>71.95</v>
      </c>
      <c r="Z3918" t="str">
        <f>IF(Table1[[#This Row],[SeniorCitizen]]=1,"Yes","No")</f>
        <v>No</v>
      </c>
    </row>
    <row r="3919" spans="1:26" x14ac:dyDescent="0.3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s="2">
        <v>69.099999999999994</v>
      </c>
      <c r="T3919" s="2">
        <v>69.099999999999994</v>
      </c>
      <c r="U3919" t="s">
        <v>23</v>
      </c>
      <c r="V3919">
        <f>COUNTIF(Table1[[#This Row],[OnlineSecurity]:[StreamingMovies]], "Yes")</f>
        <v>0</v>
      </c>
      <c r="W3919" t="str" cm="1">
        <f t="array" ref="W3919">_xlfn.IFS(Table1[[#This Row],[tenure]]&lt;=12,"0-1 Years", Table1[[#This Row],[tenure]] &lt;=36, "1-3 Years",Table1[[#This Row],[tenure]]&lt;=60, "3-5 Years",Table1[[#This Row],[tenure]]&gt;60,"5+ Years")</f>
        <v>0-1 Years</v>
      </c>
      <c r="X3919" t="str">
        <f>IF(AND(Table1[[#This Row],[Contract]]="Month-to-Month", Table1[[#This Row],[PaymentMethod]]= "Electronic check"), "High Risk", "Standard")</f>
        <v>High Risk</v>
      </c>
      <c r="Y3919" s="11">
        <f>IFERROR(Table1[[#This Row],[TotalCharges]]/Table1[[#This Row],[tenure]],"0")</f>
        <v>69.099999999999994</v>
      </c>
      <c r="Z3919" t="str">
        <f>IF(Table1[[#This Row],[SeniorCitizen]]=1,"Yes","No")</f>
        <v>Yes</v>
      </c>
    </row>
    <row r="3920" spans="1:26" x14ac:dyDescent="0.3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s="2">
        <v>90.2</v>
      </c>
      <c r="T3920" s="2">
        <v>1776.55</v>
      </c>
      <c r="U3920" t="s">
        <v>23</v>
      </c>
      <c r="V3920">
        <f>COUNTIF(Table1[[#This Row],[OnlineSecurity]:[StreamingMovies]], "Yes")</f>
        <v>2</v>
      </c>
      <c r="W3920" t="str" cm="1">
        <f t="array" ref="W3920">_xlfn.IFS(Table1[[#This Row],[tenure]]&lt;=12,"0-1 Years", Table1[[#This Row],[tenure]] &lt;=36, "1-3 Years",Table1[[#This Row],[tenure]]&lt;=60, "3-5 Years",Table1[[#This Row],[tenure]]&gt;60,"5+ Years")</f>
        <v>1-3 Years</v>
      </c>
      <c r="X3920" t="str">
        <f>IF(AND(Table1[[#This Row],[Contract]]="Month-to-Month", Table1[[#This Row],[PaymentMethod]]= "Electronic check"), "High Risk", "Standard")</f>
        <v>High Risk</v>
      </c>
      <c r="Y3920" s="11">
        <f>IFERROR(Table1[[#This Row],[TotalCharges]]/Table1[[#This Row],[tenure]],"0")</f>
        <v>88.827500000000001</v>
      </c>
      <c r="Z3920" t="str">
        <f>IF(Table1[[#This Row],[SeniorCitizen]]=1,"Yes","No")</f>
        <v>No</v>
      </c>
    </row>
    <row r="3921" spans="1:26" x14ac:dyDescent="0.3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7104</v>
      </c>
      <c r="S3921" s="2">
        <v>93.55</v>
      </c>
      <c r="T3921" s="2">
        <v>536.4</v>
      </c>
      <c r="U3921" t="s">
        <v>23</v>
      </c>
      <c r="V3921">
        <f>COUNTIF(Table1[[#This Row],[OnlineSecurity]:[StreamingMovies]], "Yes")</f>
        <v>2</v>
      </c>
      <c r="W3921" t="str" cm="1">
        <f t="array" ref="W3921">_xlfn.IFS(Table1[[#This Row],[tenure]]&lt;=12,"0-1 Years", Table1[[#This Row],[tenure]] &lt;=36, "1-3 Years",Table1[[#This Row],[tenure]]&lt;=60, "3-5 Years",Table1[[#This Row],[tenure]]&gt;60,"5+ Years")</f>
        <v>0-1 Years</v>
      </c>
      <c r="X3921" t="str">
        <f>IF(AND(Table1[[#This Row],[Contract]]="Month-to-Month", Table1[[#This Row],[PaymentMethod]]= "Electronic check"), "High Risk", "Standard")</f>
        <v>Standard</v>
      </c>
      <c r="Y3921" s="11">
        <f>IFERROR(Table1[[#This Row],[TotalCharges]]/Table1[[#This Row],[tenure]],"0")</f>
        <v>89.399999999999991</v>
      </c>
      <c r="Z3921" t="str">
        <f>IF(Table1[[#This Row],[SeniorCitizen]]=1,"Yes","No")</f>
        <v>No</v>
      </c>
    </row>
    <row r="3922" spans="1:26" x14ac:dyDescent="0.3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7105</v>
      </c>
      <c r="S3922" s="2">
        <v>86.4</v>
      </c>
      <c r="T3922" s="2">
        <v>6172</v>
      </c>
      <c r="U3922" t="s">
        <v>24</v>
      </c>
      <c r="V3922">
        <f>COUNTIF(Table1[[#This Row],[OnlineSecurity]:[StreamingMovies]], "Yes")</f>
        <v>2</v>
      </c>
      <c r="W3922" t="str" cm="1">
        <f t="array" ref="W3922">_xlfn.IFS(Table1[[#This Row],[tenure]]&lt;=12,"0-1 Years", Table1[[#This Row],[tenure]] &lt;=36, "1-3 Years",Table1[[#This Row],[tenure]]&lt;=60, "3-5 Years",Table1[[#This Row],[tenure]]&gt;60,"5+ Years")</f>
        <v>5+ Years</v>
      </c>
      <c r="X3922" t="str">
        <f>IF(AND(Table1[[#This Row],[Contract]]="Month-to-Month", Table1[[#This Row],[PaymentMethod]]= "Electronic check"), "High Risk", "Standard")</f>
        <v>Standard</v>
      </c>
      <c r="Y3922" s="11">
        <f>IFERROR(Table1[[#This Row],[TotalCharges]]/Table1[[#This Row],[tenure]],"0")</f>
        <v>86.929577464788736</v>
      </c>
      <c r="Z3922" t="str">
        <f>IF(Table1[[#This Row],[SeniorCitizen]]=1,"Yes","No")</f>
        <v>No</v>
      </c>
    </row>
    <row r="3923" spans="1:26" x14ac:dyDescent="0.3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s="2">
        <v>66.3</v>
      </c>
      <c r="T3923" s="2">
        <v>1559.45</v>
      </c>
      <c r="U3923" t="s">
        <v>24</v>
      </c>
      <c r="V3923">
        <f>COUNTIF(Table1[[#This Row],[OnlineSecurity]:[StreamingMovies]], "Yes")</f>
        <v>3</v>
      </c>
      <c r="W3923" t="str" cm="1">
        <f t="array" ref="W3923">_xlfn.IFS(Table1[[#This Row],[tenure]]&lt;=12,"0-1 Years", Table1[[#This Row],[tenure]] &lt;=36, "1-3 Years",Table1[[#This Row],[tenure]]&lt;=60, "3-5 Years",Table1[[#This Row],[tenure]]&gt;60,"5+ Years")</f>
        <v>1-3 Years</v>
      </c>
      <c r="X3923" t="str">
        <f>IF(AND(Table1[[#This Row],[Contract]]="Month-to-Month", Table1[[#This Row],[PaymentMethod]]= "Electronic check"), "High Risk", "Standard")</f>
        <v>Standard</v>
      </c>
      <c r="Y3923" s="11">
        <f>IFERROR(Table1[[#This Row],[TotalCharges]]/Table1[[#This Row],[tenure]],"0")</f>
        <v>64.97708333333334</v>
      </c>
      <c r="Z3923" t="str">
        <f>IF(Table1[[#This Row],[SeniorCitizen]]=1,"Yes","No")</f>
        <v>No</v>
      </c>
    </row>
    <row r="3924" spans="1:26" x14ac:dyDescent="0.3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7105</v>
      </c>
      <c r="S3924" s="2">
        <v>94.65</v>
      </c>
      <c r="T3924" s="2">
        <v>6079</v>
      </c>
      <c r="U3924" t="s">
        <v>24</v>
      </c>
      <c r="V3924">
        <f>COUNTIF(Table1[[#This Row],[OnlineSecurity]:[StreamingMovies]], "Yes")</f>
        <v>2</v>
      </c>
      <c r="W3924" t="str" cm="1">
        <f t="array" ref="W3924">_xlfn.IFS(Table1[[#This Row],[tenure]]&lt;=12,"0-1 Years", Table1[[#This Row],[tenure]] &lt;=36, "1-3 Years",Table1[[#This Row],[tenure]]&lt;=60, "3-5 Years",Table1[[#This Row],[tenure]]&gt;60,"5+ Years")</f>
        <v>5+ Years</v>
      </c>
      <c r="X3924" t="str">
        <f>IF(AND(Table1[[#This Row],[Contract]]="Month-to-Month", Table1[[#This Row],[PaymentMethod]]= "Electronic check"), "High Risk", "Standard")</f>
        <v>Standard</v>
      </c>
      <c r="Y3924" s="11">
        <f>IFERROR(Table1[[#This Row],[TotalCharges]]/Table1[[#This Row],[tenure]],"0")</f>
        <v>90.731343283582092</v>
      </c>
      <c r="Z3924" t="str">
        <f>IF(Table1[[#This Row],[SeniorCitizen]]=1,"Yes","No")</f>
        <v>Yes</v>
      </c>
    </row>
    <row r="3925" spans="1:26" x14ac:dyDescent="0.3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s="2">
        <v>80.849999999999994</v>
      </c>
      <c r="T3925" s="2">
        <v>80.849999999999994</v>
      </c>
      <c r="U3925" t="s">
        <v>23</v>
      </c>
      <c r="V3925">
        <f>COUNTIF(Table1[[#This Row],[OnlineSecurity]:[StreamingMovies]], "Yes")</f>
        <v>1</v>
      </c>
      <c r="W3925" t="str" cm="1">
        <f t="array" ref="W3925">_xlfn.IFS(Table1[[#This Row],[tenure]]&lt;=12,"0-1 Years", Table1[[#This Row],[tenure]] &lt;=36, "1-3 Years",Table1[[#This Row],[tenure]]&lt;=60, "3-5 Years",Table1[[#This Row],[tenure]]&gt;60,"5+ Years")</f>
        <v>0-1 Years</v>
      </c>
      <c r="X3925" t="str">
        <f>IF(AND(Table1[[#This Row],[Contract]]="Month-to-Month", Table1[[#This Row],[PaymentMethod]]= "Electronic check"), "High Risk", "Standard")</f>
        <v>Standard</v>
      </c>
      <c r="Y3925" s="11">
        <f>IFERROR(Table1[[#This Row],[TotalCharges]]/Table1[[#This Row],[tenure]],"0")</f>
        <v>80.849999999999994</v>
      </c>
      <c r="Z3925" t="str">
        <f>IF(Table1[[#This Row],[SeniorCitizen]]=1,"Yes","No")</f>
        <v>No</v>
      </c>
    </row>
    <row r="3926" spans="1:26" x14ac:dyDescent="0.3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s="2">
        <v>82.05</v>
      </c>
      <c r="T3926" s="2">
        <v>4029.95</v>
      </c>
      <c r="U3926" t="s">
        <v>23</v>
      </c>
      <c r="V3926">
        <f>COUNTIF(Table1[[#This Row],[OnlineSecurity]:[StreamingMovies]], "Yes")</f>
        <v>1</v>
      </c>
      <c r="W3926" t="str" cm="1">
        <f t="array" ref="W3926">_xlfn.IFS(Table1[[#This Row],[tenure]]&lt;=12,"0-1 Years", Table1[[#This Row],[tenure]] &lt;=36, "1-3 Years",Table1[[#This Row],[tenure]]&lt;=60, "3-5 Years",Table1[[#This Row],[tenure]]&gt;60,"5+ Years")</f>
        <v>3-5 Years</v>
      </c>
      <c r="X3926" t="str">
        <f>IF(AND(Table1[[#This Row],[Contract]]="Month-to-Month", Table1[[#This Row],[PaymentMethod]]= "Electronic check"), "High Risk", "Standard")</f>
        <v>Standard</v>
      </c>
      <c r="Y3926" s="11">
        <f>IFERROR(Table1[[#This Row],[TotalCharges]]/Table1[[#This Row],[tenure]],"0")</f>
        <v>83.957291666666663</v>
      </c>
      <c r="Z3926" t="str">
        <f>IF(Table1[[#This Row],[SeniorCitizen]]=1,"Yes","No")</f>
        <v>No</v>
      </c>
    </row>
    <row r="3927" spans="1:26" x14ac:dyDescent="0.3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s="2">
        <v>72.099999999999994</v>
      </c>
      <c r="T3927" s="2">
        <v>2658.4</v>
      </c>
      <c r="U3927" t="s">
        <v>24</v>
      </c>
      <c r="V3927">
        <f>COUNTIF(Table1[[#This Row],[OnlineSecurity]:[StreamingMovies]], "Yes")</f>
        <v>3</v>
      </c>
      <c r="W3927" t="str" cm="1">
        <f t="array" ref="W3927">_xlfn.IFS(Table1[[#This Row],[tenure]]&lt;=12,"0-1 Years", Table1[[#This Row],[tenure]] &lt;=36, "1-3 Years",Table1[[#This Row],[tenure]]&lt;=60, "3-5 Years",Table1[[#This Row],[tenure]]&gt;60,"5+ Years")</f>
        <v>3-5 Years</v>
      </c>
      <c r="X3927" t="str">
        <f>IF(AND(Table1[[#This Row],[Contract]]="Month-to-Month", Table1[[#This Row],[PaymentMethod]]= "Electronic check"), "High Risk", "Standard")</f>
        <v>Standard</v>
      </c>
      <c r="Y3927" s="11">
        <f>IFERROR(Table1[[#This Row],[TotalCharges]]/Table1[[#This Row],[tenure]],"0")</f>
        <v>71.848648648648648</v>
      </c>
      <c r="Z3927" t="str">
        <f>IF(Table1[[#This Row],[SeniorCitizen]]=1,"Yes","No")</f>
        <v>No</v>
      </c>
    </row>
    <row r="3928" spans="1:26" x14ac:dyDescent="0.35">
      <c r="A3928" t="s">
        <v>3963</v>
      </c>
      <c r="B3928" t="s">
        <v>30</v>
      </c>
      <c r="C3928">
        <v>0</v>
      </c>
      <c r="D3928" t="s">
        <v>24</v>
      </c>
      <c r="E3928" t="s">
        <v>24</v>
      </c>
      <c r="F3928">
        <v>11</v>
      </c>
      <c r="G3928" t="s">
        <v>24</v>
      </c>
      <c r="H3928" t="s">
        <v>24</v>
      </c>
      <c r="I3928" t="s">
        <v>26</v>
      </c>
      <c r="J3928" t="s">
        <v>24</v>
      </c>
      <c r="K3928" t="s">
        <v>23</v>
      </c>
      <c r="L3928" t="s">
        <v>23</v>
      </c>
      <c r="M3928" t="s">
        <v>24</v>
      </c>
      <c r="N3928" t="s">
        <v>24</v>
      </c>
      <c r="O3928" t="s">
        <v>24</v>
      </c>
      <c r="P3928" t="s">
        <v>27</v>
      </c>
      <c r="Q3928" t="s">
        <v>24</v>
      </c>
      <c r="R3928" t="s">
        <v>32</v>
      </c>
      <c r="S3928" s="2">
        <v>34.700000000000003</v>
      </c>
      <c r="T3928" s="2">
        <v>383.55</v>
      </c>
      <c r="U3928" t="s">
        <v>24</v>
      </c>
      <c r="V3928">
        <f>COUNTIF(Table1[[#This Row],[OnlineSecurity]:[StreamingMovies]], "Yes")</f>
        <v>2</v>
      </c>
      <c r="W3928" t="str" cm="1">
        <f t="array" ref="W3928">_xlfn.IFS(Table1[[#This Row],[tenure]]&lt;=12,"0-1 Years", Table1[[#This Row],[tenure]] &lt;=36, "1-3 Years",Table1[[#This Row],[tenure]]&lt;=60, "3-5 Years",Table1[[#This Row],[tenure]]&gt;60,"5+ Years")</f>
        <v>0-1 Years</v>
      </c>
      <c r="X3928" t="str">
        <f>IF(AND(Table1[[#This Row],[Contract]]="Month-to-Month", Table1[[#This Row],[PaymentMethod]]= "Electronic check"), "High Risk", "Standard")</f>
        <v>Standard</v>
      </c>
      <c r="Y3928" s="11">
        <f>IFERROR(Table1[[#This Row],[TotalCharges]]/Table1[[#This Row],[tenure]],"0")</f>
        <v>34.868181818181817</v>
      </c>
      <c r="Z3928" t="str">
        <f>IF(Table1[[#This Row],[SeniorCitizen]]=1,"Yes","No")</f>
        <v>No</v>
      </c>
    </row>
    <row r="3929" spans="1:26" x14ac:dyDescent="0.35">
      <c r="A3929" t="s">
        <v>3964</v>
      </c>
      <c r="B3929" t="s">
        <v>30</v>
      </c>
      <c r="C3929">
        <v>0</v>
      </c>
      <c r="D3929" t="s">
        <v>23</v>
      </c>
      <c r="E3929" t="s">
        <v>24</v>
      </c>
      <c r="F3929">
        <v>3</v>
      </c>
      <c r="G3929" t="s">
        <v>23</v>
      </c>
      <c r="H3929" t="s">
        <v>24</v>
      </c>
      <c r="I3929" t="s">
        <v>24</v>
      </c>
      <c r="J3929" t="s">
        <v>24</v>
      </c>
      <c r="K3929" t="s">
        <v>24</v>
      </c>
      <c r="L3929" t="s">
        <v>24</v>
      </c>
      <c r="M3929" t="s">
        <v>24</v>
      </c>
      <c r="N3929" t="s">
        <v>24</v>
      </c>
      <c r="O3929" t="s">
        <v>24</v>
      </c>
      <c r="P3929" t="s">
        <v>27</v>
      </c>
      <c r="Q3929" t="s">
        <v>23</v>
      </c>
      <c r="R3929" t="s">
        <v>7105</v>
      </c>
      <c r="S3929" s="2">
        <v>20.55</v>
      </c>
      <c r="T3929" s="2">
        <v>51.15</v>
      </c>
      <c r="U3929" t="s">
        <v>23</v>
      </c>
      <c r="V3929">
        <f>COUNTIF(Table1[[#This Row],[OnlineSecurity]:[StreamingMovies]], "Yes")</f>
        <v>0</v>
      </c>
      <c r="W3929" t="str" cm="1">
        <f t="array" ref="W3929">_xlfn.IFS(Table1[[#This Row],[tenure]]&lt;=12,"0-1 Years", Table1[[#This Row],[tenure]] &lt;=36, "1-3 Years",Table1[[#This Row],[tenure]]&lt;=60, "3-5 Years",Table1[[#This Row],[tenure]]&gt;60,"5+ Years")</f>
        <v>0-1 Years</v>
      </c>
      <c r="X3929" t="str">
        <f>IF(AND(Table1[[#This Row],[Contract]]="Month-to-Month", Table1[[#This Row],[PaymentMethod]]= "Electronic check"), "High Risk", "Standard")</f>
        <v>Standard</v>
      </c>
      <c r="Y3929" s="11">
        <f>IFERROR(Table1[[#This Row],[TotalCharges]]/Table1[[#This Row],[tenure]],"0")</f>
        <v>17.05</v>
      </c>
      <c r="Z3929" t="str">
        <f>IF(Table1[[#This Row],[SeniorCitizen]]=1,"Yes","No")</f>
        <v>No</v>
      </c>
    </row>
    <row r="3930" spans="1:26" x14ac:dyDescent="0.3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7105</v>
      </c>
      <c r="S3930" s="2">
        <v>95.95</v>
      </c>
      <c r="T3930" s="2">
        <v>1745.5</v>
      </c>
      <c r="U3930" t="s">
        <v>24</v>
      </c>
      <c r="V3930">
        <f>COUNTIF(Table1[[#This Row],[OnlineSecurity]:[StreamingMovies]], "Yes")</f>
        <v>3</v>
      </c>
      <c r="W3930" t="str" cm="1">
        <f t="array" ref="W3930">_xlfn.IFS(Table1[[#This Row],[tenure]]&lt;=12,"0-1 Years", Table1[[#This Row],[tenure]] &lt;=36, "1-3 Years",Table1[[#This Row],[tenure]]&lt;=60, "3-5 Years",Table1[[#This Row],[tenure]]&gt;60,"5+ Years")</f>
        <v>1-3 Years</v>
      </c>
      <c r="X3930" t="str">
        <f>IF(AND(Table1[[#This Row],[Contract]]="Month-to-Month", Table1[[#This Row],[PaymentMethod]]= "Electronic check"), "High Risk", "Standard")</f>
        <v>Standard</v>
      </c>
      <c r="Y3930" s="11">
        <f>IFERROR(Table1[[#This Row],[TotalCharges]]/Table1[[#This Row],[tenure]],"0")</f>
        <v>96.972222222222229</v>
      </c>
      <c r="Z3930" t="str">
        <f>IF(Table1[[#This Row],[SeniorCitizen]]=1,"Yes","No")</f>
        <v>No</v>
      </c>
    </row>
    <row r="3931" spans="1:26" x14ac:dyDescent="0.3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7104</v>
      </c>
      <c r="S3931" s="2">
        <v>44.8</v>
      </c>
      <c r="T3931" s="2">
        <v>2230.85</v>
      </c>
      <c r="U3931" t="s">
        <v>24</v>
      </c>
      <c r="V3931">
        <f>COUNTIF(Table1[[#This Row],[OnlineSecurity]:[StreamingMovies]], "Yes")</f>
        <v>0</v>
      </c>
      <c r="W3931" t="str" cm="1">
        <f t="array" ref="W3931">_xlfn.IFS(Table1[[#This Row],[tenure]]&lt;=12,"0-1 Years", Table1[[#This Row],[tenure]] &lt;=36, "1-3 Years",Table1[[#This Row],[tenure]]&lt;=60, "3-5 Years",Table1[[#This Row],[tenure]]&gt;60,"5+ Years")</f>
        <v>3-5 Years</v>
      </c>
      <c r="X3931" t="str">
        <f>IF(AND(Table1[[#This Row],[Contract]]="Month-to-Month", Table1[[#This Row],[PaymentMethod]]= "Electronic check"), "High Risk", "Standard")</f>
        <v>Standard</v>
      </c>
      <c r="Y3931" s="11">
        <f>IFERROR(Table1[[#This Row],[TotalCharges]]/Table1[[#This Row],[tenure]],"0")</f>
        <v>44.616999999999997</v>
      </c>
      <c r="Z3931" t="str">
        <f>IF(Table1[[#This Row],[SeniorCitizen]]=1,"Yes","No")</f>
        <v>No</v>
      </c>
    </row>
    <row r="3932" spans="1:26" x14ac:dyDescent="0.3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s="2">
        <v>109.4</v>
      </c>
      <c r="T3932" s="2">
        <v>7281.6</v>
      </c>
      <c r="U3932" t="s">
        <v>24</v>
      </c>
      <c r="V3932">
        <f>COUNTIF(Table1[[#This Row],[OnlineSecurity]:[StreamingMovies]], "Yes")</f>
        <v>5</v>
      </c>
      <c r="W3932" t="str" cm="1">
        <f t="array" ref="W3932">_xlfn.IFS(Table1[[#This Row],[tenure]]&lt;=12,"0-1 Years", Table1[[#This Row],[tenure]] &lt;=36, "1-3 Years",Table1[[#This Row],[tenure]]&lt;=60, "3-5 Years",Table1[[#This Row],[tenure]]&gt;60,"5+ Years")</f>
        <v>5+ Years</v>
      </c>
      <c r="X3932" t="str">
        <f>IF(AND(Table1[[#This Row],[Contract]]="Month-to-Month", Table1[[#This Row],[PaymentMethod]]= "Electronic check"), "High Risk", "Standard")</f>
        <v>Standard</v>
      </c>
      <c r="Y3932" s="11">
        <f>IFERROR(Table1[[#This Row],[TotalCharges]]/Table1[[#This Row],[tenure]],"0")</f>
        <v>108.68059701492538</v>
      </c>
      <c r="Z3932" t="str">
        <f>IF(Table1[[#This Row],[SeniorCitizen]]=1,"Yes","No")</f>
        <v>No</v>
      </c>
    </row>
    <row r="3933" spans="1:26" x14ac:dyDescent="0.3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s="2">
        <v>71.05</v>
      </c>
      <c r="T3933" s="2">
        <v>1837.7</v>
      </c>
      <c r="U3933" t="s">
        <v>24</v>
      </c>
      <c r="V3933">
        <f>COUNTIF(Table1[[#This Row],[OnlineSecurity]:[StreamingMovies]], "Yes")</f>
        <v>4</v>
      </c>
      <c r="W3933" t="str" cm="1">
        <f t="array" ref="W3933">_xlfn.IFS(Table1[[#This Row],[tenure]]&lt;=12,"0-1 Years", Table1[[#This Row],[tenure]] &lt;=36, "1-3 Years",Table1[[#This Row],[tenure]]&lt;=60, "3-5 Years",Table1[[#This Row],[tenure]]&gt;60,"5+ Years")</f>
        <v>1-3 Years</v>
      </c>
      <c r="X3933" t="str">
        <f>IF(AND(Table1[[#This Row],[Contract]]="Month-to-Month", Table1[[#This Row],[PaymentMethod]]= "Electronic check"), "High Risk", "Standard")</f>
        <v>Standard</v>
      </c>
      <c r="Y3933" s="11">
        <f>IFERROR(Table1[[#This Row],[TotalCharges]]/Table1[[#This Row],[tenure]],"0")</f>
        <v>73.507999999999996</v>
      </c>
      <c r="Z3933" t="str">
        <f>IF(Table1[[#This Row],[SeniorCitizen]]=1,"Yes","No")</f>
        <v>No</v>
      </c>
    </row>
    <row r="3934" spans="1:26" x14ac:dyDescent="0.3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s="2">
        <v>78.55</v>
      </c>
      <c r="T3934" s="2">
        <v>149.55000000000001</v>
      </c>
      <c r="U3934" t="s">
        <v>23</v>
      </c>
      <c r="V3934">
        <f>COUNTIF(Table1[[#This Row],[OnlineSecurity]:[StreamingMovies]], "Yes")</f>
        <v>1</v>
      </c>
      <c r="W3934" t="str" cm="1">
        <f t="array" ref="W3934">_xlfn.IFS(Table1[[#This Row],[tenure]]&lt;=12,"0-1 Years", Table1[[#This Row],[tenure]] &lt;=36, "1-3 Years",Table1[[#This Row],[tenure]]&lt;=60, "3-5 Years",Table1[[#This Row],[tenure]]&gt;60,"5+ Years")</f>
        <v>0-1 Years</v>
      </c>
      <c r="X3934" t="str">
        <f>IF(AND(Table1[[#This Row],[Contract]]="Month-to-Month", Table1[[#This Row],[PaymentMethod]]= "Electronic check"), "High Risk", "Standard")</f>
        <v>High Risk</v>
      </c>
      <c r="Y3934" s="11">
        <f>IFERROR(Table1[[#This Row],[TotalCharges]]/Table1[[#This Row],[tenure]],"0")</f>
        <v>74.775000000000006</v>
      </c>
      <c r="Z3934" t="str">
        <f>IF(Table1[[#This Row],[SeniorCitizen]]=1,"Yes","No")</f>
        <v>Yes</v>
      </c>
    </row>
    <row r="3935" spans="1:26" x14ac:dyDescent="0.35">
      <c r="A3935" t="s">
        <v>3970</v>
      </c>
      <c r="B3935" t="s">
        <v>30</v>
      </c>
      <c r="C3935">
        <v>0</v>
      </c>
      <c r="D3935" t="s">
        <v>24</v>
      </c>
      <c r="E3935" t="s">
        <v>24</v>
      </c>
      <c r="F3935">
        <v>9</v>
      </c>
      <c r="G3935" t="s">
        <v>23</v>
      </c>
      <c r="H3935" t="s">
        <v>24</v>
      </c>
      <c r="I3935" t="s">
        <v>24</v>
      </c>
      <c r="J3935" t="s">
        <v>24</v>
      </c>
      <c r="K3935" t="s">
        <v>24</v>
      </c>
      <c r="L3935" t="s">
        <v>24</v>
      </c>
      <c r="M3935" t="s">
        <v>24</v>
      </c>
      <c r="N3935" t="s">
        <v>24</v>
      </c>
      <c r="O3935" t="s">
        <v>24</v>
      </c>
      <c r="P3935" t="s">
        <v>27</v>
      </c>
      <c r="Q3935" t="s">
        <v>24</v>
      </c>
      <c r="R3935" t="s">
        <v>7105</v>
      </c>
      <c r="S3935" s="2">
        <v>19.7</v>
      </c>
      <c r="T3935" s="2">
        <v>180.7</v>
      </c>
      <c r="U3935" t="s">
        <v>24</v>
      </c>
      <c r="V3935">
        <f>COUNTIF(Table1[[#This Row],[OnlineSecurity]:[StreamingMovies]], "Yes")</f>
        <v>0</v>
      </c>
      <c r="W3935" t="str" cm="1">
        <f t="array" ref="W3935">_xlfn.IFS(Table1[[#This Row],[tenure]]&lt;=12,"0-1 Years", Table1[[#This Row],[tenure]] &lt;=36, "1-3 Years",Table1[[#This Row],[tenure]]&lt;=60, "3-5 Years",Table1[[#This Row],[tenure]]&gt;60,"5+ Years")</f>
        <v>0-1 Years</v>
      </c>
      <c r="X3935" t="str">
        <f>IF(AND(Table1[[#This Row],[Contract]]="Month-to-Month", Table1[[#This Row],[PaymentMethod]]= "Electronic check"), "High Risk", "Standard")</f>
        <v>Standard</v>
      </c>
      <c r="Y3935" s="11">
        <f>IFERROR(Table1[[#This Row],[TotalCharges]]/Table1[[#This Row],[tenure]],"0")</f>
        <v>20.077777777777776</v>
      </c>
      <c r="Z3935" t="str">
        <f>IF(Table1[[#This Row],[SeniorCitizen]]=1,"Yes","No")</f>
        <v>No</v>
      </c>
    </row>
    <row r="3936" spans="1:26" x14ac:dyDescent="0.35">
      <c r="A3936" t="s">
        <v>3971</v>
      </c>
      <c r="B3936" t="s">
        <v>22</v>
      </c>
      <c r="C3936">
        <v>0</v>
      </c>
      <c r="D3936" t="s">
        <v>24</v>
      </c>
      <c r="E3936" t="s">
        <v>23</v>
      </c>
      <c r="F3936">
        <v>10</v>
      </c>
      <c r="G3936" t="s">
        <v>24</v>
      </c>
      <c r="H3936" t="s">
        <v>24</v>
      </c>
      <c r="I3936" t="s">
        <v>26</v>
      </c>
      <c r="J3936" t="s">
        <v>23</v>
      </c>
      <c r="K3936" t="s">
        <v>23</v>
      </c>
      <c r="L3936" t="s">
        <v>24</v>
      </c>
      <c r="M3936" t="s">
        <v>23</v>
      </c>
      <c r="N3936" t="s">
        <v>24</v>
      </c>
      <c r="O3936" t="s">
        <v>24</v>
      </c>
      <c r="P3936" t="s">
        <v>31</v>
      </c>
      <c r="Q3936" t="s">
        <v>24</v>
      </c>
      <c r="R3936" t="s">
        <v>32</v>
      </c>
      <c r="S3936" s="2">
        <v>40.25</v>
      </c>
      <c r="T3936" s="2">
        <v>411.45</v>
      </c>
      <c r="U3936" t="s">
        <v>24</v>
      </c>
      <c r="V3936">
        <f>COUNTIF(Table1[[#This Row],[OnlineSecurity]:[StreamingMovies]], "Yes")</f>
        <v>3</v>
      </c>
      <c r="W3936" t="str" cm="1">
        <f t="array" ref="W3936">_xlfn.IFS(Table1[[#This Row],[tenure]]&lt;=12,"0-1 Years", Table1[[#This Row],[tenure]] &lt;=36, "1-3 Years",Table1[[#This Row],[tenure]]&lt;=60, "3-5 Years",Table1[[#This Row],[tenure]]&gt;60,"5+ Years")</f>
        <v>0-1 Years</v>
      </c>
      <c r="X3936" t="str">
        <f>IF(AND(Table1[[#This Row],[Contract]]="Month-to-Month", Table1[[#This Row],[PaymentMethod]]= "Electronic check"), "High Risk", "Standard")</f>
        <v>Standard</v>
      </c>
      <c r="Y3936" s="11">
        <f>IFERROR(Table1[[#This Row],[TotalCharges]]/Table1[[#This Row],[tenure]],"0")</f>
        <v>41.144999999999996</v>
      </c>
      <c r="Z3936" t="str">
        <f>IF(Table1[[#This Row],[SeniorCitizen]]=1,"Yes","No")</f>
        <v>No</v>
      </c>
    </row>
    <row r="3937" spans="1:26" x14ac:dyDescent="0.35">
      <c r="A3937" t="s">
        <v>3972</v>
      </c>
      <c r="B3937" t="s">
        <v>22</v>
      </c>
      <c r="C3937">
        <v>0</v>
      </c>
      <c r="D3937" t="s">
        <v>23</v>
      </c>
      <c r="E3937" t="s">
        <v>24</v>
      </c>
      <c r="F3937">
        <v>70</v>
      </c>
      <c r="G3937" t="s">
        <v>23</v>
      </c>
      <c r="H3937" t="s">
        <v>24</v>
      </c>
      <c r="I3937" t="s">
        <v>24</v>
      </c>
      <c r="J3937" t="s">
        <v>24</v>
      </c>
      <c r="K3937" t="s">
        <v>24</v>
      </c>
      <c r="L3937" t="s">
        <v>24</v>
      </c>
      <c r="M3937" t="s">
        <v>24</v>
      </c>
      <c r="N3937" t="s">
        <v>24</v>
      </c>
      <c r="O3937" t="s">
        <v>24</v>
      </c>
      <c r="P3937" t="s">
        <v>47</v>
      </c>
      <c r="Q3937" t="s">
        <v>24</v>
      </c>
      <c r="R3937" t="s">
        <v>7105</v>
      </c>
      <c r="S3937" s="2">
        <v>19.850000000000001</v>
      </c>
      <c r="T3937" s="2">
        <v>1328.35</v>
      </c>
      <c r="U3937" t="s">
        <v>24</v>
      </c>
      <c r="V3937">
        <f>COUNTIF(Table1[[#This Row],[OnlineSecurity]:[StreamingMovies]], "Yes")</f>
        <v>0</v>
      </c>
      <c r="W3937" t="str" cm="1">
        <f t="array" ref="W3937">_xlfn.IFS(Table1[[#This Row],[tenure]]&lt;=12,"0-1 Years", Table1[[#This Row],[tenure]] &lt;=36, "1-3 Years",Table1[[#This Row],[tenure]]&lt;=60, "3-5 Years",Table1[[#This Row],[tenure]]&gt;60,"5+ Years")</f>
        <v>5+ Years</v>
      </c>
      <c r="X3937" t="str">
        <f>IF(AND(Table1[[#This Row],[Contract]]="Month-to-Month", Table1[[#This Row],[PaymentMethod]]= "Electronic check"), "High Risk", "Standard")</f>
        <v>Standard</v>
      </c>
      <c r="Y3937" s="11">
        <f>IFERROR(Table1[[#This Row],[TotalCharges]]/Table1[[#This Row],[tenure]],"0")</f>
        <v>18.976428571428571</v>
      </c>
      <c r="Z3937" t="str">
        <f>IF(Table1[[#This Row],[SeniorCitizen]]=1,"Yes","No")</f>
        <v>No</v>
      </c>
    </row>
    <row r="3938" spans="1:26" x14ac:dyDescent="0.3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7104</v>
      </c>
      <c r="S3938" s="2">
        <v>68.25</v>
      </c>
      <c r="T3938" s="2">
        <v>576.95000000000005</v>
      </c>
      <c r="U3938" t="s">
        <v>24</v>
      </c>
      <c r="V3938">
        <f>COUNTIF(Table1[[#This Row],[OnlineSecurity]:[StreamingMovies]], "Yes")</f>
        <v>4</v>
      </c>
      <c r="W3938" t="str" cm="1">
        <f t="array" ref="W3938">_xlfn.IFS(Table1[[#This Row],[tenure]]&lt;=12,"0-1 Years", Table1[[#This Row],[tenure]] &lt;=36, "1-3 Years",Table1[[#This Row],[tenure]]&lt;=60, "3-5 Years",Table1[[#This Row],[tenure]]&gt;60,"5+ Years")</f>
        <v>0-1 Years</v>
      </c>
      <c r="X3938" t="str">
        <f>IF(AND(Table1[[#This Row],[Contract]]="Month-to-Month", Table1[[#This Row],[PaymentMethod]]= "Electronic check"), "High Risk", "Standard")</f>
        <v>Standard</v>
      </c>
      <c r="Y3938" s="11">
        <f>IFERROR(Table1[[#This Row],[TotalCharges]]/Table1[[#This Row],[tenure]],"0")</f>
        <v>64.105555555555554</v>
      </c>
      <c r="Z3938" t="str">
        <f>IF(Table1[[#This Row],[SeniorCitizen]]=1,"Yes","No")</f>
        <v>No</v>
      </c>
    </row>
    <row r="3939" spans="1:26" x14ac:dyDescent="0.35">
      <c r="A3939" t="s">
        <v>3974</v>
      </c>
      <c r="B3939" t="s">
        <v>22</v>
      </c>
      <c r="C3939">
        <v>0</v>
      </c>
      <c r="D3939" t="s">
        <v>24</v>
      </c>
      <c r="E3939" t="s">
        <v>24</v>
      </c>
      <c r="F3939">
        <v>4</v>
      </c>
      <c r="G3939" t="s">
        <v>23</v>
      </c>
      <c r="H3939" t="s">
        <v>24</v>
      </c>
      <c r="I3939" t="s">
        <v>24</v>
      </c>
      <c r="J3939" t="s">
        <v>24</v>
      </c>
      <c r="K3939" t="s">
        <v>24</v>
      </c>
      <c r="L3939" t="s">
        <v>24</v>
      </c>
      <c r="M3939" t="s">
        <v>24</v>
      </c>
      <c r="N3939" t="s">
        <v>24</v>
      </c>
      <c r="O3939" t="s">
        <v>24</v>
      </c>
      <c r="P3939" t="s">
        <v>27</v>
      </c>
      <c r="Q3939" t="s">
        <v>23</v>
      </c>
      <c r="R3939" t="s">
        <v>7105</v>
      </c>
      <c r="S3939" s="2">
        <v>20.149999999999999</v>
      </c>
      <c r="T3939" s="2">
        <v>68.45</v>
      </c>
      <c r="U3939" t="s">
        <v>24</v>
      </c>
      <c r="V3939">
        <f>COUNTIF(Table1[[#This Row],[OnlineSecurity]:[StreamingMovies]], "Yes")</f>
        <v>0</v>
      </c>
      <c r="W3939" t="str" cm="1">
        <f t="array" ref="W3939">_xlfn.IFS(Table1[[#This Row],[tenure]]&lt;=12,"0-1 Years", Table1[[#This Row],[tenure]] &lt;=36, "1-3 Years",Table1[[#This Row],[tenure]]&lt;=60, "3-5 Years",Table1[[#This Row],[tenure]]&gt;60,"5+ Years")</f>
        <v>0-1 Years</v>
      </c>
      <c r="X3939" t="str">
        <f>IF(AND(Table1[[#This Row],[Contract]]="Month-to-Month", Table1[[#This Row],[PaymentMethod]]= "Electronic check"), "High Risk", "Standard")</f>
        <v>Standard</v>
      </c>
      <c r="Y3939" s="11">
        <f>IFERROR(Table1[[#This Row],[TotalCharges]]/Table1[[#This Row],[tenure]],"0")</f>
        <v>17.112500000000001</v>
      </c>
      <c r="Z3939" t="str">
        <f>IF(Table1[[#This Row],[SeniorCitizen]]=1,"Yes","No")</f>
        <v>No</v>
      </c>
    </row>
    <row r="3940" spans="1:26" x14ac:dyDescent="0.3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s="2">
        <v>50.95</v>
      </c>
      <c r="T3940" s="2">
        <v>123.05</v>
      </c>
      <c r="U3940" t="s">
        <v>24</v>
      </c>
      <c r="V3940">
        <f>COUNTIF(Table1[[#This Row],[OnlineSecurity]:[StreamingMovies]], "Yes")</f>
        <v>1</v>
      </c>
      <c r="W3940" t="str" cm="1">
        <f t="array" ref="W3940">_xlfn.IFS(Table1[[#This Row],[tenure]]&lt;=12,"0-1 Years", Table1[[#This Row],[tenure]] &lt;=36, "1-3 Years",Table1[[#This Row],[tenure]]&lt;=60, "3-5 Years",Table1[[#This Row],[tenure]]&gt;60,"5+ Years")</f>
        <v>0-1 Years</v>
      </c>
      <c r="X3940" t="str">
        <f>IF(AND(Table1[[#This Row],[Contract]]="Month-to-Month", Table1[[#This Row],[PaymentMethod]]= "Electronic check"), "High Risk", "Standard")</f>
        <v>Standard</v>
      </c>
      <c r="Y3940" s="11">
        <f>IFERROR(Table1[[#This Row],[TotalCharges]]/Table1[[#This Row],[tenure]],"0")</f>
        <v>61.524999999999999</v>
      </c>
      <c r="Z3940" t="str">
        <f>IF(Table1[[#This Row],[SeniorCitizen]]=1,"Yes","No")</f>
        <v>No</v>
      </c>
    </row>
    <row r="3941" spans="1:26" x14ac:dyDescent="0.3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s="2">
        <v>78.650000000000006</v>
      </c>
      <c r="T3941" s="2">
        <v>78.650000000000006</v>
      </c>
      <c r="U3941" t="s">
        <v>23</v>
      </c>
      <c r="V3941">
        <f>COUNTIF(Table1[[#This Row],[OnlineSecurity]:[StreamingMovies]], "Yes")</f>
        <v>1</v>
      </c>
      <c r="W3941" t="str" cm="1">
        <f t="array" ref="W3941">_xlfn.IFS(Table1[[#This Row],[tenure]]&lt;=12,"0-1 Years", Table1[[#This Row],[tenure]] &lt;=36, "1-3 Years",Table1[[#This Row],[tenure]]&lt;=60, "3-5 Years",Table1[[#This Row],[tenure]]&gt;60,"5+ Years")</f>
        <v>0-1 Years</v>
      </c>
      <c r="X3941" t="str">
        <f>IF(AND(Table1[[#This Row],[Contract]]="Month-to-Month", Table1[[#This Row],[PaymentMethod]]= "Electronic check"), "High Risk", "Standard")</f>
        <v>High Risk</v>
      </c>
      <c r="Y3941" s="11">
        <f>IFERROR(Table1[[#This Row],[TotalCharges]]/Table1[[#This Row],[tenure]],"0")</f>
        <v>78.650000000000006</v>
      </c>
      <c r="Z3941" t="str">
        <f>IF(Table1[[#This Row],[SeniorCitizen]]=1,"Yes","No")</f>
        <v>No</v>
      </c>
    </row>
    <row r="3942" spans="1:26" x14ac:dyDescent="0.35">
      <c r="A3942" t="s">
        <v>3977</v>
      </c>
      <c r="B3942" t="s">
        <v>30</v>
      </c>
      <c r="C3942">
        <v>0</v>
      </c>
      <c r="D3942" t="s">
        <v>24</v>
      </c>
      <c r="E3942" t="s">
        <v>24</v>
      </c>
      <c r="F3942">
        <v>19</v>
      </c>
      <c r="G3942" t="s">
        <v>24</v>
      </c>
      <c r="H3942" t="s">
        <v>24</v>
      </c>
      <c r="I3942" t="s">
        <v>26</v>
      </c>
      <c r="J3942" t="s">
        <v>24</v>
      </c>
      <c r="K3942" t="s">
        <v>24</v>
      </c>
      <c r="L3942" t="s">
        <v>24</v>
      </c>
      <c r="M3942" t="s">
        <v>24</v>
      </c>
      <c r="N3942" t="s">
        <v>24</v>
      </c>
      <c r="O3942" t="s">
        <v>24</v>
      </c>
      <c r="P3942" t="s">
        <v>27</v>
      </c>
      <c r="Q3942" t="s">
        <v>23</v>
      </c>
      <c r="R3942" t="s">
        <v>7104</v>
      </c>
      <c r="S3942" s="2">
        <v>25.15</v>
      </c>
      <c r="T3942" s="2">
        <v>468.35</v>
      </c>
      <c r="U3942" t="s">
        <v>24</v>
      </c>
      <c r="V3942">
        <f>COUNTIF(Table1[[#This Row],[OnlineSecurity]:[StreamingMovies]], "Yes")</f>
        <v>0</v>
      </c>
      <c r="W3942" t="str" cm="1">
        <f t="array" ref="W3942">_xlfn.IFS(Table1[[#This Row],[tenure]]&lt;=12,"0-1 Years", Table1[[#This Row],[tenure]] &lt;=36, "1-3 Years",Table1[[#This Row],[tenure]]&lt;=60, "3-5 Years",Table1[[#This Row],[tenure]]&gt;60,"5+ Years")</f>
        <v>1-3 Years</v>
      </c>
      <c r="X3942" t="str">
        <f>IF(AND(Table1[[#This Row],[Contract]]="Month-to-Month", Table1[[#This Row],[PaymentMethod]]= "Electronic check"), "High Risk", "Standard")</f>
        <v>Standard</v>
      </c>
      <c r="Y3942" s="11">
        <f>IFERROR(Table1[[#This Row],[TotalCharges]]/Table1[[#This Row],[tenure]],"0")</f>
        <v>24.650000000000002</v>
      </c>
      <c r="Z3942" t="str">
        <f>IF(Table1[[#This Row],[SeniorCitizen]]=1,"Yes","No")</f>
        <v>No</v>
      </c>
    </row>
    <row r="3943" spans="1:26" x14ac:dyDescent="0.35">
      <c r="A3943" t="s">
        <v>3978</v>
      </c>
      <c r="B3943" t="s">
        <v>30</v>
      </c>
      <c r="C3943">
        <v>0</v>
      </c>
      <c r="D3943" t="s">
        <v>23</v>
      </c>
      <c r="E3943" t="s">
        <v>23</v>
      </c>
      <c r="F3943">
        <v>7</v>
      </c>
      <c r="G3943" t="s">
        <v>23</v>
      </c>
      <c r="H3943" t="s">
        <v>24</v>
      </c>
      <c r="I3943" t="s">
        <v>24</v>
      </c>
      <c r="J3943" t="s">
        <v>24</v>
      </c>
      <c r="K3943" t="s">
        <v>24</v>
      </c>
      <c r="L3943" t="s">
        <v>24</v>
      </c>
      <c r="M3943" t="s">
        <v>24</v>
      </c>
      <c r="N3943" t="s">
        <v>24</v>
      </c>
      <c r="O3943" t="s">
        <v>24</v>
      </c>
      <c r="P3943" t="s">
        <v>27</v>
      </c>
      <c r="Q3943" t="s">
        <v>23</v>
      </c>
      <c r="R3943" t="s">
        <v>7104</v>
      </c>
      <c r="S3943" s="2">
        <v>20.25</v>
      </c>
      <c r="T3943" s="2">
        <v>174.7</v>
      </c>
      <c r="U3943" t="s">
        <v>24</v>
      </c>
      <c r="V3943">
        <f>COUNTIF(Table1[[#This Row],[OnlineSecurity]:[StreamingMovies]], "Yes")</f>
        <v>0</v>
      </c>
      <c r="W3943" t="str" cm="1">
        <f t="array" ref="W3943">_xlfn.IFS(Table1[[#This Row],[tenure]]&lt;=12,"0-1 Years", Table1[[#This Row],[tenure]] &lt;=36, "1-3 Years",Table1[[#This Row],[tenure]]&lt;=60, "3-5 Years",Table1[[#This Row],[tenure]]&gt;60,"5+ Years")</f>
        <v>0-1 Years</v>
      </c>
      <c r="X3943" t="str">
        <f>IF(AND(Table1[[#This Row],[Contract]]="Month-to-Month", Table1[[#This Row],[PaymentMethod]]= "Electronic check"), "High Risk", "Standard")</f>
        <v>Standard</v>
      </c>
      <c r="Y3943" s="11">
        <f>IFERROR(Table1[[#This Row],[TotalCharges]]/Table1[[#This Row],[tenure]],"0")</f>
        <v>24.957142857142856</v>
      </c>
      <c r="Z3943" t="str">
        <f>IF(Table1[[#This Row],[SeniorCitizen]]=1,"Yes","No")</f>
        <v>No</v>
      </c>
    </row>
    <row r="3944" spans="1:26" x14ac:dyDescent="0.3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s="2">
        <v>42.9</v>
      </c>
      <c r="T3944" s="2">
        <v>42.9</v>
      </c>
      <c r="U3944" t="s">
        <v>23</v>
      </c>
      <c r="V3944">
        <f>COUNTIF(Table1[[#This Row],[OnlineSecurity]:[StreamingMovies]], "Yes")</f>
        <v>0</v>
      </c>
      <c r="W3944" t="str" cm="1">
        <f t="array" ref="W3944">_xlfn.IFS(Table1[[#This Row],[tenure]]&lt;=12,"0-1 Years", Table1[[#This Row],[tenure]] &lt;=36, "1-3 Years",Table1[[#This Row],[tenure]]&lt;=60, "3-5 Years",Table1[[#This Row],[tenure]]&gt;60,"5+ Years")</f>
        <v>0-1 Years</v>
      </c>
      <c r="X3944" t="str">
        <f>IF(AND(Table1[[#This Row],[Contract]]="Month-to-Month", Table1[[#This Row],[PaymentMethod]]= "Electronic check"), "High Risk", "Standard")</f>
        <v>High Risk</v>
      </c>
      <c r="Y3944" s="11">
        <f>IFERROR(Table1[[#This Row],[TotalCharges]]/Table1[[#This Row],[tenure]],"0")</f>
        <v>42.9</v>
      </c>
      <c r="Z3944" t="str">
        <f>IF(Table1[[#This Row],[SeniorCitizen]]=1,"Yes","No")</f>
        <v>No</v>
      </c>
    </row>
    <row r="3945" spans="1:26" x14ac:dyDescent="0.3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s="2">
        <v>44</v>
      </c>
      <c r="T3945" s="2">
        <v>44</v>
      </c>
      <c r="U3945" t="s">
        <v>24</v>
      </c>
      <c r="V3945">
        <f>COUNTIF(Table1[[#This Row],[OnlineSecurity]:[StreamingMovies]], "Yes")</f>
        <v>0</v>
      </c>
      <c r="W3945" t="str" cm="1">
        <f t="array" ref="W3945">_xlfn.IFS(Table1[[#This Row],[tenure]]&lt;=12,"0-1 Years", Table1[[#This Row],[tenure]] &lt;=36, "1-3 Years",Table1[[#This Row],[tenure]]&lt;=60, "3-5 Years",Table1[[#This Row],[tenure]]&gt;60,"5+ Years")</f>
        <v>0-1 Years</v>
      </c>
      <c r="X3945" t="str">
        <f>IF(AND(Table1[[#This Row],[Contract]]="Month-to-Month", Table1[[#This Row],[PaymentMethod]]= "Electronic check"), "High Risk", "Standard")</f>
        <v>High Risk</v>
      </c>
      <c r="Y3945" s="11">
        <f>IFERROR(Table1[[#This Row],[TotalCharges]]/Table1[[#This Row],[tenure]],"0")</f>
        <v>44</v>
      </c>
      <c r="Z3945" t="str">
        <f>IF(Table1[[#This Row],[SeniorCitizen]]=1,"Yes","No")</f>
        <v>Yes</v>
      </c>
    </row>
    <row r="3946" spans="1:26" x14ac:dyDescent="0.35">
      <c r="A3946" t="s">
        <v>3981</v>
      </c>
      <c r="B3946" t="s">
        <v>22</v>
      </c>
      <c r="C3946">
        <v>0</v>
      </c>
      <c r="D3946" t="s">
        <v>23</v>
      </c>
      <c r="E3946" t="s">
        <v>23</v>
      </c>
      <c r="F3946">
        <v>9</v>
      </c>
      <c r="G3946" t="s">
        <v>23</v>
      </c>
      <c r="H3946" t="s">
        <v>24</v>
      </c>
      <c r="I3946" t="s">
        <v>24</v>
      </c>
      <c r="J3946" t="s">
        <v>24</v>
      </c>
      <c r="K3946" t="s">
        <v>24</v>
      </c>
      <c r="L3946" t="s">
        <v>24</v>
      </c>
      <c r="M3946" t="s">
        <v>24</v>
      </c>
      <c r="N3946" t="s">
        <v>24</v>
      </c>
      <c r="O3946" t="s">
        <v>24</v>
      </c>
      <c r="P3946" t="s">
        <v>31</v>
      </c>
      <c r="Q3946" t="s">
        <v>24</v>
      </c>
      <c r="R3946" t="s">
        <v>32</v>
      </c>
      <c r="S3946" s="2">
        <v>20.25</v>
      </c>
      <c r="T3946" s="2">
        <v>172.35</v>
      </c>
      <c r="U3946" t="s">
        <v>24</v>
      </c>
      <c r="V3946">
        <f>COUNTIF(Table1[[#This Row],[OnlineSecurity]:[StreamingMovies]], "Yes")</f>
        <v>0</v>
      </c>
      <c r="W3946" t="str" cm="1">
        <f t="array" ref="W3946">_xlfn.IFS(Table1[[#This Row],[tenure]]&lt;=12,"0-1 Years", Table1[[#This Row],[tenure]] &lt;=36, "1-3 Years",Table1[[#This Row],[tenure]]&lt;=60, "3-5 Years",Table1[[#This Row],[tenure]]&gt;60,"5+ Years")</f>
        <v>0-1 Years</v>
      </c>
      <c r="X3946" t="str">
        <f>IF(AND(Table1[[#This Row],[Contract]]="Month-to-Month", Table1[[#This Row],[PaymentMethod]]= "Electronic check"), "High Risk", "Standard")</f>
        <v>Standard</v>
      </c>
      <c r="Y3946" s="11">
        <f>IFERROR(Table1[[#This Row],[TotalCharges]]/Table1[[#This Row],[tenure]],"0")</f>
        <v>19.149999999999999</v>
      </c>
      <c r="Z3946" t="str">
        <f>IF(Table1[[#This Row],[SeniorCitizen]]=1,"Yes","No")</f>
        <v>No</v>
      </c>
    </row>
    <row r="3947" spans="1:26" x14ac:dyDescent="0.35">
      <c r="A3947" t="s">
        <v>3982</v>
      </c>
      <c r="B3947" t="s">
        <v>22</v>
      </c>
      <c r="C3947">
        <v>0</v>
      </c>
      <c r="D3947" t="s">
        <v>24</v>
      </c>
      <c r="E3947" t="s">
        <v>24</v>
      </c>
      <c r="F3947">
        <v>3</v>
      </c>
      <c r="G3947" t="s">
        <v>24</v>
      </c>
      <c r="H3947" t="s">
        <v>24</v>
      </c>
      <c r="I3947" t="s">
        <v>26</v>
      </c>
      <c r="J3947" t="s">
        <v>23</v>
      </c>
      <c r="K3947" t="s">
        <v>24</v>
      </c>
      <c r="L3947" t="s">
        <v>24</v>
      </c>
      <c r="M3947" t="s">
        <v>23</v>
      </c>
      <c r="N3947" t="s">
        <v>24</v>
      </c>
      <c r="O3947" t="s">
        <v>24</v>
      </c>
      <c r="P3947" t="s">
        <v>27</v>
      </c>
      <c r="Q3947" t="s">
        <v>24</v>
      </c>
      <c r="R3947" t="s">
        <v>32</v>
      </c>
      <c r="S3947" s="2">
        <v>34.25</v>
      </c>
      <c r="T3947" s="2">
        <v>139.35</v>
      </c>
      <c r="U3947" t="s">
        <v>23</v>
      </c>
      <c r="V3947">
        <f>COUNTIF(Table1[[#This Row],[OnlineSecurity]:[StreamingMovies]], "Yes")</f>
        <v>2</v>
      </c>
      <c r="W3947" t="str" cm="1">
        <f t="array" ref="W3947">_xlfn.IFS(Table1[[#This Row],[tenure]]&lt;=12,"0-1 Years", Table1[[#This Row],[tenure]] &lt;=36, "1-3 Years",Table1[[#This Row],[tenure]]&lt;=60, "3-5 Years",Table1[[#This Row],[tenure]]&gt;60,"5+ Years")</f>
        <v>0-1 Years</v>
      </c>
      <c r="X3947" t="str">
        <f>IF(AND(Table1[[#This Row],[Contract]]="Month-to-Month", Table1[[#This Row],[PaymentMethod]]= "Electronic check"), "High Risk", "Standard")</f>
        <v>Standard</v>
      </c>
      <c r="Y3947" s="11">
        <f>IFERROR(Table1[[#This Row],[TotalCharges]]/Table1[[#This Row],[tenure]],"0")</f>
        <v>46.449999999999996</v>
      </c>
      <c r="Z3947" t="str">
        <f>IF(Table1[[#This Row],[SeniorCitizen]]=1,"Yes","No")</f>
        <v>No</v>
      </c>
    </row>
    <row r="3948" spans="1:26" x14ac:dyDescent="0.35">
      <c r="A3948" t="s">
        <v>3983</v>
      </c>
      <c r="B3948" t="s">
        <v>22</v>
      </c>
      <c r="C3948">
        <v>0</v>
      </c>
      <c r="D3948" t="s">
        <v>24</v>
      </c>
      <c r="E3948" t="s">
        <v>24</v>
      </c>
      <c r="F3948">
        <v>9</v>
      </c>
      <c r="G3948" t="s">
        <v>24</v>
      </c>
      <c r="H3948" t="s">
        <v>24</v>
      </c>
      <c r="I3948" t="s">
        <v>26</v>
      </c>
      <c r="J3948" t="s">
        <v>23</v>
      </c>
      <c r="K3948" t="s">
        <v>24</v>
      </c>
      <c r="L3948" t="s">
        <v>23</v>
      </c>
      <c r="M3948" t="s">
        <v>23</v>
      </c>
      <c r="N3948" t="s">
        <v>23</v>
      </c>
      <c r="O3948" t="s">
        <v>23</v>
      </c>
      <c r="P3948" t="s">
        <v>27</v>
      </c>
      <c r="Q3948" t="s">
        <v>24</v>
      </c>
      <c r="R3948" t="s">
        <v>32</v>
      </c>
      <c r="S3948" s="2">
        <v>58.5</v>
      </c>
      <c r="T3948" s="2">
        <v>539.85</v>
      </c>
      <c r="U3948" t="s">
        <v>23</v>
      </c>
      <c r="V3948">
        <f>COUNTIF(Table1[[#This Row],[OnlineSecurity]:[StreamingMovies]], "Yes")</f>
        <v>5</v>
      </c>
      <c r="W3948" t="str" cm="1">
        <f t="array" ref="W3948">_xlfn.IFS(Table1[[#This Row],[tenure]]&lt;=12,"0-1 Years", Table1[[#This Row],[tenure]] &lt;=36, "1-3 Years",Table1[[#This Row],[tenure]]&lt;=60, "3-5 Years",Table1[[#This Row],[tenure]]&gt;60,"5+ Years")</f>
        <v>0-1 Years</v>
      </c>
      <c r="X3948" t="str">
        <f>IF(AND(Table1[[#This Row],[Contract]]="Month-to-Month", Table1[[#This Row],[PaymentMethod]]= "Electronic check"), "High Risk", "Standard")</f>
        <v>Standard</v>
      </c>
      <c r="Y3948" s="11">
        <f>IFERROR(Table1[[#This Row],[TotalCharges]]/Table1[[#This Row],[tenure]],"0")</f>
        <v>59.983333333333334</v>
      </c>
      <c r="Z3948" t="str">
        <f>IF(Table1[[#This Row],[SeniorCitizen]]=1,"Yes","No")</f>
        <v>No</v>
      </c>
    </row>
    <row r="3949" spans="1:26" x14ac:dyDescent="0.3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7105</v>
      </c>
      <c r="S3949" s="2">
        <v>55.8</v>
      </c>
      <c r="T3949" s="2">
        <v>300.39999999999998</v>
      </c>
      <c r="U3949" t="s">
        <v>24</v>
      </c>
      <c r="V3949">
        <f>COUNTIF(Table1[[#This Row],[OnlineSecurity]:[StreamingMovies]], "Yes")</f>
        <v>2</v>
      </c>
      <c r="W3949" t="str" cm="1">
        <f t="array" ref="W3949">_xlfn.IFS(Table1[[#This Row],[tenure]]&lt;=12,"0-1 Years", Table1[[#This Row],[tenure]] &lt;=36, "1-3 Years",Table1[[#This Row],[tenure]]&lt;=60, "3-5 Years",Table1[[#This Row],[tenure]]&gt;60,"5+ Years")</f>
        <v>0-1 Years</v>
      </c>
      <c r="X3949" t="str">
        <f>IF(AND(Table1[[#This Row],[Contract]]="Month-to-Month", Table1[[#This Row],[PaymentMethod]]= "Electronic check"), "High Risk", "Standard")</f>
        <v>Standard</v>
      </c>
      <c r="Y3949" s="11">
        <f>IFERROR(Table1[[#This Row],[TotalCharges]]/Table1[[#This Row],[tenure]],"0")</f>
        <v>60.08</v>
      </c>
      <c r="Z3949" t="str">
        <f>IF(Table1[[#This Row],[SeniorCitizen]]=1,"Yes","No")</f>
        <v>No</v>
      </c>
    </row>
    <row r="3950" spans="1:26" x14ac:dyDescent="0.3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7104</v>
      </c>
      <c r="S3950" s="2">
        <v>88.9</v>
      </c>
      <c r="T3950" s="2">
        <v>4968</v>
      </c>
      <c r="U3950" t="s">
        <v>24</v>
      </c>
      <c r="V3950">
        <f>COUNTIF(Table1[[#This Row],[OnlineSecurity]:[StreamingMovies]], "Yes")</f>
        <v>2</v>
      </c>
      <c r="W3950" t="str" cm="1">
        <f t="array" ref="W3950">_xlfn.IFS(Table1[[#This Row],[tenure]]&lt;=12,"0-1 Years", Table1[[#This Row],[tenure]] &lt;=36, "1-3 Years",Table1[[#This Row],[tenure]]&lt;=60, "3-5 Years",Table1[[#This Row],[tenure]]&gt;60,"5+ Years")</f>
        <v>3-5 Years</v>
      </c>
      <c r="X3950" t="str">
        <f>IF(AND(Table1[[#This Row],[Contract]]="Month-to-Month", Table1[[#This Row],[PaymentMethod]]= "Electronic check"), "High Risk", "Standard")</f>
        <v>Standard</v>
      </c>
      <c r="Y3950" s="11">
        <f>IFERROR(Table1[[#This Row],[TotalCharges]]/Table1[[#This Row],[tenure]],"0")</f>
        <v>88.714285714285708</v>
      </c>
      <c r="Z3950" t="str">
        <f>IF(Table1[[#This Row],[SeniorCitizen]]=1,"Yes","No")</f>
        <v>No</v>
      </c>
    </row>
    <row r="3951" spans="1:26" x14ac:dyDescent="0.3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s="2">
        <v>57.65</v>
      </c>
      <c r="T3951" s="2">
        <v>992.7</v>
      </c>
      <c r="U3951" t="s">
        <v>24</v>
      </c>
      <c r="V3951">
        <f>COUNTIF(Table1[[#This Row],[OnlineSecurity]:[StreamingMovies]], "Yes")</f>
        <v>1</v>
      </c>
      <c r="W3951" t="str" cm="1">
        <f t="array" ref="W3951">_xlfn.IFS(Table1[[#This Row],[tenure]]&lt;=12,"0-1 Years", Table1[[#This Row],[tenure]] &lt;=36, "1-3 Years",Table1[[#This Row],[tenure]]&lt;=60, "3-5 Years",Table1[[#This Row],[tenure]]&gt;60,"5+ Years")</f>
        <v>1-3 Years</v>
      </c>
      <c r="X3951" t="str">
        <f>IF(AND(Table1[[#This Row],[Contract]]="Month-to-Month", Table1[[#This Row],[PaymentMethod]]= "Electronic check"), "High Risk", "Standard")</f>
        <v>Standard</v>
      </c>
      <c r="Y3951" s="11">
        <f>IFERROR(Table1[[#This Row],[TotalCharges]]/Table1[[#This Row],[tenure]],"0")</f>
        <v>55.150000000000006</v>
      </c>
      <c r="Z3951" t="str">
        <f>IF(Table1[[#This Row],[SeniorCitizen]]=1,"Yes","No")</f>
        <v>No</v>
      </c>
    </row>
    <row r="3952" spans="1:26" x14ac:dyDescent="0.3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s="2">
        <v>96.2</v>
      </c>
      <c r="T3952" s="2">
        <v>4718.25</v>
      </c>
      <c r="U3952" t="s">
        <v>23</v>
      </c>
      <c r="V3952">
        <f>COUNTIF(Table1[[#This Row],[OnlineSecurity]:[StreamingMovies]], "Yes")</f>
        <v>2</v>
      </c>
      <c r="W3952" t="str" cm="1">
        <f t="array" ref="W3952">_xlfn.IFS(Table1[[#This Row],[tenure]]&lt;=12,"0-1 Years", Table1[[#This Row],[tenure]] &lt;=36, "1-3 Years",Table1[[#This Row],[tenure]]&lt;=60, "3-5 Years",Table1[[#This Row],[tenure]]&gt;60,"5+ Years")</f>
        <v>3-5 Years</v>
      </c>
      <c r="X3952" t="str">
        <f>IF(AND(Table1[[#This Row],[Contract]]="Month-to-Month", Table1[[#This Row],[PaymentMethod]]= "Electronic check"), "High Risk", "Standard")</f>
        <v>High Risk</v>
      </c>
      <c r="Y3952" s="11">
        <f>IFERROR(Table1[[#This Row],[TotalCharges]]/Table1[[#This Row],[tenure]],"0")</f>
        <v>96.290816326530617</v>
      </c>
      <c r="Z3952" t="str">
        <f>IF(Table1[[#This Row],[SeniorCitizen]]=1,"Yes","No")</f>
        <v>Yes</v>
      </c>
    </row>
    <row r="3953" spans="1:26" x14ac:dyDescent="0.3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s="2">
        <v>79.150000000000006</v>
      </c>
      <c r="T3953" s="2">
        <v>5536.5</v>
      </c>
      <c r="U3953" t="s">
        <v>24</v>
      </c>
      <c r="V3953">
        <f>COUNTIF(Table1[[#This Row],[OnlineSecurity]:[StreamingMovies]], "Yes")</f>
        <v>5</v>
      </c>
      <c r="W3953" t="str" cm="1">
        <f t="array" ref="W3953">_xlfn.IFS(Table1[[#This Row],[tenure]]&lt;=12,"0-1 Years", Table1[[#This Row],[tenure]] &lt;=36, "1-3 Years",Table1[[#This Row],[tenure]]&lt;=60, "3-5 Years",Table1[[#This Row],[tenure]]&gt;60,"5+ Years")</f>
        <v>5+ Years</v>
      </c>
      <c r="X3953" t="str">
        <f>IF(AND(Table1[[#This Row],[Contract]]="Month-to-Month", Table1[[#This Row],[PaymentMethod]]= "Electronic check"), "High Risk", "Standard")</f>
        <v>Standard</v>
      </c>
      <c r="Y3953" s="11">
        <f>IFERROR(Table1[[#This Row],[TotalCharges]]/Table1[[#This Row],[tenure]],"0")</f>
        <v>79.092857142857142</v>
      </c>
      <c r="Z3953" t="str">
        <f>IF(Table1[[#This Row],[SeniorCitizen]]=1,"Yes","No")</f>
        <v>No</v>
      </c>
    </row>
    <row r="3954" spans="1:26" x14ac:dyDescent="0.3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7105</v>
      </c>
      <c r="S3954" s="2">
        <v>108.05</v>
      </c>
      <c r="T3954" s="2">
        <v>7806.6</v>
      </c>
      <c r="U3954" t="s">
        <v>24</v>
      </c>
      <c r="V3954">
        <f>COUNTIF(Table1[[#This Row],[OnlineSecurity]:[StreamingMovies]], "Yes")</f>
        <v>5</v>
      </c>
      <c r="W3954" t="str" cm="1">
        <f t="array" ref="W3954">_xlfn.IFS(Table1[[#This Row],[tenure]]&lt;=12,"0-1 Years", Table1[[#This Row],[tenure]] &lt;=36, "1-3 Years",Table1[[#This Row],[tenure]]&lt;=60, "3-5 Years",Table1[[#This Row],[tenure]]&gt;60,"5+ Years")</f>
        <v>5+ Years</v>
      </c>
      <c r="X3954" t="str">
        <f>IF(AND(Table1[[#This Row],[Contract]]="Month-to-Month", Table1[[#This Row],[PaymentMethod]]= "Electronic check"), "High Risk", "Standard")</f>
        <v>Standard</v>
      </c>
      <c r="Y3954" s="11">
        <f>IFERROR(Table1[[#This Row],[TotalCharges]]/Table1[[#This Row],[tenure]],"0")</f>
        <v>108.42500000000001</v>
      </c>
      <c r="Z3954" t="str">
        <f>IF(Table1[[#This Row],[SeniorCitizen]]=1,"Yes","No")</f>
        <v>No</v>
      </c>
    </row>
    <row r="3955" spans="1:26" x14ac:dyDescent="0.3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s="2">
        <v>74.400000000000006</v>
      </c>
      <c r="T3955" s="2">
        <v>434.1</v>
      </c>
      <c r="U3955" t="s">
        <v>23</v>
      </c>
      <c r="V3955">
        <f>COUNTIF(Table1[[#This Row],[OnlineSecurity]:[StreamingMovies]], "Yes")</f>
        <v>1</v>
      </c>
      <c r="W3955" t="str" cm="1">
        <f t="array" ref="W3955">_xlfn.IFS(Table1[[#This Row],[tenure]]&lt;=12,"0-1 Years", Table1[[#This Row],[tenure]] &lt;=36, "1-3 Years",Table1[[#This Row],[tenure]]&lt;=60, "3-5 Years",Table1[[#This Row],[tenure]]&gt;60,"5+ Years")</f>
        <v>0-1 Years</v>
      </c>
      <c r="X3955" t="str">
        <f>IF(AND(Table1[[#This Row],[Contract]]="Month-to-Month", Table1[[#This Row],[PaymentMethod]]= "Electronic check"), "High Risk", "Standard")</f>
        <v>High Risk</v>
      </c>
      <c r="Y3955" s="11">
        <f>IFERROR(Table1[[#This Row],[TotalCharges]]/Table1[[#This Row],[tenure]],"0")</f>
        <v>72.350000000000009</v>
      </c>
      <c r="Z3955" t="str">
        <f>IF(Table1[[#This Row],[SeniorCitizen]]=1,"Yes","No")</f>
        <v>Yes</v>
      </c>
    </row>
    <row r="3956" spans="1:26" x14ac:dyDescent="0.3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s="2">
        <v>94.8</v>
      </c>
      <c r="T3956" s="2">
        <v>1563.9</v>
      </c>
      <c r="U3956" t="s">
        <v>24</v>
      </c>
      <c r="V3956">
        <f>COUNTIF(Table1[[#This Row],[OnlineSecurity]:[StreamingMovies]], "Yes")</f>
        <v>2</v>
      </c>
      <c r="W3956" t="str" cm="1">
        <f t="array" ref="W3956">_xlfn.IFS(Table1[[#This Row],[tenure]]&lt;=12,"0-1 Years", Table1[[#This Row],[tenure]] &lt;=36, "1-3 Years",Table1[[#This Row],[tenure]]&lt;=60, "3-5 Years",Table1[[#This Row],[tenure]]&gt;60,"5+ Years")</f>
        <v>1-3 Years</v>
      </c>
      <c r="X3956" t="str">
        <f>IF(AND(Table1[[#This Row],[Contract]]="Month-to-Month", Table1[[#This Row],[PaymentMethod]]= "Electronic check"), "High Risk", "Standard")</f>
        <v>High Risk</v>
      </c>
      <c r="Y3956" s="11">
        <f>IFERROR(Table1[[#This Row],[TotalCharges]]/Table1[[#This Row],[tenure]],"0")</f>
        <v>91.994117647058829</v>
      </c>
      <c r="Z3956" t="str">
        <f>IF(Table1[[#This Row],[SeniorCitizen]]=1,"Yes","No")</f>
        <v>Yes</v>
      </c>
    </row>
    <row r="3957" spans="1:26" x14ac:dyDescent="0.35">
      <c r="A3957" t="s">
        <v>3992</v>
      </c>
      <c r="B3957" t="s">
        <v>30</v>
      </c>
      <c r="C3957">
        <v>0</v>
      </c>
      <c r="D3957" t="s">
        <v>23</v>
      </c>
      <c r="E3957" t="s">
        <v>24</v>
      </c>
      <c r="F3957">
        <v>29</v>
      </c>
      <c r="G3957" t="s">
        <v>24</v>
      </c>
      <c r="H3957" t="s">
        <v>24</v>
      </c>
      <c r="I3957" t="s">
        <v>26</v>
      </c>
      <c r="J3957" t="s">
        <v>24</v>
      </c>
      <c r="K3957" t="s">
        <v>24</v>
      </c>
      <c r="L3957" t="s">
        <v>24</v>
      </c>
      <c r="M3957" t="s">
        <v>24</v>
      </c>
      <c r="N3957" t="s">
        <v>23</v>
      </c>
      <c r="O3957" t="s">
        <v>23</v>
      </c>
      <c r="P3957" t="s">
        <v>27</v>
      </c>
      <c r="Q3957" t="s">
        <v>23</v>
      </c>
      <c r="R3957" t="s">
        <v>28</v>
      </c>
      <c r="S3957" s="2">
        <v>45.9</v>
      </c>
      <c r="T3957" s="2">
        <v>1332.4</v>
      </c>
      <c r="U3957" t="s">
        <v>24</v>
      </c>
      <c r="V3957">
        <f>COUNTIF(Table1[[#This Row],[OnlineSecurity]:[StreamingMovies]], "Yes")</f>
        <v>2</v>
      </c>
      <c r="W3957" t="str" cm="1">
        <f t="array" ref="W3957">_xlfn.IFS(Table1[[#This Row],[tenure]]&lt;=12,"0-1 Years", Table1[[#This Row],[tenure]] &lt;=36, "1-3 Years",Table1[[#This Row],[tenure]]&lt;=60, "3-5 Years",Table1[[#This Row],[tenure]]&gt;60,"5+ Years")</f>
        <v>1-3 Years</v>
      </c>
      <c r="X3957" t="str">
        <f>IF(AND(Table1[[#This Row],[Contract]]="Month-to-Month", Table1[[#This Row],[PaymentMethod]]= "Electronic check"), "High Risk", "Standard")</f>
        <v>High Risk</v>
      </c>
      <c r="Y3957" s="11">
        <f>IFERROR(Table1[[#This Row],[TotalCharges]]/Table1[[#This Row],[tenure]],"0")</f>
        <v>45.944827586206898</v>
      </c>
      <c r="Z3957" t="str">
        <f>IF(Table1[[#This Row],[SeniorCitizen]]=1,"Yes","No")</f>
        <v>No</v>
      </c>
    </row>
    <row r="3958" spans="1:26" x14ac:dyDescent="0.3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s="2">
        <v>105.3</v>
      </c>
      <c r="T3958" s="2">
        <v>545.20000000000005</v>
      </c>
      <c r="U3958" t="s">
        <v>23</v>
      </c>
      <c r="V3958">
        <f>COUNTIF(Table1[[#This Row],[OnlineSecurity]:[StreamingMovies]], "Yes")</f>
        <v>4</v>
      </c>
      <c r="W3958" t="str" cm="1">
        <f t="array" ref="W3958">_xlfn.IFS(Table1[[#This Row],[tenure]]&lt;=12,"0-1 Years", Table1[[#This Row],[tenure]] &lt;=36, "1-3 Years",Table1[[#This Row],[tenure]]&lt;=60, "3-5 Years",Table1[[#This Row],[tenure]]&gt;60,"5+ Years")</f>
        <v>0-1 Years</v>
      </c>
      <c r="X3958" t="str">
        <f>IF(AND(Table1[[#This Row],[Contract]]="Month-to-Month", Table1[[#This Row],[PaymentMethod]]= "Electronic check"), "High Risk", "Standard")</f>
        <v>High Risk</v>
      </c>
      <c r="Y3958" s="11">
        <f>IFERROR(Table1[[#This Row],[TotalCharges]]/Table1[[#This Row],[tenure]],"0")</f>
        <v>90.866666666666674</v>
      </c>
      <c r="Z3958" t="str">
        <f>IF(Table1[[#This Row],[SeniorCitizen]]=1,"Yes","No")</f>
        <v>No</v>
      </c>
    </row>
    <row r="3959" spans="1:26" x14ac:dyDescent="0.3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s="2">
        <v>102.6</v>
      </c>
      <c r="T3959" s="2">
        <v>6296.75</v>
      </c>
      <c r="U3959" t="s">
        <v>24</v>
      </c>
      <c r="V3959">
        <f>COUNTIF(Table1[[#This Row],[OnlineSecurity]:[StreamingMovies]], "Yes")</f>
        <v>3</v>
      </c>
      <c r="W3959" t="str" cm="1">
        <f t="array" ref="W3959">_xlfn.IFS(Table1[[#This Row],[tenure]]&lt;=12,"0-1 Years", Table1[[#This Row],[tenure]] &lt;=36, "1-3 Years",Table1[[#This Row],[tenure]]&lt;=60, "3-5 Years",Table1[[#This Row],[tenure]]&gt;60,"5+ Years")</f>
        <v>5+ Years</v>
      </c>
      <c r="X3959" t="str">
        <f>IF(AND(Table1[[#This Row],[Contract]]="Month-to-Month", Table1[[#This Row],[PaymentMethod]]= "Electronic check"), "High Risk", "Standard")</f>
        <v>Standard</v>
      </c>
      <c r="Y3959" s="11">
        <f>IFERROR(Table1[[#This Row],[TotalCharges]]/Table1[[#This Row],[tenure]],"0")</f>
        <v>99.948412698412696</v>
      </c>
      <c r="Z3959" t="str">
        <f>IF(Table1[[#This Row],[SeniorCitizen]]=1,"Yes","No")</f>
        <v>No</v>
      </c>
    </row>
    <row r="3960" spans="1:26" x14ac:dyDescent="0.3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7104</v>
      </c>
      <c r="S3960" s="2">
        <v>73.849999999999994</v>
      </c>
      <c r="T3960" s="2">
        <v>1284.2</v>
      </c>
      <c r="U3960" t="s">
        <v>23</v>
      </c>
      <c r="V3960">
        <f>COUNTIF(Table1[[#This Row],[OnlineSecurity]:[StreamingMovies]], "Yes")</f>
        <v>0</v>
      </c>
      <c r="W3960" t="str" cm="1">
        <f t="array" ref="W3960">_xlfn.IFS(Table1[[#This Row],[tenure]]&lt;=12,"0-1 Years", Table1[[#This Row],[tenure]] &lt;=36, "1-3 Years",Table1[[#This Row],[tenure]]&lt;=60, "3-5 Years",Table1[[#This Row],[tenure]]&gt;60,"5+ Years")</f>
        <v>1-3 Years</v>
      </c>
      <c r="X3960" t="str">
        <f>IF(AND(Table1[[#This Row],[Contract]]="Month-to-Month", Table1[[#This Row],[PaymentMethod]]= "Electronic check"), "High Risk", "Standard")</f>
        <v>Standard</v>
      </c>
      <c r="Y3960" s="11">
        <f>IFERROR(Table1[[#This Row],[TotalCharges]]/Table1[[#This Row],[tenure]],"0")</f>
        <v>80.262500000000003</v>
      </c>
      <c r="Z3960" t="str">
        <f>IF(Table1[[#This Row],[SeniorCitizen]]=1,"Yes","No")</f>
        <v>No</v>
      </c>
    </row>
    <row r="3961" spans="1:26" x14ac:dyDescent="0.3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7104</v>
      </c>
      <c r="S3961" s="2">
        <v>61.35</v>
      </c>
      <c r="T3961" s="2">
        <v>3645.5</v>
      </c>
      <c r="U3961" t="s">
        <v>24</v>
      </c>
      <c r="V3961">
        <f>COUNTIF(Table1[[#This Row],[OnlineSecurity]:[StreamingMovies]], "Yes")</f>
        <v>2</v>
      </c>
      <c r="W3961" t="str" cm="1">
        <f t="array" ref="W3961">_xlfn.IFS(Table1[[#This Row],[tenure]]&lt;=12,"0-1 Years", Table1[[#This Row],[tenure]] &lt;=36, "1-3 Years",Table1[[#This Row],[tenure]]&lt;=60, "3-5 Years",Table1[[#This Row],[tenure]]&gt;60,"5+ Years")</f>
        <v>3-5 Years</v>
      </c>
      <c r="X3961" t="str">
        <f>IF(AND(Table1[[#This Row],[Contract]]="Month-to-Month", Table1[[#This Row],[PaymentMethod]]= "Electronic check"), "High Risk", "Standard")</f>
        <v>Standard</v>
      </c>
      <c r="Y3961" s="11">
        <f>IFERROR(Table1[[#This Row],[TotalCharges]]/Table1[[#This Row],[tenure]],"0")</f>
        <v>61.788135593220339</v>
      </c>
      <c r="Z3961" t="str">
        <f>IF(Table1[[#This Row],[SeniorCitizen]]=1,"Yes","No")</f>
        <v>No</v>
      </c>
    </row>
    <row r="3962" spans="1:26" x14ac:dyDescent="0.3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s="2">
        <v>57.55</v>
      </c>
      <c r="T3962" s="2">
        <v>161.44999999999999</v>
      </c>
      <c r="U3962" t="s">
        <v>24</v>
      </c>
      <c r="V3962">
        <f>COUNTIF(Table1[[#This Row],[OnlineSecurity]:[StreamingMovies]], "Yes")</f>
        <v>2</v>
      </c>
      <c r="W3962" t="str" cm="1">
        <f t="array" ref="W3962">_xlfn.IFS(Table1[[#This Row],[tenure]]&lt;=12,"0-1 Years", Table1[[#This Row],[tenure]] &lt;=36, "1-3 Years",Table1[[#This Row],[tenure]]&lt;=60, "3-5 Years",Table1[[#This Row],[tenure]]&gt;60,"5+ Years")</f>
        <v>0-1 Years</v>
      </c>
      <c r="X3962" t="str">
        <f>IF(AND(Table1[[#This Row],[Contract]]="Month-to-Month", Table1[[#This Row],[PaymentMethod]]= "Electronic check"), "High Risk", "Standard")</f>
        <v>High Risk</v>
      </c>
      <c r="Y3962" s="11">
        <f>IFERROR(Table1[[#This Row],[TotalCharges]]/Table1[[#This Row],[tenure]],"0")</f>
        <v>53.816666666666663</v>
      </c>
      <c r="Z3962" t="str">
        <f>IF(Table1[[#This Row],[SeniorCitizen]]=1,"Yes","No")</f>
        <v>No</v>
      </c>
    </row>
    <row r="3963" spans="1:26" x14ac:dyDescent="0.35">
      <c r="A3963" t="s">
        <v>3998</v>
      </c>
      <c r="B3963" t="s">
        <v>22</v>
      </c>
      <c r="C3963">
        <v>0</v>
      </c>
      <c r="D3963" t="s">
        <v>24</v>
      </c>
      <c r="E3963" t="s">
        <v>24</v>
      </c>
      <c r="F3963">
        <v>8</v>
      </c>
      <c r="G3963" t="s">
        <v>24</v>
      </c>
      <c r="H3963" t="s">
        <v>24</v>
      </c>
      <c r="I3963" t="s">
        <v>26</v>
      </c>
      <c r="J3963" t="s">
        <v>24</v>
      </c>
      <c r="K3963" t="s">
        <v>23</v>
      </c>
      <c r="L3963" t="s">
        <v>24</v>
      </c>
      <c r="M3963" t="s">
        <v>24</v>
      </c>
      <c r="N3963" t="s">
        <v>24</v>
      </c>
      <c r="O3963" t="s">
        <v>24</v>
      </c>
      <c r="P3963" t="s">
        <v>27</v>
      </c>
      <c r="Q3963" t="s">
        <v>23</v>
      </c>
      <c r="R3963" t="s">
        <v>32</v>
      </c>
      <c r="S3963" s="2">
        <v>29.25</v>
      </c>
      <c r="T3963" s="2">
        <v>226.95</v>
      </c>
      <c r="U3963" t="s">
        <v>24</v>
      </c>
      <c r="V3963">
        <f>COUNTIF(Table1[[#This Row],[OnlineSecurity]:[StreamingMovies]], "Yes")</f>
        <v>1</v>
      </c>
      <c r="W3963" t="str" cm="1">
        <f t="array" ref="W3963">_xlfn.IFS(Table1[[#This Row],[tenure]]&lt;=12,"0-1 Years", Table1[[#This Row],[tenure]] &lt;=36, "1-3 Years",Table1[[#This Row],[tenure]]&lt;=60, "3-5 Years",Table1[[#This Row],[tenure]]&gt;60,"5+ Years")</f>
        <v>0-1 Years</v>
      </c>
      <c r="X3963" t="str">
        <f>IF(AND(Table1[[#This Row],[Contract]]="Month-to-Month", Table1[[#This Row],[PaymentMethod]]= "Electronic check"), "High Risk", "Standard")</f>
        <v>Standard</v>
      </c>
      <c r="Y3963" s="11">
        <f>IFERROR(Table1[[#This Row],[TotalCharges]]/Table1[[#This Row],[tenure]],"0")</f>
        <v>28.368749999999999</v>
      </c>
      <c r="Z3963" t="str">
        <f>IF(Table1[[#This Row],[SeniorCitizen]]=1,"Yes","No")</f>
        <v>No</v>
      </c>
    </row>
    <row r="3964" spans="1:26" x14ac:dyDescent="0.3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s="2">
        <v>84.55</v>
      </c>
      <c r="T3964" s="2">
        <v>646.85</v>
      </c>
      <c r="U3964" t="s">
        <v>23</v>
      </c>
      <c r="V3964">
        <f>COUNTIF(Table1[[#This Row],[OnlineSecurity]:[StreamingMovies]], "Yes")</f>
        <v>1</v>
      </c>
      <c r="W3964" t="str" cm="1">
        <f t="array" ref="W3964">_xlfn.IFS(Table1[[#This Row],[tenure]]&lt;=12,"0-1 Years", Table1[[#This Row],[tenure]] &lt;=36, "1-3 Years",Table1[[#This Row],[tenure]]&lt;=60, "3-5 Years",Table1[[#This Row],[tenure]]&gt;60,"5+ Years")</f>
        <v>0-1 Years</v>
      </c>
      <c r="X3964" t="str">
        <f>IF(AND(Table1[[#This Row],[Contract]]="Month-to-Month", Table1[[#This Row],[PaymentMethod]]= "Electronic check"), "High Risk", "Standard")</f>
        <v>High Risk</v>
      </c>
      <c r="Y3964" s="11">
        <f>IFERROR(Table1[[#This Row],[TotalCharges]]/Table1[[#This Row],[tenure]],"0")</f>
        <v>92.407142857142858</v>
      </c>
      <c r="Z3964" t="str">
        <f>IF(Table1[[#This Row],[SeniorCitizen]]=1,"Yes","No")</f>
        <v>Yes</v>
      </c>
    </row>
    <row r="3965" spans="1:26" x14ac:dyDescent="0.35">
      <c r="A3965" t="s">
        <v>4000</v>
      </c>
      <c r="B3965" t="s">
        <v>22</v>
      </c>
      <c r="C3965">
        <v>0</v>
      </c>
      <c r="D3965" t="s">
        <v>24</v>
      </c>
      <c r="E3965" t="s">
        <v>24</v>
      </c>
      <c r="F3965">
        <v>68</v>
      </c>
      <c r="G3965" t="s">
        <v>23</v>
      </c>
      <c r="H3965" t="s">
        <v>24</v>
      </c>
      <c r="I3965" t="s">
        <v>24</v>
      </c>
      <c r="J3965" t="s">
        <v>24</v>
      </c>
      <c r="K3965" t="s">
        <v>24</v>
      </c>
      <c r="L3965" t="s">
        <v>24</v>
      </c>
      <c r="M3965" t="s">
        <v>24</v>
      </c>
      <c r="N3965" t="s">
        <v>24</v>
      </c>
      <c r="O3965" t="s">
        <v>24</v>
      </c>
      <c r="P3965" t="s">
        <v>47</v>
      </c>
      <c r="Q3965" t="s">
        <v>24</v>
      </c>
      <c r="R3965" t="s">
        <v>7105</v>
      </c>
      <c r="S3965" s="2">
        <v>19.600000000000001</v>
      </c>
      <c r="T3965" s="2">
        <v>1441.65</v>
      </c>
      <c r="U3965" t="s">
        <v>24</v>
      </c>
      <c r="V3965">
        <f>COUNTIF(Table1[[#This Row],[OnlineSecurity]:[StreamingMovies]], "Yes")</f>
        <v>0</v>
      </c>
      <c r="W3965" t="str" cm="1">
        <f t="array" ref="W3965">_xlfn.IFS(Table1[[#This Row],[tenure]]&lt;=12,"0-1 Years", Table1[[#This Row],[tenure]] &lt;=36, "1-3 Years",Table1[[#This Row],[tenure]]&lt;=60, "3-5 Years",Table1[[#This Row],[tenure]]&gt;60,"5+ Years")</f>
        <v>5+ Years</v>
      </c>
      <c r="X3965" t="str">
        <f>IF(AND(Table1[[#This Row],[Contract]]="Month-to-Month", Table1[[#This Row],[PaymentMethod]]= "Electronic check"), "High Risk", "Standard")</f>
        <v>Standard</v>
      </c>
      <c r="Y3965" s="11">
        <f>IFERROR(Table1[[#This Row],[TotalCharges]]/Table1[[#This Row],[tenure]],"0")</f>
        <v>21.200735294117649</v>
      </c>
      <c r="Z3965" t="str">
        <f>IF(Table1[[#This Row],[SeniorCitizen]]=1,"Yes","No")</f>
        <v>No</v>
      </c>
    </row>
    <row r="3966" spans="1:26" x14ac:dyDescent="0.3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7105</v>
      </c>
      <c r="S3966" s="2">
        <v>111.75</v>
      </c>
      <c r="T3966" s="2">
        <v>7511.3</v>
      </c>
      <c r="U3966" t="s">
        <v>24</v>
      </c>
      <c r="V3966">
        <f>COUNTIF(Table1[[#This Row],[OnlineSecurity]:[StreamingMovies]], "Yes")</f>
        <v>5</v>
      </c>
      <c r="W3966" t="str" cm="1">
        <f t="array" ref="W3966">_xlfn.IFS(Table1[[#This Row],[tenure]]&lt;=12,"0-1 Years", Table1[[#This Row],[tenure]] &lt;=36, "1-3 Years",Table1[[#This Row],[tenure]]&lt;=60, "3-5 Years",Table1[[#This Row],[tenure]]&gt;60,"5+ Years")</f>
        <v>5+ Years</v>
      </c>
      <c r="X3966" t="str">
        <f>IF(AND(Table1[[#This Row],[Contract]]="Month-to-Month", Table1[[#This Row],[PaymentMethod]]= "Electronic check"), "High Risk", "Standard")</f>
        <v>Standard</v>
      </c>
      <c r="Y3966" s="11">
        <f>IFERROR(Table1[[#This Row],[TotalCharges]]/Table1[[#This Row],[tenure]],"0")</f>
        <v>110.46029411764707</v>
      </c>
      <c r="Z3966" t="str">
        <f>IF(Table1[[#This Row],[SeniorCitizen]]=1,"Yes","No")</f>
        <v>No</v>
      </c>
    </row>
    <row r="3967" spans="1:26" x14ac:dyDescent="0.3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s="2">
        <v>106.5</v>
      </c>
      <c r="T3967" s="2">
        <v>5621.85</v>
      </c>
      <c r="U3967" t="s">
        <v>24</v>
      </c>
      <c r="V3967">
        <f>COUNTIF(Table1[[#This Row],[OnlineSecurity]:[StreamingMovies]], "Yes")</f>
        <v>4</v>
      </c>
      <c r="W3967" t="str" cm="1">
        <f t="array" ref="W3967">_xlfn.IFS(Table1[[#This Row],[tenure]]&lt;=12,"0-1 Years", Table1[[#This Row],[tenure]] &lt;=36, "1-3 Years",Table1[[#This Row],[tenure]]&lt;=60, "3-5 Years",Table1[[#This Row],[tenure]]&gt;60,"5+ Years")</f>
        <v>3-5 Years</v>
      </c>
      <c r="X3967" t="str">
        <f>IF(AND(Table1[[#This Row],[Contract]]="Month-to-Month", Table1[[#This Row],[PaymentMethod]]= "Electronic check"), "High Risk", "Standard")</f>
        <v>Standard</v>
      </c>
      <c r="Y3967" s="11">
        <f>IFERROR(Table1[[#This Row],[TotalCharges]]/Table1[[#This Row],[tenure]],"0")</f>
        <v>108.11250000000001</v>
      </c>
      <c r="Z3967" t="str">
        <f>IF(Table1[[#This Row],[SeniorCitizen]]=1,"Yes","No")</f>
        <v>Yes</v>
      </c>
    </row>
    <row r="3968" spans="1:26" x14ac:dyDescent="0.3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7105</v>
      </c>
      <c r="S3968" s="2">
        <v>107.7</v>
      </c>
      <c r="T3968" s="2">
        <v>7919.8</v>
      </c>
      <c r="U3968" t="s">
        <v>24</v>
      </c>
      <c r="V3968">
        <f>COUNTIF(Table1[[#This Row],[OnlineSecurity]:[StreamingMovies]], "Yes")</f>
        <v>5</v>
      </c>
      <c r="W3968" t="str" cm="1">
        <f t="array" ref="W3968">_xlfn.IFS(Table1[[#This Row],[tenure]]&lt;=12,"0-1 Years", Table1[[#This Row],[tenure]] &lt;=36, "1-3 Years",Table1[[#This Row],[tenure]]&lt;=60, "3-5 Years",Table1[[#This Row],[tenure]]&gt;60,"5+ Years")</f>
        <v>5+ Years</v>
      </c>
      <c r="X3968" t="str">
        <f>IF(AND(Table1[[#This Row],[Contract]]="Month-to-Month", Table1[[#This Row],[PaymentMethod]]= "Electronic check"), "High Risk", "Standard")</f>
        <v>Standard</v>
      </c>
      <c r="Y3968" s="11">
        <f>IFERROR(Table1[[#This Row],[TotalCharges]]/Table1[[#This Row],[tenure]],"0")</f>
        <v>109.99722222222222</v>
      </c>
      <c r="Z3968" t="str">
        <f>IF(Table1[[#This Row],[SeniorCitizen]]=1,"Yes","No")</f>
        <v>No</v>
      </c>
    </row>
    <row r="3969" spans="1:26" x14ac:dyDescent="0.35">
      <c r="A3969" t="s">
        <v>4004</v>
      </c>
      <c r="B3969" t="s">
        <v>22</v>
      </c>
      <c r="C3969">
        <v>0</v>
      </c>
      <c r="D3969" t="s">
        <v>23</v>
      </c>
      <c r="E3969" t="s">
        <v>24</v>
      </c>
      <c r="F3969">
        <v>32</v>
      </c>
      <c r="G3969" t="s">
        <v>23</v>
      </c>
      <c r="H3969" t="s">
        <v>24</v>
      </c>
      <c r="I3969" t="s">
        <v>24</v>
      </c>
      <c r="J3969" t="s">
        <v>24</v>
      </c>
      <c r="K3969" t="s">
        <v>24</v>
      </c>
      <c r="L3969" t="s">
        <v>24</v>
      </c>
      <c r="M3969" t="s">
        <v>24</v>
      </c>
      <c r="N3969" t="s">
        <v>24</v>
      </c>
      <c r="O3969" t="s">
        <v>24</v>
      </c>
      <c r="P3969" t="s">
        <v>31</v>
      </c>
      <c r="Q3969" t="s">
        <v>24</v>
      </c>
      <c r="R3969" t="s">
        <v>32</v>
      </c>
      <c r="S3969" s="2">
        <v>19.3</v>
      </c>
      <c r="T3969" s="2">
        <v>593.20000000000005</v>
      </c>
      <c r="U3969" t="s">
        <v>24</v>
      </c>
      <c r="V3969">
        <f>COUNTIF(Table1[[#This Row],[OnlineSecurity]:[StreamingMovies]], "Yes")</f>
        <v>0</v>
      </c>
      <c r="W3969" t="str" cm="1">
        <f t="array" ref="W3969">_xlfn.IFS(Table1[[#This Row],[tenure]]&lt;=12,"0-1 Years", Table1[[#This Row],[tenure]] &lt;=36, "1-3 Years",Table1[[#This Row],[tenure]]&lt;=60, "3-5 Years",Table1[[#This Row],[tenure]]&gt;60,"5+ Years")</f>
        <v>1-3 Years</v>
      </c>
      <c r="X3969" t="str">
        <f>IF(AND(Table1[[#This Row],[Contract]]="Month-to-Month", Table1[[#This Row],[PaymentMethod]]= "Electronic check"), "High Risk", "Standard")</f>
        <v>Standard</v>
      </c>
      <c r="Y3969" s="11">
        <f>IFERROR(Table1[[#This Row],[TotalCharges]]/Table1[[#This Row],[tenure]],"0")</f>
        <v>18.537500000000001</v>
      </c>
      <c r="Z3969" t="str">
        <f>IF(Table1[[#This Row],[SeniorCitizen]]=1,"Yes","No")</f>
        <v>No</v>
      </c>
    </row>
    <row r="3970" spans="1:26" x14ac:dyDescent="0.35">
      <c r="A3970" t="s">
        <v>4005</v>
      </c>
      <c r="B3970" t="s">
        <v>22</v>
      </c>
      <c r="C3970">
        <v>0</v>
      </c>
      <c r="D3970" t="s">
        <v>23</v>
      </c>
      <c r="E3970" t="s">
        <v>24</v>
      </c>
      <c r="F3970">
        <v>72</v>
      </c>
      <c r="G3970" t="s">
        <v>23</v>
      </c>
      <c r="H3970" t="s">
        <v>24</v>
      </c>
      <c r="I3970" t="s">
        <v>24</v>
      </c>
      <c r="J3970" t="s">
        <v>24</v>
      </c>
      <c r="K3970" t="s">
        <v>24</v>
      </c>
      <c r="L3970" t="s">
        <v>24</v>
      </c>
      <c r="M3970" t="s">
        <v>24</v>
      </c>
      <c r="N3970" t="s">
        <v>24</v>
      </c>
      <c r="O3970" t="s">
        <v>24</v>
      </c>
      <c r="P3970" t="s">
        <v>47</v>
      </c>
      <c r="Q3970" t="s">
        <v>24</v>
      </c>
      <c r="R3970" t="s">
        <v>7104</v>
      </c>
      <c r="S3970" s="2">
        <v>20.05</v>
      </c>
      <c r="T3970" s="2">
        <v>1423.65</v>
      </c>
      <c r="U3970" t="s">
        <v>24</v>
      </c>
      <c r="V3970">
        <f>COUNTIF(Table1[[#This Row],[OnlineSecurity]:[StreamingMovies]], "Yes")</f>
        <v>0</v>
      </c>
      <c r="W3970" t="str" cm="1">
        <f t="array" ref="W3970">_xlfn.IFS(Table1[[#This Row],[tenure]]&lt;=12,"0-1 Years", Table1[[#This Row],[tenure]] &lt;=36, "1-3 Years",Table1[[#This Row],[tenure]]&lt;=60, "3-5 Years",Table1[[#This Row],[tenure]]&gt;60,"5+ Years")</f>
        <v>5+ Years</v>
      </c>
      <c r="X3970" t="str">
        <f>IF(AND(Table1[[#This Row],[Contract]]="Month-to-Month", Table1[[#This Row],[PaymentMethod]]= "Electronic check"), "High Risk", "Standard")</f>
        <v>Standard</v>
      </c>
      <c r="Y3970" s="11">
        <f>IFERROR(Table1[[#This Row],[TotalCharges]]/Table1[[#This Row],[tenure]],"0")</f>
        <v>19.772916666666667</v>
      </c>
      <c r="Z3970" t="str">
        <f>IF(Table1[[#This Row],[SeniorCitizen]]=1,"Yes","No")</f>
        <v>No</v>
      </c>
    </row>
    <row r="3971" spans="1:26" x14ac:dyDescent="0.3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7105</v>
      </c>
      <c r="S3971" s="2">
        <v>69.95</v>
      </c>
      <c r="T3971" s="2">
        <v>69.95</v>
      </c>
      <c r="U3971" t="s">
        <v>24</v>
      </c>
      <c r="V3971">
        <f>COUNTIF(Table1[[#This Row],[OnlineSecurity]:[StreamingMovies]], "Yes")</f>
        <v>0</v>
      </c>
      <c r="W3971" t="str" cm="1">
        <f t="array" ref="W3971">_xlfn.IFS(Table1[[#This Row],[tenure]]&lt;=12,"0-1 Years", Table1[[#This Row],[tenure]] &lt;=36, "1-3 Years",Table1[[#This Row],[tenure]]&lt;=60, "3-5 Years",Table1[[#This Row],[tenure]]&gt;60,"5+ Years")</f>
        <v>0-1 Years</v>
      </c>
      <c r="X3971" t="str">
        <f>IF(AND(Table1[[#This Row],[Contract]]="Month-to-Month", Table1[[#This Row],[PaymentMethod]]= "Electronic check"), "High Risk", "Standard")</f>
        <v>Standard</v>
      </c>
      <c r="Y3971" s="11">
        <f>IFERROR(Table1[[#This Row],[TotalCharges]]/Table1[[#This Row],[tenure]],"0")</f>
        <v>69.95</v>
      </c>
      <c r="Z3971" t="str">
        <f>IF(Table1[[#This Row],[SeniorCitizen]]=1,"Yes","No")</f>
        <v>No</v>
      </c>
    </row>
    <row r="3972" spans="1:26" x14ac:dyDescent="0.3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7105</v>
      </c>
      <c r="S3972" s="2">
        <v>63.7</v>
      </c>
      <c r="T3972" s="2">
        <v>2763.35</v>
      </c>
      <c r="U3972" t="s">
        <v>24</v>
      </c>
      <c r="V3972">
        <f>COUNTIF(Table1[[#This Row],[OnlineSecurity]:[StreamingMovies]], "Yes")</f>
        <v>3</v>
      </c>
      <c r="W3972" t="str" cm="1">
        <f t="array" ref="W3972">_xlfn.IFS(Table1[[#This Row],[tenure]]&lt;=12,"0-1 Years", Table1[[#This Row],[tenure]] &lt;=36, "1-3 Years",Table1[[#This Row],[tenure]]&lt;=60, "3-5 Years",Table1[[#This Row],[tenure]]&gt;60,"5+ Years")</f>
        <v>3-5 Years</v>
      </c>
      <c r="X3972" t="str">
        <f>IF(AND(Table1[[#This Row],[Contract]]="Month-to-Month", Table1[[#This Row],[PaymentMethod]]= "Electronic check"), "High Risk", "Standard")</f>
        <v>Standard</v>
      </c>
      <c r="Y3972" s="11">
        <f>IFERROR(Table1[[#This Row],[TotalCharges]]/Table1[[#This Row],[tenure]],"0")</f>
        <v>65.794047619047618</v>
      </c>
      <c r="Z3972" t="str">
        <f>IF(Table1[[#This Row],[SeniorCitizen]]=1,"Yes","No")</f>
        <v>No</v>
      </c>
    </row>
    <row r="3973" spans="1:26" x14ac:dyDescent="0.35">
      <c r="A3973" t="s">
        <v>4008</v>
      </c>
      <c r="B3973" t="s">
        <v>22</v>
      </c>
      <c r="C3973">
        <v>0</v>
      </c>
      <c r="D3973" t="s">
        <v>24</v>
      </c>
      <c r="E3973" t="s">
        <v>24</v>
      </c>
      <c r="F3973">
        <v>25</v>
      </c>
      <c r="G3973" t="s">
        <v>23</v>
      </c>
      <c r="H3973" t="s">
        <v>23</v>
      </c>
      <c r="I3973" t="s">
        <v>24</v>
      </c>
      <c r="J3973" t="s">
        <v>24</v>
      </c>
      <c r="K3973" t="s">
        <v>24</v>
      </c>
      <c r="L3973" t="s">
        <v>24</v>
      </c>
      <c r="M3973" t="s">
        <v>24</v>
      </c>
      <c r="N3973" t="s">
        <v>24</v>
      </c>
      <c r="O3973" t="s">
        <v>24</v>
      </c>
      <c r="P3973" t="s">
        <v>47</v>
      </c>
      <c r="Q3973" t="s">
        <v>24</v>
      </c>
      <c r="R3973" t="s">
        <v>7105</v>
      </c>
      <c r="S3973" s="2">
        <v>24.75</v>
      </c>
      <c r="T3973" s="2">
        <v>692.1</v>
      </c>
      <c r="U3973" t="s">
        <v>23</v>
      </c>
      <c r="V3973">
        <f>COUNTIF(Table1[[#This Row],[OnlineSecurity]:[StreamingMovies]], "Yes")</f>
        <v>0</v>
      </c>
      <c r="W3973" t="str" cm="1">
        <f t="array" ref="W3973">_xlfn.IFS(Table1[[#This Row],[tenure]]&lt;=12,"0-1 Years", Table1[[#This Row],[tenure]] &lt;=36, "1-3 Years",Table1[[#This Row],[tenure]]&lt;=60, "3-5 Years",Table1[[#This Row],[tenure]]&gt;60,"5+ Years")</f>
        <v>1-3 Years</v>
      </c>
      <c r="X3973" t="str">
        <f>IF(AND(Table1[[#This Row],[Contract]]="Month-to-Month", Table1[[#This Row],[PaymentMethod]]= "Electronic check"), "High Risk", "Standard")</f>
        <v>Standard</v>
      </c>
      <c r="Y3973" s="11">
        <f>IFERROR(Table1[[#This Row],[TotalCharges]]/Table1[[#This Row],[tenure]],"0")</f>
        <v>27.684000000000001</v>
      </c>
      <c r="Z3973" t="str">
        <f>IF(Table1[[#This Row],[SeniorCitizen]]=1,"Yes","No")</f>
        <v>No</v>
      </c>
    </row>
    <row r="3974" spans="1:26" x14ac:dyDescent="0.3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7104</v>
      </c>
      <c r="S3974" s="2">
        <v>50.9</v>
      </c>
      <c r="T3974" s="2">
        <v>2298.5500000000002</v>
      </c>
      <c r="U3974" t="s">
        <v>24</v>
      </c>
      <c r="V3974">
        <f>COUNTIF(Table1[[#This Row],[OnlineSecurity]:[StreamingMovies]], "Yes")</f>
        <v>1</v>
      </c>
      <c r="W3974" t="str" cm="1">
        <f t="array" ref="W3974">_xlfn.IFS(Table1[[#This Row],[tenure]]&lt;=12,"0-1 Years", Table1[[#This Row],[tenure]] &lt;=36, "1-3 Years",Table1[[#This Row],[tenure]]&lt;=60, "3-5 Years",Table1[[#This Row],[tenure]]&gt;60,"5+ Years")</f>
        <v>3-5 Years</v>
      </c>
      <c r="X3974" t="str">
        <f>IF(AND(Table1[[#This Row],[Contract]]="Month-to-Month", Table1[[#This Row],[PaymentMethod]]= "Electronic check"), "High Risk", "Standard")</f>
        <v>Standard</v>
      </c>
      <c r="Y3974" s="11">
        <f>IFERROR(Table1[[#This Row],[TotalCharges]]/Table1[[#This Row],[tenure]],"0")</f>
        <v>51.078888888888891</v>
      </c>
      <c r="Z3974" t="str">
        <f>IF(Table1[[#This Row],[SeniorCitizen]]=1,"Yes","No")</f>
        <v>No</v>
      </c>
    </row>
    <row r="3975" spans="1:26" x14ac:dyDescent="0.35">
      <c r="A3975" t="s">
        <v>4010</v>
      </c>
      <c r="B3975" t="s">
        <v>22</v>
      </c>
      <c r="C3975">
        <v>0</v>
      </c>
      <c r="D3975" t="s">
        <v>23</v>
      </c>
      <c r="E3975" t="s">
        <v>23</v>
      </c>
      <c r="F3975">
        <v>43</v>
      </c>
      <c r="G3975" t="s">
        <v>24</v>
      </c>
      <c r="H3975" t="s">
        <v>24</v>
      </c>
      <c r="I3975" t="s">
        <v>26</v>
      </c>
      <c r="J3975" t="s">
        <v>23</v>
      </c>
      <c r="K3975" t="s">
        <v>24</v>
      </c>
      <c r="L3975" t="s">
        <v>23</v>
      </c>
      <c r="M3975" t="s">
        <v>23</v>
      </c>
      <c r="N3975" t="s">
        <v>23</v>
      </c>
      <c r="O3975" t="s">
        <v>23</v>
      </c>
      <c r="P3975" t="s">
        <v>31</v>
      </c>
      <c r="Q3975" t="s">
        <v>23</v>
      </c>
      <c r="R3975" t="s">
        <v>7105</v>
      </c>
      <c r="S3975" s="2">
        <v>60.4</v>
      </c>
      <c r="T3975" s="2">
        <v>2640.55</v>
      </c>
      <c r="U3975" t="s">
        <v>24</v>
      </c>
      <c r="V3975">
        <f>COUNTIF(Table1[[#This Row],[OnlineSecurity]:[StreamingMovies]], "Yes")</f>
        <v>5</v>
      </c>
      <c r="W3975" t="str" cm="1">
        <f t="array" ref="W3975">_xlfn.IFS(Table1[[#This Row],[tenure]]&lt;=12,"0-1 Years", Table1[[#This Row],[tenure]] &lt;=36, "1-3 Years",Table1[[#This Row],[tenure]]&lt;=60, "3-5 Years",Table1[[#This Row],[tenure]]&gt;60,"5+ Years")</f>
        <v>3-5 Years</v>
      </c>
      <c r="X3975" t="str">
        <f>IF(AND(Table1[[#This Row],[Contract]]="Month-to-Month", Table1[[#This Row],[PaymentMethod]]= "Electronic check"), "High Risk", "Standard")</f>
        <v>Standard</v>
      </c>
      <c r="Y3975" s="11">
        <f>IFERROR(Table1[[#This Row],[TotalCharges]]/Table1[[#This Row],[tenure]],"0")</f>
        <v>61.408139534883723</v>
      </c>
      <c r="Z3975" t="str">
        <f>IF(Table1[[#This Row],[SeniorCitizen]]=1,"Yes","No")</f>
        <v>No</v>
      </c>
    </row>
    <row r="3976" spans="1:26" x14ac:dyDescent="0.3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s="2">
        <v>79.25</v>
      </c>
      <c r="T3976" s="2">
        <v>2911.8</v>
      </c>
      <c r="U3976" t="s">
        <v>24</v>
      </c>
      <c r="V3976">
        <f>COUNTIF(Table1[[#This Row],[OnlineSecurity]:[StreamingMovies]], "Yes")</f>
        <v>4</v>
      </c>
      <c r="W3976" t="str" cm="1">
        <f t="array" ref="W3976">_xlfn.IFS(Table1[[#This Row],[tenure]]&lt;=12,"0-1 Years", Table1[[#This Row],[tenure]] &lt;=36, "1-3 Years",Table1[[#This Row],[tenure]]&lt;=60, "3-5 Years",Table1[[#This Row],[tenure]]&gt;60,"5+ Years")</f>
        <v>3-5 Years</v>
      </c>
      <c r="X3976" t="str">
        <f>IF(AND(Table1[[#This Row],[Contract]]="Month-to-Month", Table1[[#This Row],[PaymentMethod]]= "Electronic check"), "High Risk", "Standard")</f>
        <v>Standard</v>
      </c>
      <c r="Y3976" s="11">
        <f>IFERROR(Table1[[#This Row],[TotalCharges]]/Table1[[#This Row],[tenure]],"0")</f>
        <v>78.697297297297297</v>
      </c>
      <c r="Z3976" t="str">
        <f>IF(Table1[[#This Row],[SeniorCitizen]]=1,"Yes","No")</f>
        <v>No</v>
      </c>
    </row>
    <row r="3977" spans="1:26" x14ac:dyDescent="0.3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7105</v>
      </c>
      <c r="S3977" s="2">
        <v>85.8</v>
      </c>
      <c r="T3977" s="2">
        <v>1727.5</v>
      </c>
      <c r="U3977" t="s">
        <v>23</v>
      </c>
      <c r="V3977">
        <f>COUNTIF(Table1[[#This Row],[OnlineSecurity]:[StreamingMovies]], "Yes")</f>
        <v>1</v>
      </c>
      <c r="W3977" t="str" cm="1">
        <f t="array" ref="W3977">_xlfn.IFS(Table1[[#This Row],[tenure]]&lt;=12,"0-1 Years", Table1[[#This Row],[tenure]] &lt;=36, "1-3 Years",Table1[[#This Row],[tenure]]&lt;=60, "3-5 Years",Table1[[#This Row],[tenure]]&gt;60,"5+ Years")</f>
        <v>1-3 Years</v>
      </c>
      <c r="X3977" t="str">
        <f>IF(AND(Table1[[#This Row],[Contract]]="Month-to-Month", Table1[[#This Row],[PaymentMethod]]= "Electronic check"), "High Risk", "Standard")</f>
        <v>Standard</v>
      </c>
      <c r="Y3977" s="11">
        <f>IFERROR(Table1[[#This Row],[TotalCharges]]/Table1[[#This Row],[tenure]],"0")</f>
        <v>86.375</v>
      </c>
      <c r="Z3977" t="str">
        <f>IF(Table1[[#This Row],[SeniorCitizen]]=1,"Yes","No")</f>
        <v>Yes</v>
      </c>
    </row>
    <row r="3978" spans="1:26" x14ac:dyDescent="0.35">
      <c r="A3978" t="s">
        <v>4013</v>
      </c>
      <c r="B3978" t="s">
        <v>22</v>
      </c>
      <c r="C3978">
        <v>0</v>
      </c>
      <c r="D3978" t="s">
        <v>24</v>
      </c>
      <c r="E3978" t="s">
        <v>24</v>
      </c>
      <c r="F3978">
        <v>4</v>
      </c>
      <c r="G3978" t="s">
        <v>24</v>
      </c>
      <c r="H3978" t="s">
        <v>24</v>
      </c>
      <c r="I3978" t="s">
        <v>26</v>
      </c>
      <c r="J3978" t="s">
        <v>24</v>
      </c>
      <c r="K3978" t="s">
        <v>24</v>
      </c>
      <c r="L3978" t="s">
        <v>24</v>
      </c>
      <c r="M3978" t="s">
        <v>24</v>
      </c>
      <c r="N3978" t="s">
        <v>24</v>
      </c>
      <c r="O3978" t="s">
        <v>24</v>
      </c>
      <c r="P3978" t="s">
        <v>27</v>
      </c>
      <c r="Q3978" t="s">
        <v>23</v>
      </c>
      <c r="R3978" t="s">
        <v>28</v>
      </c>
      <c r="S3978" s="2">
        <v>24.45</v>
      </c>
      <c r="T3978" s="2">
        <v>86.6</v>
      </c>
      <c r="U3978" t="s">
        <v>23</v>
      </c>
      <c r="V3978">
        <f>COUNTIF(Table1[[#This Row],[OnlineSecurity]:[StreamingMovies]], "Yes")</f>
        <v>0</v>
      </c>
      <c r="W3978" t="str" cm="1">
        <f t="array" ref="W3978">_xlfn.IFS(Table1[[#This Row],[tenure]]&lt;=12,"0-1 Years", Table1[[#This Row],[tenure]] &lt;=36, "1-3 Years",Table1[[#This Row],[tenure]]&lt;=60, "3-5 Years",Table1[[#This Row],[tenure]]&gt;60,"5+ Years")</f>
        <v>0-1 Years</v>
      </c>
      <c r="X3978" t="str">
        <f>IF(AND(Table1[[#This Row],[Contract]]="Month-to-Month", Table1[[#This Row],[PaymentMethod]]= "Electronic check"), "High Risk", "Standard")</f>
        <v>High Risk</v>
      </c>
      <c r="Y3978" s="11">
        <f>IFERROR(Table1[[#This Row],[TotalCharges]]/Table1[[#This Row],[tenure]],"0")</f>
        <v>21.65</v>
      </c>
      <c r="Z3978" t="str">
        <f>IF(Table1[[#This Row],[SeniorCitizen]]=1,"Yes","No")</f>
        <v>No</v>
      </c>
    </row>
    <row r="3979" spans="1:26" x14ac:dyDescent="0.3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7105</v>
      </c>
      <c r="S3979" s="2">
        <v>110.1</v>
      </c>
      <c r="T3979" s="2">
        <v>6705.7</v>
      </c>
      <c r="U3979" t="s">
        <v>24</v>
      </c>
      <c r="V3979">
        <f>COUNTIF(Table1[[#This Row],[OnlineSecurity]:[StreamingMovies]], "Yes")</f>
        <v>6</v>
      </c>
      <c r="W3979" t="str" cm="1">
        <f t="array" ref="W3979">_xlfn.IFS(Table1[[#This Row],[tenure]]&lt;=12,"0-1 Years", Table1[[#This Row],[tenure]] &lt;=36, "1-3 Years",Table1[[#This Row],[tenure]]&lt;=60, "3-5 Years",Table1[[#This Row],[tenure]]&gt;60,"5+ Years")</f>
        <v>5+ Years</v>
      </c>
      <c r="X3979" t="str">
        <f>IF(AND(Table1[[#This Row],[Contract]]="Month-to-Month", Table1[[#This Row],[PaymentMethod]]= "Electronic check"), "High Risk", "Standard")</f>
        <v>Standard</v>
      </c>
      <c r="Y3979" s="11">
        <f>IFERROR(Table1[[#This Row],[TotalCharges]]/Table1[[#This Row],[tenure]],"0")</f>
        <v>106.43968253968254</v>
      </c>
      <c r="Z3979" t="str">
        <f>IF(Table1[[#This Row],[SeniorCitizen]]=1,"Yes","No")</f>
        <v>No</v>
      </c>
    </row>
    <row r="3980" spans="1:26" x14ac:dyDescent="0.3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s="2">
        <v>90.7</v>
      </c>
      <c r="T3980" s="2">
        <v>237.65</v>
      </c>
      <c r="U3980" t="s">
        <v>24</v>
      </c>
      <c r="V3980">
        <f>COUNTIF(Table1[[#This Row],[OnlineSecurity]:[StreamingMovies]], "Yes")</f>
        <v>2</v>
      </c>
      <c r="W3980" t="str" cm="1">
        <f t="array" ref="W3980">_xlfn.IFS(Table1[[#This Row],[tenure]]&lt;=12,"0-1 Years", Table1[[#This Row],[tenure]] &lt;=36, "1-3 Years",Table1[[#This Row],[tenure]]&lt;=60, "3-5 Years",Table1[[#This Row],[tenure]]&gt;60,"5+ Years")</f>
        <v>0-1 Years</v>
      </c>
      <c r="X3980" t="str">
        <f>IF(AND(Table1[[#This Row],[Contract]]="Month-to-Month", Table1[[#This Row],[PaymentMethod]]= "Electronic check"), "High Risk", "Standard")</f>
        <v>Standard</v>
      </c>
      <c r="Y3980" s="11">
        <f>IFERROR(Table1[[#This Row],[TotalCharges]]/Table1[[#This Row],[tenure]],"0")</f>
        <v>79.216666666666669</v>
      </c>
      <c r="Z3980" t="str">
        <f>IF(Table1[[#This Row],[SeniorCitizen]]=1,"Yes","No")</f>
        <v>No</v>
      </c>
    </row>
    <row r="3981" spans="1:26" x14ac:dyDescent="0.35">
      <c r="A3981" t="s">
        <v>4016</v>
      </c>
      <c r="B3981" t="s">
        <v>30</v>
      </c>
      <c r="C3981">
        <v>0</v>
      </c>
      <c r="D3981" t="s">
        <v>23</v>
      </c>
      <c r="E3981" t="s">
        <v>23</v>
      </c>
      <c r="F3981">
        <v>66</v>
      </c>
      <c r="G3981" t="s">
        <v>23</v>
      </c>
      <c r="H3981" t="s">
        <v>23</v>
      </c>
      <c r="I3981" t="s">
        <v>24</v>
      </c>
      <c r="J3981" t="s">
        <v>24</v>
      </c>
      <c r="K3981" t="s">
        <v>24</v>
      </c>
      <c r="L3981" t="s">
        <v>24</v>
      </c>
      <c r="M3981" t="s">
        <v>24</v>
      </c>
      <c r="N3981" t="s">
        <v>24</v>
      </c>
      <c r="O3981" t="s">
        <v>24</v>
      </c>
      <c r="P3981" t="s">
        <v>47</v>
      </c>
      <c r="Q3981" t="s">
        <v>23</v>
      </c>
      <c r="R3981" t="s">
        <v>7105</v>
      </c>
      <c r="S3981" s="2">
        <v>25.3</v>
      </c>
      <c r="T3981" s="2">
        <v>1672.35</v>
      </c>
      <c r="U3981" t="s">
        <v>24</v>
      </c>
      <c r="V3981">
        <f>COUNTIF(Table1[[#This Row],[OnlineSecurity]:[StreamingMovies]], "Yes")</f>
        <v>0</v>
      </c>
      <c r="W3981" t="str" cm="1">
        <f t="array" ref="W3981">_xlfn.IFS(Table1[[#This Row],[tenure]]&lt;=12,"0-1 Years", Table1[[#This Row],[tenure]] &lt;=36, "1-3 Years",Table1[[#This Row],[tenure]]&lt;=60, "3-5 Years",Table1[[#This Row],[tenure]]&gt;60,"5+ Years")</f>
        <v>5+ Years</v>
      </c>
      <c r="X3981" t="str">
        <f>IF(AND(Table1[[#This Row],[Contract]]="Month-to-Month", Table1[[#This Row],[PaymentMethod]]= "Electronic check"), "High Risk", "Standard")</f>
        <v>Standard</v>
      </c>
      <c r="Y3981" s="11">
        <f>IFERROR(Table1[[#This Row],[TotalCharges]]/Table1[[#This Row],[tenure]],"0")</f>
        <v>25.338636363636361</v>
      </c>
      <c r="Z3981" t="str">
        <f>IF(Table1[[#This Row],[SeniorCitizen]]=1,"Yes","No")</f>
        <v>No</v>
      </c>
    </row>
    <row r="3982" spans="1:26" x14ac:dyDescent="0.3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s="2">
        <v>105.7</v>
      </c>
      <c r="T3982" s="2">
        <v>2979.5</v>
      </c>
      <c r="U3982" t="s">
        <v>23</v>
      </c>
      <c r="V3982">
        <f>COUNTIF(Table1[[#This Row],[OnlineSecurity]:[StreamingMovies]], "Yes")</f>
        <v>4</v>
      </c>
      <c r="W3982" t="str" cm="1">
        <f t="array" ref="W3982">_xlfn.IFS(Table1[[#This Row],[tenure]]&lt;=12,"0-1 Years", Table1[[#This Row],[tenure]] &lt;=36, "1-3 Years",Table1[[#This Row],[tenure]]&lt;=60, "3-5 Years",Table1[[#This Row],[tenure]]&gt;60,"5+ Years")</f>
        <v>1-3 Years</v>
      </c>
      <c r="X3982" t="str">
        <f>IF(AND(Table1[[#This Row],[Contract]]="Month-to-Month", Table1[[#This Row],[PaymentMethod]]= "Electronic check"), "High Risk", "Standard")</f>
        <v>High Risk</v>
      </c>
      <c r="Y3982" s="11">
        <f>IFERROR(Table1[[#This Row],[TotalCharges]]/Table1[[#This Row],[tenure]],"0")</f>
        <v>106.41071428571429</v>
      </c>
      <c r="Z3982" t="str">
        <f>IF(Table1[[#This Row],[SeniorCitizen]]=1,"Yes","No")</f>
        <v>No</v>
      </c>
    </row>
    <row r="3983" spans="1:26" x14ac:dyDescent="0.3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s="2">
        <v>85.2</v>
      </c>
      <c r="T3983" s="2">
        <v>695.75</v>
      </c>
      <c r="U3983" t="s">
        <v>24</v>
      </c>
      <c r="V3983">
        <f>COUNTIF(Table1[[#This Row],[OnlineSecurity]:[StreamingMovies]], "Yes")</f>
        <v>1</v>
      </c>
      <c r="W3983" t="str" cm="1">
        <f t="array" ref="W3983">_xlfn.IFS(Table1[[#This Row],[tenure]]&lt;=12,"0-1 Years", Table1[[#This Row],[tenure]] &lt;=36, "1-3 Years",Table1[[#This Row],[tenure]]&lt;=60, "3-5 Years",Table1[[#This Row],[tenure]]&gt;60,"5+ Years")</f>
        <v>0-1 Years</v>
      </c>
      <c r="X3983" t="str">
        <f>IF(AND(Table1[[#This Row],[Contract]]="Month-to-Month", Table1[[#This Row],[PaymentMethod]]= "Electronic check"), "High Risk", "Standard")</f>
        <v>High Risk</v>
      </c>
      <c r="Y3983" s="11">
        <f>IFERROR(Table1[[#This Row],[TotalCharges]]/Table1[[#This Row],[tenure]],"0")</f>
        <v>86.96875</v>
      </c>
      <c r="Z3983" t="str">
        <f>IF(Table1[[#This Row],[SeniorCitizen]]=1,"Yes","No")</f>
        <v>Yes</v>
      </c>
    </row>
    <row r="3984" spans="1:26" x14ac:dyDescent="0.35">
      <c r="A3984" t="s">
        <v>4019</v>
      </c>
      <c r="B3984" t="s">
        <v>30</v>
      </c>
      <c r="C3984">
        <v>0</v>
      </c>
      <c r="D3984" t="s">
        <v>24</v>
      </c>
      <c r="E3984" t="s">
        <v>23</v>
      </c>
      <c r="F3984">
        <v>71</v>
      </c>
      <c r="G3984" t="s">
        <v>23</v>
      </c>
      <c r="H3984" t="s">
        <v>23</v>
      </c>
      <c r="I3984" t="s">
        <v>24</v>
      </c>
      <c r="J3984" t="s">
        <v>24</v>
      </c>
      <c r="K3984" t="s">
        <v>24</v>
      </c>
      <c r="L3984" t="s">
        <v>24</v>
      </c>
      <c r="M3984" t="s">
        <v>24</v>
      </c>
      <c r="N3984" t="s">
        <v>24</v>
      </c>
      <c r="O3984" t="s">
        <v>24</v>
      </c>
      <c r="P3984" t="s">
        <v>47</v>
      </c>
      <c r="Q3984" t="s">
        <v>24</v>
      </c>
      <c r="R3984" t="s">
        <v>32</v>
      </c>
      <c r="S3984" s="2">
        <v>24.35</v>
      </c>
      <c r="T3984" s="2">
        <v>1654.6</v>
      </c>
      <c r="U3984" t="s">
        <v>24</v>
      </c>
      <c r="V3984">
        <f>COUNTIF(Table1[[#This Row],[OnlineSecurity]:[StreamingMovies]], "Yes")</f>
        <v>0</v>
      </c>
      <c r="W3984" t="str" cm="1">
        <f t="array" ref="W3984">_xlfn.IFS(Table1[[#This Row],[tenure]]&lt;=12,"0-1 Years", Table1[[#This Row],[tenure]] &lt;=36, "1-3 Years",Table1[[#This Row],[tenure]]&lt;=60, "3-5 Years",Table1[[#This Row],[tenure]]&gt;60,"5+ Years")</f>
        <v>5+ Years</v>
      </c>
      <c r="X3984" t="str">
        <f>IF(AND(Table1[[#This Row],[Contract]]="Month-to-Month", Table1[[#This Row],[PaymentMethod]]= "Electronic check"), "High Risk", "Standard")</f>
        <v>Standard</v>
      </c>
      <c r="Y3984" s="11">
        <f>IFERROR(Table1[[#This Row],[TotalCharges]]/Table1[[#This Row],[tenure]],"0")</f>
        <v>23.304225352112674</v>
      </c>
      <c r="Z3984" t="str">
        <f>IF(Table1[[#This Row],[SeniorCitizen]]=1,"Yes","No")</f>
        <v>No</v>
      </c>
    </row>
    <row r="3985" spans="1:26" x14ac:dyDescent="0.35">
      <c r="A3985" t="s">
        <v>4020</v>
      </c>
      <c r="B3985" t="s">
        <v>30</v>
      </c>
      <c r="C3985">
        <v>0</v>
      </c>
      <c r="D3985" t="s">
        <v>24</v>
      </c>
      <c r="E3985" t="s">
        <v>24</v>
      </c>
      <c r="F3985">
        <v>1</v>
      </c>
      <c r="G3985" t="s">
        <v>24</v>
      </c>
      <c r="H3985" t="s">
        <v>24</v>
      </c>
      <c r="I3985" t="s">
        <v>26</v>
      </c>
      <c r="J3985" t="s">
        <v>24</v>
      </c>
      <c r="K3985" t="s">
        <v>24</v>
      </c>
      <c r="L3985" t="s">
        <v>24</v>
      </c>
      <c r="M3985" t="s">
        <v>24</v>
      </c>
      <c r="N3985" t="s">
        <v>24</v>
      </c>
      <c r="O3985" t="s">
        <v>24</v>
      </c>
      <c r="P3985" t="s">
        <v>27</v>
      </c>
      <c r="Q3985" t="s">
        <v>23</v>
      </c>
      <c r="R3985" t="s">
        <v>28</v>
      </c>
      <c r="S3985" s="2">
        <v>24.25</v>
      </c>
      <c r="T3985" s="2">
        <v>24.25</v>
      </c>
      <c r="U3985" t="s">
        <v>23</v>
      </c>
      <c r="V3985">
        <f>COUNTIF(Table1[[#This Row],[OnlineSecurity]:[StreamingMovies]], "Yes")</f>
        <v>0</v>
      </c>
      <c r="W3985" t="str" cm="1">
        <f t="array" ref="W3985">_xlfn.IFS(Table1[[#This Row],[tenure]]&lt;=12,"0-1 Years", Table1[[#This Row],[tenure]] &lt;=36, "1-3 Years",Table1[[#This Row],[tenure]]&lt;=60, "3-5 Years",Table1[[#This Row],[tenure]]&gt;60,"5+ Years")</f>
        <v>0-1 Years</v>
      </c>
      <c r="X3985" t="str">
        <f>IF(AND(Table1[[#This Row],[Contract]]="Month-to-Month", Table1[[#This Row],[PaymentMethod]]= "Electronic check"), "High Risk", "Standard")</f>
        <v>High Risk</v>
      </c>
      <c r="Y3985" s="11">
        <f>IFERROR(Table1[[#This Row],[TotalCharges]]/Table1[[#This Row],[tenure]],"0")</f>
        <v>24.25</v>
      </c>
      <c r="Z3985" t="str">
        <f>IF(Table1[[#This Row],[SeniorCitizen]]=1,"Yes","No")</f>
        <v>No</v>
      </c>
    </row>
    <row r="3986" spans="1:26" x14ac:dyDescent="0.35">
      <c r="A3986" t="s">
        <v>4021</v>
      </c>
      <c r="B3986" t="s">
        <v>22</v>
      </c>
      <c r="C3986">
        <v>0</v>
      </c>
      <c r="D3986" t="s">
        <v>23</v>
      </c>
      <c r="E3986" t="s">
        <v>23</v>
      </c>
      <c r="F3986">
        <v>72</v>
      </c>
      <c r="G3986" t="s">
        <v>23</v>
      </c>
      <c r="H3986" t="s">
        <v>23</v>
      </c>
      <c r="I3986" t="s">
        <v>24</v>
      </c>
      <c r="J3986" t="s">
        <v>24</v>
      </c>
      <c r="K3986" t="s">
        <v>24</v>
      </c>
      <c r="L3986" t="s">
        <v>24</v>
      </c>
      <c r="M3986" t="s">
        <v>24</v>
      </c>
      <c r="N3986" t="s">
        <v>24</v>
      </c>
      <c r="O3986" t="s">
        <v>24</v>
      </c>
      <c r="P3986" t="s">
        <v>47</v>
      </c>
      <c r="Q3986" t="s">
        <v>24</v>
      </c>
      <c r="R3986" t="s">
        <v>7104</v>
      </c>
      <c r="S3986" s="2">
        <v>25.1</v>
      </c>
      <c r="T3986" s="2">
        <v>1857.85</v>
      </c>
      <c r="U3986" t="s">
        <v>24</v>
      </c>
      <c r="V3986">
        <f>COUNTIF(Table1[[#This Row],[OnlineSecurity]:[StreamingMovies]], "Yes")</f>
        <v>0</v>
      </c>
      <c r="W3986" t="str" cm="1">
        <f t="array" ref="W3986">_xlfn.IFS(Table1[[#This Row],[tenure]]&lt;=12,"0-1 Years", Table1[[#This Row],[tenure]] &lt;=36, "1-3 Years",Table1[[#This Row],[tenure]]&lt;=60, "3-5 Years",Table1[[#This Row],[tenure]]&gt;60,"5+ Years")</f>
        <v>5+ Years</v>
      </c>
      <c r="X3986" t="str">
        <f>IF(AND(Table1[[#This Row],[Contract]]="Month-to-Month", Table1[[#This Row],[PaymentMethod]]= "Electronic check"), "High Risk", "Standard")</f>
        <v>Standard</v>
      </c>
      <c r="Y3986" s="11">
        <f>IFERROR(Table1[[#This Row],[TotalCharges]]/Table1[[#This Row],[tenure]],"0")</f>
        <v>25.803472222222222</v>
      </c>
      <c r="Z3986" t="str">
        <f>IF(Table1[[#This Row],[SeniorCitizen]]=1,"Yes","No")</f>
        <v>No</v>
      </c>
    </row>
    <row r="3987" spans="1:26" x14ac:dyDescent="0.3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7104</v>
      </c>
      <c r="S3987" s="2">
        <v>54.55</v>
      </c>
      <c r="T3987" s="2">
        <v>825.1</v>
      </c>
      <c r="U3987" t="s">
        <v>24</v>
      </c>
      <c r="V3987">
        <f>COUNTIF(Table1[[#This Row],[OnlineSecurity]:[StreamingMovies]], "Yes")</f>
        <v>2</v>
      </c>
      <c r="W3987" t="str" cm="1">
        <f t="array" ref="W3987">_xlfn.IFS(Table1[[#This Row],[tenure]]&lt;=12,"0-1 Years", Table1[[#This Row],[tenure]] &lt;=36, "1-3 Years",Table1[[#This Row],[tenure]]&lt;=60, "3-5 Years",Table1[[#This Row],[tenure]]&gt;60,"5+ Years")</f>
        <v>1-3 Years</v>
      </c>
      <c r="X3987" t="str">
        <f>IF(AND(Table1[[#This Row],[Contract]]="Month-to-Month", Table1[[#This Row],[PaymentMethod]]= "Electronic check"), "High Risk", "Standard")</f>
        <v>Standard</v>
      </c>
      <c r="Y3987" s="11">
        <f>IFERROR(Table1[[#This Row],[TotalCharges]]/Table1[[#This Row],[tenure]],"0")</f>
        <v>51.568750000000001</v>
      </c>
      <c r="Z3987" t="str">
        <f>IF(Table1[[#This Row],[SeniorCitizen]]=1,"Yes","No")</f>
        <v>Yes</v>
      </c>
    </row>
    <row r="3988" spans="1:26" x14ac:dyDescent="0.3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s="2">
        <v>96.6</v>
      </c>
      <c r="T3988" s="2">
        <v>6424.25</v>
      </c>
      <c r="U3988" t="s">
        <v>24</v>
      </c>
      <c r="V3988">
        <f>COUNTIF(Table1[[#This Row],[OnlineSecurity]:[StreamingMovies]], "Yes")</f>
        <v>4</v>
      </c>
      <c r="W3988" t="str" cm="1">
        <f t="array" ref="W3988">_xlfn.IFS(Table1[[#This Row],[tenure]]&lt;=12,"0-1 Years", Table1[[#This Row],[tenure]] &lt;=36, "1-3 Years",Table1[[#This Row],[tenure]]&lt;=60, "3-5 Years",Table1[[#This Row],[tenure]]&gt;60,"5+ Years")</f>
        <v>5+ Years</v>
      </c>
      <c r="X3988" t="str">
        <f>IF(AND(Table1[[#This Row],[Contract]]="Month-to-Month", Table1[[#This Row],[PaymentMethod]]= "Electronic check"), "High Risk", "Standard")</f>
        <v>Standard</v>
      </c>
      <c r="Y3988" s="11">
        <f>IFERROR(Table1[[#This Row],[TotalCharges]]/Table1[[#This Row],[tenure]],"0")</f>
        <v>97.337121212121218</v>
      </c>
      <c r="Z3988" t="str">
        <f>IF(Table1[[#This Row],[SeniorCitizen]]=1,"Yes","No")</f>
        <v>No</v>
      </c>
    </row>
    <row r="3989" spans="1:26" x14ac:dyDescent="0.3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s="2">
        <v>76.5</v>
      </c>
      <c r="T3989" s="2">
        <v>837.95</v>
      </c>
      <c r="U3989" t="s">
        <v>23</v>
      </c>
      <c r="V3989">
        <f>COUNTIF(Table1[[#This Row],[OnlineSecurity]:[StreamingMovies]], "Yes")</f>
        <v>0</v>
      </c>
      <c r="W3989" t="str" cm="1">
        <f t="array" ref="W3989">_xlfn.IFS(Table1[[#This Row],[tenure]]&lt;=12,"0-1 Years", Table1[[#This Row],[tenure]] &lt;=36, "1-3 Years",Table1[[#This Row],[tenure]]&lt;=60, "3-5 Years",Table1[[#This Row],[tenure]]&gt;60,"5+ Years")</f>
        <v>0-1 Years</v>
      </c>
      <c r="X3989" t="str">
        <f>IF(AND(Table1[[#This Row],[Contract]]="Month-to-Month", Table1[[#This Row],[PaymentMethod]]= "Electronic check"), "High Risk", "Standard")</f>
        <v>High Risk</v>
      </c>
      <c r="Y3989" s="11">
        <f>IFERROR(Table1[[#This Row],[TotalCharges]]/Table1[[#This Row],[tenure]],"0")</f>
        <v>76.177272727272737</v>
      </c>
      <c r="Z3989" t="str">
        <f>IF(Table1[[#This Row],[SeniorCitizen]]=1,"Yes","No")</f>
        <v>No</v>
      </c>
    </row>
    <row r="3990" spans="1:26" x14ac:dyDescent="0.3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7105</v>
      </c>
      <c r="S3990" s="2">
        <v>81.150000000000006</v>
      </c>
      <c r="T3990" s="2">
        <v>4126.2</v>
      </c>
      <c r="U3990" t="s">
        <v>24</v>
      </c>
      <c r="V3990">
        <f>COUNTIF(Table1[[#This Row],[OnlineSecurity]:[StreamingMovies]], "Yes")</f>
        <v>5</v>
      </c>
      <c r="W3990" t="str" cm="1">
        <f t="array" ref="W3990">_xlfn.IFS(Table1[[#This Row],[tenure]]&lt;=12,"0-1 Years", Table1[[#This Row],[tenure]] &lt;=36, "1-3 Years",Table1[[#This Row],[tenure]]&lt;=60, "3-5 Years",Table1[[#This Row],[tenure]]&gt;60,"5+ Years")</f>
        <v>3-5 Years</v>
      </c>
      <c r="X3990" t="str">
        <f>IF(AND(Table1[[#This Row],[Contract]]="Month-to-Month", Table1[[#This Row],[PaymentMethod]]= "Electronic check"), "High Risk", "Standard")</f>
        <v>Standard</v>
      </c>
      <c r="Y3990" s="11">
        <f>IFERROR(Table1[[#This Row],[TotalCharges]]/Table1[[#This Row],[tenure]],"0")</f>
        <v>80.905882352941177</v>
      </c>
      <c r="Z3990" t="str">
        <f>IF(Table1[[#This Row],[SeniorCitizen]]=1,"Yes","No")</f>
        <v>No</v>
      </c>
    </row>
    <row r="3991" spans="1:26" x14ac:dyDescent="0.35">
      <c r="A3991" t="s">
        <v>4026</v>
      </c>
      <c r="B3991" t="s">
        <v>22</v>
      </c>
      <c r="C3991">
        <v>0</v>
      </c>
      <c r="D3991" t="s">
        <v>24</v>
      </c>
      <c r="E3991" t="s">
        <v>23</v>
      </c>
      <c r="F3991">
        <v>8</v>
      </c>
      <c r="G3991" t="s">
        <v>24</v>
      </c>
      <c r="H3991" t="s">
        <v>24</v>
      </c>
      <c r="I3991" t="s">
        <v>26</v>
      </c>
      <c r="J3991" t="s">
        <v>23</v>
      </c>
      <c r="K3991" t="s">
        <v>24</v>
      </c>
      <c r="L3991" t="s">
        <v>24</v>
      </c>
      <c r="M3991" t="s">
        <v>24</v>
      </c>
      <c r="N3991" t="s">
        <v>24</v>
      </c>
      <c r="O3991" t="s">
        <v>23</v>
      </c>
      <c r="P3991" t="s">
        <v>27</v>
      </c>
      <c r="Q3991" t="s">
        <v>23</v>
      </c>
      <c r="R3991" t="s">
        <v>28</v>
      </c>
      <c r="S3991" s="2">
        <v>38.5</v>
      </c>
      <c r="T3991" s="2">
        <v>330.8</v>
      </c>
      <c r="U3991" t="s">
        <v>24</v>
      </c>
      <c r="V3991">
        <f>COUNTIF(Table1[[#This Row],[OnlineSecurity]:[StreamingMovies]], "Yes")</f>
        <v>2</v>
      </c>
      <c r="W3991" t="str" cm="1">
        <f t="array" ref="W3991">_xlfn.IFS(Table1[[#This Row],[tenure]]&lt;=12,"0-1 Years", Table1[[#This Row],[tenure]] &lt;=36, "1-3 Years",Table1[[#This Row],[tenure]]&lt;=60, "3-5 Years",Table1[[#This Row],[tenure]]&gt;60,"5+ Years")</f>
        <v>0-1 Years</v>
      </c>
      <c r="X3991" t="str">
        <f>IF(AND(Table1[[#This Row],[Contract]]="Month-to-Month", Table1[[#This Row],[PaymentMethod]]= "Electronic check"), "High Risk", "Standard")</f>
        <v>High Risk</v>
      </c>
      <c r="Y3991" s="11">
        <f>IFERROR(Table1[[#This Row],[TotalCharges]]/Table1[[#This Row],[tenure]],"0")</f>
        <v>41.35</v>
      </c>
      <c r="Z3991" t="str">
        <f>IF(Table1[[#This Row],[SeniorCitizen]]=1,"Yes","No")</f>
        <v>No</v>
      </c>
    </row>
    <row r="3992" spans="1:26" x14ac:dyDescent="0.3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s="2">
        <v>92.9</v>
      </c>
      <c r="T3992" s="2">
        <v>1337.45</v>
      </c>
      <c r="U3992" t="s">
        <v>24</v>
      </c>
      <c r="V3992">
        <f>COUNTIF(Table1[[#This Row],[OnlineSecurity]:[StreamingMovies]], "Yes")</f>
        <v>2</v>
      </c>
      <c r="W3992" t="str" cm="1">
        <f t="array" ref="W3992">_xlfn.IFS(Table1[[#This Row],[tenure]]&lt;=12,"0-1 Years", Table1[[#This Row],[tenure]] &lt;=36, "1-3 Years",Table1[[#This Row],[tenure]]&lt;=60, "3-5 Years",Table1[[#This Row],[tenure]]&gt;60,"5+ Years")</f>
        <v>1-3 Years</v>
      </c>
      <c r="X3992" t="str">
        <f>IF(AND(Table1[[#This Row],[Contract]]="Month-to-Month", Table1[[#This Row],[PaymentMethod]]= "Electronic check"), "High Risk", "Standard")</f>
        <v>High Risk</v>
      </c>
      <c r="Y3992" s="11">
        <f>IFERROR(Table1[[#This Row],[TotalCharges]]/Table1[[#This Row],[tenure]],"0")</f>
        <v>95.532142857142858</v>
      </c>
      <c r="Z3992" t="str">
        <f>IF(Table1[[#This Row],[SeniorCitizen]]=1,"Yes","No")</f>
        <v>No</v>
      </c>
    </row>
    <row r="3993" spans="1:26" x14ac:dyDescent="0.3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s="2">
        <v>93.5</v>
      </c>
      <c r="T3993" s="2">
        <v>362.2</v>
      </c>
      <c r="U3993" t="s">
        <v>23</v>
      </c>
      <c r="V3993">
        <f>COUNTIF(Table1[[#This Row],[OnlineSecurity]:[StreamingMovies]], "Yes")</f>
        <v>3</v>
      </c>
      <c r="W3993" t="str" cm="1">
        <f t="array" ref="W3993">_xlfn.IFS(Table1[[#This Row],[tenure]]&lt;=12,"0-1 Years", Table1[[#This Row],[tenure]] &lt;=36, "1-3 Years",Table1[[#This Row],[tenure]]&lt;=60, "3-5 Years",Table1[[#This Row],[tenure]]&gt;60,"5+ Years")</f>
        <v>0-1 Years</v>
      </c>
      <c r="X3993" t="str">
        <f>IF(AND(Table1[[#This Row],[Contract]]="Month-to-Month", Table1[[#This Row],[PaymentMethod]]= "Electronic check"), "High Risk", "Standard")</f>
        <v>High Risk</v>
      </c>
      <c r="Y3993" s="11">
        <f>IFERROR(Table1[[#This Row],[TotalCharges]]/Table1[[#This Row],[tenure]],"0")</f>
        <v>90.55</v>
      </c>
      <c r="Z3993" t="str">
        <f>IF(Table1[[#This Row],[SeniorCitizen]]=1,"Yes","No")</f>
        <v>No</v>
      </c>
    </row>
    <row r="3994" spans="1:26" x14ac:dyDescent="0.3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s="2">
        <v>84.7</v>
      </c>
      <c r="T3994" s="2">
        <v>5991.05</v>
      </c>
      <c r="U3994" t="s">
        <v>24</v>
      </c>
      <c r="V3994">
        <f>COUNTIF(Table1[[#This Row],[OnlineSecurity]:[StreamingMovies]], "Yes")</f>
        <v>5</v>
      </c>
      <c r="W3994" t="str" cm="1">
        <f t="array" ref="W3994">_xlfn.IFS(Table1[[#This Row],[tenure]]&lt;=12,"0-1 Years", Table1[[#This Row],[tenure]] &lt;=36, "1-3 Years",Table1[[#This Row],[tenure]]&lt;=60, "3-5 Years",Table1[[#This Row],[tenure]]&gt;60,"5+ Years")</f>
        <v>5+ Years</v>
      </c>
      <c r="X3994" t="str">
        <f>IF(AND(Table1[[#This Row],[Contract]]="Month-to-Month", Table1[[#This Row],[PaymentMethod]]= "Electronic check"), "High Risk", "Standard")</f>
        <v>Standard</v>
      </c>
      <c r="Y3994" s="11">
        <f>IFERROR(Table1[[#This Row],[TotalCharges]]/Table1[[#This Row],[tenure]],"0")</f>
        <v>85.58642857142857</v>
      </c>
      <c r="Z3994" t="str">
        <f>IF(Table1[[#This Row],[SeniorCitizen]]=1,"Yes","No")</f>
        <v>No</v>
      </c>
    </row>
    <row r="3995" spans="1:26" x14ac:dyDescent="0.3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s="2">
        <v>66</v>
      </c>
      <c r="T3995" s="2">
        <v>4891.5</v>
      </c>
      <c r="U3995" t="s">
        <v>24</v>
      </c>
      <c r="V3995">
        <f>COUNTIF(Table1[[#This Row],[OnlineSecurity]:[StreamingMovies]], "Yes")</f>
        <v>3</v>
      </c>
      <c r="W3995" t="str" cm="1">
        <f t="array" ref="W3995">_xlfn.IFS(Table1[[#This Row],[tenure]]&lt;=12,"0-1 Years", Table1[[#This Row],[tenure]] &lt;=36, "1-3 Years",Table1[[#This Row],[tenure]]&lt;=60, "3-5 Years",Table1[[#This Row],[tenure]]&gt;60,"5+ Years")</f>
        <v>5+ Years</v>
      </c>
      <c r="X3995" t="str">
        <f>IF(AND(Table1[[#This Row],[Contract]]="Month-to-Month", Table1[[#This Row],[PaymentMethod]]= "Electronic check"), "High Risk", "Standard")</f>
        <v>Standard</v>
      </c>
      <c r="Y3995" s="11">
        <f>IFERROR(Table1[[#This Row],[TotalCharges]]/Table1[[#This Row],[tenure]],"0")</f>
        <v>69.878571428571433</v>
      </c>
      <c r="Z3995" t="str">
        <f>IF(Table1[[#This Row],[SeniorCitizen]]=1,"Yes","No")</f>
        <v>No</v>
      </c>
    </row>
    <row r="3996" spans="1:26" x14ac:dyDescent="0.3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7105</v>
      </c>
      <c r="S3996" s="2">
        <v>101.5</v>
      </c>
      <c r="T3996" s="2">
        <v>5373.1</v>
      </c>
      <c r="U3996" t="s">
        <v>23</v>
      </c>
      <c r="V3996">
        <f>COUNTIF(Table1[[#This Row],[OnlineSecurity]:[StreamingMovies]], "Yes")</f>
        <v>3</v>
      </c>
      <c r="W3996" t="str" cm="1">
        <f t="array" ref="W3996">_xlfn.IFS(Table1[[#This Row],[tenure]]&lt;=12,"0-1 Years", Table1[[#This Row],[tenure]] &lt;=36, "1-3 Years",Table1[[#This Row],[tenure]]&lt;=60, "3-5 Years",Table1[[#This Row],[tenure]]&gt;60,"5+ Years")</f>
        <v>3-5 Years</v>
      </c>
      <c r="X3996" t="str">
        <f>IF(AND(Table1[[#This Row],[Contract]]="Month-to-Month", Table1[[#This Row],[PaymentMethod]]= "Electronic check"), "High Risk", "Standard")</f>
        <v>Standard</v>
      </c>
      <c r="Y3996" s="11">
        <f>IFERROR(Table1[[#This Row],[TotalCharges]]/Table1[[#This Row],[tenure]],"0")</f>
        <v>99.501851851851853</v>
      </c>
      <c r="Z3996" t="str">
        <f>IF(Table1[[#This Row],[SeniorCitizen]]=1,"Yes","No")</f>
        <v>Yes</v>
      </c>
    </row>
    <row r="3997" spans="1:26" x14ac:dyDescent="0.3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7104</v>
      </c>
      <c r="S3997" s="2">
        <v>74.900000000000006</v>
      </c>
      <c r="T3997" s="2">
        <v>2068.5500000000002</v>
      </c>
      <c r="U3997" t="s">
        <v>23</v>
      </c>
      <c r="V3997">
        <f>COUNTIF(Table1[[#This Row],[OnlineSecurity]:[StreamingMovies]], "Yes")</f>
        <v>1</v>
      </c>
      <c r="W3997" t="str" cm="1">
        <f t="array" ref="W3997">_xlfn.IFS(Table1[[#This Row],[tenure]]&lt;=12,"0-1 Years", Table1[[#This Row],[tenure]] &lt;=36, "1-3 Years",Table1[[#This Row],[tenure]]&lt;=60, "3-5 Years",Table1[[#This Row],[tenure]]&gt;60,"5+ Years")</f>
        <v>1-3 Years</v>
      </c>
      <c r="X3997" t="str">
        <f>IF(AND(Table1[[#This Row],[Contract]]="Month-to-Month", Table1[[#This Row],[PaymentMethod]]= "Electronic check"), "High Risk", "Standard")</f>
        <v>Standard</v>
      </c>
      <c r="Y3997" s="11">
        <f>IFERROR(Table1[[#This Row],[TotalCharges]]/Table1[[#This Row],[tenure]],"0")</f>
        <v>73.876785714285717</v>
      </c>
      <c r="Z3997" t="str">
        <f>IF(Table1[[#This Row],[SeniorCitizen]]=1,"Yes","No")</f>
        <v>No</v>
      </c>
    </row>
    <row r="3998" spans="1:26" x14ac:dyDescent="0.35">
      <c r="A3998" t="s">
        <v>4033</v>
      </c>
      <c r="B3998" t="s">
        <v>30</v>
      </c>
      <c r="C3998">
        <v>0</v>
      </c>
      <c r="D3998" t="s">
        <v>24</v>
      </c>
      <c r="E3998" t="s">
        <v>24</v>
      </c>
      <c r="F3998">
        <v>24</v>
      </c>
      <c r="G3998" t="s">
        <v>23</v>
      </c>
      <c r="H3998" t="s">
        <v>24</v>
      </c>
      <c r="I3998" t="s">
        <v>24</v>
      </c>
      <c r="J3998" t="s">
        <v>24</v>
      </c>
      <c r="K3998" t="s">
        <v>24</v>
      </c>
      <c r="L3998" t="s">
        <v>24</v>
      </c>
      <c r="M3998" t="s">
        <v>24</v>
      </c>
      <c r="N3998" t="s">
        <v>24</v>
      </c>
      <c r="O3998" t="s">
        <v>24</v>
      </c>
      <c r="P3998" t="s">
        <v>47</v>
      </c>
      <c r="Q3998" t="s">
        <v>24</v>
      </c>
      <c r="R3998" t="s">
        <v>32</v>
      </c>
      <c r="S3998" s="2">
        <v>20.75</v>
      </c>
      <c r="T3998" s="2">
        <v>487.05</v>
      </c>
      <c r="U3998" t="s">
        <v>24</v>
      </c>
      <c r="V3998">
        <f>COUNTIF(Table1[[#This Row],[OnlineSecurity]:[StreamingMovies]], "Yes")</f>
        <v>0</v>
      </c>
      <c r="W3998" t="str" cm="1">
        <f t="array" ref="W3998">_xlfn.IFS(Table1[[#This Row],[tenure]]&lt;=12,"0-1 Years", Table1[[#This Row],[tenure]] &lt;=36, "1-3 Years",Table1[[#This Row],[tenure]]&lt;=60, "3-5 Years",Table1[[#This Row],[tenure]]&gt;60,"5+ Years")</f>
        <v>1-3 Years</v>
      </c>
      <c r="X3998" t="str">
        <f>IF(AND(Table1[[#This Row],[Contract]]="Month-to-Month", Table1[[#This Row],[PaymentMethod]]= "Electronic check"), "High Risk", "Standard")</f>
        <v>Standard</v>
      </c>
      <c r="Y3998" s="11">
        <f>IFERROR(Table1[[#This Row],[TotalCharges]]/Table1[[#This Row],[tenure]],"0")</f>
        <v>20.293749999999999</v>
      </c>
      <c r="Z3998" t="str">
        <f>IF(Table1[[#This Row],[SeniorCitizen]]=1,"Yes","No")</f>
        <v>No</v>
      </c>
    </row>
    <row r="3999" spans="1:26" x14ac:dyDescent="0.3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7105</v>
      </c>
      <c r="S3999" s="2">
        <v>61.45</v>
      </c>
      <c r="T3999" s="2">
        <v>4131.2</v>
      </c>
      <c r="U3999" t="s">
        <v>24</v>
      </c>
      <c r="V3999">
        <f>COUNTIF(Table1[[#This Row],[OnlineSecurity]:[StreamingMovies]], "Yes")</f>
        <v>2</v>
      </c>
      <c r="W3999" t="str" cm="1">
        <f t="array" ref="W3999">_xlfn.IFS(Table1[[#This Row],[tenure]]&lt;=12,"0-1 Years", Table1[[#This Row],[tenure]] &lt;=36, "1-3 Years",Table1[[#This Row],[tenure]]&lt;=60, "3-5 Years",Table1[[#This Row],[tenure]]&gt;60,"5+ Years")</f>
        <v>5+ Years</v>
      </c>
      <c r="X3999" t="str">
        <f>IF(AND(Table1[[#This Row],[Contract]]="Month-to-Month", Table1[[#This Row],[PaymentMethod]]= "Electronic check"), "High Risk", "Standard")</f>
        <v>Standard</v>
      </c>
      <c r="Y3999" s="11">
        <f>IFERROR(Table1[[#This Row],[TotalCharges]]/Table1[[#This Row],[tenure]],"0")</f>
        <v>59.872463768115942</v>
      </c>
      <c r="Z3999" t="str">
        <f>IF(Table1[[#This Row],[SeniorCitizen]]=1,"Yes","No")</f>
        <v>No</v>
      </c>
    </row>
    <row r="4000" spans="1:26" x14ac:dyDescent="0.3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s="2">
        <v>54.5</v>
      </c>
      <c r="T4000" s="2">
        <v>2301.15</v>
      </c>
      <c r="U4000" t="s">
        <v>24</v>
      </c>
      <c r="V4000">
        <f>COUNTIF(Table1[[#This Row],[OnlineSecurity]:[StreamingMovies]], "Yes")</f>
        <v>2</v>
      </c>
      <c r="W4000" t="str" cm="1">
        <f t="array" ref="W4000">_xlfn.IFS(Table1[[#This Row],[tenure]]&lt;=12,"0-1 Years", Table1[[#This Row],[tenure]] &lt;=36, "1-3 Years",Table1[[#This Row],[tenure]]&lt;=60, "3-5 Years",Table1[[#This Row],[tenure]]&gt;60,"5+ Years")</f>
        <v>3-5 Years</v>
      </c>
      <c r="X4000" t="str">
        <f>IF(AND(Table1[[#This Row],[Contract]]="Month-to-Month", Table1[[#This Row],[PaymentMethod]]= "Electronic check"), "High Risk", "Standard")</f>
        <v>Standard</v>
      </c>
      <c r="Y4000" s="11">
        <f>IFERROR(Table1[[#This Row],[TotalCharges]]/Table1[[#This Row],[tenure]],"0")</f>
        <v>54.789285714285718</v>
      </c>
      <c r="Z4000" t="str">
        <f>IF(Table1[[#This Row],[SeniorCitizen]]=1,"Yes","No")</f>
        <v>No</v>
      </c>
    </row>
    <row r="4001" spans="1:26" x14ac:dyDescent="0.3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s="2">
        <v>69.599999999999994</v>
      </c>
      <c r="T4001" s="2">
        <v>131.65</v>
      </c>
      <c r="U4001" t="s">
        <v>23</v>
      </c>
      <c r="V4001">
        <f>COUNTIF(Table1[[#This Row],[OnlineSecurity]:[StreamingMovies]], "Yes")</f>
        <v>0</v>
      </c>
      <c r="W4001" t="str" cm="1">
        <f t="array" ref="W4001">_xlfn.IFS(Table1[[#This Row],[tenure]]&lt;=12,"0-1 Years", Table1[[#This Row],[tenure]] &lt;=36, "1-3 Years",Table1[[#This Row],[tenure]]&lt;=60, "3-5 Years",Table1[[#This Row],[tenure]]&gt;60,"5+ Years")</f>
        <v>0-1 Years</v>
      </c>
      <c r="X4001" t="str">
        <f>IF(AND(Table1[[#This Row],[Contract]]="Month-to-Month", Table1[[#This Row],[PaymentMethod]]= "Electronic check"), "High Risk", "Standard")</f>
        <v>High Risk</v>
      </c>
      <c r="Y4001" s="11">
        <f>IFERROR(Table1[[#This Row],[TotalCharges]]/Table1[[#This Row],[tenure]],"0")</f>
        <v>65.825000000000003</v>
      </c>
      <c r="Z4001" t="str">
        <f>IF(Table1[[#This Row],[SeniorCitizen]]=1,"Yes","No")</f>
        <v>Yes</v>
      </c>
    </row>
    <row r="4002" spans="1:26" x14ac:dyDescent="0.3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s="2">
        <v>99.75</v>
      </c>
      <c r="T4002" s="2">
        <v>4036</v>
      </c>
      <c r="U4002" t="s">
        <v>24</v>
      </c>
      <c r="V4002">
        <f>COUNTIF(Table1[[#This Row],[OnlineSecurity]:[StreamingMovies]], "Yes")</f>
        <v>3</v>
      </c>
      <c r="W4002" t="str" cm="1">
        <f t="array" ref="W4002">_xlfn.IFS(Table1[[#This Row],[tenure]]&lt;=12,"0-1 Years", Table1[[#This Row],[tenure]] &lt;=36, "1-3 Years",Table1[[#This Row],[tenure]]&lt;=60, "3-5 Years",Table1[[#This Row],[tenure]]&gt;60,"5+ Years")</f>
        <v>3-5 Years</v>
      </c>
      <c r="X4002" t="str">
        <f>IF(AND(Table1[[#This Row],[Contract]]="Month-to-Month", Table1[[#This Row],[PaymentMethod]]= "Electronic check"), "High Risk", "Standard")</f>
        <v>High Risk</v>
      </c>
      <c r="Y4002" s="11">
        <f>IFERROR(Table1[[#This Row],[TotalCharges]]/Table1[[#This Row],[tenure]],"0")</f>
        <v>103.48717948717949</v>
      </c>
      <c r="Z4002" t="str">
        <f>IF(Table1[[#This Row],[SeniorCitizen]]=1,"Yes","No")</f>
        <v>Yes</v>
      </c>
    </row>
    <row r="4003" spans="1:26" x14ac:dyDescent="0.3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7104</v>
      </c>
      <c r="S4003" s="2">
        <v>109.75</v>
      </c>
      <c r="T4003" s="2">
        <v>4900.6499999999996</v>
      </c>
      <c r="U4003" t="s">
        <v>24</v>
      </c>
      <c r="V4003">
        <f>COUNTIF(Table1[[#This Row],[OnlineSecurity]:[StreamingMovies]], "Yes")</f>
        <v>5</v>
      </c>
      <c r="W4003" t="str" cm="1">
        <f t="array" ref="W4003">_xlfn.IFS(Table1[[#This Row],[tenure]]&lt;=12,"0-1 Years", Table1[[#This Row],[tenure]] &lt;=36, "1-3 Years",Table1[[#This Row],[tenure]]&lt;=60, "3-5 Years",Table1[[#This Row],[tenure]]&gt;60,"5+ Years")</f>
        <v>3-5 Years</v>
      </c>
      <c r="X4003" t="str">
        <f>IF(AND(Table1[[#This Row],[Contract]]="Month-to-Month", Table1[[#This Row],[PaymentMethod]]= "Electronic check"), "High Risk", "Standard")</f>
        <v>Standard</v>
      </c>
      <c r="Y4003" s="11">
        <f>IFERROR(Table1[[#This Row],[TotalCharges]]/Table1[[#This Row],[tenure]],"0")</f>
        <v>108.90333333333332</v>
      </c>
      <c r="Z4003" t="str">
        <f>IF(Table1[[#This Row],[SeniorCitizen]]=1,"Yes","No")</f>
        <v>No</v>
      </c>
    </row>
    <row r="4004" spans="1:26" x14ac:dyDescent="0.3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7104</v>
      </c>
      <c r="S4004" s="2">
        <v>80.849999999999994</v>
      </c>
      <c r="T4004" s="2">
        <v>5727.45</v>
      </c>
      <c r="U4004" t="s">
        <v>24</v>
      </c>
      <c r="V4004">
        <f>COUNTIF(Table1[[#This Row],[OnlineSecurity]:[StreamingMovies]], "Yes")</f>
        <v>5</v>
      </c>
      <c r="W4004" t="str" cm="1">
        <f t="array" ref="W4004">_xlfn.IFS(Table1[[#This Row],[tenure]]&lt;=12,"0-1 Years", Table1[[#This Row],[tenure]] &lt;=36, "1-3 Years",Table1[[#This Row],[tenure]]&lt;=60, "3-5 Years",Table1[[#This Row],[tenure]]&gt;60,"5+ Years")</f>
        <v>5+ Years</v>
      </c>
      <c r="X4004" t="str">
        <f>IF(AND(Table1[[#This Row],[Contract]]="Month-to-Month", Table1[[#This Row],[PaymentMethod]]= "Electronic check"), "High Risk", "Standard")</f>
        <v>Standard</v>
      </c>
      <c r="Y4004" s="11">
        <f>IFERROR(Table1[[#This Row],[TotalCharges]]/Table1[[#This Row],[tenure]],"0")</f>
        <v>79.547916666666666</v>
      </c>
      <c r="Z4004" t="str">
        <f>IF(Table1[[#This Row],[SeniorCitizen]]=1,"Yes","No")</f>
        <v>No</v>
      </c>
    </row>
    <row r="4005" spans="1:26" x14ac:dyDescent="0.35">
      <c r="A4005" t="s">
        <v>4040</v>
      </c>
      <c r="B4005" t="s">
        <v>22</v>
      </c>
      <c r="C4005">
        <v>0</v>
      </c>
      <c r="D4005" t="s">
        <v>24</v>
      </c>
      <c r="E4005" t="s">
        <v>24</v>
      </c>
      <c r="F4005">
        <v>38</v>
      </c>
      <c r="G4005" t="s">
        <v>23</v>
      </c>
      <c r="H4005" t="s">
        <v>24</v>
      </c>
      <c r="I4005" t="s">
        <v>24</v>
      </c>
      <c r="J4005" t="s">
        <v>24</v>
      </c>
      <c r="K4005" t="s">
        <v>24</v>
      </c>
      <c r="L4005" t="s">
        <v>24</v>
      </c>
      <c r="M4005" t="s">
        <v>24</v>
      </c>
      <c r="N4005" t="s">
        <v>24</v>
      </c>
      <c r="O4005" t="s">
        <v>24</v>
      </c>
      <c r="P4005" t="s">
        <v>47</v>
      </c>
      <c r="Q4005" t="s">
        <v>24</v>
      </c>
      <c r="R4005" t="s">
        <v>32</v>
      </c>
      <c r="S4005" s="2">
        <v>20.3</v>
      </c>
      <c r="T4005" s="2">
        <v>743.05</v>
      </c>
      <c r="U4005" t="s">
        <v>24</v>
      </c>
      <c r="V4005">
        <f>COUNTIF(Table1[[#This Row],[OnlineSecurity]:[StreamingMovies]], "Yes")</f>
        <v>0</v>
      </c>
      <c r="W4005" t="str" cm="1">
        <f t="array" ref="W4005">_xlfn.IFS(Table1[[#This Row],[tenure]]&lt;=12,"0-1 Years", Table1[[#This Row],[tenure]] &lt;=36, "1-3 Years",Table1[[#This Row],[tenure]]&lt;=60, "3-5 Years",Table1[[#This Row],[tenure]]&gt;60,"5+ Years")</f>
        <v>3-5 Years</v>
      </c>
      <c r="X4005" t="str">
        <f>IF(AND(Table1[[#This Row],[Contract]]="Month-to-Month", Table1[[#This Row],[PaymentMethod]]= "Electronic check"), "High Risk", "Standard")</f>
        <v>Standard</v>
      </c>
      <c r="Y4005" s="11">
        <f>IFERROR(Table1[[#This Row],[TotalCharges]]/Table1[[#This Row],[tenure]],"0")</f>
        <v>19.553947368421053</v>
      </c>
      <c r="Z4005" t="str">
        <f>IF(Table1[[#This Row],[SeniorCitizen]]=1,"Yes","No")</f>
        <v>No</v>
      </c>
    </row>
    <row r="4006" spans="1:26" x14ac:dyDescent="0.3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7104</v>
      </c>
      <c r="S4006" s="2">
        <v>67.8</v>
      </c>
      <c r="T4006" s="2">
        <v>4804.6499999999996</v>
      </c>
      <c r="U4006" t="s">
        <v>24</v>
      </c>
      <c r="V4006">
        <f>COUNTIF(Table1[[#This Row],[OnlineSecurity]:[StreamingMovies]], "Yes")</f>
        <v>4</v>
      </c>
      <c r="W4006" t="str" cm="1">
        <f t="array" ref="W4006">_xlfn.IFS(Table1[[#This Row],[tenure]]&lt;=12,"0-1 Years", Table1[[#This Row],[tenure]] &lt;=36, "1-3 Years",Table1[[#This Row],[tenure]]&lt;=60, "3-5 Years",Table1[[#This Row],[tenure]]&gt;60,"5+ Years")</f>
        <v>5+ Years</v>
      </c>
      <c r="X4006" t="str">
        <f>IF(AND(Table1[[#This Row],[Contract]]="Month-to-Month", Table1[[#This Row],[PaymentMethod]]= "Electronic check"), "High Risk", "Standard")</f>
        <v>Standard</v>
      </c>
      <c r="Y4006" s="11">
        <f>IFERROR(Table1[[#This Row],[TotalCharges]]/Table1[[#This Row],[tenure]],"0")</f>
        <v>66.731249999999989</v>
      </c>
      <c r="Z4006" t="str">
        <f>IF(Table1[[#This Row],[SeniorCitizen]]=1,"Yes","No")</f>
        <v>No</v>
      </c>
    </row>
    <row r="4007" spans="1:26" x14ac:dyDescent="0.35">
      <c r="A4007" t="s">
        <v>4042</v>
      </c>
      <c r="B4007" t="s">
        <v>30</v>
      </c>
      <c r="C4007">
        <v>0</v>
      </c>
      <c r="D4007" t="s">
        <v>24</v>
      </c>
      <c r="E4007" t="s">
        <v>24</v>
      </c>
      <c r="F4007">
        <v>1</v>
      </c>
      <c r="G4007" t="s">
        <v>23</v>
      </c>
      <c r="H4007" t="s">
        <v>23</v>
      </c>
      <c r="I4007" t="s">
        <v>24</v>
      </c>
      <c r="J4007" t="s">
        <v>24</v>
      </c>
      <c r="K4007" t="s">
        <v>24</v>
      </c>
      <c r="L4007" t="s">
        <v>24</v>
      </c>
      <c r="M4007" t="s">
        <v>24</v>
      </c>
      <c r="N4007" t="s">
        <v>24</v>
      </c>
      <c r="O4007" t="s">
        <v>24</v>
      </c>
      <c r="P4007" t="s">
        <v>27</v>
      </c>
      <c r="Q4007" t="s">
        <v>23</v>
      </c>
      <c r="R4007" t="s">
        <v>32</v>
      </c>
      <c r="S4007" s="2">
        <v>24.05</v>
      </c>
      <c r="T4007" s="2">
        <v>24.05</v>
      </c>
      <c r="U4007" t="s">
        <v>23</v>
      </c>
      <c r="V4007">
        <f>COUNTIF(Table1[[#This Row],[OnlineSecurity]:[StreamingMovies]], "Yes")</f>
        <v>0</v>
      </c>
      <c r="W4007" t="str" cm="1">
        <f t="array" ref="W4007">_xlfn.IFS(Table1[[#This Row],[tenure]]&lt;=12,"0-1 Years", Table1[[#This Row],[tenure]] &lt;=36, "1-3 Years",Table1[[#This Row],[tenure]]&lt;=60, "3-5 Years",Table1[[#This Row],[tenure]]&gt;60,"5+ Years")</f>
        <v>0-1 Years</v>
      </c>
      <c r="X4007" t="str">
        <f>IF(AND(Table1[[#This Row],[Contract]]="Month-to-Month", Table1[[#This Row],[PaymentMethod]]= "Electronic check"), "High Risk", "Standard")</f>
        <v>Standard</v>
      </c>
      <c r="Y4007" s="11">
        <f>IFERROR(Table1[[#This Row],[TotalCharges]]/Table1[[#This Row],[tenure]],"0")</f>
        <v>24.05</v>
      </c>
      <c r="Z4007" t="str">
        <f>IF(Table1[[#This Row],[SeniorCitizen]]=1,"Yes","No")</f>
        <v>No</v>
      </c>
    </row>
    <row r="4008" spans="1:26" x14ac:dyDescent="0.35">
      <c r="A4008" t="s">
        <v>4043</v>
      </c>
      <c r="B4008" t="s">
        <v>30</v>
      </c>
      <c r="C4008">
        <v>0</v>
      </c>
      <c r="D4008" t="s">
        <v>23</v>
      </c>
      <c r="E4008" t="s">
        <v>23</v>
      </c>
      <c r="F4008">
        <v>72</v>
      </c>
      <c r="G4008" t="s">
        <v>23</v>
      </c>
      <c r="H4008" t="s">
        <v>24</v>
      </c>
      <c r="I4008" t="s">
        <v>24</v>
      </c>
      <c r="J4008" t="s">
        <v>24</v>
      </c>
      <c r="K4008" t="s">
        <v>24</v>
      </c>
      <c r="L4008" t="s">
        <v>24</v>
      </c>
      <c r="M4008" t="s">
        <v>24</v>
      </c>
      <c r="N4008" t="s">
        <v>24</v>
      </c>
      <c r="O4008" t="s">
        <v>24</v>
      </c>
      <c r="P4008" t="s">
        <v>47</v>
      </c>
      <c r="Q4008" t="s">
        <v>23</v>
      </c>
      <c r="R4008" t="s">
        <v>7105</v>
      </c>
      <c r="S4008" s="2">
        <v>19.8</v>
      </c>
      <c r="T4008" s="2">
        <v>1414.65</v>
      </c>
      <c r="U4008" t="s">
        <v>24</v>
      </c>
      <c r="V4008">
        <f>COUNTIF(Table1[[#This Row],[OnlineSecurity]:[StreamingMovies]], "Yes")</f>
        <v>0</v>
      </c>
      <c r="W4008" t="str" cm="1">
        <f t="array" ref="W4008">_xlfn.IFS(Table1[[#This Row],[tenure]]&lt;=12,"0-1 Years", Table1[[#This Row],[tenure]] &lt;=36, "1-3 Years",Table1[[#This Row],[tenure]]&lt;=60, "3-5 Years",Table1[[#This Row],[tenure]]&gt;60,"5+ Years")</f>
        <v>5+ Years</v>
      </c>
      <c r="X4008" t="str">
        <f>IF(AND(Table1[[#This Row],[Contract]]="Month-to-Month", Table1[[#This Row],[PaymentMethod]]= "Electronic check"), "High Risk", "Standard")</f>
        <v>Standard</v>
      </c>
      <c r="Y4008" s="11">
        <f>IFERROR(Table1[[#This Row],[TotalCharges]]/Table1[[#This Row],[tenure]],"0")</f>
        <v>19.647916666666667</v>
      </c>
      <c r="Z4008" t="str">
        <f>IF(Table1[[#This Row],[SeniorCitizen]]=1,"Yes","No")</f>
        <v>No</v>
      </c>
    </row>
    <row r="4009" spans="1:26" x14ac:dyDescent="0.35">
      <c r="A4009" t="s">
        <v>4044</v>
      </c>
      <c r="B4009" t="s">
        <v>30</v>
      </c>
      <c r="C4009">
        <v>0</v>
      </c>
      <c r="D4009" t="s">
        <v>23</v>
      </c>
      <c r="E4009" t="s">
        <v>24</v>
      </c>
      <c r="F4009">
        <v>55</v>
      </c>
      <c r="G4009" t="s">
        <v>23</v>
      </c>
      <c r="H4009" t="s">
        <v>23</v>
      </c>
      <c r="I4009" t="s">
        <v>24</v>
      </c>
      <c r="J4009" t="s">
        <v>24</v>
      </c>
      <c r="K4009" t="s">
        <v>24</v>
      </c>
      <c r="L4009" t="s">
        <v>24</v>
      </c>
      <c r="M4009" t="s">
        <v>24</v>
      </c>
      <c r="N4009" t="s">
        <v>24</v>
      </c>
      <c r="O4009" t="s">
        <v>24</v>
      </c>
      <c r="P4009" t="s">
        <v>47</v>
      </c>
      <c r="Q4009" t="s">
        <v>24</v>
      </c>
      <c r="R4009" t="s">
        <v>7104</v>
      </c>
      <c r="S4009" s="2">
        <v>25.7</v>
      </c>
      <c r="T4009" s="2">
        <v>1443.65</v>
      </c>
      <c r="U4009" t="s">
        <v>24</v>
      </c>
      <c r="V4009">
        <f>COUNTIF(Table1[[#This Row],[OnlineSecurity]:[StreamingMovies]], "Yes")</f>
        <v>0</v>
      </c>
      <c r="W4009" t="str" cm="1">
        <f t="array" ref="W4009">_xlfn.IFS(Table1[[#This Row],[tenure]]&lt;=12,"0-1 Years", Table1[[#This Row],[tenure]] &lt;=36, "1-3 Years",Table1[[#This Row],[tenure]]&lt;=60, "3-5 Years",Table1[[#This Row],[tenure]]&gt;60,"5+ Years")</f>
        <v>3-5 Years</v>
      </c>
      <c r="X4009" t="str">
        <f>IF(AND(Table1[[#This Row],[Contract]]="Month-to-Month", Table1[[#This Row],[PaymentMethod]]= "Electronic check"), "High Risk", "Standard")</f>
        <v>Standard</v>
      </c>
      <c r="Y4009" s="11">
        <f>IFERROR(Table1[[#This Row],[TotalCharges]]/Table1[[#This Row],[tenure]],"0")</f>
        <v>26.24818181818182</v>
      </c>
      <c r="Z4009" t="str">
        <f>IF(Table1[[#This Row],[SeniorCitizen]]=1,"Yes","No")</f>
        <v>No</v>
      </c>
    </row>
    <row r="4010" spans="1:26" x14ac:dyDescent="0.35">
      <c r="A4010" t="s">
        <v>4045</v>
      </c>
      <c r="B4010" t="s">
        <v>22</v>
      </c>
      <c r="C4010">
        <v>0</v>
      </c>
      <c r="D4010" t="s">
        <v>23</v>
      </c>
      <c r="E4010" t="s">
        <v>23</v>
      </c>
      <c r="F4010">
        <v>51</v>
      </c>
      <c r="G4010" t="s">
        <v>24</v>
      </c>
      <c r="H4010" t="s">
        <v>24</v>
      </c>
      <c r="I4010" t="s">
        <v>26</v>
      </c>
      <c r="J4010" t="s">
        <v>24</v>
      </c>
      <c r="K4010" t="s">
        <v>24</v>
      </c>
      <c r="L4010" t="s">
        <v>23</v>
      </c>
      <c r="M4010" t="s">
        <v>23</v>
      </c>
      <c r="N4010" t="s">
        <v>23</v>
      </c>
      <c r="O4010" t="s">
        <v>23</v>
      </c>
      <c r="P4010" t="s">
        <v>31</v>
      </c>
      <c r="Q4010" t="s">
        <v>23</v>
      </c>
      <c r="R4010" t="s">
        <v>28</v>
      </c>
      <c r="S4010" s="2">
        <v>56.15</v>
      </c>
      <c r="T4010" s="2">
        <v>2898.95</v>
      </c>
      <c r="U4010" t="s">
        <v>24</v>
      </c>
      <c r="V4010">
        <f>COUNTIF(Table1[[#This Row],[OnlineSecurity]:[StreamingMovies]], "Yes")</f>
        <v>4</v>
      </c>
      <c r="W4010" t="str" cm="1">
        <f t="array" ref="W4010">_xlfn.IFS(Table1[[#This Row],[tenure]]&lt;=12,"0-1 Years", Table1[[#This Row],[tenure]] &lt;=36, "1-3 Years",Table1[[#This Row],[tenure]]&lt;=60, "3-5 Years",Table1[[#This Row],[tenure]]&gt;60,"5+ Years")</f>
        <v>3-5 Years</v>
      </c>
      <c r="X4010" t="str">
        <f>IF(AND(Table1[[#This Row],[Contract]]="Month-to-Month", Table1[[#This Row],[PaymentMethod]]= "Electronic check"), "High Risk", "Standard")</f>
        <v>Standard</v>
      </c>
      <c r="Y4010" s="11">
        <f>IFERROR(Table1[[#This Row],[TotalCharges]]/Table1[[#This Row],[tenure]],"0")</f>
        <v>56.842156862745092</v>
      </c>
      <c r="Z4010" t="str">
        <f>IF(Table1[[#This Row],[SeniorCitizen]]=1,"Yes","No")</f>
        <v>No</v>
      </c>
    </row>
    <row r="4011" spans="1:26" x14ac:dyDescent="0.3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7104</v>
      </c>
      <c r="S4011" s="2">
        <v>86.7</v>
      </c>
      <c r="T4011" s="2">
        <v>5309.5</v>
      </c>
      <c r="U4011" t="s">
        <v>24</v>
      </c>
      <c r="V4011">
        <f>COUNTIF(Table1[[#This Row],[OnlineSecurity]:[StreamingMovies]], "Yes")</f>
        <v>6</v>
      </c>
      <c r="W4011" t="str" cm="1">
        <f t="array" ref="W4011">_xlfn.IFS(Table1[[#This Row],[tenure]]&lt;=12,"0-1 Years", Table1[[#This Row],[tenure]] &lt;=36, "1-3 Years",Table1[[#This Row],[tenure]]&lt;=60, "3-5 Years",Table1[[#This Row],[tenure]]&gt;60,"5+ Years")</f>
        <v>5+ Years</v>
      </c>
      <c r="X4011" t="str">
        <f>IF(AND(Table1[[#This Row],[Contract]]="Month-to-Month", Table1[[#This Row],[PaymentMethod]]= "Electronic check"), "High Risk", "Standard")</f>
        <v>Standard</v>
      </c>
      <c r="Y4011" s="11">
        <f>IFERROR(Table1[[#This Row],[TotalCharges]]/Table1[[#This Row],[tenure]],"0")</f>
        <v>84.277777777777771</v>
      </c>
      <c r="Z4011" t="str">
        <f>IF(Table1[[#This Row],[SeniorCitizen]]=1,"Yes","No")</f>
        <v>No</v>
      </c>
    </row>
    <row r="4012" spans="1:26" x14ac:dyDescent="0.35">
      <c r="A4012" t="s">
        <v>4047</v>
      </c>
      <c r="B4012" t="s">
        <v>22</v>
      </c>
      <c r="C4012">
        <v>0</v>
      </c>
      <c r="D4012" t="s">
        <v>24</v>
      </c>
      <c r="E4012" t="s">
        <v>24</v>
      </c>
      <c r="F4012">
        <v>1</v>
      </c>
      <c r="G4012" t="s">
        <v>23</v>
      </c>
      <c r="H4012" t="s">
        <v>24</v>
      </c>
      <c r="I4012" t="s">
        <v>24</v>
      </c>
      <c r="J4012" t="s">
        <v>24</v>
      </c>
      <c r="K4012" t="s">
        <v>24</v>
      </c>
      <c r="L4012" t="s">
        <v>24</v>
      </c>
      <c r="M4012" t="s">
        <v>24</v>
      </c>
      <c r="N4012" t="s">
        <v>24</v>
      </c>
      <c r="O4012" t="s">
        <v>24</v>
      </c>
      <c r="P4012" t="s">
        <v>27</v>
      </c>
      <c r="Q4012" t="s">
        <v>24</v>
      </c>
      <c r="R4012" t="s">
        <v>32</v>
      </c>
      <c r="S4012" s="2">
        <v>20.399999999999999</v>
      </c>
      <c r="T4012" s="2">
        <v>20.399999999999999</v>
      </c>
      <c r="U4012" t="s">
        <v>24</v>
      </c>
      <c r="V4012">
        <f>COUNTIF(Table1[[#This Row],[OnlineSecurity]:[StreamingMovies]], "Yes")</f>
        <v>0</v>
      </c>
      <c r="W4012" t="str" cm="1">
        <f t="array" ref="W4012">_xlfn.IFS(Table1[[#This Row],[tenure]]&lt;=12,"0-1 Years", Table1[[#This Row],[tenure]] &lt;=36, "1-3 Years",Table1[[#This Row],[tenure]]&lt;=60, "3-5 Years",Table1[[#This Row],[tenure]]&gt;60,"5+ Years")</f>
        <v>0-1 Years</v>
      </c>
      <c r="X4012" t="str">
        <f>IF(AND(Table1[[#This Row],[Contract]]="Month-to-Month", Table1[[#This Row],[PaymentMethod]]= "Electronic check"), "High Risk", "Standard")</f>
        <v>Standard</v>
      </c>
      <c r="Y4012" s="11">
        <f>IFERROR(Table1[[#This Row],[TotalCharges]]/Table1[[#This Row],[tenure]],"0")</f>
        <v>20.399999999999999</v>
      </c>
      <c r="Z4012" t="str">
        <f>IF(Table1[[#This Row],[SeniorCitizen]]=1,"Yes","No")</f>
        <v>No</v>
      </c>
    </row>
    <row r="4013" spans="1:26" x14ac:dyDescent="0.35">
      <c r="A4013" t="s">
        <v>4048</v>
      </c>
      <c r="B4013" t="s">
        <v>22</v>
      </c>
      <c r="C4013">
        <v>0</v>
      </c>
      <c r="D4013" t="s">
        <v>23</v>
      </c>
      <c r="E4013" t="s">
        <v>23</v>
      </c>
      <c r="F4013">
        <v>23</v>
      </c>
      <c r="G4013" t="s">
        <v>23</v>
      </c>
      <c r="H4013" t="s">
        <v>24</v>
      </c>
      <c r="I4013" t="s">
        <v>24</v>
      </c>
      <c r="J4013" t="s">
        <v>24</v>
      </c>
      <c r="K4013" t="s">
        <v>24</v>
      </c>
      <c r="L4013" t="s">
        <v>24</v>
      </c>
      <c r="M4013" t="s">
        <v>24</v>
      </c>
      <c r="N4013" t="s">
        <v>24</v>
      </c>
      <c r="O4013" t="s">
        <v>24</v>
      </c>
      <c r="P4013" t="s">
        <v>47</v>
      </c>
      <c r="Q4013" t="s">
        <v>23</v>
      </c>
      <c r="R4013" t="s">
        <v>32</v>
      </c>
      <c r="S4013" s="2">
        <v>19.649999999999999</v>
      </c>
      <c r="T4013" s="2">
        <v>451.55</v>
      </c>
      <c r="U4013" t="s">
        <v>24</v>
      </c>
      <c r="V4013">
        <f>COUNTIF(Table1[[#This Row],[OnlineSecurity]:[StreamingMovies]], "Yes")</f>
        <v>0</v>
      </c>
      <c r="W4013" t="str" cm="1">
        <f t="array" ref="W4013">_xlfn.IFS(Table1[[#This Row],[tenure]]&lt;=12,"0-1 Years", Table1[[#This Row],[tenure]] &lt;=36, "1-3 Years",Table1[[#This Row],[tenure]]&lt;=60, "3-5 Years",Table1[[#This Row],[tenure]]&gt;60,"5+ Years")</f>
        <v>1-3 Years</v>
      </c>
      <c r="X4013" t="str">
        <f>IF(AND(Table1[[#This Row],[Contract]]="Month-to-Month", Table1[[#This Row],[PaymentMethod]]= "Electronic check"), "High Risk", "Standard")</f>
        <v>Standard</v>
      </c>
      <c r="Y4013" s="11">
        <f>IFERROR(Table1[[#This Row],[TotalCharges]]/Table1[[#This Row],[tenure]],"0")</f>
        <v>19.632608695652173</v>
      </c>
      <c r="Z4013" t="str">
        <f>IF(Table1[[#This Row],[SeniorCitizen]]=1,"Yes","No")</f>
        <v>No</v>
      </c>
    </row>
    <row r="4014" spans="1:26" x14ac:dyDescent="0.3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s="2">
        <v>50.55</v>
      </c>
      <c r="T4014" s="2">
        <v>50.55</v>
      </c>
      <c r="U4014" t="s">
        <v>23</v>
      </c>
      <c r="V4014">
        <f>COUNTIF(Table1[[#This Row],[OnlineSecurity]:[StreamingMovies]], "Yes")</f>
        <v>1</v>
      </c>
      <c r="W4014" t="str" cm="1">
        <f t="array" ref="W4014">_xlfn.IFS(Table1[[#This Row],[tenure]]&lt;=12,"0-1 Years", Table1[[#This Row],[tenure]] &lt;=36, "1-3 Years",Table1[[#This Row],[tenure]]&lt;=60, "3-5 Years",Table1[[#This Row],[tenure]]&gt;60,"5+ Years")</f>
        <v>0-1 Years</v>
      </c>
      <c r="X4014" t="str">
        <f>IF(AND(Table1[[#This Row],[Contract]]="Month-to-Month", Table1[[#This Row],[PaymentMethod]]= "Electronic check"), "High Risk", "Standard")</f>
        <v>High Risk</v>
      </c>
      <c r="Y4014" s="11">
        <f>IFERROR(Table1[[#This Row],[TotalCharges]]/Table1[[#This Row],[tenure]],"0")</f>
        <v>50.55</v>
      </c>
      <c r="Z4014" t="str">
        <f>IF(Table1[[#This Row],[SeniorCitizen]]=1,"Yes","No")</f>
        <v>No</v>
      </c>
    </row>
    <row r="4015" spans="1:26" x14ac:dyDescent="0.3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s="2">
        <v>54.35</v>
      </c>
      <c r="T4015" s="2">
        <v>117.05</v>
      </c>
      <c r="U4015" t="s">
        <v>24</v>
      </c>
      <c r="V4015">
        <f>COUNTIF(Table1[[#This Row],[OnlineSecurity]:[StreamingMovies]], "Yes")</f>
        <v>1</v>
      </c>
      <c r="W4015" t="str" cm="1">
        <f t="array" ref="W4015">_xlfn.IFS(Table1[[#This Row],[tenure]]&lt;=12,"0-1 Years", Table1[[#This Row],[tenure]] &lt;=36, "1-3 Years",Table1[[#This Row],[tenure]]&lt;=60, "3-5 Years",Table1[[#This Row],[tenure]]&gt;60,"5+ Years")</f>
        <v>0-1 Years</v>
      </c>
      <c r="X4015" t="str">
        <f>IF(AND(Table1[[#This Row],[Contract]]="Month-to-Month", Table1[[#This Row],[PaymentMethod]]= "Electronic check"), "High Risk", "Standard")</f>
        <v>Standard</v>
      </c>
      <c r="Y4015" s="11">
        <f>IFERROR(Table1[[#This Row],[TotalCharges]]/Table1[[#This Row],[tenure]],"0")</f>
        <v>58.524999999999999</v>
      </c>
      <c r="Z4015" t="str">
        <f>IF(Table1[[#This Row],[SeniorCitizen]]=1,"Yes","No")</f>
        <v>No</v>
      </c>
    </row>
    <row r="4016" spans="1:26" x14ac:dyDescent="0.3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7105</v>
      </c>
      <c r="S4016" s="2">
        <v>108.1</v>
      </c>
      <c r="T4016" s="2">
        <v>5839.3</v>
      </c>
      <c r="U4016" t="s">
        <v>24</v>
      </c>
      <c r="V4016">
        <f>COUNTIF(Table1[[#This Row],[OnlineSecurity]:[StreamingMovies]], "Yes")</f>
        <v>5</v>
      </c>
      <c r="W4016" t="str" cm="1">
        <f t="array" ref="W4016">_xlfn.IFS(Table1[[#This Row],[tenure]]&lt;=12,"0-1 Years", Table1[[#This Row],[tenure]] &lt;=36, "1-3 Years",Table1[[#This Row],[tenure]]&lt;=60, "3-5 Years",Table1[[#This Row],[tenure]]&gt;60,"5+ Years")</f>
        <v>3-5 Years</v>
      </c>
      <c r="X4016" t="str">
        <f>IF(AND(Table1[[#This Row],[Contract]]="Month-to-Month", Table1[[#This Row],[PaymentMethod]]= "Electronic check"), "High Risk", "Standard")</f>
        <v>Standard</v>
      </c>
      <c r="Y4016" s="11">
        <f>IFERROR(Table1[[#This Row],[TotalCharges]]/Table1[[#This Row],[tenure]],"0")</f>
        <v>112.29423076923078</v>
      </c>
      <c r="Z4016" t="str">
        <f>IF(Table1[[#This Row],[SeniorCitizen]]=1,"Yes","No")</f>
        <v>Yes</v>
      </c>
    </row>
    <row r="4017" spans="1:26" x14ac:dyDescent="0.3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s="2">
        <v>54.45</v>
      </c>
      <c r="T4017" s="2">
        <v>1893.5</v>
      </c>
      <c r="U4017" t="s">
        <v>24</v>
      </c>
      <c r="V4017">
        <f>COUNTIF(Table1[[#This Row],[OnlineSecurity]:[StreamingMovies]], "Yes")</f>
        <v>1</v>
      </c>
      <c r="W4017" t="str" cm="1">
        <f t="array" ref="W4017">_xlfn.IFS(Table1[[#This Row],[tenure]]&lt;=12,"0-1 Years", Table1[[#This Row],[tenure]] &lt;=36, "1-3 Years",Table1[[#This Row],[tenure]]&lt;=60, "3-5 Years",Table1[[#This Row],[tenure]]&gt;60,"5+ Years")</f>
        <v>1-3 Years</v>
      </c>
      <c r="X4017" t="str">
        <f>IF(AND(Table1[[#This Row],[Contract]]="Month-to-Month", Table1[[#This Row],[PaymentMethod]]= "Electronic check"), "High Risk", "Standard")</f>
        <v>Standard</v>
      </c>
      <c r="Y4017" s="11">
        <f>IFERROR(Table1[[#This Row],[TotalCharges]]/Table1[[#This Row],[tenure]],"0")</f>
        <v>52.597222222222221</v>
      </c>
      <c r="Z4017" t="str">
        <f>IF(Table1[[#This Row],[SeniorCitizen]]=1,"Yes","No")</f>
        <v>No</v>
      </c>
    </row>
    <row r="4018" spans="1:26" x14ac:dyDescent="0.3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s="2">
        <v>45.35</v>
      </c>
      <c r="T4018" s="2">
        <v>45.35</v>
      </c>
      <c r="U4018" t="s">
        <v>24</v>
      </c>
      <c r="V4018">
        <f>COUNTIF(Table1[[#This Row],[OnlineSecurity]:[StreamingMovies]], "Yes")</f>
        <v>0</v>
      </c>
      <c r="W4018" t="str" cm="1">
        <f t="array" ref="W4018">_xlfn.IFS(Table1[[#This Row],[tenure]]&lt;=12,"0-1 Years", Table1[[#This Row],[tenure]] &lt;=36, "1-3 Years",Table1[[#This Row],[tenure]]&lt;=60, "3-5 Years",Table1[[#This Row],[tenure]]&gt;60,"5+ Years")</f>
        <v>0-1 Years</v>
      </c>
      <c r="X4018" t="str">
        <f>IF(AND(Table1[[#This Row],[Contract]]="Month-to-Month", Table1[[#This Row],[PaymentMethod]]= "Electronic check"), "High Risk", "Standard")</f>
        <v>Standard</v>
      </c>
      <c r="Y4018" s="11">
        <f>IFERROR(Table1[[#This Row],[TotalCharges]]/Table1[[#This Row],[tenure]],"0")</f>
        <v>45.35</v>
      </c>
      <c r="Z4018" t="str">
        <f>IF(Table1[[#This Row],[SeniorCitizen]]=1,"Yes","No")</f>
        <v>No</v>
      </c>
    </row>
    <row r="4019" spans="1:26" x14ac:dyDescent="0.3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s="2">
        <v>59</v>
      </c>
      <c r="T4019" s="2">
        <v>1654.45</v>
      </c>
      <c r="U4019" t="s">
        <v>24</v>
      </c>
      <c r="V4019">
        <f>COUNTIF(Table1[[#This Row],[OnlineSecurity]:[StreamingMovies]], "Yes")</f>
        <v>2</v>
      </c>
      <c r="W4019" t="str" cm="1">
        <f t="array" ref="W4019">_xlfn.IFS(Table1[[#This Row],[tenure]]&lt;=12,"0-1 Years", Table1[[#This Row],[tenure]] &lt;=36, "1-3 Years",Table1[[#This Row],[tenure]]&lt;=60, "3-5 Years",Table1[[#This Row],[tenure]]&gt;60,"5+ Years")</f>
        <v>1-3 Years</v>
      </c>
      <c r="X4019" t="str">
        <f>IF(AND(Table1[[#This Row],[Contract]]="Month-to-Month", Table1[[#This Row],[PaymentMethod]]= "Electronic check"), "High Risk", "Standard")</f>
        <v>Standard</v>
      </c>
      <c r="Y4019" s="11">
        <f>IFERROR(Table1[[#This Row],[TotalCharges]]/Table1[[#This Row],[tenure]],"0")</f>
        <v>59.087499999999999</v>
      </c>
      <c r="Z4019" t="str">
        <f>IF(Table1[[#This Row],[SeniorCitizen]]=1,"Yes","No")</f>
        <v>No</v>
      </c>
    </row>
    <row r="4020" spans="1:26" x14ac:dyDescent="0.3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s="2">
        <v>69.45</v>
      </c>
      <c r="T4020" s="2">
        <v>477.05</v>
      </c>
      <c r="U4020" t="s">
        <v>24</v>
      </c>
      <c r="V4020">
        <f>COUNTIF(Table1[[#This Row],[OnlineSecurity]:[StreamingMovies]], "Yes")</f>
        <v>4</v>
      </c>
      <c r="W4020" t="str" cm="1">
        <f t="array" ref="W4020">_xlfn.IFS(Table1[[#This Row],[tenure]]&lt;=12,"0-1 Years", Table1[[#This Row],[tenure]] &lt;=36, "1-3 Years",Table1[[#This Row],[tenure]]&lt;=60, "3-5 Years",Table1[[#This Row],[tenure]]&gt;60,"5+ Years")</f>
        <v>0-1 Years</v>
      </c>
      <c r="X4020" t="str">
        <f>IF(AND(Table1[[#This Row],[Contract]]="Month-to-Month", Table1[[#This Row],[PaymentMethod]]= "Electronic check"), "High Risk", "Standard")</f>
        <v>Standard</v>
      </c>
      <c r="Y4020" s="11">
        <f>IFERROR(Table1[[#This Row],[TotalCharges]]/Table1[[#This Row],[tenure]],"0")</f>
        <v>68.150000000000006</v>
      </c>
      <c r="Z4020" t="str">
        <f>IF(Table1[[#This Row],[SeniorCitizen]]=1,"Yes","No")</f>
        <v>No</v>
      </c>
    </row>
    <row r="4021" spans="1:26" x14ac:dyDescent="0.3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s="2">
        <v>100.55</v>
      </c>
      <c r="T4021" s="2">
        <v>1415.55</v>
      </c>
      <c r="U4021" t="s">
        <v>23</v>
      </c>
      <c r="V4021">
        <f>COUNTIF(Table1[[#This Row],[OnlineSecurity]:[StreamingMovies]], "Yes")</f>
        <v>3</v>
      </c>
      <c r="W4021" t="str" cm="1">
        <f t="array" ref="W4021">_xlfn.IFS(Table1[[#This Row],[tenure]]&lt;=12,"0-1 Years", Table1[[#This Row],[tenure]] &lt;=36, "1-3 Years",Table1[[#This Row],[tenure]]&lt;=60, "3-5 Years",Table1[[#This Row],[tenure]]&gt;60,"5+ Years")</f>
        <v>1-3 Years</v>
      </c>
      <c r="X4021" t="str">
        <f>IF(AND(Table1[[#This Row],[Contract]]="Month-to-Month", Table1[[#This Row],[PaymentMethod]]= "Electronic check"), "High Risk", "Standard")</f>
        <v>High Risk</v>
      </c>
      <c r="Y4021" s="11">
        <f>IFERROR(Table1[[#This Row],[TotalCharges]]/Table1[[#This Row],[tenure]],"0")</f>
        <v>101.11071428571428</v>
      </c>
      <c r="Z4021" t="str">
        <f>IF(Table1[[#This Row],[SeniorCitizen]]=1,"Yes","No")</f>
        <v>No</v>
      </c>
    </row>
    <row r="4022" spans="1:26" x14ac:dyDescent="0.35">
      <c r="A4022" t="s">
        <v>4057</v>
      </c>
      <c r="B4022" t="s">
        <v>30</v>
      </c>
      <c r="C4022">
        <v>1</v>
      </c>
      <c r="D4022" t="s">
        <v>23</v>
      </c>
      <c r="E4022" t="s">
        <v>24</v>
      </c>
      <c r="F4022">
        <v>72</v>
      </c>
      <c r="G4022" t="s">
        <v>24</v>
      </c>
      <c r="H4022" t="s">
        <v>24</v>
      </c>
      <c r="I4022" t="s">
        <v>26</v>
      </c>
      <c r="J4022" t="s">
        <v>23</v>
      </c>
      <c r="K4022" t="s">
        <v>23</v>
      </c>
      <c r="L4022" t="s">
        <v>23</v>
      </c>
      <c r="M4022" t="s">
        <v>23</v>
      </c>
      <c r="N4022" t="s">
        <v>23</v>
      </c>
      <c r="O4022" t="s">
        <v>23</v>
      </c>
      <c r="P4022" t="s">
        <v>47</v>
      </c>
      <c r="Q4022" t="s">
        <v>23</v>
      </c>
      <c r="R4022" t="s">
        <v>7105</v>
      </c>
      <c r="S4022" s="2">
        <v>64.95</v>
      </c>
      <c r="T4022" s="2">
        <v>4546</v>
      </c>
      <c r="U4022" t="s">
        <v>24</v>
      </c>
      <c r="V4022">
        <f>COUNTIF(Table1[[#This Row],[OnlineSecurity]:[StreamingMovies]], "Yes")</f>
        <v>6</v>
      </c>
      <c r="W4022" t="str" cm="1">
        <f t="array" ref="W4022">_xlfn.IFS(Table1[[#This Row],[tenure]]&lt;=12,"0-1 Years", Table1[[#This Row],[tenure]] &lt;=36, "1-3 Years",Table1[[#This Row],[tenure]]&lt;=60, "3-5 Years",Table1[[#This Row],[tenure]]&gt;60,"5+ Years")</f>
        <v>5+ Years</v>
      </c>
      <c r="X4022" t="str">
        <f>IF(AND(Table1[[#This Row],[Contract]]="Month-to-Month", Table1[[#This Row],[PaymentMethod]]= "Electronic check"), "High Risk", "Standard")</f>
        <v>Standard</v>
      </c>
      <c r="Y4022" s="11">
        <f>IFERROR(Table1[[#This Row],[TotalCharges]]/Table1[[#This Row],[tenure]],"0")</f>
        <v>63.138888888888886</v>
      </c>
      <c r="Z4022" t="str">
        <f>IF(Table1[[#This Row],[SeniorCitizen]]=1,"Yes","No")</f>
        <v>Yes</v>
      </c>
    </row>
    <row r="4023" spans="1:26" x14ac:dyDescent="0.35">
      <c r="A4023" t="s">
        <v>4058</v>
      </c>
      <c r="B4023" t="s">
        <v>22</v>
      </c>
      <c r="C4023">
        <v>0</v>
      </c>
      <c r="D4023" t="s">
        <v>23</v>
      </c>
      <c r="E4023" t="s">
        <v>23</v>
      </c>
      <c r="F4023">
        <v>1</v>
      </c>
      <c r="G4023" t="s">
        <v>23</v>
      </c>
      <c r="H4023" t="s">
        <v>24</v>
      </c>
      <c r="I4023" t="s">
        <v>24</v>
      </c>
      <c r="J4023" t="s">
        <v>24</v>
      </c>
      <c r="K4023" t="s">
        <v>24</v>
      </c>
      <c r="L4023" t="s">
        <v>24</v>
      </c>
      <c r="M4023" t="s">
        <v>24</v>
      </c>
      <c r="N4023" t="s">
        <v>24</v>
      </c>
      <c r="O4023" t="s">
        <v>24</v>
      </c>
      <c r="P4023" t="s">
        <v>27</v>
      </c>
      <c r="Q4023" t="s">
        <v>23</v>
      </c>
      <c r="R4023" t="s">
        <v>32</v>
      </c>
      <c r="S4023" s="2">
        <v>20.5</v>
      </c>
      <c r="T4023" s="2">
        <v>20.5</v>
      </c>
      <c r="U4023" t="s">
        <v>23</v>
      </c>
      <c r="V4023">
        <f>COUNTIF(Table1[[#This Row],[OnlineSecurity]:[StreamingMovies]], "Yes")</f>
        <v>0</v>
      </c>
      <c r="W4023" t="str" cm="1">
        <f t="array" ref="W4023">_xlfn.IFS(Table1[[#This Row],[tenure]]&lt;=12,"0-1 Years", Table1[[#This Row],[tenure]] &lt;=36, "1-3 Years",Table1[[#This Row],[tenure]]&lt;=60, "3-5 Years",Table1[[#This Row],[tenure]]&gt;60,"5+ Years")</f>
        <v>0-1 Years</v>
      </c>
      <c r="X4023" t="str">
        <f>IF(AND(Table1[[#This Row],[Contract]]="Month-to-Month", Table1[[#This Row],[PaymentMethod]]= "Electronic check"), "High Risk", "Standard")</f>
        <v>Standard</v>
      </c>
      <c r="Y4023" s="11">
        <f>IFERROR(Table1[[#This Row],[TotalCharges]]/Table1[[#This Row],[tenure]],"0")</f>
        <v>20.5</v>
      </c>
      <c r="Z4023" t="str">
        <f>IF(Table1[[#This Row],[SeniorCitizen]]=1,"Yes","No")</f>
        <v>No</v>
      </c>
    </row>
    <row r="4024" spans="1:26" x14ac:dyDescent="0.35">
      <c r="A4024" t="s">
        <v>4059</v>
      </c>
      <c r="B4024" t="s">
        <v>22</v>
      </c>
      <c r="C4024">
        <v>0</v>
      </c>
      <c r="D4024" t="s">
        <v>24</v>
      </c>
      <c r="E4024" t="s">
        <v>24</v>
      </c>
      <c r="F4024">
        <v>10</v>
      </c>
      <c r="G4024" t="s">
        <v>23</v>
      </c>
      <c r="H4024" t="s">
        <v>24</v>
      </c>
      <c r="I4024" t="s">
        <v>24</v>
      </c>
      <c r="J4024" t="s">
        <v>24</v>
      </c>
      <c r="K4024" t="s">
        <v>24</v>
      </c>
      <c r="L4024" t="s">
        <v>24</v>
      </c>
      <c r="M4024" t="s">
        <v>24</v>
      </c>
      <c r="N4024" t="s">
        <v>24</v>
      </c>
      <c r="O4024" t="s">
        <v>24</v>
      </c>
      <c r="P4024" t="s">
        <v>27</v>
      </c>
      <c r="Q4024" t="s">
        <v>24</v>
      </c>
      <c r="R4024" t="s">
        <v>32</v>
      </c>
      <c r="S4024" s="2">
        <v>18.850000000000001</v>
      </c>
      <c r="T4024" s="2">
        <v>163.19999999999999</v>
      </c>
      <c r="U4024" t="s">
        <v>24</v>
      </c>
      <c r="V4024">
        <f>COUNTIF(Table1[[#This Row],[OnlineSecurity]:[StreamingMovies]], "Yes")</f>
        <v>0</v>
      </c>
      <c r="W4024" t="str" cm="1">
        <f t="array" ref="W4024">_xlfn.IFS(Table1[[#This Row],[tenure]]&lt;=12,"0-1 Years", Table1[[#This Row],[tenure]] &lt;=36, "1-3 Years",Table1[[#This Row],[tenure]]&lt;=60, "3-5 Years",Table1[[#This Row],[tenure]]&gt;60,"5+ Years")</f>
        <v>0-1 Years</v>
      </c>
      <c r="X4024" t="str">
        <f>IF(AND(Table1[[#This Row],[Contract]]="Month-to-Month", Table1[[#This Row],[PaymentMethod]]= "Electronic check"), "High Risk", "Standard")</f>
        <v>Standard</v>
      </c>
      <c r="Y4024" s="11">
        <f>IFERROR(Table1[[#This Row],[TotalCharges]]/Table1[[#This Row],[tenure]],"0")</f>
        <v>16.32</v>
      </c>
      <c r="Z4024" t="str">
        <f>IF(Table1[[#This Row],[SeniorCitizen]]=1,"Yes","No")</f>
        <v>No</v>
      </c>
    </row>
    <row r="4025" spans="1:26" x14ac:dyDescent="0.35">
      <c r="A4025" t="s">
        <v>4060</v>
      </c>
      <c r="B4025" t="s">
        <v>30</v>
      </c>
      <c r="C4025">
        <v>0</v>
      </c>
      <c r="D4025" t="s">
        <v>24</v>
      </c>
      <c r="E4025" t="s">
        <v>24</v>
      </c>
      <c r="F4025">
        <v>42</v>
      </c>
      <c r="G4025" t="s">
        <v>23</v>
      </c>
      <c r="H4025" t="s">
        <v>24</v>
      </c>
      <c r="I4025" t="s">
        <v>24</v>
      </c>
      <c r="J4025" t="s">
        <v>24</v>
      </c>
      <c r="K4025" t="s">
        <v>24</v>
      </c>
      <c r="L4025" t="s">
        <v>24</v>
      </c>
      <c r="M4025" t="s">
        <v>24</v>
      </c>
      <c r="N4025" t="s">
        <v>24</v>
      </c>
      <c r="O4025" t="s">
        <v>24</v>
      </c>
      <c r="P4025" t="s">
        <v>31</v>
      </c>
      <c r="Q4025" t="s">
        <v>24</v>
      </c>
      <c r="R4025" t="s">
        <v>7104</v>
      </c>
      <c r="S4025" s="2">
        <v>19.8</v>
      </c>
      <c r="T4025" s="2">
        <v>849.9</v>
      </c>
      <c r="U4025" t="s">
        <v>24</v>
      </c>
      <c r="V4025">
        <f>COUNTIF(Table1[[#This Row],[OnlineSecurity]:[StreamingMovies]], "Yes")</f>
        <v>0</v>
      </c>
      <c r="W4025" t="str" cm="1">
        <f t="array" ref="W4025">_xlfn.IFS(Table1[[#This Row],[tenure]]&lt;=12,"0-1 Years", Table1[[#This Row],[tenure]] &lt;=36, "1-3 Years",Table1[[#This Row],[tenure]]&lt;=60, "3-5 Years",Table1[[#This Row],[tenure]]&gt;60,"5+ Years")</f>
        <v>3-5 Years</v>
      </c>
      <c r="X4025" t="str">
        <f>IF(AND(Table1[[#This Row],[Contract]]="Month-to-Month", Table1[[#This Row],[PaymentMethod]]= "Electronic check"), "High Risk", "Standard")</f>
        <v>Standard</v>
      </c>
      <c r="Y4025" s="11">
        <f>IFERROR(Table1[[#This Row],[TotalCharges]]/Table1[[#This Row],[tenure]],"0")</f>
        <v>20.235714285714284</v>
      </c>
      <c r="Z4025" t="str">
        <f>IF(Table1[[#This Row],[SeniorCitizen]]=1,"Yes","No")</f>
        <v>No</v>
      </c>
    </row>
    <row r="4026" spans="1:26" x14ac:dyDescent="0.35">
      <c r="A4026" t="s">
        <v>4061</v>
      </c>
      <c r="B4026" t="s">
        <v>22</v>
      </c>
      <c r="C4026">
        <v>0</v>
      </c>
      <c r="D4026" t="s">
        <v>24</v>
      </c>
      <c r="E4026" t="s">
        <v>24</v>
      </c>
      <c r="F4026">
        <v>7</v>
      </c>
      <c r="G4026" t="s">
        <v>24</v>
      </c>
      <c r="H4026" t="s">
        <v>24</v>
      </c>
      <c r="I4026" t="s">
        <v>26</v>
      </c>
      <c r="J4026" t="s">
        <v>24</v>
      </c>
      <c r="K4026" t="s">
        <v>24</v>
      </c>
      <c r="L4026" t="s">
        <v>24</v>
      </c>
      <c r="M4026" t="s">
        <v>24</v>
      </c>
      <c r="N4026" t="s">
        <v>24</v>
      </c>
      <c r="O4026" t="s">
        <v>24</v>
      </c>
      <c r="P4026" t="s">
        <v>27</v>
      </c>
      <c r="Q4026" t="s">
        <v>24</v>
      </c>
      <c r="R4026" t="s">
        <v>7104</v>
      </c>
      <c r="S4026" s="2">
        <v>25.05</v>
      </c>
      <c r="T4026" s="2">
        <v>189.95</v>
      </c>
      <c r="U4026" t="s">
        <v>24</v>
      </c>
      <c r="V4026">
        <f>COUNTIF(Table1[[#This Row],[OnlineSecurity]:[StreamingMovies]], "Yes")</f>
        <v>0</v>
      </c>
      <c r="W4026" t="str" cm="1">
        <f t="array" ref="W4026">_xlfn.IFS(Table1[[#This Row],[tenure]]&lt;=12,"0-1 Years", Table1[[#This Row],[tenure]] &lt;=36, "1-3 Years",Table1[[#This Row],[tenure]]&lt;=60, "3-5 Years",Table1[[#This Row],[tenure]]&gt;60,"5+ Years")</f>
        <v>0-1 Years</v>
      </c>
      <c r="X4026" t="str">
        <f>IF(AND(Table1[[#This Row],[Contract]]="Month-to-Month", Table1[[#This Row],[PaymentMethod]]= "Electronic check"), "High Risk", "Standard")</f>
        <v>Standard</v>
      </c>
      <c r="Y4026" s="11">
        <f>IFERROR(Table1[[#This Row],[TotalCharges]]/Table1[[#This Row],[tenure]],"0")</f>
        <v>27.135714285714283</v>
      </c>
      <c r="Z4026" t="str">
        <f>IF(Table1[[#This Row],[SeniorCitizen]]=1,"Yes","No")</f>
        <v>No</v>
      </c>
    </row>
    <row r="4027" spans="1:26" x14ac:dyDescent="0.3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7104</v>
      </c>
      <c r="S4027" s="2">
        <v>74.8</v>
      </c>
      <c r="T4027" s="2">
        <v>321.89999999999998</v>
      </c>
      <c r="U4027" t="s">
        <v>23</v>
      </c>
      <c r="V4027">
        <f>COUNTIF(Table1[[#This Row],[OnlineSecurity]:[StreamingMovies]], "Yes")</f>
        <v>1</v>
      </c>
      <c r="W4027" t="str" cm="1">
        <f t="array" ref="W4027">_xlfn.IFS(Table1[[#This Row],[tenure]]&lt;=12,"0-1 Years", Table1[[#This Row],[tenure]] &lt;=36, "1-3 Years",Table1[[#This Row],[tenure]]&lt;=60, "3-5 Years",Table1[[#This Row],[tenure]]&gt;60,"5+ Years")</f>
        <v>0-1 Years</v>
      </c>
      <c r="X4027" t="str">
        <f>IF(AND(Table1[[#This Row],[Contract]]="Month-to-Month", Table1[[#This Row],[PaymentMethod]]= "Electronic check"), "High Risk", "Standard")</f>
        <v>Standard</v>
      </c>
      <c r="Y4027" s="11">
        <f>IFERROR(Table1[[#This Row],[TotalCharges]]/Table1[[#This Row],[tenure]],"0")</f>
        <v>80.474999999999994</v>
      </c>
      <c r="Z4027" t="str">
        <f>IF(Table1[[#This Row],[SeniorCitizen]]=1,"Yes","No")</f>
        <v>No</v>
      </c>
    </row>
    <row r="4028" spans="1:26" x14ac:dyDescent="0.3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7105</v>
      </c>
      <c r="S4028" s="2">
        <v>114.3</v>
      </c>
      <c r="T4028" s="2">
        <v>8058.55</v>
      </c>
      <c r="U4028" t="s">
        <v>24</v>
      </c>
      <c r="V4028">
        <f>COUNTIF(Table1[[#This Row],[OnlineSecurity]:[StreamingMovies]], "Yes")</f>
        <v>6</v>
      </c>
      <c r="W4028" t="str" cm="1">
        <f t="array" ref="W4028">_xlfn.IFS(Table1[[#This Row],[tenure]]&lt;=12,"0-1 Years", Table1[[#This Row],[tenure]] &lt;=36, "1-3 Years",Table1[[#This Row],[tenure]]&lt;=60, "3-5 Years",Table1[[#This Row],[tenure]]&gt;60,"5+ Years")</f>
        <v>5+ Years</v>
      </c>
      <c r="X4028" t="str">
        <f>IF(AND(Table1[[#This Row],[Contract]]="Month-to-Month", Table1[[#This Row],[PaymentMethod]]= "Electronic check"), "High Risk", "Standard")</f>
        <v>Standard</v>
      </c>
      <c r="Y4028" s="11">
        <f>IFERROR(Table1[[#This Row],[TotalCharges]]/Table1[[#This Row],[tenure]],"0")</f>
        <v>111.92430555555556</v>
      </c>
      <c r="Z4028" t="str">
        <f>IF(Table1[[#This Row],[SeniorCitizen]]=1,"Yes","No")</f>
        <v>No</v>
      </c>
    </row>
    <row r="4029" spans="1:26" x14ac:dyDescent="0.35">
      <c r="A4029" t="s">
        <v>4064</v>
      </c>
      <c r="B4029" t="s">
        <v>22</v>
      </c>
      <c r="C4029">
        <v>0</v>
      </c>
      <c r="D4029" t="s">
        <v>23</v>
      </c>
      <c r="E4029" t="s">
        <v>24</v>
      </c>
      <c r="F4029">
        <v>20</v>
      </c>
      <c r="G4029" t="s">
        <v>24</v>
      </c>
      <c r="H4029" t="s">
        <v>24</v>
      </c>
      <c r="I4029" t="s">
        <v>26</v>
      </c>
      <c r="J4029" t="s">
        <v>24</v>
      </c>
      <c r="K4029" t="s">
        <v>24</v>
      </c>
      <c r="L4029" t="s">
        <v>24</v>
      </c>
      <c r="M4029" t="s">
        <v>24</v>
      </c>
      <c r="N4029" t="s">
        <v>24</v>
      </c>
      <c r="O4029" t="s">
        <v>24</v>
      </c>
      <c r="P4029" t="s">
        <v>27</v>
      </c>
      <c r="Q4029" t="s">
        <v>23</v>
      </c>
      <c r="R4029" t="s">
        <v>28</v>
      </c>
      <c r="S4029" s="2">
        <v>24.45</v>
      </c>
      <c r="T4029" s="2">
        <v>482.8</v>
      </c>
      <c r="U4029" t="s">
        <v>23</v>
      </c>
      <c r="V4029">
        <f>COUNTIF(Table1[[#This Row],[OnlineSecurity]:[StreamingMovies]], "Yes")</f>
        <v>0</v>
      </c>
      <c r="W4029" t="str" cm="1">
        <f t="array" ref="W4029">_xlfn.IFS(Table1[[#This Row],[tenure]]&lt;=12,"0-1 Years", Table1[[#This Row],[tenure]] &lt;=36, "1-3 Years",Table1[[#This Row],[tenure]]&lt;=60, "3-5 Years",Table1[[#This Row],[tenure]]&gt;60,"5+ Years")</f>
        <v>1-3 Years</v>
      </c>
      <c r="X4029" t="str">
        <f>IF(AND(Table1[[#This Row],[Contract]]="Month-to-Month", Table1[[#This Row],[PaymentMethod]]= "Electronic check"), "High Risk", "Standard")</f>
        <v>High Risk</v>
      </c>
      <c r="Y4029" s="11">
        <f>IFERROR(Table1[[#This Row],[TotalCharges]]/Table1[[#This Row],[tenure]],"0")</f>
        <v>24.14</v>
      </c>
      <c r="Z4029" t="str">
        <f>IF(Table1[[#This Row],[SeniorCitizen]]=1,"Yes","No")</f>
        <v>No</v>
      </c>
    </row>
    <row r="4030" spans="1:26" x14ac:dyDescent="0.3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7105</v>
      </c>
      <c r="S4030" s="2">
        <v>109.2</v>
      </c>
      <c r="T4030" s="2">
        <v>7049.75</v>
      </c>
      <c r="U4030" t="s">
        <v>24</v>
      </c>
      <c r="V4030">
        <f>COUNTIF(Table1[[#This Row],[OnlineSecurity]:[StreamingMovies]], "Yes")</f>
        <v>6</v>
      </c>
      <c r="W4030" t="str" cm="1">
        <f t="array" ref="W4030">_xlfn.IFS(Table1[[#This Row],[tenure]]&lt;=12,"0-1 Years", Table1[[#This Row],[tenure]] &lt;=36, "1-3 Years",Table1[[#This Row],[tenure]]&lt;=60, "3-5 Years",Table1[[#This Row],[tenure]]&gt;60,"5+ Years")</f>
        <v>5+ Years</v>
      </c>
      <c r="X4030" t="str">
        <f>IF(AND(Table1[[#This Row],[Contract]]="Month-to-Month", Table1[[#This Row],[PaymentMethod]]= "Electronic check"), "High Risk", "Standard")</f>
        <v>Standard</v>
      </c>
      <c r="Y4030" s="11">
        <f>IFERROR(Table1[[#This Row],[TotalCharges]]/Table1[[#This Row],[tenure]],"0")</f>
        <v>111.90079365079364</v>
      </c>
      <c r="Z4030" t="str">
        <f>IF(Table1[[#This Row],[SeniorCitizen]]=1,"Yes","No")</f>
        <v>No</v>
      </c>
    </row>
    <row r="4031" spans="1:26" x14ac:dyDescent="0.35">
      <c r="A4031" t="s">
        <v>4066</v>
      </c>
      <c r="B4031" t="s">
        <v>22</v>
      </c>
      <c r="C4031">
        <v>0</v>
      </c>
      <c r="D4031" t="s">
        <v>24</v>
      </c>
      <c r="E4031" t="s">
        <v>24</v>
      </c>
      <c r="F4031">
        <v>56</v>
      </c>
      <c r="G4031" t="s">
        <v>24</v>
      </c>
      <c r="H4031" t="s">
        <v>24</v>
      </c>
      <c r="I4031" t="s">
        <v>26</v>
      </c>
      <c r="J4031" t="s">
        <v>23</v>
      </c>
      <c r="K4031" t="s">
        <v>23</v>
      </c>
      <c r="L4031" t="s">
        <v>23</v>
      </c>
      <c r="M4031" t="s">
        <v>23</v>
      </c>
      <c r="N4031" t="s">
        <v>24</v>
      </c>
      <c r="O4031" t="s">
        <v>24</v>
      </c>
      <c r="P4031" t="s">
        <v>47</v>
      </c>
      <c r="Q4031" t="s">
        <v>24</v>
      </c>
      <c r="R4031" t="s">
        <v>7104</v>
      </c>
      <c r="S4031" s="2">
        <v>45.05</v>
      </c>
      <c r="T4031" s="2">
        <v>2560.1</v>
      </c>
      <c r="U4031" t="s">
        <v>24</v>
      </c>
      <c r="V4031">
        <f>COUNTIF(Table1[[#This Row],[OnlineSecurity]:[StreamingMovies]], "Yes")</f>
        <v>4</v>
      </c>
      <c r="W4031" t="str" cm="1">
        <f t="array" ref="W4031">_xlfn.IFS(Table1[[#This Row],[tenure]]&lt;=12,"0-1 Years", Table1[[#This Row],[tenure]] &lt;=36, "1-3 Years",Table1[[#This Row],[tenure]]&lt;=60, "3-5 Years",Table1[[#This Row],[tenure]]&gt;60,"5+ Years")</f>
        <v>3-5 Years</v>
      </c>
      <c r="X4031" t="str">
        <f>IF(AND(Table1[[#This Row],[Contract]]="Month-to-Month", Table1[[#This Row],[PaymentMethod]]= "Electronic check"), "High Risk", "Standard")</f>
        <v>Standard</v>
      </c>
      <c r="Y4031" s="11">
        <f>IFERROR(Table1[[#This Row],[TotalCharges]]/Table1[[#This Row],[tenure]],"0")</f>
        <v>45.716071428571425</v>
      </c>
      <c r="Z4031" t="str">
        <f>IF(Table1[[#This Row],[SeniorCitizen]]=1,"Yes","No")</f>
        <v>No</v>
      </c>
    </row>
    <row r="4032" spans="1:26" x14ac:dyDescent="0.3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s="2">
        <v>51</v>
      </c>
      <c r="T4032" s="2">
        <v>286.8</v>
      </c>
      <c r="U4032" t="s">
        <v>24</v>
      </c>
      <c r="V4032">
        <f>COUNTIF(Table1[[#This Row],[OnlineSecurity]:[StreamingMovies]], "Yes")</f>
        <v>1</v>
      </c>
      <c r="W4032" t="str" cm="1">
        <f t="array" ref="W4032">_xlfn.IFS(Table1[[#This Row],[tenure]]&lt;=12,"0-1 Years", Table1[[#This Row],[tenure]] &lt;=36, "1-3 Years",Table1[[#This Row],[tenure]]&lt;=60, "3-5 Years",Table1[[#This Row],[tenure]]&gt;60,"5+ Years")</f>
        <v>0-1 Years</v>
      </c>
      <c r="X4032" t="str">
        <f>IF(AND(Table1[[#This Row],[Contract]]="Month-to-Month", Table1[[#This Row],[PaymentMethod]]= "Electronic check"), "High Risk", "Standard")</f>
        <v>Standard</v>
      </c>
      <c r="Y4032" s="11">
        <f>IFERROR(Table1[[#This Row],[TotalCharges]]/Table1[[#This Row],[tenure]],"0")</f>
        <v>57.36</v>
      </c>
      <c r="Z4032" t="str">
        <f>IF(Table1[[#This Row],[SeniorCitizen]]=1,"Yes","No")</f>
        <v>No</v>
      </c>
    </row>
    <row r="4033" spans="1:26" x14ac:dyDescent="0.3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7104</v>
      </c>
      <c r="S4033" s="2">
        <v>110.45</v>
      </c>
      <c r="T4033" s="2">
        <v>7982.5</v>
      </c>
      <c r="U4033" t="s">
        <v>24</v>
      </c>
      <c r="V4033">
        <f>COUNTIF(Table1[[#This Row],[OnlineSecurity]:[StreamingMovies]], "Yes")</f>
        <v>5</v>
      </c>
      <c r="W4033" t="str" cm="1">
        <f t="array" ref="W4033">_xlfn.IFS(Table1[[#This Row],[tenure]]&lt;=12,"0-1 Years", Table1[[#This Row],[tenure]] &lt;=36, "1-3 Years",Table1[[#This Row],[tenure]]&lt;=60, "3-5 Years",Table1[[#This Row],[tenure]]&gt;60,"5+ Years")</f>
        <v>5+ Years</v>
      </c>
      <c r="X4033" t="str">
        <f>IF(AND(Table1[[#This Row],[Contract]]="Month-to-Month", Table1[[#This Row],[PaymentMethod]]= "Electronic check"), "High Risk", "Standard")</f>
        <v>Standard</v>
      </c>
      <c r="Y4033" s="11">
        <f>IFERROR(Table1[[#This Row],[TotalCharges]]/Table1[[#This Row],[tenure]],"0")</f>
        <v>110.86805555555556</v>
      </c>
      <c r="Z4033" t="str">
        <f>IF(Table1[[#This Row],[SeniorCitizen]]=1,"Yes","No")</f>
        <v>No</v>
      </c>
    </row>
    <row r="4034" spans="1:26" x14ac:dyDescent="0.3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s="2">
        <v>84.65</v>
      </c>
      <c r="T4034" s="2">
        <v>5683.6</v>
      </c>
      <c r="U4034" t="s">
        <v>24</v>
      </c>
      <c r="V4034">
        <f>COUNTIF(Table1[[#This Row],[OnlineSecurity]:[StreamingMovies]], "Yes")</f>
        <v>2</v>
      </c>
      <c r="W4034" t="str" cm="1">
        <f t="array" ref="W4034">_xlfn.IFS(Table1[[#This Row],[tenure]]&lt;=12,"0-1 Years", Table1[[#This Row],[tenure]] &lt;=36, "1-3 Years",Table1[[#This Row],[tenure]]&lt;=60, "3-5 Years",Table1[[#This Row],[tenure]]&gt;60,"5+ Years")</f>
        <v>5+ Years</v>
      </c>
      <c r="X4034" t="str">
        <f>IF(AND(Table1[[#This Row],[Contract]]="Month-to-Month", Table1[[#This Row],[PaymentMethod]]= "Electronic check"), "High Risk", "Standard")</f>
        <v>High Risk</v>
      </c>
      <c r="Y4034" s="11">
        <f>IFERROR(Table1[[#This Row],[TotalCharges]]/Table1[[#This Row],[tenure]],"0")</f>
        <v>83.582352941176481</v>
      </c>
      <c r="Z4034" t="str">
        <f>IF(Table1[[#This Row],[SeniorCitizen]]=1,"Yes","No")</f>
        <v>Yes</v>
      </c>
    </row>
    <row r="4035" spans="1:26" x14ac:dyDescent="0.3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s="2">
        <v>60.05</v>
      </c>
      <c r="T4035" s="2">
        <v>3994.05</v>
      </c>
      <c r="U4035" t="s">
        <v>24</v>
      </c>
      <c r="V4035">
        <f>COUNTIF(Table1[[#This Row],[OnlineSecurity]:[StreamingMovies]], "Yes")</f>
        <v>3</v>
      </c>
      <c r="W4035" t="str" cm="1">
        <f t="array" ref="W4035">_xlfn.IFS(Table1[[#This Row],[tenure]]&lt;=12,"0-1 Years", Table1[[#This Row],[tenure]] &lt;=36, "1-3 Years",Table1[[#This Row],[tenure]]&lt;=60, "3-5 Years",Table1[[#This Row],[tenure]]&gt;60,"5+ Years")</f>
        <v>5+ Years</v>
      </c>
      <c r="X4035" t="str">
        <f>IF(AND(Table1[[#This Row],[Contract]]="Month-to-Month", Table1[[#This Row],[PaymentMethod]]= "Electronic check"), "High Risk", "Standard")</f>
        <v>Standard</v>
      </c>
      <c r="Y4035" s="11">
        <f>IFERROR(Table1[[#This Row],[TotalCharges]]/Table1[[#This Row],[tenure]],"0")</f>
        <v>59.612686567164182</v>
      </c>
      <c r="Z4035" t="str">
        <f>IF(Table1[[#This Row],[SeniorCitizen]]=1,"Yes","No")</f>
        <v>No</v>
      </c>
    </row>
    <row r="4036" spans="1:26" x14ac:dyDescent="0.3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7104</v>
      </c>
      <c r="S4036" s="2">
        <v>44.65</v>
      </c>
      <c r="T4036" s="2">
        <v>369.15</v>
      </c>
      <c r="U4036" t="s">
        <v>24</v>
      </c>
      <c r="V4036">
        <f>COUNTIF(Table1[[#This Row],[OnlineSecurity]:[StreamingMovies]], "Yes")</f>
        <v>0</v>
      </c>
      <c r="W4036" t="str" cm="1">
        <f t="array" ref="W4036">_xlfn.IFS(Table1[[#This Row],[tenure]]&lt;=12,"0-1 Years", Table1[[#This Row],[tenure]] &lt;=36, "1-3 Years",Table1[[#This Row],[tenure]]&lt;=60, "3-5 Years",Table1[[#This Row],[tenure]]&gt;60,"5+ Years")</f>
        <v>0-1 Years</v>
      </c>
      <c r="X4036" t="str">
        <f>IF(AND(Table1[[#This Row],[Contract]]="Month-to-Month", Table1[[#This Row],[PaymentMethod]]= "Electronic check"), "High Risk", "Standard")</f>
        <v>Standard</v>
      </c>
      <c r="Y4036" s="11">
        <f>IFERROR(Table1[[#This Row],[TotalCharges]]/Table1[[#This Row],[tenure]],"0")</f>
        <v>46.143749999999997</v>
      </c>
      <c r="Z4036" t="str">
        <f>IF(Table1[[#This Row],[SeniorCitizen]]=1,"Yes","No")</f>
        <v>No</v>
      </c>
    </row>
    <row r="4037" spans="1:26" x14ac:dyDescent="0.3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7104</v>
      </c>
      <c r="S4037" s="2">
        <v>93.25</v>
      </c>
      <c r="T4037" s="2">
        <v>4631.7</v>
      </c>
      <c r="U4037" t="s">
        <v>24</v>
      </c>
      <c r="V4037">
        <f>COUNTIF(Table1[[#This Row],[OnlineSecurity]:[StreamingMovies]], "Yes")</f>
        <v>3</v>
      </c>
      <c r="W4037" t="str" cm="1">
        <f t="array" ref="W4037">_xlfn.IFS(Table1[[#This Row],[tenure]]&lt;=12,"0-1 Years", Table1[[#This Row],[tenure]] &lt;=36, "1-3 Years",Table1[[#This Row],[tenure]]&lt;=60, "3-5 Years",Table1[[#This Row],[tenure]]&gt;60,"5+ Years")</f>
        <v>3-5 Years</v>
      </c>
      <c r="X4037" t="str">
        <f>IF(AND(Table1[[#This Row],[Contract]]="Month-to-Month", Table1[[#This Row],[PaymentMethod]]= "Electronic check"), "High Risk", "Standard")</f>
        <v>Standard</v>
      </c>
      <c r="Y4037" s="11">
        <f>IFERROR(Table1[[#This Row],[TotalCharges]]/Table1[[#This Row],[tenure]],"0")</f>
        <v>89.071153846153848</v>
      </c>
      <c r="Z4037" t="str">
        <f>IF(Table1[[#This Row],[SeniorCitizen]]=1,"Yes","No")</f>
        <v>No</v>
      </c>
    </row>
    <row r="4038" spans="1:26" x14ac:dyDescent="0.35">
      <c r="A4038" t="s">
        <v>4073</v>
      </c>
      <c r="B4038" t="s">
        <v>22</v>
      </c>
      <c r="C4038">
        <v>0</v>
      </c>
      <c r="D4038" t="s">
        <v>23</v>
      </c>
      <c r="E4038" t="s">
        <v>23</v>
      </c>
      <c r="F4038">
        <v>18</v>
      </c>
      <c r="G4038" t="s">
        <v>23</v>
      </c>
      <c r="H4038" t="s">
        <v>24</v>
      </c>
      <c r="I4038" t="s">
        <v>24</v>
      </c>
      <c r="J4038" t="s">
        <v>24</v>
      </c>
      <c r="K4038" t="s">
        <v>24</v>
      </c>
      <c r="L4038" t="s">
        <v>24</v>
      </c>
      <c r="M4038" t="s">
        <v>24</v>
      </c>
      <c r="N4038" t="s">
        <v>24</v>
      </c>
      <c r="O4038" t="s">
        <v>24</v>
      </c>
      <c r="P4038" t="s">
        <v>27</v>
      </c>
      <c r="Q4038" t="s">
        <v>23</v>
      </c>
      <c r="R4038" t="s">
        <v>32</v>
      </c>
      <c r="S4038" s="2">
        <v>20.25</v>
      </c>
      <c r="T4038" s="2">
        <v>401.95</v>
      </c>
      <c r="U4038" t="s">
        <v>24</v>
      </c>
      <c r="V4038">
        <f>COUNTIF(Table1[[#This Row],[OnlineSecurity]:[StreamingMovies]], "Yes")</f>
        <v>0</v>
      </c>
      <c r="W4038" t="str" cm="1">
        <f t="array" ref="W4038">_xlfn.IFS(Table1[[#This Row],[tenure]]&lt;=12,"0-1 Years", Table1[[#This Row],[tenure]] &lt;=36, "1-3 Years",Table1[[#This Row],[tenure]]&lt;=60, "3-5 Years",Table1[[#This Row],[tenure]]&gt;60,"5+ Years")</f>
        <v>1-3 Years</v>
      </c>
      <c r="X4038" t="str">
        <f>IF(AND(Table1[[#This Row],[Contract]]="Month-to-Month", Table1[[#This Row],[PaymentMethod]]= "Electronic check"), "High Risk", "Standard")</f>
        <v>Standard</v>
      </c>
      <c r="Y4038" s="11">
        <f>IFERROR(Table1[[#This Row],[TotalCharges]]/Table1[[#This Row],[tenure]],"0")</f>
        <v>22.330555555555556</v>
      </c>
      <c r="Z4038" t="str">
        <f>IF(Table1[[#This Row],[SeniorCitizen]]=1,"Yes","No")</f>
        <v>No</v>
      </c>
    </row>
    <row r="4039" spans="1:26" x14ac:dyDescent="0.35">
      <c r="A4039" t="s">
        <v>4074</v>
      </c>
      <c r="B4039" t="s">
        <v>22</v>
      </c>
      <c r="C4039">
        <v>0</v>
      </c>
      <c r="D4039" t="s">
        <v>23</v>
      </c>
      <c r="E4039" t="s">
        <v>23</v>
      </c>
      <c r="F4039">
        <v>59</v>
      </c>
      <c r="G4039" t="s">
        <v>23</v>
      </c>
      <c r="H4039" t="s">
        <v>23</v>
      </c>
      <c r="I4039" t="s">
        <v>24</v>
      </c>
      <c r="J4039" t="s">
        <v>24</v>
      </c>
      <c r="K4039" t="s">
        <v>24</v>
      </c>
      <c r="L4039" t="s">
        <v>24</v>
      </c>
      <c r="M4039" t="s">
        <v>24</v>
      </c>
      <c r="N4039" t="s">
        <v>24</v>
      </c>
      <c r="O4039" t="s">
        <v>24</v>
      </c>
      <c r="P4039" t="s">
        <v>47</v>
      </c>
      <c r="Q4039" t="s">
        <v>24</v>
      </c>
      <c r="R4039" t="s">
        <v>32</v>
      </c>
      <c r="S4039" s="2">
        <v>25.45</v>
      </c>
      <c r="T4039" s="2">
        <v>1534.05</v>
      </c>
      <c r="U4039" t="s">
        <v>24</v>
      </c>
      <c r="V4039">
        <f>COUNTIF(Table1[[#This Row],[OnlineSecurity]:[StreamingMovies]], "Yes")</f>
        <v>0</v>
      </c>
      <c r="W4039" t="str" cm="1">
        <f t="array" ref="W4039">_xlfn.IFS(Table1[[#This Row],[tenure]]&lt;=12,"0-1 Years", Table1[[#This Row],[tenure]] &lt;=36, "1-3 Years",Table1[[#This Row],[tenure]]&lt;=60, "3-5 Years",Table1[[#This Row],[tenure]]&gt;60,"5+ Years")</f>
        <v>3-5 Years</v>
      </c>
      <c r="X4039" t="str">
        <f>IF(AND(Table1[[#This Row],[Contract]]="Month-to-Month", Table1[[#This Row],[PaymentMethod]]= "Electronic check"), "High Risk", "Standard")</f>
        <v>Standard</v>
      </c>
      <c r="Y4039" s="11">
        <f>IFERROR(Table1[[#This Row],[TotalCharges]]/Table1[[#This Row],[tenure]],"0")</f>
        <v>26.000847457627117</v>
      </c>
      <c r="Z4039" t="str">
        <f>IF(Table1[[#This Row],[SeniorCitizen]]=1,"Yes","No")</f>
        <v>No</v>
      </c>
    </row>
    <row r="4040" spans="1:26" x14ac:dyDescent="0.35">
      <c r="A4040" t="s">
        <v>4075</v>
      </c>
      <c r="B4040" t="s">
        <v>22</v>
      </c>
      <c r="C4040">
        <v>0</v>
      </c>
      <c r="D4040" t="s">
        <v>24</v>
      </c>
      <c r="E4040" t="s">
        <v>24</v>
      </c>
      <c r="F4040">
        <v>60</v>
      </c>
      <c r="G4040" t="s">
        <v>23</v>
      </c>
      <c r="H4040" t="s">
        <v>24</v>
      </c>
      <c r="I4040" t="s">
        <v>24</v>
      </c>
      <c r="J4040" t="s">
        <v>24</v>
      </c>
      <c r="K4040" t="s">
        <v>24</v>
      </c>
      <c r="L4040" t="s">
        <v>24</v>
      </c>
      <c r="M4040" t="s">
        <v>24</v>
      </c>
      <c r="N4040" t="s">
        <v>24</v>
      </c>
      <c r="O4040" t="s">
        <v>24</v>
      </c>
      <c r="P4040" t="s">
        <v>47</v>
      </c>
      <c r="Q4040" t="s">
        <v>24</v>
      </c>
      <c r="R4040" t="s">
        <v>32</v>
      </c>
      <c r="S4040" s="2">
        <v>20.6</v>
      </c>
      <c r="T4040" s="2">
        <v>1093</v>
      </c>
      <c r="U4040" t="s">
        <v>24</v>
      </c>
      <c r="V4040">
        <f>COUNTIF(Table1[[#This Row],[OnlineSecurity]:[StreamingMovies]], "Yes")</f>
        <v>0</v>
      </c>
      <c r="W4040" t="str" cm="1">
        <f t="array" ref="W4040">_xlfn.IFS(Table1[[#This Row],[tenure]]&lt;=12,"0-1 Years", Table1[[#This Row],[tenure]] &lt;=36, "1-3 Years",Table1[[#This Row],[tenure]]&lt;=60, "3-5 Years",Table1[[#This Row],[tenure]]&gt;60,"5+ Years")</f>
        <v>3-5 Years</v>
      </c>
      <c r="X4040" t="str">
        <f>IF(AND(Table1[[#This Row],[Contract]]="Month-to-Month", Table1[[#This Row],[PaymentMethod]]= "Electronic check"), "High Risk", "Standard")</f>
        <v>Standard</v>
      </c>
      <c r="Y4040" s="11">
        <f>IFERROR(Table1[[#This Row],[TotalCharges]]/Table1[[#This Row],[tenure]],"0")</f>
        <v>18.216666666666665</v>
      </c>
      <c r="Z4040" t="str">
        <f>IF(Table1[[#This Row],[SeniorCitizen]]=1,"Yes","No")</f>
        <v>No</v>
      </c>
    </row>
    <row r="4041" spans="1:26" x14ac:dyDescent="0.3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s="2">
        <v>94.1</v>
      </c>
      <c r="T4041" s="2">
        <v>701.3</v>
      </c>
      <c r="U4041" t="s">
        <v>24</v>
      </c>
      <c r="V4041">
        <f>COUNTIF(Table1[[#This Row],[OnlineSecurity]:[StreamingMovies]], "Yes")</f>
        <v>2</v>
      </c>
      <c r="W4041" t="str" cm="1">
        <f t="array" ref="W4041">_xlfn.IFS(Table1[[#This Row],[tenure]]&lt;=12,"0-1 Years", Table1[[#This Row],[tenure]] &lt;=36, "1-3 Years",Table1[[#This Row],[tenure]]&lt;=60, "3-5 Years",Table1[[#This Row],[tenure]]&gt;60,"5+ Years")</f>
        <v>0-1 Years</v>
      </c>
      <c r="X4041" t="str">
        <f>IF(AND(Table1[[#This Row],[Contract]]="Month-to-Month", Table1[[#This Row],[PaymentMethod]]= "Electronic check"), "High Risk", "Standard")</f>
        <v>High Risk</v>
      </c>
      <c r="Y4041" s="11">
        <f>IFERROR(Table1[[#This Row],[TotalCharges]]/Table1[[#This Row],[tenure]],"0")</f>
        <v>100.18571428571428</v>
      </c>
      <c r="Z4041" t="str">
        <f>IF(Table1[[#This Row],[SeniorCitizen]]=1,"Yes","No")</f>
        <v>No</v>
      </c>
    </row>
    <row r="4042" spans="1:26" x14ac:dyDescent="0.35">
      <c r="A4042" t="s">
        <v>4077</v>
      </c>
      <c r="B4042" t="s">
        <v>30</v>
      </c>
      <c r="C4042">
        <v>0</v>
      </c>
      <c r="D4042" t="s">
        <v>23</v>
      </c>
      <c r="E4042" t="s">
        <v>23</v>
      </c>
      <c r="F4042">
        <v>59</v>
      </c>
      <c r="G4042" t="s">
        <v>24</v>
      </c>
      <c r="H4042" t="s">
        <v>24</v>
      </c>
      <c r="I4042" t="s">
        <v>26</v>
      </c>
      <c r="J4042" t="s">
        <v>23</v>
      </c>
      <c r="K4042" t="s">
        <v>24</v>
      </c>
      <c r="L4042" t="s">
        <v>23</v>
      </c>
      <c r="M4042" t="s">
        <v>24</v>
      </c>
      <c r="N4042" t="s">
        <v>24</v>
      </c>
      <c r="O4042" t="s">
        <v>24</v>
      </c>
      <c r="P4042" t="s">
        <v>31</v>
      </c>
      <c r="Q4042" t="s">
        <v>24</v>
      </c>
      <c r="R4042" t="s">
        <v>32</v>
      </c>
      <c r="S4042" s="2">
        <v>34.799999999999997</v>
      </c>
      <c r="T4042" s="2">
        <v>1980.3</v>
      </c>
      <c r="U4042" t="s">
        <v>24</v>
      </c>
      <c r="V4042">
        <f>COUNTIF(Table1[[#This Row],[OnlineSecurity]:[StreamingMovies]], "Yes")</f>
        <v>2</v>
      </c>
      <c r="W4042" t="str" cm="1">
        <f t="array" ref="W4042">_xlfn.IFS(Table1[[#This Row],[tenure]]&lt;=12,"0-1 Years", Table1[[#This Row],[tenure]] &lt;=36, "1-3 Years",Table1[[#This Row],[tenure]]&lt;=60, "3-5 Years",Table1[[#This Row],[tenure]]&gt;60,"5+ Years")</f>
        <v>3-5 Years</v>
      </c>
      <c r="X4042" t="str">
        <f>IF(AND(Table1[[#This Row],[Contract]]="Month-to-Month", Table1[[#This Row],[PaymentMethod]]= "Electronic check"), "High Risk", "Standard")</f>
        <v>Standard</v>
      </c>
      <c r="Y4042" s="11">
        <f>IFERROR(Table1[[#This Row],[TotalCharges]]/Table1[[#This Row],[tenure]],"0")</f>
        <v>33.564406779661013</v>
      </c>
      <c r="Z4042" t="str">
        <f>IF(Table1[[#This Row],[SeniorCitizen]]=1,"Yes","No")</f>
        <v>No</v>
      </c>
    </row>
    <row r="4043" spans="1:26" x14ac:dyDescent="0.35">
      <c r="A4043" t="s">
        <v>4078</v>
      </c>
      <c r="B4043" t="s">
        <v>30</v>
      </c>
      <c r="C4043">
        <v>0</v>
      </c>
      <c r="D4043" t="s">
        <v>24</v>
      </c>
      <c r="E4043" t="s">
        <v>24</v>
      </c>
      <c r="F4043">
        <v>46</v>
      </c>
      <c r="G4043" t="s">
        <v>24</v>
      </c>
      <c r="H4043" t="s">
        <v>24</v>
      </c>
      <c r="I4043" t="s">
        <v>26</v>
      </c>
      <c r="J4043" t="s">
        <v>23</v>
      </c>
      <c r="K4043" t="s">
        <v>24</v>
      </c>
      <c r="L4043" t="s">
        <v>23</v>
      </c>
      <c r="M4043" t="s">
        <v>23</v>
      </c>
      <c r="N4043" t="s">
        <v>23</v>
      </c>
      <c r="O4043" t="s">
        <v>23</v>
      </c>
      <c r="P4043" t="s">
        <v>47</v>
      </c>
      <c r="Q4043" t="s">
        <v>23</v>
      </c>
      <c r="R4043" t="s">
        <v>7104</v>
      </c>
      <c r="S4043" s="2">
        <v>60.75</v>
      </c>
      <c r="T4043" s="2">
        <v>2893.4</v>
      </c>
      <c r="U4043" t="s">
        <v>24</v>
      </c>
      <c r="V4043">
        <f>COUNTIF(Table1[[#This Row],[OnlineSecurity]:[StreamingMovies]], "Yes")</f>
        <v>5</v>
      </c>
      <c r="W4043" t="str" cm="1">
        <f t="array" ref="W4043">_xlfn.IFS(Table1[[#This Row],[tenure]]&lt;=12,"0-1 Years", Table1[[#This Row],[tenure]] &lt;=36, "1-3 Years",Table1[[#This Row],[tenure]]&lt;=60, "3-5 Years",Table1[[#This Row],[tenure]]&gt;60,"5+ Years")</f>
        <v>3-5 Years</v>
      </c>
      <c r="X4043" t="str">
        <f>IF(AND(Table1[[#This Row],[Contract]]="Month-to-Month", Table1[[#This Row],[PaymentMethod]]= "Electronic check"), "High Risk", "Standard")</f>
        <v>Standard</v>
      </c>
      <c r="Y4043" s="11">
        <f>IFERROR(Table1[[#This Row],[TotalCharges]]/Table1[[#This Row],[tenure]],"0")</f>
        <v>62.9</v>
      </c>
      <c r="Z4043" t="str">
        <f>IF(Table1[[#This Row],[SeniorCitizen]]=1,"Yes","No")</f>
        <v>No</v>
      </c>
    </row>
    <row r="4044" spans="1:26" x14ac:dyDescent="0.3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s="2">
        <v>51.35</v>
      </c>
      <c r="T4044" s="2">
        <v>262.3</v>
      </c>
      <c r="U4044" t="s">
        <v>24</v>
      </c>
      <c r="V4044">
        <f>COUNTIF(Table1[[#This Row],[OnlineSecurity]:[StreamingMovies]], "Yes")</f>
        <v>1</v>
      </c>
      <c r="W4044" t="str" cm="1">
        <f t="array" ref="W4044">_xlfn.IFS(Table1[[#This Row],[tenure]]&lt;=12,"0-1 Years", Table1[[#This Row],[tenure]] &lt;=36, "1-3 Years",Table1[[#This Row],[tenure]]&lt;=60, "3-5 Years",Table1[[#This Row],[tenure]]&gt;60,"5+ Years")</f>
        <v>0-1 Years</v>
      </c>
      <c r="X4044" t="str">
        <f>IF(AND(Table1[[#This Row],[Contract]]="Month-to-Month", Table1[[#This Row],[PaymentMethod]]= "Electronic check"), "High Risk", "Standard")</f>
        <v>High Risk</v>
      </c>
      <c r="Y4044" s="11">
        <f>IFERROR(Table1[[#This Row],[TotalCharges]]/Table1[[#This Row],[tenure]],"0")</f>
        <v>52.46</v>
      </c>
      <c r="Z4044" t="str">
        <f>IF(Table1[[#This Row],[SeniorCitizen]]=1,"Yes","No")</f>
        <v>No</v>
      </c>
    </row>
    <row r="4045" spans="1:26" x14ac:dyDescent="0.35">
      <c r="A4045" t="s">
        <v>4080</v>
      </c>
      <c r="B4045" t="s">
        <v>30</v>
      </c>
      <c r="C4045">
        <v>1</v>
      </c>
      <c r="D4045" t="s">
        <v>23</v>
      </c>
      <c r="E4045" t="s">
        <v>24</v>
      </c>
      <c r="F4045">
        <v>59</v>
      </c>
      <c r="G4045" t="s">
        <v>24</v>
      </c>
      <c r="H4045" t="s">
        <v>24</v>
      </c>
      <c r="I4045" t="s">
        <v>26</v>
      </c>
      <c r="J4045" t="s">
        <v>23</v>
      </c>
      <c r="K4045" t="s">
        <v>24</v>
      </c>
      <c r="L4045" t="s">
        <v>23</v>
      </c>
      <c r="M4045" t="s">
        <v>23</v>
      </c>
      <c r="N4045" t="s">
        <v>23</v>
      </c>
      <c r="O4045" t="s">
        <v>23</v>
      </c>
      <c r="P4045" t="s">
        <v>47</v>
      </c>
      <c r="Q4045" t="s">
        <v>23</v>
      </c>
      <c r="R4045" t="s">
        <v>7105</v>
      </c>
      <c r="S4045" s="2">
        <v>64.05</v>
      </c>
      <c r="T4045" s="2">
        <v>3886.85</v>
      </c>
      <c r="U4045" t="s">
        <v>24</v>
      </c>
      <c r="V4045">
        <f>COUNTIF(Table1[[#This Row],[OnlineSecurity]:[StreamingMovies]], "Yes")</f>
        <v>5</v>
      </c>
      <c r="W4045" t="str" cm="1">
        <f t="array" ref="W4045">_xlfn.IFS(Table1[[#This Row],[tenure]]&lt;=12,"0-1 Years", Table1[[#This Row],[tenure]] &lt;=36, "1-3 Years",Table1[[#This Row],[tenure]]&lt;=60, "3-5 Years",Table1[[#This Row],[tenure]]&gt;60,"5+ Years")</f>
        <v>3-5 Years</v>
      </c>
      <c r="X4045" t="str">
        <f>IF(AND(Table1[[#This Row],[Contract]]="Month-to-Month", Table1[[#This Row],[PaymentMethod]]= "Electronic check"), "High Risk", "Standard")</f>
        <v>Standard</v>
      </c>
      <c r="Y4045" s="11">
        <f>IFERROR(Table1[[#This Row],[TotalCharges]]/Table1[[#This Row],[tenure]],"0")</f>
        <v>65.878813559322026</v>
      </c>
      <c r="Z4045" t="str">
        <f>IF(Table1[[#This Row],[SeniorCitizen]]=1,"Yes","No")</f>
        <v>Yes</v>
      </c>
    </row>
    <row r="4046" spans="1:26" x14ac:dyDescent="0.3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7104</v>
      </c>
      <c r="S4046" s="2">
        <v>84.8</v>
      </c>
      <c r="T4046" s="2">
        <v>5917.55</v>
      </c>
      <c r="U4046" t="s">
        <v>24</v>
      </c>
      <c r="V4046">
        <f>COUNTIF(Table1[[#This Row],[OnlineSecurity]:[StreamingMovies]], "Yes")</f>
        <v>5</v>
      </c>
      <c r="W4046" t="str" cm="1">
        <f t="array" ref="W4046">_xlfn.IFS(Table1[[#This Row],[tenure]]&lt;=12,"0-1 Years", Table1[[#This Row],[tenure]] &lt;=36, "1-3 Years",Table1[[#This Row],[tenure]]&lt;=60, "3-5 Years",Table1[[#This Row],[tenure]]&gt;60,"5+ Years")</f>
        <v>5+ Years</v>
      </c>
      <c r="X4046" t="str">
        <f>IF(AND(Table1[[#This Row],[Contract]]="Month-to-Month", Table1[[#This Row],[PaymentMethod]]= "Electronic check"), "High Risk", "Standard")</f>
        <v>Standard</v>
      </c>
      <c r="Y4046" s="11">
        <f>IFERROR(Table1[[#This Row],[TotalCharges]]/Table1[[#This Row],[tenure]],"0")</f>
        <v>84.536428571428573</v>
      </c>
      <c r="Z4046" t="str">
        <f>IF(Table1[[#This Row],[SeniorCitizen]]=1,"Yes","No")</f>
        <v>No</v>
      </c>
    </row>
    <row r="4047" spans="1:26" x14ac:dyDescent="0.3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7105</v>
      </c>
      <c r="S4047" s="2">
        <v>71</v>
      </c>
      <c r="T4047" s="2">
        <v>914</v>
      </c>
      <c r="U4047" t="s">
        <v>23</v>
      </c>
      <c r="V4047">
        <f>COUNTIF(Table1[[#This Row],[OnlineSecurity]:[StreamingMovies]], "Yes")</f>
        <v>0</v>
      </c>
      <c r="W4047" t="str" cm="1">
        <f t="array" ref="W4047">_xlfn.IFS(Table1[[#This Row],[tenure]]&lt;=12,"0-1 Years", Table1[[#This Row],[tenure]] &lt;=36, "1-3 Years",Table1[[#This Row],[tenure]]&lt;=60, "3-5 Years",Table1[[#This Row],[tenure]]&gt;60,"5+ Years")</f>
        <v>1-3 Years</v>
      </c>
      <c r="X4047" t="str">
        <f>IF(AND(Table1[[#This Row],[Contract]]="Month-to-Month", Table1[[#This Row],[PaymentMethod]]= "Electronic check"), "High Risk", "Standard")</f>
        <v>Standard</v>
      </c>
      <c r="Y4047" s="11">
        <f>IFERROR(Table1[[#This Row],[TotalCharges]]/Table1[[#This Row],[tenure]],"0")</f>
        <v>65.285714285714292</v>
      </c>
      <c r="Z4047" t="str">
        <f>IF(Table1[[#This Row],[SeniorCitizen]]=1,"Yes","No")</f>
        <v>No</v>
      </c>
    </row>
    <row r="4048" spans="1:26" x14ac:dyDescent="0.3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s="2">
        <v>50.15</v>
      </c>
      <c r="T4048" s="2">
        <v>2139.1</v>
      </c>
      <c r="U4048" t="s">
        <v>24</v>
      </c>
      <c r="V4048">
        <f>COUNTIF(Table1[[#This Row],[OnlineSecurity]:[StreamingMovies]], "Yes")</f>
        <v>0</v>
      </c>
      <c r="W4048" t="str" cm="1">
        <f t="array" ref="W4048">_xlfn.IFS(Table1[[#This Row],[tenure]]&lt;=12,"0-1 Years", Table1[[#This Row],[tenure]] &lt;=36, "1-3 Years",Table1[[#This Row],[tenure]]&lt;=60, "3-5 Years",Table1[[#This Row],[tenure]]&gt;60,"5+ Years")</f>
        <v>3-5 Years</v>
      </c>
      <c r="X4048" t="str">
        <f>IF(AND(Table1[[#This Row],[Contract]]="Month-to-Month", Table1[[#This Row],[PaymentMethod]]= "Electronic check"), "High Risk", "Standard")</f>
        <v>Standard</v>
      </c>
      <c r="Y4048" s="11">
        <f>IFERROR(Table1[[#This Row],[TotalCharges]]/Table1[[#This Row],[tenure]],"0")</f>
        <v>48.615909090909092</v>
      </c>
      <c r="Z4048" t="str">
        <f>IF(Table1[[#This Row],[SeniorCitizen]]=1,"Yes","No")</f>
        <v>No</v>
      </c>
    </row>
    <row r="4049" spans="1:26" x14ac:dyDescent="0.3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7105</v>
      </c>
      <c r="S4049" s="2">
        <v>94.6</v>
      </c>
      <c r="T4049" s="2">
        <v>5948.7</v>
      </c>
      <c r="U4049" t="s">
        <v>24</v>
      </c>
      <c r="V4049">
        <f>COUNTIF(Table1[[#This Row],[OnlineSecurity]:[StreamingMovies]], "Yes")</f>
        <v>3</v>
      </c>
      <c r="W4049" t="str" cm="1">
        <f t="array" ref="W4049">_xlfn.IFS(Table1[[#This Row],[tenure]]&lt;=12,"0-1 Years", Table1[[#This Row],[tenure]] &lt;=36, "1-3 Years",Table1[[#This Row],[tenure]]&lt;=60, "3-5 Years",Table1[[#This Row],[tenure]]&gt;60,"5+ Years")</f>
        <v>5+ Years</v>
      </c>
      <c r="X4049" t="str">
        <f>IF(AND(Table1[[#This Row],[Contract]]="Month-to-Month", Table1[[#This Row],[PaymentMethod]]= "Electronic check"), "High Risk", "Standard")</f>
        <v>Standard</v>
      </c>
      <c r="Y4049" s="11">
        <f>IFERROR(Table1[[#This Row],[TotalCharges]]/Table1[[#This Row],[tenure]],"0")</f>
        <v>92.948437499999997</v>
      </c>
      <c r="Z4049" t="str">
        <f>IF(Table1[[#This Row],[SeniorCitizen]]=1,"Yes","No")</f>
        <v>No</v>
      </c>
    </row>
    <row r="4050" spans="1:26" x14ac:dyDescent="0.35">
      <c r="A4050" t="s">
        <v>4085</v>
      </c>
      <c r="B4050" t="s">
        <v>22</v>
      </c>
      <c r="C4050">
        <v>0</v>
      </c>
      <c r="D4050" t="s">
        <v>23</v>
      </c>
      <c r="E4050" t="s">
        <v>23</v>
      </c>
      <c r="F4050">
        <v>58</v>
      </c>
      <c r="G4050" t="s">
        <v>24</v>
      </c>
      <c r="H4050" t="s">
        <v>24</v>
      </c>
      <c r="I4050" t="s">
        <v>26</v>
      </c>
      <c r="J4050" t="s">
        <v>23</v>
      </c>
      <c r="K4050" t="s">
        <v>24</v>
      </c>
      <c r="L4050" t="s">
        <v>23</v>
      </c>
      <c r="M4050" t="s">
        <v>23</v>
      </c>
      <c r="N4050" t="s">
        <v>23</v>
      </c>
      <c r="O4050" t="s">
        <v>23</v>
      </c>
      <c r="P4050" t="s">
        <v>47</v>
      </c>
      <c r="Q4050" t="s">
        <v>24</v>
      </c>
      <c r="R4050" t="s">
        <v>32</v>
      </c>
      <c r="S4050" s="2">
        <v>59.75</v>
      </c>
      <c r="T4050" s="2">
        <v>3624.35</v>
      </c>
      <c r="U4050" t="s">
        <v>24</v>
      </c>
      <c r="V4050">
        <f>COUNTIF(Table1[[#This Row],[OnlineSecurity]:[StreamingMovies]], "Yes")</f>
        <v>5</v>
      </c>
      <c r="W4050" t="str" cm="1">
        <f t="array" ref="W4050">_xlfn.IFS(Table1[[#This Row],[tenure]]&lt;=12,"0-1 Years", Table1[[#This Row],[tenure]] &lt;=36, "1-3 Years",Table1[[#This Row],[tenure]]&lt;=60, "3-5 Years",Table1[[#This Row],[tenure]]&gt;60,"5+ Years")</f>
        <v>3-5 Years</v>
      </c>
      <c r="X4050" t="str">
        <f>IF(AND(Table1[[#This Row],[Contract]]="Month-to-Month", Table1[[#This Row],[PaymentMethod]]= "Electronic check"), "High Risk", "Standard")</f>
        <v>Standard</v>
      </c>
      <c r="Y4050" s="11">
        <f>IFERROR(Table1[[#This Row],[TotalCharges]]/Table1[[#This Row],[tenure]],"0")</f>
        <v>62.488793103448273</v>
      </c>
      <c r="Z4050" t="str">
        <f>IF(Table1[[#This Row],[SeniorCitizen]]=1,"Yes","No")</f>
        <v>No</v>
      </c>
    </row>
    <row r="4051" spans="1:26" x14ac:dyDescent="0.3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s="2">
        <v>100.25</v>
      </c>
      <c r="T4051" s="2">
        <v>4753.8500000000004</v>
      </c>
      <c r="U4051" t="s">
        <v>24</v>
      </c>
      <c r="V4051">
        <f>COUNTIF(Table1[[#This Row],[OnlineSecurity]:[StreamingMovies]], "Yes")</f>
        <v>3</v>
      </c>
      <c r="W4051" t="str" cm="1">
        <f t="array" ref="W4051">_xlfn.IFS(Table1[[#This Row],[tenure]]&lt;=12,"0-1 Years", Table1[[#This Row],[tenure]] &lt;=36, "1-3 Years",Table1[[#This Row],[tenure]]&lt;=60, "3-5 Years",Table1[[#This Row],[tenure]]&gt;60,"5+ Years")</f>
        <v>3-5 Years</v>
      </c>
      <c r="X4051" t="str">
        <f>IF(AND(Table1[[#This Row],[Contract]]="Month-to-Month", Table1[[#This Row],[PaymentMethod]]= "Electronic check"), "High Risk", "Standard")</f>
        <v>Standard</v>
      </c>
      <c r="Y4051" s="11">
        <f>IFERROR(Table1[[#This Row],[TotalCharges]]/Table1[[#This Row],[tenure]],"0")</f>
        <v>103.34456521739131</v>
      </c>
      <c r="Z4051" t="str">
        <f>IF(Table1[[#This Row],[SeniorCitizen]]=1,"Yes","No")</f>
        <v>Yes</v>
      </c>
    </row>
    <row r="4052" spans="1:26" x14ac:dyDescent="0.3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s="2">
        <v>98.9</v>
      </c>
      <c r="T4052" s="2">
        <v>5780.7</v>
      </c>
      <c r="U4052" t="s">
        <v>24</v>
      </c>
      <c r="V4052">
        <f>COUNTIF(Table1[[#This Row],[OnlineSecurity]:[StreamingMovies]], "Yes")</f>
        <v>3</v>
      </c>
      <c r="W4052" t="str" cm="1">
        <f t="array" ref="W4052">_xlfn.IFS(Table1[[#This Row],[tenure]]&lt;=12,"0-1 Years", Table1[[#This Row],[tenure]] &lt;=36, "1-3 Years",Table1[[#This Row],[tenure]]&lt;=60, "3-5 Years",Table1[[#This Row],[tenure]]&gt;60,"5+ Years")</f>
        <v>3-5 Years</v>
      </c>
      <c r="X4052" t="str">
        <f>IF(AND(Table1[[#This Row],[Contract]]="Month-to-Month", Table1[[#This Row],[PaymentMethod]]= "Electronic check"), "High Risk", "Standard")</f>
        <v>High Risk</v>
      </c>
      <c r="Y4052" s="11">
        <f>IFERROR(Table1[[#This Row],[TotalCharges]]/Table1[[#This Row],[tenure]],"0")</f>
        <v>99.66724137931034</v>
      </c>
      <c r="Z4052" t="str">
        <f>IF(Table1[[#This Row],[SeniorCitizen]]=1,"Yes","No")</f>
        <v>Yes</v>
      </c>
    </row>
    <row r="4053" spans="1:26" x14ac:dyDescent="0.3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7105</v>
      </c>
      <c r="S4053" s="2">
        <v>97.7</v>
      </c>
      <c r="T4053" s="2">
        <v>6869.7</v>
      </c>
      <c r="U4053" t="s">
        <v>24</v>
      </c>
      <c r="V4053">
        <f>COUNTIF(Table1[[#This Row],[OnlineSecurity]:[StreamingMovies]], "Yes")</f>
        <v>3</v>
      </c>
      <c r="W4053" t="str" cm="1">
        <f t="array" ref="W4053">_xlfn.IFS(Table1[[#This Row],[tenure]]&lt;=12,"0-1 Years", Table1[[#This Row],[tenure]] &lt;=36, "1-3 Years",Table1[[#This Row],[tenure]]&lt;=60, "3-5 Years",Table1[[#This Row],[tenure]]&gt;60,"5+ Years")</f>
        <v>5+ Years</v>
      </c>
      <c r="X4053" t="str">
        <f>IF(AND(Table1[[#This Row],[Contract]]="Month-to-Month", Table1[[#This Row],[PaymentMethod]]= "Electronic check"), "High Risk", "Standard")</f>
        <v>Standard</v>
      </c>
      <c r="Y4053" s="11">
        <f>IFERROR(Table1[[#This Row],[TotalCharges]]/Table1[[#This Row],[tenure]],"0")</f>
        <v>95.412499999999994</v>
      </c>
      <c r="Z4053" t="str">
        <f>IF(Table1[[#This Row],[SeniorCitizen]]=1,"Yes","No")</f>
        <v>No</v>
      </c>
    </row>
    <row r="4054" spans="1:26" x14ac:dyDescent="0.35">
      <c r="A4054" t="s">
        <v>4089</v>
      </c>
      <c r="B4054" t="s">
        <v>22</v>
      </c>
      <c r="C4054">
        <v>1</v>
      </c>
      <c r="D4054" t="s">
        <v>24</v>
      </c>
      <c r="E4054" t="s">
        <v>24</v>
      </c>
      <c r="F4054">
        <v>30</v>
      </c>
      <c r="G4054" t="s">
        <v>24</v>
      </c>
      <c r="H4054" t="s">
        <v>24</v>
      </c>
      <c r="I4054" t="s">
        <v>26</v>
      </c>
      <c r="J4054" t="s">
        <v>24</v>
      </c>
      <c r="K4054" t="s">
        <v>24</v>
      </c>
      <c r="L4054" t="s">
        <v>23</v>
      </c>
      <c r="M4054" t="s">
        <v>24</v>
      </c>
      <c r="N4054" t="s">
        <v>23</v>
      </c>
      <c r="O4054" t="s">
        <v>24</v>
      </c>
      <c r="P4054" t="s">
        <v>27</v>
      </c>
      <c r="Q4054" t="s">
        <v>23</v>
      </c>
      <c r="R4054" t="s">
        <v>28</v>
      </c>
      <c r="S4054" s="2">
        <v>40.299999999999997</v>
      </c>
      <c r="T4054" s="2">
        <v>1172.95</v>
      </c>
      <c r="U4054" t="s">
        <v>23</v>
      </c>
      <c r="V4054">
        <f>COUNTIF(Table1[[#This Row],[OnlineSecurity]:[StreamingMovies]], "Yes")</f>
        <v>2</v>
      </c>
      <c r="W4054" t="str" cm="1">
        <f t="array" ref="W4054">_xlfn.IFS(Table1[[#This Row],[tenure]]&lt;=12,"0-1 Years", Table1[[#This Row],[tenure]] &lt;=36, "1-3 Years",Table1[[#This Row],[tenure]]&lt;=60, "3-5 Years",Table1[[#This Row],[tenure]]&gt;60,"5+ Years")</f>
        <v>1-3 Years</v>
      </c>
      <c r="X4054" t="str">
        <f>IF(AND(Table1[[#This Row],[Contract]]="Month-to-Month", Table1[[#This Row],[PaymentMethod]]= "Electronic check"), "High Risk", "Standard")</f>
        <v>High Risk</v>
      </c>
      <c r="Y4054" s="11">
        <f>IFERROR(Table1[[#This Row],[TotalCharges]]/Table1[[#This Row],[tenure]],"0")</f>
        <v>39.098333333333336</v>
      </c>
      <c r="Z4054" t="str">
        <f>IF(Table1[[#This Row],[SeniorCitizen]]=1,"Yes","No")</f>
        <v>Yes</v>
      </c>
    </row>
    <row r="4055" spans="1:26" x14ac:dyDescent="0.3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7104</v>
      </c>
      <c r="S4055" s="2">
        <v>60.25</v>
      </c>
      <c r="T4055" s="2">
        <v>662.95</v>
      </c>
      <c r="U4055" t="s">
        <v>24</v>
      </c>
      <c r="V4055">
        <f>COUNTIF(Table1[[#This Row],[OnlineSecurity]:[StreamingMovies]], "Yes")</f>
        <v>2</v>
      </c>
      <c r="W4055" t="str" cm="1">
        <f t="array" ref="W4055">_xlfn.IFS(Table1[[#This Row],[tenure]]&lt;=12,"0-1 Years", Table1[[#This Row],[tenure]] &lt;=36, "1-3 Years",Table1[[#This Row],[tenure]]&lt;=60, "3-5 Years",Table1[[#This Row],[tenure]]&gt;60,"5+ Years")</f>
        <v>0-1 Years</v>
      </c>
      <c r="X4055" t="str">
        <f>IF(AND(Table1[[#This Row],[Contract]]="Month-to-Month", Table1[[#This Row],[PaymentMethod]]= "Electronic check"), "High Risk", "Standard")</f>
        <v>Standard</v>
      </c>
      <c r="Y4055" s="11">
        <f>IFERROR(Table1[[#This Row],[TotalCharges]]/Table1[[#This Row],[tenure]],"0")</f>
        <v>60.268181818181823</v>
      </c>
      <c r="Z4055" t="str">
        <f>IF(Table1[[#This Row],[SeniorCitizen]]=1,"Yes","No")</f>
        <v>Yes</v>
      </c>
    </row>
    <row r="4056" spans="1:26" x14ac:dyDescent="0.35">
      <c r="A4056" t="s">
        <v>4091</v>
      </c>
      <c r="B4056" t="s">
        <v>22</v>
      </c>
      <c r="C4056">
        <v>1</v>
      </c>
      <c r="D4056" t="s">
        <v>24</v>
      </c>
      <c r="E4056" t="s">
        <v>24</v>
      </c>
      <c r="F4056">
        <v>34</v>
      </c>
      <c r="G4056" t="s">
        <v>24</v>
      </c>
      <c r="H4056" t="s">
        <v>24</v>
      </c>
      <c r="I4056" t="s">
        <v>26</v>
      </c>
      <c r="J4056" t="s">
        <v>24</v>
      </c>
      <c r="K4056" t="s">
        <v>23</v>
      </c>
      <c r="L4056" t="s">
        <v>23</v>
      </c>
      <c r="M4056" t="s">
        <v>24</v>
      </c>
      <c r="N4056" t="s">
        <v>23</v>
      </c>
      <c r="O4056" t="s">
        <v>23</v>
      </c>
      <c r="P4056" t="s">
        <v>27</v>
      </c>
      <c r="Q4056" t="s">
        <v>23</v>
      </c>
      <c r="R4056" t="s">
        <v>28</v>
      </c>
      <c r="S4056" s="2">
        <v>56.25</v>
      </c>
      <c r="T4056" s="2">
        <v>1765.95</v>
      </c>
      <c r="U4056" t="s">
        <v>24</v>
      </c>
      <c r="V4056">
        <f>COUNTIF(Table1[[#This Row],[OnlineSecurity]:[StreamingMovies]], "Yes")</f>
        <v>4</v>
      </c>
      <c r="W4056" t="str" cm="1">
        <f t="array" ref="W4056">_xlfn.IFS(Table1[[#This Row],[tenure]]&lt;=12,"0-1 Years", Table1[[#This Row],[tenure]] &lt;=36, "1-3 Years",Table1[[#This Row],[tenure]]&lt;=60, "3-5 Years",Table1[[#This Row],[tenure]]&gt;60,"5+ Years")</f>
        <v>1-3 Years</v>
      </c>
      <c r="X4056" t="str">
        <f>IF(AND(Table1[[#This Row],[Contract]]="Month-to-Month", Table1[[#This Row],[PaymentMethod]]= "Electronic check"), "High Risk", "Standard")</f>
        <v>High Risk</v>
      </c>
      <c r="Y4056" s="11">
        <f>IFERROR(Table1[[#This Row],[TotalCharges]]/Table1[[#This Row],[tenure]],"0")</f>
        <v>51.939705882352939</v>
      </c>
      <c r="Z4056" t="str">
        <f>IF(Table1[[#This Row],[SeniorCitizen]]=1,"Yes","No")</f>
        <v>Yes</v>
      </c>
    </row>
    <row r="4057" spans="1:26" x14ac:dyDescent="0.35">
      <c r="A4057" t="s">
        <v>4092</v>
      </c>
      <c r="B4057" t="s">
        <v>30</v>
      </c>
      <c r="C4057">
        <v>0</v>
      </c>
      <c r="D4057" t="s">
        <v>24</v>
      </c>
      <c r="E4057" t="s">
        <v>24</v>
      </c>
      <c r="F4057">
        <v>54</v>
      </c>
      <c r="G4057" t="s">
        <v>24</v>
      </c>
      <c r="H4057" t="s">
        <v>24</v>
      </c>
      <c r="I4057" t="s">
        <v>26</v>
      </c>
      <c r="J4057" t="s">
        <v>23</v>
      </c>
      <c r="K4057" t="s">
        <v>23</v>
      </c>
      <c r="L4057" t="s">
        <v>24</v>
      </c>
      <c r="M4057" t="s">
        <v>24</v>
      </c>
      <c r="N4057" t="s">
        <v>24</v>
      </c>
      <c r="O4057" t="s">
        <v>23</v>
      </c>
      <c r="P4057" t="s">
        <v>47</v>
      </c>
      <c r="Q4057" t="s">
        <v>24</v>
      </c>
      <c r="R4057" t="s">
        <v>7104</v>
      </c>
      <c r="S4057" s="2">
        <v>46.2</v>
      </c>
      <c r="T4057" s="2">
        <v>2431.9499999999998</v>
      </c>
      <c r="U4057" t="s">
        <v>24</v>
      </c>
      <c r="V4057">
        <f>COUNTIF(Table1[[#This Row],[OnlineSecurity]:[StreamingMovies]], "Yes")</f>
        <v>3</v>
      </c>
      <c r="W4057" t="str" cm="1">
        <f t="array" ref="W4057">_xlfn.IFS(Table1[[#This Row],[tenure]]&lt;=12,"0-1 Years", Table1[[#This Row],[tenure]] &lt;=36, "1-3 Years",Table1[[#This Row],[tenure]]&lt;=60, "3-5 Years",Table1[[#This Row],[tenure]]&gt;60,"5+ Years")</f>
        <v>3-5 Years</v>
      </c>
      <c r="X4057" t="str">
        <f>IF(AND(Table1[[#This Row],[Contract]]="Month-to-Month", Table1[[#This Row],[PaymentMethod]]= "Electronic check"), "High Risk", "Standard")</f>
        <v>Standard</v>
      </c>
      <c r="Y4057" s="11">
        <f>IFERROR(Table1[[#This Row],[TotalCharges]]/Table1[[#This Row],[tenure]],"0")</f>
        <v>45.036111111111104</v>
      </c>
      <c r="Z4057" t="str">
        <f>IF(Table1[[#This Row],[SeniorCitizen]]=1,"Yes","No")</f>
        <v>No</v>
      </c>
    </row>
    <row r="4058" spans="1:26" x14ac:dyDescent="0.35">
      <c r="A4058" t="s">
        <v>4093</v>
      </c>
      <c r="B4058" t="s">
        <v>22</v>
      </c>
      <c r="C4058">
        <v>0</v>
      </c>
      <c r="D4058" t="s">
        <v>24</v>
      </c>
      <c r="E4058" t="s">
        <v>24</v>
      </c>
      <c r="F4058">
        <v>3</v>
      </c>
      <c r="G4058" t="s">
        <v>24</v>
      </c>
      <c r="H4058" t="s">
        <v>24</v>
      </c>
      <c r="I4058" t="s">
        <v>26</v>
      </c>
      <c r="J4058" t="s">
        <v>24</v>
      </c>
      <c r="K4058" t="s">
        <v>23</v>
      </c>
      <c r="L4058" t="s">
        <v>24</v>
      </c>
      <c r="M4058" t="s">
        <v>24</v>
      </c>
      <c r="N4058" t="s">
        <v>23</v>
      </c>
      <c r="O4058" t="s">
        <v>23</v>
      </c>
      <c r="P4058" t="s">
        <v>27</v>
      </c>
      <c r="Q4058" t="s">
        <v>23</v>
      </c>
      <c r="R4058" t="s">
        <v>28</v>
      </c>
      <c r="S4058" s="2">
        <v>50.6</v>
      </c>
      <c r="T4058" s="2">
        <v>155.35</v>
      </c>
      <c r="U4058" t="s">
        <v>23</v>
      </c>
      <c r="V4058">
        <f>COUNTIF(Table1[[#This Row],[OnlineSecurity]:[StreamingMovies]], "Yes")</f>
        <v>3</v>
      </c>
      <c r="W4058" t="str" cm="1">
        <f t="array" ref="W4058">_xlfn.IFS(Table1[[#This Row],[tenure]]&lt;=12,"0-1 Years", Table1[[#This Row],[tenure]] &lt;=36, "1-3 Years",Table1[[#This Row],[tenure]]&lt;=60, "3-5 Years",Table1[[#This Row],[tenure]]&gt;60,"5+ Years")</f>
        <v>0-1 Years</v>
      </c>
      <c r="X4058" t="str">
        <f>IF(AND(Table1[[#This Row],[Contract]]="Month-to-Month", Table1[[#This Row],[PaymentMethod]]= "Electronic check"), "High Risk", "Standard")</f>
        <v>High Risk</v>
      </c>
      <c r="Y4058" s="11">
        <f>IFERROR(Table1[[#This Row],[TotalCharges]]/Table1[[#This Row],[tenure]],"0")</f>
        <v>51.783333333333331</v>
      </c>
      <c r="Z4058" t="str">
        <f>IF(Table1[[#This Row],[SeniorCitizen]]=1,"Yes","No")</f>
        <v>No</v>
      </c>
    </row>
    <row r="4059" spans="1:26" x14ac:dyDescent="0.35">
      <c r="A4059" t="s">
        <v>4094</v>
      </c>
      <c r="B4059" t="s">
        <v>22</v>
      </c>
      <c r="C4059">
        <v>0</v>
      </c>
      <c r="D4059" t="s">
        <v>23</v>
      </c>
      <c r="E4059" t="s">
        <v>23</v>
      </c>
      <c r="F4059">
        <v>72</v>
      </c>
      <c r="G4059" t="s">
        <v>23</v>
      </c>
      <c r="H4059" t="s">
        <v>23</v>
      </c>
      <c r="I4059" t="s">
        <v>24</v>
      </c>
      <c r="J4059" t="s">
        <v>24</v>
      </c>
      <c r="K4059" t="s">
        <v>24</v>
      </c>
      <c r="L4059" t="s">
        <v>24</v>
      </c>
      <c r="M4059" t="s">
        <v>24</v>
      </c>
      <c r="N4059" t="s">
        <v>24</v>
      </c>
      <c r="O4059" t="s">
        <v>24</v>
      </c>
      <c r="P4059" t="s">
        <v>47</v>
      </c>
      <c r="Q4059" t="s">
        <v>24</v>
      </c>
      <c r="R4059" t="s">
        <v>32</v>
      </c>
      <c r="S4059" s="2">
        <v>24.9</v>
      </c>
      <c r="T4059" s="2">
        <v>1859.2</v>
      </c>
      <c r="U4059" t="s">
        <v>24</v>
      </c>
      <c r="V4059">
        <f>COUNTIF(Table1[[#This Row],[OnlineSecurity]:[StreamingMovies]], "Yes")</f>
        <v>0</v>
      </c>
      <c r="W4059" t="str" cm="1">
        <f t="array" ref="W4059">_xlfn.IFS(Table1[[#This Row],[tenure]]&lt;=12,"0-1 Years", Table1[[#This Row],[tenure]] &lt;=36, "1-3 Years",Table1[[#This Row],[tenure]]&lt;=60, "3-5 Years",Table1[[#This Row],[tenure]]&gt;60,"5+ Years")</f>
        <v>5+ Years</v>
      </c>
      <c r="X4059" t="str">
        <f>IF(AND(Table1[[#This Row],[Contract]]="Month-to-Month", Table1[[#This Row],[PaymentMethod]]= "Electronic check"), "High Risk", "Standard")</f>
        <v>Standard</v>
      </c>
      <c r="Y4059" s="11">
        <f>IFERROR(Table1[[#This Row],[TotalCharges]]/Table1[[#This Row],[tenure]],"0")</f>
        <v>25.822222222222223</v>
      </c>
      <c r="Z4059" t="str">
        <f>IF(Table1[[#This Row],[SeniorCitizen]]=1,"Yes","No")</f>
        <v>No</v>
      </c>
    </row>
    <row r="4060" spans="1:26" x14ac:dyDescent="0.3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s="2">
        <v>84.85</v>
      </c>
      <c r="T4060" s="2">
        <v>3303.05</v>
      </c>
      <c r="U4060" t="s">
        <v>23</v>
      </c>
      <c r="V4060">
        <f>COUNTIF(Table1[[#This Row],[OnlineSecurity]:[StreamingMovies]], "Yes")</f>
        <v>2</v>
      </c>
      <c r="W4060" t="str" cm="1">
        <f t="array" ref="W4060">_xlfn.IFS(Table1[[#This Row],[tenure]]&lt;=12,"0-1 Years", Table1[[#This Row],[tenure]] &lt;=36, "1-3 Years",Table1[[#This Row],[tenure]]&lt;=60, "3-5 Years",Table1[[#This Row],[tenure]]&gt;60,"5+ Years")</f>
        <v>3-5 Years</v>
      </c>
      <c r="X4060" t="str">
        <f>IF(AND(Table1[[#This Row],[Contract]]="Month-to-Month", Table1[[#This Row],[PaymentMethod]]= "Electronic check"), "High Risk", "Standard")</f>
        <v>High Risk</v>
      </c>
      <c r="Y4060" s="11">
        <f>IFERROR(Table1[[#This Row],[TotalCharges]]/Table1[[#This Row],[tenure]],"0")</f>
        <v>82.576250000000002</v>
      </c>
      <c r="Z4060" t="str">
        <f>IF(Table1[[#This Row],[SeniorCitizen]]=1,"Yes","No")</f>
        <v>No</v>
      </c>
    </row>
    <row r="4061" spans="1:26" x14ac:dyDescent="0.3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s="2">
        <v>65.7</v>
      </c>
      <c r="T4061" s="2">
        <v>134.35</v>
      </c>
      <c r="U4061" t="s">
        <v>23</v>
      </c>
      <c r="V4061">
        <f>COUNTIF(Table1[[#This Row],[OnlineSecurity]:[StreamingMovies]], "Yes")</f>
        <v>2</v>
      </c>
      <c r="W4061" t="str" cm="1">
        <f t="array" ref="W4061">_xlfn.IFS(Table1[[#This Row],[tenure]]&lt;=12,"0-1 Years", Table1[[#This Row],[tenure]] &lt;=36, "1-3 Years",Table1[[#This Row],[tenure]]&lt;=60, "3-5 Years",Table1[[#This Row],[tenure]]&gt;60,"5+ Years")</f>
        <v>0-1 Years</v>
      </c>
      <c r="X4061" t="str">
        <f>IF(AND(Table1[[#This Row],[Contract]]="Month-to-Month", Table1[[#This Row],[PaymentMethod]]= "Electronic check"), "High Risk", "Standard")</f>
        <v>Standard</v>
      </c>
      <c r="Y4061" s="11">
        <f>IFERROR(Table1[[#This Row],[TotalCharges]]/Table1[[#This Row],[tenure]],"0")</f>
        <v>67.174999999999997</v>
      </c>
      <c r="Z4061" t="str">
        <f>IF(Table1[[#This Row],[SeniorCitizen]]=1,"Yes","No")</f>
        <v>No</v>
      </c>
    </row>
    <row r="4062" spans="1:26" x14ac:dyDescent="0.3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7105</v>
      </c>
      <c r="S4062" s="2">
        <v>63.35</v>
      </c>
      <c r="T4062" s="2">
        <v>3409.1</v>
      </c>
      <c r="U4062" t="s">
        <v>24</v>
      </c>
      <c r="V4062">
        <f>COUNTIF(Table1[[#This Row],[OnlineSecurity]:[StreamingMovies]], "Yes")</f>
        <v>2</v>
      </c>
      <c r="W4062" t="str" cm="1">
        <f t="array" ref="W4062">_xlfn.IFS(Table1[[#This Row],[tenure]]&lt;=12,"0-1 Years", Table1[[#This Row],[tenure]] &lt;=36, "1-3 Years",Table1[[#This Row],[tenure]]&lt;=60, "3-5 Years",Table1[[#This Row],[tenure]]&gt;60,"5+ Years")</f>
        <v>3-5 Years</v>
      </c>
      <c r="X4062" t="str">
        <f>IF(AND(Table1[[#This Row],[Contract]]="Month-to-Month", Table1[[#This Row],[PaymentMethod]]= "Electronic check"), "High Risk", "Standard")</f>
        <v>Standard</v>
      </c>
      <c r="Y4062" s="11">
        <f>IFERROR(Table1[[#This Row],[TotalCharges]]/Table1[[#This Row],[tenure]],"0")</f>
        <v>63.13148148148148</v>
      </c>
      <c r="Z4062" t="str">
        <f>IF(Table1[[#This Row],[SeniorCitizen]]=1,"Yes","No")</f>
        <v>No</v>
      </c>
    </row>
    <row r="4063" spans="1:26" x14ac:dyDescent="0.3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7104</v>
      </c>
      <c r="S4063" s="2">
        <v>50.1</v>
      </c>
      <c r="T4063" s="2">
        <v>709.5</v>
      </c>
      <c r="U4063" t="s">
        <v>24</v>
      </c>
      <c r="V4063">
        <f>COUNTIF(Table1[[#This Row],[OnlineSecurity]:[StreamingMovies]], "Yes")</f>
        <v>1</v>
      </c>
      <c r="W4063" t="str" cm="1">
        <f t="array" ref="W4063">_xlfn.IFS(Table1[[#This Row],[tenure]]&lt;=12,"0-1 Years", Table1[[#This Row],[tenure]] &lt;=36, "1-3 Years",Table1[[#This Row],[tenure]]&lt;=60, "3-5 Years",Table1[[#This Row],[tenure]]&gt;60,"5+ Years")</f>
        <v>1-3 Years</v>
      </c>
      <c r="X4063" t="str">
        <f>IF(AND(Table1[[#This Row],[Contract]]="Month-to-Month", Table1[[#This Row],[PaymentMethod]]= "Electronic check"), "High Risk", "Standard")</f>
        <v>Standard</v>
      </c>
      <c r="Y4063" s="11">
        <f>IFERROR(Table1[[#This Row],[TotalCharges]]/Table1[[#This Row],[tenure]],"0")</f>
        <v>50.678571428571431</v>
      </c>
      <c r="Z4063" t="str">
        <f>IF(Table1[[#This Row],[SeniorCitizen]]=1,"Yes","No")</f>
        <v>No</v>
      </c>
    </row>
    <row r="4064" spans="1:26" x14ac:dyDescent="0.3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s="2">
        <v>70.5</v>
      </c>
      <c r="T4064" s="2">
        <v>70.5</v>
      </c>
      <c r="U4064" t="s">
        <v>23</v>
      </c>
      <c r="V4064">
        <f>COUNTIF(Table1[[#This Row],[OnlineSecurity]:[StreamingMovies]], "Yes")</f>
        <v>0</v>
      </c>
      <c r="W4064" t="str" cm="1">
        <f t="array" ref="W4064">_xlfn.IFS(Table1[[#This Row],[tenure]]&lt;=12,"0-1 Years", Table1[[#This Row],[tenure]] &lt;=36, "1-3 Years",Table1[[#This Row],[tenure]]&lt;=60, "3-5 Years",Table1[[#This Row],[tenure]]&gt;60,"5+ Years")</f>
        <v>0-1 Years</v>
      </c>
      <c r="X4064" t="str">
        <f>IF(AND(Table1[[#This Row],[Contract]]="Month-to-Month", Table1[[#This Row],[PaymentMethod]]= "Electronic check"), "High Risk", "Standard")</f>
        <v>High Risk</v>
      </c>
      <c r="Y4064" s="11">
        <f>IFERROR(Table1[[#This Row],[TotalCharges]]/Table1[[#This Row],[tenure]],"0")</f>
        <v>70.5</v>
      </c>
      <c r="Z4064" t="str">
        <f>IF(Table1[[#This Row],[SeniorCitizen]]=1,"Yes","No")</f>
        <v>No</v>
      </c>
    </row>
    <row r="4065" spans="1:26" x14ac:dyDescent="0.3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s="2">
        <v>94.85</v>
      </c>
      <c r="T4065" s="2">
        <v>953.45</v>
      </c>
      <c r="U4065" t="s">
        <v>23</v>
      </c>
      <c r="V4065">
        <f>COUNTIF(Table1[[#This Row],[OnlineSecurity]:[StreamingMovies]], "Yes")</f>
        <v>3</v>
      </c>
      <c r="W4065" t="str" cm="1">
        <f t="array" ref="W4065">_xlfn.IFS(Table1[[#This Row],[tenure]]&lt;=12,"0-1 Years", Table1[[#This Row],[tenure]] &lt;=36, "1-3 Years",Table1[[#This Row],[tenure]]&lt;=60, "3-5 Years",Table1[[#This Row],[tenure]]&gt;60,"5+ Years")</f>
        <v>0-1 Years</v>
      </c>
      <c r="X4065" t="str">
        <f>IF(AND(Table1[[#This Row],[Contract]]="Month-to-Month", Table1[[#This Row],[PaymentMethod]]= "Electronic check"), "High Risk", "Standard")</f>
        <v>High Risk</v>
      </c>
      <c r="Y4065" s="11">
        <f>IFERROR(Table1[[#This Row],[TotalCharges]]/Table1[[#This Row],[tenure]],"0")</f>
        <v>95.344999999999999</v>
      </c>
      <c r="Z4065" t="str">
        <f>IF(Table1[[#This Row],[SeniorCitizen]]=1,"Yes","No")</f>
        <v>No</v>
      </c>
    </row>
    <row r="4066" spans="1:26" x14ac:dyDescent="0.3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s="2">
        <v>50.15</v>
      </c>
      <c r="T4066" s="2">
        <v>50.15</v>
      </c>
      <c r="U4066" t="s">
        <v>24</v>
      </c>
      <c r="V4066">
        <f>COUNTIF(Table1[[#This Row],[OnlineSecurity]:[StreamingMovies]], "Yes")</f>
        <v>1</v>
      </c>
      <c r="W4066" t="str" cm="1">
        <f t="array" ref="W4066">_xlfn.IFS(Table1[[#This Row],[tenure]]&lt;=12,"0-1 Years", Table1[[#This Row],[tenure]] &lt;=36, "1-3 Years",Table1[[#This Row],[tenure]]&lt;=60, "3-5 Years",Table1[[#This Row],[tenure]]&gt;60,"5+ Years")</f>
        <v>0-1 Years</v>
      </c>
      <c r="X4066" t="str">
        <f>IF(AND(Table1[[#This Row],[Contract]]="Month-to-Month", Table1[[#This Row],[PaymentMethod]]= "Electronic check"), "High Risk", "Standard")</f>
        <v>High Risk</v>
      </c>
      <c r="Y4066" s="11">
        <f>IFERROR(Table1[[#This Row],[TotalCharges]]/Table1[[#This Row],[tenure]],"0")</f>
        <v>50.15</v>
      </c>
      <c r="Z4066" t="str">
        <f>IF(Table1[[#This Row],[SeniorCitizen]]=1,"Yes","No")</f>
        <v>No</v>
      </c>
    </row>
    <row r="4067" spans="1:26" x14ac:dyDescent="0.35">
      <c r="A4067" t="s">
        <v>4102</v>
      </c>
      <c r="B4067" t="s">
        <v>30</v>
      </c>
      <c r="C4067">
        <v>0</v>
      </c>
      <c r="D4067" t="s">
        <v>24</v>
      </c>
      <c r="E4067" t="s">
        <v>24</v>
      </c>
      <c r="F4067">
        <v>1</v>
      </c>
      <c r="G4067" t="s">
        <v>23</v>
      </c>
      <c r="H4067" t="s">
        <v>24</v>
      </c>
      <c r="I4067" t="s">
        <v>24</v>
      </c>
      <c r="J4067" t="s">
        <v>24</v>
      </c>
      <c r="K4067" t="s">
        <v>24</v>
      </c>
      <c r="L4067" t="s">
        <v>24</v>
      </c>
      <c r="M4067" t="s">
        <v>24</v>
      </c>
      <c r="N4067" t="s">
        <v>24</v>
      </c>
      <c r="O4067" t="s">
        <v>24</v>
      </c>
      <c r="P4067" t="s">
        <v>27</v>
      </c>
      <c r="Q4067" t="s">
        <v>24</v>
      </c>
      <c r="R4067" t="s">
        <v>32</v>
      </c>
      <c r="S4067" s="2">
        <v>19.75</v>
      </c>
      <c r="T4067" s="2">
        <v>19.75</v>
      </c>
      <c r="U4067" t="s">
        <v>23</v>
      </c>
      <c r="V4067">
        <f>COUNTIF(Table1[[#This Row],[OnlineSecurity]:[StreamingMovies]], "Yes")</f>
        <v>0</v>
      </c>
      <c r="W4067" t="str" cm="1">
        <f t="array" ref="W4067">_xlfn.IFS(Table1[[#This Row],[tenure]]&lt;=12,"0-1 Years", Table1[[#This Row],[tenure]] &lt;=36, "1-3 Years",Table1[[#This Row],[tenure]]&lt;=60, "3-5 Years",Table1[[#This Row],[tenure]]&gt;60,"5+ Years")</f>
        <v>0-1 Years</v>
      </c>
      <c r="X4067" t="str">
        <f>IF(AND(Table1[[#This Row],[Contract]]="Month-to-Month", Table1[[#This Row],[PaymentMethod]]= "Electronic check"), "High Risk", "Standard")</f>
        <v>Standard</v>
      </c>
      <c r="Y4067" s="11">
        <f>IFERROR(Table1[[#This Row],[TotalCharges]]/Table1[[#This Row],[tenure]],"0")</f>
        <v>19.75</v>
      </c>
      <c r="Z4067" t="str">
        <f>IF(Table1[[#This Row],[SeniorCitizen]]=1,"Yes","No")</f>
        <v>No</v>
      </c>
    </row>
    <row r="4068" spans="1:26" x14ac:dyDescent="0.3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7104</v>
      </c>
      <c r="S4068" s="2">
        <v>64.650000000000006</v>
      </c>
      <c r="T4068" s="2">
        <v>3665.55</v>
      </c>
      <c r="U4068" t="s">
        <v>24</v>
      </c>
      <c r="V4068">
        <f>COUNTIF(Table1[[#This Row],[OnlineSecurity]:[StreamingMovies]], "Yes")</f>
        <v>3</v>
      </c>
      <c r="W4068" t="str" cm="1">
        <f t="array" ref="W4068">_xlfn.IFS(Table1[[#This Row],[tenure]]&lt;=12,"0-1 Years", Table1[[#This Row],[tenure]] &lt;=36, "1-3 Years",Table1[[#This Row],[tenure]]&lt;=60, "3-5 Years",Table1[[#This Row],[tenure]]&gt;60,"5+ Years")</f>
        <v>3-5 Years</v>
      </c>
      <c r="X4068" t="str">
        <f>IF(AND(Table1[[#This Row],[Contract]]="Month-to-Month", Table1[[#This Row],[PaymentMethod]]= "Electronic check"), "High Risk", "Standard")</f>
        <v>Standard</v>
      </c>
      <c r="Y4068" s="11">
        <f>IFERROR(Table1[[#This Row],[TotalCharges]]/Table1[[#This Row],[tenure]],"0")</f>
        <v>65.456249999999997</v>
      </c>
      <c r="Z4068" t="str">
        <f>IF(Table1[[#This Row],[SeniorCitizen]]=1,"Yes","No")</f>
        <v>No</v>
      </c>
    </row>
    <row r="4069" spans="1:26" x14ac:dyDescent="0.3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7104</v>
      </c>
      <c r="S4069" s="2">
        <v>79.599999999999994</v>
      </c>
      <c r="T4069" s="2">
        <v>5515.8</v>
      </c>
      <c r="U4069" t="s">
        <v>24</v>
      </c>
      <c r="V4069">
        <f>COUNTIF(Table1[[#This Row],[OnlineSecurity]:[StreamingMovies]], "Yes")</f>
        <v>5</v>
      </c>
      <c r="W4069" t="str" cm="1">
        <f t="array" ref="W4069">_xlfn.IFS(Table1[[#This Row],[tenure]]&lt;=12,"0-1 Years", Table1[[#This Row],[tenure]] &lt;=36, "1-3 Years",Table1[[#This Row],[tenure]]&lt;=60, "3-5 Years",Table1[[#This Row],[tenure]]&gt;60,"5+ Years")</f>
        <v>5+ Years</v>
      </c>
      <c r="X4069" t="str">
        <f>IF(AND(Table1[[#This Row],[Contract]]="Month-to-Month", Table1[[#This Row],[PaymentMethod]]= "Electronic check"), "High Risk", "Standard")</f>
        <v>Standard</v>
      </c>
      <c r="Y4069" s="11">
        <f>IFERROR(Table1[[#This Row],[TotalCharges]]/Table1[[#This Row],[tenure]],"0")</f>
        <v>81.114705882352951</v>
      </c>
      <c r="Z4069" t="str">
        <f>IF(Table1[[#This Row],[SeniorCitizen]]=1,"Yes","No")</f>
        <v>No</v>
      </c>
    </row>
    <row r="4070" spans="1:26" x14ac:dyDescent="0.35">
      <c r="A4070" t="s">
        <v>4105</v>
      </c>
      <c r="B4070" t="s">
        <v>22</v>
      </c>
      <c r="C4070">
        <v>0</v>
      </c>
      <c r="D4070" t="s">
        <v>23</v>
      </c>
      <c r="E4070" t="s">
        <v>23</v>
      </c>
      <c r="F4070">
        <v>14</v>
      </c>
      <c r="G4070" t="s">
        <v>23</v>
      </c>
      <c r="H4070" t="s">
        <v>24</v>
      </c>
      <c r="I4070" t="s">
        <v>24</v>
      </c>
      <c r="J4070" t="s">
        <v>24</v>
      </c>
      <c r="K4070" t="s">
        <v>24</v>
      </c>
      <c r="L4070" t="s">
        <v>24</v>
      </c>
      <c r="M4070" t="s">
        <v>24</v>
      </c>
      <c r="N4070" t="s">
        <v>24</v>
      </c>
      <c r="O4070" t="s">
        <v>24</v>
      </c>
      <c r="P4070" t="s">
        <v>31</v>
      </c>
      <c r="Q4070" t="s">
        <v>23</v>
      </c>
      <c r="R4070" t="s">
        <v>32</v>
      </c>
      <c r="S4070" s="2">
        <v>19.5</v>
      </c>
      <c r="T4070" s="2">
        <v>272</v>
      </c>
      <c r="U4070" t="s">
        <v>24</v>
      </c>
      <c r="V4070">
        <f>COUNTIF(Table1[[#This Row],[OnlineSecurity]:[StreamingMovies]], "Yes")</f>
        <v>0</v>
      </c>
      <c r="W4070" t="str" cm="1">
        <f t="array" ref="W4070">_xlfn.IFS(Table1[[#This Row],[tenure]]&lt;=12,"0-1 Years", Table1[[#This Row],[tenure]] &lt;=36, "1-3 Years",Table1[[#This Row],[tenure]]&lt;=60, "3-5 Years",Table1[[#This Row],[tenure]]&gt;60,"5+ Years")</f>
        <v>1-3 Years</v>
      </c>
      <c r="X4070" t="str">
        <f>IF(AND(Table1[[#This Row],[Contract]]="Month-to-Month", Table1[[#This Row],[PaymentMethod]]= "Electronic check"), "High Risk", "Standard")</f>
        <v>Standard</v>
      </c>
      <c r="Y4070" s="11">
        <f>IFERROR(Table1[[#This Row],[TotalCharges]]/Table1[[#This Row],[tenure]],"0")</f>
        <v>19.428571428571427</v>
      </c>
      <c r="Z4070" t="str">
        <f>IF(Table1[[#This Row],[SeniorCitizen]]=1,"Yes","No")</f>
        <v>No</v>
      </c>
    </row>
    <row r="4071" spans="1:26" x14ac:dyDescent="0.3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s="2">
        <v>99.55</v>
      </c>
      <c r="T4071" s="2">
        <v>6668</v>
      </c>
      <c r="U4071" t="s">
        <v>24</v>
      </c>
      <c r="V4071">
        <f>COUNTIF(Table1[[#This Row],[OnlineSecurity]:[StreamingMovies]], "Yes")</f>
        <v>4</v>
      </c>
      <c r="W4071" t="str" cm="1">
        <f t="array" ref="W4071">_xlfn.IFS(Table1[[#This Row],[tenure]]&lt;=12,"0-1 Years", Table1[[#This Row],[tenure]] &lt;=36, "1-3 Years",Table1[[#This Row],[tenure]]&lt;=60, "3-5 Years",Table1[[#This Row],[tenure]]&gt;60,"5+ Years")</f>
        <v>5+ Years</v>
      </c>
      <c r="X4071" t="str">
        <f>IF(AND(Table1[[#This Row],[Contract]]="Month-to-Month", Table1[[#This Row],[PaymentMethod]]= "Electronic check"), "High Risk", "Standard")</f>
        <v>Standard</v>
      </c>
      <c r="Y4071" s="11">
        <f>IFERROR(Table1[[#This Row],[TotalCharges]]/Table1[[#This Row],[tenure]],"0")</f>
        <v>98.058823529411768</v>
      </c>
      <c r="Z4071" t="str">
        <f>IF(Table1[[#This Row],[SeniorCitizen]]=1,"Yes","No")</f>
        <v>No</v>
      </c>
    </row>
    <row r="4072" spans="1:26" x14ac:dyDescent="0.3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s="2">
        <v>74</v>
      </c>
      <c r="T4072" s="2">
        <v>4052.4</v>
      </c>
      <c r="U4072" t="s">
        <v>24</v>
      </c>
      <c r="V4072">
        <f>COUNTIF(Table1[[#This Row],[OnlineSecurity]:[StreamingMovies]], "Yes")</f>
        <v>0</v>
      </c>
      <c r="W4072" t="str" cm="1">
        <f t="array" ref="W4072">_xlfn.IFS(Table1[[#This Row],[tenure]]&lt;=12,"0-1 Years", Table1[[#This Row],[tenure]] &lt;=36, "1-3 Years",Table1[[#This Row],[tenure]]&lt;=60, "3-5 Years",Table1[[#This Row],[tenure]]&gt;60,"5+ Years")</f>
        <v>3-5 Years</v>
      </c>
      <c r="X4072" t="str">
        <f>IF(AND(Table1[[#This Row],[Contract]]="Month-to-Month", Table1[[#This Row],[PaymentMethod]]= "Electronic check"), "High Risk", "Standard")</f>
        <v>High Risk</v>
      </c>
      <c r="Y4072" s="11">
        <f>IFERROR(Table1[[#This Row],[TotalCharges]]/Table1[[#This Row],[tenure]],"0")</f>
        <v>73.680000000000007</v>
      </c>
      <c r="Z4072" t="str">
        <f>IF(Table1[[#This Row],[SeniorCitizen]]=1,"Yes","No")</f>
        <v>Yes</v>
      </c>
    </row>
    <row r="4073" spans="1:26" x14ac:dyDescent="0.35">
      <c r="A4073" t="s">
        <v>4108</v>
      </c>
      <c r="B4073" t="s">
        <v>22</v>
      </c>
      <c r="C4073">
        <v>0</v>
      </c>
      <c r="D4073" t="s">
        <v>24</v>
      </c>
      <c r="E4073" t="s">
        <v>24</v>
      </c>
      <c r="F4073">
        <v>16</v>
      </c>
      <c r="G4073" t="s">
        <v>24</v>
      </c>
      <c r="H4073" t="s">
        <v>24</v>
      </c>
      <c r="I4073" t="s">
        <v>26</v>
      </c>
      <c r="J4073" t="s">
        <v>23</v>
      </c>
      <c r="K4073" t="s">
        <v>24</v>
      </c>
      <c r="L4073" t="s">
        <v>24</v>
      </c>
      <c r="M4073" t="s">
        <v>24</v>
      </c>
      <c r="N4073" t="s">
        <v>23</v>
      </c>
      <c r="O4073" t="s">
        <v>24</v>
      </c>
      <c r="P4073" t="s">
        <v>27</v>
      </c>
      <c r="Q4073" t="s">
        <v>23</v>
      </c>
      <c r="R4073" t="s">
        <v>28</v>
      </c>
      <c r="S4073" s="2">
        <v>38.9</v>
      </c>
      <c r="T4073" s="2">
        <v>664.4</v>
      </c>
      <c r="U4073" t="s">
        <v>24</v>
      </c>
      <c r="V4073">
        <f>COUNTIF(Table1[[#This Row],[OnlineSecurity]:[StreamingMovies]], "Yes")</f>
        <v>2</v>
      </c>
      <c r="W4073" t="str" cm="1">
        <f t="array" ref="W4073">_xlfn.IFS(Table1[[#This Row],[tenure]]&lt;=12,"0-1 Years", Table1[[#This Row],[tenure]] &lt;=36, "1-3 Years",Table1[[#This Row],[tenure]]&lt;=60, "3-5 Years",Table1[[#This Row],[tenure]]&gt;60,"5+ Years")</f>
        <v>1-3 Years</v>
      </c>
      <c r="X4073" t="str">
        <f>IF(AND(Table1[[#This Row],[Contract]]="Month-to-Month", Table1[[#This Row],[PaymentMethod]]= "Electronic check"), "High Risk", "Standard")</f>
        <v>High Risk</v>
      </c>
      <c r="Y4073" s="11">
        <f>IFERROR(Table1[[#This Row],[TotalCharges]]/Table1[[#This Row],[tenure]],"0")</f>
        <v>41.524999999999999</v>
      </c>
      <c r="Z4073" t="str">
        <f>IF(Table1[[#This Row],[SeniorCitizen]]=1,"Yes","No")</f>
        <v>No</v>
      </c>
    </row>
    <row r="4074" spans="1:26" x14ac:dyDescent="0.3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s="2">
        <v>79.55</v>
      </c>
      <c r="T4074" s="2">
        <v>718.55</v>
      </c>
      <c r="U4074" t="s">
        <v>24</v>
      </c>
      <c r="V4074">
        <f>COUNTIF(Table1[[#This Row],[OnlineSecurity]:[StreamingMovies]], "Yes")</f>
        <v>1</v>
      </c>
      <c r="W4074" t="str" cm="1">
        <f t="array" ref="W4074">_xlfn.IFS(Table1[[#This Row],[tenure]]&lt;=12,"0-1 Years", Table1[[#This Row],[tenure]] &lt;=36, "1-3 Years",Table1[[#This Row],[tenure]]&lt;=60, "3-5 Years",Table1[[#This Row],[tenure]]&gt;60,"5+ Years")</f>
        <v>0-1 Years</v>
      </c>
      <c r="X4074" t="str">
        <f>IF(AND(Table1[[#This Row],[Contract]]="Month-to-Month", Table1[[#This Row],[PaymentMethod]]= "Electronic check"), "High Risk", "Standard")</f>
        <v>High Risk</v>
      </c>
      <c r="Y4074" s="11">
        <f>IFERROR(Table1[[#This Row],[TotalCharges]]/Table1[[#This Row],[tenure]],"0")</f>
        <v>79.838888888888889</v>
      </c>
      <c r="Z4074" t="str">
        <f>IF(Table1[[#This Row],[SeniorCitizen]]=1,"Yes","No")</f>
        <v>Yes</v>
      </c>
    </row>
    <row r="4075" spans="1:26" x14ac:dyDescent="0.3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s="2">
        <v>65.45</v>
      </c>
      <c r="T4075" s="2">
        <v>937.6</v>
      </c>
      <c r="U4075" t="s">
        <v>23</v>
      </c>
      <c r="V4075">
        <f>COUNTIF(Table1[[#This Row],[OnlineSecurity]:[StreamingMovies]], "Yes")</f>
        <v>3</v>
      </c>
      <c r="W4075" t="str" cm="1">
        <f t="array" ref="W4075">_xlfn.IFS(Table1[[#This Row],[tenure]]&lt;=12,"0-1 Years", Table1[[#This Row],[tenure]] &lt;=36, "1-3 Years",Table1[[#This Row],[tenure]]&lt;=60, "3-5 Years",Table1[[#This Row],[tenure]]&gt;60,"5+ Years")</f>
        <v>1-3 Years</v>
      </c>
      <c r="X4075" t="str">
        <f>IF(AND(Table1[[#This Row],[Contract]]="Month-to-Month", Table1[[#This Row],[PaymentMethod]]= "Electronic check"), "High Risk", "Standard")</f>
        <v>High Risk</v>
      </c>
      <c r="Y4075" s="11">
        <f>IFERROR(Table1[[#This Row],[TotalCharges]]/Table1[[#This Row],[tenure]],"0")</f>
        <v>66.971428571428575</v>
      </c>
      <c r="Z4075" t="str">
        <f>IF(Table1[[#This Row],[SeniorCitizen]]=1,"Yes","No")</f>
        <v>No</v>
      </c>
    </row>
    <row r="4076" spans="1:26" x14ac:dyDescent="0.3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s="2">
        <v>98.7</v>
      </c>
      <c r="T4076" s="2">
        <v>5812.6</v>
      </c>
      <c r="U4076" t="s">
        <v>23</v>
      </c>
      <c r="V4076">
        <f>COUNTIF(Table1[[#This Row],[OnlineSecurity]:[StreamingMovies]], "Yes")</f>
        <v>3</v>
      </c>
      <c r="W4076" t="str" cm="1">
        <f t="array" ref="W4076">_xlfn.IFS(Table1[[#This Row],[tenure]]&lt;=12,"0-1 Years", Table1[[#This Row],[tenure]] &lt;=36, "1-3 Years",Table1[[#This Row],[tenure]]&lt;=60, "3-5 Years",Table1[[#This Row],[tenure]]&gt;60,"5+ Years")</f>
        <v>3-5 Years</v>
      </c>
      <c r="X4076" t="str">
        <f>IF(AND(Table1[[#This Row],[Contract]]="Month-to-Month", Table1[[#This Row],[PaymentMethod]]= "Electronic check"), "High Risk", "Standard")</f>
        <v>High Risk</v>
      </c>
      <c r="Y4076" s="11">
        <f>IFERROR(Table1[[#This Row],[TotalCharges]]/Table1[[#This Row],[tenure]],"0")</f>
        <v>100.21724137931035</v>
      </c>
      <c r="Z4076" t="str">
        <f>IF(Table1[[#This Row],[SeniorCitizen]]=1,"Yes","No")</f>
        <v>Yes</v>
      </c>
    </row>
    <row r="4077" spans="1:26" x14ac:dyDescent="0.35">
      <c r="A4077" t="s">
        <v>4112</v>
      </c>
      <c r="B4077" t="s">
        <v>30</v>
      </c>
      <c r="C4077">
        <v>0</v>
      </c>
      <c r="D4077" t="s">
        <v>24</v>
      </c>
      <c r="E4077" t="s">
        <v>24</v>
      </c>
      <c r="F4077">
        <v>53</v>
      </c>
      <c r="G4077" t="s">
        <v>24</v>
      </c>
      <c r="H4077" t="s">
        <v>24</v>
      </c>
      <c r="I4077" t="s">
        <v>26</v>
      </c>
      <c r="J4077" t="s">
        <v>23</v>
      </c>
      <c r="K4077" t="s">
        <v>23</v>
      </c>
      <c r="L4077" t="s">
        <v>24</v>
      </c>
      <c r="M4077" t="s">
        <v>24</v>
      </c>
      <c r="N4077" t="s">
        <v>24</v>
      </c>
      <c r="O4077" t="s">
        <v>23</v>
      </c>
      <c r="P4077" t="s">
        <v>27</v>
      </c>
      <c r="Q4077" t="s">
        <v>23</v>
      </c>
      <c r="R4077" t="s">
        <v>7104</v>
      </c>
      <c r="S4077" s="2">
        <v>46.3</v>
      </c>
      <c r="T4077" s="2">
        <v>2546.85</v>
      </c>
      <c r="U4077" t="s">
        <v>24</v>
      </c>
      <c r="V4077">
        <f>COUNTIF(Table1[[#This Row],[OnlineSecurity]:[StreamingMovies]], "Yes")</f>
        <v>3</v>
      </c>
      <c r="W4077" t="str" cm="1">
        <f t="array" ref="W4077">_xlfn.IFS(Table1[[#This Row],[tenure]]&lt;=12,"0-1 Years", Table1[[#This Row],[tenure]] &lt;=36, "1-3 Years",Table1[[#This Row],[tenure]]&lt;=60, "3-5 Years",Table1[[#This Row],[tenure]]&gt;60,"5+ Years")</f>
        <v>3-5 Years</v>
      </c>
      <c r="X4077" t="str">
        <f>IF(AND(Table1[[#This Row],[Contract]]="Month-to-Month", Table1[[#This Row],[PaymentMethod]]= "Electronic check"), "High Risk", "Standard")</f>
        <v>Standard</v>
      </c>
      <c r="Y4077" s="11">
        <f>IFERROR(Table1[[#This Row],[TotalCharges]]/Table1[[#This Row],[tenure]],"0")</f>
        <v>48.053773584905656</v>
      </c>
      <c r="Z4077" t="str">
        <f>IF(Table1[[#This Row],[SeniorCitizen]]=1,"Yes","No")</f>
        <v>No</v>
      </c>
    </row>
    <row r="4078" spans="1:26" x14ac:dyDescent="0.3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7105</v>
      </c>
      <c r="S4078" s="2">
        <v>99.35</v>
      </c>
      <c r="T4078" s="2">
        <v>6944.5</v>
      </c>
      <c r="U4078" t="s">
        <v>24</v>
      </c>
      <c r="V4078">
        <f>COUNTIF(Table1[[#This Row],[OnlineSecurity]:[StreamingMovies]], "Yes")</f>
        <v>4</v>
      </c>
      <c r="W4078" t="str" cm="1">
        <f t="array" ref="W4078">_xlfn.IFS(Table1[[#This Row],[tenure]]&lt;=12,"0-1 Years", Table1[[#This Row],[tenure]] &lt;=36, "1-3 Years",Table1[[#This Row],[tenure]]&lt;=60, "3-5 Years",Table1[[#This Row],[tenure]]&gt;60,"5+ Years")</f>
        <v>5+ Years</v>
      </c>
      <c r="X4078" t="str">
        <f>IF(AND(Table1[[#This Row],[Contract]]="Month-to-Month", Table1[[#This Row],[PaymentMethod]]= "Electronic check"), "High Risk", "Standard")</f>
        <v>Standard</v>
      </c>
      <c r="Y4078" s="11">
        <f>IFERROR(Table1[[#This Row],[TotalCharges]]/Table1[[#This Row],[tenure]],"0")</f>
        <v>99.207142857142856</v>
      </c>
      <c r="Z4078" t="str">
        <f>IF(Table1[[#This Row],[SeniorCitizen]]=1,"Yes","No")</f>
        <v>No</v>
      </c>
    </row>
    <row r="4079" spans="1:26" x14ac:dyDescent="0.3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s="2">
        <v>95.8</v>
      </c>
      <c r="T4079" s="2">
        <v>1346.3</v>
      </c>
      <c r="U4079" t="s">
        <v>24</v>
      </c>
      <c r="V4079">
        <f>COUNTIF(Table1[[#This Row],[OnlineSecurity]:[StreamingMovies]], "Yes")</f>
        <v>2</v>
      </c>
      <c r="W4079" t="str" cm="1">
        <f t="array" ref="W4079">_xlfn.IFS(Table1[[#This Row],[tenure]]&lt;=12,"0-1 Years", Table1[[#This Row],[tenure]] &lt;=36, "1-3 Years",Table1[[#This Row],[tenure]]&lt;=60, "3-5 Years",Table1[[#This Row],[tenure]]&gt;60,"5+ Years")</f>
        <v>1-3 Years</v>
      </c>
      <c r="X4079" t="str">
        <f>IF(AND(Table1[[#This Row],[Contract]]="Month-to-Month", Table1[[#This Row],[PaymentMethod]]= "Electronic check"), "High Risk", "Standard")</f>
        <v>High Risk</v>
      </c>
      <c r="Y4079" s="11">
        <f>IFERROR(Table1[[#This Row],[TotalCharges]]/Table1[[#This Row],[tenure]],"0")</f>
        <v>96.164285714285711</v>
      </c>
      <c r="Z4079" t="str">
        <f>IF(Table1[[#This Row],[SeniorCitizen]]=1,"Yes","No")</f>
        <v>Yes</v>
      </c>
    </row>
    <row r="4080" spans="1:26" x14ac:dyDescent="0.3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7104</v>
      </c>
      <c r="S4080" s="2">
        <v>67.5</v>
      </c>
      <c r="T4080" s="2">
        <v>1544.05</v>
      </c>
      <c r="U4080" t="s">
        <v>23</v>
      </c>
      <c r="V4080">
        <f>COUNTIF(Table1[[#This Row],[OnlineSecurity]:[StreamingMovies]], "Yes")</f>
        <v>4</v>
      </c>
      <c r="W4080" t="str" cm="1">
        <f t="array" ref="W4080">_xlfn.IFS(Table1[[#This Row],[tenure]]&lt;=12,"0-1 Years", Table1[[#This Row],[tenure]] &lt;=36, "1-3 Years",Table1[[#This Row],[tenure]]&lt;=60, "3-5 Years",Table1[[#This Row],[tenure]]&gt;60,"5+ Years")</f>
        <v>1-3 Years</v>
      </c>
      <c r="X4080" t="str">
        <f>IF(AND(Table1[[#This Row],[Contract]]="Month-to-Month", Table1[[#This Row],[PaymentMethod]]= "Electronic check"), "High Risk", "Standard")</f>
        <v>Standard</v>
      </c>
      <c r="Y4080" s="11">
        <f>IFERROR(Table1[[#This Row],[TotalCharges]]/Table1[[#This Row],[tenure]],"0")</f>
        <v>70.184090909090912</v>
      </c>
      <c r="Z4080" t="str">
        <f>IF(Table1[[#This Row],[SeniorCitizen]]=1,"Yes","No")</f>
        <v>No</v>
      </c>
    </row>
    <row r="4081" spans="1:26" x14ac:dyDescent="0.3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7105</v>
      </c>
      <c r="S4081" s="2">
        <v>78.150000000000006</v>
      </c>
      <c r="T4081" s="2">
        <v>765.15</v>
      </c>
      <c r="U4081" t="s">
        <v>24</v>
      </c>
      <c r="V4081">
        <f>COUNTIF(Table1[[#This Row],[OnlineSecurity]:[StreamingMovies]], "Yes")</f>
        <v>1</v>
      </c>
      <c r="W4081" t="str" cm="1">
        <f t="array" ref="W4081">_xlfn.IFS(Table1[[#This Row],[tenure]]&lt;=12,"0-1 Years", Table1[[#This Row],[tenure]] &lt;=36, "1-3 Years",Table1[[#This Row],[tenure]]&lt;=60, "3-5 Years",Table1[[#This Row],[tenure]]&gt;60,"5+ Years")</f>
        <v>0-1 Years</v>
      </c>
      <c r="X4081" t="str">
        <f>IF(AND(Table1[[#This Row],[Contract]]="Month-to-Month", Table1[[#This Row],[PaymentMethod]]= "Electronic check"), "High Risk", "Standard")</f>
        <v>Standard</v>
      </c>
      <c r="Y4081" s="11">
        <f>IFERROR(Table1[[#This Row],[TotalCharges]]/Table1[[#This Row],[tenure]],"0")</f>
        <v>76.515000000000001</v>
      </c>
      <c r="Z4081" t="str">
        <f>IF(Table1[[#This Row],[SeniorCitizen]]=1,"Yes","No")</f>
        <v>No</v>
      </c>
    </row>
    <row r="4082" spans="1:26" x14ac:dyDescent="0.35">
      <c r="A4082" t="s">
        <v>4117</v>
      </c>
      <c r="B4082" t="s">
        <v>22</v>
      </c>
      <c r="C4082">
        <v>0</v>
      </c>
      <c r="D4082" t="s">
        <v>23</v>
      </c>
      <c r="E4082" t="s">
        <v>23</v>
      </c>
      <c r="F4082">
        <v>29</v>
      </c>
      <c r="G4082" t="s">
        <v>23</v>
      </c>
      <c r="H4082" t="s">
        <v>23</v>
      </c>
      <c r="I4082" t="s">
        <v>24</v>
      </c>
      <c r="J4082" t="s">
        <v>24</v>
      </c>
      <c r="K4082" t="s">
        <v>24</v>
      </c>
      <c r="L4082" t="s">
        <v>24</v>
      </c>
      <c r="M4082" t="s">
        <v>24</v>
      </c>
      <c r="N4082" t="s">
        <v>24</v>
      </c>
      <c r="O4082" t="s">
        <v>24</v>
      </c>
      <c r="P4082" t="s">
        <v>47</v>
      </c>
      <c r="Q4082" t="s">
        <v>24</v>
      </c>
      <c r="R4082" t="s">
        <v>32</v>
      </c>
      <c r="S4082" s="2">
        <v>26.1</v>
      </c>
      <c r="T4082" s="2">
        <v>692.55</v>
      </c>
      <c r="U4082" t="s">
        <v>24</v>
      </c>
      <c r="V4082">
        <f>COUNTIF(Table1[[#This Row],[OnlineSecurity]:[StreamingMovies]], "Yes")</f>
        <v>0</v>
      </c>
      <c r="W4082" t="str" cm="1">
        <f t="array" ref="W4082">_xlfn.IFS(Table1[[#This Row],[tenure]]&lt;=12,"0-1 Years", Table1[[#This Row],[tenure]] &lt;=36, "1-3 Years",Table1[[#This Row],[tenure]]&lt;=60, "3-5 Years",Table1[[#This Row],[tenure]]&gt;60,"5+ Years")</f>
        <v>1-3 Years</v>
      </c>
      <c r="X4082" t="str">
        <f>IF(AND(Table1[[#This Row],[Contract]]="Month-to-Month", Table1[[#This Row],[PaymentMethod]]= "Electronic check"), "High Risk", "Standard")</f>
        <v>Standard</v>
      </c>
      <c r="Y4082" s="11">
        <f>IFERROR(Table1[[#This Row],[TotalCharges]]/Table1[[#This Row],[tenure]],"0")</f>
        <v>23.881034482758619</v>
      </c>
      <c r="Z4082" t="str">
        <f>IF(Table1[[#This Row],[SeniorCitizen]]=1,"Yes","No")</f>
        <v>No</v>
      </c>
    </row>
    <row r="4083" spans="1:26" x14ac:dyDescent="0.3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s="2">
        <v>69.599999999999994</v>
      </c>
      <c r="T4083" s="2">
        <v>69.599999999999994</v>
      </c>
      <c r="U4083" t="s">
        <v>23</v>
      </c>
      <c r="V4083">
        <f>COUNTIF(Table1[[#This Row],[OnlineSecurity]:[StreamingMovies]], "Yes")</f>
        <v>0</v>
      </c>
      <c r="W4083" t="str" cm="1">
        <f t="array" ref="W4083">_xlfn.IFS(Table1[[#This Row],[tenure]]&lt;=12,"0-1 Years", Table1[[#This Row],[tenure]] &lt;=36, "1-3 Years",Table1[[#This Row],[tenure]]&lt;=60, "3-5 Years",Table1[[#This Row],[tenure]]&gt;60,"5+ Years")</f>
        <v>0-1 Years</v>
      </c>
      <c r="X4083" t="str">
        <f>IF(AND(Table1[[#This Row],[Contract]]="Month-to-Month", Table1[[#This Row],[PaymentMethod]]= "Electronic check"), "High Risk", "Standard")</f>
        <v>High Risk</v>
      </c>
      <c r="Y4083" s="11">
        <f>IFERROR(Table1[[#This Row],[TotalCharges]]/Table1[[#This Row],[tenure]],"0")</f>
        <v>69.599999999999994</v>
      </c>
      <c r="Z4083" t="str">
        <f>IF(Table1[[#This Row],[SeniorCitizen]]=1,"Yes","No")</f>
        <v>No</v>
      </c>
    </row>
    <row r="4084" spans="1:26" x14ac:dyDescent="0.3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s="2">
        <v>84.35</v>
      </c>
      <c r="T4084" s="2">
        <v>4059.35</v>
      </c>
      <c r="U4084" t="s">
        <v>23</v>
      </c>
      <c r="V4084">
        <f>COUNTIF(Table1[[#This Row],[OnlineSecurity]:[StreamingMovies]], "Yes")</f>
        <v>5</v>
      </c>
      <c r="W4084" t="str" cm="1">
        <f t="array" ref="W4084">_xlfn.IFS(Table1[[#This Row],[tenure]]&lt;=12,"0-1 Years", Table1[[#This Row],[tenure]] &lt;=36, "1-3 Years",Table1[[#This Row],[tenure]]&lt;=60, "3-5 Years",Table1[[#This Row],[tenure]]&gt;60,"5+ Years")</f>
        <v>3-5 Years</v>
      </c>
      <c r="X4084" t="str">
        <f>IF(AND(Table1[[#This Row],[Contract]]="Month-to-Month", Table1[[#This Row],[PaymentMethod]]= "Electronic check"), "High Risk", "Standard")</f>
        <v>Standard</v>
      </c>
      <c r="Y4084" s="11">
        <f>IFERROR(Table1[[#This Row],[TotalCharges]]/Table1[[#This Row],[tenure]],"0")</f>
        <v>82.843877551020412</v>
      </c>
      <c r="Z4084" t="str">
        <f>IF(Table1[[#This Row],[SeniorCitizen]]=1,"Yes","No")</f>
        <v>No</v>
      </c>
    </row>
    <row r="4085" spans="1:26" x14ac:dyDescent="0.3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s="2">
        <v>100.2</v>
      </c>
      <c r="T4085" s="2">
        <v>6851.65</v>
      </c>
      <c r="U4085" t="s">
        <v>23</v>
      </c>
      <c r="V4085">
        <f>COUNTIF(Table1[[#This Row],[OnlineSecurity]:[StreamingMovies]], "Yes")</f>
        <v>3</v>
      </c>
      <c r="W4085" t="str" cm="1">
        <f t="array" ref="W4085">_xlfn.IFS(Table1[[#This Row],[tenure]]&lt;=12,"0-1 Years", Table1[[#This Row],[tenure]] &lt;=36, "1-3 Years",Table1[[#This Row],[tenure]]&lt;=60, "3-5 Years",Table1[[#This Row],[tenure]]&gt;60,"5+ Years")</f>
        <v>5+ Years</v>
      </c>
      <c r="X4085" t="str">
        <f>IF(AND(Table1[[#This Row],[Contract]]="Month-to-Month", Table1[[#This Row],[PaymentMethod]]= "Electronic check"), "High Risk", "Standard")</f>
        <v>High Risk</v>
      </c>
      <c r="Y4085" s="11">
        <f>IFERROR(Table1[[#This Row],[TotalCharges]]/Table1[[#This Row],[tenure]],"0")</f>
        <v>100.7595588235294</v>
      </c>
      <c r="Z4085" t="str">
        <f>IF(Table1[[#This Row],[SeniorCitizen]]=1,"Yes","No")</f>
        <v>Yes</v>
      </c>
    </row>
    <row r="4086" spans="1:26" x14ac:dyDescent="0.3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s="2">
        <v>78.05</v>
      </c>
      <c r="T4086" s="2">
        <v>78.05</v>
      </c>
      <c r="U4086" t="s">
        <v>23</v>
      </c>
      <c r="V4086">
        <f>COUNTIF(Table1[[#This Row],[OnlineSecurity]:[StreamingMovies]], "Yes")</f>
        <v>1</v>
      </c>
      <c r="W4086" t="str" cm="1">
        <f t="array" ref="W4086">_xlfn.IFS(Table1[[#This Row],[tenure]]&lt;=12,"0-1 Years", Table1[[#This Row],[tenure]] &lt;=36, "1-3 Years",Table1[[#This Row],[tenure]]&lt;=60, "3-5 Years",Table1[[#This Row],[tenure]]&gt;60,"5+ Years")</f>
        <v>0-1 Years</v>
      </c>
      <c r="X4086" t="str">
        <f>IF(AND(Table1[[#This Row],[Contract]]="Month-to-Month", Table1[[#This Row],[PaymentMethod]]= "Electronic check"), "High Risk", "Standard")</f>
        <v>High Risk</v>
      </c>
      <c r="Y4086" s="11">
        <f>IFERROR(Table1[[#This Row],[TotalCharges]]/Table1[[#This Row],[tenure]],"0")</f>
        <v>78.05</v>
      </c>
      <c r="Z4086" t="str">
        <f>IF(Table1[[#This Row],[SeniorCitizen]]=1,"Yes","No")</f>
        <v>No</v>
      </c>
    </row>
    <row r="4087" spans="1:26" x14ac:dyDescent="0.35">
      <c r="A4087" t="s">
        <v>4122</v>
      </c>
      <c r="B4087" t="s">
        <v>22</v>
      </c>
      <c r="C4087">
        <v>0</v>
      </c>
      <c r="D4087" t="s">
        <v>24</v>
      </c>
      <c r="E4087" t="s">
        <v>24</v>
      </c>
      <c r="F4087">
        <v>30</v>
      </c>
      <c r="G4087" t="s">
        <v>24</v>
      </c>
      <c r="H4087" t="s">
        <v>24</v>
      </c>
      <c r="I4087" t="s">
        <v>26</v>
      </c>
      <c r="J4087" t="s">
        <v>24</v>
      </c>
      <c r="K4087" t="s">
        <v>24</v>
      </c>
      <c r="L4087" t="s">
        <v>24</v>
      </c>
      <c r="M4087" t="s">
        <v>23</v>
      </c>
      <c r="N4087" t="s">
        <v>24</v>
      </c>
      <c r="O4087" t="s">
        <v>23</v>
      </c>
      <c r="P4087" t="s">
        <v>31</v>
      </c>
      <c r="Q4087" t="s">
        <v>23</v>
      </c>
      <c r="R4087" t="s">
        <v>7105</v>
      </c>
      <c r="S4087" s="2">
        <v>40.35</v>
      </c>
      <c r="T4087" s="2">
        <v>1187.05</v>
      </c>
      <c r="U4087" t="s">
        <v>24</v>
      </c>
      <c r="V4087">
        <f>COUNTIF(Table1[[#This Row],[OnlineSecurity]:[StreamingMovies]], "Yes")</f>
        <v>2</v>
      </c>
      <c r="W4087" t="str" cm="1">
        <f t="array" ref="W4087">_xlfn.IFS(Table1[[#This Row],[tenure]]&lt;=12,"0-1 Years", Table1[[#This Row],[tenure]] &lt;=36, "1-3 Years",Table1[[#This Row],[tenure]]&lt;=60, "3-5 Years",Table1[[#This Row],[tenure]]&gt;60,"5+ Years")</f>
        <v>1-3 Years</v>
      </c>
      <c r="X4087" t="str">
        <f>IF(AND(Table1[[#This Row],[Contract]]="Month-to-Month", Table1[[#This Row],[PaymentMethod]]= "Electronic check"), "High Risk", "Standard")</f>
        <v>Standard</v>
      </c>
      <c r="Y4087" s="11">
        <f>IFERROR(Table1[[#This Row],[TotalCharges]]/Table1[[#This Row],[tenure]],"0")</f>
        <v>39.568333333333335</v>
      </c>
      <c r="Z4087" t="str">
        <f>IF(Table1[[#This Row],[SeniorCitizen]]=1,"Yes","No")</f>
        <v>No</v>
      </c>
    </row>
    <row r="4088" spans="1:26" x14ac:dyDescent="0.3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7105</v>
      </c>
      <c r="S4088" s="2">
        <v>79.2</v>
      </c>
      <c r="T4088" s="2">
        <v>5401.9</v>
      </c>
      <c r="U4088" t="s">
        <v>24</v>
      </c>
      <c r="V4088">
        <f>COUNTIF(Table1[[#This Row],[OnlineSecurity]:[StreamingMovies]], "Yes")</f>
        <v>5</v>
      </c>
      <c r="W4088" t="str" cm="1">
        <f t="array" ref="W4088">_xlfn.IFS(Table1[[#This Row],[tenure]]&lt;=12,"0-1 Years", Table1[[#This Row],[tenure]] &lt;=36, "1-3 Years",Table1[[#This Row],[tenure]]&lt;=60, "3-5 Years",Table1[[#This Row],[tenure]]&gt;60,"5+ Years")</f>
        <v>5+ Years</v>
      </c>
      <c r="X4088" t="str">
        <f>IF(AND(Table1[[#This Row],[Contract]]="Month-to-Month", Table1[[#This Row],[PaymentMethod]]= "Electronic check"), "High Risk", "Standard")</f>
        <v>Standard</v>
      </c>
      <c r="Y4088" s="11">
        <f>IFERROR(Table1[[#This Row],[TotalCharges]]/Table1[[#This Row],[tenure]],"0")</f>
        <v>75.026388888888889</v>
      </c>
      <c r="Z4088" t="str">
        <f>IF(Table1[[#This Row],[SeniorCitizen]]=1,"Yes","No")</f>
        <v>No</v>
      </c>
    </row>
    <row r="4089" spans="1:26" x14ac:dyDescent="0.35">
      <c r="A4089" t="s">
        <v>4124</v>
      </c>
      <c r="B4089" t="s">
        <v>22</v>
      </c>
      <c r="C4089">
        <v>0</v>
      </c>
      <c r="D4089" t="s">
        <v>24</v>
      </c>
      <c r="E4089" t="s">
        <v>24</v>
      </c>
      <c r="F4089">
        <v>10</v>
      </c>
      <c r="G4089" t="s">
        <v>23</v>
      </c>
      <c r="H4089" t="s">
        <v>24</v>
      </c>
      <c r="I4089" t="s">
        <v>24</v>
      </c>
      <c r="J4089" t="s">
        <v>24</v>
      </c>
      <c r="K4089" t="s">
        <v>24</v>
      </c>
      <c r="L4089" t="s">
        <v>24</v>
      </c>
      <c r="M4089" t="s">
        <v>24</v>
      </c>
      <c r="N4089" t="s">
        <v>24</v>
      </c>
      <c r="O4089" t="s">
        <v>24</v>
      </c>
      <c r="P4089" t="s">
        <v>27</v>
      </c>
      <c r="Q4089" t="s">
        <v>23</v>
      </c>
      <c r="R4089" t="s">
        <v>32</v>
      </c>
      <c r="S4089" s="2">
        <v>20.9</v>
      </c>
      <c r="T4089" s="2">
        <v>247</v>
      </c>
      <c r="U4089" t="s">
        <v>24</v>
      </c>
      <c r="V4089">
        <f>COUNTIF(Table1[[#This Row],[OnlineSecurity]:[StreamingMovies]], "Yes")</f>
        <v>0</v>
      </c>
      <c r="W4089" t="str" cm="1">
        <f t="array" ref="W4089">_xlfn.IFS(Table1[[#This Row],[tenure]]&lt;=12,"0-1 Years", Table1[[#This Row],[tenure]] &lt;=36, "1-3 Years",Table1[[#This Row],[tenure]]&lt;=60, "3-5 Years",Table1[[#This Row],[tenure]]&gt;60,"5+ Years")</f>
        <v>0-1 Years</v>
      </c>
      <c r="X4089" t="str">
        <f>IF(AND(Table1[[#This Row],[Contract]]="Month-to-Month", Table1[[#This Row],[PaymentMethod]]= "Electronic check"), "High Risk", "Standard")</f>
        <v>Standard</v>
      </c>
      <c r="Y4089" s="11">
        <f>IFERROR(Table1[[#This Row],[TotalCharges]]/Table1[[#This Row],[tenure]],"0")</f>
        <v>24.7</v>
      </c>
      <c r="Z4089" t="str">
        <f>IF(Table1[[#This Row],[SeniorCitizen]]=1,"Yes","No")</f>
        <v>No</v>
      </c>
    </row>
    <row r="4090" spans="1:26" x14ac:dyDescent="0.3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s="2">
        <v>73.599999999999994</v>
      </c>
      <c r="T4090" s="2">
        <v>520</v>
      </c>
      <c r="U4090" t="s">
        <v>23</v>
      </c>
      <c r="V4090">
        <f>COUNTIF(Table1[[#This Row],[OnlineSecurity]:[StreamingMovies]], "Yes")</f>
        <v>0</v>
      </c>
      <c r="W4090" t="str" cm="1">
        <f t="array" ref="W4090">_xlfn.IFS(Table1[[#This Row],[tenure]]&lt;=12,"0-1 Years", Table1[[#This Row],[tenure]] &lt;=36, "1-3 Years",Table1[[#This Row],[tenure]]&lt;=60, "3-5 Years",Table1[[#This Row],[tenure]]&gt;60,"5+ Years")</f>
        <v>0-1 Years</v>
      </c>
      <c r="X4090" t="str">
        <f>IF(AND(Table1[[#This Row],[Contract]]="Month-to-Month", Table1[[#This Row],[PaymentMethod]]= "Electronic check"), "High Risk", "Standard")</f>
        <v>High Risk</v>
      </c>
      <c r="Y4090" s="11">
        <f>IFERROR(Table1[[#This Row],[TotalCharges]]/Table1[[#This Row],[tenure]],"0")</f>
        <v>74.285714285714292</v>
      </c>
      <c r="Z4090" t="str">
        <f>IF(Table1[[#This Row],[SeniorCitizen]]=1,"Yes","No")</f>
        <v>No</v>
      </c>
    </row>
    <row r="4091" spans="1:26" x14ac:dyDescent="0.3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s="2">
        <v>74.75</v>
      </c>
      <c r="T4091" s="2">
        <v>706.6</v>
      </c>
      <c r="U4091" t="s">
        <v>23</v>
      </c>
      <c r="V4091">
        <f>COUNTIF(Table1[[#This Row],[OnlineSecurity]:[StreamingMovies]], "Yes")</f>
        <v>0</v>
      </c>
      <c r="W4091" t="str" cm="1">
        <f t="array" ref="W4091">_xlfn.IFS(Table1[[#This Row],[tenure]]&lt;=12,"0-1 Years", Table1[[#This Row],[tenure]] &lt;=36, "1-3 Years",Table1[[#This Row],[tenure]]&lt;=60, "3-5 Years",Table1[[#This Row],[tenure]]&gt;60,"5+ Years")</f>
        <v>0-1 Years</v>
      </c>
      <c r="X4091" t="str">
        <f>IF(AND(Table1[[#This Row],[Contract]]="Month-to-Month", Table1[[#This Row],[PaymentMethod]]= "Electronic check"), "High Risk", "Standard")</f>
        <v>High Risk</v>
      </c>
      <c r="Y4091" s="11">
        <f>IFERROR(Table1[[#This Row],[TotalCharges]]/Table1[[#This Row],[tenure]],"0")</f>
        <v>78.51111111111112</v>
      </c>
      <c r="Z4091" t="str">
        <f>IF(Table1[[#This Row],[SeniorCitizen]]=1,"Yes","No")</f>
        <v>No</v>
      </c>
    </row>
    <row r="4092" spans="1:26" x14ac:dyDescent="0.3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s="2">
        <v>49.9</v>
      </c>
      <c r="T4092" s="2">
        <v>49.9</v>
      </c>
      <c r="U4092" t="s">
        <v>24</v>
      </c>
      <c r="V4092">
        <f>COUNTIF(Table1[[#This Row],[OnlineSecurity]:[StreamingMovies]], "Yes")</f>
        <v>1</v>
      </c>
      <c r="W4092" t="str" cm="1">
        <f t="array" ref="W4092">_xlfn.IFS(Table1[[#This Row],[tenure]]&lt;=12,"0-1 Years", Table1[[#This Row],[tenure]] &lt;=36, "1-3 Years",Table1[[#This Row],[tenure]]&lt;=60, "3-5 Years",Table1[[#This Row],[tenure]]&gt;60,"5+ Years")</f>
        <v>0-1 Years</v>
      </c>
      <c r="X4092" t="str">
        <f>IF(AND(Table1[[#This Row],[Contract]]="Month-to-Month", Table1[[#This Row],[PaymentMethod]]= "Electronic check"), "High Risk", "Standard")</f>
        <v>Standard</v>
      </c>
      <c r="Y4092" s="11">
        <f>IFERROR(Table1[[#This Row],[TotalCharges]]/Table1[[#This Row],[tenure]],"0")</f>
        <v>49.9</v>
      </c>
      <c r="Z4092" t="str">
        <f>IF(Table1[[#This Row],[SeniorCitizen]]=1,"Yes","No")</f>
        <v>No</v>
      </c>
    </row>
    <row r="4093" spans="1:26" x14ac:dyDescent="0.3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7105</v>
      </c>
      <c r="S4093" s="2">
        <v>68.900000000000006</v>
      </c>
      <c r="T4093" s="2">
        <v>1370.35</v>
      </c>
      <c r="U4093" t="s">
        <v>24</v>
      </c>
      <c r="V4093">
        <f>COUNTIF(Table1[[#This Row],[OnlineSecurity]:[StreamingMovies]], "Yes")</f>
        <v>3</v>
      </c>
      <c r="W4093" t="str" cm="1">
        <f t="array" ref="W4093">_xlfn.IFS(Table1[[#This Row],[tenure]]&lt;=12,"0-1 Years", Table1[[#This Row],[tenure]] &lt;=36, "1-3 Years",Table1[[#This Row],[tenure]]&lt;=60, "3-5 Years",Table1[[#This Row],[tenure]]&gt;60,"5+ Years")</f>
        <v>1-3 Years</v>
      </c>
      <c r="X4093" t="str">
        <f>IF(AND(Table1[[#This Row],[Contract]]="Month-to-Month", Table1[[#This Row],[PaymentMethod]]= "Electronic check"), "High Risk", "Standard")</f>
        <v>Standard</v>
      </c>
      <c r="Y4093" s="11">
        <f>IFERROR(Table1[[#This Row],[TotalCharges]]/Table1[[#This Row],[tenure]],"0")</f>
        <v>68.517499999999998</v>
      </c>
      <c r="Z4093" t="str">
        <f>IF(Table1[[#This Row],[SeniorCitizen]]=1,"Yes","No")</f>
        <v>No</v>
      </c>
    </row>
    <row r="4094" spans="1:26" x14ac:dyDescent="0.35">
      <c r="A4094" t="s">
        <v>4129</v>
      </c>
      <c r="B4094" t="s">
        <v>22</v>
      </c>
      <c r="C4094">
        <v>0</v>
      </c>
      <c r="D4094" t="s">
        <v>24</v>
      </c>
      <c r="E4094" t="s">
        <v>24</v>
      </c>
      <c r="F4094">
        <v>1</v>
      </c>
      <c r="G4094" t="s">
        <v>23</v>
      </c>
      <c r="H4094" t="s">
        <v>24</v>
      </c>
      <c r="I4094" t="s">
        <v>24</v>
      </c>
      <c r="J4094" t="s">
        <v>24</v>
      </c>
      <c r="K4094" t="s">
        <v>24</v>
      </c>
      <c r="L4094" t="s">
        <v>24</v>
      </c>
      <c r="M4094" t="s">
        <v>24</v>
      </c>
      <c r="N4094" t="s">
        <v>24</v>
      </c>
      <c r="O4094" t="s">
        <v>24</v>
      </c>
      <c r="P4094" t="s">
        <v>27</v>
      </c>
      <c r="Q4094" t="s">
        <v>23</v>
      </c>
      <c r="R4094" t="s">
        <v>32</v>
      </c>
      <c r="S4094" s="2">
        <v>20.25</v>
      </c>
      <c r="T4094" s="2">
        <v>20.25</v>
      </c>
      <c r="U4094" t="s">
        <v>24</v>
      </c>
      <c r="V4094">
        <f>COUNTIF(Table1[[#This Row],[OnlineSecurity]:[StreamingMovies]], "Yes")</f>
        <v>0</v>
      </c>
      <c r="W4094" t="str" cm="1">
        <f t="array" ref="W4094">_xlfn.IFS(Table1[[#This Row],[tenure]]&lt;=12,"0-1 Years", Table1[[#This Row],[tenure]] &lt;=36, "1-3 Years",Table1[[#This Row],[tenure]]&lt;=60, "3-5 Years",Table1[[#This Row],[tenure]]&gt;60,"5+ Years")</f>
        <v>0-1 Years</v>
      </c>
      <c r="X4094" t="str">
        <f>IF(AND(Table1[[#This Row],[Contract]]="Month-to-Month", Table1[[#This Row],[PaymentMethod]]= "Electronic check"), "High Risk", "Standard")</f>
        <v>Standard</v>
      </c>
      <c r="Y4094" s="11">
        <f>IFERROR(Table1[[#This Row],[TotalCharges]]/Table1[[#This Row],[tenure]],"0")</f>
        <v>20.25</v>
      </c>
      <c r="Z4094" t="str">
        <f>IF(Table1[[#This Row],[SeniorCitizen]]=1,"Yes","No")</f>
        <v>No</v>
      </c>
    </row>
    <row r="4095" spans="1:26" x14ac:dyDescent="0.3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7105</v>
      </c>
      <c r="S4095" s="2">
        <v>76</v>
      </c>
      <c r="T4095" s="2">
        <v>2215.25</v>
      </c>
      <c r="U4095" t="s">
        <v>24</v>
      </c>
      <c r="V4095">
        <f>COUNTIF(Table1[[#This Row],[OnlineSecurity]:[StreamingMovies]], "Yes")</f>
        <v>0</v>
      </c>
      <c r="W4095" t="str" cm="1">
        <f t="array" ref="W4095">_xlfn.IFS(Table1[[#This Row],[tenure]]&lt;=12,"0-1 Years", Table1[[#This Row],[tenure]] &lt;=36, "1-3 Years",Table1[[#This Row],[tenure]]&lt;=60, "3-5 Years",Table1[[#This Row],[tenure]]&gt;60,"5+ Years")</f>
        <v>1-3 Years</v>
      </c>
      <c r="X4095" t="str">
        <f>IF(AND(Table1[[#This Row],[Contract]]="Month-to-Month", Table1[[#This Row],[PaymentMethod]]= "Electronic check"), "High Risk", "Standard")</f>
        <v>Standard</v>
      </c>
      <c r="Y4095" s="11">
        <f>IFERROR(Table1[[#This Row],[TotalCharges]]/Table1[[#This Row],[tenure]],"0")</f>
        <v>76.387931034482762</v>
      </c>
      <c r="Z4095" t="str">
        <f>IF(Table1[[#This Row],[SeniorCitizen]]=1,"Yes","No")</f>
        <v>No</v>
      </c>
    </row>
    <row r="4096" spans="1:26" x14ac:dyDescent="0.3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s="2">
        <v>74</v>
      </c>
      <c r="T4096" s="2">
        <v>74</v>
      </c>
      <c r="U4096" t="s">
        <v>24</v>
      </c>
      <c r="V4096">
        <f>COUNTIF(Table1[[#This Row],[OnlineSecurity]:[StreamingMovies]], "Yes")</f>
        <v>1</v>
      </c>
      <c r="W4096" t="str" cm="1">
        <f t="array" ref="W4096">_xlfn.IFS(Table1[[#This Row],[tenure]]&lt;=12,"0-1 Years", Table1[[#This Row],[tenure]] &lt;=36, "1-3 Years",Table1[[#This Row],[tenure]]&lt;=60, "3-5 Years",Table1[[#This Row],[tenure]]&gt;60,"5+ Years")</f>
        <v>0-1 Years</v>
      </c>
      <c r="X4096" t="str">
        <f>IF(AND(Table1[[#This Row],[Contract]]="Month-to-Month", Table1[[#This Row],[PaymentMethod]]= "Electronic check"), "High Risk", "Standard")</f>
        <v>High Risk</v>
      </c>
      <c r="Y4096" s="11">
        <f>IFERROR(Table1[[#This Row],[TotalCharges]]/Table1[[#This Row],[tenure]],"0")</f>
        <v>74</v>
      </c>
      <c r="Z4096" t="str">
        <f>IF(Table1[[#This Row],[SeniorCitizen]]=1,"Yes","No")</f>
        <v>No</v>
      </c>
    </row>
    <row r="4097" spans="1:26" x14ac:dyDescent="0.3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s="2">
        <v>82.3</v>
      </c>
      <c r="T4097" s="2">
        <v>214.4</v>
      </c>
      <c r="U4097" t="s">
        <v>24</v>
      </c>
      <c r="V4097">
        <f>COUNTIF(Table1[[#This Row],[OnlineSecurity]:[StreamingMovies]], "Yes")</f>
        <v>2</v>
      </c>
      <c r="W4097" t="str" cm="1">
        <f t="array" ref="W4097">_xlfn.IFS(Table1[[#This Row],[tenure]]&lt;=12,"0-1 Years", Table1[[#This Row],[tenure]] &lt;=36, "1-3 Years",Table1[[#This Row],[tenure]]&lt;=60, "3-5 Years",Table1[[#This Row],[tenure]]&gt;60,"5+ Years")</f>
        <v>0-1 Years</v>
      </c>
      <c r="X4097" t="str">
        <f>IF(AND(Table1[[#This Row],[Contract]]="Month-to-Month", Table1[[#This Row],[PaymentMethod]]= "Electronic check"), "High Risk", "Standard")</f>
        <v>Standard</v>
      </c>
      <c r="Y4097" s="11">
        <f>IFERROR(Table1[[#This Row],[TotalCharges]]/Table1[[#This Row],[tenure]],"0")</f>
        <v>71.466666666666669</v>
      </c>
      <c r="Z4097" t="str">
        <f>IF(Table1[[#This Row],[SeniorCitizen]]=1,"Yes","No")</f>
        <v>No</v>
      </c>
    </row>
    <row r="4098" spans="1:26" x14ac:dyDescent="0.3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7104</v>
      </c>
      <c r="S4098" s="2">
        <v>89.4</v>
      </c>
      <c r="T4098" s="2">
        <v>1871.15</v>
      </c>
      <c r="U4098" t="s">
        <v>24</v>
      </c>
      <c r="V4098">
        <f>COUNTIF(Table1[[#This Row],[OnlineSecurity]:[StreamingMovies]], "Yes")</f>
        <v>3</v>
      </c>
      <c r="W4098" t="str" cm="1">
        <f t="array" ref="W4098">_xlfn.IFS(Table1[[#This Row],[tenure]]&lt;=12,"0-1 Years", Table1[[#This Row],[tenure]] &lt;=36, "1-3 Years",Table1[[#This Row],[tenure]]&lt;=60, "3-5 Years",Table1[[#This Row],[tenure]]&gt;60,"5+ Years")</f>
        <v>1-3 Years</v>
      </c>
      <c r="X4098" t="str">
        <f>IF(AND(Table1[[#This Row],[Contract]]="Month-to-Month", Table1[[#This Row],[PaymentMethod]]= "Electronic check"), "High Risk", "Standard")</f>
        <v>Standard</v>
      </c>
      <c r="Y4098" s="11">
        <f>IFERROR(Table1[[#This Row],[TotalCharges]]/Table1[[#This Row],[tenure]],"0")</f>
        <v>93.557500000000005</v>
      </c>
      <c r="Z4098" t="str">
        <f>IF(Table1[[#This Row],[SeniorCitizen]]=1,"Yes","No")</f>
        <v>No</v>
      </c>
    </row>
    <row r="4099" spans="1:26" x14ac:dyDescent="0.3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7105</v>
      </c>
      <c r="S4099" s="2">
        <v>99.15</v>
      </c>
      <c r="T4099" s="2">
        <v>6171.2</v>
      </c>
      <c r="U4099" t="s">
        <v>24</v>
      </c>
      <c r="V4099">
        <f>COUNTIF(Table1[[#This Row],[OnlineSecurity]:[StreamingMovies]], "Yes")</f>
        <v>4</v>
      </c>
      <c r="W4099" t="str" cm="1">
        <f t="array" ref="W4099">_xlfn.IFS(Table1[[#This Row],[tenure]]&lt;=12,"0-1 Years", Table1[[#This Row],[tenure]] &lt;=36, "1-3 Years",Table1[[#This Row],[tenure]]&lt;=60, "3-5 Years",Table1[[#This Row],[tenure]]&gt;60,"5+ Years")</f>
        <v>5+ Years</v>
      </c>
      <c r="X4099" t="str">
        <f>IF(AND(Table1[[#This Row],[Contract]]="Month-to-Month", Table1[[#This Row],[PaymentMethod]]= "Electronic check"), "High Risk", "Standard")</f>
        <v>Standard</v>
      </c>
      <c r="Y4099" s="11">
        <f>IFERROR(Table1[[#This Row],[TotalCharges]]/Table1[[#This Row],[tenure]],"0")</f>
        <v>96.424999999999997</v>
      </c>
      <c r="Z4099" t="str">
        <f>IF(Table1[[#This Row],[SeniorCitizen]]=1,"Yes","No")</f>
        <v>No</v>
      </c>
    </row>
    <row r="4100" spans="1:26" x14ac:dyDescent="0.35">
      <c r="A4100" t="s">
        <v>4135</v>
      </c>
      <c r="B4100" t="s">
        <v>30</v>
      </c>
      <c r="C4100">
        <v>0</v>
      </c>
      <c r="D4100" t="s">
        <v>24</v>
      </c>
      <c r="E4100" t="s">
        <v>24</v>
      </c>
      <c r="F4100">
        <v>1</v>
      </c>
      <c r="G4100" t="s">
        <v>23</v>
      </c>
      <c r="H4100" t="s">
        <v>24</v>
      </c>
      <c r="I4100" t="s">
        <v>24</v>
      </c>
      <c r="J4100" t="s">
        <v>24</v>
      </c>
      <c r="K4100" t="s">
        <v>24</v>
      </c>
      <c r="L4100" t="s">
        <v>24</v>
      </c>
      <c r="M4100" t="s">
        <v>24</v>
      </c>
      <c r="N4100" t="s">
        <v>24</v>
      </c>
      <c r="O4100" t="s">
        <v>24</v>
      </c>
      <c r="P4100" t="s">
        <v>27</v>
      </c>
      <c r="Q4100" t="s">
        <v>23</v>
      </c>
      <c r="R4100" t="s">
        <v>32</v>
      </c>
      <c r="S4100" s="2">
        <v>20.2</v>
      </c>
      <c r="T4100" s="2">
        <v>20.2</v>
      </c>
      <c r="U4100" t="s">
        <v>23</v>
      </c>
      <c r="V4100">
        <f>COUNTIF(Table1[[#This Row],[OnlineSecurity]:[StreamingMovies]], "Yes")</f>
        <v>0</v>
      </c>
      <c r="W4100" t="str" cm="1">
        <f t="array" ref="W4100">_xlfn.IFS(Table1[[#This Row],[tenure]]&lt;=12,"0-1 Years", Table1[[#This Row],[tenure]] &lt;=36, "1-3 Years",Table1[[#This Row],[tenure]]&lt;=60, "3-5 Years",Table1[[#This Row],[tenure]]&gt;60,"5+ Years")</f>
        <v>0-1 Years</v>
      </c>
      <c r="X4100" t="str">
        <f>IF(AND(Table1[[#This Row],[Contract]]="Month-to-Month", Table1[[#This Row],[PaymentMethod]]= "Electronic check"), "High Risk", "Standard")</f>
        <v>Standard</v>
      </c>
      <c r="Y4100" s="11">
        <f>IFERROR(Table1[[#This Row],[TotalCharges]]/Table1[[#This Row],[tenure]],"0")</f>
        <v>20.2</v>
      </c>
      <c r="Z4100" t="str">
        <f>IF(Table1[[#This Row],[SeniorCitizen]]=1,"Yes","No")</f>
        <v>No</v>
      </c>
    </row>
    <row r="4101" spans="1:26" x14ac:dyDescent="0.35">
      <c r="A4101" t="s">
        <v>4136</v>
      </c>
      <c r="B4101" t="s">
        <v>22</v>
      </c>
      <c r="C4101">
        <v>0</v>
      </c>
      <c r="D4101" t="s">
        <v>24</v>
      </c>
      <c r="E4101" t="s">
        <v>24</v>
      </c>
      <c r="F4101">
        <v>6</v>
      </c>
      <c r="G4101" t="s">
        <v>24</v>
      </c>
      <c r="H4101" t="s">
        <v>24</v>
      </c>
      <c r="I4101" t="s">
        <v>26</v>
      </c>
      <c r="J4101" t="s">
        <v>23</v>
      </c>
      <c r="K4101" t="s">
        <v>24</v>
      </c>
      <c r="L4101" t="s">
        <v>24</v>
      </c>
      <c r="M4101" t="s">
        <v>24</v>
      </c>
      <c r="N4101" t="s">
        <v>24</v>
      </c>
      <c r="O4101" t="s">
        <v>24</v>
      </c>
      <c r="P4101" t="s">
        <v>27</v>
      </c>
      <c r="Q4101" t="s">
        <v>24</v>
      </c>
      <c r="R4101" t="s">
        <v>7104</v>
      </c>
      <c r="S4101" s="2">
        <v>29.45</v>
      </c>
      <c r="T4101" s="2">
        <v>161.44999999999999</v>
      </c>
      <c r="U4101" t="s">
        <v>24</v>
      </c>
      <c r="V4101">
        <f>COUNTIF(Table1[[#This Row],[OnlineSecurity]:[StreamingMovies]], "Yes")</f>
        <v>1</v>
      </c>
      <c r="W4101" t="str" cm="1">
        <f t="array" ref="W4101">_xlfn.IFS(Table1[[#This Row],[tenure]]&lt;=12,"0-1 Years", Table1[[#This Row],[tenure]] &lt;=36, "1-3 Years",Table1[[#This Row],[tenure]]&lt;=60, "3-5 Years",Table1[[#This Row],[tenure]]&gt;60,"5+ Years")</f>
        <v>0-1 Years</v>
      </c>
      <c r="X4101" t="str">
        <f>IF(AND(Table1[[#This Row],[Contract]]="Month-to-Month", Table1[[#This Row],[PaymentMethod]]= "Electronic check"), "High Risk", "Standard")</f>
        <v>Standard</v>
      </c>
      <c r="Y4101" s="11">
        <f>IFERROR(Table1[[#This Row],[TotalCharges]]/Table1[[#This Row],[tenure]],"0")</f>
        <v>26.908333333333331</v>
      </c>
      <c r="Z4101" t="str">
        <f>IF(Table1[[#This Row],[SeniorCitizen]]=1,"Yes","No")</f>
        <v>No</v>
      </c>
    </row>
    <row r="4102" spans="1:26" x14ac:dyDescent="0.35">
      <c r="A4102" t="s">
        <v>4137</v>
      </c>
      <c r="B4102" t="s">
        <v>30</v>
      </c>
      <c r="C4102">
        <v>0</v>
      </c>
      <c r="D4102" t="s">
        <v>23</v>
      </c>
      <c r="E4102" t="s">
        <v>24</v>
      </c>
      <c r="F4102">
        <v>50</v>
      </c>
      <c r="G4102" t="s">
        <v>23</v>
      </c>
      <c r="H4102" t="s">
        <v>24</v>
      </c>
      <c r="I4102" t="s">
        <v>24</v>
      </c>
      <c r="J4102" t="s">
        <v>24</v>
      </c>
      <c r="K4102" t="s">
        <v>24</v>
      </c>
      <c r="L4102" t="s">
        <v>24</v>
      </c>
      <c r="M4102" t="s">
        <v>24</v>
      </c>
      <c r="N4102" t="s">
        <v>24</v>
      </c>
      <c r="O4102" t="s">
        <v>24</v>
      </c>
      <c r="P4102" t="s">
        <v>47</v>
      </c>
      <c r="Q4102" t="s">
        <v>24</v>
      </c>
      <c r="R4102" t="s">
        <v>28</v>
      </c>
      <c r="S4102" s="2">
        <v>19.8</v>
      </c>
      <c r="T4102" s="2">
        <v>1013.2</v>
      </c>
      <c r="U4102" t="s">
        <v>24</v>
      </c>
      <c r="V4102">
        <f>COUNTIF(Table1[[#This Row],[OnlineSecurity]:[StreamingMovies]], "Yes")</f>
        <v>0</v>
      </c>
      <c r="W4102" t="str" cm="1">
        <f t="array" ref="W4102">_xlfn.IFS(Table1[[#This Row],[tenure]]&lt;=12,"0-1 Years", Table1[[#This Row],[tenure]] &lt;=36, "1-3 Years",Table1[[#This Row],[tenure]]&lt;=60, "3-5 Years",Table1[[#This Row],[tenure]]&gt;60,"5+ Years")</f>
        <v>3-5 Years</v>
      </c>
      <c r="X4102" t="str">
        <f>IF(AND(Table1[[#This Row],[Contract]]="Month-to-Month", Table1[[#This Row],[PaymentMethod]]= "Electronic check"), "High Risk", "Standard")</f>
        <v>Standard</v>
      </c>
      <c r="Y4102" s="11">
        <f>IFERROR(Table1[[#This Row],[TotalCharges]]/Table1[[#This Row],[tenure]],"0")</f>
        <v>20.263999999999999</v>
      </c>
      <c r="Z4102" t="str">
        <f>IF(Table1[[#This Row],[SeniorCitizen]]=1,"Yes","No")</f>
        <v>No</v>
      </c>
    </row>
    <row r="4103" spans="1:26" x14ac:dyDescent="0.3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7104</v>
      </c>
      <c r="S4103" s="2">
        <v>59.15</v>
      </c>
      <c r="T4103" s="2">
        <v>336.7</v>
      </c>
      <c r="U4103" t="s">
        <v>24</v>
      </c>
      <c r="V4103">
        <f>COUNTIF(Table1[[#This Row],[OnlineSecurity]:[StreamingMovies]], "Yes")</f>
        <v>2</v>
      </c>
      <c r="W4103" t="str" cm="1">
        <f t="array" ref="W4103">_xlfn.IFS(Table1[[#This Row],[tenure]]&lt;=12,"0-1 Years", Table1[[#This Row],[tenure]] &lt;=36, "1-3 Years",Table1[[#This Row],[tenure]]&lt;=60, "3-5 Years",Table1[[#This Row],[tenure]]&gt;60,"5+ Years")</f>
        <v>0-1 Years</v>
      </c>
      <c r="X4103" t="str">
        <f>IF(AND(Table1[[#This Row],[Contract]]="Month-to-Month", Table1[[#This Row],[PaymentMethod]]= "Electronic check"), "High Risk", "Standard")</f>
        <v>Standard</v>
      </c>
      <c r="Y4103" s="11">
        <f>IFERROR(Table1[[#This Row],[TotalCharges]]/Table1[[#This Row],[tenure]],"0")</f>
        <v>56.116666666666667</v>
      </c>
      <c r="Z4103" t="str">
        <f>IF(Table1[[#This Row],[SeniorCitizen]]=1,"Yes","No")</f>
        <v>No</v>
      </c>
    </row>
    <row r="4104" spans="1:26" x14ac:dyDescent="0.3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s="2">
        <v>44.75</v>
      </c>
      <c r="T4104" s="2">
        <v>333.65</v>
      </c>
      <c r="U4104" t="s">
        <v>24</v>
      </c>
      <c r="V4104">
        <f>COUNTIF(Table1[[#This Row],[OnlineSecurity]:[StreamingMovies]], "Yes")</f>
        <v>0</v>
      </c>
      <c r="W4104" t="str" cm="1">
        <f t="array" ref="W4104">_xlfn.IFS(Table1[[#This Row],[tenure]]&lt;=12,"0-1 Years", Table1[[#This Row],[tenure]] &lt;=36, "1-3 Years",Table1[[#This Row],[tenure]]&lt;=60, "3-5 Years",Table1[[#This Row],[tenure]]&gt;60,"5+ Years")</f>
        <v>0-1 Years</v>
      </c>
      <c r="X4104" t="str">
        <f>IF(AND(Table1[[#This Row],[Contract]]="Month-to-Month", Table1[[#This Row],[PaymentMethod]]= "Electronic check"), "High Risk", "Standard")</f>
        <v>High Risk</v>
      </c>
      <c r="Y4104" s="11">
        <f>IFERROR(Table1[[#This Row],[TotalCharges]]/Table1[[#This Row],[tenure]],"0")</f>
        <v>47.664285714285711</v>
      </c>
      <c r="Z4104" t="str">
        <f>IF(Table1[[#This Row],[SeniorCitizen]]=1,"Yes","No")</f>
        <v>No</v>
      </c>
    </row>
    <row r="4105" spans="1:26" x14ac:dyDescent="0.3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7105</v>
      </c>
      <c r="S4105" s="2">
        <v>90.8</v>
      </c>
      <c r="T4105" s="2">
        <v>6511.8</v>
      </c>
      <c r="U4105" t="s">
        <v>24</v>
      </c>
      <c r="V4105">
        <f>COUNTIF(Table1[[#This Row],[OnlineSecurity]:[StreamingMovies]], "Yes")</f>
        <v>2</v>
      </c>
      <c r="W4105" t="str" cm="1">
        <f t="array" ref="W4105">_xlfn.IFS(Table1[[#This Row],[tenure]]&lt;=12,"0-1 Years", Table1[[#This Row],[tenure]] &lt;=36, "1-3 Years",Table1[[#This Row],[tenure]]&lt;=60, "3-5 Years",Table1[[#This Row],[tenure]]&gt;60,"5+ Years")</f>
        <v>5+ Years</v>
      </c>
      <c r="X4105" t="str">
        <f>IF(AND(Table1[[#This Row],[Contract]]="Month-to-Month", Table1[[#This Row],[PaymentMethod]]= "Electronic check"), "High Risk", "Standard")</f>
        <v>Standard</v>
      </c>
      <c r="Y4105" s="11">
        <f>IFERROR(Table1[[#This Row],[TotalCharges]]/Table1[[#This Row],[tenure]],"0")</f>
        <v>90.441666666666663</v>
      </c>
      <c r="Z4105" t="str">
        <f>IF(Table1[[#This Row],[SeniorCitizen]]=1,"Yes","No")</f>
        <v>No</v>
      </c>
    </row>
    <row r="4106" spans="1:26" x14ac:dyDescent="0.3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7104</v>
      </c>
      <c r="S4106" s="2">
        <v>49.55</v>
      </c>
      <c r="T4106" s="2">
        <v>393.45</v>
      </c>
      <c r="U4106" t="s">
        <v>24</v>
      </c>
      <c r="V4106">
        <f>COUNTIF(Table1[[#This Row],[OnlineSecurity]:[StreamingMovies]], "Yes")</f>
        <v>1</v>
      </c>
      <c r="W4106" t="str" cm="1">
        <f t="array" ref="W4106">_xlfn.IFS(Table1[[#This Row],[tenure]]&lt;=12,"0-1 Years", Table1[[#This Row],[tenure]] &lt;=36, "1-3 Years",Table1[[#This Row],[tenure]]&lt;=60, "3-5 Years",Table1[[#This Row],[tenure]]&gt;60,"5+ Years")</f>
        <v>0-1 Years</v>
      </c>
      <c r="X4106" t="str">
        <f>IF(AND(Table1[[#This Row],[Contract]]="Month-to-Month", Table1[[#This Row],[PaymentMethod]]= "Electronic check"), "High Risk", "Standard")</f>
        <v>Standard</v>
      </c>
      <c r="Y4106" s="11">
        <f>IFERROR(Table1[[#This Row],[TotalCharges]]/Table1[[#This Row],[tenure]],"0")</f>
        <v>49.181249999999999</v>
      </c>
      <c r="Z4106" t="str">
        <f>IF(Table1[[#This Row],[SeniorCitizen]]=1,"Yes","No")</f>
        <v>No</v>
      </c>
    </row>
    <row r="4107" spans="1:26" x14ac:dyDescent="0.3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7105</v>
      </c>
      <c r="S4107" s="2">
        <v>106.7</v>
      </c>
      <c r="T4107" s="2">
        <v>7009.5</v>
      </c>
      <c r="U4107" t="s">
        <v>24</v>
      </c>
      <c r="V4107">
        <f>COUNTIF(Table1[[#This Row],[OnlineSecurity]:[StreamingMovies]], "Yes")</f>
        <v>4</v>
      </c>
      <c r="W4107" t="str" cm="1">
        <f t="array" ref="W4107">_xlfn.IFS(Table1[[#This Row],[tenure]]&lt;=12,"0-1 Years", Table1[[#This Row],[tenure]] &lt;=36, "1-3 Years",Table1[[#This Row],[tenure]]&lt;=60, "3-5 Years",Table1[[#This Row],[tenure]]&gt;60,"5+ Years")</f>
        <v>5+ Years</v>
      </c>
      <c r="X4107" t="str">
        <f>IF(AND(Table1[[#This Row],[Contract]]="Month-to-Month", Table1[[#This Row],[PaymentMethod]]= "Electronic check"), "High Risk", "Standard")</f>
        <v>Standard</v>
      </c>
      <c r="Y4107" s="11">
        <f>IFERROR(Table1[[#This Row],[TotalCharges]]/Table1[[#This Row],[tenure]],"0")</f>
        <v>104.61940298507463</v>
      </c>
      <c r="Z4107" t="str">
        <f>IF(Table1[[#This Row],[SeniorCitizen]]=1,"Yes","No")</f>
        <v>No</v>
      </c>
    </row>
    <row r="4108" spans="1:26" x14ac:dyDescent="0.3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s="2">
        <v>93.55</v>
      </c>
      <c r="T4108" s="2">
        <v>2264.0500000000002</v>
      </c>
      <c r="U4108" t="s">
        <v>23</v>
      </c>
      <c r="V4108">
        <f>COUNTIF(Table1[[#This Row],[OnlineSecurity]:[StreamingMovies]], "Yes")</f>
        <v>2</v>
      </c>
      <c r="W4108" t="str" cm="1">
        <f t="array" ref="W4108">_xlfn.IFS(Table1[[#This Row],[tenure]]&lt;=12,"0-1 Years", Table1[[#This Row],[tenure]] &lt;=36, "1-3 Years",Table1[[#This Row],[tenure]]&lt;=60, "3-5 Years",Table1[[#This Row],[tenure]]&gt;60,"5+ Years")</f>
        <v>1-3 Years</v>
      </c>
      <c r="X4108" t="str">
        <f>IF(AND(Table1[[#This Row],[Contract]]="Month-to-Month", Table1[[#This Row],[PaymentMethod]]= "Electronic check"), "High Risk", "Standard")</f>
        <v>High Risk</v>
      </c>
      <c r="Y4108" s="11">
        <f>IFERROR(Table1[[#This Row],[TotalCharges]]/Table1[[#This Row],[tenure]],"0")</f>
        <v>94.335416666666674</v>
      </c>
      <c r="Z4108" t="str">
        <f>IF(Table1[[#This Row],[SeniorCitizen]]=1,"Yes","No")</f>
        <v>Yes</v>
      </c>
    </row>
    <row r="4109" spans="1:26" x14ac:dyDescent="0.3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7105</v>
      </c>
      <c r="S4109" s="2">
        <v>94.45</v>
      </c>
      <c r="T4109" s="2">
        <v>6921.7</v>
      </c>
      <c r="U4109" t="s">
        <v>24</v>
      </c>
      <c r="V4109">
        <f>COUNTIF(Table1[[#This Row],[OnlineSecurity]:[StreamingMovies]], "Yes")</f>
        <v>3</v>
      </c>
      <c r="W4109" t="str" cm="1">
        <f t="array" ref="W4109">_xlfn.IFS(Table1[[#This Row],[tenure]]&lt;=12,"0-1 Years", Table1[[#This Row],[tenure]] &lt;=36, "1-3 Years",Table1[[#This Row],[tenure]]&lt;=60, "3-5 Years",Table1[[#This Row],[tenure]]&gt;60,"5+ Years")</f>
        <v>5+ Years</v>
      </c>
      <c r="X4109" t="str">
        <f>IF(AND(Table1[[#This Row],[Contract]]="Month-to-Month", Table1[[#This Row],[PaymentMethod]]= "Electronic check"), "High Risk", "Standard")</f>
        <v>Standard</v>
      </c>
      <c r="Y4109" s="11">
        <f>IFERROR(Table1[[#This Row],[TotalCharges]]/Table1[[#This Row],[tenure]],"0")</f>
        <v>96.134722222222223</v>
      </c>
      <c r="Z4109" t="str">
        <f>IF(Table1[[#This Row],[SeniorCitizen]]=1,"Yes","No")</f>
        <v>No</v>
      </c>
    </row>
    <row r="4110" spans="1:26" x14ac:dyDescent="0.35">
      <c r="A4110" t="s">
        <v>4145</v>
      </c>
      <c r="B4110" t="s">
        <v>30</v>
      </c>
      <c r="C4110">
        <v>0</v>
      </c>
      <c r="D4110" t="s">
        <v>23</v>
      </c>
      <c r="E4110" t="s">
        <v>23</v>
      </c>
      <c r="F4110">
        <v>33</v>
      </c>
      <c r="G4110" t="s">
        <v>23</v>
      </c>
      <c r="H4110" t="s">
        <v>24</v>
      </c>
      <c r="I4110" t="s">
        <v>24</v>
      </c>
      <c r="J4110" t="s">
        <v>24</v>
      </c>
      <c r="K4110" t="s">
        <v>24</v>
      </c>
      <c r="L4110" t="s">
        <v>24</v>
      </c>
      <c r="M4110" t="s">
        <v>24</v>
      </c>
      <c r="N4110" t="s">
        <v>24</v>
      </c>
      <c r="O4110" t="s">
        <v>24</v>
      </c>
      <c r="P4110" t="s">
        <v>31</v>
      </c>
      <c r="Q4110" t="s">
        <v>23</v>
      </c>
      <c r="R4110" t="s">
        <v>7104</v>
      </c>
      <c r="S4110" s="2">
        <v>19.45</v>
      </c>
      <c r="T4110" s="2">
        <v>600.25</v>
      </c>
      <c r="U4110" t="s">
        <v>24</v>
      </c>
      <c r="V4110">
        <f>COUNTIF(Table1[[#This Row],[OnlineSecurity]:[StreamingMovies]], "Yes")</f>
        <v>0</v>
      </c>
      <c r="W4110" t="str" cm="1">
        <f t="array" ref="W4110">_xlfn.IFS(Table1[[#This Row],[tenure]]&lt;=12,"0-1 Years", Table1[[#This Row],[tenure]] &lt;=36, "1-3 Years",Table1[[#This Row],[tenure]]&lt;=60, "3-5 Years",Table1[[#This Row],[tenure]]&gt;60,"5+ Years")</f>
        <v>1-3 Years</v>
      </c>
      <c r="X4110" t="str">
        <f>IF(AND(Table1[[#This Row],[Contract]]="Month-to-Month", Table1[[#This Row],[PaymentMethod]]= "Electronic check"), "High Risk", "Standard")</f>
        <v>Standard</v>
      </c>
      <c r="Y4110" s="11">
        <f>IFERROR(Table1[[#This Row],[TotalCharges]]/Table1[[#This Row],[tenure]],"0")</f>
        <v>18.189393939393938</v>
      </c>
      <c r="Z4110" t="str">
        <f>IF(Table1[[#This Row],[SeniorCitizen]]=1,"Yes","No")</f>
        <v>No</v>
      </c>
    </row>
    <row r="4111" spans="1:26" x14ac:dyDescent="0.35">
      <c r="A4111" t="s">
        <v>4146</v>
      </c>
      <c r="B4111" t="s">
        <v>30</v>
      </c>
      <c r="C4111">
        <v>0</v>
      </c>
      <c r="D4111" t="s">
        <v>24</v>
      </c>
      <c r="E4111" t="s">
        <v>24</v>
      </c>
      <c r="F4111">
        <v>2</v>
      </c>
      <c r="G4111" t="s">
        <v>24</v>
      </c>
      <c r="H4111" t="s">
        <v>24</v>
      </c>
      <c r="I4111" t="s">
        <v>26</v>
      </c>
      <c r="J4111" t="s">
        <v>24</v>
      </c>
      <c r="K4111" t="s">
        <v>24</v>
      </c>
      <c r="L4111" t="s">
        <v>24</v>
      </c>
      <c r="M4111" t="s">
        <v>24</v>
      </c>
      <c r="N4111" t="s">
        <v>24</v>
      </c>
      <c r="O4111" t="s">
        <v>24</v>
      </c>
      <c r="P4111" t="s">
        <v>27</v>
      </c>
      <c r="Q4111" t="s">
        <v>23</v>
      </c>
      <c r="R4111" t="s">
        <v>28</v>
      </c>
      <c r="S4111" s="2">
        <v>25.05</v>
      </c>
      <c r="T4111" s="2">
        <v>56.35</v>
      </c>
      <c r="U4111" t="s">
        <v>23</v>
      </c>
      <c r="V4111">
        <f>COUNTIF(Table1[[#This Row],[OnlineSecurity]:[StreamingMovies]], "Yes")</f>
        <v>0</v>
      </c>
      <c r="W4111" t="str" cm="1">
        <f t="array" ref="W4111">_xlfn.IFS(Table1[[#This Row],[tenure]]&lt;=12,"0-1 Years", Table1[[#This Row],[tenure]] &lt;=36, "1-3 Years",Table1[[#This Row],[tenure]]&lt;=60, "3-5 Years",Table1[[#This Row],[tenure]]&gt;60,"5+ Years")</f>
        <v>0-1 Years</v>
      </c>
      <c r="X4111" t="str">
        <f>IF(AND(Table1[[#This Row],[Contract]]="Month-to-Month", Table1[[#This Row],[PaymentMethod]]= "Electronic check"), "High Risk", "Standard")</f>
        <v>High Risk</v>
      </c>
      <c r="Y4111" s="11">
        <f>IFERROR(Table1[[#This Row],[TotalCharges]]/Table1[[#This Row],[tenure]],"0")</f>
        <v>28.175000000000001</v>
      </c>
      <c r="Z4111" t="str">
        <f>IF(Table1[[#This Row],[SeniorCitizen]]=1,"Yes","No")</f>
        <v>No</v>
      </c>
    </row>
    <row r="4112" spans="1:26" x14ac:dyDescent="0.3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s="2">
        <v>67.95</v>
      </c>
      <c r="T4112" s="2">
        <v>4664.1499999999996</v>
      </c>
      <c r="U4112" t="s">
        <v>24</v>
      </c>
      <c r="V4112">
        <f>COUNTIF(Table1[[#This Row],[OnlineSecurity]:[StreamingMovies]], "Yes")</f>
        <v>4</v>
      </c>
      <c r="W4112" t="str" cm="1">
        <f t="array" ref="W4112">_xlfn.IFS(Table1[[#This Row],[tenure]]&lt;=12,"0-1 Years", Table1[[#This Row],[tenure]] &lt;=36, "1-3 Years",Table1[[#This Row],[tenure]]&lt;=60, "3-5 Years",Table1[[#This Row],[tenure]]&gt;60,"5+ Years")</f>
        <v>5+ Years</v>
      </c>
      <c r="X4112" t="str">
        <f>IF(AND(Table1[[#This Row],[Contract]]="Month-to-Month", Table1[[#This Row],[PaymentMethod]]= "Electronic check"), "High Risk", "Standard")</f>
        <v>Standard</v>
      </c>
      <c r="Y4112" s="11">
        <f>IFERROR(Table1[[#This Row],[TotalCharges]]/Table1[[#This Row],[tenure]],"0")</f>
        <v>66.630714285714276</v>
      </c>
      <c r="Z4112" t="str">
        <f>IF(Table1[[#This Row],[SeniorCitizen]]=1,"Yes","No")</f>
        <v>No</v>
      </c>
    </row>
    <row r="4113" spans="1:26" x14ac:dyDescent="0.3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7104</v>
      </c>
      <c r="S4113" s="2">
        <v>65.25</v>
      </c>
      <c r="T4113" s="2">
        <v>1441.8</v>
      </c>
      <c r="U4113" t="s">
        <v>24</v>
      </c>
      <c r="V4113">
        <f>COUNTIF(Table1[[#This Row],[OnlineSecurity]:[StreamingMovies]], "Yes")</f>
        <v>3</v>
      </c>
      <c r="W4113" t="str" cm="1">
        <f t="array" ref="W4113">_xlfn.IFS(Table1[[#This Row],[tenure]]&lt;=12,"0-1 Years", Table1[[#This Row],[tenure]] &lt;=36, "1-3 Years",Table1[[#This Row],[tenure]]&lt;=60, "3-5 Years",Table1[[#This Row],[tenure]]&gt;60,"5+ Years")</f>
        <v>1-3 Years</v>
      </c>
      <c r="X4113" t="str">
        <f>IF(AND(Table1[[#This Row],[Contract]]="Month-to-Month", Table1[[#This Row],[PaymentMethod]]= "Electronic check"), "High Risk", "Standard")</f>
        <v>Standard</v>
      </c>
      <c r="Y4113" s="11">
        <f>IFERROR(Table1[[#This Row],[TotalCharges]]/Table1[[#This Row],[tenure]],"0")</f>
        <v>65.536363636363632</v>
      </c>
      <c r="Z4113" t="str">
        <f>IF(Table1[[#This Row],[SeniorCitizen]]=1,"Yes","No")</f>
        <v>No</v>
      </c>
    </row>
    <row r="4114" spans="1:26" x14ac:dyDescent="0.3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7104</v>
      </c>
      <c r="S4114" s="2">
        <v>99.45</v>
      </c>
      <c r="T4114" s="2">
        <v>5623.7</v>
      </c>
      <c r="U4114" t="s">
        <v>24</v>
      </c>
      <c r="V4114">
        <f>COUNTIF(Table1[[#This Row],[OnlineSecurity]:[StreamingMovies]], "Yes")</f>
        <v>4</v>
      </c>
      <c r="W4114" t="str" cm="1">
        <f t="array" ref="W4114">_xlfn.IFS(Table1[[#This Row],[tenure]]&lt;=12,"0-1 Years", Table1[[#This Row],[tenure]] &lt;=36, "1-3 Years",Table1[[#This Row],[tenure]]&lt;=60, "3-5 Years",Table1[[#This Row],[tenure]]&gt;60,"5+ Years")</f>
        <v>3-5 Years</v>
      </c>
      <c r="X4114" t="str">
        <f>IF(AND(Table1[[#This Row],[Contract]]="Month-to-Month", Table1[[#This Row],[PaymentMethod]]= "Electronic check"), "High Risk", "Standard")</f>
        <v>Standard</v>
      </c>
      <c r="Y4114" s="11">
        <f>IFERROR(Table1[[#This Row],[TotalCharges]]/Table1[[#This Row],[tenure]],"0")</f>
        <v>95.316949152542364</v>
      </c>
      <c r="Z4114" t="str">
        <f>IF(Table1[[#This Row],[SeniorCitizen]]=1,"Yes","No")</f>
        <v>No</v>
      </c>
    </row>
    <row r="4115" spans="1:26" x14ac:dyDescent="0.35">
      <c r="A4115" t="s">
        <v>4150</v>
      </c>
      <c r="B4115" t="s">
        <v>30</v>
      </c>
      <c r="C4115">
        <v>0</v>
      </c>
      <c r="D4115" t="s">
        <v>24</v>
      </c>
      <c r="E4115" t="s">
        <v>24</v>
      </c>
      <c r="F4115">
        <v>36</v>
      </c>
      <c r="G4115" t="s">
        <v>23</v>
      </c>
      <c r="H4115" t="s">
        <v>24</v>
      </c>
      <c r="I4115" t="s">
        <v>24</v>
      </c>
      <c r="J4115" t="s">
        <v>24</v>
      </c>
      <c r="K4115" t="s">
        <v>24</v>
      </c>
      <c r="L4115" t="s">
        <v>24</v>
      </c>
      <c r="M4115" t="s">
        <v>24</v>
      </c>
      <c r="N4115" t="s">
        <v>24</v>
      </c>
      <c r="O4115" t="s">
        <v>24</v>
      </c>
      <c r="P4115" t="s">
        <v>31</v>
      </c>
      <c r="Q4115" t="s">
        <v>23</v>
      </c>
      <c r="R4115" t="s">
        <v>7105</v>
      </c>
      <c r="S4115" s="2">
        <v>20.350000000000001</v>
      </c>
      <c r="T4115" s="2">
        <v>695.85</v>
      </c>
      <c r="U4115" t="s">
        <v>24</v>
      </c>
      <c r="V4115">
        <f>COUNTIF(Table1[[#This Row],[OnlineSecurity]:[StreamingMovies]], "Yes")</f>
        <v>0</v>
      </c>
      <c r="W4115" t="str" cm="1">
        <f t="array" ref="W4115">_xlfn.IFS(Table1[[#This Row],[tenure]]&lt;=12,"0-1 Years", Table1[[#This Row],[tenure]] &lt;=36, "1-3 Years",Table1[[#This Row],[tenure]]&lt;=60, "3-5 Years",Table1[[#This Row],[tenure]]&gt;60,"5+ Years")</f>
        <v>1-3 Years</v>
      </c>
      <c r="X4115" t="str">
        <f>IF(AND(Table1[[#This Row],[Contract]]="Month-to-Month", Table1[[#This Row],[PaymentMethod]]= "Electronic check"), "High Risk", "Standard")</f>
        <v>Standard</v>
      </c>
      <c r="Y4115" s="11">
        <f>IFERROR(Table1[[#This Row],[TotalCharges]]/Table1[[#This Row],[tenure]],"0")</f>
        <v>19.329166666666666</v>
      </c>
      <c r="Z4115" t="str">
        <f>IF(Table1[[#This Row],[SeniorCitizen]]=1,"Yes","No")</f>
        <v>No</v>
      </c>
    </row>
    <row r="4116" spans="1:26" x14ac:dyDescent="0.35">
      <c r="A4116" t="s">
        <v>4151</v>
      </c>
      <c r="B4116" t="s">
        <v>22</v>
      </c>
      <c r="C4116">
        <v>0</v>
      </c>
      <c r="D4116" t="s">
        <v>23</v>
      </c>
      <c r="E4116" t="s">
        <v>23</v>
      </c>
      <c r="F4116">
        <v>51</v>
      </c>
      <c r="G4116" t="s">
        <v>23</v>
      </c>
      <c r="H4116" t="s">
        <v>24</v>
      </c>
      <c r="I4116" t="s">
        <v>24</v>
      </c>
      <c r="J4116" t="s">
        <v>24</v>
      </c>
      <c r="K4116" t="s">
        <v>24</v>
      </c>
      <c r="L4116" t="s">
        <v>24</v>
      </c>
      <c r="M4116" t="s">
        <v>24</v>
      </c>
      <c r="N4116" t="s">
        <v>24</v>
      </c>
      <c r="O4116" t="s">
        <v>24</v>
      </c>
      <c r="P4116" t="s">
        <v>47</v>
      </c>
      <c r="Q4116" t="s">
        <v>24</v>
      </c>
      <c r="R4116" t="s">
        <v>32</v>
      </c>
      <c r="S4116" s="2">
        <v>19.95</v>
      </c>
      <c r="T4116" s="2">
        <v>1028.75</v>
      </c>
      <c r="U4116" t="s">
        <v>24</v>
      </c>
      <c r="V4116">
        <f>COUNTIF(Table1[[#This Row],[OnlineSecurity]:[StreamingMovies]], "Yes")</f>
        <v>0</v>
      </c>
      <c r="W4116" t="str" cm="1">
        <f t="array" ref="W4116">_xlfn.IFS(Table1[[#This Row],[tenure]]&lt;=12,"0-1 Years", Table1[[#This Row],[tenure]] &lt;=36, "1-3 Years",Table1[[#This Row],[tenure]]&lt;=60, "3-5 Years",Table1[[#This Row],[tenure]]&gt;60,"5+ Years")</f>
        <v>3-5 Years</v>
      </c>
      <c r="X4116" t="str">
        <f>IF(AND(Table1[[#This Row],[Contract]]="Month-to-Month", Table1[[#This Row],[PaymentMethod]]= "Electronic check"), "High Risk", "Standard")</f>
        <v>Standard</v>
      </c>
      <c r="Y4116" s="11">
        <f>IFERROR(Table1[[#This Row],[TotalCharges]]/Table1[[#This Row],[tenure]],"0")</f>
        <v>20.171568627450981</v>
      </c>
      <c r="Z4116" t="str">
        <f>IF(Table1[[#This Row],[SeniorCitizen]]=1,"Yes","No")</f>
        <v>No</v>
      </c>
    </row>
    <row r="4117" spans="1:26" x14ac:dyDescent="0.3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7104</v>
      </c>
      <c r="S4117" s="2">
        <v>77.400000000000006</v>
      </c>
      <c r="T4117" s="2">
        <v>4155.95</v>
      </c>
      <c r="U4117" t="s">
        <v>24</v>
      </c>
      <c r="V4117">
        <f>COUNTIF(Table1[[#This Row],[OnlineSecurity]:[StreamingMovies]], "Yes")</f>
        <v>4</v>
      </c>
      <c r="W4117" t="str" cm="1">
        <f t="array" ref="W4117">_xlfn.IFS(Table1[[#This Row],[tenure]]&lt;=12,"0-1 Years", Table1[[#This Row],[tenure]] &lt;=36, "1-3 Years",Table1[[#This Row],[tenure]]&lt;=60, "3-5 Years",Table1[[#This Row],[tenure]]&gt;60,"5+ Years")</f>
        <v>3-5 Years</v>
      </c>
      <c r="X4117" t="str">
        <f>IF(AND(Table1[[#This Row],[Contract]]="Month-to-Month", Table1[[#This Row],[PaymentMethod]]= "Electronic check"), "High Risk", "Standard")</f>
        <v>Standard</v>
      </c>
      <c r="Y4117" s="11">
        <f>IFERROR(Table1[[#This Row],[TotalCharges]]/Table1[[#This Row],[tenure]],"0")</f>
        <v>78.414150943396223</v>
      </c>
      <c r="Z4117" t="str">
        <f>IF(Table1[[#This Row],[SeniorCitizen]]=1,"Yes","No")</f>
        <v>No</v>
      </c>
    </row>
    <row r="4118" spans="1:26" x14ac:dyDescent="0.35">
      <c r="A4118" t="s">
        <v>4153</v>
      </c>
      <c r="B4118" t="s">
        <v>22</v>
      </c>
      <c r="C4118">
        <v>0</v>
      </c>
      <c r="D4118" t="s">
        <v>23</v>
      </c>
      <c r="E4118" t="s">
        <v>23</v>
      </c>
      <c r="F4118">
        <v>20</v>
      </c>
      <c r="G4118" t="s">
        <v>23</v>
      </c>
      <c r="H4118" t="s">
        <v>24</v>
      </c>
      <c r="I4118" t="s">
        <v>24</v>
      </c>
      <c r="J4118" t="s">
        <v>24</v>
      </c>
      <c r="K4118" t="s">
        <v>24</v>
      </c>
      <c r="L4118" t="s">
        <v>24</v>
      </c>
      <c r="M4118" t="s">
        <v>24</v>
      </c>
      <c r="N4118" t="s">
        <v>24</v>
      </c>
      <c r="O4118" t="s">
        <v>24</v>
      </c>
      <c r="P4118" t="s">
        <v>31</v>
      </c>
      <c r="Q4118" t="s">
        <v>24</v>
      </c>
      <c r="R4118" t="s">
        <v>7104</v>
      </c>
      <c r="S4118" s="2">
        <v>19.7</v>
      </c>
      <c r="T4118" s="2">
        <v>395.6</v>
      </c>
      <c r="U4118" t="s">
        <v>24</v>
      </c>
      <c r="V4118">
        <f>COUNTIF(Table1[[#This Row],[OnlineSecurity]:[StreamingMovies]], "Yes")</f>
        <v>0</v>
      </c>
      <c r="W4118" t="str" cm="1">
        <f t="array" ref="W4118">_xlfn.IFS(Table1[[#This Row],[tenure]]&lt;=12,"0-1 Years", Table1[[#This Row],[tenure]] &lt;=36, "1-3 Years",Table1[[#This Row],[tenure]]&lt;=60, "3-5 Years",Table1[[#This Row],[tenure]]&gt;60,"5+ Years")</f>
        <v>1-3 Years</v>
      </c>
      <c r="X4118" t="str">
        <f>IF(AND(Table1[[#This Row],[Contract]]="Month-to-Month", Table1[[#This Row],[PaymentMethod]]= "Electronic check"), "High Risk", "Standard")</f>
        <v>Standard</v>
      </c>
      <c r="Y4118" s="11">
        <f>IFERROR(Table1[[#This Row],[TotalCharges]]/Table1[[#This Row],[tenure]],"0")</f>
        <v>19.78</v>
      </c>
      <c r="Z4118" t="str">
        <f>IF(Table1[[#This Row],[SeniorCitizen]]=1,"Yes","No")</f>
        <v>No</v>
      </c>
    </row>
    <row r="4119" spans="1:26" x14ac:dyDescent="0.3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7105</v>
      </c>
      <c r="S4119" s="2">
        <v>99.7</v>
      </c>
      <c r="T4119" s="2">
        <v>6330.4</v>
      </c>
      <c r="U4119" t="s">
        <v>24</v>
      </c>
      <c r="V4119">
        <f>COUNTIF(Table1[[#This Row],[OnlineSecurity]:[StreamingMovies]], "Yes")</f>
        <v>4</v>
      </c>
      <c r="W4119" t="str" cm="1">
        <f t="array" ref="W4119">_xlfn.IFS(Table1[[#This Row],[tenure]]&lt;=12,"0-1 Years", Table1[[#This Row],[tenure]] &lt;=36, "1-3 Years",Table1[[#This Row],[tenure]]&lt;=60, "3-5 Years",Table1[[#This Row],[tenure]]&gt;60,"5+ Years")</f>
        <v>5+ Years</v>
      </c>
      <c r="X4119" t="str">
        <f>IF(AND(Table1[[#This Row],[Contract]]="Month-to-Month", Table1[[#This Row],[PaymentMethod]]= "Electronic check"), "High Risk", "Standard")</f>
        <v>Standard</v>
      </c>
      <c r="Y4119" s="11">
        <f>IFERROR(Table1[[#This Row],[TotalCharges]]/Table1[[#This Row],[tenure]],"0")</f>
        <v>100.48253968253968</v>
      </c>
      <c r="Z4119" t="str">
        <f>IF(Table1[[#This Row],[SeniorCitizen]]=1,"Yes","No")</f>
        <v>No</v>
      </c>
    </row>
    <row r="4120" spans="1:26" x14ac:dyDescent="0.3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7105</v>
      </c>
      <c r="S4120" s="2">
        <v>74.8</v>
      </c>
      <c r="T4120" s="2">
        <v>2971.7</v>
      </c>
      <c r="U4120" t="s">
        <v>24</v>
      </c>
      <c r="V4120">
        <f>COUNTIF(Table1[[#This Row],[OnlineSecurity]:[StreamingMovies]], "Yes")</f>
        <v>1</v>
      </c>
      <c r="W4120" t="str" cm="1">
        <f t="array" ref="W4120">_xlfn.IFS(Table1[[#This Row],[tenure]]&lt;=12,"0-1 Years", Table1[[#This Row],[tenure]] &lt;=36, "1-3 Years",Table1[[#This Row],[tenure]]&lt;=60, "3-5 Years",Table1[[#This Row],[tenure]]&gt;60,"5+ Years")</f>
        <v>3-5 Years</v>
      </c>
      <c r="X4120" t="str">
        <f>IF(AND(Table1[[#This Row],[Contract]]="Month-to-Month", Table1[[#This Row],[PaymentMethod]]= "Electronic check"), "High Risk", "Standard")</f>
        <v>Standard</v>
      </c>
      <c r="Y4120" s="11">
        <f>IFERROR(Table1[[#This Row],[TotalCharges]]/Table1[[#This Row],[tenure]],"0")</f>
        <v>74.29249999999999</v>
      </c>
      <c r="Z4120" t="str">
        <f>IF(Table1[[#This Row],[SeniorCitizen]]=1,"Yes","No")</f>
        <v>No</v>
      </c>
    </row>
    <row r="4121" spans="1:26" x14ac:dyDescent="0.35">
      <c r="A4121" t="s">
        <v>4156</v>
      </c>
      <c r="B4121" t="s">
        <v>30</v>
      </c>
      <c r="C4121">
        <v>0</v>
      </c>
      <c r="D4121" t="s">
        <v>24</v>
      </c>
      <c r="E4121" t="s">
        <v>24</v>
      </c>
      <c r="F4121">
        <v>35</v>
      </c>
      <c r="G4121" t="s">
        <v>23</v>
      </c>
      <c r="H4121" t="s">
        <v>24</v>
      </c>
      <c r="I4121" t="s">
        <v>24</v>
      </c>
      <c r="J4121" t="s">
        <v>24</v>
      </c>
      <c r="K4121" t="s">
        <v>24</v>
      </c>
      <c r="L4121" t="s">
        <v>24</v>
      </c>
      <c r="M4121" t="s">
        <v>24</v>
      </c>
      <c r="N4121" t="s">
        <v>24</v>
      </c>
      <c r="O4121" t="s">
        <v>24</v>
      </c>
      <c r="P4121" t="s">
        <v>31</v>
      </c>
      <c r="Q4121" t="s">
        <v>23</v>
      </c>
      <c r="R4121" t="s">
        <v>32</v>
      </c>
      <c r="S4121" s="2">
        <v>19.149999999999999</v>
      </c>
      <c r="T4121" s="2">
        <v>638</v>
      </c>
      <c r="U4121" t="s">
        <v>24</v>
      </c>
      <c r="V4121">
        <f>COUNTIF(Table1[[#This Row],[OnlineSecurity]:[StreamingMovies]], "Yes")</f>
        <v>0</v>
      </c>
      <c r="W4121" t="str" cm="1">
        <f t="array" ref="W4121">_xlfn.IFS(Table1[[#This Row],[tenure]]&lt;=12,"0-1 Years", Table1[[#This Row],[tenure]] &lt;=36, "1-3 Years",Table1[[#This Row],[tenure]]&lt;=60, "3-5 Years",Table1[[#This Row],[tenure]]&gt;60,"5+ Years")</f>
        <v>1-3 Years</v>
      </c>
      <c r="X4121" t="str">
        <f>IF(AND(Table1[[#This Row],[Contract]]="Month-to-Month", Table1[[#This Row],[PaymentMethod]]= "Electronic check"), "High Risk", "Standard")</f>
        <v>Standard</v>
      </c>
      <c r="Y4121" s="11">
        <f>IFERROR(Table1[[#This Row],[TotalCharges]]/Table1[[#This Row],[tenure]],"0")</f>
        <v>18.228571428571428</v>
      </c>
      <c r="Z4121" t="str">
        <f>IF(Table1[[#This Row],[SeniorCitizen]]=1,"Yes","No")</f>
        <v>No</v>
      </c>
    </row>
    <row r="4122" spans="1:26" x14ac:dyDescent="0.3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7104</v>
      </c>
      <c r="S4122" s="2">
        <v>78.95</v>
      </c>
      <c r="T4122" s="2">
        <v>2034.25</v>
      </c>
      <c r="U4122" t="s">
        <v>24</v>
      </c>
      <c r="V4122">
        <f>COUNTIF(Table1[[#This Row],[OnlineSecurity]:[StreamingMovies]], "Yes")</f>
        <v>1</v>
      </c>
      <c r="W4122" t="str" cm="1">
        <f t="array" ref="W4122">_xlfn.IFS(Table1[[#This Row],[tenure]]&lt;=12,"0-1 Years", Table1[[#This Row],[tenure]] &lt;=36, "1-3 Years",Table1[[#This Row],[tenure]]&lt;=60, "3-5 Years",Table1[[#This Row],[tenure]]&gt;60,"5+ Years")</f>
        <v>1-3 Years</v>
      </c>
      <c r="X4122" t="str">
        <f>IF(AND(Table1[[#This Row],[Contract]]="Month-to-Month", Table1[[#This Row],[PaymentMethod]]= "Electronic check"), "High Risk", "Standard")</f>
        <v>Standard</v>
      </c>
      <c r="Y4122" s="11">
        <f>IFERROR(Table1[[#This Row],[TotalCharges]]/Table1[[#This Row],[tenure]],"0")</f>
        <v>78.240384615384613</v>
      </c>
      <c r="Z4122" t="str">
        <f>IF(Table1[[#This Row],[SeniorCitizen]]=1,"Yes","No")</f>
        <v>No</v>
      </c>
    </row>
    <row r="4123" spans="1:26" x14ac:dyDescent="0.3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s="2">
        <v>95.55</v>
      </c>
      <c r="T4123" s="2">
        <v>2510.1999999999998</v>
      </c>
      <c r="U4123" t="s">
        <v>23</v>
      </c>
      <c r="V4123">
        <f>COUNTIF(Table1[[#This Row],[OnlineSecurity]:[StreamingMovies]], "Yes")</f>
        <v>3</v>
      </c>
      <c r="W4123" t="str" cm="1">
        <f t="array" ref="W4123">_xlfn.IFS(Table1[[#This Row],[tenure]]&lt;=12,"0-1 Years", Table1[[#This Row],[tenure]] &lt;=36, "1-3 Years",Table1[[#This Row],[tenure]]&lt;=60, "3-5 Years",Table1[[#This Row],[tenure]]&gt;60,"5+ Years")</f>
        <v>1-3 Years</v>
      </c>
      <c r="X4123" t="str">
        <f>IF(AND(Table1[[#This Row],[Contract]]="Month-to-Month", Table1[[#This Row],[PaymentMethod]]= "Electronic check"), "High Risk", "Standard")</f>
        <v>High Risk</v>
      </c>
      <c r="Y4123" s="11">
        <f>IFERROR(Table1[[#This Row],[TotalCharges]]/Table1[[#This Row],[tenure]],"0")</f>
        <v>92.970370370370361</v>
      </c>
      <c r="Z4123" t="str">
        <f>IF(Table1[[#This Row],[SeniorCitizen]]=1,"Yes","No")</f>
        <v>Yes</v>
      </c>
    </row>
    <row r="4124" spans="1:26" x14ac:dyDescent="0.3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7105</v>
      </c>
      <c r="S4124" s="2">
        <v>62.85</v>
      </c>
      <c r="T4124" s="2">
        <v>3419.5</v>
      </c>
      <c r="U4124" t="s">
        <v>24</v>
      </c>
      <c r="V4124">
        <f>COUNTIF(Table1[[#This Row],[OnlineSecurity]:[StreamingMovies]], "Yes")</f>
        <v>3</v>
      </c>
      <c r="W4124" t="str" cm="1">
        <f t="array" ref="W4124">_xlfn.IFS(Table1[[#This Row],[tenure]]&lt;=12,"0-1 Years", Table1[[#This Row],[tenure]] &lt;=36, "1-3 Years",Table1[[#This Row],[tenure]]&lt;=60, "3-5 Years",Table1[[#This Row],[tenure]]&gt;60,"5+ Years")</f>
        <v>3-5 Years</v>
      </c>
      <c r="X4124" t="str">
        <f>IF(AND(Table1[[#This Row],[Contract]]="Month-to-Month", Table1[[#This Row],[PaymentMethod]]= "Electronic check"), "High Risk", "Standard")</f>
        <v>Standard</v>
      </c>
      <c r="Y4124" s="11">
        <f>IFERROR(Table1[[#This Row],[TotalCharges]]/Table1[[#This Row],[tenure]],"0")</f>
        <v>64.518867924528308</v>
      </c>
      <c r="Z4124" t="str">
        <f>IF(Table1[[#This Row],[SeniorCitizen]]=1,"Yes","No")</f>
        <v>No</v>
      </c>
    </row>
    <row r="4125" spans="1:26" x14ac:dyDescent="0.3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7105</v>
      </c>
      <c r="S4125" s="2">
        <v>71.55</v>
      </c>
      <c r="T4125" s="2">
        <v>2427.35</v>
      </c>
      <c r="U4125" t="s">
        <v>24</v>
      </c>
      <c r="V4125">
        <f>COUNTIF(Table1[[#This Row],[OnlineSecurity]:[StreamingMovies]], "Yes")</f>
        <v>0</v>
      </c>
      <c r="W4125" t="str" cm="1">
        <f t="array" ref="W4125">_xlfn.IFS(Table1[[#This Row],[tenure]]&lt;=12,"0-1 Years", Table1[[#This Row],[tenure]] &lt;=36, "1-3 Years",Table1[[#This Row],[tenure]]&lt;=60, "3-5 Years",Table1[[#This Row],[tenure]]&gt;60,"5+ Years")</f>
        <v>1-3 Years</v>
      </c>
      <c r="X4125" t="str">
        <f>IF(AND(Table1[[#This Row],[Contract]]="Month-to-Month", Table1[[#This Row],[PaymentMethod]]= "Electronic check"), "High Risk", "Standard")</f>
        <v>Standard</v>
      </c>
      <c r="Y4125" s="11">
        <f>IFERROR(Table1[[#This Row],[TotalCharges]]/Table1[[#This Row],[tenure]],"0")</f>
        <v>71.392647058823528</v>
      </c>
      <c r="Z4125" t="str">
        <f>IF(Table1[[#This Row],[SeniorCitizen]]=1,"Yes","No")</f>
        <v>Yes</v>
      </c>
    </row>
    <row r="4126" spans="1:26" x14ac:dyDescent="0.3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s="2">
        <v>94.95</v>
      </c>
      <c r="T4126" s="2">
        <v>1760.25</v>
      </c>
      <c r="U4126" t="s">
        <v>24</v>
      </c>
      <c r="V4126">
        <f>COUNTIF(Table1[[#This Row],[OnlineSecurity]:[StreamingMovies]], "Yes")</f>
        <v>2</v>
      </c>
      <c r="W4126" t="str" cm="1">
        <f t="array" ref="W4126">_xlfn.IFS(Table1[[#This Row],[tenure]]&lt;=12,"0-1 Years", Table1[[#This Row],[tenure]] &lt;=36, "1-3 Years",Table1[[#This Row],[tenure]]&lt;=60, "3-5 Years",Table1[[#This Row],[tenure]]&gt;60,"5+ Years")</f>
        <v>1-3 Years</v>
      </c>
      <c r="X4126" t="str">
        <f>IF(AND(Table1[[#This Row],[Contract]]="Month-to-Month", Table1[[#This Row],[PaymentMethod]]= "Electronic check"), "High Risk", "Standard")</f>
        <v>High Risk</v>
      </c>
      <c r="Y4126" s="11">
        <f>IFERROR(Table1[[#This Row],[TotalCharges]]/Table1[[#This Row],[tenure]],"0")</f>
        <v>92.64473684210526</v>
      </c>
      <c r="Z4126" t="str">
        <f>IF(Table1[[#This Row],[SeniorCitizen]]=1,"Yes","No")</f>
        <v>Yes</v>
      </c>
    </row>
    <row r="4127" spans="1:26" x14ac:dyDescent="0.3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7105</v>
      </c>
      <c r="S4127" s="2">
        <v>86.1</v>
      </c>
      <c r="T4127" s="2">
        <v>3551.65</v>
      </c>
      <c r="U4127" t="s">
        <v>24</v>
      </c>
      <c r="V4127">
        <f>COUNTIF(Table1[[#This Row],[OnlineSecurity]:[StreamingMovies]], "Yes")</f>
        <v>3</v>
      </c>
      <c r="W4127" t="str" cm="1">
        <f t="array" ref="W4127">_xlfn.IFS(Table1[[#This Row],[tenure]]&lt;=12,"0-1 Years", Table1[[#This Row],[tenure]] &lt;=36, "1-3 Years",Table1[[#This Row],[tenure]]&lt;=60, "3-5 Years",Table1[[#This Row],[tenure]]&gt;60,"5+ Years")</f>
        <v>3-5 Years</v>
      </c>
      <c r="X4127" t="str">
        <f>IF(AND(Table1[[#This Row],[Contract]]="Month-to-Month", Table1[[#This Row],[PaymentMethod]]= "Electronic check"), "High Risk", "Standard")</f>
        <v>Standard</v>
      </c>
      <c r="Y4127" s="11">
        <f>IFERROR(Table1[[#This Row],[TotalCharges]]/Table1[[#This Row],[tenure]],"0")</f>
        <v>82.596511627906978</v>
      </c>
      <c r="Z4127" t="str">
        <f>IF(Table1[[#This Row],[SeniorCitizen]]=1,"Yes","No")</f>
        <v>No</v>
      </c>
    </row>
    <row r="4128" spans="1:26" x14ac:dyDescent="0.35">
      <c r="A4128" t="s">
        <v>4163</v>
      </c>
      <c r="B4128" t="s">
        <v>30</v>
      </c>
      <c r="C4128">
        <v>0</v>
      </c>
      <c r="D4128" t="s">
        <v>23</v>
      </c>
      <c r="E4128" t="s">
        <v>23</v>
      </c>
      <c r="F4128">
        <v>6</v>
      </c>
      <c r="G4128" t="s">
        <v>23</v>
      </c>
      <c r="H4128" t="s">
        <v>24</v>
      </c>
      <c r="I4128" t="s">
        <v>24</v>
      </c>
      <c r="J4128" t="s">
        <v>24</v>
      </c>
      <c r="K4128" t="s">
        <v>24</v>
      </c>
      <c r="L4128" t="s">
        <v>24</v>
      </c>
      <c r="M4128" t="s">
        <v>24</v>
      </c>
      <c r="N4128" t="s">
        <v>24</v>
      </c>
      <c r="O4128" t="s">
        <v>24</v>
      </c>
      <c r="P4128" t="s">
        <v>27</v>
      </c>
      <c r="Q4128" t="s">
        <v>24</v>
      </c>
      <c r="R4128" t="s">
        <v>32</v>
      </c>
      <c r="S4128" s="2">
        <v>19.55</v>
      </c>
      <c r="T4128" s="2">
        <v>122.9</v>
      </c>
      <c r="U4128" t="s">
        <v>24</v>
      </c>
      <c r="V4128">
        <f>COUNTIF(Table1[[#This Row],[OnlineSecurity]:[StreamingMovies]], "Yes")</f>
        <v>0</v>
      </c>
      <c r="W4128" t="str" cm="1">
        <f t="array" ref="W4128">_xlfn.IFS(Table1[[#This Row],[tenure]]&lt;=12,"0-1 Years", Table1[[#This Row],[tenure]] &lt;=36, "1-3 Years",Table1[[#This Row],[tenure]]&lt;=60, "3-5 Years",Table1[[#This Row],[tenure]]&gt;60,"5+ Years")</f>
        <v>0-1 Years</v>
      </c>
      <c r="X4128" t="str">
        <f>IF(AND(Table1[[#This Row],[Contract]]="Month-to-Month", Table1[[#This Row],[PaymentMethod]]= "Electronic check"), "High Risk", "Standard")</f>
        <v>Standard</v>
      </c>
      <c r="Y4128" s="11">
        <f>IFERROR(Table1[[#This Row],[TotalCharges]]/Table1[[#This Row],[tenure]],"0")</f>
        <v>20.483333333333334</v>
      </c>
      <c r="Z4128" t="str">
        <f>IF(Table1[[#This Row],[SeniorCitizen]]=1,"Yes","No")</f>
        <v>No</v>
      </c>
    </row>
    <row r="4129" spans="1:26" x14ac:dyDescent="0.35">
      <c r="A4129" t="s">
        <v>4164</v>
      </c>
      <c r="B4129" t="s">
        <v>30</v>
      </c>
      <c r="C4129">
        <v>0</v>
      </c>
      <c r="D4129" t="s">
        <v>24</v>
      </c>
      <c r="E4129" t="s">
        <v>23</v>
      </c>
      <c r="F4129">
        <v>56</v>
      </c>
      <c r="G4129" t="s">
        <v>23</v>
      </c>
      <c r="H4129" t="s">
        <v>23</v>
      </c>
      <c r="I4129" t="s">
        <v>24</v>
      </c>
      <c r="J4129" t="s">
        <v>24</v>
      </c>
      <c r="K4129" t="s">
        <v>24</v>
      </c>
      <c r="L4129" t="s">
        <v>24</v>
      </c>
      <c r="M4129" t="s">
        <v>24</v>
      </c>
      <c r="N4129" t="s">
        <v>24</v>
      </c>
      <c r="O4129" t="s">
        <v>24</v>
      </c>
      <c r="P4129" t="s">
        <v>47</v>
      </c>
      <c r="Q4129" t="s">
        <v>23</v>
      </c>
      <c r="R4129" t="s">
        <v>32</v>
      </c>
      <c r="S4129" s="2">
        <v>24.8</v>
      </c>
      <c r="T4129" s="2">
        <v>1424.2</v>
      </c>
      <c r="U4129" t="s">
        <v>24</v>
      </c>
      <c r="V4129">
        <f>COUNTIF(Table1[[#This Row],[OnlineSecurity]:[StreamingMovies]], "Yes")</f>
        <v>0</v>
      </c>
      <c r="W4129" t="str" cm="1">
        <f t="array" ref="W4129">_xlfn.IFS(Table1[[#This Row],[tenure]]&lt;=12,"0-1 Years", Table1[[#This Row],[tenure]] &lt;=36, "1-3 Years",Table1[[#This Row],[tenure]]&lt;=60, "3-5 Years",Table1[[#This Row],[tenure]]&gt;60,"5+ Years")</f>
        <v>3-5 Years</v>
      </c>
      <c r="X4129" t="str">
        <f>IF(AND(Table1[[#This Row],[Contract]]="Month-to-Month", Table1[[#This Row],[PaymentMethod]]= "Electronic check"), "High Risk", "Standard")</f>
        <v>Standard</v>
      </c>
      <c r="Y4129" s="11">
        <f>IFERROR(Table1[[#This Row],[TotalCharges]]/Table1[[#This Row],[tenure]],"0")</f>
        <v>25.432142857142857</v>
      </c>
      <c r="Z4129" t="str">
        <f>IF(Table1[[#This Row],[SeniorCitizen]]=1,"Yes","No")</f>
        <v>No</v>
      </c>
    </row>
    <row r="4130" spans="1:26" x14ac:dyDescent="0.35">
      <c r="A4130" t="s">
        <v>4165</v>
      </c>
      <c r="B4130" t="s">
        <v>30</v>
      </c>
      <c r="C4130">
        <v>0</v>
      </c>
      <c r="D4130" t="s">
        <v>24</v>
      </c>
      <c r="E4130" t="s">
        <v>24</v>
      </c>
      <c r="F4130">
        <v>57</v>
      </c>
      <c r="G4130" t="s">
        <v>24</v>
      </c>
      <c r="H4130" t="s">
        <v>24</v>
      </c>
      <c r="I4130" t="s">
        <v>26</v>
      </c>
      <c r="J4130" t="s">
        <v>24</v>
      </c>
      <c r="K4130" t="s">
        <v>23</v>
      </c>
      <c r="L4130" t="s">
        <v>24</v>
      </c>
      <c r="M4130" t="s">
        <v>24</v>
      </c>
      <c r="N4130" t="s">
        <v>23</v>
      </c>
      <c r="O4130" t="s">
        <v>24</v>
      </c>
      <c r="P4130" t="s">
        <v>27</v>
      </c>
      <c r="Q4130" t="s">
        <v>23</v>
      </c>
      <c r="R4130" t="s">
        <v>28</v>
      </c>
      <c r="S4130" s="2">
        <v>39.299999999999997</v>
      </c>
      <c r="T4130" s="2">
        <v>2111.4499999999998</v>
      </c>
      <c r="U4130" t="s">
        <v>23</v>
      </c>
      <c r="V4130">
        <f>COUNTIF(Table1[[#This Row],[OnlineSecurity]:[StreamingMovies]], "Yes")</f>
        <v>2</v>
      </c>
      <c r="W4130" t="str" cm="1">
        <f t="array" ref="W4130">_xlfn.IFS(Table1[[#This Row],[tenure]]&lt;=12,"0-1 Years", Table1[[#This Row],[tenure]] &lt;=36, "1-3 Years",Table1[[#This Row],[tenure]]&lt;=60, "3-5 Years",Table1[[#This Row],[tenure]]&gt;60,"5+ Years")</f>
        <v>3-5 Years</v>
      </c>
      <c r="X4130" t="str">
        <f>IF(AND(Table1[[#This Row],[Contract]]="Month-to-Month", Table1[[#This Row],[PaymentMethod]]= "Electronic check"), "High Risk", "Standard")</f>
        <v>High Risk</v>
      </c>
      <c r="Y4130" s="11">
        <f>IFERROR(Table1[[#This Row],[TotalCharges]]/Table1[[#This Row],[tenure]],"0")</f>
        <v>37.042982456140351</v>
      </c>
      <c r="Z4130" t="str">
        <f>IF(Table1[[#This Row],[SeniorCitizen]]=1,"Yes","No")</f>
        <v>No</v>
      </c>
    </row>
    <row r="4131" spans="1:26" x14ac:dyDescent="0.3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s="2">
        <v>84.05</v>
      </c>
      <c r="T4131" s="2">
        <v>2909.95</v>
      </c>
      <c r="U4131" t="s">
        <v>24</v>
      </c>
      <c r="V4131">
        <f>COUNTIF(Table1[[#This Row],[OnlineSecurity]:[StreamingMovies]], "Yes")</f>
        <v>2</v>
      </c>
      <c r="W4131" t="str" cm="1">
        <f t="array" ref="W4131">_xlfn.IFS(Table1[[#This Row],[tenure]]&lt;=12,"0-1 Years", Table1[[#This Row],[tenure]] &lt;=36, "1-3 Years",Table1[[#This Row],[tenure]]&lt;=60, "3-5 Years",Table1[[#This Row],[tenure]]&gt;60,"5+ Years")</f>
        <v>1-3 Years</v>
      </c>
      <c r="X4131" t="str">
        <f>IF(AND(Table1[[#This Row],[Contract]]="Month-to-Month", Table1[[#This Row],[PaymentMethod]]= "Electronic check"), "High Risk", "Standard")</f>
        <v>Standard</v>
      </c>
      <c r="Y4131" s="11">
        <f>IFERROR(Table1[[#This Row],[TotalCharges]]/Table1[[#This Row],[tenure]],"0")</f>
        <v>85.586764705882345</v>
      </c>
      <c r="Z4131" t="str">
        <f>IF(Table1[[#This Row],[SeniorCitizen]]=1,"Yes","No")</f>
        <v>No</v>
      </c>
    </row>
    <row r="4132" spans="1:26" x14ac:dyDescent="0.35">
      <c r="A4132" t="s">
        <v>4167</v>
      </c>
      <c r="B4132" t="s">
        <v>22</v>
      </c>
      <c r="C4132">
        <v>0</v>
      </c>
      <c r="D4132" t="s">
        <v>24</v>
      </c>
      <c r="E4132" t="s">
        <v>24</v>
      </c>
      <c r="F4132">
        <v>10</v>
      </c>
      <c r="G4132" t="s">
        <v>24</v>
      </c>
      <c r="H4132" t="s">
        <v>24</v>
      </c>
      <c r="I4132" t="s">
        <v>26</v>
      </c>
      <c r="J4132" t="s">
        <v>24</v>
      </c>
      <c r="K4132" t="s">
        <v>23</v>
      </c>
      <c r="L4132" t="s">
        <v>24</v>
      </c>
      <c r="M4132" t="s">
        <v>23</v>
      </c>
      <c r="N4132" t="s">
        <v>24</v>
      </c>
      <c r="O4132" t="s">
        <v>24</v>
      </c>
      <c r="P4132" t="s">
        <v>27</v>
      </c>
      <c r="Q4132" t="s">
        <v>24</v>
      </c>
      <c r="R4132" t="s">
        <v>28</v>
      </c>
      <c r="S4132" s="2">
        <v>36.25</v>
      </c>
      <c r="T4132" s="2">
        <v>374</v>
      </c>
      <c r="U4132" t="s">
        <v>24</v>
      </c>
      <c r="V4132">
        <f>COUNTIF(Table1[[#This Row],[OnlineSecurity]:[StreamingMovies]], "Yes")</f>
        <v>2</v>
      </c>
      <c r="W4132" t="str" cm="1">
        <f t="array" ref="W4132">_xlfn.IFS(Table1[[#This Row],[tenure]]&lt;=12,"0-1 Years", Table1[[#This Row],[tenure]] &lt;=36, "1-3 Years",Table1[[#This Row],[tenure]]&lt;=60, "3-5 Years",Table1[[#This Row],[tenure]]&gt;60,"5+ Years")</f>
        <v>0-1 Years</v>
      </c>
      <c r="X4132" t="str">
        <f>IF(AND(Table1[[#This Row],[Contract]]="Month-to-Month", Table1[[#This Row],[PaymentMethod]]= "Electronic check"), "High Risk", "Standard")</f>
        <v>High Risk</v>
      </c>
      <c r="Y4132" s="11">
        <f>IFERROR(Table1[[#This Row],[TotalCharges]]/Table1[[#This Row],[tenure]],"0")</f>
        <v>37.4</v>
      </c>
      <c r="Z4132" t="str">
        <f>IF(Table1[[#This Row],[SeniorCitizen]]=1,"Yes","No")</f>
        <v>No</v>
      </c>
    </row>
    <row r="4133" spans="1:26" x14ac:dyDescent="0.35">
      <c r="A4133" t="s">
        <v>4168</v>
      </c>
      <c r="B4133" t="s">
        <v>22</v>
      </c>
      <c r="C4133">
        <v>0</v>
      </c>
      <c r="D4133" t="s">
        <v>24</v>
      </c>
      <c r="E4133" t="s">
        <v>24</v>
      </c>
      <c r="F4133">
        <v>1</v>
      </c>
      <c r="G4133" t="s">
        <v>23</v>
      </c>
      <c r="H4133" t="s">
        <v>24</v>
      </c>
      <c r="I4133" t="s">
        <v>24</v>
      </c>
      <c r="J4133" t="s">
        <v>24</v>
      </c>
      <c r="K4133" t="s">
        <v>24</v>
      </c>
      <c r="L4133" t="s">
        <v>24</v>
      </c>
      <c r="M4133" t="s">
        <v>24</v>
      </c>
      <c r="N4133" t="s">
        <v>24</v>
      </c>
      <c r="O4133" t="s">
        <v>24</v>
      </c>
      <c r="P4133" t="s">
        <v>27</v>
      </c>
      <c r="Q4133" t="s">
        <v>23</v>
      </c>
      <c r="R4133" t="s">
        <v>32</v>
      </c>
      <c r="S4133" s="2">
        <v>20.25</v>
      </c>
      <c r="T4133" s="2">
        <v>20.25</v>
      </c>
      <c r="U4133" t="s">
        <v>23</v>
      </c>
      <c r="V4133">
        <f>COUNTIF(Table1[[#This Row],[OnlineSecurity]:[StreamingMovies]], "Yes")</f>
        <v>0</v>
      </c>
      <c r="W4133" t="str" cm="1">
        <f t="array" ref="W4133">_xlfn.IFS(Table1[[#This Row],[tenure]]&lt;=12,"0-1 Years", Table1[[#This Row],[tenure]] &lt;=36, "1-3 Years",Table1[[#This Row],[tenure]]&lt;=60, "3-5 Years",Table1[[#This Row],[tenure]]&gt;60,"5+ Years")</f>
        <v>0-1 Years</v>
      </c>
      <c r="X4133" t="str">
        <f>IF(AND(Table1[[#This Row],[Contract]]="Month-to-Month", Table1[[#This Row],[PaymentMethod]]= "Electronic check"), "High Risk", "Standard")</f>
        <v>Standard</v>
      </c>
      <c r="Y4133" s="11">
        <f>IFERROR(Table1[[#This Row],[TotalCharges]]/Table1[[#This Row],[tenure]],"0")</f>
        <v>20.25</v>
      </c>
      <c r="Z4133" t="str">
        <f>IF(Table1[[#This Row],[SeniorCitizen]]=1,"Yes","No")</f>
        <v>No</v>
      </c>
    </row>
    <row r="4134" spans="1:26" x14ac:dyDescent="0.35">
      <c r="A4134" t="s">
        <v>4169</v>
      </c>
      <c r="B4134" t="s">
        <v>22</v>
      </c>
      <c r="C4134">
        <v>0</v>
      </c>
      <c r="D4134" t="s">
        <v>24</v>
      </c>
      <c r="E4134" t="s">
        <v>24</v>
      </c>
      <c r="F4134">
        <v>13</v>
      </c>
      <c r="G4134" t="s">
        <v>24</v>
      </c>
      <c r="H4134" t="s">
        <v>24</v>
      </c>
      <c r="I4134" t="s">
        <v>26</v>
      </c>
      <c r="J4134" t="s">
        <v>24</v>
      </c>
      <c r="K4134" t="s">
        <v>24</v>
      </c>
      <c r="L4134" t="s">
        <v>24</v>
      </c>
      <c r="M4134" t="s">
        <v>24</v>
      </c>
      <c r="N4134" t="s">
        <v>24</v>
      </c>
      <c r="O4134" t="s">
        <v>24</v>
      </c>
      <c r="P4134" t="s">
        <v>27</v>
      </c>
      <c r="Q4134" t="s">
        <v>23</v>
      </c>
      <c r="R4134" t="s">
        <v>28</v>
      </c>
      <c r="S4134" s="2">
        <v>23.9</v>
      </c>
      <c r="T4134" s="2">
        <v>300.8</v>
      </c>
      <c r="U4134" t="s">
        <v>23</v>
      </c>
      <c r="V4134">
        <f>COUNTIF(Table1[[#This Row],[OnlineSecurity]:[StreamingMovies]], "Yes")</f>
        <v>0</v>
      </c>
      <c r="W4134" t="str" cm="1">
        <f t="array" ref="W4134">_xlfn.IFS(Table1[[#This Row],[tenure]]&lt;=12,"0-1 Years", Table1[[#This Row],[tenure]] &lt;=36, "1-3 Years",Table1[[#This Row],[tenure]]&lt;=60, "3-5 Years",Table1[[#This Row],[tenure]]&gt;60,"5+ Years")</f>
        <v>1-3 Years</v>
      </c>
      <c r="X4134" t="str">
        <f>IF(AND(Table1[[#This Row],[Contract]]="Month-to-Month", Table1[[#This Row],[PaymentMethod]]= "Electronic check"), "High Risk", "Standard")</f>
        <v>High Risk</v>
      </c>
      <c r="Y4134" s="11">
        <f>IFERROR(Table1[[#This Row],[TotalCharges]]/Table1[[#This Row],[tenure]],"0")</f>
        <v>23.138461538461538</v>
      </c>
      <c r="Z4134" t="str">
        <f>IF(Table1[[#This Row],[SeniorCitizen]]=1,"Yes","No")</f>
        <v>No</v>
      </c>
    </row>
    <row r="4135" spans="1:26" x14ac:dyDescent="0.3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s="2">
        <v>98.6</v>
      </c>
      <c r="T4135" s="2">
        <v>5581.05</v>
      </c>
      <c r="U4135" t="s">
        <v>24</v>
      </c>
      <c r="V4135">
        <f>COUNTIF(Table1[[#This Row],[OnlineSecurity]:[StreamingMovies]], "Yes")</f>
        <v>3</v>
      </c>
      <c r="W4135" t="str" cm="1">
        <f t="array" ref="W4135">_xlfn.IFS(Table1[[#This Row],[tenure]]&lt;=12,"0-1 Years", Table1[[#This Row],[tenure]] &lt;=36, "1-3 Years",Table1[[#This Row],[tenure]]&lt;=60, "3-5 Years",Table1[[#This Row],[tenure]]&gt;60,"5+ Years")</f>
        <v>3-5 Years</v>
      </c>
      <c r="X4135" t="str">
        <f>IF(AND(Table1[[#This Row],[Contract]]="Month-to-Month", Table1[[#This Row],[PaymentMethod]]= "Electronic check"), "High Risk", "Standard")</f>
        <v>High Risk</v>
      </c>
      <c r="Y4135" s="11">
        <f>IFERROR(Table1[[#This Row],[TotalCharges]]/Table1[[#This Row],[tenure]],"0")</f>
        <v>99.66160714285715</v>
      </c>
      <c r="Z4135" t="str">
        <f>IF(Table1[[#This Row],[SeniorCitizen]]=1,"Yes","No")</f>
        <v>No</v>
      </c>
    </row>
    <row r="4136" spans="1:26" x14ac:dyDescent="0.3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7105</v>
      </c>
      <c r="S4136" s="2">
        <v>103.65</v>
      </c>
      <c r="T4136" s="2">
        <v>5676.65</v>
      </c>
      <c r="U4136" t="s">
        <v>24</v>
      </c>
      <c r="V4136">
        <f>COUNTIF(Table1[[#This Row],[OnlineSecurity]:[StreamingMovies]], "Yes")</f>
        <v>4</v>
      </c>
      <c r="W4136" t="str" cm="1">
        <f t="array" ref="W4136">_xlfn.IFS(Table1[[#This Row],[tenure]]&lt;=12,"0-1 Years", Table1[[#This Row],[tenure]] &lt;=36, "1-3 Years",Table1[[#This Row],[tenure]]&lt;=60, "3-5 Years",Table1[[#This Row],[tenure]]&gt;60,"5+ Years")</f>
        <v>3-5 Years</v>
      </c>
      <c r="X4136" t="str">
        <f>IF(AND(Table1[[#This Row],[Contract]]="Month-to-Month", Table1[[#This Row],[PaymentMethod]]= "Electronic check"), "High Risk", "Standard")</f>
        <v>Standard</v>
      </c>
      <c r="Y4136" s="11">
        <f>IFERROR(Table1[[#This Row],[TotalCharges]]/Table1[[#This Row],[tenure]],"0")</f>
        <v>103.21181818181817</v>
      </c>
      <c r="Z4136" t="str">
        <f>IF(Table1[[#This Row],[SeniorCitizen]]=1,"Yes","No")</f>
        <v>No</v>
      </c>
    </row>
    <row r="4137" spans="1:26" x14ac:dyDescent="0.3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7105</v>
      </c>
      <c r="S4137" s="2">
        <v>92.9</v>
      </c>
      <c r="T4137" s="2">
        <v>3379.25</v>
      </c>
      <c r="U4137" t="s">
        <v>24</v>
      </c>
      <c r="V4137">
        <f>COUNTIF(Table1[[#This Row],[OnlineSecurity]:[StreamingMovies]], "Yes")</f>
        <v>6</v>
      </c>
      <c r="W4137" t="str" cm="1">
        <f t="array" ref="W4137">_xlfn.IFS(Table1[[#This Row],[tenure]]&lt;=12,"0-1 Years", Table1[[#This Row],[tenure]] &lt;=36, "1-3 Years",Table1[[#This Row],[tenure]]&lt;=60, "3-5 Years",Table1[[#This Row],[tenure]]&gt;60,"5+ Years")</f>
        <v>1-3 Years</v>
      </c>
      <c r="X4137" t="str">
        <f>IF(AND(Table1[[#This Row],[Contract]]="Month-to-Month", Table1[[#This Row],[PaymentMethod]]= "Electronic check"), "High Risk", "Standard")</f>
        <v>Standard</v>
      </c>
      <c r="Y4137" s="11">
        <f>IFERROR(Table1[[#This Row],[TotalCharges]]/Table1[[#This Row],[tenure]],"0")</f>
        <v>93.868055555555557</v>
      </c>
      <c r="Z4137" t="str">
        <f>IF(Table1[[#This Row],[SeniorCitizen]]=1,"Yes","No")</f>
        <v>No</v>
      </c>
    </row>
    <row r="4138" spans="1:26" x14ac:dyDescent="0.35">
      <c r="A4138" t="s">
        <v>4173</v>
      </c>
      <c r="B4138" t="s">
        <v>30</v>
      </c>
      <c r="C4138">
        <v>0</v>
      </c>
      <c r="D4138" t="s">
        <v>23</v>
      </c>
      <c r="E4138" t="s">
        <v>24</v>
      </c>
      <c r="F4138">
        <v>47</v>
      </c>
      <c r="G4138" t="s">
        <v>23</v>
      </c>
      <c r="H4138" t="s">
        <v>24</v>
      </c>
      <c r="I4138" t="s">
        <v>24</v>
      </c>
      <c r="J4138" t="s">
        <v>24</v>
      </c>
      <c r="K4138" t="s">
        <v>24</v>
      </c>
      <c r="L4138" t="s">
        <v>24</v>
      </c>
      <c r="M4138" t="s">
        <v>24</v>
      </c>
      <c r="N4138" t="s">
        <v>24</v>
      </c>
      <c r="O4138" t="s">
        <v>24</v>
      </c>
      <c r="P4138" t="s">
        <v>31</v>
      </c>
      <c r="Q4138" t="s">
        <v>24</v>
      </c>
      <c r="R4138" t="s">
        <v>7104</v>
      </c>
      <c r="S4138" s="2">
        <v>19.899999999999999</v>
      </c>
      <c r="T4138" s="2">
        <v>942.95</v>
      </c>
      <c r="U4138" t="s">
        <v>24</v>
      </c>
      <c r="V4138">
        <f>COUNTIF(Table1[[#This Row],[OnlineSecurity]:[StreamingMovies]], "Yes")</f>
        <v>0</v>
      </c>
      <c r="W4138" t="str" cm="1">
        <f t="array" ref="W4138">_xlfn.IFS(Table1[[#This Row],[tenure]]&lt;=12,"0-1 Years", Table1[[#This Row],[tenure]] &lt;=36, "1-3 Years",Table1[[#This Row],[tenure]]&lt;=60, "3-5 Years",Table1[[#This Row],[tenure]]&gt;60,"5+ Years")</f>
        <v>3-5 Years</v>
      </c>
      <c r="X4138" t="str">
        <f>IF(AND(Table1[[#This Row],[Contract]]="Month-to-Month", Table1[[#This Row],[PaymentMethod]]= "Electronic check"), "High Risk", "Standard")</f>
        <v>Standard</v>
      </c>
      <c r="Y4138" s="11">
        <f>IFERROR(Table1[[#This Row],[TotalCharges]]/Table1[[#This Row],[tenure]],"0")</f>
        <v>20.06276595744681</v>
      </c>
      <c r="Z4138" t="str">
        <f>IF(Table1[[#This Row],[SeniorCitizen]]=1,"Yes","No")</f>
        <v>No</v>
      </c>
    </row>
    <row r="4139" spans="1:26" x14ac:dyDescent="0.35">
      <c r="A4139" t="s">
        <v>4174</v>
      </c>
      <c r="B4139" t="s">
        <v>22</v>
      </c>
      <c r="C4139">
        <v>0</v>
      </c>
      <c r="D4139" t="s">
        <v>23</v>
      </c>
      <c r="E4139" t="s">
        <v>23</v>
      </c>
      <c r="F4139">
        <v>12</v>
      </c>
      <c r="G4139" t="s">
        <v>23</v>
      </c>
      <c r="H4139" t="s">
        <v>24</v>
      </c>
      <c r="I4139" t="s">
        <v>24</v>
      </c>
      <c r="J4139" t="s">
        <v>24</v>
      </c>
      <c r="K4139" t="s">
        <v>24</v>
      </c>
      <c r="L4139" t="s">
        <v>24</v>
      </c>
      <c r="M4139" t="s">
        <v>24</v>
      </c>
      <c r="N4139" t="s">
        <v>24</v>
      </c>
      <c r="O4139" t="s">
        <v>24</v>
      </c>
      <c r="P4139" t="s">
        <v>27</v>
      </c>
      <c r="Q4139" t="s">
        <v>23</v>
      </c>
      <c r="R4139" t="s">
        <v>7105</v>
      </c>
      <c r="S4139" s="2">
        <v>20.100000000000001</v>
      </c>
      <c r="T4139" s="2">
        <v>232.4</v>
      </c>
      <c r="U4139" t="s">
        <v>24</v>
      </c>
      <c r="V4139">
        <f>COUNTIF(Table1[[#This Row],[OnlineSecurity]:[StreamingMovies]], "Yes")</f>
        <v>0</v>
      </c>
      <c r="W4139" t="str" cm="1">
        <f t="array" ref="W4139">_xlfn.IFS(Table1[[#This Row],[tenure]]&lt;=12,"0-1 Years", Table1[[#This Row],[tenure]] &lt;=36, "1-3 Years",Table1[[#This Row],[tenure]]&lt;=60, "3-5 Years",Table1[[#This Row],[tenure]]&gt;60,"5+ Years")</f>
        <v>0-1 Years</v>
      </c>
      <c r="X4139" t="str">
        <f>IF(AND(Table1[[#This Row],[Contract]]="Month-to-Month", Table1[[#This Row],[PaymentMethod]]= "Electronic check"), "High Risk", "Standard")</f>
        <v>Standard</v>
      </c>
      <c r="Y4139" s="11">
        <f>IFERROR(Table1[[#This Row],[TotalCharges]]/Table1[[#This Row],[tenure]],"0")</f>
        <v>19.366666666666667</v>
      </c>
      <c r="Z4139" t="str">
        <f>IF(Table1[[#This Row],[SeniorCitizen]]=1,"Yes","No")</f>
        <v>No</v>
      </c>
    </row>
    <row r="4140" spans="1:26" x14ac:dyDescent="0.3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s="2">
        <v>85.45</v>
      </c>
      <c r="T4140" s="2">
        <v>85.45</v>
      </c>
      <c r="U4140" t="s">
        <v>23</v>
      </c>
      <c r="V4140">
        <f>COUNTIF(Table1[[#This Row],[OnlineSecurity]:[StreamingMovies]], "Yes")</f>
        <v>2</v>
      </c>
      <c r="W4140" t="str" cm="1">
        <f t="array" ref="W4140">_xlfn.IFS(Table1[[#This Row],[tenure]]&lt;=12,"0-1 Years", Table1[[#This Row],[tenure]] &lt;=36, "1-3 Years",Table1[[#This Row],[tenure]]&lt;=60, "3-5 Years",Table1[[#This Row],[tenure]]&gt;60,"5+ Years")</f>
        <v>0-1 Years</v>
      </c>
      <c r="X4140" t="str">
        <f>IF(AND(Table1[[#This Row],[Contract]]="Month-to-Month", Table1[[#This Row],[PaymentMethod]]= "Electronic check"), "High Risk", "Standard")</f>
        <v>High Risk</v>
      </c>
      <c r="Y4140" s="11">
        <f>IFERROR(Table1[[#This Row],[TotalCharges]]/Table1[[#This Row],[tenure]],"0")</f>
        <v>85.45</v>
      </c>
      <c r="Z4140" t="str">
        <f>IF(Table1[[#This Row],[SeniorCitizen]]=1,"Yes","No")</f>
        <v>No</v>
      </c>
    </row>
    <row r="4141" spans="1:26" x14ac:dyDescent="0.3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s="2">
        <v>80.5</v>
      </c>
      <c r="T4141" s="2">
        <v>2088.4499999999998</v>
      </c>
      <c r="U4141" t="s">
        <v>24</v>
      </c>
      <c r="V4141">
        <f>COUNTIF(Table1[[#This Row],[OnlineSecurity]:[StreamingMovies]], "Yes")</f>
        <v>1</v>
      </c>
      <c r="W4141" t="str" cm="1">
        <f t="array" ref="W4141">_xlfn.IFS(Table1[[#This Row],[tenure]]&lt;=12,"0-1 Years", Table1[[#This Row],[tenure]] &lt;=36, "1-3 Years",Table1[[#This Row],[tenure]]&lt;=60, "3-5 Years",Table1[[#This Row],[tenure]]&gt;60,"5+ Years")</f>
        <v>1-3 Years</v>
      </c>
      <c r="X4141" t="str">
        <f>IF(AND(Table1[[#This Row],[Contract]]="Month-to-Month", Table1[[#This Row],[PaymentMethod]]= "Electronic check"), "High Risk", "Standard")</f>
        <v>High Risk</v>
      </c>
      <c r="Y4141" s="11">
        <f>IFERROR(Table1[[#This Row],[TotalCharges]]/Table1[[#This Row],[tenure]],"0")</f>
        <v>87.018749999999997</v>
      </c>
      <c r="Z4141" t="str">
        <f>IF(Table1[[#This Row],[SeniorCitizen]]=1,"Yes","No")</f>
        <v>Yes</v>
      </c>
    </row>
    <row r="4142" spans="1:26" x14ac:dyDescent="0.3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7104</v>
      </c>
      <c r="S4142" s="2">
        <v>99.9</v>
      </c>
      <c r="T4142" s="2">
        <v>6137</v>
      </c>
      <c r="U4142" t="s">
        <v>23</v>
      </c>
      <c r="V4142">
        <f>COUNTIF(Table1[[#This Row],[OnlineSecurity]:[StreamingMovies]], "Yes")</f>
        <v>3</v>
      </c>
      <c r="W4142" t="str" cm="1">
        <f t="array" ref="W4142">_xlfn.IFS(Table1[[#This Row],[tenure]]&lt;=12,"0-1 Years", Table1[[#This Row],[tenure]] &lt;=36, "1-3 Years",Table1[[#This Row],[tenure]]&lt;=60, "3-5 Years",Table1[[#This Row],[tenure]]&gt;60,"5+ Years")</f>
        <v>5+ Years</v>
      </c>
      <c r="X4142" t="str">
        <f>IF(AND(Table1[[#This Row],[Contract]]="Month-to-Month", Table1[[#This Row],[PaymentMethod]]= "Electronic check"), "High Risk", "Standard")</f>
        <v>Standard</v>
      </c>
      <c r="Y4142" s="11">
        <f>IFERROR(Table1[[#This Row],[TotalCharges]]/Table1[[#This Row],[tenure]],"0")</f>
        <v>97.412698412698418</v>
      </c>
      <c r="Z4142" t="str">
        <f>IF(Table1[[#This Row],[SeniorCitizen]]=1,"Yes","No")</f>
        <v>No</v>
      </c>
    </row>
    <row r="4143" spans="1:26" x14ac:dyDescent="0.35">
      <c r="A4143" t="s">
        <v>4178</v>
      </c>
      <c r="B4143" t="s">
        <v>22</v>
      </c>
      <c r="C4143">
        <v>1</v>
      </c>
      <c r="D4143" t="s">
        <v>24</v>
      </c>
      <c r="E4143" t="s">
        <v>24</v>
      </c>
      <c r="F4143">
        <v>35</v>
      </c>
      <c r="G4143" t="s">
        <v>24</v>
      </c>
      <c r="H4143" t="s">
        <v>24</v>
      </c>
      <c r="I4143" t="s">
        <v>26</v>
      </c>
      <c r="J4143" t="s">
        <v>24</v>
      </c>
      <c r="K4143" t="s">
        <v>24</v>
      </c>
      <c r="L4143" t="s">
        <v>23</v>
      </c>
      <c r="M4143" t="s">
        <v>24</v>
      </c>
      <c r="N4143" t="s">
        <v>23</v>
      </c>
      <c r="O4143" t="s">
        <v>24</v>
      </c>
      <c r="P4143" t="s">
        <v>27</v>
      </c>
      <c r="Q4143" t="s">
        <v>23</v>
      </c>
      <c r="R4143" t="s">
        <v>28</v>
      </c>
      <c r="S4143" s="2">
        <v>39.85</v>
      </c>
      <c r="T4143" s="2">
        <v>1434.6</v>
      </c>
      <c r="U4143" t="s">
        <v>24</v>
      </c>
      <c r="V4143">
        <f>COUNTIF(Table1[[#This Row],[OnlineSecurity]:[StreamingMovies]], "Yes")</f>
        <v>2</v>
      </c>
      <c r="W4143" t="str" cm="1">
        <f t="array" ref="W4143">_xlfn.IFS(Table1[[#This Row],[tenure]]&lt;=12,"0-1 Years", Table1[[#This Row],[tenure]] &lt;=36, "1-3 Years",Table1[[#This Row],[tenure]]&lt;=60, "3-5 Years",Table1[[#This Row],[tenure]]&gt;60,"5+ Years")</f>
        <v>1-3 Years</v>
      </c>
      <c r="X4143" t="str">
        <f>IF(AND(Table1[[#This Row],[Contract]]="Month-to-Month", Table1[[#This Row],[PaymentMethod]]= "Electronic check"), "High Risk", "Standard")</f>
        <v>High Risk</v>
      </c>
      <c r="Y4143" s="11">
        <f>IFERROR(Table1[[#This Row],[TotalCharges]]/Table1[[#This Row],[tenure]],"0")</f>
        <v>40.988571428571426</v>
      </c>
      <c r="Z4143" t="str">
        <f>IF(Table1[[#This Row],[SeniorCitizen]]=1,"Yes","No")</f>
        <v>Yes</v>
      </c>
    </row>
    <row r="4144" spans="1:26" x14ac:dyDescent="0.3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7105</v>
      </c>
      <c r="S4144" s="2">
        <v>60.5</v>
      </c>
      <c r="T4144" s="2">
        <v>3870</v>
      </c>
      <c r="U4144" t="s">
        <v>24</v>
      </c>
      <c r="V4144">
        <f>COUNTIF(Table1[[#This Row],[OnlineSecurity]:[StreamingMovies]], "Yes")</f>
        <v>3</v>
      </c>
      <c r="W4144" t="str" cm="1">
        <f t="array" ref="W4144">_xlfn.IFS(Table1[[#This Row],[tenure]]&lt;=12,"0-1 Years", Table1[[#This Row],[tenure]] &lt;=36, "1-3 Years",Table1[[#This Row],[tenure]]&lt;=60, "3-5 Years",Table1[[#This Row],[tenure]]&gt;60,"5+ Years")</f>
        <v>5+ Years</v>
      </c>
      <c r="X4144" t="str">
        <f>IF(AND(Table1[[#This Row],[Contract]]="Month-to-Month", Table1[[#This Row],[PaymentMethod]]= "Electronic check"), "High Risk", "Standard")</f>
        <v>Standard</v>
      </c>
      <c r="Y4144" s="11">
        <f>IFERROR(Table1[[#This Row],[TotalCharges]]/Table1[[#This Row],[tenure]],"0")</f>
        <v>57.761194029850749</v>
      </c>
      <c r="Z4144" t="str">
        <f>IF(Table1[[#This Row],[SeniorCitizen]]=1,"Yes","No")</f>
        <v>No</v>
      </c>
    </row>
    <row r="4145" spans="1:26" x14ac:dyDescent="0.3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s="2">
        <v>84.8</v>
      </c>
      <c r="T4145" s="2">
        <v>2043.45</v>
      </c>
      <c r="U4145" t="s">
        <v>23</v>
      </c>
      <c r="V4145">
        <f>COUNTIF(Table1[[#This Row],[OnlineSecurity]:[StreamingMovies]], "Yes")</f>
        <v>1</v>
      </c>
      <c r="W4145" t="str" cm="1">
        <f t="array" ref="W4145">_xlfn.IFS(Table1[[#This Row],[tenure]]&lt;=12,"0-1 Years", Table1[[#This Row],[tenure]] &lt;=36, "1-3 Years",Table1[[#This Row],[tenure]]&lt;=60, "3-5 Years",Table1[[#This Row],[tenure]]&gt;60,"5+ Years")</f>
        <v>1-3 Years</v>
      </c>
      <c r="X4145" t="str">
        <f>IF(AND(Table1[[#This Row],[Contract]]="Month-to-Month", Table1[[#This Row],[PaymentMethod]]= "Electronic check"), "High Risk", "Standard")</f>
        <v>High Risk</v>
      </c>
      <c r="Y4145" s="11">
        <f>IFERROR(Table1[[#This Row],[TotalCharges]]/Table1[[#This Row],[tenure]],"0")</f>
        <v>81.738</v>
      </c>
      <c r="Z4145" t="str">
        <f>IF(Table1[[#This Row],[SeniorCitizen]]=1,"Yes","No")</f>
        <v>No</v>
      </c>
    </row>
    <row r="4146" spans="1:26" x14ac:dyDescent="0.3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s="2">
        <v>103.85</v>
      </c>
      <c r="T4146" s="2">
        <v>2215</v>
      </c>
      <c r="U4146" t="s">
        <v>24</v>
      </c>
      <c r="V4146">
        <f>COUNTIF(Table1[[#This Row],[OnlineSecurity]:[StreamingMovies]], "Yes")</f>
        <v>4</v>
      </c>
      <c r="W4146" t="str" cm="1">
        <f t="array" ref="W4146">_xlfn.IFS(Table1[[#This Row],[tenure]]&lt;=12,"0-1 Years", Table1[[#This Row],[tenure]] &lt;=36, "1-3 Years",Table1[[#This Row],[tenure]]&lt;=60, "3-5 Years",Table1[[#This Row],[tenure]]&gt;60,"5+ Years")</f>
        <v>1-3 Years</v>
      </c>
      <c r="X4146" t="str">
        <f>IF(AND(Table1[[#This Row],[Contract]]="Month-to-Month", Table1[[#This Row],[PaymentMethod]]= "Electronic check"), "High Risk", "Standard")</f>
        <v>Standard</v>
      </c>
      <c r="Y4146" s="11">
        <f>IFERROR(Table1[[#This Row],[TotalCharges]]/Table1[[#This Row],[tenure]],"0")</f>
        <v>105.47619047619048</v>
      </c>
      <c r="Z4146" t="str">
        <f>IF(Table1[[#This Row],[SeniorCitizen]]=1,"Yes","No")</f>
        <v>No</v>
      </c>
    </row>
    <row r="4147" spans="1:26" x14ac:dyDescent="0.3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7104</v>
      </c>
      <c r="S4147" s="2">
        <v>67.8</v>
      </c>
      <c r="T4147" s="2">
        <v>842.25</v>
      </c>
      <c r="U4147" t="s">
        <v>24</v>
      </c>
      <c r="V4147">
        <f>COUNTIF(Table1[[#This Row],[OnlineSecurity]:[StreamingMovies]], "Yes")</f>
        <v>4</v>
      </c>
      <c r="W4147" t="str" cm="1">
        <f t="array" ref="W4147">_xlfn.IFS(Table1[[#This Row],[tenure]]&lt;=12,"0-1 Years", Table1[[#This Row],[tenure]] &lt;=36, "1-3 Years",Table1[[#This Row],[tenure]]&lt;=60, "3-5 Years",Table1[[#This Row],[tenure]]&gt;60,"5+ Years")</f>
        <v>1-3 Years</v>
      </c>
      <c r="X4147" t="str">
        <f>IF(AND(Table1[[#This Row],[Contract]]="Month-to-Month", Table1[[#This Row],[PaymentMethod]]= "Electronic check"), "High Risk", "Standard")</f>
        <v>Standard</v>
      </c>
      <c r="Y4147" s="11">
        <f>IFERROR(Table1[[#This Row],[TotalCharges]]/Table1[[#This Row],[tenure]],"0")</f>
        <v>64.788461538461533</v>
      </c>
      <c r="Z4147" t="str">
        <f>IF(Table1[[#This Row],[SeniorCitizen]]=1,"Yes","No")</f>
        <v>No</v>
      </c>
    </row>
    <row r="4148" spans="1:26" x14ac:dyDescent="0.3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s="2">
        <v>75.2</v>
      </c>
      <c r="T4148" s="2">
        <v>2576.1999999999998</v>
      </c>
      <c r="U4148" t="s">
        <v>23</v>
      </c>
      <c r="V4148">
        <f>COUNTIF(Table1[[#This Row],[OnlineSecurity]:[StreamingMovies]], "Yes")</f>
        <v>0</v>
      </c>
      <c r="W4148" t="str" cm="1">
        <f t="array" ref="W4148">_xlfn.IFS(Table1[[#This Row],[tenure]]&lt;=12,"0-1 Years", Table1[[#This Row],[tenure]] &lt;=36, "1-3 Years",Table1[[#This Row],[tenure]]&lt;=60, "3-5 Years",Table1[[#This Row],[tenure]]&gt;60,"5+ Years")</f>
        <v>1-3 Years</v>
      </c>
      <c r="X4148" t="str">
        <f>IF(AND(Table1[[#This Row],[Contract]]="Month-to-Month", Table1[[#This Row],[PaymentMethod]]= "Electronic check"), "High Risk", "Standard")</f>
        <v>High Risk</v>
      </c>
      <c r="Y4148" s="11">
        <f>IFERROR(Table1[[#This Row],[TotalCharges]]/Table1[[#This Row],[tenure]],"0")</f>
        <v>73.605714285714285</v>
      </c>
      <c r="Z4148" t="str">
        <f>IF(Table1[[#This Row],[SeniorCitizen]]=1,"Yes","No")</f>
        <v>No</v>
      </c>
    </row>
    <row r="4149" spans="1:26" x14ac:dyDescent="0.35">
      <c r="A4149" t="s">
        <v>4184</v>
      </c>
      <c r="B4149" t="s">
        <v>30</v>
      </c>
      <c r="C4149">
        <v>1</v>
      </c>
      <c r="D4149" t="s">
        <v>23</v>
      </c>
      <c r="E4149" t="s">
        <v>24</v>
      </c>
      <c r="F4149">
        <v>71</v>
      </c>
      <c r="G4149" t="s">
        <v>23</v>
      </c>
      <c r="H4149" t="s">
        <v>23</v>
      </c>
      <c r="I4149" t="s">
        <v>24</v>
      </c>
      <c r="J4149" t="s">
        <v>24</v>
      </c>
      <c r="K4149" t="s">
        <v>24</v>
      </c>
      <c r="L4149" t="s">
        <v>24</v>
      </c>
      <c r="M4149" t="s">
        <v>24</v>
      </c>
      <c r="N4149" t="s">
        <v>24</v>
      </c>
      <c r="O4149" t="s">
        <v>24</v>
      </c>
      <c r="P4149" t="s">
        <v>47</v>
      </c>
      <c r="Q4149" t="s">
        <v>24</v>
      </c>
      <c r="R4149" t="s">
        <v>7104</v>
      </c>
      <c r="S4149" s="2">
        <v>24.85</v>
      </c>
      <c r="T4149" s="2">
        <v>1901</v>
      </c>
      <c r="U4149" t="s">
        <v>24</v>
      </c>
      <c r="V4149">
        <f>COUNTIF(Table1[[#This Row],[OnlineSecurity]:[StreamingMovies]], "Yes")</f>
        <v>0</v>
      </c>
      <c r="W4149" t="str" cm="1">
        <f t="array" ref="W4149">_xlfn.IFS(Table1[[#This Row],[tenure]]&lt;=12,"0-1 Years", Table1[[#This Row],[tenure]] &lt;=36, "1-3 Years",Table1[[#This Row],[tenure]]&lt;=60, "3-5 Years",Table1[[#This Row],[tenure]]&gt;60,"5+ Years")</f>
        <v>5+ Years</v>
      </c>
      <c r="X4149" t="str">
        <f>IF(AND(Table1[[#This Row],[Contract]]="Month-to-Month", Table1[[#This Row],[PaymentMethod]]= "Electronic check"), "High Risk", "Standard")</f>
        <v>Standard</v>
      </c>
      <c r="Y4149" s="11">
        <f>IFERROR(Table1[[#This Row],[TotalCharges]]/Table1[[#This Row],[tenure]],"0")</f>
        <v>26.774647887323944</v>
      </c>
      <c r="Z4149" t="str">
        <f>IF(Table1[[#This Row],[SeniorCitizen]]=1,"Yes","No")</f>
        <v>Yes</v>
      </c>
    </row>
    <row r="4150" spans="1:26" x14ac:dyDescent="0.35">
      <c r="A4150" t="s">
        <v>4185</v>
      </c>
      <c r="B4150" t="s">
        <v>22</v>
      </c>
      <c r="C4150">
        <v>0</v>
      </c>
      <c r="D4150" t="s">
        <v>24</v>
      </c>
      <c r="E4150" t="s">
        <v>24</v>
      </c>
      <c r="F4150">
        <v>29</v>
      </c>
      <c r="G4150" t="s">
        <v>23</v>
      </c>
      <c r="H4150" t="s">
        <v>24</v>
      </c>
      <c r="I4150" t="s">
        <v>24</v>
      </c>
      <c r="J4150" t="s">
        <v>24</v>
      </c>
      <c r="K4150" t="s">
        <v>24</v>
      </c>
      <c r="L4150" t="s">
        <v>24</v>
      </c>
      <c r="M4150" t="s">
        <v>24</v>
      </c>
      <c r="N4150" t="s">
        <v>24</v>
      </c>
      <c r="O4150" t="s">
        <v>24</v>
      </c>
      <c r="P4150" t="s">
        <v>27</v>
      </c>
      <c r="Q4150" t="s">
        <v>24</v>
      </c>
      <c r="R4150" t="s">
        <v>7105</v>
      </c>
      <c r="S4150" s="2">
        <v>19.350000000000001</v>
      </c>
      <c r="T4150" s="2">
        <v>601.6</v>
      </c>
      <c r="U4150" t="s">
        <v>24</v>
      </c>
      <c r="V4150">
        <f>COUNTIF(Table1[[#This Row],[OnlineSecurity]:[StreamingMovies]], "Yes")</f>
        <v>0</v>
      </c>
      <c r="W4150" t="str" cm="1">
        <f t="array" ref="W4150">_xlfn.IFS(Table1[[#This Row],[tenure]]&lt;=12,"0-1 Years", Table1[[#This Row],[tenure]] &lt;=36, "1-3 Years",Table1[[#This Row],[tenure]]&lt;=60, "3-5 Years",Table1[[#This Row],[tenure]]&gt;60,"5+ Years")</f>
        <v>1-3 Years</v>
      </c>
      <c r="X4150" t="str">
        <f>IF(AND(Table1[[#This Row],[Contract]]="Month-to-Month", Table1[[#This Row],[PaymentMethod]]= "Electronic check"), "High Risk", "Standard")</f>
        <v>Standard</v>
      </c>
      <c r="Y4150" s="11">
        <f>IFERROR(Table1[[#This Row],[TotalCharges]]/Table1[[#This Row],[tenure]],"0")</f>
        <v>20.744827586206899</v>
      </c>
      <c r="Z4150" t="str">
        <f>IF(Table1[[#This Row],[SeniorCitizen]]=1,"Yes","No")</f>
        <v>No</v>
      </c>
    </row>
    <row r="4151" spans="1:26" x14ac:dyDescent="0.35">
      <c r="A4151" t="s">
        <v>4186</v>
      </c>
      <c r="B4151" t="s">
        <v>30</v>
      </c>
      <c r="C4151">
        <v>0</v>
      </c>
      <c r="D4151" t="s">
        <v>23</v>
      </c>
      <c r="E4151" t="s">
        <v>24</v>
      </c>
      <c r="F4151">
        <v>71</v>
      </c>
      <c r="G4151" t="s">
        <v>24</v>
      </c>
      <c r="H4151" t="s">
        <v>24</v>
      </c>
      <c r="I4151" t="s">
        <v>26</v>
      </c>
      <c r="J4151" t="s">
        <v>24</v>
      </c>
      <c r="K4151" t="s">
        <v>23</v>
      </c>
      <c r="L4151" t="s">
        <v>24</v>
      </c>
      <c r="M4151" t="s">
        <v>24</v>
      </c>
      <c r="N4151" t="s">
        <v>23</v>
      </c>
      <c r="O4151" t="s">
        <v>23</v>
      </c>
      <c r="P4151" t="s">
        <v>47</v>
      </c>
      <c r="Q4151" t="s">
        <v>24</v>
      </c>
      <c r="R4151" t="s">
        <v>28</v>
      </c>
      <c r="S4151" s="2">
        <v>49.35</v>
      </c>
      <c r="T4151" s="2">
        <v>3515.25</v>
      </c>
      <c r="U4151" t="s">
        <v>23</v>
      </c>
      <c r="V4151">
        <f>COUNTIF(Table1[[#This Row],[OnlineSecurity]:[StreamingMovies]], "Yes")</f>
        <v>3</v>
      </c>
      <c r="W4151" t="str" cm="1">
        <f t="array" ref="W4151">_xlfn.IFS(Table1[[#This Row],[tenure]]&lt;=12,"0-1 Years", Table1[[#This Row],[tenure]] &lt;=36, "1-3 Years",Table1[[#This Row],[tenure]]&lt;=60, "3-5 Years",Table1[[#This Row],[tenure]]&gt;60,"5+ Years")</f>
        <v>5+ Years</v>
      </c>
      <c r="X4151" t="str">
        <f>IF(AND(Table1[[#This Row],[Contract]]="Month-to-Month", Table1[[#This Row],[PaymentMethod]]= "Electronic check"), "High Risk", "Standard")</f>
        <v>Standard</v>
      </c>
      <c r="Y4151" s="11">
        <f>IFERROR(Table1[[#This Row],[TotalCharges]]/Table1[[#This Row],[tenure]],"0")</f>
        <v>49.510563380281688</v>
      </c>
      <c r="Z4151" t="str">
        <f>IF(Table1[[#This Row],[SeniorCitizen]]=1,"Yes","No")</f>
        <v>No</v>
      </c>
    </row>
    <row r="4152" spans="1:26" x14ac:dyDescent="0.3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s="2">
        <v>89</v>
      </c>
      <c r="T4152" s="2">
        <v>605.45000000000005</v>
      </c>
      <c r="U4152" t="s">
        <v>24</v>
      </c>
      <c r="V4152">
        <f>COUNTIF(Table1[[#This Row],[OnlineSecurity]:[StreamingMovies]], "Yes")</f>
        <v>2</v>
      </c>
      <c r="W4152" t="str" cm="1">
        <f t="array" ref="W4152">_xlfn.IFS(Table1[[#This Row],[tenure]]&lt;=12,"0-1 Years", Table1[[#This Row],[tenure]] &lt;=36, "1-3 Years",Table1[[#This Row],[tenure]]&lt;=60, "3-5 Years",Table1[[#This Row],[tenure]]&gt;60,"5+ Years")</f>
        <v>0-1 Years</v>
      </c>
      <c r="X4152" t="str">
        <f>IF(AND(Table1[[#This Row],[Contract]]="Month-to-Month", Table1[[#This Row],[PaymentMethod]]= "Electronic check"), "High Risk", "Standard")</f>
        <v>High Risk</v>
      </c>
      <c r="Y4152" s="11">
        <f>IFERROR(Table1[[#This Row],[TotalCharges]]/Table1[[#This Row],[tenure]],"0")</f>
        <v>86.492857142857147</v>
      </c>
      <c r="Z4152" t="str">
        <f>IF(Table1[[#This Row],[SeniorCitizen]]=1,"Yes","No")</f>
        <v>Yes</v>
      </c>
    </row>
    <row r="4153" spans="1:26" x14ac:dyDescent="0.35">
      <c r="A4153" t="s">
        <v>4188</v>
      </c>
      <c r="B4153" t="s">
        <v>22</v>
      </c>
      <c r="C4153">
        <v>1</v>
      </c>
      <c r="D4153" t="s">
        <v>24</v>
      </c>
      <c r="E4153" t="s">
        <v>24</v>
      </c>
      <c r="F4153">
        <v>57</v>
      </c>
      <c r="G4153" t="s">
        <v>24</v>
      </c>
      <c r="H4153" t="s">
        <v>24</v>
      </c>
      <c r="I4153" t="s">
        <v>26</v>
      </c>
      <c r="J4153" t="s">
        <v>24</v>
      </c>
      <c r="K4153" t="s">
        <v>23</v>
      </c>
      <c r="L4153" t="s">
        <v>23</v>
      </c>
      <c r="M4153" t="s">
        <v>24</v>
      </c>
      <c r="N4153" t="s">
        <v>23</v>
      </c>
      <c r="O4153" t="s">
        <v>23</v>
      </c>
      <c r="P4153" t="s">
        <v>27</v>
      </c>
      <c r="Q4153" t="s">
        <v>23</v>
      </c>
      <c r="R4153" t="s">
        <v>28</v>
      </c>
      <c r="S4153" s="2">
        <v>55</v>
      </c>
      <c r="T4153" s="2">
        <v>3094.05</v>
      </c>
      <c r="U4153" t="s">
        <v>24</v>
      </c>
      <c r="V4153">
        <f>COUNTIF(Table1[[#This Row],[OnlineSecurity]:[StreamingMovies]], "Yes")</f>
        <v>4</v>
      </c>
      <c r="W4153" t="str" cm="1">
        <f t="array" ref="W4153">_xlfn.IFS(Table1[[#This Row],[tenure]]&lt;=12,"0-1 Years", Table1[[#This Row],[tenure]] &lt;=36, "1-3 Years",Table1[[#This Row],[tenure]]&lt;=60, "3-5 Years",Table1[[#This Row],[tenure]]&gt;60,"5+ Years")</f>
        <v>3-5 Years</v>
      </c>
      <c r="X4153" t="str">
        <f>IF(AND(Table1[[#This Row],[Contract]]="Month-to-Month", Table1[[#This Row],[PaymentMethod]]= "Electronic check"), "High Risk", "Standard")</f>
        <v>High Risk</v>
      </c>
      <c r="Y4153" s="11">
        <f>IFERROR(Table1[[#This Row],[TotalCharges]]/Table1[[#This Row],[tenure]],"0")</f>
        <v>54.281578947368423</v>
      </c>
      <c r="Z4153" t="str">
        <f>IF(Table1[[#This Row],[SeniorCitizen]]=1,"Yes","No")</f>
        <v>Yes</v>
      </c>
    </row>
    <row r="4154" spans="1:26" x14ac:dyDescent="0.3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7104</v>
      </c>
      <c r="S4154" s="2">
        <v>76.150000000000006</v>
      </c>
      <c r="T4154" s="2">
        <v>4929.55</v>
      </c>
      <c r="U4154" t="s">
        <v>24</v>
      </c>
      <c r="V4154">
        <f>COUNTIF(Table1[[#This Row],[OnlineSecurity]:[StreamingMovies]], "Yes")</f>
        <v>4</v>
      </c>
      <c r="W4154" t="str" cm="1">
        <f t="array" ref="W4154">_xlfn.IFS(Table1[[#This Row],[tenure]]&lt;=12,"0-1 Years", Table1[[#This Row],[tenure]] &lt;=36, "1-3 Years",Table1[[#This Row],[tenure]]&lt;=60, "3-5 Years",Table1[[#This Row],[tenure]]&gt;60,"5+ Years")</f>
        <v>5+ Years</v>
      </c>
      <c r="X4154" t="str">
        <f>IF(AND(Table1[[#This Row],[Contract]]="Month-to-Month", Table1[[#This Row],[PaymentMethod]]= "Electronic check"), "High Risk", "Standard")</f>
        <v>Standard</v>
      </c>
      <c r="Y4154" s="11">
        <f>IFERROR(Table1[[#This Row],[TotalCharges]]/Table1[[#This Row],[tenure]],"0")</f>
        <v>75.839230769230767</v>
      </c>
      <c r="Z4154" t="str">
        <f>IF(Table1[[#This Row],[SeniorCitizen]]=1,"Yes","No")</f>
        <v>No</v>
      </c>
    </row>
    <row r="4155" spans="1:26" x14ac:dyDescent="0.35">
      <c r="A4155" t="s">
        <v>4190</v>
      </c>
      <c r="B4155" t="s">
        <v>30</v>
      </c>
      <c r="C4155">
        <v>0</v>
      </c>
      <c r="D4155" t="s">
        <v>24</v>
      </c>
      <c r="E4155" t="s">
        <v>24</v>
      </c>
      <c r="F4155">
        <v>27</v>
      </c>
      <c r="G4155" t="s">
        <v>23</v>
      </c>
      <c r="H4155" t="s">
        <v>24</v>
      </c>
      <c r="I4155" t="s">
        <v>24</v>
      </c>
      <c r="J4155" t="s">
        <v>24</v>
      </c>
      <c r="K4155" t="s">
        <v>24</v>
      </c>
      <c r="L4155" t="s">
        <v>24</v>
      </c>
      <c r="M4155" t="s">
        <v>24</v>
      </c>
      <c r="N4155" t="s">
        <v>24</v>
      </c>
      <c r="O4155" t="s">
        <v>24</v>
      </c>
      <c r="P4155" t="s">
        <v>31</v>
      </c>
      <c r="Q4155" t="s">
        <v>24</v>
      </c>
      <c r="R4155" t="s">
        <v>32</v>
      </c>
      <c r="S4155" s="2">
        <v>20.3</v>
      </c>
      <c r="T4155" s="2">
        <v>595.04999999999995</v>
      </c>
      <c r="U4155" t="s">
        <v>24</v>
      </c>
      <c r="V4155">
        <f>COUNTIF(Table1[[#This Row],[OnlineSecurity]:[StreamingMovies]], "Yes")</f>
        <v>0</v>
      </c>
      <c r="W4155" t="str" cm="1">
        <f t="array" ref="W4155">_xlfn.IFS(Table1[[#This Row],[tenure]]&lt;=12,"0-1 Years", Table1[[#This Row],[tenure]] &lt;=36, "1-3 Years",Table1[[#This Row],[tenure]]&lt;=60, "3-5 Years",Table1[[#This Row],[tenure]]&gt;60,"5+ Years")</f>
        <v>1-3 Years</v>
      </c>
      <c r="X4155" t="str">
        <f>IF(AND(Table1[[#This Row],[Contract]]="Month-to-Month", Table1[[#This Row],[PaymentMethod]]= "Electronic check"), "High Risk", "Standard")</f>
        <v>Standard</v>
      </c>
      <c r="Y4155" s="11">
        <f>IFERROR(Table1[[#This Row],[TotalCharges]]/Table1[[#This Row],[tenure]],"0")</f>
        <v>22.038888888888888</v>
      </c>
      <c r="Z4155" t="str">
        <f>IF(Table1[[#This Row],[SeniorCitizen]]=1,"Yes","No")</f>
        <v>No</v>
      </c>
    </row>
    <row r="4156" spans="1:26" x14ac:dyDescent="0.3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s="2">
        <v>74.900000000000006</v>
      </c>
      <c r="T4156" s="2">
        <v>469.8</v>
      </c>
      <c r="U4156" t="s">
        <v>23</v>
      </c>
      <c r="V4156">
        <f>COUNTIF(Table1[[#This Row],[OnlineSecurity]:[StreamingMovies]], "Yes")</f>
        <v>0</v>
      </c>
      <c r="W4156" t="str" cm="1">
        <f t="array" ref="W4156">_xlfn.IFS(Table1[[#This Row],[tenure]]&lt;=12,"0-1 Years", Table1[[#This Row],[tenure]] &lt;=36, "1-3 Years",Table1[[#This Row],[tenure]]&lt;=60, "3-5 Years",Table1[[#This Row],[tenure]]&gt;60,"5+ Years")</f>
        <v>0-1 Years</v>
      </c>
      <c r="X4156" t="str">
        <f>IF(AND(Table1[[#This Row],[Contract]]="Month-to-Month", Table1[[#This Row],[PaymentMethod]]= "Electronic check"), "High Risk", "Standard")</f>
        <v>High Risk</v>
      </c>
      <c r="Y4156" s="11">
        <f>IFERROR(Table1[[#This Row],[TotalCharges]]/Table1[[#This Row],[tenure]],"0")</f>
        <v>78.3</v>
      </c>
      <c r="Z4156" t="str">
        <f>IF(Table1[[#This Row],[SeniorCitizen]]=1,"Yes","No")</f>
        <v>No</v>
      </c>
    </row>
    <row r="4157" spans="1:26" x14ac:dyDescent="0.3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7105</v>
      </c>
      <c r="S4157" s="2">
        <v>117.35</v>
      </c>
      <c r="T4157" s="2">
        <v>8436.25</v>
      </c>
      <c r="U4157" t="s">
        <v>24</v>
      </c>
      <c r="V4157">
        <f>COUNTIF(Table1[[#This Row],[OnlineSecurity]:[StreamingMovies]], "Yes")</f>
        <v>6</v>
      </c>
      <c r="W4157" t="str" cm="1">
        <f t="array" ref="W4157">_xlfn.IFS(Table1[[#This Row],[tenure]]&lt;=12,"0-1 Years", Table1[[#This Row],[tenure]] &lt;=36, "1-3 Years",Table1[[#This Row],[tenure]]&lt;=60, "3-5 Years",Table1[[#This Row],[tenure]]&gt;60,"5+ Years")</f>
        <v>5+ Years</v>
      </c>
      <c r="X4157" t="str">
        <f>IF(AND(Table1[[#This Row],[Contract]]="Month-to-Month", Table1[[#This Row],[PaymentMethod]]= "Electronic check"), "High Risk", "Standard")</f>
        <v>Standard</v>
      </c>
      <c r="Y4157" s="11">
        <f>IFERROR(Table1[[#This Row],[TotalCharges]]/Table1[[#This Row],[tenure]],"0")</f>
        <v>117.17013888888889</v>
      </c>
      <c r="Z4157" t="str">
        <f>IF(Table1[[#This Row],[SeniorCitizen]]=1,"Yes","No")</f>
        <v>Yes</v>
      </c>
    </row>
    <row r="4158" spans="1:26" x14ac:dyDescent="0.35">
      <c r="A4158" t="s">
        <v>4193</v>
      </c>
      <c r="B4158" t="s">
        <v>30</v>
      </c>
      <c r="C4158">
        <v>0</v>
      </c>
      <c r="D4158" t="s">
        <v>24</v>
      </c>
      <c r="E4158" t="s">
        <v>24</v>
      </c>
      <c r="F4158">
        <v>1</v>
      </c>
      <c r="G4158" t="s">
        <v>23</v>
      </c>
      <c r="H4158" t="s">
        <v>24</v>
      </c>
      <c r="I4158" t="s">
        <v>24</v>
      </c>
      <c r="J4158" t="s">
        <v>24</v>
      </c>
      <c r="K4158" t="s">
        <v>24</v>
      </c>
      <c r="L4158" t="s">
        <v>24</v>
      </c>
      <c r="M4158" t="s">
        <v>24</v>
      </c>
      <c r="N4158" t="s">
        <v>24</v>
      </c>
      <c r="O4158" t="s">
        <v>24</v>
      </c>
      <c r="P4158" t="s">
        <v>27</v>
      </c>
      <c r="Q4158" t="s">
        <v>23</v>
      </c>
      <c r="R4158" t="s">
        <v>32</v>
      </c>
      <c r="S4158" s="2">
        <v>19.75</v>
      </c>
      <c r="T4158" s="2">
        <v>19.75</v>
      </c>
      <c r="U4158" t="s">
        <v>24</v>
      </c>
      <c r="V4158">
        <f>COUNTIF(Table1[[#This Row],[OnlineSecurity]:[StreamingMovies]], "Yes")</f>
        <v>0</v>
      </c>
      <c r="W4158" t="str" cm="1">
        <f t="array" ref="W4158">_xlfn.IFS(Table1[[#This Row],[tenure]]&lt;=12,"0-1 Years", Table1[[#This Row],[tenure]] &lt;=36, "1-3 Years",Table1[[#This Row],[tenure]]&lt;=60, "3-5 Years",Table1[[#This Row],[tenure]]&gt;60,"5+ Years")</f>
        <v>0-1 Years</v>
      </c>
      <c r="X4158" t="str">
        <f>IF(AND(Table1[[#This Row],[Contract]]="Month-to-Month", Table1[[#This Row],[PaymentMethod]]= "Electronic check"), "High Risk", "Standard")</f>
        <v>Standard</v>
      </c>
      <c r="Y4158" s="11">
        <f>IFERROR(Table1[[#This Row],[TotalCharges]]/Table1[[#This Row],[tenure]],"0")</f>
        <v>19.75</v>
      </c>
      <c r="Z4158" t="str">
        <f>IF(Table1[[#This Row],[SeniorCitizen]]=1,"Yes","No")</f>
        <v>No</v>
      </c>
    </row>
    <row r="4159" spans="1:26" x14ac:dyDescent="0.3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7105</v>
      </c>
      <c r="S4159" s="2">
        <v>45.2</v>
      </c>
      <c r="T4159" s="2">
        <v>492</v>
      </c>
      <c r="U4159" t="s">
        <v>24</v>
      </c>
      <c r="V4159">
        <f>COUNTIF(Table1[[#This Row],[OnlineSecurity]:[StreamingMovies]], "Yes")</f>
        <v>0</v>
      </c>
      <c r="W4159" t="str" cm="1">
        <f t="array" ref="W4159">_xlfn.IFS(Table1[[#This Row],[tenure]]&lt;=12,"0-1 Years", Table1[[#This Row],[tenure]] &lt;=36, "1-3 Years",Table1[[#This Row],[tenure]]&lt;=60, "3-5 Years",Table1[[#This Row],[tenure]]&gt;60,"5+ Years")</f>
        <v>0-1 Years</v>
      </c>
      <c r="X4159" t="str">
        <f>IF(AND(Table1[[#This Row],[Contract]]="Month-to-Month", Table1[[#This Row],[PaymentMethod]]= "Electronic check"), "High Risk", "Standard")</f>
        <v>Standard</v>
      </c>
      <c r="Y4159" s="11">
        <f>IFERROR(Table1[[#This Row],[TotalCharges]]/Table1[[#This Row],[tenure]],"0")</f>
        <v>44.727272727272727</v>
      </c>
      <c r="Z4159" t="str">
        <f>IF(Table1[[#This Row],[SeniorCitizen]]=1,"Yes","No")</f>
        <v>No</v>
      </c>
    </row>
    <row r="4160" spans="1:26" x14ac:dyDescent="0.35">
      <c r="A4160" t="s">
        <v>4195</v>
      </c>
      <c r="B4160" t="s">
        <v>30</v>
      </c>
      <c r="C4160">
        <v>0</v>
      </c>
      <c r="D4160" t="s">
        <v>23</v>
      </c>
      <c r="E4160" t="s">
        <v>23</v>
      </c>
      <c r="F4160">
        <v>39</v>
      </c>
      <c r="G4160" t="s">
        <v>23</v>
      </c>
      <c r="H4160" t="s">
        <v>23</v>
      </c>
      <c r="I4160" t="s">
        <v>24</v>
      </c>
      <c r="J4160" t="s">
        <v>24</v>
      </c>
      <c r="K4160" t="s">
        <v>24</v>
      </c>
      <c r="L4160" t="s">
        <v>24</v>
      </c>
      <c r="M4160" t="s">
        <v>24</v>
      </c>
      <c r="N4160" t="s">
        <v>24</v>
      </c>
      <c r="O4160" t="s">
        <v>24</v>
      </c>
      <c r="P4160" t="s">
        <v>47</v>
      </c>
      <c r="Q4160" t="s">
        <v>24</v>
      </c>
      <c r="R4160" t="s">
        <v>32</v>
      </c>
      <c r="S4160" s="2">
        <v>25.2</v>
      </c>
      <c r="T4160" s="2">
        <v>987.95</v>
      </c>
      <c r="U4160" t="s">
        <v>24</v>
      </c>
      <c r="V4160">
        <f>COUNTIF(Table1[[#This Row],[OnlineSecurity]:[StreamingMovies]], "Yes")</f>
        <v>0</v>
      </c>
      <c r="W4160" t="str" cm="1">
        <f t="array" ref="W4160">_xlfn.IFS(Table1[[#This Row],[tenure]]&lt;=12,"0-1 Years", Table1[[#This Row],[tenure]] &lt;=36, "1-3 Years",Table1[[#This Row],[tenure]]&lt;=60, "3-5 Years",Table1[[#This Row],[tenure]]&gt;60,"5+ Years")</f>
        <v>3-5 Years</v>
      </c>
      <c r="X4160" t="str">
        <f>IF(AND(Table1[[#This Row],[Contract]]="Month-to-Month", Table1[[#This Row],[PaymentMethod]]= "Electronic check"), "High Risk", "Standard")</f>
        <v>Standard</v>
      </c>
      <c r="Y4160" s="11">
        <f>IFERROR(Table1[[#This Row],[TotalCharges]]/Table1[[#This Row],[tenure]],"0")</f>
        <v>25.332051282051282</v>
      </c>
      <c r="Z4160" t="str">
        <f>IF(Table1[[#This Row],[SeniorCitizen]]=1,"Yes","No")</f>
        <v>No</v>
      </c>
    </row>
    <row r="4161" spans="1:26" x14ac:dyDescent="0.3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s="2">
        <v>89.75</v>
      </c>
      <c r="T4161" s="2">
        <v>5496.9</v>
      </c>
      <c r="U4161" t="s">
        <v>24</v>
      </c>
      <c r="V4161">
        <f>COUNTIF(Table1[[#This Row],[OnlineSecurity]:[StreamingMovies]], "Yes")</f>
        <v>3</v>
      </c>
      <c r="W4161" t="str" cm="1">
        <f t="array" ref="W4161">_xlfn.IFS(Table1[[#This Row],[tenure]]&lt;=12,"0-1 Years", Table1[[#This Row],[tenure]] &lt;=36, "1-3 Years",Table1[[#This Row],[tenure]]&lt;=60, "3-5 Years",Table1[[#This Row],[tenure]]&gt;60,"5+ Years")</f>
        <v>3-5 Years</v>
      </c>
      <c r="X4161" t="str">
        <f>IF(AND(Table1[[#This Row],[Contract]]="Month-to-Month", Table1[[#This Row],[PaymentMethod]]= "Electronic check"), "High Risk", "Standard")</f>
        <v>High Risk</v>
      </c>
      <c r="Y4161" s="11">
        <f>IFERROR(Table1[[#This Row],[TotalCharges]]/Table1[[#This Row],[tenure]],"0")</f>
        <v>93.167796610169489</v>
      </c>
      <c r="Z4161" t="str">
        <f>IF(Table1[[#This Row],[SeniorCitizen]]=1,"Yes","No")</f>
        <v>Yes</v>
      </c>
    </row>
    <row r="4162" spans="1:26" x14ac:dyDescent="0.3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7104</v>
      </c>
      <c r="S4162" s="2">
        <v>75</v>
      </c>
      <c r="T4162" s="2">
        <v>1908.35</v>
      </c>
      <c r="U4162" t="s">
        <v>24</v>
      </c>
      <c r="V4162">
        <f>COUNTIF(Table1[[#This Row],[OnlineSecurity]:[StreamingMovies]], "Yes")</f>
        <v>4</v>
      </c>
      <c r="W4162" t="str" cm="1">
        <f t="array" ref="W4162">_xlfn.IFS(Table1[[#This Row],[tenure]]&lt;=12,"0-1 Years", Table1[[#This Row],[tenure]] &lt;=36, "1-3 Years",Table1[[#This Row],[tenure]]&lt;=60, "3-5 Years",Table1[[#This Row],[tenure]]&gt;60,"5+ Years")</f>
        <v>1-3 Years</v>
      </c>
      <c r="X4162" t="str">
        <f>IF(AND(Table1[[#This Row],[Contract]]="Month-to-Month", Table1[[#This Row],[PaymentMethod]]= "Electronic check"), "High Risk", "Standard")</f>
        <v>Standard</v>
      </c>
      <c r="Y4162" s="11">
        <f>IFERROR(Table1[[#This Row],[TotalCharges]]/Table1[[#This Row],[tenure]],"0")</f>
        <v>73.398076923076914</v>
      </c>
      <c r="Z4162" t="str">
        <f>IF(Table1[[#This Row],[SeniorCitizen]]=1,"Yes","No")</f>
        <v>No</v>
      </c>
    </row>
    <row r="4163" spans="1:26" x14ac:dyDescent="0.3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s="2">
        <v>49.95</v>
      </c>
      <c r="T4163" s="2">
        <v>107.1</v>
      </c>
      <c r="U4163" t="s">
        <v>24</v>
      </c>
      <c r="V4163">
        <f>COUNTIF(Table1[[#This Row],[OnlineSecurity]:[StreamingMovies]], "Yes")</f>
        <v>1</v>
      </c>
      <c r="W4163" t="str" cm="1">
        <f t="array" ref="W4163">_xlfn.IFS(Table1[[#This Row],[tenure]]&lt;=12,"0-1 Years", Table1[[#This Row],[tenure]] &lt;=36, "1-3 Years",Table1[[#This Row],[tenure]]&lt;=60, "3-5 Years",Table1[[#This Row],[tenure]]&gt;60,"5+ Years")</f>
        <v>0-1 Years</v>
      </c>
      <c r="X4163" t="str">
        <f>IF(AND(Table1[[#This Row],[Contract]]="Month-to-Month", Table1[[#This Row],[PaymentMethod]]= "Electronic check"), "High Risk", "Standard")</f>
        <v>Standard</v>
      </c>
      <c r="Y4163" s="11">
        <f>IFERROR(Table1[[#This Row],[TotalCharges]]/Table1[[#This Row],[tenure]],"0")</f>
        <v>53.55</v>
      </c>
      <c r="Z4163" t="str">
        <f>IF(Table1[[#This Row],[SeniorCitizen]]=1,"Yes","No")</f>
        <v>Yes</v>
      </c>
    </row>
    <row r="4164" spans="1:26" x14ac:dyDescent="0.35">
      <c r="A4164" t="s">
        <v>4199</v>
      </c>
      <c r="B4164" t="s">
        <v>22</v>
      </c>
      <c r="C4164">
        <v>0</v>
      </c>
      <c r="D4164" t="s">
        <v>23</v>
      </c>
      <c r="E4164" t="s">
        <v>23</v>
      </c>
      <c r="F4164">
        <v>72</v>
      </c>
      <c r="G4164" t="s">
        <v>24</v>
      </c>
      <c r="H4164" t="s">
        <v>24</v>
      </c>
      <c r="I4164" t="s">
        <v>26</v>
      </c>
      <c r="J4164" t="s">
        <v>23</v>
      </c>
      <c r="K4164" t="s">
        <v>23</v>
      </c>
      <c r="L4164" t="s">
        <v>23</v>
      </c>
      <c r="M4164" t="s">
        <v>23</v>
      </c>
      <c r="N4164" t="s">
        <v>23</v>
      </c>
      <c r="O4164" t="s">
        <v>23</v>
      </c>
      <c r="P4164" t="s">
        <v>47</v>
      </c>
      <c r="Q4164" t="s">
        <v>24</v>
      </c>
      <c r="R4164" t="s">
        <v>7104</v>
      </c>
      <c r="S4164" s="2">
        <v>65.7</v>
      </c>
      <c r="T4164" s="2">
        <v>4575.3500000000004</v>
      </c>
      <c r="U4164" t="s">
        <v>24</v>
      </c>
      <c r="V4164">
        <f>COUNTIF(Table1[[#This Row],[OnlineSecurity]:[StreamingMovies]], "Yes")</f>
        <v>6</v>
      </c>
      <c r="W4164" t="str" cm="1">
        <f t="array" ref="W4164">_xlfn.IFS(Table1[[#This Row],[tenure]]&lt;=12,"0-1 Years", Table1[[#This Row],[tenure]] &lt;=36, "1-3 Years",Table1[[#This Row],[tenure]]&lt;=60, "3-5 Years",Table1[[#This Row],[tenure]]&gt;60,"5+ Years")</f>
        <v>5+ Years</v>
      </c>
      <c r="X4164" t="str">
        <f>IF(AND(Table1[[#This Row],[Contract]]="Month-to-Month", Table1[[#This Row],[PaymentMethod]]= "Electronic check"), "High Risk", "Standard")</f>
        <v>Standard</v>
      </c>
      <c r="Y4164" s="11">
        <f>IFERROR(Table1[[#This Row],[TotalCharges]]/Table1[[#This Row],[tenure]],"0")</f>
        <v>63.546527777777783</v>
      </c>
      <c r="Z4164" t="str">
        <f>IF(Table1[[#This Row],[SeniorCitizen]]=1,"Yes","No")</f>
        <v>No</v>
      </c>
    </row>
    <row r="4165" spans="1:26" x14ac:dyDescent="0.3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7105</v>
      </c>
      <c r="S4165" s="2">
        <v>67.05</v>
      </c>
      <c r="T4165" s="2">
        <v>4309.55</v>
      </c>
      <c r="U4165" t="s">
        <v>24</v>
      </c>
      <c r="V4165">
        <f>COUNTIF(Table1[[#This Row],[OnlineSecurity]:[StreamingMovies]], "Yes")</f>
        <v>3</v>
      </c>
      <c r="W4165" t="str" cm="1">
        <f t="array" ref="W4165">_xlfn.IFS(Table1[[#This Row],[tenure]]&lt;=12,"0-1 Years", Table1[[#This Row],[tenure]] &lt;=36, "1-3 Years",Table1[[#This Row],[tenure]]&lt;=60, "3-5 Years",Table1[[#This Row],[tenure]]&gt;60,"5+ Years")</f>
        <v>5+ Years</v>
      </c>
      <c r="X4165" t="str">
        <f>IF(AND(Table1[[#This Row],[Contract]]="Month-to-Month", Table1[[#This Row],[PaymentMethod]]= "Electronic check"), "High Risk", "Standard")</f>
        <v>Standard</v>
      </c>
      <c r="Y4165" s="11">
        <f>IFERROR(Table1[[#This Row],[TotalCharges]]/Table1[[#This Row],[tenure]],"0")</f>
        <v>66.300769230769234</v>
      </c>
      <c r="Z4165" t="str">
        <f>IF(Table1[[#This Row],[SeniorCitizen]]=1,"Yes","No")</f>
        <v>No</v>
      </c>
    </row>
    <row r="4166" spans="1:26" x14ac:dyDescent="0.3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7105</v>
      </c>
      <c r="S4166" s="2">
        <v>110.9</v>
      </c>
      <c r="T4166" s="2">
        <v>7922.75</v>
      </c>
      <c r="U4166" t="s">
        <v>24</v>
      </c>
      <c r="V4166">
        <f>COUNTIF(Table1[[#This Row],[OnlineSecurity]:[StreamingMovies]], "Yes")</f>
        <v>5</v>
      </c>
      <c r="W4166" t="str" cm="1">
        <f t="array" ref="W4166">_xlfn.IFS(Table1[[#This Row],[tenure]]&lt;=12,"0-1 Years", Table1[[#This Row],[tenure]] &lt;=36, "1-3 Years",Table1[[#This Row],[tenure]]&lt;=60, "3-5 Years",Table1[[#This Row],[tenure]]&gt;60,"5+ Years")</f>
        <v>5+ Years</v>
      </c>
      <c r="X4166" t="str">
        <f>IF(AND(Table1[[#This Row],[Contract]]="Month-to-Month", Table1[[#This Row],[PaymentMethod]]= "Electronic check"), "High Risk", "Standard")</f>
        <v>Standard</v>
      </c>
      <c r="Y4166" s="11">
        <f>IFERROR(Table1[[#This Row],[TotalCharges]]/Table1[[#This Row],[tenure]],"0")</f>
        <v>110.03819444444444</v>
      </c>
      <c r="Z4166" t="str">
        <f>IF(Table1[[#This Row],[SeniorCitizen]]=1,"Yes","No")</f>
        <v>No</v>
      </c>
    </row>
    <row r="4167" spans="1:26" x14ac:dyDescent="0.3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7104</v>
      </c>
      <c r="S4167" s="2">
        <v>87.95</v>
      </c>
      <c r="T4167" s="2">
        <v>522.35</v>
      </c>
      <c r="U4167" t="s">
        <v>24</v>
      </c>
      <c r="V4167">
        <f>COUNTIF(Table1[[#This Row],[OnlineSecurity]:[StreamingMovies]], "Yes")</f>
        <v>2</v>
      </c>
      <c r="W4167" t="str" cm="1">
        <f t="array" ref="W4167">_xlfn.IFS(Table1[[#This Row],[tenure]]&lt;=12,"0-1 Years", Table1[[#This Row],[tenure]] &lt;=36, "1-3 Years",Table1[[#This Row],[tenure]]&lt;=60, "3-5 Years",Table1[[#This Row],[tenure]]&gt;60,"5+ Years")</f>
        <v>0-1 Years</v>
      </c>
      <c r="X4167" t="str">
        <f>IF(AND(Table1[[#This Row],[Contract]]="Month-to-Month", Table1[[#This Row],[PaymentMethod]]= "Electronic check"), "High Risk", "Standard")</f>
        <v>Standard</v>
      </c>
      <c r="Y4167" s="11">
        <f>IFERROR(Table1[[#This Row],[TotalCharges]]/Table1[[#This Row],[tenure]],"0")</f>
        <v>87.058333333333337</v>
      </c>
      <c r="Z4167" t="str">
        <f>IF(Table1[[#This Row],[SeniorCitizen]]=1,"Yes","No")</f>
        <v>No</v>
      </c>
    </row>
    <row r="4168" spans="1:26" x14ac:dyDescent="0.35">
      <c r="A4168" t="s">
        <v>4203</v>
      </c>
      <c r="B4168" t="s">
        <v>30</v>
      </c>
      <c r="C4168">
        <v>1</v>
      </c>
      <c r="D4168" t="s">
        <v>24</v>
      </c>
      <c r="E4168" t="s">
        <v>24</v>
      </c>
      <c r="F4168">
        <v>32</v>
      </c>
      <c r="G4168" t="s">
        <v>23</v>
      </c>
      <c r="H4168" t="s">
        <v>24</v>
      </c>
      <c r="I4168" t="s">
        <v>24</v>
      </c>
      <c r="J4168" t="s">
        <v>24</v>
      </c>
      <c r="K4168" t="s">
        <v>24</v>
      </c>
      <c r="L4168" t="s">
        <v>24</v>
      </c>
      <c r="M4168" t="s">
        <v>24</v>
      </c>
      <c r="N4168" t="s">
        <v>24</v>
      </c>
      <c r="O4168" t="s">
        <v>24</v>
      </c>
      <c r="P4168" t="s">
        <v>31</v>
      </c>
      <c r="Q4168" t="s">
        <v>24</v>
      </c>
      <c r="R4168" t="s">
        <v>7105</v>
      </c>
      <c r="S4168" s="2">
        <v>19.8</v>
      </c>
      <c r="T4168" s="2">
        <v>587.70000000000005</v>
      </c>
      <c r="U4168" t="s">
        <v>24</v>
      </c>
      <c r="V4168">
        <f>COUNTIF(Table1[[#This Row],[OnlineSecurity]:[StreamingMovies]], "Yes")</f>
        <v>0</v>
      </c>
      <c r="W4168" t="str" cm="1">
        <f t="array" ref="W4168">_xlfn.IFS(Table1[[#This Row],[tenure]]&lt;=12,"0-1 Years", Table1[[#This Row],[tenure]] &lt;=36, "1-3 Years",Table1[[#This Row],[tenure]]&lt;=60, "3-5 Years",Table1[[#This Row],[tenure]]&gt;60,"5+ Years")</f>
        <v>1-3 Years</v>
      </c>
      <c r="X4168" t="str">
        <f>IF(AND(Table1[[#This Row],[Contract]]="Month-to-Month", Table1[[#This Row],[PaymentMethod]]= "Electronic check"), "High Risk", "Standard")</f>
        <v>Standard</v>
      </c>
      <c r="Y4168" s="11">
        <f>IFERROR(Table1[[#This Row],[TotalCharges]]/Table1[[#This Row],[tenure]],"0")</f>
        <v>18.365625000000001</v>
      </c>
      <c r="Z4168" t="str">
        <f>IF(Table1[[#This Row],[SeniorCitizen]]=1,"Yes","No")</f>
        <v>Yes</v>
      </c>
    </row>
    <row r="4169" spans="1:26" x14ac:dyDescent="0.3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7104</v>
      </c>
      <c r="S4169" s="2">
        <v>75.7</v>
      </c>
      <c r="T4169" s="2">
        <v>3876.2</v>
      </c>
      <c r="U4169" t="s">
        <v>24</v>
      </c>
      <c r="V4169">
        <f>COUNTIF(Table1[[#This Row],[OnlineSecurity]:[StreamingMovies]], "Yes")</f>
        <v>3</v>
      </c>
      <c r="W4169" t="str" cm="1">
        <f t="array" ref="W4169">_xlfn.IFS(Table1[[#This Row],[tenure]]&lt;=12,"0-1 Years", Table1[[#This Row],[tenure]] &lt;=36, "1-3 Years",Table1[[#This Row],[tenure]]&lt;=60, "3-5 Years",Table1[[#This Row],[tenure]]&gt;60,"5+ Years")</f>
        <v>3-5 Years</v>
      </c>
      <c r="X4169" t="str">
        <f>IF(AND(Table1[[#This Row],[Contract]]="Month-to-Month", Table1[[#This Row],[PaymentMethod]]= "Electronic check"), "High Risk", "Standard")</f>
        <v>Standard</v>
      </c>
      <c r="Y4169" s="11">
        <f>IFERROR(Table1[[#This Row],[TotalCharges]]/Table1[[#This Row],[tenure]],"0")</f>
        <v>77.524000000000001</v>
      </c>
      <c r="Z4169" t="str">
        <f>IF(Table1[[#This Row],[SeniorCitizen]]=1,"Yes","No")</f>
        <v>No</v>
      </c>
    </row>
    <row r="4170" spans="1:26" x14ac:dyDescent="0.35">
      <c r="A4170" t="s">
        <v>4205</v>
      </c>
      <c r="B4170" t="s">
        <v>30</v>
      </c>
      <c r="C4170">
        <v>0</v>
      </c>
      <c r="D4170" t="s">
        <v>23</v>
      </c>
      <c r="E4170" t="s">
        <v>24</v>
      </c>
      <c r="F4170">
        <v>61</v>
      </c>
      <c r="G4170" t="s">
        <v>24</v>
      </c>
      <c r="H4170" t="s">
        <v>24</v>
      </c>
      <c r="I4170" t="s">
        <v>26</v>
      </c>
      <c r="J4170" t="s">
        <v>23</v>
      </c>
      <c r="K4170" t="s">
        <v>24</v>
      </c>
      <c r="L4170" t="s">
        <v>23</v>
      </c>
      <c r="M4170" t="s">
        <v>23</v>
      </c>
      <c r="N4170" t="s">
        <v>23</v>
      </c>
      <c r="O4170" t="s">
        <v>23</v>
      </c>
      <c r="P4170" t="s">
        <v>47</v>
      </c>
      <c r="Q4170" t="s">
        <v>23</v>
      </c>
      <c r="R4170" t="s">
        <v>32</v>
      </c>
      <c r="S4170" s="2">
        <v>62.15</v>
      </c>
      <c r="T4170" s="2">
        <v>3778.85</v>
      </c>
      <c r="U4170" t="s">
        <v>24</v>
      </c>
      <c r="V4170">
        <f>COUNTIF(Table1[[#This Row],[OnlineSecurity]:[StreamingMovies]], "Yes")</f>
        <v>5</v>
      </c>
      <c r="W4170" t="str" cm="1">
        <f t="array" ref="W4170">_xlfn.IFS(Table1[[#This Row],[tenure]]&lt;=12,"0-1 Years", Table1[[#This Row],[tenure]] &lt;=36, "1-3 Years",Table1[[#This Row],[tenure]]&lt;=60, "3-5 Years",Table1[[#This Row],[tenure]]&gt;60,"5+ Years")</f>
        <v>5+ Years</v>
      </c>
      <c r="X4170" t="str">
        <f>IF(AND(Table1[[#This Row],[Contract]]="Month-to-Month", Table1[[#This Row],[PaymentMethod]]= "Electronic check"), "High Risk", "Standard")</f>
        <v>Standard</v>
      </c>
      <c r="Y4170" s="11">
        <f>IFERROR(Table1[[#This Row],[TotalCharges]]/Table1[[#This Row],[tenure]],"0")</f>
        <v>61.948360655737702</v>
      </c>
      <c r="Z4170" t="str">
        <f>IF(Table1[[#This Row],[SeniorCitizen]]=1,"Yes","No")</f>
        <v>No</v>
      </c>
    </row>
    <row r="4171" spans="1:26" x14ac:dyDescent="0.3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s="2">
        <v>101.25</v>
      </c>
      <c r="T4171" s="2">
        <v>1457.25</v>
      </c>
      <c r="U4171" t="s">
        <v>23</v>
      </c>
      <c r="V4171">
        <f>COUNTIF(Table1[[#This Row],[OnlineSecurity]:[StreamingMovies]], "Yes")</f>
        <v>4</v>
      </c>
      <c r="W4171" t="str" cm="1">
        <f t="array" ref="W4171">_xlfn.IFS(Table1[[#This Row],[tenure]]&lt;=12,"0-1 Years", Table1[[#This Row],[tenure]] &lt;=36, "1-3 Years",Table1[[#This Row],[tenure]]&lt;=60, "3-5 Years",Table1[[#This Row],[tenure]]&gt;60,"5+ Years")</f>
        <v>1-3 Years</v>
      </c>
      <c r="X4171" t="str">
        <f>IF(AND(Table1[[#This Row],[Contract]]="Month-to-Month", Table1[[#This Row],[PaymentMethod]]= "Electronic check"), "High Risk", "Standard")</f>
        <v>High Risk</v>
      </c>
      <c r="Y4171" s="11">
        <f>IFERROR(Table1[[#This Row],[TotalCharges]]/Table1[[#This Row],[tenure]],"0")</f>
        <v>97.15</v>
      </c>
      <c r="Z4171" t="str">
        <f>IF(Table1[[#This Row],[SeniorCitizen]]=1,"Yes","No")</f>
        <v>No</v>
      </c>
    </row>
    <row r="4172" spans="1:26" x14ac:dyDescent="0.3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7104</v>
      </c>
      <c r="S4172" s="2">
        <v>115.15</v>
      </c>
      <c r="T4172" s="2">
        <v>8349.4500000000007</v>
      </c>
      <c r="U4172" t="s">
        <v>24</v>
      </c>
      <c r="V4172">
        <f>COUNTIF(Table1[[#This Row],[OnlineSecurity]:[StreamingMovies]], "Yes")</f>
        <v>6</v>
      </c>
      <c r="W4172" t="str" cm="1">
        <f t="array" ref="W4172">_xlfn.IFS(Table1[[#This Row],[tenure]]&lt;=12,"0-1 Years", Table1[[#This Row],[tenure]] &lt;=36, "1-3 Years",Table1[[#This Row],[tenure]]&lt;=60, "3-5 Years",Table1[[#This Row],[tenure]]&gt;60,"5+ Years")</f>
        <v>5+ Years</v>
      </c>
      <c r="X4172" t="str">
        <f>IF(AND(Table1[[#This Row],[Contract]]="Month-to-Month", Table1[[#This Row],[PaymentMethod]]= "Electronic check"), "High Risk", "Standard")</f>
        <v>Standard</v>
      </c>
      <c r="Y4172" s="11">
        <f>IFERROR(Table1[[#This Row],[TotalCharges]]/Table1[[#This Row],[tenure]],"0")</f>
        <v>115.96458333333334</v>
      </c>
      <c r="Z4172" t="str">
        <f>IF(Table1[[#This Row],[SeniorCitizen]]=1,"Yes","No")</f>
        <v>No</v>
      </c>
    </row>
    <row r="4173" spans="1:26" x14ac:dyDescent="0.35">
      <c r="A4173" t="s">
        <v>4208</v>
      </c>
      <c r="B4173" t="s">
        <v>30</v>
      </c>
      <c r="C4173">
        <v>0</v>
      </c>
      <c r="D4173" t="s">
        <v>24</v>
      </c>
      <c r="E4173" t="s">
        <v>24</v>
      </c>
      <c r="F4173">
        <v>9</v>
      </c>
      <c r="G4173" t="s">
        <v>23</v>
      </c>
      <c r="H4173" t="s">
        <v>24</v>
      </c>
      <c r="I4173" t="s">
        <v>24</v>
      </c>
      <c r="J4173" t="s">
        <v>24</v>
      </c>
      <c r="K4173" t="s">
        <v>24</v>
      </c>
      <c r="L4173" t="s">
        <v>24</v>
      </c>
      <c r="M4173" t="s">
        <v>24</v>
      </c>
      <c r="N4173" t="s">
        <v>24</v>
      </c>
      <c r="O4173" t="s">
        <v>24</v>
      </c>
      <c r="P4173" t="s">
        <v>27</v>
      </c>
      <c r="Q4173" t="s">
        <v>23</v>
      </c>
      <c r="R4173" t="s">
        <v>32</v>
      </c>
      <c r="S4173" s="2">
        <v>18.95</v>
      </c>
      <c r="T4173" s="2">
        <v>185.6</v>
      </c>
      <c r="U4173" t="s">
        <v>23</v>
      </c>
      <c r="V4173">
        <f>COUNTIF(Table1[[#This Row],[OnlineSecurity]:[StreamingMovies]], "Yes")</f>
        <v>0</v>
      </c>
      <c r="W4173" t="str" cm="1">
        <f t="array" ref="W4173">_xlfn.IFS(Table1[[#This Row],[tenure]]&lt;=12,"0-1 Years", Table1[[#This Row],[tenure]] &lt;=36, "1-3 Years",Table1[[#This Row],[tenure]]&lt;=60, "3-5 Years",Table1[[#This Row],[tenure]]&gt;60,"5+ Years")</f>
        <v>0-1 Years</v>
      </c>
      <c r="X4173" t="str">
        <f>IF(AND(Table1[[#This Row],[Contract]]="Month-to-Month", Table1[[#This Row],[PaymentMethod]]= "Electronic check"), "High Risk", "Standard")</f>
        <v>Standard</v>
      </c>
      <c r="Y4173" s="11">
        <f>IFERROR(Table1[[#This Row],[TotalCharges]]/Table1[[#This Row],[tenure]],"0")</f>
        <v>20.62222222222222</v>
      </c>
      <c r="Z4173" t="str">
        <f>IF(Table1[[#This Row],[SeniorCitizen]]=1,"Yes","No")</f>
        <v>No</v>
      </c>
    </row>
    <row r="4174" spans="1:26" x14ac:dyDescent="0.35">
      <c r="A4174" t="s">
        <v>4209</v>
      </c>
      <c r="B4174" t="s">
        <v>22</v>
      </c>
      <c r="C4174">
        <v>0</v>
      </c>
      <c r="D4174" t="s">
        <v>24</v>
      </c>
      <c r="E4174" t="s">
        <v>24</v>
      </c>
      <c r="F4174">
        <v>1</v>
      </c>
      <c r="G4174" t="s">
        <v>23</v>
      </c>
      <c r="H4174" t="s">
        <v>24</v>
      </c>
      <c r="I4174" t="s">
        <v>24</v>
      </c>
      <c r="J4174" t="s">
        <v>24</v>
      </c>
      <c r="K4174" t="s">
        <v>24</v>
      </c>
      <c r="L4174" t="s">
        <v>24</v>
      </c>
      <c r="M4174" t="s">
        <v>24</v>
      </c>
      <c r="N4174" t="s">
        <v>24</v>
      </c>
      <c r="O4174" t="s">
        <v>24</v>
      </c>
      <c r="P4174" t="s">
        <v>27</v>
      </c>
      <c r="Q4174" t="s">
        <v>24</v>
      </c>
      <c r="R4174" t="s">
        <v>32</v>
      </c>
      <c r="S4174" s="2">
        <v>19.5</v>
      </c>
      <c r="T4174" s="2">
        <v>19.5</v>
      </c>
      <c r="U4174" t="s">
        <v>24</v>
      </c>
      <c r="V4174">
        <f>COUNTIF(Table1[[#This Row],[OnlineSecurity]:[StreamingMovies]], "Yes")</f>
        <v>0</v>
      </c>
      <c r="W4174" t="str" cm="1">
        <f t="array" ref="W4174">_xlfn.IFS(Table1[[#This Row],[tenure]]&lt;=12,"0-1 Years", Table1[[#This Row],[tenure]] &lt;=36, "1-3 Years",Table1[[#This Row],[tenure]]&lt;=60, "3-5 Years",Table1[[#This Row],[tenure]]&gt;60,"5+ Years")</f>
        <v>0-1 Years</v>
      </c>
      <c r="X4174" t="str">
        <f>IF(AND(Table1[[#This Row],[Contract]]="Month-to-Month", Table1[[#This Row],[PaymentMethod]]= "Electronic check"), "High Risk", "Standard")</f>
        <v>Standard</v>
      </c>
      <c r="Y4174" s="11">
        <f>IFERROR(Table1[[#This Row],[TotalCharges]]/Table1[[#This Row],[tenure]],"0")</f>
        <v>19.5</v>
      </c>
      <c r="Z4174" t="str">
        <f>IF(Table1[[#This Row],[SeniorCitizen]]=1,"Yes","No")</f>
        <v>No</v>
      </c>
    </row>
    <row r="4175" spans="1:26" x14ac:dyDescent="0.3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s="2">
        <v>86.55</v>
      </c>
      <c r="T4175" s="2">
        <v>1066.9000000000001</v>
      </c>
      <c r="U4175" t="s">
        <v>24</v>
      </c>
      <c r="V4175">
        <f>COUNTIF(Table1[[#This Row],[OnlineSecurity]:[StreamingMovies]], "Yes")</f>
        <v>1</v>
      </c>
      <c r="W4175" t="str" cm="1">
        <f t="array" ref="W4175">_xlfn.IFS(Table1[[#This Row],[tenure]]&lt;=12,"0-1 Years", Table1[[#This Row],[tenure]] &lt;=36, "1-3 Years",Table1[[#This Row],[tenure]]&lt;=60, "3-5 Years",Table1[[#This Row],[tenure]]&gt;60,"5+ Years")</f>
        <v>0-1 Years</v>
      </c>
      <c r="X4175" t="str">
        <f>IF(AND(Table1[[#This Row],[Contract]]="Month-to-Month", Table1[[#This Row],[PaymentMethod]]= "Electronic check"), "High Risk", "Standard")</f>
        <v>High Risk</v>
      </c>
      <c r="Y4175" s="11">
        <f>IFERROR(Table1[[#This Row],[TotalCharges]]/Table1[[#This Row],[tenure]],"0")</f>
        <v>88.908333333333346</v>
      </c>
      <c r="Z4175" t="str">
        <f>IF(Table1[[#This Row],[SeniorCitizen]]=1,"Yes","No")</f>
        <v>No</v>
      </c>
    </row>
    <row r="4176" spans="1:26" x14ac:dyDescent="0.35">
      <c r="A4176" t="s">
        <v>4211</v>
      </c>
      <c r="B4176" t="s">
        <v>22</v>
      </c>
      <c r="C4176">
        <v>0</v>
      </c>
      <c r="D4176" t="s">
        <v>24</v>
      </c>
      <c r="E4176" t="s">
        <v>24</v>
      </c>
      <c r="F4176">
        <v>37</v>
      </c>
      <c r="G4176" t="s">
        <v>24</v>
      </c>
      <c r="H4176" t="s">
        <v>24</v>
      </c>
      <c r="I4176" t="s">
        <v>26</v>
      </c>
      <c r="J4176" t="s">
        <v>24</v>
      </c>
      <c r="K4176" t="s">
        <v>24</v>
      </c>
      <c r="L4176" t="s">
        <v>24</v>
      </c>
      <c r="M4176" t="s">
        <v>23</v>
      </c>
      <c r="N4176" t="s">
        <v>24</v>
      </c>
      <c r="O4176" t="s">
        <v>24</v>
      </c>
      <c r="P4176" t="s">
        <v>27</v>
      </c>
      <c r="Q4176" t="s">
        <v>24</v>
      </c>
      <c r="R4176" t="s">
        <v>7105</v>
      </c>
      <c r="S4176" s="2">
        <v>28.6</v>
      </c>
      <c r="T4176" s="2">
        <v>973.55</v>
      </c>
      <c r="U4176" t="s">
        <v>23</v>
      </c>
      <c r="V4176">
        <f>COUNTIF(Table1[[#This Row],[OnlineSecurity]:[StreamingMovies]], "Yes")</f>
        <v>1</v>
      </c>
      <c r="W4176" t="str" cm="1">
        <f t="array" ref="W4176">_xlfn.IFS(Table1[[#This Row],[tenure]]&lt;=12,"0-1 Years", Table1[[#This Row],[tenure]] &lt;=36, "1-3 Years",Table1[[#This Row],[tenure]]&lt;=60, "3-5 Years",Table1[[#This Row],[tenure]]&gt;60,"5+ Years")</f>
        <v>3-5 Years</v>
      </c>
      <c r="X4176" t="str">
        <f>IF(AND(Table1[[#This Row],[Contract]]="Month-to-Month", Table1[[#This Row],[PaymentMethod]]= "Electronic check"), "High Risk", "Standard")</f>
        <v>Standard</v>
      </c>
      <c r="Y4176" s="11">
        <f>IFERROR(Table1[[#This Row],[TotalCharges]]/Table1[[#This Row],[tenure]],"0")</f>
        <v>26.31216216216216</v>
      </c>
      <c r="Z4176" t="str">
        <f>IF(Table1[[#This Row],[SeniorCitizen]]=1,"Yes","No")</f>
        <v>No</v>
      </c>
    </row>
    <row r="4177" spans="1:26" x14ac:dyDescent="0.35">
      <c r="A4177" t="s">
        <v>4212</v>
      </c>
      <c r="B4177" t="s">
        <v>30</v>
      </c>
      <c r="C4177">
        <v>0</v>
      </c>
      <c r="D4177" t="s">
        <v>23</v>
      </c>
      <c r="E4177" t="s">
        <v>23</v>
      </c>
      <c r="F4177">
        <v>61</v>
      </c>
      <c r="G4177" t="s">
        <v>23</v>
      </c>
      <c r="H4177" t="s">
        <v>24</v>
      </c>
      <c r="I4177" t="s">
        <v>24</v>
      </c>
      <c r="J4177" t="s">
        <v>24</v>
      </c>
      <c r="K4177" t="s">
        <v>24</v>
      </c>
      <c r="L4177" t="s">
        <v>24</v>
      </c>
      <c r="M4177" t="s">
        <v>24</v>
      </c>
      <c r="N4177" t="s">
        <v>24</v>
      </c>
      <c r="O4177" t="s">
        <v>24</v>
      </c>
      <c r="P4177" t="s">
        <v>31</v>
      </c>
      <c r="Q4177" t="s">
        <v>24</v>
      </c>
      <c r="R4177" t="s">
        <v>32</v>
      </c>
      <c r="S4177" s="2">
        <v>20.399999999999999</v>
      </c>
      <c r="T4177" s="2">
        <v>1226.45</v>
      </c>
      <c r="U4177" t="s">
        <v>24</v>
      </c>
      <c r="V4177">
        <f>COUNTIF(Table1[[#This Row],[OnlineSecurity]:[StreamingMovies]], "Yes")</f>
        <v>0</v>
      </c>
      <c r="W4177" t="str" cm="1">
        <f t="array" ref="W4177">_xlfn.IFS(Table1[[#This Row],[tenure]]&lt;=12,"0-1 Years", Table1[[#This Row],[tenure]] &lt;=36, "1-3 Years",Table1[[#This Row],[tenure]]&lt;=60, "3-5 Years",Table1[[#This Row],[tenure]]&gt;60,"5+ Years")</f>
        <v>5+ Years</v>
      </c>
      <c r="X4177" t="str">
        <f>IF(AND(Table1[[#This Row],[Contract]]="Month-to-Month", Table1[[#This Row],[PaymentMethod]]= "Electronic check"), "High Risk", "Standard")</f>
        <v>Standard</v>
      </c>
      <c r="Y4177" s="11">
        <f>IFERROR(Table1[[#This Row],[TotalCharges]]/Table1[[#This Row],[tenure]],"0")</f>
        <v>20.105737704918035</v>
      </c>
      <c r="Z4177" t="str">
        <f>IF(Table1[[#This Row],[SeniorCitizen]]=1,"Yes","No")</f>
        <v>No</v>
      </c>
    </row>
    <row r="4178" spans="1:26" x14ac:dyDescent="0.35">
      <c r="A4178" t="s">
        <v>4213</v>
      </c>
      <c r="B4178" t="s">
        <v>30</v>
      </c>
      <c r="C4178">
        <v>0</v>
      </c>
      <c r="D4178" t="s">
        <v>23</v>
      </c>
      <c r="E4178" t="s">
        <v>23</v>
      </c>
      <c r="F4178">
        <v>18</v>
      </c>
      <c r="G4178" t="s">
        <v>23</v>
      </c>
      <c r="H4178" t="s">
        <v>24</v>
      </c>
      <c r="I4178" t="s">
        <v>24</v>
      </c>
      <c r="J4178" t="s">
        <v>24</v>
      </c>
      <c r="K4178" t="s">
        <v>24</v>
      </c>
      <c r="L4178" t="s">
        <v>24</v>
      </c>
      <c r="M4178" t="s">
        <v>24</v>
      </c>
      <c r="N4178" t="s">
        <v>24</v>
      </c>
      <c r="O4178" t="s">
        <v>24</v>
      </c>
      <c r="P4178" t="s">
        <v>31</v>
      </c>
      <c r="Q4178" t="s">
        <v>24</v>
      </c>
      <c r="R4178" t="s">
        <v>7104</v>
      </c>
      <c r="S4178" s="2">
        <v>19.8</v>
      </c>
      <c r="T4178" s="2">
        <v>342.3</v>
      </c>
      <c r="U4178" t="s">
        <v>24</v>
      </c>
      <c r="V4178">
        <f>COUNTIF(Table1[[#This Row],[OnlineSecurity]:[StreamingMovies]], "Yes")</f>
        <v>0</v>
      </c>
      <c r="W4178" t="str" cm="1">
        <f t="array" ref="W4178">_xlfn.IFS(Table1[[#This Row],[tenure]]&lt;=12,"0-1 Years", Table1[[#This Row],[tenure]] &lt;=36, "1-3 Years",Table1[[#This Row],[tenure]]&lt;=60, "3-5 Years",Table1[[#This Row],[tenure]]&gt;60,"5+ Years")</f>
        <v>1-3 Years</v>
      </c>
      <c r="X4178" t="str">
        <f>IF(AND(Table1[[#This Row],[Contract]]="Month-to-Month", Table1[[#This Row],[PaymentMethod]]= "Electronic check"), "High Risk", "Standard")</f>
        <v>Standard</v>
      </c>
      <c r="Y4178" s="11">
        <f>IFERROR(Table1[[#This Row],[TotalCharges]]/Table1[[#This Row],[tenure]],"0")</f>
        <v>19.016666666666666</v>
      </c>
      <c r="Z4178" t="str">
        <f>IF(Table1[[#This Row],[SeniorCitizen]]=1,"Yes","No")</f>
        <v>No</v>
      </c>
    </row>
    <row r="4179" spans="1:26" x14ac:dyDescent="0.3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s="2">
        <v>45.65</v>
      </c>
      <c r="T4179" s="2">
        <v>985.05</v>
      </c>
      <c r="U4179" t="s">
        <v>24</v>
      </c>
      <c r="V4179">
        <f>COUNTIF(Table1[[#This Row],[OnlineSecurity]:[StreamingMovies]], "Yes")</f>
        <v>0</v>
      </c>
      <c r="W4179" t="str" cm="1">
        <f t="array" ref="W4179">_xlfn.IFS(Table1[[#This Row],[tenure]]&lt;=12,"0-1 Years", Table1[[#This Row],[tenure]] &lt;=36, "1-3 Years",Table1[[#This Row],[tenure]]&lt;=60, "3-5 Years",Table1[[#This Row],[tenure]]&gt;60,"5+ Years")</f>
        <v>1-3 Years</v>
      </c>
      <c r="X4179" t="str">
        <f>IF(AND(Table1[[#This Row],[Contract]]="Month-to-Month", Table1[[#This Row],[PaymentMethod]]= "Electronic check"), "High Risk", "Standard")</f>
        <v>Standard</v>
      </c>
      <c r="Y4179" s="11">
        <f>IFERROR(Table1[[#This Row],[TotalCharges]]/Table1[[#This Row],[tenure]],"0")</f>
        <v>46.907142857142858</v>
      </c>
      <c r="Z4179" t="str">
        <f>IF(Table1[[#This Row],[SeniorCitizen]]=1,"Yes","No")</f>
        <v>No</v>
      </c>
    </row>
    <row r="4180" spans="1:26" x14ac:dyDescent="0.35">
      <c r="A4180" t="s">
        <v>4215</v>
      </c>
      <c r="B4180" t="s">
        <v>30</v>
      </c>
      <c r="C4180">
        <v>0</v>
      </c>
      <c r="D4180" t="s">
        <v>23</v>
      </c>
      <c r="E4180" t="s">
        <v>23</v>
      </c>
      <c r="F4180">
        <v>68</v>
      </c>
      <c r="G4180" t="s">
        <v>24</v>
      </c>
      <c r="H4180" t="s">
        <v>24</v>
      </c>
      <c r="I4180" t="s">
        <v>26</v>
      </c>
      <c r="J4180" t="s">
        <v>23</v>
      </c>
      <c r="K4180" t="s">
        <v>23</v>
      </c>
      <c r="L4180" t="s">
        <v>23</v>
      </c>
      <c r="M4180" t="s">
        <v>23</v>
      </c>
      <c r="N4180" t="s">
        <v>24</v>
      </c>
      <c r="O4180" t="s">
        <v>23</v>
      </c>
      <c r="P4180" t="s">
        <v>47</v>
      </c>
      <c r="Q4180" t="s">
        <v>23</v>
      </c>
      <c r="R4180" t="s">
        <v>32</v>
      </c>
      <c r="S4180" s="2">
        <v>56.4</v>
      </c>
      <c r="T4180" s="2">
        <v>3948.45</v>
      </c>
      <c r="U4180" t="s">
        <v>24</v>
      </c>
      <c r="V4180">
        <f>COUNTIF(Table1[[#This Row],[OnlineSecurity]:[StreamingMovies]], "Yes")</f>
        <v>5</v>
      </c>
      <c r="W4180" t="str" cm="1">
        <f t="array" ref="W4180">_xlfn.IFS(Table1[[#This Row],[tenure]]&lt;=12,"0-1 Years", Table1[[#This Row],[tenure]] &lt;=36, "1-3 Years",Table1[[#This Row],[tenure]]&lt;=60, "3-5 Years",Table1[[#This Row],[tenure]]&gt;60,"5+ Years")</f>
        <v>5+ Years</v>
      </c>
      <c r="X4180" t="str">
        <f>IF(AND(Table1[[#This Row],[Contract]]="Month-to-Month", Table1[[#This Row],[PaymentMethod]]= "Electronic check"), "High Risk", "Standard")</f>
        <v>Standard</v>
      </c>
      <c r="Y4180" s="11">
        <f>IFERROR(Table1[[#This Row],[TotalCharges]]/Table1[[#This Row],[tenure]],"0")</f>
        <v>58.065441176470586</v>
      </c>
      <c r="Z4180" t="str">
        <f>IF(Table1[[#This Row],[SeniorCitizen]]=1,"Yes","No")</f>
        <v>No</v>
      </c>
    </row>
    <row r="4181" spans="1:26" x14ac:dyDescent="0.3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7105</v>
      </c>
      <c r="S4181" s="2">
        <v>73.3</v>
      </c>
      <c r="T4181" s="2">
        <v>828.05</v>
      </c>
      <c r="U4181" t="s">
        <v>24</v>
      </c>
      <c r="V4181">
        <f>COUNTIF(Table1[[#This Row],[OnlineSecurity]:[StreamingMovies]], "Yes")</f>
        <v>0</v>
      </c>
      <c r="W4181" t="str" cm="1">
        <f t="array" ref="W4181">_xlfn.IFS(Table1[[#This Row],[tenure]]&lt;=12,"0-1 Years", Table1[[#This Row],[tenure]] &lt;=36, "1-3 Years",Table1[[#This Row],[tenure]]&lt;=60, "3-5 Years",Table1[[#This Row],[tenure]]&gt;60,"5+ Years")</f>
        <v>0-1 Years</v>
      </c>
      <c r="X4181" t="str">
        <f>IF(AND(Table1[[#This Row],[Contract]]="Month-to-Month", Table1[[#This Row],[PaymentMethod]]= "Electronic check"), "High Risk", "Standard")</f>
        <v>Standard</v>
      </c>
      <c r="Y4181" s="11">
        <f>IFERROR(Table1[[#This Row],[TotalCharges]]/Table1[[#This Row],[tenure]],"0")</f>
        <v>69.004166666666663</v>
      </c>
      <c r="Z4181" t="str">
        <f>IF(Table1[[#This Row],[SeniorCitizen]]=1,"Yes","No")</f>
        <v>Yes</v>
      </c>
    </row>
    <row r="4182" spans="1:26" x14ac:dyDescent="0.35">
      <c r="A4182" t="s">
        <v>4217</v>
      </c>
      <c r="B4182" t="s">
        <v>22</v>
      </c>
      <c r="C4182">
        <v>1</v>
      </c>
      <c r="D4182" t="s">
        <v>24</v>
      </c>
      <c r="E4182" t="s">
        <v>24</v>
      </c>
      <c r="F4182">
        <v>2</v>
      </c>
      <c r="G4182" t="s">
        <v>24</v>
      </c>
      <c r="H4182" t="s">
        <v>24</v>
      </c>
      <c r="I4182" t="s">
        <v>26</v>
      </c>
      <c r="J4182" t="s">
        <v>24</v>
      </c>
      <c r="K4182" t="s">
        <v>24</v>
      </c>
      <c r="L4182" t="s">
        <v>24</v>
      </c>
      <c r="M4182" t="s">
        <v>24</v>
      </c>
      <c r="N4182" t="s">
        <v>24</v>
      </c>
      <c r="O4182" t="s">
        <v>24</v>
      </c>
      <c r="P4182" t="s">
        <v>27</v>
      </c>
      <c r="Q4182" t="s">
        <v>24</v>
      </c>
      <c r="R4182" t="s">
        <v>28</v>
      </c>
      <c r="S4182" s="2">
        <v>24.35</v>
      </c>
      <c r="T4182" s="2">
        <v>41.85</v>
      </c>
      <c r="U4182" t="s">
        <v>23</v>
      </c>
      <c r="V4182">
        <f>COUNTIF(Table1[[#This Row],[OnlineSecurity]:[StreamingMovies]], "Yes")</f>
        <v>0</v>
      </c>
      <c r="W4182" t="str" cm="1">
        <f t="array" ref="W4182">_xlfn.IFS(Table1[[#This Row],[tenure]]&lt;=12,"0-1 Years", Table1[[#This Row],[tenure]] &lt;=36, "1-3 Years",Table1[[#This Row],[tenure]]&lt;=60, "3-5 Years",Table1[[#This Row],[tenure]]&gt;60,"5+ Years")</f>
        <v>0-1 Years</v>
      </c>
      <c r="X4182" t="str">
        <f>IF(AND(Table1[[#This Row],[Contract]]="Month-to-Month", Table1[[#This Row],[PaymentMethod]]= "Electronic check"), "High Risk", "Standard")</f>
        <v>High Risk</v>
      </c>
      <c r="Y4182" s="11">
        <f>IFERROR(Table1[[#This Row],[TotalCharges]]/Table1[[#This Row],[tenure]],"0")</f>
        <v>20.925000000000001</v>
      </c>
      <c r="Z4182" t="str">
        <f>IF(Table1[[#This Row],[SeniorCitizen]]=1,"Yes","No")</f>
        <v>Yes</v>
      </c>
    </row>
    <row r="4183" spans="1:26" x14ac:dyDescent="0.3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s="2">
        <v>101.35</v>
      </c>
      <c r="T4183" s="2">
        <v>6164.7</v>
      </c>
      <c r="U4183" t="s">
        <v>24</v>
      </c>
      <c r="V4183">
        <f>COUNTIF(Table1[[#This Row],[OnlineSecurity]:[StreamingMovies]], "Yes")</f>
        <v>3</v>
      </c>
      <c r="W4183" t="str" cm="1">
        <f t="array" ref="W4183">_xlfn.IFS(Table1[[#This Row],[tenure]]&lt;=12,"0-1 Years", Table1[[#This Row],[tenure]] &lt;=36, "1-3 Years",Table1[[#This Row],[tenure]]&lt;=60, "3-5 Years",Table1[[#This Row],[tenure]]&gt;60,"5+ Years")</f>
        <v>5+ Years</v>
      </c>
      <c r="X4183" t="str">
        <f>IF(AND(Table1[[#This Row],[Contract]]="Month-to-Month", Table1[[#This Row],[PaymentMethod]]= "Electronic check"), "High Risk", "Standard")</f>
        <v>High Risk</v>
      </c>
      <c r="Y4183" s="11">
        <f>IFERROR(Table1[[#This Row],[TotalCharges]]/Table1[[#This Row],[tenure]],"0")</f>
        <v>99.430645161290315</v>
      </c>
      <c r="Z4183" t="str">
        <f>IF(Table1[[#This Row],[SeniorCitizen]]=1,"Yes","No")</f>
        <v>No</v>
      </c>
    </row>
    <row r="4184" spans="1:26" x14ac:dyDescent="0.3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s="2">
        <v>98.65</v>
      </c>
      <c r="T4184" s="2">
        <v>2862.75</v>
      </c>
      <c r="U4184" t="s">
        <v>23</v>
      </c>
      <c r="V4184">
        <f>COUNTIF(Table1[[#This Row],[OnlineSecurity]:[StreamingMovies]], "Yes")</f>
        <v>3</v>
      </c>
      <c r="W4184" t="str" cm="1">
        <f t="array" ref="W4184">_xlfn.IFS(Table1[[#This Row],[tenure]]&lt;=12,"0-1 Years", Table1[[#This Row],[tenure]] &lt;=36, "1-3 Years",Table1[[#This Row],[tenure]]&lt;=60, "3-5 Years",Table1[[#This Row],[tenure]]&gt;60,"5+ Years")</f>
        <v>1-3 Years</v>
      </c>
      <c r="X4184" t="str">
        <f>IF(AND(Table1[[#This Row],[Contract]]="Month-to-Month", Table1[[#This Row],[PaymentMethod]]= "Electronic check"), "High Risk", "Standard")</f>
        <v>High Risk</v>
      </c>
      <c r="Y4184" s="11">
        <f>IFERROR(Table1[[#This Row],[TotalCharges]]/Table1[[#This Row],[tenure]],"0")</f>
        <v>98.715517241379317</v>
      </c>
      <c r="Z4184" t="str">
        <f>IF(Table1[[#This Row],[SeniorCitizen]]=1,"Yes","No")</f>
        <v>Yes</v>
      </c>
    </row>
    <row r="4185" spans="1:26" x14ac:dyDescent="0.35">
      <c r="A4185" t="s">
        <v>4220</v>
      </c>
      <c r="B4185" t="s">
        <v>30</v>
      </c>
      <c r="C4185">
        <v>0</v>
      </c>
      <c r="D4185" t="s">
        <v>24</v>
      </c>
      <c r="E4185" t="s">
        <v>23</v>
      </c>
      <c r="F4185">
        <v>1</v>
      </c>
      <c r="G4185" t="s">
        <v>24</v>
      </c>
      <c r="H4185" t="s">
        <v>24</v>
      </c>
      <c r="I4185" t="s">
        <v>26</v>
      </c>
      <c r="J4185" t="s">
        <v>24</v>
      </c>
      <c r="K4185" t="s">
        <v>23</v>
      </c>
      <c r="L4185" t="s">
        <v>24</v>
      </c>
      <c r="M4185" t="s">
        <v>23</v>
      </c>
      <c r="N4185" t="s">
        <v>24</v>
      </c>
      <c r="O4185" t="s">
        <v>24</v>
      </c>
      <c r="P4185" t="s">
        <v>27</v>
      </c>
      <c r="Q4185" t="s">
        <v>24</v>
      </c>
      <c r="R4185" t="s">
        <v>32</v>
      </c>
      <c r="S4185" s="2">
        <v>33.6</v>
      </c>
      <c r="T4185" s="2">
        <v>33.6</v>
      </c>
      <c r="U4185" t="s">
        <v>24</v>
      </c>
      <c r="V4185">
        <f>COUNTIF(Table1[[#This Row],[OnlineSecurity]:[StreamingMovies]], "Yes")</f>
        <v>2</v>
      </c>
      <c r="W4185" t="str" cm="1">
        <f t="array" ref="W4185">_xlfn.IFS(Table1[[#This Row],[tenure]]&lt;=12,"0-1 Years", Table1[[#This Row],[tenure]] &lt;=36, "1-3 Years",Table1[[#This Row],[tenure]]&lt;=60, "3-5 Years",Table1[[#This Row],[tenure]]&gt;60,"5+ Years")</f>
        <v>0-1 Years</v>
      </c>
      <c r="X4185" t="str">
        <f>IF(AND(Table1[[#This Row],[Contract]]="Month-to-Month", Table1[[#This Row],[PaymentMethod]]= "Electronic check"), "High Risk", "Standard")</f>
        <v>Standard</v>
      </c>
      <c r="Y4185" s="11">
        <f>IFERROR(Table1[[#This Row],[TotalCharges]]/Table1[[#This Row],[tenure]],"0")</f>
        <v>33.6</v>
      </c>
      <c r="Z4185" t="str">
        <f>IF(Table1[[#This Row],[SeniorCitizen]]=1,"Yes","No")</f>
        <v>No</v>
      </c>
    </row>
    <row r="4186" spans="1:26" x14ac:dyDescent="0.3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7104</v>
      </c>
      <c r="S4186" s="2">
        <v>79.900000000000006</v>
      </c>
      <c r="T4186" s="2">
        <v>343.95</v>
      </c>
      <c r="U4186" t="s">
        <v>23</v>
      </c>
      <c r="V4186">
        <f>COUNTIF(Table1[[#This Row],[OnlineSecurity]:[StreamingMovies]], "Yes")</f>
        <v>1</v>
      </c>
      <c r="W4186" t="str" cm="1">
        <f t="array" ref="W4186">_xlfn.IFS(Table1[[#This Row],[tenure]]&lt;=12,"0-1 Years", Table1[[#This Row],[tenure]] &lt;=36, "1-3 Years",Table1[[#This Row],[tenure]]&lt;=60, "3-5 Years",Table1[[#This Row],[tenure]]&gt;60,"5+ Years")</f>
        <v>0-1 Years</v>
      </c>
      <c r="X4186" t="str">
        <f>IF(AND(Table1[[#This Row],[Contract]]="Month-to-Month", Table1[[#This Row],[PaymentMethod]]= "Electronic check"), "High Risk", "Standard")</f>
        <v>Standard</v>
      </c>
      <c r="Y4186" s="11">
        <f>IFERROR(Table1[[#This Row],[TotalCharges]]/Table1[[#This Row],[tenure]],"0")</f>
        <v>68.789999999999992</v>
      </c>
      <c r="Z4186" t="str">
        <f>IF(Table1[[#This Row],[SeniorCitizen]]=1,"Yes","No")</f>
        <v>Yes</v>
      </c>
    </row>
    <row r="4187" spans="1:26" x14ac:dyDescent="0.35">
      <c r="A4187" t="s">
        <v>4222</v>
      </c>
      <c r="B4187" t="s">
        <v>22</v>
      </c>
      <c r="C4187">
        <v>0</v>
      </c>
      <c r="D4187" t="s">
        <v>24</v>
      </c>
      <c r="E4187" t="s">
        <v>24</v>
      </c>
      <c r="F4187">
        <v>1</v>
      </c>
      <c r="G4187" t="s">
        <v>23</v>
      </c>
      <c r="H4187" t="s">
        <v>24</v>
      </c>
      <c r="I4187" t="s">
        <v>24</v>
      </c>
      <c r="J4187" t="s">
        <v>24</v>
      </c>
      <c r="K4187" t="s">
        <v>24</v>
      </c>
      <c r="L4187" t="s">
        <v>24</v>
      </c>
      <c r="M4187" t="s">
        <v>24</v>
      </c>
      <c r="N4187" t="s">
        <v>24</v>
      </c>
      <c r="O4187" t="s">
        <v>24</v>
      </c>
      <c r="P4187" t="s">
        <v>27</v>
      </c>
      <c r="Q4187" t="s">
        <v>24</v>
      </c>
      <c r="R4187" t="s">
        <v>28</v>
      </c>
      <c r="S4187" s="2">
        <v>20.7</v>
      </c>
      <c r="T4187" s="2">
        <v>20.7</v>
      </c>
      <c r="U4187" t="s">
        <v>24</v>
      </c>
      <c r="V4187">
        <f>COUNTIF(Table1[[#This Row],[OnlineSecurity]:[StreamingMovies]], "Yes")</f>
        <v>0</v>
      </c>
      <c r="W4187" t="str" cm="1">
        <f t="array" ref="W4187">_xlfn.IFS(Table1[[#This Row],[tenure]]&lt;=12,"0-1 Years", Table1[[#This Row],[tenure]] &lt;=36, "1-3 Years",Table1[[#This Row],[tenure]]&lt;=60, "3-5 Years",Table1[[#This Row],[tenure]]&gt;60,"5+ Years")</f>
        <v>0-1 Years</v>
      </c>
      <c r="X4187" t="str">
        <f>IF(AND(Table1[[#This Row],[Contract]]="Month-to-Month", Table1[[#This Row],[PaymentMethod]]= "Electronic check"), "High Risk", "Standard")</f>
        <v>High Risk</v>
      </c>
      <c r="Y4187" s="11">
        <f>IFERROR(Table1[[#This Row],[TotalCharges]]/Table1[[#This Row],[tenure]],"0")</f>
        <v>20.7</v>
      </c>
      <c r="Z4187" t="str">
        <f>IF(Table1[[#This Row],[SeniorCitizen]]=1,"Yes","No")</f>
        <v>No</v>
      </c>
    </row>
    <row r="4188" spans="1:26" x14ac:dyDescent="0.3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s="2">
        <v>104.05</v>
      </c>
      <c r="T4188" s="2">
        <v>6590.5</v>
      </c>
      <c r="U4188" t="s">
        <v>24</v>
      </c>
      <c r="V4188">
        <f>COUNTIF(Table1[[#This Row],[OnlineSecurity]:[StreamingMovies]], "Yes")</f>
        <v>4</v>
      </c>
      <c r="W4188" t="str" cm="1">
        <f t="array" ref="W4188">_xlfn.IFS(Table1[[#This Row],[tenure]]&lt;=12,"0-1 Years", Table1[[#This Row],[tenure]] &lt;=36, "1-3 Years",Table1[[#This Row],[tenure]]&lt;=60, "3-5 Years",Table1[[#This Row],[tenure]]&gt;60,"5+ Years")</f>
        <v>5+ Years</v>
      </c>
      <c r="X4188" t="str">
        <f>IF(AND(Table1[[#This Row],[Contract]]="Month-to-Month", Table1[[#This Row],[PaymentMethod]]= "Electronic check"), "High Risk", "Standard")</f>
        <v>Standard</v>
      </c>
      <c r="Y4188" s="11">
        <f>IFERROR(Table1[[#This Row],[TotalCharges]]/Table1[[#This Row],[tenure]],"0")</f>
        <v>106.29838709677419</v>
      </c>
      <c r="Z4188" t="str">
        <f>IF(Table1[[#This Row],[SeniorCitizen]]=1,"Yes","No")</f>
        <v>No</v>
      </c>
    </row>
    <row r="4189" spans="1:26" x14ac:dyDescent="0.35">
      <c r="A4189" t="s">
        <v>4224</v>
      </c>
      <c r="B4189" t="s">
        <v>22</v>
      </c>
      <c r="C4189">
        <v>0</v>
      </c>
      <c r="D4189" t="s">
        <v>23</v>
      </c>
      <c r="E4189" t="s">
        <v>23</v>
      </c>
      <c r="F4189">
        <v>36</v>
      </c>
      <c r="G4189" t="s">
        <v>23</v>
      </c>
      <c r="H4189" t="s">
        <v>24</v>
      </c>
      <c r="I4189" t="s">
        <v>24</v>
      </c>
      <c r="J4189" t="s">
        <v>24</v>
      </c>
      <c r="K4189" t="s">
        <v>24</v>
      </c>
      <c r="L4189" t="s">
        <v>24</v>
      </c>
      <c r="M4189" t="s">
        <v>24</v>
      </c>
      <c r="N4189" t="s">
        <v>24</v>
      </c>
      <c r="O4189" t="s">
        <v>24</v>
      </c>
      <c r="P4189" t="s">
        <v>47</v>
      </c>
      <c r="Q4189" t="s">
        <v>24</v>
      </c>
      <c r="R4189" t="s">
        <v>7104</v>
      </c>
      <c r="S4189" s="2">
        <v>20.25</v>
      </c>
      <c r="T4189" s="2">
        <v>717.95</v>
      </c>
      <c r="U4189" t="s">
        <v>24</v>
      </c>
      <c r="V4189">
        <f>COUNTIF(Table1[[#This Row],[OnlineSecurity]:[StreamingMovies]], "Yes")</f>
        <v>0</v>
      </c>
      <c r="W4189" t="str" cm="1">
        <f t="array" ref="W4189">_xlfn.IFS(Table1[[#This Row],[tenure]]&lt;=12,"0-1 Years", Table1[[#This Row],[tenure]] &lt;=36, "1-3 Years",Table1[[#This Row],[tenure]]&lt;=60, "3-5 Years",Table1[[#This Row],[tenure]]&gt;60,"5+ Years")</f>
        <v>1-3 Years</v>
      </c>
      <c r="X4189" t="str">
        <f>IF(AND(Table1[[#This Row],[Contract]]="Month-to-Month", Table1[[#This Row],[PaymentMethod]]= "Electronic check"), "High Risk", "Standard")</f>
        <v>Standard</v>
      </c>
      <c r="Y4189" s="11">
        <f>IFERROR(Table1[[#This Row],[TotalCharges]]/Table1[[#This Row],[tenure]],"0")</f>
        <v>19.943055555555556</v>
      </c>
      <c r="Z4189" t="str">
        <f>IF(Table1[[#This Row],[SeniorCitizen]]=1,"Yes","No")</f>
        <v>No</v>
      </c>
    </row>
    <row r="4190" spans="1:26" x14ac:dyDescent="0.3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s="2">
        <v>103.3</v>
      </c>
      <c r="T4190" s="2">
        <v>2890.65</v>
      </c>
      <c r="U4190" t="s">
        <v>23</v>
      </c>
      <c r="V4190">
        <f>COUNTIF(Table1[[#This Row],[OnlineSecurity]:[StreamingMovies]], "Yes")</f>
        <v>4</v>
      </c>
      <c r="W4190" t="str" cm="1">
        <f t="array" ref="W4190">_xlfn.IFS(Table1[[#This Row],[tenure]]&lt;=12,"0-1 Years", Table1[[#This Row],[tenure]] &lt;=36, "1-3 Years",Table1[[#This Row],[tenure]]&lt;=60, "3-5 Years",Table1[[#This Row],[tenure]]&gt;60,"5+ Years")</f>
        <v>1-3 Years</v>
      </c>
      <c r="X4190" t="str">
        <f>IF(AND(Table1[[#This Row],[Contract]]="Month-to-Month", Table1[[#This Row],[PaymentMethod]]= "Electronic check"), "High Risk", "Standard")</f>
        <v>High Risk</v>
      </c>
      <c r="Y4190" s="11">
        <f>IFERROR(Table1[[#This Row],[TotalCharges]]/Table1[[#This Row],[tenure]],"0")</f>
        <v>103.2375</v>
      </c>
      <c r="Z4190" t="str">
        <f>IF(Table1[[#This Row],[SeniorCitizen]]=1,"Yes","No")</f>
        <v>Yes</v>
      </c>
    </row>
    <row r="4191" spans="1:26" x14ac:dyDescent="0.3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7105</v>
      </c>
      <c r="S4191" s="2">
        <v>73.7</v>
      </c>
      <c r="T4191" s="2">
        <v>4885.8500000000004</v>
      </c>
      <c r="U4191" t="s">
        <v>24</v>
      </c>
      <c r="V4191">
        <f>COUNTIF(Table1[[#This Row],[OnlineSecurity]:[StreamingMovies]], "Yes")</f>
        <v>4</v>
      </c>
      <c r="W4191" t="str" cm="1">
        <f t="array" ref="W4191">_xlfn.IFS(Table1[[#This Row],[tenure]]&lt;=12,"0-1 Years", Table1[[#This Row],[tenure]] &lt;=36, "1-3 Years",Table1[[#This Row],[tenure]]&lt;=60, "3-5 Years",Table1[[#This Row],[tenure]]&gt;60,"5+ Years")</f>
        <v>5+ Years</v>
      </c>
      <c r="X4191" t="str">
        <f>IF(AND(Table1[[#This Row],[Contract]]="Month-to-Month", Table1[[#This Row],[PaymentMethod]]= "Electronic check"), "High Risk", "Standard")</f>
        <v>Standard</v>
      </c>
      <c r="Y4191" s="11">
        <f>IFERROR(Table1[[#This Row],[TotalCharges]]/Table1[[#This Row],[tenure]],"0")</f>
        <v>70.809420289855083</v>
      </c>
      <c r="Z4191" t="str">
        <f>IF(Table1[[#This Row],[SeniorCitizen]]=1,"Yes","No")</f>
        <v>No</v>
      </c>
    </row>
    <row r="4192" spans="1:26" x14ac:dyDescent="0.3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7105</v>
      </c>
      <c r="S4192" s="2">
        <v>96.2</v>
      </c>
      <c r="T4192" s="2">
        <v>1222.05</v>
      </c>
      <c r="U4192" t="s">
        <v>23</v>
      </c>
      <c r="V4192">
        <f>COUNTIF(Table1[[#This Row],[OnlineSecurity]:[StreamingMovies]], "Yes")</f>
        <v>3</v>
      </c>
      <c r="W4192" t="str" cm="1">
        <f t="array" ref="W4192">_xlfn.IFS(Table1[[#This Row],[tenure]]&lt;=12,"0-1 Years", Table1[[#This Row],[tenure]] &lt;=36, "1-3 Years",Table1[[#This Row],[tenure]]&lt;=60, "3-5 Years",Table1[[#This Row],[tenure]]&gt;60,"5+ Years")</f>
        <v>0-1 Years</v>
      </c>
      <c r="X4192" t="str">
        <f>IF(AND(Table1[[#This Row],[Contract]]="Month-to-Month", Table1[[#This Row],[PaymentMethod]]= "Electronic check"), "High Risk", "Standard")</f>
        <v>Standard</v>
      </c>
      <c r="Y4192" s="11">
        <f>IFERROR(Table1[[#This Row],[TotalCharges]]/Table1[[#This Row],[tenure]],"0")</f>
        <v>111.09545454545454</v>
      </c>
      <c r="Z4192" t="str">
        <f>IF(Table1[[#This Row],[SeniorCitizen]]=1,"Yes","No")</f>
        <v>No</v>
      </c>
    </row>
    <row r="4193" spans="1:26" x14ac:dyDescent="0.3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s="2">
        <v>108.75</v>
      </c>
      <c r="T4193" s="2">
        <v>6871.7</v>
      </c>
      <c r="U4193" t="s">
        <v>24</v>
      </c>
      <c r="V4193">
        <f>COUNTIF(Table1[[#This Row],[OnlineSecurity]:[StreamingMovies]], "Yes")</f>
        <v>5</v>
      </c>
      <c r="W4193" t="str" cm="1">
        <f t="array" ref="W4193">_xlfn.IFS(Table1[[#This Row],[tenure]]&lt;=12,"0-1 Years", Table1[[#This Row],[tenure]] &lt;=36, "1-3 Years",Table1[[#This Row],[tenure]]&lt;=60, "3-5 Years",Table1[[#This Row],[tenure]]&gt;60,"5+ Years")</f>
        <v>5+ Years</v>
      </c>
      <c r="X4193" t="str">
        <f>IF(AND(Table1[[#This Row],[Contract]]="Month-to-Month", Table1[[#This Row],[PaymentMethod]]= "Electronic check"), "High Risk", "Standard")</f>
        <v>High Risk</v>
      </c>
      <c r="Y4193" s="11">
        <f>IFERROR(Table1[[#This Row],[TotalCharges]]/Table1[[#This Row],[tenure]],"0")</f>
        <v>109.07460317460317</v>
      </c>
      <c r="Z4193" t="str">
        <f>IF(Table1[[#This Row],[SeniorCitizen]]=1,"Yes","No")</f>
        <v>No</v>
      </c>
    </row>
    <row r="4194" spans="1:26" x14ac:dyDescent="0.35">
      <c r="A4194" t="s">
        <v>4229</v>
      </c>
      <c r="B4194" t="s">
        <v>30</v>
      </c>
      <c r="C4194">
        <v>0</v>
      </c>
      <c r="D4194" t="s">
        <v>24</v>
      </c>
      <c r="E4194" t="s">
        <v>24</v>
      </c>
      <c r="F4194">
        <v>23</v>
      </c>
      <c r="G4194" t="s">
        <v>23</v>
      </c>
      <c r="H4194" t="s">
        <v>24</v>
      </c>
      <c r="I4194" t="s">
        <v>24</v>
      </c>
      <c r="J4194" t="s">
        <v>24</v>
      </c>
      <c r="K4194" t="s">
        <v>24</v>
      </c>
      <c r="L4194" t="s">
        <v>24</v>
      </c>
      <c r="M4194" t="s">
        <v>24</v>
      </c>
      <c r="N4194" t="s">
        <v>24</v>
      </c>
      <c r="O4194" t="s">
        <v>24</v>
      </c>
      <c r="P4194" t="s">
        <v>31</v>
      </c>
      <c r="Q4194" t="s">
        <v>24</v>
      </c>
      <c r="R4194" t="s">
        <v>7104</v>
      </c>
      <c r="S4194" s="2">
        <v>20.149999999999999</v>
      </c>
      <c r="T4194" s="2">
        <v>405.6</v>
      </c>
      <c r="U4194" t="s">
        <v>24</v>
      </c>
      <c r="V4194">
        <f>COUNTIF(Table1[[#This Row],[OnlineSecurity]:[StreamingMovies]], "Yes")</f>
        <v>0</v>
      </c>
      <c r="W4194" t="str" cm="1">
        <f t="array" ref="W4194">_xlfn.IFS(Table1[[#This Row],[tenure]]&lt;=12,"0-1 Years", Table1[[#This Row],[tenure]] &lt;=36, "1-3 Years",Table1[[#This Row],[tenure]]&lt;=60, "3-5 Years",Table1[[#This Row],[tenure]]&gt;60,"5+ Years")</f>
        <v>1-3 Years</v>
      </c>
      <c r="X4194" t="str">
        <f>IF(AND(Table1[[#This Row],[Contract]]="Month-to-Month", Table1[[#This Row],[PaymentMethod]]= "Electronic check"), "High Risk", "Standard")</f>
        <v>Standard</v>
      </c>
      <c r="Y4194" s="11">
        <f>IFERROR(Table1[[#This Row],[TotalCharges]]/Table1[[#This Row],[tenure]],"0")</f>
        <v>17.634782608695652</v>
      </c>
      <c r="Z4194" t="str">
        <f>IF(Table1[[#This Row],[SeniorCitizen]]=1,"Yes","No")</f>
        <v>No</v>
      </c>
    </row>
    <row r="4195" spans="1:26" x14ac:dyDescent="0.35">
      <c r="A4195" t="s">
        <v>4230</v>
      </c>
      <c r="B4195" t="s">
        <v>30</v>
      </c>
      <c r="C4195">
        <v>0</v>
      </c>
      <c r="D4195" t="s">
        <v>24</v>
      </c>
      <c r="E4195" t="s">
        <v>24</v>
      </c>
      <c r="F4195">
        <v>10</v>
      </c>
      <c r="G4195" t="s">
        <v>23</v>
      </c>
      <c r="H4195" t="s">
        <v>24</v>
      </c>
      <c r="I4195" t="s">
        <v>24</v>
      </c>
      <c r="J4195" t="s">
        <v>24</v>
      </c>
      <c r="K4195" t="s">
        <v>24</v>
      </c>
      <c r="L4195" t="s">
        <v>24</v>
      </c>
      <c r="M4195" t="s">
        <v>24</v>
      </c>
      <c r="N4195" t="s">
        <v>24</v>
      </c>
      <c r="O4195" t="s">
        <v>24</v>
      </c>
      <c r="P4195" t="s">
        <v>27</v>
      </c>
      <c r="Q4195" t="s">
        <v>24</v>
      </c>
      <c r="R4195" t="s">
        <v>7105</v>
      </c>
      <c r="S4195" s="2">
        <v>19.75</v>
      </c>
      <c r="T4195" s="2">
        <v>208.25</v>
      </c>
      <c r="U4195" t="s">
        <v>24</v>
      </c>
      <c r="V4195">
        <f>COUNTIF(Table1[[#This Row],[OnlineSecurity]:[StreamingMovies]], "Yes")</f>
        <v>0</v>
      </c>
      <c r="W4195" t="str" cm="1">
        <f t="array" ref="W4195">_xlfn.IFS(Table1[[#This Row],[tenure]]&lt;=12,"0-1 Years", Table1[[#This Row],[tenure]] &lt;=36, "1-3 Years",Table1[[#This Row],[tenure]]&lt;=60, "3-5 Years",Table1[[#This Row],[tenure]]&gt;60,"5+ Years")</f>
        <v>0-1 Years</v>
      </c>
      <c r="X4195" t="str">
        <f>IF(AND(Table1[[#This Row],[Contract]]="Month-to-Month", Table1[[#This Row],[PaymentMethod]]= "Electronic check"), "High Risk", "Standard")</f>
        <v>Standard</v>
      </c>
      <c r="Y4195" s="11">
        <f>IFERROR(Table1[[#This Row],[TotalCharges]]/Table1[[#This Row],[tenure]],"0")</f>
        <v>20.824999999999999</v>
      </c>
      <c r="Z4195" t="str">
        <f>IF(Table1[[#This Row],[SeniorCitizen]]=1,"Yes","No")</f>
        <v>No</v>
      </c>
    </row>
    <row r="4196" spans="1:26" x14ac:dyDescent="0.35">
      <c r="A4196" t="s">
        <v>4231</v>
      </c>
      <c r="B4196" t="s">
        <v>22</v>
      </c>
      <c r="C4196">
        <v>0</v>
      </c>
      <c r="D4196" t="s">
        <v>23</v>
      </c>
      <c r="E4196" t="s">
        <v>24</v>
      </c>
      <c r="F4196">
        <v>71</v>
      </c>
      <c r="G4196" t="s">
        <v>23</v>
      </c>
      <c r="H4196" t="s">
        <v>23</v>
      </c>
      <c r="I4196" t="s">
        <v>24</v>
      </c>
      <c r="J4196" t="s">
        <v>24</v>
      </c>
      <c r="K4196" t="s">
        <v>24</v>
      </c>
      <c r="L4196" t="s">
        <v>24</v>
      </c>
      <c r="M4196" t="s">
        <v>24</v>
      </c>
      <c r="N4196" t="s">
        <v>24</v>
      </c>
      <c r="O4196" t="s">
        <v>24</v>
      </c>
      <c r="P4196" t="s">
        <v>47</v>
      </c>
      <c r="Q4196" t="s">
        <v>23</v>
      </c>
      <c r="R4196" t="s">
        <v>7105</v>
      </c>
      <c r="S4196" s="2">
        <v>25.95</v>
      </c>
      <c r="T4196" s="2">
        <v>1801.9</v>
      </c>
      <c r="U4196" t="s">
        <v>24</v>
      </c>
      <c r="V4196">
        <f>COUNTIF(Table1[[#This Row],[OnlineSecurity]:[StreamingMovies]], "Yes")</f>
        <v>0</v>
      </c>
      <c r="W4196" t="str" cm="1">
        <f t="array" ref="W4196">_xlfn.IFS(Table1[[#This Row],[tenure]]&lt;=12,"0-1 Years", Table1[[#This Row],[tenure]] &lt;=36, "1-3 Years",Table1[[#This Row],[tenure]]&lt;=60, "3-5 Years",Table1[[#This Row],[tenure]]&gt;60,"5+ Years")</f>
        <v>5+ Years</v>
      </c>
      <c r="X4196" t="str">
        <f>IF(AND(Table1[[#This Row],[Contract]]="Month-to-Month", Table1[[#This Row],[PaymentMethod]]= "Electronic check"), "High Risk", "Standard")</f>
        <v>Standard</v>
      </c>
      <c r="Y4196" s="11">
        <f>IFERROR(Table1[[#This Row],[TotalCharges]]/Table1[[#This Row],[tenure]],"0")</f>
        <v>25.378873239436622</v>
      </c>
      <c r="Z4196" t="str">
        <f>IF(Table1[[#This Row],[SeniorCitizen]]=1,"Yes","No")</f>
        <v>No</v>
      </c>
    </row>
    <row r="4197" spans="1:26" x14ac:dyDescent="0.3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s="2">
        <v>70.05</v>
      </c>
      <c r="T4197" s="2">
        <v>3062.45</v>
      </c>
      <c r="U4197" t="s">
        <v>24</v>
      </c>
      <c r="V4197">
        <f>COUNTIF(Table1[[#This Row],[OnlineSecurity]:[StreamingMovies]], "Yes")</f>
        <v>3</v>
      </c>
      <c r="W4197" t="str" cm="1">
        <f t="array" ref="W4197">_xlfn.IFS(Table1[[#This Row],[tenure]]&lt;=12,"0-1 Years", Table1[[#This Row],[tenure]] &lt;=36, "1-3 Years",Table1[[#This Row],[tenure]]&lt;=60, "3-5 Years",Table1[[#This Row],[tenure]]&gt;60,"5+ Years")</f>
        <v>3-5 Years</v>
      </c>
      <c r="X4197" t="str">
        <f>IF(AND(Table1[[#This Row],[Contract]]="Month-to-Month", Table1[[#This Row],[PaymentMethod]]= "Electronic check"), "High Risk", "Standard")</f>
        <v>High Risk</v>
      </c>
      <c r="Y4197" s="11">
        <f>IFERROR(Table1[[#This Row],[TotalCharges]]/Table1[[#This Row],[tenure]],"0")</f>
        <v>68.054444444444442</v>
      </c>
      <c r="Z4197" t="str">
        <f>IF(Table1[[#This Row],[SeniorCitizen]]=1,"Yes","No")</f>
        <v>Yes</v>
      </c>
    </row>
    <row r="4198" spans="1:26" x14ac:dyDescent="0.35">
      <c r="A4198" t="s">
        <v>4233</v>
      </c>
      <c r="B4198" t="s">
        <v>22</v>
      </c>
      <c r="C4198">
        <v>0</v>
      </c>
      <c r="D4198" t="s">
        <v>23</v>
      </c>
      <c r="E4198" t="s">
        <v>23</v>
      </c>
      <c r="F4198">
        <v>70</v>
      </c>
      <c r="G4198" t="s">
        <v>23</v>
      </c>
      <c r="H4198" t="s">
        <v>23</v>
      </c>
      <c r="I4198" t="s">
        <v>24</v>
      </c>
      <c r="J4198" t="s">
        <v>24</v>
      </c>
      <c r="K4198" t="s">
        <v>24</v>
      </c>
      <c r="L4198" t="s">
        <v>24</v>
      </c>
      <c r="M4198" t="s">
        <v>24</v>
      </c>
      <c r="N4198" t="s">
        <v>24</v>
      </c>
      <c r="O4198" t="s">
        <v>24</v>
      </c>
      <c r="P4198" t="s">
        <v>47</v>
      </c>
      <c r="Q4198" t="s">
        <v>24</v>
      </c>
      <c r="R4198" t="s">
        <v>32</v>
      </c>
      <c r="S4198" s="2">
        <v>24.05</v>
      </c>
      <c r="T4198" s="2">
        <v>1764.75</v>
      </c>
      <c r="U4198" t="s">
        <v>24</v>
      </c>
      <c r="V4198">
        <f>COUNTIF(Table1[[#This Row],[OnlineSecurity]:[StreamingMovies]], "Yes")</f>
        <v>0</v>
      </c>
      <c r="W4198" t="str" cm="1">
        <f t="array" ref="W4198">_xlfn.IFS(Table1[[#This Row],[tenure]]&lt;=12,"0-1 Years", Table1[[#This Row],[tenure]] &lt;=36, "1-3 Years",Table1[[#This Row],[tenure]]&lt;=60, "3-5 Years",Table1[[#This Row],[tenure]]&gt;60,"5+ Years")</f>
        <v>5+ Years</v>
      </c>
      <c r="X4198" t="str">
        <f>IF(AND(Table1[[#This Row],[Contract]]="Month-to-Month", Table1[[#This Row],[PaymentMethod]]= "Electronic check"), "High Risk", "Standard")</f>
        <v>Standard</v>
      </c>
      <c r="Y4198" s="11">
        <f>IFERROR(Table1[[#This Row],[TotalCharges]]/Table1[[#This Row],[tenure]],"0")</f>
        <v>25.210714285714285</v>
      </c>
      <c r="Z4198" t="str">
        <f>IF(Table1[[#This Row],[SeniorCitizen]]=1,"Yes","No")</f>
        <v>No</v>
      </c>
    </row>
    <row r="4199" spans="1:26" x14ac:dyDescent="0.3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s="2">
        <v>84.75</v>
      </c>
      <c r="T4199" s="2">
        <v>1816.75</v>
      </c>
      <c r="U4199" t="s">
        <v>24</v>
      </c>
      <c r="V4199">
        <f>COUNTIF(Table1[[#This Row],[OnlineSecurity]:[StreamingMovies]], "Yes")</f>
        <v>1</v>
      </c>
      <c r="W4199" t="str" cm="1">
        <f t="array" ref="W4199">_xlfn.IFS(Table1[[#This Row],[tenure]]&lt;=12,"0-1 Years", Table1[[#This Row],[tenure]] &lt;=36, "1-3 Years",Table1[[#This Row],[tenure]]&lt;=60, "3-5 Years",Table1[[#This Row],[tenure]]&gt;60,"5+ Years")</f>
        <v>1-3 Years</v>
      </c>
      <c r="X4199" t="str">
        <f>IF(AND(Table1[[#This Row],[Contract]]="Month-to-Month", Table1[[#This Row],[PaymentMethod]]= "Electronic check"), "High Risk", "Standard")</f>
        <v>High Risk</v>
      </c>
      <c r="Y4199" s="11">
        <f>IFERROR(Table1[[#This Row],[TotalCharges]]/Table1[[#This Row],[tenure]],"0")</f>
        <v>82.579545454545453</v>
      </c>
      <c r="Z4199" t="str">
        <f>IF(Table1[[#This Row],[SeniorCitizen]]=1,"Yes","No")</f>
        <v>No</v>
      </c>
    </row>
    <row r="4200" spans="1:26" x14ac:dyDescent="0.35">
      <c r="A4200" t="s">
        <v>4235</v>
      </c>
      <c r="B4200" t="s">
        <v>22</v>
      </c>
      <c r="C4200">
        <v>0</v>
      </c>
      <c r="D4200" t="s">
        <v>23</v>
      </c>
      <c r="E4200" t="s">
        <v>23</v>
      </c>
      <c r="F4200">
        <v>52</v>
      </c>
      <c r="G4200" t="s">
        <v>23</v>
      </c>
      <c r="H4200" t="s">
        <v>23</v>
      </c>
      <c r="I4200" t="s">
        <v>24</v>
      </c>
      <c r="J4200" t="s">
        <v>24</v>
      </c>
      <c r="K4200" t="s">
        <v>24</v>
      </c>
      <c r="L4200" t="s">
        <v>24</v>
      </c>
      <c r="M4200" t="s">
        <v>24</v>
      </c>
      <c r="N4200" t="s">
        <v>24</v>
      </c>
      <c r="O4200" t="s">
        <v>24</v>
      </c>
      <c r="P4200" t="s">
        <v>47</v>
      </c>
      <c r="Q4200" t="s">
        <v>24</v>
      </c>
      <c r="R4200" t="s">
        <v>32</v>
      </c>
      <c r="S4200" s="2">
        <v>23.05</v>
      </c>
      <c r="T4200" s="2">
        <v>1255.0999999999999</v>
      </c>
      <c r="U4200" t="s">
        <v>24</v>
      </c>
      <c r="V4200">
        <f>COUNTIF(Table1[[#This Row],[OnlineSecurity]:[StreamingMovies]], "Yes")</f>
        <v>0</v>
      </c>
      <c r="W4200" t="str" cm="1">
        <f t="array" ref="W4200">_xlfn.IFS(Table1[[#This Row],[tenure]]&lt;=12,"0-1 Years", Table1[[#This Row],[tenure]] &lt;=36, "1-3 Years",Table1[[#This Row],[tenure]]&lt;=60, "3-5 Years",Table1[[#This Row],[tenure]]&gt;60,"5+ Years")</f>
        <v>3-5 Years</v>
      </c>
      <c r="X4200" t="str">
        <f>IF(AND(Table1[[#This Row],[Contract]]="Month-to-Month", Table1[[#This Row],[PaymentMethod]]= "Electronic check"), "High Risk", "Standard")</f>
        <v>Standard</v>
      </c>
      <c r="Y4200" s="11">
        <f>IFERROR(Table1[[#This Row],[TotalCharges]]/Table1[[#This Row],[tenure]],"0")</f>
        <v>24.136538461538461</v>
      </c>
      <c r="Z4200" t="str">
        <f>IF(Table1[[#This Row],[SeniorCitizen]]=1,"Yes","No")</f>
        <v>No</v>
      </c>
    </row>
    <row r="4201" spans="1:26" x14ac:dyDescent="0.3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s="2">
        <v>104.15</v>
      </c>
      <c r="T4201" s="2">
        <v>5743.05</v>
      </c>
      <c r="U4201" t="s">
        <v>23</v>
      </c>
      <c r="V4201">
        <f>COUNTIF(Table1[[#This Row],[OnlineSecurity]:[StreamingMovies]], "Yes")</f>
        <v>4</v>
      </c>
      <c r="W4201" t="str" cm="1">
        <f t="array" ref="W4201">_xlfn.IFS(Table1[[#This Row],[tenure]]&lt;=12,"0-1 Years", Table1[[#This Row],[tenure]] &lt;=36, "1-3 Years",Table1[[#This Row],[tenure]]&lt;=60, "3-5 Years",Table1[[#This Row],[tenure]]&gt;60,"5+ Years")</f>
        <v>3-5 Years</v>
      </c>
      <c r="X4201" t="str">
        <f>IF(AND(Table1[[#This Row],[Contract]]="Month-to-Month", Table1[[#This Row],[PaymentMethod]]= "Electronic check"), "High Risk", "Standard")</f>
        <v>Standard</v>
      </c>
      <c r="Y4201" s="11">
        <f>IFERROR(Table1[[#This Row],[TotalCharges]]/Table1[[#This Row],[tenure]],"0")</f>
        <v>104.41909090909091</v>
      </c>
      <c r="Z4201" t="str">
        <f>IF(Table1[[#This Row],[SeniorCitizen]]=1,"Yes","No")</f>
        <v>No</v>
      </c>
    </row>
    <row r="4202" spans="1:26" x14ac:dyDescent="0.35">
      <c r="A4202" t="s">
        <v>4237</v>
      </c>
      <c r="B4202" t="s">
        <v>22</v>
      </c>
      <c r="C4202">
        <v>0</v>
      </c>
      <c r="D4202" t="s">
        <v>24</v>
      </c>
      <c r="E4202" t="s">
        <v>24</v>
      </c>
      <c r="F4202">
        <v>65</v>
      </c>
      <c r="G4202" t="s">
        <v>24</v>
      </c>
      <c r="H4202" t="s">
        <v>24</v>
      </c>
      <c r="I4202" t="s">
        <v>26</v>
      </c>
      <c r="J4202" t="s">
        <v>23</v>
      </c>
      <c r="K4202" t="s">
        <v>24</v>
      </c>
      <c r="L4202" t="s">
        <v>23</v>
      </c>
      <c r="M4202" t="s">
        <v>23</v>
      </c>
      <c r="N4202" t="s">
        <v>23</v>
      </c>
      <c r="O4202" t="s">
        <v>23</v>
      </c>
      <c r="P4202" t="s">
        <v>47</v>
      </c>
      <c r="Q4202" t="s">
        <v>24</v>
      </c>
      <c r="R4202" t="s">
        <v>7105</v>
      </c>
      <c r="S4202" s="2">
        <v>59.95</v>
      </c>
      <c r="T4202" s="2">
        <v>3921.1</v>
      </c>
      <c r="U4202" t="s">
        <v>24</v>
      </c>
      <c r="V4202">
        <f>COUNTIF(Table1[[#This Row],[OnlineSecurity]:[StreamingMovies]], "Yes")</f>
        <v>5</v>
      </c>
      <c r="W4202" t="str" cm="1">
        <f t="array" ref="W4202">_xlfn.IFS(Table1[[#This Row],[tenure]]&lt;=12,"0-1 Years", Table1[[#This Row],[tenure]] &lt;=36, "1-3 Years",Table1[[#This Row],[tenure]]&lt;=60, "3-5 Years",Table1[[#This Row],[tenure]]&gt;60,"5+ Years")</f>
        <v>5+ Years</v>
      </c>
      <c r="X4202" t="str">
        <f>IF(AND(Table1[[#This Row],[Contract]]="Month-to-Month", Table1[[#This Row],[PaymentMethod]]= "Electronic check"), "High Risk", "Standard")</f>
        <v>Standard</v>
      </c>
      <c r="Y4202" s="11">
        <f>IFERROR(Table1[[#This Row],[TotalCharges]]/Table1[[#This Row],[tenure]],"0")</f>
        <v>60.324615384615385</v>
      </c>
      <c r="Z4202" t="str">
        <f>IF(Table1[[#This Row],[SeniorCitizen]]=1,"Yes","No")</f>
        <v>No</v>
      </c>
    </row>
    <row r="4203" spans="1:26" x14ac:dyDescent="0.35">
      <c r="A4203" t="s">
        <v>4238</v>
      </c>
      <c r="B4203" t="s">
        <v>22</v>
      </c>
      <c r="C4203">
        <v>0</v>
      </c>
      <c r="D4203" t="s">
        <v>23</v>
      </c>
      <c r="E4203" t="s">
        <v>23</v>
      </c>
      <c r="F4203">
        <v>72</v>
      </c>
      <c r="G4203" t="s">
        <v>23</v>
      </c>
      <c r="H4203" t="s">
        <v>24</v>
      </c>
      <c r="I4203" t="s">
        <v>24</v>
      </c>
      <c r="J4203" t="s">
        <v>24</v>
      </c>
      <c r="K4203" t="s">
        <v>24</v>
      </c>
      <c r="L4203" t="s">
        <v>24</v>
      </c>
      <c r="M4203" t="s">
        <v>24</v>
      </c>
      <c r="N4203" t="s">
        <v>24</v>
      </c>
      <c r="O4203" t="s">
        <v>24</v>
      </c>
      <c r="P4203" t="s">
        <v>47</v>
      </c>
      <c r="Q4203" t="s">
        <v>24</v>
      </c>
      <c r="R4203" t="s">
        <v>7104</v>
      </c>
      <c r="S4203" s="2">
        <v>19.55</v>
      </c>
      <c r="T4203" s="2">
        <v>1463.45</v>
      </c>
      <c r="U4203" t="s">
        <v>24</v>
      </c>
      <c r="V4203">
        <f>COUNTIF(Table1[[#This Row],[OnlineSecurity]:[StreamingMovies]], "Yes")</f>
        <v>0</v>
      </c>
      <c r="W4203" t="str" cm="1">
        <f t="array" ref="W4203">_xlfn.IFS(Table1[[#This Row],[tenure]]&lt;=12,"0-1 Years", Table1[[#This Row],[tenure]] &lt;=36, "1-3 Years",Table1[[#This Row],[tenure]]&lt;=60, "3-5 Years",Table1[[#This Row],[tenure]]&gt;60,"5+ Years")</f>
        <v>5+ Years</v>
      </c>
      <c r="X4203" t="str">
        <f>IF(AND(Table1[[#This Row],[Contract]]="Month-to-Month", Table1[[#This Row],[PaymentMethod]]= "Electronic check"), "High Risk", "Standard")</f>
        <v>Standard</v>
      </c>
      <c r="Y4203" s="11">
        <f>IFERROR(Table1[[#This Row],[TotalCharges]]/Table1[[#This Row],[tenure]],"0")</f>
        <v>20.325694444444444</v>
      </c>
      <c r="Z4203" t="str">
        <f>IF(Table1[[#This Row],[SeniorCitizen]]=1,"Yes","No")</f>
        <v>No</v>
      </c>
    </row>
    <row r="4204" spans="1:26" x14ac:dyDescent="0.35">
      <c r="A4204" t="s">
        <v>4239</v>
      </c>
      <c r="B4204" t="s">
        <v>30</v>
      </c>
      <c r="C4204">
        <v>0</v>
      </c>
      <c r="D4204" t="s">
        <v>23</v>
      </c>
      <c r="E4204" t="s">
        <v>24</v>
      </c>
      <c r="F4204">
        <v>10</v>
      </c>
      <c r="G4204" t="s">
        <v>23</v>
      </c>
      <c r="H4204" t="s">
        <v>24</v>
      </c>
      <c r="I4204" t="s">
        <v>24</v>
      </c>
      <c r="J4204" t="s">
        <v>24</v>
      </c>
      <c r="K4204" t="s">
        <v>24</v>
      </c>
      <c r="L4204" t="s">
        <v>24</v>
      </c>
      <c r="M4204" t="s">
        <v>24</v>
      </c>
      <c r="N4204" t="s">
        <v>24</v>
      </c>
      <c r="O4204" t="s">
        <v>24</v>
      </c>
      <c r="P4204" t="s">
        <v>31</v>
      </c>
      <c r="Q4204" t="s">
        <v>24</v>
      </c>
      <c r="R4204" t="s">
        <v>7104</v>
      </c>
      <c r="S4204" s="2">
        <v>19.600000000000001</v>
      </c>
      <c r="T4204" s="2">
        <v>189.45</v>
      </c>
      <c r="U4204" t="s">
        <v>24</v>
      </c>
      <c r="V4204">
        <f>COUNTIF(Table1[[#This Row],[OnlineSecurity]:[StreamingMovies]], "Yes")</f>
        <v>0</v>
      </c>
      <c r="W4204" t="str" cm="1">
        <f t="array" ref="W4204">_xlfn.IFS(Table1[[#This Row],[tenure]]&lt;=12,"0-1 Years", Table1[[#This Row],[tenure]] &lt;=36, "1-3 Years",Table1[[#This Row],[tenure]]&lt;=60, "3-5 Years",Table1[[#This Row],[tenure]]&gt;60,"5+ Years")</f>
        <v>0-1 Years</v>
      </c>
      <c r="X4204" t="str">
        <f>IF(AND(Table1[[#This Row],[Contract]]="Month-to-Month", Table1[[#This Row],[PaymentMethod]]= "Electronic check"), "High Risk", "Standard")</f>
        <v>Standard</v>
      </c>
      <c r="Y4204" s="11">
        <f>IFERROR(Table1[[#This Row],[TotalCharges]]/Table1[[#This Row],[tenure]],"0")</f>
        <v>18.945</v>
      </c>
      <c r="Z4204" t="str">
        <f>IF(Table1[[#This Row],[SeniorCitizen]]=1,"Yes","No")</f>
        <v>No</v>
      </c>
    </row>
    <row r="4205" spans="1:26" x14ac:dyDescent="0.35">
      <c r="A4205" t="s">
        <v>4240</v>
      </c>
      <c r="B4205" t="s">
        <v>22</v>
      </c>
      <c r="C4205">
        <v>0</v>
      </c>
      <c r="D4205" t="s">
        <v>24</v>
      </c>
      <c r="E4205" t="s">
        <v>23</v>
      </c>
      <c r="F4205">
        <v>7</v>
      </c>
      <c r="G4205" t="s">
        <v>23</v>
      </c>
      <c r="H4205" t="s">
        <v>24</v>
      </c>
      <c r="I4205" t="s">
        <v>24</v>
      </c>
      <c r="J4205" t="s">
        <v>24</v>
      </c>
      <c r="K4205" t="s">
        <v>24</v>
      </c>
      <c r="L4205" t="s">
        <v>24</v>
      </c>
      <c r="M4205" t="s">
        <v>24</v>
      </c>
      <c r="N4205" t="s">
        <v>24</v>
      </c>
      <c r="O4205" t="s">
        <v>24</v>
      </c>
      <c r="P4205" t="s">
        <v>31</v>
      </c>
      <c r="Q4205" t="s">
        <v>24</v>
      </c>
      <c r="R4205" t="s">
        <v>32</v>
      </c>
      <c r="S4205" s="2">
        <v>20.05</v>
      </c>
      <c r="T4205" s="2">
        <v>96.8</v>
      </c>
      <c r="U4205" t="s">
        <v>24</v>
      </c>
      <c r="V4205">
        <f>COUNTIF(Table1[[#This Row],[OnlineSecurity]:[StreamingMovies]], "Yes")</f>
        <v>0</v>
      </c>
      <c r="W4205" t="str" cm="1">
        <f t="array" ref="W4205">_xlfn.IFS(Table1[[#This Row],[tenure]]&lt;=12,"0-1 Years", Table1[[#This Row],[tenure]] &lt;=36, "1-3 Years",Table1[[#This Row],[tenure]]&lt;=60, "3-5 Years",Table1[[#This Row],[tenure]]&gt;60,"5+ Years")</f>
        <v>0-1 Years</v>
      </c>
      <c r="X4205" t="str">
        <f>IF(AND(Table1[[#This Row],[Contract]]="Month-to-Month", Table1[[#This Row],[PaymentMethod]]= "Electronic check"), "High Risk", "Standard")</f>
        <v>Standard</v>
      </c>
      <c r="Y4205" s="11">
        <f>IFERROR(Table1[[#This Row],[TotalCharges]]/Table1[[#This Row],[tenure]],"0")</f>
        <v>13.828571428571427</v>
      </c>
      <c r="Z4205" t="str">
        <f>IF(Table1[[#This Row],[SeniorCitizen]]=1,"Yes","No")</f>
        <v>No</v>
      </c>
    </row>
    <row r="4206" spans="1:26" x14ac:dyDescent="0.3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s="2">
        <v>85.55</v>
      </c>
      <c r="T4206" s="2">
        <v>408.5</v>
      </c>
      <c r="U4206" t="s">
        <v>24</v>
      </c>
      <c r="V4206">
        <f>COUNTIF(Table1[[#This Row],[OnlineSecurity]:[StreamingMovies]], "Yes")</f>
        <v>2</v>
      </c>
      <c r="W4206" t="str" cm="1">
        <f t="array" ref="W4206">_xlfn.IFS(Table1[[#This Row],[tenure]]&lt;=12,"0-1 Years", Table1[[#This Row],[tenure]] &lt;=36, "1-3 Years",Table1[[#This Row],[tenure]]&lt;=60, "3-5 Years",Table1[[#This Row],[tenure]]&gt;60,"5+ Years")</f>
        <v>0-1 Years</v>
      </c>
      <c r="X4206" t="str">
        <f>IF(AND(Table1[[#This Row],[Contract]]="Month-to-Month", Table1[[#This Row],[PaymentMethod]]= "Electronic check"), "High Risk", "Standard")</f>
        <v>High Risk</v>
      </c>
      <c r="Y4206" s="11">
        <f>IFERROR(Table1[[#This Row],[TotalCharges]]/Table1[[#This Row],[tenure]],"0")</f>
        <v>81.7</v>
      </c>
      <c r="Z4206" t="str">
        <f>IF(Table1[[#This Row],[SeniorCitizen]]=1,"Yes","No")</f>
        <v>Yes</v>
      </c>
    </row>
    <row r="4207" spans="1:26" x14ac:dyDescent="0.3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7105</v>
      </c>
      <c r="S4207" s="2">
        <v>78.599999999999994</v>
      </c>
      <c r="T4207" s="2">
        <v>1846.65</v>
      </c>
      <c r="U4207" t="s">
        <v>24</v>
      </c>
      <c r="V4207">
        <f>COUNTIF(Table1[[#This Row],[OnlineSecurity]:[StreamingMovies]], "Yes")</f>
        <v>4</v>
      </c>
      <c r="W4207" t="str" cm="1">
        <f t="array" ref="W4207">_xlfn.IFS(Table1[[#This Row],[tenure]]&lt;=12,"0-1 Years", Table1[[#This Row],[tenure]] &lt;=36, "1-3 Years",Table1[[#This Row],[tenure]]&lt;=60, "3-5 Years",Table1[[#This Row],[tenure]]&gt;60,"5+ Years")</f>
        <v>1-3 Years</v>
      </c>
      <c r="X4207" t="str">
        <f>IF(AND(Table1[[#This Row],[Contract]]="Month-to-Month", Table1[[#This Row],[PaymentMethod]]= "Electronic check"), "High Risk", "Standard")</f>
        <v>Standard</v>
      </c>
      <c r="Y4207" s="11">
        <f>IFERROR(Table1[[#This Row],[TotalCharges]]/Table1[[#This Row],[tenure]],"0")</f>
        <v>76.943750000000009</v>
      </c>
      <c r="Z4207" t="str">
        <f>IF(Table1[[#This Row],[SeniorCitizen]]=1,"Yes","No")</f>
        <v>No</v>
      </c>
    </row>
    <row r="4208" spans="1:26" x14ac:dyDescent="0.3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7105</v>
      </c>
      <c r="S4208" s="2">
        <v>116.8</v>
      </c>
      <c r="T4208" s="2">
        <v>8456.75</v>
      </c>
      <c r="U4208" t="s">
        <v>24</v>
      </c>
      <c r="V4208">
        <f>COUNTIF(Table1[[#This Row],[OnlineSecurity]:[StreamingMovies]], "Yes")</f>
        <v>6</v>
      </c>
      <c r="W4208" t="str" cm="1">
        <f t="array" ref="W4208">_xlfn.IFS(Table1[[#This Row],[tenure]]&lt;=12,"0-1 Years", Table1[[#This Row],[tenure]] &lt;=36, "1-3 Years",Table1[[#This Row],[tenure]]&lt;=60, "3-5 Years",Table1[[#This Row],[tenure]]&gt;60,"5+ Years")</f>
        <v>5+ Years</v>
      </c>
      <c r="X4208" t="str">
        <f>IF(AND(Table1[[#This Row],[Contract]]="Month-to-Month", Table1[[#This Row],[PaymentMethod]]= "Electronic check"), "High Risk", "Standard")</f>
        <v>Standard</v>
      </c>
      <c r="Y4208" s="11">
        <f>IFERROR(Table1[[#This Row],[TotalCharges]]/Table1[[#This Row],[tenure]],"0")</f>
        <v>117.45486111111111</v>
      </c>
      <c r="Z4208" t="str">
        <f>IF(Table1[[#This Row],[SeniorCitizen]]=1,"Yes","No")</f>
        <v>No</v>
      </c>
    </row>
    <row r="4209" spans="1:26" x14ac:dyDescent="0.35">
      <c r="A4209" t="s">
        <v>4244</v>
      </c>
      <c r="B4209" t="s">
        <v>30</v>
      </c>
      <c r="C4209">
        <v>0</v>
      </c>
      <c r="D4209" t="s">
        <v>24</v>
      </c>
      <c r="E4209" t="s">
        <v>24</v>
      </c>
      <c r="F4209">
        <v>21</v>
      </c>
      <c r="G4209" t="s">
        <v>24</v>
      </c>
      <c r="H4209" t="s">
        <v>24</v>
      </c>
      <c r="I4209" t="s">
        <v>26</v>
      </c>
      <c r="J4209" t="s">
        <v>23</v>
      </c>
      <c r="K4209" t="s">
        <v>24</v>
      </c>
      <c r="L4209" t="s">
        <v>24</v>
      </c>
      <c r="M4209" t="s">
        <v>23</v>
      </c>
      <c r="N4209" t="s">
        <v>23</v>
      </c>
      <c r="O4209" t="s">
        <v>24</v>
      </c>
      <c r="P4209" t="s">
        <v>27</v>
      </c>
      <c r="Q4209" t="s">
        <v>23</v>
      </c>
      <c r="R4209" t="s">
        <v>32</v>
      </c>
      <c r="S4209" s="2">
        <v>43.55</v>
      </c>
      <c r="T4209" s="2">
        <v>1011.5</v>
      </c>
      <c r="U4209" t="s">
        <v>24</v>
      </c>
      <c r="V4209">
        <f>COUNTIF(Table1[[#This Row],[OnlineSecurity]:[StreamingMovies]], "Yes")</f>
        <v>3</v>
      </c>
      <c r="W4209" t="str" cm="1">
        <f t="array" ref="W4209">_xlfn.IFS(Table1[[#This Row],[tenure]]&lt;=12,"0-1 Years", Table1[[#This Row],[tenure]] &lt;=36, "1-3 Years",Table1[[#This Row],[tenure]]&lt;=60, "3-5 Years",Table1[[#This Row],[tenure]]&gt;60,"5+ Years")</f>
        <v>1-3 Years</v>
      </c>
      <c r="X4209" t="str">
        <f>IF(AND(Table1[[#This Row],[Contract]]="Month-to-Month", Table1[[#This Row],[PaymentMethod]]= "Electronic check"), "High Risk", "Standard")</f>
        <v>Standard</v>
      </c>
      <c r="Y4209" s="11">
        <f>IFERROR(Table1[[#This Row],[TotalCharges]]/Table1[[#This Row],[tenure]],"0")</f>
        <v>48.166666666666664</v>
      </c>
      <c r="Z4209" t="str">
        <f>IF(Table1[[#This Row],[SeniorCitizen]]=1,"Yes","No")</f>
        <v>No</v>
      </c>
    </row>
    <row r="4210" spans="1:26" x14ac:dyDescent="0.35">
      <c r="A4210" t="s">
        <v>4245</v>
      </c>
      <c r="B4210" t="s">
        <v>30</v>
      </c>
      <c r="C4210">
        <v>0</v>
      </c>
      <c r="D4210" t="s">
        <v>23</v>
      </c>
      <c r="E4210" t="s">
        <v>24</v>
      </c>
      <c r="F4210">
        <v>69</v>
      </c>
      <c r="G4210" t="s">
        <v>24</v>
      </c>
      <c r="H4210" t="s">
        <v>24</v>
      </c>
      <c r="I4210" t="s">
        <v>26</v>
      </c>
      <c r="J4210" t="s">
        <v>24</v>
      </c>
      <c r="K4210" t="s">
        <v>23</v>
      </c>
      <c r="L4210" t="s">
        <v>23</v>
      </c>
      <c r="M4210" t="s">
        <v>23</v>
      </c>
      <c r="N4210" t="s">
        <v>23</v>
      </c>
      <c r="O4210" t="s">
        <v>23</v>
      </c>
      <c r="P4210" t="s">
        <v>31</v>
      </c>
      <c r="Q4210" t="s">
        <v>23</v>
      </c>
      <c r="R4210" t="s">
        <v>7105</v>
      </c>
      <c r="S4210" s="2">
        <v>60.8</v>
      </c>
      <c r="T4210" s="2">
        <v>4263.3999999999996</v>
      </c>
      <c r="U4210" t="s">
        <v>24</v>
      </c>
      <c r="V4210">
        <f>COUNTIF(Table1[[#This Row],[OnlineSecurity]:[StreamingMovies]], "Yes")</f>
        <v>5</v>
      </c>
      <c r="W4210" t="str" cm="1">
        <f t="array" ref="W4210">_xlfn.IFS(Table1[[#This Row],[tenure]]&lt;=12,"0-1 Years", Table1[[#This Row],[tenure]] &lt;=36, "1-3 Years",Table1[[#This Row],[tenure]]&lt;=60, "3-5 Years",Table1[[#This Row],[tenure]]&gt;60,"5+ Years")</f>
        <v>5+ Years</v>
      </c>
      <c r="X4210" t="str">
        <f>IF(AND(Table1[[#This Row],[Contract]]="Month-to-Month", Table1[[#This Row],[PaymentMethod]]= "Electronic check"), "High Risk", "Standard")</f>
        <v>Standard</v>
      </c>
      <c r="Y4210" s="11">
        <f>IFERROR(Table1[[#This Row],[TotalCharges]]/Table1[[#This Row],[tenure]],"0")</f>
        <v>61.788405797101447</v>
      </c>
      <c r="Z4210" t="str">
        <f>IF(Table1[[#This Row],[SeniorCitizen]]=1,"Yes","No")</f>
        <v>No</v>
      </c>
    </row>
    <row r="4211" spans="1:26" x14ac:dyDescent="0.3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7104</v>
      </c>
      <c r="S4211" s="2">
        <v>54.9</v>
      </c>
      <c r="T4211" s="2">
        <v>2549.1</v>
      </c>
      <c r="U4211" t="s">
        <v>24</v>
      </c>
      <c r="V4211">
        <f>COUNTIF(Table1[[#This Row],[OnlineSecurity]:[StreamingMovies]], "Yes")</f>
        <v>2</v>
      </c>
      <c r="W4211" t="str" cm="1">
        <f t="array" ref="W4211">_xlfn.IFS(Table1[[#This Row],[tenure]]&lt;=12,"0-1 Years", Table1[[#This Row],[tenure]] &lt;=36, "1-3 Years",Table1[[#This Row],[tenure]]&lt;=60, "3-5 Years",Table1[[#This Row],[tenure]]&gt;60,"5+ Years")</f>
        <v>3-5 Years</v>
      </c>
      <c r="X4211" t="str">
        <f>IF(AND(Table1[[#This Row],[Contract]]="Month-to-Month", Table1[[#This Row],[PaymentMethod]]= "Electronic check"), "High Risk", "Standard")</f>
        <v>Standard</v>
      </c>
      <c r="Y4211" s="11">
        <f>IFERROR(Table1[[#This Row],[TotalCharges]]/Table1[[#This Row],[tenure]],"0")</f>
        <v>57.934090909090905</v>
      </c>
      <c r="Z4211" t="str">
        <f>IF(Table1[[#This Row],[SeniorCitizen]]=1,"Yes","No")</f>
        <v>No</v>
      </c>
    </row>
    <row r="4212" spans="1:26" x14ac:dyDescent="0.3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s="2">
        <v>65.2</v>
      </c>
      <c r="T4212" s="2">
        <v>3965.05</v>
      </c>
      <c r="U4212" t="s">
        <v>24</v>
      </c>
      <c r="V4212">
        <f>COUNTIF(Table1[[#This Row],[OnlineSecurity]:[StreamingMovies]], "Yes")</f>
        <v>2</v>
      </c>
      <c r="W4212" t="str" cm="1">
        <f t="array" ref="W4212">_xlfn.IFS(Table1[[#This Row],[tenure]]&lt;=12,"0-1 Years", Table1[[#This Row],[tenure]] &lt;=36, "1-3 Years",Table1[[#This Row],[tenure]]&lt;=60, "3-5 Years",Table1[[#This Row],[tenure]]&gt;60,"5+ Years")</f>
        <v>5+ Years</v>
      </c>
      <c r="X4212" t="str">
        <f>IF(AND(Table1[[#This Row],[Contract]]="Month-to-Month", Table1[[#This Row],[PaymentMethod]]= "Electronic check"), "High Risk", "Standard")</f>
        <v>Standard</v>
      </c>
      <c r="Y4212" s="11">
        <f>IFERROR(Table1[[#This Row],[TotalCharges]]/Table1[[#This Row],[tenure]],"0")</f>
        <v>65.000819672131144</v>
      </c>
      <c r="Z4212" t="str">
        <f>IF(Table1[[#This Row],[SeniorCitizen]]=1,"Yes","No")</f>
        <v>Yes</v>
      </c>
    </row>
    <row r="4213" spans="1:26" x14ac:dyDescent="0.3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7105</v>
      </c>
      <c r="S4213" s="2">
        <v>102.95</v>
      </c>
      <c r="T4213" s="2">
        <v>2496.6999999999998</v>
      </c>
      <c r="U4213" t="s">
        <v>23</v>
      </c>
      <c r="V4213">
        <f>COUNTIF(Table1[[#This Row],[OnlineSecurity]:[StreamingMovies]], "Yes")</f>
        <v>4</v>
      </c>
      <c r="W4213" t="str" cm="1">
        <f t="array" ref="W4213">_xlfn.IFS(Table1[[#This Row],[tenure]]&lt;=12,"0-1 Years", Table1[[#This Row],[tenure]] &lt;=36, "1-3 Years",Table1[[#This Row],[tenure]]&lt;=60, "3-5 Years",Table1[[#This Row],[tenure]]&gt;60,"5+ Years")</f>
        <v>1-3 Years</v>
      </c>
      <c r="X4213" t="str">
        <f>IF(AND(Table1[[#This Row],[Contract]]="Month-to-Month", Table1[[#This Row],[PaymentMethod]]= "Electronic check"), "High Risk", "Standard")</f>
        <v>Standard</v>
      </c>
      <c r="Y4213" s="11">
        <f>IFERROR(Table1[[#This Row],[TotalCharges]]/Table1[[#This Row],[tenure]],"0")</f>
        <v>104.02916666666665</v>
      </c>
      <c r="Z4213" t="str">
        <f>IF(Table1[[#This Row],[SeniorCitizen]]=1,"Yes","No")</f>
        <v>Yes</v>
      </c>
    </row>
    <row r="4214" spans="1:26" x14ac:dyDescent="0.3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s="2">
        <v>90.6</v>
      </c>
      <c r="T4214" s="2">
        <v>90.6</v>
      </c>
      <c r="U4214" t="s">
        <v>23</v>
      </c>
      <c r="V4214">
        <f>COUNTIF(Table1[[#This Row],[OnlineSecurity]:[StreamingMovies]], "Yes")</f>
        <v>2</v>
      </c>
      <c r="W4214" t="str" cm="1">
        <f t="array" ref="W4214">_xlfn.IFS(Table1[[#This Row],[tenure]]&lt;=12,"0-1 Years", Table1[[#This Row],[tenure]] &lt;=36, "1-3 Years",Table1[[#This Row],[tenure]]&lt;=60, "3-5 Years",Table1[[#This Row],[tenure]]&gt;60,"5+ Years")</f>
        <v>0-1 Years</v>
      </c>
      <c r="X4214" t="str">
        <f>IF(AND(Table1[[#This Row],[Contract]]="Month-to-Month", Table1[[#This Row],[PaymentMethod]]= "Electronic check"), "High Risk", "Standard")</f>
        <v>High Risk</v>
      </c>
      <c r="Y4214" s="11">
        <f>IFERROR(Table1[[#This Row],[TotalCharges]]/Table1[[#This Row],[tenure]],"0")</f>
        <v>90.6</v>
      </c>
      <c r="Z4214" t="str">
        <f>IF(Table1[[#This Row],[SeniorCitizen]]=1,"Yes","No")</f>
        <v>No</v>
      </c>
    </row>
    <row r="4215" spans="1:26" x14ac:dyDescent="0.3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7104</v>
      </c>
      <c r="S4215" s="2">
        <v>50.8</v>
      </c>
      <c r="T4215" s="2">
        <v>288.05</v>
      </c>
      <c r="U4215" t="s">
        <v>23</v>
      </c>
      <c r="V4215">
        <f>COUNTIF(Table1[[#This Row],[OnlineSecurity]:[StreamingMovies]], "Yes")</f>
        <v>1</v>
      </c>
      <c r="W4215" t="str" cm="1">
        <f t="array" ref="W4215">_xlfn.IFS(Table1[[#This Row],[tenure]]&lt;=12,"0-1 Years", Table1[[#This Row],[tenure]] &lt;=36, "1-3 Years",Table1[[#This Row],[tenure]]&lt;=60, "3-5 Years",Table1[[#This Row],[tenure]]&gt;60,"5+ Years")</f>
        <v>0-1 Years</v>
      </c>
      <c r="X4215" t="str">
        <f>IF(AND(Table1[[#This Row],[Contract]]="Month-to-Month", Table1[[#This Row],[PaymentMethod]]= "Electronic check"), "High Risk", "Standard")</f>
        <v>Standard</v>
      </c>
      <c r="Y4215" s="11">
        <f>IFERROR(Table1[[#This Row],[TotalCharges]]/Table1[[#This Row],[tenure]],"0")</f>
        <v>48.008333333333333</v>
      </c>
      <c r="Z4215" t="str">
        <f>IF(Table1[[#This Row],[SeniorCitizen]]=1,"Yes","No")</f>
        <v>No</v>
      </c>
    </row>
    <row r="4216" spans="1:26" x14ac:dyDescent="0.3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s="2">
        <v>90.05</v>
      </c>
      <c r="T4216" s="2">
        <v>368.1</v>
      </c>
      <c r="U4216" t="s">
        <v>23</v>
      </c>
      <c r="V4216">
        <f>COUNTIF(Table1[[#This Row],[OnlineSecurity]:[StreamingMovies]], "Yes")</f>
        <v>2</v>
      </c>
      <c r="W4216" t="str" cm="1">
        <f t="array" ref="W4216">_xlfn.IFS(Table1[[#This Row],[tenure]]&lt;=12,"0-1 Years", Table1[[#This Row],[tenure]] &lt;=36, "1-3 Years",Table1[[#This Row],[tenure]]&lt;=60, "3-5 Years",Table1[[#This Row],[tenure]]&gt;60,"5+ Years")</f>
        <v>0-1 Years</v>
      </c>
      <c r="X4216" t="str">
        <f>IF(AND(Table1[[#This Row],[Contract]]="Month-to-Month", Table1[[#This Row],[PaymentMethod]]= "Electronic check"), "High Risk", "Standard")</f>
        <v>High Risk</v>
      </c>
      <c r="Y4216" s="11">
        <f>IFERROR(Table1[[#This Row],[TotalCharges]]/Table1[[#This Row],[tenure]],"0")</f>
        <v>92.025000000000006</v>
      </c>
      <c r="Z4216" t="str">
        <f>IF(Table1[[#This Row],[SeniorCitizen]]=1,"Yes","No")</f>
        <v>No</v>
      </c>
    </row>
    <row r="4217" spans="1:26" x14ac:dyDescent="0.3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s="2">
        <v>108.2</v>
      </c>
      <c r="T4217" s="2">
        <v>7840.6</v>
      </c>
      <c r="U4217" t="s">
        <v>24</v>
      </c>
      <c r="V4217">
        <f>COUNTIF(Table1[[#This Row],[OnlineSecurity]:[StreamingMovies]], "Yes")</f>
        <v>5</v>
      </c>
      <c r="W4217" t="str" cm="1">
        <f t="array" ref="W4217">_xlfn.IFS(Table1[[#This Row],[tenure]]&lt;=12,"0-1 Years", Table1[[#This Row],[tenure]] &lt;=36, "1-3 Years",Table1[[#This Row],[tenure]]&lt;=60, "3-5 Years",Table1[[#This Row],[tenure]]&gt;60,"5+ Years")</f>
        <v>5+ Years</v>
      </c>
      <c r="X4217" t="str">
        <f>IF(AND(Table1[[#This Row],[Contract]]="Month-to-Month", Table1[[#This Row],[PaymentMethod]]= "Electronic check"), "High Risk", "Standard")</f>
        <v>Standard</v>
      </c>
      <c r="Y4217" s="11">
        <f>IFERROR(Table1[[#This Row],[TotalCharges]]/Table1[[#This Row],[tenure]],"0")</f>
        <v>108.89722222222223</v>
      </c>
      <c r="Z4217" t="str">
        <f>IF(Table1[[#This Row],[SeniorCitizen]]=1,"Yes","No")</f>
        <v>No</v>
      </c>
    </row>
    <row r="4218" spans="1:26" x14ac:dyDescent="0.3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7104</v>
      </c>
      <c r="S4218" s="2">
        <v>92</v>
      </c>
      <c r="T4218" s="2">
        <v>6632.75</v>
      </c>
      <c r="U4218" t="s">
        <v>24</v>
      </c>
      <c r="V4218">
        <f>COUNTIF(Table1[[#This Row],[OnlineSecurity]:[StreamingMovies]], "Yes")</f>
        <v>6</v>
      </c>
      <c r="W4218" t="str" cm="1">
        <f t="array" ref="W4218">_xlfn.IFS(Table1[[#This Row],[tenure]]&lt;=12,"0-1 Years", Table1[[#This Row],[tenure]] &lt;=36, "1-3 Years",Table1[[#This Row],[tenure]]&lt;=60, "3-5 Years",Table1[[#This Row],[tenure]]&gt;60,"5+ Years")</f>
        <v>5+ Years</v>
      </c>
      <c r="X4218" t="str">
        <f>IF(AND(Table1[[#This Row],[Contract]]="Month-to-Month", Table1[[#This Row],[PaymentMethod]]= "Electronic check"), "High Risk", "Standard")</f>
        <v>Standard</v>
      </c>
      <c r="Y4218" s="11">
        <f>IFERROR(Table1[[#This Row],[TotalCharges]]/Table1[[#This Row],[tenure]],"0")</f>
        <v>92.121527777777771</v>
      </c>
      <c r="Z4218" t="str">
        <f>IF(Table1[[#This Row],[SeniorCitizen]]=1,"Yes","No")</f>
        <v>No</v>
      </c>
    </row>
    <row r="4219" spans="1:26" x14ac:dyDescent="0.3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s="2">
        <v>75.099999999999994</v>
      </c>
      <c r="T4219" s="2">
        <v>1013.35</v>
      </c>
      <c r="U4219" t="s">
        <v>24</v>
      </c>
      <c r="V4219">
        <f>COUNTIF(Table1[[#This Row],[OnlineSecurity]:[StreamingMovies]], "Yes")</f>
        <v>0</v>
      </c>
      <c r="W4219" t="str" cm="1">
        <f t="array" ref="W4219">_xlfn.IFS(Table1[[#This Row],[tenure]]&lt;=12,"0-1 Years", Table1[[#This Row],[tenure]] &lt;=36, "1-3 Years",Table1[[#This Row],[tenure]]&lt;=60, "3-5 Years",Table1[[#This Row],[tenure]]&gt;60,"5+ Years")</f>
        <v>1-3 Years</v>
      </c>
      <c r="X4219" t="str">
        <f>IF(AND(Table1[[#This Row],[Contract]]="Month-to-Month", Table1[[#This Row],[PaymentMethod]]= "Electronic check"), "High Risk", "Standard")</f>
        <v>High Risk</v>
      </c>
      <c r="Y4219" s="11">
        <f>IFERROR(Table1[[#This Row],[TotalCharges]]/Table1[[#This Row],[tenure]],"0")</f>
        <v>72.382142857142853</v>
      </c>
      <c r="Z4219" t="str">
        <f>IF(Table1[[#This Row],[SeniorCitizen]]=1,"Yes","No")</f>
        <v>Yes</v>
      </c>
    </row>
    <row r="4220" spans="1:26" x14ac:dyDescent="0.35">
      <c r="A4220" t="s">
        <v>4255</v>
      </c>
      <c r="B4220" t="s">
        <v>30</v>
      </c>
      <c r="C4220">
        <v>0</v>
      </c>
      <c r="D4220" t="s">
        <v>24</v>
      </c>
      <c r="E4220" t="s">
        <v>24</v>
      </c>
      <c r="F4220">
        <v>7</v>
      </c>
      <c r="G4220" t="s">
        <v>23</v>
      </c>
      <c r="H4220" t="s">
        <v>23</v>
      </c>
      <c r="I4220" t="s">
        <v>24</v>
      </c>
      <c r="J4220" t="s">
        <v>24</v>
      </c>
      <c r="K4220" t="s">
        <v>24</v>
      </c>
      <c r="L4220" t="s">
        <v>24</v>
      </c>
      <c r="M4220" t="s">
        <v>24</v>
      </c>
      <c r="N4220" t="s">
        <v>24</v>
      </c>
      <c r="O4220" t="s">
        <v>24</v>
      </c>
      <c r="P4220" t="s">
        <v>27</v>
      </c>
      <c r="Q4220" t="s">
        <v>23</v>
      </c>
      <c r="R4220" t="s">
        <v>7104</v>
      </c>
      <c r="S4220" s="2">
        <v>25.05</v>
      </c>
      <c r="T4220" s="2">
        <v>152.94999999999999</v>
      </c>
      <c r="U4220" t="s">
        <v>24</v>
      </c>
      <c r="V4220">
        <f>COUNTIF(Table1[[#This Row],[OnlineSecurity]:[StreamingMovies]], "Yes")</f>
        <v>0</v>
      </c>
      <c r="W4220" t="str" cm="1">
        <f t="array" ref="W4220">_xlfn.IFS(Table1[[#This Row],[tenure]]&lt;=12,"0-1 Years", Table1[[#This Row],[tenure]] &lt;=36, "1-3 Years",Table1[[#This Row],[tenure]]&lt;=60, "3-5 Years",Table1[[#This Row],[tenure]]&gt;60,"5+ Years")</f>
        <v>0-1 Years</v>
      </c>
      <c r="X4220" t="str">
        <f>IF(AND(Table1[[#This Row],[Contract]]="Month-to-Month", Table1[[#This Row],[PaymentMethod]]= "Electronic check"), "High Risk", "Standard")</f>
        <v>Standard</v>
      </c>
      <c r="Y4220" s="11">
        <f>IFERROR(Table1[[#This Row],[TotalCharges]]/Table1[[#This Row],[tenure]],"0")</f>
        <v>21.849999999999998</v>
      </c>
      <c r="Z4220" t="str">
        <f>IF(Table1[[#This Row],[SeniorCitizen]]=1,"Yes","No")</f>
        <v>No</v>
      </c>
    </row>
    <row r="4221" spans="1:26" x14ac:dyDescent="0.3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s="2">
        <v>75.150000000000006</v>
      </c>
      <c r="T4221" s="2">
        <v>3772.65</v>
      </c>
      <c r="U4221" t="s">
        <v>24</v>
      </c>
      <c r="V4221">
        <f>COUNTIF(Table1[[#This Row],[OnlineSecurity]:[StreamingMovies]], "Yes")</f>
        <v>1</v>
      </c>
      <c r="W4221" t="str" cm="1">
        <f t="array" ref="W4221">_xlfn.IFS(Table1[[#This Row],[tenure]]&lt;=12,"0-1 Years", Table1[[#This Row],[tenure]] &lt;=36, "1-3 Years",Table1[[#This Row],[tenure]]&lt;=60, "3-5 Years",Table1[[#This Row],[tenure]]&gt;60,"5+ Years")</f>
        <v>3-5 Years</v>
      </c>
      <c r="X4221" t="str">
        <f>IF(AND(Table1[[#This Row],[Contract]]="Month-to-Month", Table1[[#This Row],[PaymentMethod]]= "Electronic check"), "High Risk", "Standard")</f>
        <v>Standard</v>
      </c>
      <c r="Y4221" s="11">
        <f>IFERROR(Table1[[#This Row],[TotalCharges]]/Table1[[#This Row],[tenure]],"0")</f>
        <v>78.596874999999997</v>
      </c>
      <c r="Z4221" t="str">
        <f>IF(Table1[[#This Row],[SeniorCitizen]]=1,"Yes","No")</f>
        <v>No</v>
      </c>
    </row>
    <row r="4222" spans="1:26" x14ac:dyDescent="0.35">
      <c r="A4222" t="s">
        <v>4257</v>
      </c>
      <c r="B4222" t="s">
        <v>30</v>
      </c>
      <c r="C4222">
        <v>0</v>
      </c>
      <c r="D4222" t="s">
        <v>23</v>
      </c>
      <c r="E4222" t="s">
        <v>23</v>
      </c>
      <c r="F4222">
        <v>55</v>
      </c>
      <c r="G4222" t="s">
        <v>23</v>
      </c>
      <c r="H4222" t="s">
        <v>24</v>
      </c>
      <c r="I4222" t="s">
        <v>24</v>
      </c>
      <c r="J4222" t="s">
        <v>24</v>
      </c>
      <c r="K4222" t="s">
        <v>24</v>
      </c>
      <c r="L4222" t="s">
        <v>24</v>
      </c>
      <c r="M4222" t="s">
        <v>24</v>
      </c>
      <c r="N4222" t="s">
        <v>24</v>
      </c>
      <c r="O4222" t="s">
        <v>24</v>
      </c>
      <c r="P4222" t="s">
        <v>31</v>
      </c>
      <c r="Q4222" t="s">
        <v>24</v>
      </c>
      <c r="R4222" t="s">
        <v>32</v>
      </c>
      <c r="S4222" s="2">
        <v>19.5</v>
      </c>
      <c r="T4222" s="2">
        <v>1026.3499999999999</v>
      </c>
      <c r="U4222" t="s">
        <v>24</v>
      </c>
      <c r="V4222">
        <f>COUNTIF(Table1[[#This Row],[OnlineSecurity]:[StreamingMovies]], "Yes")</f>
        <v>0</v>
      </c>
      <c r="W4222" t="str" cm="1">
        <f t="array" ref="W4222">_xlfn.IFS(Table1[[#This Row],[tenure]]&lt;=12,"0-1 Years", Table1[[#This Row],[tenure]] &lt;=36, "1-3 Years",Table1[[#This Row],[tenure]]&lt;=60, "3-5 Years",Table1[[#This Row],[tenure]]&gt;60,"5+ Years")</f>
        <v>3-5 Years</v>
      </c>
      <c r="X4222" t="str">
        <f>IF(AND(Table1[[#This Row],[Contract]]="Month-to-Month", Table1[[#This Row],[PaymentMethod]]= "Electronic check"), "High Risk", "Standard")</f>
        <v>Standard</v>
      </c>
      <c r="Y4222" s="11">
        <f>IFERROR(Table1[[#This Row],[TotalCharges]]/Table1[[#This Row],[tenure]],"0")</f>
        <v>18.66090909090909</v>
      </c>
      <c r="Z4222" t="str">
        <f>IF(Table1[[#This Row],[SeniorCitizen]]=1,"Yes","No")</f>
        <v>No</v>
      </c>
    </row>
    <row r="4223" spans="1:26" x14ac:dyDescent="0.35">
      <c r="A4223" t="s">
        <v>4258</v>
      </c>
      <c r="B4223" t="s">
        <v>30</v>
      </c>
      <c r="C4223">
        <v>0</v>
      </c>
      <c r="D4223" t="s">
        <v>24</v>
      </c>
      <c r="E4223" t="s">
        <v>24</v>
      </c>
      <c r="F4223">
        <v>1</v>
      </c>
      <c r="G4223" t="s">
        <v>23</v>
      </c>
      <c r="H4223" t="s">
        <v>24</v>
      </c>
      <c r="I4223" t="s">
        <v>24</v>
      </c>
      <c r="J4223" t="s">
        <v>24</v>
      </c>
      <c r="K4223" t="s">
        <v>24</v>
      </c>
      <c r="L4223" t="s">
        <v>24</v>
      </c>
      <c r="M4223" t="s">
        <v>24</v>
      </c>
      <c r="N4223" t="s">
        <v>24</v>
      </c>
      <c r="O4223" t="s">
        <v>24</v>
      </c>
      <c r="P4223" t="s">
        <v>27</v>
      </c>
      <c r="Q4223" t="s">
        <v>24</v>
      </c>
      <c r="R4223" t="s">
        <v>7105</v>
      </c>
      <c r="S4223" s="2">
        <v>19.3</v>
      </c>
      <c r="T4223" s="2">
        <v>19.3</v>
      </c>
      <c r="U4223" t="s">
        <v>24</v>
      </c>
      <c r="V4223">
        <f>COUNTIF(Table1[[#This Row],[OnlineSecurity]:[StreamingMovies]], "Yes")</f>
        <v>0</v>
      </c>
      <c r="W4223" t="str" cm="1">
        <f t="array" ref="W4223">_xlfn.IFS(Table1[[#This Row],[tenure]]&lt;=12,"0-1 Years", Table1[[#This Row],[tenure]] &lt;=36, "1-3 Years",Table1[[#This Row],[tenure]]&lt;=60, "3-5 Years",Table1[[#This Row],[tenure]]&gt;60,"5+ Years")</f>
        <v>0-1 Years</v>
      </c>
      <c r="X4223" t="str">
        <f>IF(AND(Table1[[#This Row],[Contract]]="Month-to-Month", Table1[[#This Row],[PaymentMethod]]= "Electronic check"), "High Risk", "Standard")</f>
        <v>Standard</v>
      </c>
      <c r="Y4223" s="11">
        <f>IFERROR(Table1[[#This Row],[TotalCharges]]/Table1[[#This Row],[tenure]],"0")</f>
        <v>19.3</v>
      </c>
      <c r="Z4223" t="str">
        <f>IF(Table1[[#This Row],[SeniorCitizen]]=1,"Yes","No")</f>
        <v>No</v>
      </c>
    </row>
    <row r="4224" spans="1:26" x14ac:dyDescent="0.3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7105</v>
      </c>
      <c r="S4224" s="2">
        <v>112.2</v>
      </c>
      <c r="T4224" s="2">
        <v>5031.8500000000004</v>
      </c>
      <c r="U4224" t="s">
        <v>24</v>
      </c>
      <c r="V4224">
        <f>COUNTIF(Table1[[#This Row],[OnlineSecurity]:[StreamingMovies]], "Yes")</f>
        <v>6</v>
      </c>
      <c r="W4224" t="str" cm="1">
        <f t="array" ref="W4224">_xlfn.IFS(Table1[[#This Row],[tenure]]&lt;=12,"0-1 Years", Table1[[#This Row],[tenure]] &lt;=36, "1-3 Years",Table1[[#This Row],[tenure]]&lt;=60, "3-5 Years",Table1[[#This Row],[tenure]]&gt;60,"5+ Years")</f>
        <v>3-5 Years</v>
      </c>
      <c r="X4224" t="str">
        <f>IF(AND(Table1[[#This Row],[Contract]]="Month-to-Month", Table1[[#This Row],[PaymentMethod]]= "Electronic check"), "High Risk", "Standard")</f>
        <v>Standard</v>
      </c>
      <c r="Y4224" s="11">
        <f>IFERROR(Table1[[#This Row],[TotalCharges]]/Table1[[#This Row],[tenure]],"0")</f>
        <v>111.81888888888889</v>
      </c>
      <c r="Z4224" t="str">
        <f>IF(Table1[[#This Row],[SeniorCitizen]]=1,"Yes","No")</f>
        <v>No</v>
      </c>
    </row>
    <row r="4225" spans="1:26" x14ac:dyDescent="0.3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s="2">
        <v>70.3</v>
      </c>
      <c r="T4225" s="2">
        <v>220.4</v>
      </c>
      <c r="U4225" t="s">
        <v>24</v>
      </c>
      <c r="V4225">
        <f>COUNTIF(Table1[[#This Row],[OnlineSecurity]:[StreamingMovies]], "Yes")</f>
        <v>0</v>
      </c>
      <c r="W4225" t="str" cm="1">
        <f t="array" ref="W4225">_xlfn.IFS(Table1[[#This Row],[tenure]]&lt;=12,"0-1 Years", Table1[[#This Row],[tenure]] &lt;=36, "1-3 Years",Table1[[#This Row],[tenure]]&lt;=60, "3-5 Years",Table1[[#This Row],[tenure]]&gt;60,"5+ Years")</f>
        <v>0-1 Years</v>
      </c>
      <c r="X4225" t="str">
        <f>IF(AND(Table1[[#This Row],[Contract]]="Month-to-Month", Table1[[#This Row],[PaymentMethod]]= "Electronic check"), "High Risk", "Standard")</f>
        <v>Standard</v>
      </c>
      <c r="Y4225" s="11">
        <f>IFERROR(Table1[[#This Row],[TotalCharges]]/Table1[[#This Row],[tenure]],"0")</f>
        <v>73.466666666666669</v>
      </c>
      <c r="Z4225" t="str">
        <f>IF(Table1[[#This Row],[SeniorCitizen]]=1,"Yes","No")</f>
        <v>No</v>
      </c>
    </row>
    <row r="4226" spans="1:26" x14ac:dyDescent="0.35">
      <c r="A4226" t="s">
        <v>4261</v>
      </c>
      <c r="B4226" t="s">
        <v>22</v>
      </c>
      <c r="C4226">
        <v>0</v>
      </c>
      <c r="D4226" t="s">
        <v>23</v>
      </c>
      <c r="E4226" t="s">
        <v>24</v>
      </c>
      <c r="F4226">
        <v>71</v>
      </c>
      <c r="G4226" t="s">
        <v>23</v>
      </c>
      <c r="H4226" t="s">
        <v>24</v>
      </c>
      <c r="I4226" t="s">
        <v>24</v>
      </c>
      <c r="J4226" t="s">
        <v>24</v>
      </c>
      <c r="K4226" t="s">
        <v>24</v>
      </c>
      <c r="L4226" t="s">
        <v>24</v>
      </c>
      <c r="M4226" t="s">
        <v>24</v>
      </c>
      <c r="N4226" t="s">
        <v>24</v>
      </c>
      <c r="O4226" t="s">
        <v>24</v>
      </c>
      <c r="P4226" t="s">
        <v>47</v>
      </c>
      <c r="Q4226" t="s">
        <v>24</v>
      </c>
      <c r="R4226" t="s">
        <v>32</v>
      </c>
      <c r="S4226" s="2">
        <v>19.600000000000001</v>
      </c>
      <c r="T4226" s="2">
        <v>1416.5</v>
      </c>
      <c r="U4226" t="s">
        <v>24</v>
      </c>
      <c r="V4226">
        <f>COUNTIF(Table1[[#This Row],[OnlineSecurity]:[StreamingMovies]], "Yes")</f>
        <v>0</v>
      </c>
      <c r="W4226" t="str" cm="1">
        <f t="array" ref="W4226">_xlfn.IFS(Table1[[#This Row],[tenure]]&lt;=12,"0-1 Years", Table1[[#This Row],[tenure]] &lt;=36, "1-3 Years",Table1[[#This Row],[tenure]]&lt;=60, "3-5 Years",Table1[[#This Row],[tenure]]&gt;60,"5+ Years")</f>
        <v>5+ Years</v>
      </c>
      <c r="X4226" t="str">
        <f>IF(AND(Table1[[#This Row],[Contract]]="Month-to-Month", Table1[[#This Row],[PaymentMethod]]= "Electronic check"), "High Risk", "Standard")</f>
        <v>Standard</v>
      </c>
      <c r="Y4226" s="11">
        <f>IFERROR(Table1[[#This Row],[TotalCharges]]/Table1[[#This Row],[tenure]],"0")</f>
        <v>19.950704225352112</v>
      </c>
      <c r="Z4226" t="str">
        <f>IF(Table1[[#This Row],[SeniorCitizen]]=1,"Yes","No")</f>
        <v>No</v>
      </c>
    </row>
    <row r="4227" spans="1:26" x14ac:dyDescent="0.35">
      <c r="A4227" t="s">
        <v>4262</v>
      </c>
      <c r="B4227" t="s">
        <v>30</v>
      </c>
      <c r="C4227">
        <v>0</v>
      </c>
      <c r="D4227" t="s">
        <v>23</v>
      </c>
      <c r="E4227" t="s">
        <v>24</v>
      </c>
      <c r="F4227">
        <v>8</v>
      </c>
      <c r="G4227" t="s">
        <v>23</v>
      </c>
      <c r="H4227" t="s">
        <v>24</v>
      </c>
      <c r="I4227" t="s">
        <v>24</v>
      </c>
      <c r="J4227" t="s">
        <v>24</v>
      </c>
      <c r="K4227" t="s">
        <v>24</v>
      </c>
      <c r="L4227" t="s">
        <v>24</v>
      </c>
      <c r="M4227" t="s">
        <v>24</v>
      </c>
      <c r="N4227" t="s">
        <v>24</v>
      </c>
      <c r="O4227" t="s">
        <v>24</v>
      </c>
      <c r="P4227" t="s">
        <v>27</v>
      </c>
      <c r="Q4227" t="s">
        <v>24</v>
      </c>
      <c r="R4227" t="s">
        <v>32</v>
      </c>
      <c r="S4227" s="2">
        <v>20.25</v>
      </c>
      <c r="T4227" s="2">
        <v>158.35</v>
      </c>
      <c r="U4227" t="s">
        <v>24</v>
      </c>
      <c r="V4227">
        <f>COUNTIF(Table1[[#This Row],[OnlineSecurity]:[StreamingMovies]], "Yes")</f>
        <v>0</v>
      </c>
      <c r="W4227" t="str" cm="1">
        <f t="array" ref="W4227">_xlfn.IFS(Table1[[#This Row],[tenure]]&lt;=12,"0-1 Years", Table1[[#This Row],[tenure]] &lt;=36, "1-3 Years",Table1[[#This Row],[tenure]]&lt;=60, "3-5 Years",Table1[[#This Row],[tenure]]&gt;60,"5+ Years")</f>
        <v>0-1 Years</v>
      </c>
      <c r="X4227" t="str">
        <f>IF(AND(Table1[[#This Row],[Contract]]="Month-to-Month", Table1[[#This Row],[PaymentMethod]]= "Electronic check"), "High Risk", "Standard")</f>
        <v>Standard</v>
      </c>
      <c r="Y4227" s="11">
        <f>IFERROR(Table1[[#This Row],[TotalCharges]]/Table1[[#This Row],[tenure]],"0")</f>
        <v>19.793749999999999</v>
      </c>
      <c r="Z4227" t="str">
        <f>IF(Table1[[#This Row],[SeniorCitizen]]=1,"Yes","No")</f>
        <v>No</v>
      </c>
    </row>
    <row r="4228" spans="1:26" x14ac:dyDescent="0.3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s="2">
        <v>75.849999999999994</v>
      </c>
      <c r="T4228" s="2">
        <v>256.60000000000002</v>
      </c>
      <c r="U4228" t="s">
        <v>23</v>
      </c>
      <c r="V4228">
        <f>COUNTIF(Table1[[#This Row],[OnlineSecurity]:[StreamingMovies]], "Yes")</f>
        <v>0</v>
      </c>
      <c r="W4228" t="str" cm="1">
        <f t="array" ref="W4228">_xlfn.IFS(Table1[[#This Row],[tenure]]&lt;=12,"0-1 Years", Table1[[#This Row],[tenure]] &lt;=36, "1-3 Years",Table1[[#This Row],[tenure]]&lt;=60, "3-5 Years",Table1[[#This Row],[tenure]]&gt;60,"5+ Years")</f>
        <v>0-1 Years</v>
      </c>
      <c r="X4228" t="str">
        <f>IF(AND(Table1[[#This Row],[Contract]]="Month-to-Month", Table1[[#This Row],[PaymentMethod]]= "Electronic check"), "High Risk", "Standard")</f>
        <v>High Risk</v>
      </c>
      <c r="Y4228" s="11">
        <f>IFERROR(Table1[[#This Row],[TotalCharges]]/Table1[[#This Row],[tenure]],"0")</f>
        <v>85.533333333333346</v>
      </c>
      <c r="Z4228" t="str">
        <f>IF(Table1[[#This Row],[SeniorCitizen]]=1,"Yes","No")</f>
        <v>No</v>
      </c>
    </row>
    <row r="4229" spans="1:26" x14ac:dyDescent="0.3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7104</v>
      </c>
      <c r="S4229" s="2">
        <v>80.650000000000006</v>
      </c>
      <c r="T4229" s="2">
        <v>5542.55</v>
      </c>
      <c r="U4229" t="s">
        <v>24</v>
      </c>
      <c r="V4229">
        <f>COUNTIF(Table1[[#This Row],[OnlineSecurity]:[StreamingMovies]], "Yes")</f>
        <v>5</v>
      </c>
      <c r="W4229" t="str" cm="1">
        <f t="array" ref="W4229">_xlfn.IFS(Table1[[#This Row],[tenure]]&lt;=12,"0-1 Years", Table1[[#This Row],[tenure]] &lt;=36, "1-3 Years",Table1[[#This Row],[tenure]]&lt;=60, "3-5 Years",Table1[[#This Row],[tenure]]&gt;60,"5+ Years")</f>
        <v>5+ Years</v>
      </c>
      <c r="X4229" t="str">
        <f>IF(AND(Table1[[#This Row],[Contract]]="Month-to-Month", Table1[[#This Row],[PaymentMethod]]= "Electronic check"), "High Risk", "Standard")</f>
        <v>Standard</v>
      </c>
      <c r="Y4229" s="11">
        <f>IFERROR(Table1[[#This Row],[TotalCharges]]/Table1[[#This Row],[tenure]],"0")</f>
        <v>80.326811594202894</v>
      </c>
      <c r="Z4229" t="str">
        <f>IF(Table1[[#This Row],[SeniorCitizen]]=1,"Yes","No")</f>
        <v>No</v>
      </c>
    </row>
    <row r="4230" spans="1:26" x14ac:dyDescent="0.3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s="2">
        <v>68.5</v>
      </c>
      <c r="T4230" s="2">
        <v>68.5</v>
      </c>
      <c r="U4230" t="s">
        <v>23</v>
      </c>
      <c r="V4230">
        <f>COUNTIF(Table1[[#This Row],[OnlineSecurity]:[StreamingMovies]], "Yes")</f>
        <v>0</v>
      </c>
      <c r="W4230" t="str" cm="1">
        <f t="array" ref="W4230">_xlfn.IFS(Table1[[#This Row],[tenure]]&lt;=12,"0-1 Years", Table1[[#This Row],[tenure]] &lt;=36, "1-3 Years",Table1[[#This Row],[tenure]]&lt;=60, "3-5 Years",Table1[[#This Row],[tenure]]&gt;60,"5+ Years")</f>
        <v>0-1 Years</v>
      </c>
      <c r="X4230" t="str">
        <f>IF(AND(Table1[[#This Row],[Contract]]="Month-to-Month", Table1[[#This Row],[PaymentMethod]]= "Electronic check"), "High Risk", "Standard")</f>
        <v>High Risk</v>
      </c>
      <c r="Y4230" s="11">
        <f>IFERROR(Table1[[#This Row],[TotalCharges]]/Table1[[#This Row],[tenure]],"0")</f>
        <v>68.5</v>
      </c>
      <c r="Z4230" t="str">
        <f>IF(Table1[[#This Row],[SeniorCitizen]]=1,"Yes","No")</f>
        <v>No</v>
      </c>
    </row>
    <row r="4231" spans="1:26" x14ac:dyDescent="0.3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7105</v>
      </c>
      <c r="S4231" s="2">
        <v>115.75</v>
      </c>
      <c r="T4231" s="2">
        <v>8443.7000000000007</v>
      </c>
      <c r="U4231" t="s">
        <v>24</v>
      </c>
      <c r="V4231">
        <f>COUNTIF(Table1[[#This Row],[OnlineSecurity]:[StreamingMovies]], "Yes")</f>
        <v>6</v>
      </c>
      <c r="W4231" t="str" cm="1">
        <f t="array" ref="W4231">_xlfn.IFS(Table1[[#This Row],[tenure]]&lt;=12,"0-1 Years", Table1[[#This Row],[tenure]] &lt;=36, "1-3 Years",Table1[[#This Row],[tenure]]&lt;=60, "3-5 Years",Table1[[#This Row],[tenure]]&gt;60,"5+ Years")</f>
        <v>5+ Years</v>
      </c>
      <c r="X4231" t="str">
        <f>IF(AND(Table1[[#This Row],[Contract]]="Month-to-Month", Table1[[#This Row],[PaymentMethod]]= "Electronic check"), "High Risk", "Standard")</f>
        <v>Standard</v>
      </c>
      <c r="Y4231" s="11">
        <f>IFERROR(Table1[[#This Row],[TotalCharges]]/Table1[[#This Row],[tenure]],"0")</f>
        <v>117.27361111111112</v>
      </c>
      <c r="Z4231" t="str">
        <f>IF(Table1[[#This Row],[SeniorCitizen]]=1,"Yes","No")</f>
        <v>Yes</v>
      </c>
    </row>
    <row r="4232" spans="1:26" x14ac:dyDescent="0.3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s="2">
        <v>73.5</v>
      </c>
      <c r="T4232" s="2">
        <v>791.75</v>
      </c>
      <c r="U4232" t="s">
        <v>23</v>
      </c>
      <c r="V4232">
        <f>COUNTIF(Table1[[#This Row],[OnlineSecurity]:[StreamingMovies]], "Yes")</f>
        <v>1</v>
      </c>
      <c r="W4232" t="str" cm="1">
        <f t="array" ref="W4232">_xlfn.IFS(Table1[[#This Row],[tenure]]&lt;=12,"0-1 Years", Table1[[#This Row],[tenure]] &lt;=36, "1-3 Years",Table1[[#This Row],[tenure]]&lt;=60, "3-5 Years",Table1[[#This Row],[tenure]]&gt;60,"5+ Years")</f>
        <v>0-1 Years</v>
      </c>
      <c r="X4232" t="str">
        <f>IF(AND(Table1[[#This Row],[Contract]]="Month-to-Month", Table1[[#This Row],[PaymentMethod]]= "Electronic check"), "High Risk", "Standard")</f>
        <v>High Risk</v>
      </c>
      <c r="Y4232" s="11">
        <f>IFERROR(Table1[[#This Row],[TotalCharges]]/Table1[[#This Row],[tenure]],"0")</f>
        <v>71.977272727272734</v>
      </c>
      <c r="Z4232" t="str">
        <f>IF(Table1[[#This Row],[SeniorCitizen]]=1,"Yes","No")</f>
        <v>No</v>
      </c>
    </row>
    <row r="4233" spans="1:26" x14ac:dyDescent="0.3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7104</v>
      </c>
      <c r="S4233" s="2">
        <v>80.599999999999994</v>
      </c>
      <c r="T4233" s="2">
        <v>5708.2</v>
      </c>
      <c r="U4233" t="s">
        <v>24</v>
      </c>
      <c r="V4233">
        <f>COUNTIF(Table1[[#This Row],[OnlineSecurity]:[StreamingMovies]], "Yes")</f>
        <v>5</v>
      </c>
      <c r="W4233" t="str" cm="1">
        <f t="array" ref="W4233">_xlfn.IFS(Table1[[#This Row],[tenure]]&lt;=12,"0-1 Years", Table1[[#This Row],[tenure]] &lt;=36, "1-3 Years",Table1[[#This Row],[tenure]]&lt;=60, "3-5 Years",Table1[[#This Row],[tenure]]&gt;60,"5+ Years")</f>
        <v>5+ Years</v>
      </c>
      <c r="X4233" t="str">
        <f>IF(AND(Table1[[#This Row],[Contract]]="Month-to-Month", Table1[[#This Row],[PaymentMethod]]= "Electronic check"), "High Risk", "Standard")</f>
        <v>Standard</v>
      </c>
      <c r="Y4233" s="11">
        <f>IFERROR(Table1[[#This Row],[TotalCharges]]/Table1[[#This Row],[tenure]],"0")</f>
        <v>80.39718309859154</v>
      </c>
      <c r="Z4233" t="str">
        <f>IF(Table1[[#This Row],[SeniorCitizen]]=1,"Yes","No")</f>
        <v>No</v>
      </c>
    </row>
    <row r="4234" spans="1:26" x14ac:dyDescent="0.3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s="2">
        <v>69.95</v>
      </c>
      <c r="T4234" s="2">
        <v>69.95</v>
      </c>
      <c r="U4234" t="s">
        <v>23</v>
      </c>
      <c r="V4234">
        <f>COUNTIF(Table1[[#This Row],[OnlineSecurity]:[StreamingMovies]], "Yes")</f>
        <v>0</v>
      </c>
      <c r="W4234" t="str" cm="1">
        <f t="array" ref="W4234">_xlfn.IFS(Table1[[#This Row],[tenure]]&lt;=12,"0-1 Years", Table1[[#This Row],[tenure]] &lt;=36, "1-3 Years",Table1[[#This Row],[tenure]]&lt;=60, "3-5 Years",Table1[[#This Row],[tenure]]&gt;60,"5+ Years")</f>
        <v>0-1 Years</v>
      </c>
      <c r="X4234" t="str">
        <f>IF(AND(Table1[[#This Row],[Contract]]="Month-to-Month", Table1[[#This Row],[PaymentMethod]]= "Electronic check"), "High Risk", "Standard")</f>
        <v>Standard</v>
      </c>
      <c r="Y4234" s="11">
        <f>IFERROR(Table1[[#This Row],[TotalCharges]]/Table1[[#This Row],[tenure]],"0")</f>
        <v>69.95</v>
      </c>
      <c r="Z4234" t="str">
        <f>IF(Table1[[#This Row],[SeniorCitizen]]=1,"Yes","No")</f>
        <v>No</v>
      </c>
    </row>
    <row r="4235" spans="1:26" x14ac:dyDescent="0.35">
      <c r="A4235" t="s">
        <v>4270</v>
      </c>
      <c r="B4235" t="s">
        <v>22</v>
      </c>
      <c r="C4235">
        <v>0</v>
      </c>
      <c r="D4235" t="s">
        <v>23</v>
      </c>
      <c r="E4235" t="s">
        <v>24</v>
      </c>
      <c r="F4235">
        <v>33</v>
      </c>
      <c r="G4235" t="s">
        <v>24</v>
      </c>
      <c r="H4235" t="s">
        <v>24</v>
      </c>
      <c r="I4235" t="s">
        <v>26</v>
      </c>
      <c r="J4235" t="s">
        <v>23</v>
      </c>
      <c r="K4235" t="s">
        <v>24</v>
      </c>
      <c r="L4235" t="s">
        <v>23</v>
      </c>
      <c r="M4235" t="s">
        <v>23</v>
      </c>
      <c r="N4235" t="s">
        <v>23</v>
      </c>
      <c r="O4235" t="s">
        <v>23</v>
      </c>
      <c r="P4235" t="s">
        <v>47</v>
      </c>
      <c r="Q4235" t="s">
        <v>24</v>
      </c>
      <c r="R4235" t="s">
        <v>7104</v>
      </c>
      <c r="S4235" s="2">
        <v>59.55</v>
      </c>
      <c r="T4235" s="2">
        <v>2016.3</v>
      </c>
      <c r="U4235" t="s">
        <v>24</v>
      </c>
      <c r="V4235">
        <f>COUNTIF(Table1[[#This Row],[OnlineSecurity]:[StreamingMovies]], "Yes")</f>
        <v>5</v>
      </c>
      <c r="W4235" t="str" cm="1">
        <f t="array" ref="W4235">_xlfn.IFS(Table1[[#This Row],[tenure]]&lt;=12,"0-1 Years", Table1[[#This Row],[tenure]] &lt;=36, "1-3 Years",Table1[[#This Row],[tenure]]&lt;=60, "3-5 Years",Table1[[#This Row],[tenure]]&gt;60,"5+ Years")</f>
        <v>1-3 Years</v>
      </c>
      <c r="X4235" t="str">
        <f>IF(AND(Table1[[#This Row],[Contract]]="Month-to-Month", Table1[[#This Row],[PaymentMethod]]= "Electronic check"), "High Risk", "Standard")</f>
        <v>Standard</v>
      </c>
      <c r="Y4235" s="11">
        <f>IFERROR(Table1[[#This Row],[TotalCharges]]/Table1[[#This Row],[tenure]],"0")</f>
        <v>61.1</v>
      </c>
      <c r="Z4235" t="str">
        <f>IF(Table1[[#This Row],[SeniorCitizen]]=1,"Yes","No")</f>
        <v>No</v>
      </c>
    </row>
    <row r="4236" spans="1:26" x14ac:dyDescent="0.35">
      <c r="A4236" t="s">
        <v>4271</v>
      </c>
      <c r="B4236" t="s">
        <v>22</v>
      </c>
      <c r="C4236">
        <v>0</v>
      </c>
      <c r="D4236" t="s">
        <v>24</v>
      </c>
      <c r="E4236" t="s">
        <v>24</v>
      </c>
      <c r="F4236">
        <v>16</v>
      </c>
      <c r="G4236" t="s">
        <v>23</v>
      </c>
      <c r="H4236" t="s">
        <v>24</v>
      </c>
      <c r="I4236" t="s">
        <v>24</v>
      </c>
      <c r="J4236" t="s">
        <v>24</v>
      </c>
      <c r="K4236" t="s">
        <v>24</v>
      </c>
      <c r="L4236" t="s">
        <v>24</v>
      </c>
      <c r="M4236" t="s">
        <v>24</v>
      </c>
      <c r="N4236" t="s">
        <v>24</v>
      </c>
      <c r="O4236" t="s">
        <v>24</v>
      </c>
      <c r="P4236" t="s">
        <v>31</v>
      </c>
      <c r="Q4236" t="s">
        <v>24</v>
      </c>
      <c r="R4236" t="s">
        <v>32</v>
      </c>
      <c r="S4236" s="2">
        <v>19.05</v>
      </c>
      <c r="T4236" s="2">
        <v>326.64999999999998</v>
      </c>
      <c r="U4236" t="s">
        <v>24</v>
      </c>
      <c r="V4236">
        <f>COUNTIF(Table1[[#This Row],[OnlineSecurity]:[StreamingMovies]], "Yes")</f>
        <v>0</v>
      </c>
      <c r="W4236" t="str" cm="1">
        <f t="array" ref="W4236">_xlfn.IFS(Table1[[#This Row],[tenure]]&lt;=12,"0-1 Years", Table1[[#This Row],[tenure]] &lt;=36, "1-3 Years",Table1[[#This Row],[tenure]]&lt;=60, "3-5 Years",Table1[[#This Row],[tenure]]&gt;60,"5+ Years")</f>
        <v>1-3 Years</v>
      </c>
      <c r="X4236" t="str">
        <f>IF(AND(Table1[[#This Row],[Contract]]="Month-to-Month", Table1[[#This Row],[PaymentMethod]]= "Electronic check"), "High Risk", "Standard")</f>
        <v>Standard</v>
      </c>
      <c r="Y4236" s="11">
        <f>IFERROR(Table1[[#This Row],[TotalCharges]]/Table1[[#This Row],[tenure]],"0")</f>
        <v>20.415624999999999</v>
      </c>
      <c r="Z4236" t="str">
        <f>IF(Table1[[#This Row],[SeniorCitizen]]=1,"Yes","No")</f>
        <v>No</v>
      </c>
    </row>
    <row r="4237" spans="1:26" x14ac:dyDescent="0.3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s="2">
        <v>95.65</v>
      </c>
      <c r="T4237" s="2">
        <v>5471.75</v>
      </c>
      <c r="U4237" t="s">
        <v>24</v>
      </c>
      <c r="V4237">
        <f>COUNTIF(Table1[[#This Row],[OnlineSecurity]:[StreamingMovies]], "Yes")</f>
        <v>4</v>
      </c>
      <c r="W4237" t="str" cm="1">
        <f t="array" ref="W4237">_xlfn.IFS(Table1[[#This Row],[tenure]]&lt;=12,"0-1 Years", Table1[[#This Row],[tenure]] &lt;=36, "1-3 Years",Table1[[#This Row],[tenure]]&lt;=60, "3-5 Years",Table1[[#This Row],[tenure]]&gt;60,"5+ Years")</f>
        <v>3-5 Years</v>
      </c>
      <c r="X4237" t="str">
        <f>IF(AND(Table1[[#This Row],[Contract]]="Month-to-Month", Table1[[#This Row],[PaymentMethod]]= "Electronic check"), "High Risk", "Standard")</f>
        <v>Standard</v>
      </c>
      <c r="Y4237" s="11">
        <f>IFERROR(Table1[[#This Row],[TotalCharges]]/Table1[[#This Row],[tenure]],"0")</f>
        <v>97.709821428571431</v>
      </c>
      <c r="Z4237" t="str">
        <f>IF(Table1[[#This Row],[SeniorCitizen]]=1,"Yes","No")</f>
        <v>Yes</v>
      </c>
    </row>
    <row r="4238" spans="1:26" x14ac:dyDescent="0.35">
      <c r="A4238" t="s">
        <v>4273</v>
      </c>
      <c r="B4238" t="s">
        <v>22</v>
      </c>
      <c r="C4238">
        <v>0</v>
      </c>
      <c r="D4238" t="s">
        <v>24</v>
      </c>
      <c r="E4238" t="s">
        <v>24</v>
      </c>
      <c r="F4238">
        <v>1</v>
      </c>
      <c r="G4238" t="s">
        <v>23</v>
      </c>
      <c r="H4238" t="s">
        <v>24</v>
      </c>
      <c r="I4238" t="s">
        <v>24</v>
      </c>
      <c r="J4238" t="s">
        <v>24</v>
      </c>
      <c r="K4238" t="s">
        <v>24</v>
      </c>
      <c r="L4238" t="s">
        <v>24</v>
      </c>
      <c r="M4238" t="s">
        <v>24</v>
      </c>
      <c r="N4238" t="s">
        <v>24</v>
      </c>
      <c r="O4238" t="s">
        <v>24</v>
      </c>
      <c r="P4238" t="s">
        <v>27</v>
      </c>
      <c r="Q4238" t="s">
        <v>24</v>
      </c>
      <c r="R4238" t="s">
        <v>7105</v>
      </c>
      <c r="S4238" s="2">
        <v>19.95</v>
      </c>
      <c r="T4238" s="2">
        <v>19.95</v>
      </c>
      <c r="U4238" t="s">
        <v>24</v>
      </c>
      <c r="V4238">
        <f>COUNTIF(Table1[[#This Row],[OnlineSecurity]:[StreamingMovies]], "Yes")</f>
        <v>0</v>
      </c>
      <c r="W4238" t="str" cm="1">
        <f t="array" ref="W4238">_xlfn.IFS(Table1[[#This Row],[tenure]]&lt;=12,"0-1 Years", Table1[[#This Row],[tenure]] &lt;=36, "1-3 Years",Table1[[#This Row],[tenure]]&lt;=60, "3-5 Years",Table1[[#This Row],[tenure]]&gt;60,"5+ Years")</f>
        <v>0-1 Years</v>
      </c>
      <c r="X4238" t="str">
        <f>IF(AND(Table1[[#This Row],[Contract]]="Month-to-Month", Table1[[#This Row],[PaymentMethod]]= "Electronic check"), "High Risk", "Standard")</f>
        <v>Standard</v>
      </c>
      <c r="Y4238" s="11">
        <f>IFERROR(Table1[[#This Row],[TotalCharges]]/Table1[[#This Row],[tenure]],"0")</f>
        <v>19.95</v>
      </c>
      <c r="Z4238" t="str">
        <f>IF(Table1[[#This Row],[SeniorCitizen]]=1,"Yes","No")</f>
        <v>No</v>
      </c>
    </row>
    <row r="4239" spans="1:26" x14ac:dyDescent="0.3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s="2">
        <v>70.05</v>
      </c>
      <c r="T4239" s="2">
        <v>346.4</v>
      </c>
      <c r="U4239" t="s">
        <v>23</v>
      </c>
      <c r="V4239">
        <f>COUNTIF(Table1[[#This Row],[OnlineSecurity]:[StreamingMovies]], "Yes")</f>
        <v>3</v>
      </c>
      <c r="W4239" t="str" cm="1">
        <f t="array" ref="W4239">_xlfn.IFS(Table1[[#This Row],[tenure]]&lt;=12,"0-1 Years", Table1[[#This Row],[tenure]] &lt;=36, "1-3 Years",Table1[[#This Row],[tenure]]&lt;=60, "3-5 Years",Table1[[#This Row],[tenure]]&gt;60,"5+ Years")</f>
        <v>0-1 Years</v>
      </c>
      <c r="X4239" t="str">
        <f>IF(AND(Table1[[#This Row],[Contract]]="Month-to-Month", Table1[[#This Row],[PaymentMethod]]= "Electronic check"), "High Risk", "Standard")</f>
        <v>High Risk</v>
      </c>
      <c r="Y4239" s="11">
        <f>IFERROR(Table1[[#This Row],[TotalCharges]]/Table1[[#This Row],[tenure]],"0")</f>
        <v>69.28</v>
      </c>
      <c r="Z4239" t="str">
        <f>IF(Table1[[#This Row],[SeniorCitizen]]=1,"Yes","No")</f>
        <v>No</v>
      </c>
    </row>
    <row r="4240" spans="1:26" x14ac:dyDescent="0.35">
      <c r="A4240" t="s">
        <v>4275</v>
      </c>
      <c r="B4240" t="s">
        <v>30</v>
      </c>
      <c r="C4240">
        <v>0</v>
      </c>
      <c r="D4240" t="s">
        <v>23</v>
      </c>
      <c r="E4240" t="s">
        <v>23</v>
      </c>
      <c r="F4240">
        <v>57</v>
      </c>
      <c r="G4240" t="s">
        <v>23</v>
      </c>
      <c r="H4240" t="s">
        <v>24</v>
      </c>
      <c r="I4240" t="s">
        <v>24</v>
      </c>
      <c r="J4240" t="s">
        <v>24</v>
      </c>
      <c r="K4240" t="s">
        <v>24</v>
      </c>
      <c r="L4240" t="s">
        <v>24</v>
      </c>
      <c r="M4240" t="s">
        <v>24</v>
      </c>
      <c r="N4240" t="s">
        <v>24</v>
      </c>
      <c r="O4240" t="s">
        <v>24</v>
      </c>
      <c r="P4240" t="s">
        <v>31</v>
      </c>
      <c r="Q4240" t="s">
        <v>24</v>
      </c>
      <c r="R4240" t="s">
        <v>32</v>
      </c>
      <c r="S4240" s="2">
        <v>19.399999999999999</v>
      </c>
      <c r="T4240" s="2">
        <v>1061.5999999999999</v>
      </c>
      <c r="U4240" t="s">
        <v>24</v>
      </c>
      <c r="V4240">
        <f>COUNTIF(Table1[[#This Row],[OnlineSecurity]:[StreamingMovies]], "Yes")</f>
        <v>0</v>
      </c>
      <c r="W4240" t="str" cm="1">
        <f t="array" ref="W4240">_xlfn.IFS(Table1[[#This Row],[tenure]]&lt;=12,"0-1 Years", Table1[[#This Row],[tenure]] &lt;=36, "1-3 Years",Table1[[#This Row],[tenure]]&lt;=60, "3-5 Years",Table1[[#This Row],[tenure]]&gt;60,"5+ Years")</f>
        <v>3-5 Years</v>
      </c>
      <c r="X4240" t="str">
        <f>IF(AND(Table1[[#This Row],[Contract]]="Month-to-Month", Table1[[#This Row],[PaymentMethod]]= "Electronic check"), "High Risk", "Standard")</f>
        <v>Standard</v>
      </c>
      <c r="Y4240" s="11">
        <f>IFERROR(Table1[[#This Row],[TotalCharges]]/Table1[[#This Row],[tenure]],"0")</f>
        <v>18.624561403508771</v>
      </c>
      <c r="Z4240" t="str">
        <f>IF(Table1[[#This Row],[SeniorCitizen]]=1,"Yes","No")</f>
        <v>No</v>
      </c>
    </row>
    <row r="4241" spans="1:26" x14ac:dyDescent="0.35">
      <c r="A4241" t="s">
        <v>4276</v>
      </c>
      <c r="B4241" t="s">
        <v>30</v>
      </c>
      <c r="C4241">
        <v>0</v>
      </c>
      <c r="D4241" t="s">
        <v>23</v>
      </c>
      <c r="E4241" t="s">
        <v>23</v>
      </c>
      <c r="F4241">
        <v>56</v>
      </c>
      <c r="G4241" t="s">
        <v>24</v>
      </c>
      <c r="H4241" t="s">
        <v>24</v>
      </c>
      <c r="I4241" t="s">
        <v>26</v>
      </c>
      <c r="J4241" t="s">
        <v>24</v>
      </c>
      <c r="K4241" t="s">
        <v>23</v>
      </c>
      <c r="L4241" t="s">
        <v>23</v>
      </c>
      <c r="M4241" t="s">
        <v>24</v>
      </c>
      <c r="N4241" t="s">
        <v>24</v>
      </c>
      <c r="O4241" t="s">
        <v>24</v>
      </c>
      <c r="P4241" t="s">
        <v>31</v>
      </c>
      <c r="Q4241" t="s">
        <v>23</v>
      </c>
      <c r="R4241" t="s">
        <v>7105</v>
      </c>
      <c r="S4241" s="2">
        <v>36.1</v>
      </c>
      <c r="T4241" s="2">
        <v>1971.5</v>
      </c>
      <c r="U4241" t="s">
        <v>24</v>
      </c>
      <c r="V4241">
        <f>COUNTIF(Table1[[#This Row],[OnlineSecurity]:[StreamingMovies]], "Yes")</f>
        <v>2</v>
      </c>
      <c r="W4241" t="str" cm="1">
        <f t="array" ref="W4241">_xlfn.IFS(Table1[[#This Row],[tenure]]&lt;=12,"0-1 Years", Table1[[#This Row],[tenure]] &lt;=36, "1-3 Years",Table1[[#This Row],[tenure]]&lt;=60, "3-5 Years",Table1[[#This Row],[tenure]]&gt;60,"5+ Years")</f>
        <v>3-5 Years</v>
      </c>
      <c r="X4241" t="str">
        <f>IF(AND(Table1[[#This Row],[Contract]]="Month-to-Month", Table1[[#This Row],[PaymentMethod]]= "Electronic check"), "High Risk", "Standard")</f>
        <v>Standard</v>
      </c>
      <c r="Y4241" s="11">
        <f>IFERROR(Table1[[#This Row],[TotalCharges]]/Table1[[#This Row],[tenure]],"0")</f>
        <v>35.205357142857146</v>
      </c>
      <c r="Z4241" t="str">
        <f>IF(Table1[[#This Row],[SeniorCitizen]]=1,"Yes","No")</f>
        <v>No</v>
      </c>
    </row>
    <row r="4242" spans="1:26" x14ac:dyDescent="0.3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s="2">
        <v>94</v>
      </c>
      <c r="T4242" s="2">
        <v>773.65</v>
      </c>
      <c r="U4242" t="s">
        <v>23</v>
      </c>
      <c r="V4242">
        <f>COUNTIF(Table1[[#This Row],[OnlineSecurity]:[StreamingMovies]], "Yes")</f>
        <v>3</v>
      </c>
      <c r="W4242" t="str" cm="1">
        <f t="array" ref="W4242">_xlfn.IFS(Table1[[#This Row],[tenure]]&lt;=12,"0-1 Years", Table1[[#This Row],[tenure]] &lt;=36, "1-3 Years",Table1[[#This Row],[tenure]]&lt;=60, "3-5 Years",Table1[[#This Row],[tenure]]&gt;60,"5+ Years")</f>
        <v>0-1 Years</v>
      </c>
      <c r="X4242" t="str">
        <f>IF(AND(Table1[[#This Row],[Contract]]="Month-to-Month", Table1[[#This Row],[PaymentMethod]]= "Electronic check"), "High Risk", "Standard")</f>
        <v>High Risk</v>
      </c>
      <c r="Y4242" s="11">
        <f>IFERROR(Table1[[#This Row],[TotalCharges]]/Table1[[#This Row],[tenure]],"0")</f>
        <v>96.706249999999997</v>
      </c>
      <c r="Z4242" t="str">
        <f>IF(Table1[[#This Row],[SeniorCitizen]]=1,"Yes","No")</f>
        <v>No</v>
      </c>
    </row>
    <row r="4243" spans="1:26" x14ac:dyDescent="0.3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s="2">
        <v>61.15</v>
      </c>
      <c r="T4243" s="2">
        <v>1422.05</v>
      </c>
      <c r="U4243" t="s">
        <v>23</v>
      </c>
      <c r="V4243">
        <f>COUNTIF(Table1[[#This Row],[OnlineSecurity]:[StreamingMovies]], "Yes")</f>
        <v>3</v>
      </c>
      <c r="W4243" t="str" cm="1">
        <f t="array" ref="W4243">_xlfn.IFS(Table1[[#This Row],[tenure]]&lt;=12,"0-1 Years", Table1[[#This Row],[tenure]] &lt;=36, "1-3 Years",Table1[[#This Row],[tenure]]&lt;=60, "3-5 Years",Table1[[#This Row],[tenure]]&gt;60,"5+ Years")</f>
        <v>1-3 Years</v>
      </c>
      <c r="X4243" t="str">
        <f>IF(AND(Table1[[#This Row],[Contract]]="Month-to-Month", Table1[[#This Row],[PaymentMethod]]= "Electronic check"), "High Risk", "Standard")</f>
        <v>Standard</v>
      </c>
      <c r="Y4243" s="11">
        <f>IFERROR(Table1[[#This Row],[TotalCharges]]/Table1[[#This Row],[tenure]],"0")</f>
        <v>64.638636363636365</v>
      </c>
      <c r="Z4243" t="str">
        <f>IF(Table1[[#This Row],[SeniorCitizen]]=1,"Yes","No")</f>
        <v>No</v>
      </c>
    </row>
    <row r="4244" spans="1:26" x14ac:dyDescent="0.35">
      <c r="A4244" t="s">
        <v>4279</v>
      </c>
      <c r="B4244" t="s">
        <v>22</v>
      </c>
      <c r="C4244">
        <v>0</v>
      </c>
      <c r="D4244" t="s">
        <v>24</v>
      </c>
      <c r="E4244" t="s">
        <v>24</v>
      </c>
      <c r="F4244">
        <v>1</v>
      </c>
      <c r="G4244" t="s">
        <v>23</v>
      </c>
      <c r="H4244" t="s">
        <v>24</v>
      </c>
      <c r="I4244" t="s">
        <v>24</v>
      </c>
      <c r="J4244" t="s">
        <v>24</v>
      </c>
      <c r="K4244" t="s">
        <v>24</v>
      </c>
      <c r="L4244" t="s">
        <v>24</v>
      </c>
      <c r="M4244" t="s">
        <v>24</v>
      </c>
      <c r="N4244" t="s">
        <v>24</v>
      </c>
      <c r="O4244" t="s">
        <v>24</v>
      </c>
      <c r="P4244" t="s">
        <v>27</v>
      </c>
      <c r="Q4244" t="s">
        <v>24</v>
      </c>
      <c r="R4244" t="s">
        <v>32</v>
      </c>
      <c r="S4244" s="2">
        <v>19.75</v>
      </c>
      <c r="T4244" s="2">
        <v>19.75</v>
      </c>
      <c r="U4244" t="s">
        <v>24</v>
      </c>
      <c r="V4244">
        <f>COUNTIF(Table1[[#This Row],[OnlineSecurity]:[StreamingMovies]], "Yes")</f>
        <v>0</v>
      </c>
      <c r="W4244" t="str" cm="1">
        <f t="array" ref="W4244">_xlfn.IFS(Table1[[#This Row],[tenure]]&lt;=12,"0-1 Years", Table1[[#This Row],[tenure]] &lt;=36, "1-3 Years",Table1[[#This Row],[tenure]]&lt;=60, "3-5 Years",Table1[[#This Row],[tenure]]&gt;60,"5+ Years")</f>
        <v>0-1 Years</v>
      </c>
      <c r="X4244" t="str">
        <f>IF(AND(Table1[[#This Row],[Contract]]="Month-to-Month", Table1[[#This Row],[PaymentMethod]]= "Electronic check"), "High Risk", "Standard")</f>
        <v>Standard</v>
      </c>
      <c r="Y4244" s="11">
        <f>IFERROR(Table1[[#This Row],[TotalCharges]]/Table1[[#This Row],[tenure]],"0")</f>
        <v>19.75</v>
      </c>
      <c r="Z4244" t="str">
        <f>IF(Table1[[#This Row],[SeniorCitizen]]=1,"Yes","No")</f>
        <v>No</v>
      </c>
    </row>
    <row r="4245" spans="1:26" x14ac:dyDescent="0.3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7105</v>
      </c>
      <c r="S4245" s="2">
        <v>64.099999999999994</v>
      </c>
      <c r="T4245" s="2">
        <v>2460.35</v>
      </c>
      <c r="U4245" t="s">
        <v>24</v>
      </c>
      <c r="V4245">
        <f>COUNTIF(Table1[[#This Row],[OnlineSecurity]:[StreamingMovies]], "Yes")</f>
        <v>3</v>
      </c>
      <c r="W4245" t="str" cm="1">
        <f t="array" ref="W4245">_xlfn.IFS(Table1[[#This Row],[tenure]]&lt;=12,"0-1 Years", Table1[[#This Row],[tenure]] &lt;=36, "1-3 Years",Table1[[#This Row],[tenure]]&lt;=60, "3-5 Years",Table1[[#This Row],[tenure]]&gt;60,"5+ Years")</f>
        <v>3-5 Years</v>
      </c>
      <c r="X4245" t="str">
        <f>IF(AND(Table1[[#This Row],[Contract]]="Month-to-Month", Table1[[#This Row],[PaymentMethod]]= "Electronic check"), "High Risk", "Standard")</f>
        <v>Standard</v>
      </c>
      <c r="Y4245" s="11">
        <f>IFERROR(Table1[[#This Row],[TotalCharges]]/Table1[[#This Row],[tenure]],"0")</f>
        <v>61.508749999999999</v>
      </c>
      <c r="Z4245" t="str">
        <f>IF(Table1[[#This Row],[SeniorCitizen]]=1,"Yes","No")</f>
        <v>No</v>
      </c>
    </row>
    <row r="4246" spans="1:26" x14ac:dyDescent="0.35">
      <c r="A4246" t="s">
        <v>4281</v>
      </c>
      <c r="B4246" t="s">
        <v>30</v>
      </c>
      <c r="C4246">
        <v>0</v>
      </c>
      <c r="D4246" t="s">
        <v>23</v>
      </c>
      <c r="E4246" t="s">
        <v>23</v>
      </c>
      <c r="F4246">
        <v>46</v>
      </c>
      <c r="G4246" t="s">
        <v>23</v>
      </c>
      <c r="H4246" t="s">
        <v>24</v>
      </c>
      <c r="I4246" t="s">
        <v>24</v>
      </c>
      <c r="J4246" t="s">
        <v>24</v>
      </c>
      <c r="K4246" t="s">
        <v>24</v>
      </c>
      <c r="L4246" t="s">
        <v>24</v>
      </c>
      <c r="M4246" t="s">
        <v>24</v>
      </c>
      <c r="N4246" t="s">
        <v>24</v>
      </c>
      <c r="O4246" t="s">
        <v>24</v>
      </c>
      <c r="P4246" t="s">
        <v>47</v>
      </c>
      <c r="Q4246" t="s">
        <v>24</v>
      </c>
      <c r="R4246" t="s">
        <v>7105</v>
      </c>
      <c r="S4246" s="2">
        <v>19.75</v>
      </c>
      <c r="T4246" s="2">
        <v>856.5</v>
      </c>
      <c r="U4246" t="s">
        <v>24</v>
      </c>
      <c r="V4246">
        <f>COUNTIF(Table1[[#This Row],[OnlineSecurity]:[StreamingMovies]], "Yes")</f>
        <v>0</v>
      </c>
      <c r="W4246" t="str" cm="1">
        <f t="array" ref="W4246">_xlfn.IFS(Table1[[#This Row],[tenure]]&lt;=12,"0-1 Years", Table1[[#This Row],[tenure]] &lt;=36, "1-3 Years",Table1[[#This Row],[tenure]]&lt;=60, "3-5 Years",Table1[[#This Row],[tenure]]&gt;60,"5+ Years")</f>
        <v>3-5 Years</v>
      </c>
      <c r="X4246" t="str">
        <f>IF(AND(Table1[[#This Row],[Contract]]="Month-to-Month", Table1[[#This Row],[PaymentMethod]]= "Electronic check"), "High Risk", "Standard")</f>
        <v>Standard</v>
      </c>
      <c r="Y4246" s="11">
        <f>IFERROR(Table1[[#This Row],[TotalCharges]]/Table1[[#This Row],[tenure]],"0")</f>
        <v>18.619565217391305</v>
      </c>
      <c r="Z4246" t="str">
        <f>IF(Table1[[#This Row],[SeniorCitizen]]=1,"Yes","No")</f>
        <v>No</v>
      </c>
    </row>
    <row r="4247" spans="1:26" x14ac:dyDescent="0.35">
      <c r="A4247" t="s">
        <v>4282</v>
      </c>
      <c r="B4247" t="s">
        <v>30</v>
      </c>
      <c r="C4247">
        <v>0</v>
      </c>
      <c r="D4247" t="s">
        <v>23</v>
      </c>
      <c r="E4247" t="s">
        <v>23</v>
      </c>
      <c r="F4247">
        <v>63</v>
      </c>
      <c r="G4247" t="s">
        <v>23</v>
      </c>
      <c r="H4247" t="s">
        <v>24</v>
      </c>
      <c r="I4247" t="s">
        <v>24</v>
      </c>
      <c r="J4247" t="s">
        <v>24</v>
      </c>
      <c r="K4247" t="s">
        <v>24</v>
      </c>
      <c r="L4247" t="s">
        <v>24</v>
      </c>
      <c r="M4247" t="s">
        <v>24</v>
      </c>
      <c r="N4247" t="s">
        <v>24</v>
      </c>
      <c r="O4247" t="s">
        <v>24</v>
      </c>
      <c r="P4247" t="s">
        <v>47</v>
      </c>
      <c r="Q4247" t="s">
        <v>24</v>
      </c>
      <c r="R4247" t="s">
        <v>32</v>
      </c>
      <c r="S4247" s="2">
        <v>19.7</v>
      </c>
      <c r="T4247" s="2">
        <v>1275.8499999999999</v>
      </c>
      <c r="U4247" t="s">
        <v>24</v>
      </c>
      <c r="V4247">
        <f>COUNTIF(Table1[[#This Row],[OnlineSecurity]:[StreamingMovies]], "Yes")</f>
        <v>0</v>
      </c>
      <c r="W4247" t="str" cm="1">
        <f t="array" ref="W4247">_xlfn.IFS(Table1[[#This Row],[tenure]]&lt;=12,"0-1 Years", Table1[[#This Row],[tenure]] &lt;=36, "1-3 Years",Table1[[#This Row],[tenure]]&lt;=60, "3-5 Years",Table1[[#This Row],[tenure]]&gt;60,"5+ Years")</f>
        <v>5+ Years</v>
      </c>
      <c r="X4247" t="str">
        <f>IF(AND(Table1[[#This Row],[Contract]]="Month-to-Month", Table1[[#This Row],[PaymentMethod]]= "Electronic check"), "High Risk", "Standard")</f>
        <v>Standard</v>
      </c>
      <c r="Y4247" s="11">
        <f>IFERROR(Table1[[#This Row],[TotalCharges]]/Table1[[#This Row],[tenure]],"0")</f>
        <v>20.2515873015873</v>
      </c>
      <c r="Z4247" t="str">
        <f>IF(Table1[[#This Row],[SeniorCitizen]]=1,"Yes","No")</f>
        <v>No</v>
      </c>
    </row>
    <row r="4248" spans="1:26" x14ac:dyDescent="0.3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s="2">
        <v>110.2</v>
      </c>
      <c r="T4248" s="2">
        <v>7467.5</v>
      </c>
      <c r="U4248" t="s">
        <v>24</v>
      </c>
      <c r="V4248">
        <f>COUNTIF(Table1[[#This Row],[OnlineSecurity]:[StreamingMovies]], "Yes")</f>
        <v>5</v>
      </c>
      <c r="W4248" t="str" cm="1">
        <f t="array" ref="W4248">_xlfn.IFS(Table1[[#This Row],[tenure]]&lt;=12,"0-1 Years", Table1[[#This Row],[tenure]] &lt;=36, "1-3 Years",Table1[[#This Row],[tenure]]&lt;=60, "3-5 Years",Table1[[#This Row],[tenure]]&gt;60,"5+ Years")</f>
        <v>5+ Years</v>
      </c>
      <c r="X4248" t="str">
        <f>IF(AND(Table1[[#This Row],[Contract]]="Month-to-Month", Table1[[#This Row],[PaymentMethod]]= "Electronic check"), "High Risk", "Standard")</f>
        <v>Standard</v>
      </c>
      <c r="Y4248" s="11">
        <f>IFERROR(Table1[[#This Row],[TotalCharges]]/Table1[[#This Row],[tenure]],"0")</f>
        <v>109.81617647058823</v>
      </c>
      <c r="Z4248" t="str">
        <f>IF(Table1[[#This Row],[SeniorCitizen]]=1,"Yes","No")</f>
        <v>No</v>
      </c>
    </row>
    <row r="4249" spans="1:26" x14ac:dyDescent="0.3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7105</v>
      </c>
      <c r="S4249" s="2">
        <v>106.35</v>
      </c>
      <c r="T4249" s="2">
        <v>7261.75</v>
      </c>
      <c r="U4249" t="s">
        <v>24</v>
      </c>
      <c r="V4249">
        <f>COUNTIF(Table1[[#This Row],[OnlineSecurity]:[StreamingMovies]], "Yes")</f>
        <v>5</v>
      </c>
      <c r="W4249" t="str" cm="1">
        <f t="array" ref="W4249">_xlfn.IFS(Table1[[#This Row],[tenure]]&lt;=12,"0-1 Years", Table1[[#This Row],[tenure]] &lt;=36, "1-3 Years",Table1[[#This Row],[tenure]]&lt;=60, "3-5 Years",Table1[[#This Row],[tenure]]&gt;60,"5+ Years")</f>
        <v>5+ Years</v>
      </c>
      <c r="X4249" t="str">
        <f>IF(AND(Table1[[#This Row],[Contract]]="Month-to-Month", Table1[[#This Row],[PaymentMethod]]= "Electronic check"), "High Risk", "Standard")</f>
        <v>Standard</v>
      </c>
      <c r="Y4249" s="11">
        <f>IFERROR(Table1[[#This Row],[TotalCharges]]/Table1[[#This Row],[tenure]],"0")</f>
        <v>105.24275362318841</v>
      </c>
      <c r="Z4249" t="str">
        <f>IF(Table1[[#This Row],[SeniorCitizen]]=1,"Yes","No")</f>
        <v>No</v>
      </c>
    </row>
    <row r="4250" spans="1:26" x14ac:dyDescent="0.3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s="2">
        <v>90.55</v>
      </c>
      <c r="T4250" s="2">
        <v>5116.6000000000004</v>
      </c>
      <c r="U4250" t="s">
        <v>24</v>
      </c>
      <c r="V4250">
        <f>COUNTIF(Table1[[#This Row],[OnlineSecurity]:[StreamingMovies]], "Yes")</f>
        <v>3</v>
      </c>
      <c r="W4250" t="str" cm="1">
        <f t="array" ref="W4250">_xlfn.IFS(Table1[[#This Row],[tenure]]&lt;=12,"0-1 Years", Table1[[#This Row],[tenure]] &lt;=36, "1-3 Years",Table1[[#This Row],[tenure]]&lt;=60, "3-5 Years",Table1[[#This Row],[tenure]]&gt;60,"5+ Years")</f>
        <v>3-5 Years</v>
      </c>
      <c r="X4250" t="str">
        <f>IF(AND(Table1[[#This Row],[Contract]]="Month-to-Month", Table1[[#This Row],[PaymentMethod]]= "Electronic check"), "High Risk", "Standard")</f>
        <v>High Risk</v>
      </c>
      <c r="Y4250" s="11">
        <f>IFERROR(Table1[[#This Row],[TotalCharges]]/Table1[[#This Row],[tenure]],"0")</f>
        <v>91.367857142857147</v>
      </c>
      <c r="Z4250" t="str">
        <f>IF(Table1[[#This Row],[SeniorCitizen]]=1,"Yes","No")</f>
        <v>No</v>
      </c>
    </row>
    <row r="4251" spans="1:26" x14ac:dyDescent="0.3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s="2">
        <v>65.900000000000006</v>
      </c>
      <c r="T4251" s="2">
        <v>660.05</v>
      </c>
      <c r="U4251" t="s">
        <v>24</v>
      </c>
      <c r="V4251">
        <f>COUNTIF(Table1[[#This Row],[OnlineSecurity]:[StreamingMovies]], "Yes")</f>
        <v>3</v>
      </c>
      <c r="W4251" t="str" cm="1">
        <f t="array" ref="W4251">_xlfn.IFS(Table1[[#This Row],[tenure]]&lt;=12,"0-1 Years", Table1[[#This Row],[tenure]] &lt;=36, "1-3 Years",Table1[[#This Row],[tenure]]&lt;=60, "3-5 Years",Table1[[#This Row],[tenure]]&gt;60,"5+ Years")</f>
        <v>0-1 Years</v>
      </c>
      <c r="X4251" t="str">
        <f>IF(AND(Table1[[#This Row],[Contract]]="Month-to-Month", Table1[[#This Row],[PaymentMethod]]= "Electronic check"), "High Risk", "Standard")</f>
        <v>Standard</v>
      </c>
      <c r="Y4251" s="11">
        <f>IFERROR(Table1[[#This Row],[TotalCharges]]/Table1[[#This Row],[tenure]],"0")</f>
        <v>66.004999999999995</v>
      </c>
      <c r="Z4251" t="str">
        <f>IF(Table1[[#This Row],[SeniorCitizen]]=1,"Yes","No")</f>
        <v>No</v>
      </c>
    </row>
    <row r="4252" spans="1:26" x14ac:dyDescent="0.3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7105</v>
      </c>
      <c r="S4252" s="2">
        <v>104.5</v>
      </c>
      <c r="T4252" s="2">
        <v>6590.8</v>
      </c>
      <c r="U4252" t="s">
        <v>24</v>
      </c>
      <c r="V4252">
        <f>COUNTIF(Table1[[#This Row],[OnlineSecurity]:[StreamingMovies]], "Yes")</f>
        <v>5</v>
      </c>
      <c r="W4252" t="str" cm="1">
        <f t="array" ref="W4252">_xlfn.IFS(Table1[[#This Row],[tenure]]&lt;=12,"0-1 Years", Table1[[#This Row],[tenure]] &lt;=36, "1-3 Years",Table1[[#This Row],[tenure]]&lt;=60, "3-5 Years",Table1[[#This Row],[tenure]]&gt;60,"5+ Years")</f>
        <v>5+ Years</v>
      </c>
      <c r="X4252" t="str">
        <f>IF(AND(Table1[[#This Row],[Contract]]="Month-to-Month", Table1[[#This Row],[PaymentMethod]]= "Electronic check"), "High Risk", "Standard")</f>
        <v>Standard</v>
      </c>
      <c r="Y4252" s="11">
        <f>IFERROR(Table1[[#This Row],[TotalCharges]]/Table1[[#This Row],[tenure]],"0")</f>
        <v>104.61587301587302</v>
      </c>
      <c r="Z4252" t="str">
        <f>IF(Table1[[#This Row],[SeniorCitizen]]=1,"Yes","No")</f>
        <v>No</v>
      </c>
    </row>
    <row r="4253" spans="1:26" x14ac:dyDescent="0.35">
      <c r="A4253" t="s">
        <v>4288</v>
      </c>
      <c r="B4253" t="s">
        <v>22</v>
      </c>
      <c r="C4253">
        <v>0</v>
      </c>
      <c r="D4253" t="s">
        <v>23</v>
      </c>
      <c r="E4253" t="s">
        <v>23</v>
      </c>
      <c r="F4253">
        <v>24</v>
      </c>
      <c r="G4253" t="s">
        <v>24</v>
      </c>
      <c r="H4253" t="s">
        <v>24</v>
      </c>
      <c r="I4253" t="s">
        <v>26</v>
      </c>
      <c r="J4253" t="s">
        <v>23</v>
      </c>
      <c r="K4253" t="s">
        <v>23</v>
      </c>
      <c r="L4253" t="s">
        <v>23</v>
      </c>
      <c r="M4253" t="s">
        <v>23</v>
      </c>
      <c r="N4253" t="s">
        <v>24</v>
      </c>
      <c r="O4253" t="s">
        <v>23</v>
      </c>
      <c r="P4253" t="s">
        <v>47</v>
      </c>
      <c r="Q4253" t="s">
        <v>23</v>
      </c>
      <c r="R4253" t="s">
        <v>32</v>
      </c>
      <c r="S4253" s="2">
        <v>52.5</v>
      </c>
      <c r="T4253" s="2">
        <v>1208.1500000000001</v>
      </c>
      <c r="U4253" t="s">
        <v>24</v>
      </c>
      <c r="V4253">
        <f>COUNTIF(Table1[[#This Row],[OnlineSecurity]:[StreamingMovies]], "Yes")</f>
        <v>5</v>
      </c>
      <c r="W4253" t="str" cm="1">
        <f t="array" ref="W4253">_xlfn.IFS(Table1[[#This Row],[tenure]]&lt;=12,"0-1 Years", Table1[[#This Row],[tenure]] &lt;=36, "1-3 Years",Table1[[#This Row],[tenure]]&lt;=60, "3-5 Years",Table1[[#This Row],[tenure]]&gt;60,"5+ Years")</f>
        <v>1-3 Years</v>
      </c>
      <c r="X4253" t="str">
        <f>IF(AND(Table1[[#This Row],[Contract]]="Month-to-Month", Table1[[#This Row],[PaymentMethod]]= "Electronic check"), "High Risk", "Standard")</f>
        <v>Standard</v>
      </c>
      <c r="Y4253" s="11">
        <f>IFERROR(Table1[[#This Row],[TotalCharges]]/Table1[[#This Row],[tenure]],"0")</f>
        <v>50.339583333333337</v>
      </c>
      <c r="Z4253" t="str">
        <f>IF(Table1[[#This Row],[SeniorCitizen]]=1,"Yes","No")</f>
        <v>No</v>
      </c>
    </row>
    <row r="4254" spans="1:26" x14ac:dyDescent="0.3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s="2">
        <v>56.1</v>
      </c>
      <c r="T4254" s="2">
        <v>1033.9000000000001</v>
      </c>
      <c r="U4254" t="s">
        <v>24</v>
      </c>
      <c r="V4254">
        <f>COUNTIF(Table1[[#This Row],[OnlineSecurity]:[StreamingMovies]], "Yes")</f>
        <v>1</v>
      </c>
      <c r="W4254" t="str" cm="1">
        <f t="array" ref="W4254">_xlfn.IFS(Table1[[#This Row],[tenure]]&lt;=12,"0-1 Years", Table1[[#This Row],[tenure]] &lt;=36, "1-3 Years",Table1[[#This Row],[tenure]]&lt;=60, "3-5 Years",Table1[[#This Row],[tenure]]&gt;60,"5+ Years")</f>
        <v>1-3 Years</v>
      </c>
      <c r="X4254" t="str">
        <f>IF(AND(Table1[[#This Row],[Contract]]="Month-to-Month", Table1[[#This Row],[PaymentMethod]]= "Electronic check"), "High Risk", "Standard")</f>
        <v>Standard</v>
      </c>
      <c r="Y4254" s="11">
        <f>IFERROR(Table1[[#This Row],[TotalCharges]]/Table1[[#This Row],[tenure]],"0")</f>
        <v>54.415789473684214</v>
      </c>
      <c r="Z4254" t="str">
        <f>IF(Table1[[#This Row],[SeniorCitizen]]=1,"Yes","No")</f>
        <v>No</v>
      </c>
    </row>
    <row r="4255" spans="1:26" x14ac:dyDescent="0.3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s="2">
        <v>88.75</v>
      </c>
      <c r="T4255" s="2">
        <v>1885.15</v>
      </c>
      <c r="U4255" t="s">
        <v>24</v>
      </c>
      <c r="V4255">
        <f>COUNTIF(Table1[[#This Row],[OnlineSecurity]:[StreamingMovies]], "Yes")</f>
        <v>2</v>
      </c>
      <c r="W4255" t="str" cm="1">
        <f t="array" ref="W4255">_xlfn.IFS(Table1[[#This Row],[tenure]]&lt;=12,"0-1 Years", Table1[[#This Row],[tenure]] &lt;=36, "1-3 Years",Table1[[#This Row],[tenure]]&lt;=60, "3-5 Years",Table1[[#This Row],[tenure]]&gt;60,"5+ Years")</f>
        <v>1-3 Years</v>
      </c>
      <c r="X4255" t="str">
        <f>IF(AND(Table1[[#This Row],[Contract]]="Month-to-Month", Table1[[#This Row],[PaymentMethod]]= "Electronic check"), "High Risk", "Standard")</f>
        <v>High Risk</v>
      </c>
      <c r="Y4255" s="11">
        <f>IFERROR(Table1[[#This Row],[TotalCharges]]/Table1[[#This Row],[tenure]],"0")</f>
        <v>85.688636363636363</v>
      </c>
      <c r="Z4255" t="str">
        <f>IF(Table1[[#This Row],[SeniorCitizen]]=1,"Yes","No")</f>
        <v>No</v>
      </c>
    </row>
    <row r="4256" spans="1:26" x14ac:dyDescent="0.3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s="2">
        <v>84.45</v>
      </c>
      <c r="T4256" s="2">
        <v>2467.1</v>
      </c>
      <c r="U4256" t="s">
        <v>23</v>
      </c>
      <c r="V4256">
        <f>COUNTIF(Table1[[#This Row],[OnlineSecurity]:[StreamingMovies]], "Yes")</f>
        <v>2</v>
      </c>
      <c r="W4256" t="str" cm="1">
        <f t="array" ref="W4256">_xlfn.IFS(Table1[[#This Row],[tenure]]&lt;=12,"0-1 Years", Table1[[#This Row],[tenure]] &lt;=36, "1-3 Years",Table1[[#This Row],[tenure]]&lt;=60, "3-5 Years",Table1[[#This Row],[tenure]]&gt;60,"5+ Years")</f>
        <v>1-3 Years</v>
      </c>
      <c r="X4256" t="str">
        <f>IF(AND(Table1[[#This Row],[Contract]]="Month-to-Month", Table1[[#This Row],[PaymentMethod]]= "Electronic check"), "High Risk", "Standard")</f>
        <v>High Risk</v>
      </c>
      <c r="Y4256" s="11">
        <f>IFERROR(Table1[[#This Row],[TotalCharges]]/Table1[[#This Row],[tenure]],"0")</f>
        <v>85.072413793103451</v>
      </c>
      <c r="Z4256" t="str">
        <f>IF(Table1[[#This Row],[SeniorCitizen]]=1,"Yes","No")</f>
        <v>No</v>
      </c>
    </row>
    <row r="4257" spans="1:26" x14ac:dyDescent="0.3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s="2">
        <v>75.3</v>
      </c>
      <c r="T4257" s="2">
        <v>989.45</v>
      </c>
      <c r="U4257" t="s">
        <v>23</v>
      </c>
      <c r="V4257">
        <f>COUNTIF(Table1[[#This Row],[OnlineSecurity]:[StreamingMovies]], "Yes")</f>
        <v>3</v>
      </c>
      <c r="W4257" t="str" cm="1">
        <f t="array" ref="W4257">_xlfn.IFS(Table1[[#This Row],[tenure]]&lt;=12,"0-1 Years", Table1[[#This Row],[tenure]] &lt;=36, "1-3 Years",Table1[[#This Row],[tenure]]&lt;=60, "3-5 Years",Table1[[#This Row],[tenure]]&gt;60,"5+ Years")</f>
        <v>1-3 Years</v>
      </c>
      <c r="X4257" t="str">
        <f>IF(AND(Table1[[#This Row],[Contract]]="Month-to-Month", Table1[[#This Row],[PaymentMethod]]= "Electronic check"), "High Risk", "Standard")</f>
        <v>Standard</v>
      </c>
      <c r="Y4257" s="11">
        <f>IFERROR(Table1[[#This Row],[TotalCharges]]/Table1[[#This Row],[tenure]],"0")</f>
        <v>76.111538461538458</v>
      </c>
      <c r="Z4257" t="str">
        <f>IF(Table1[[#This Row],[SeniorCitizen]]=1,"Yes","No")</f>
        <v>No</v>
      </c>
    </row>
    <row r="4258" spans="1:26" x14ac:dyDescent="0.35">
      <c r="A4258" t="s">
        <v>4293</v>
      </c>
      <c r="B4258" t="s">
        <v>22</v>
      </c>
      <c r="C4258">
        <v>0</v>
      </c>
      <c r="D4258" t="s">
        <v>23</v>
      </c>
      <c r="E4258" t="s">
        <v>24</v>
      </c>
      <c r="F4258">
        <v>70</v>
      </c>
      <c r="G4258" t="s">
        <v>23</v>
      </c>
      <c r="H4258" t="s">
        <v>23</v>
      </c>
      <c r="I4258" t="s">
        <v>24</v>
      </c>
      <c r="J4258" t="s">
        <v>24</v>
      </c>
      <c r="K4258" t="s">
        <v>24</v>
      </c>
      <c r="L4258" t="s">
        <v>24</v>
      </c>
      <c r="M4258" t="s">
        <v>24</v>
      </c>
      <c r="N4258" t="s">
        <v>24</v>
      </c>
      <c r="O4258" t="s">
        <v>24</v>
      </c>
      <c r="P4258" t="s">
        <v>47</v>
      </c>
      <c r="Q4258" t="s">
        <v>23</v>
      </c>
      <c r="R4258" t="s">
        <v>7104</v>
      </c>
      <c r="S4258" s="2">
        <v>26</v>
      </c>
      <c r="T4258" s="2">
        <v>2006.95</v>
      </c>
      <c r="U4258" t="s">
        <v>24</v>
      </c>
      <c r="V4258">
        <f>COUNTIF(Table1[[#This Row],[OnlineSecurity]:[StreamingMovies]], "Yes")</f>
        <v>0</v>
      </c>
      <c r="W4258" t="str" cm="1">
        <f t="array" ref="W4258">_xlfn.IFS(Table1[[#This Row],[tenure]]&lt;=12,"0-1 Years", Table1[[#This Row],[tenure]] &lt;=36, "1-3 Years",Table1[[#This Row],[tenure]]&lt;=60, "3-5 Years",Table1[[#This Row],[tenure]]&gt;60,"5+ Years")</f>
        <v>5+ Years</v>
      </c>
      <c r="X4258" t="str">
        <f>IF(AND(Table1[[#This Row],[Contract]]="Month-to-Month", Table1[[#This Row],[PaymentMethod]]= "Electronic check"), "High Risk", "Standard")</f>
        <v>Standard</v>
      </c>
      <c r="Y4258" s="11">
        <f>IFERROR(Table1[[#This Row],[TotalCharges]]/Table1[[#This Row],[tenure]],"0")</f>
        <v>28.670714285714286</v>
      </c>
      <c r="Z4258" t="str">
        <f>IF(Table1[[#This Row],[SeniorCitizen]]=1,"Yes","No")</f>
        <v>No</v>
      </c>
    </row>
    <row r="4259" spans="1:26" x14ac:dyDescent="0.3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s="2">
        <v>99.4</v>
      </c>
      <c r="T4259" s="2">
        <v>5025</v>
      </c>
      <c r="U4259" t="s">
        <v>24</v>
      </c>
      <c r="V4259">
        <f>COUNTIF(Table1[[#This Row],[OnlineSecurity]:[StreamingMovies]], "Yes")</f>
        <v>4</v>
      </c>
      <c r="W4259" t="str" cm="1">
        <f t="array" ref="W4259">_xlfn.IFS(Table1[[#This Row],[tenure]]&lt;=12,"0-1 Years", Table1[[#This Row],[tenure]] &lt;=36, "1-3 Years",Table1[[#This Row],[tenure]]&lt;=60, "3-5 Years",Table1[[#This Row],[tenure]]&gt;60,"5+ Years")</f>
        <v>3-5 Years</v>
      </c>
      <c r="X4259" t="str">
        <f>IF(AND(Table1[[#This Row],[Contract]]="Month-to-Month", Table1[[#This Row],[PaymentMethod]]= "Electronic check"), "High Risk", "Standard")</f>
        <v>High Risk</v>
      </c>
      <c r="Y4259" s="11">
        <f>IFERROR(Table1[[#This Row],[TotalCharges]]/Table1[[#This Row],[tenure]],"0")</f>
        <v>102.55102040816327</v>
      </c>
      <c r="Z4259" t="str">
        <f>IF(Table1[[#This Row],[SeniorCitizen]]=1,"Yes","No")</f>
        <v>No</v>
      </c>
    </row>
    <row r="4260" spans="1:26" x14ac:dyDescent="0.3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s="2">
        <v>109.55</v>
      </c>
      <c r="T4260" s="2">
        <v>4830.25</v>
      </c>
      <c r="U4260" t="s">
        <v>23</v>
      </c>
      <c r="V4260">
        <f>COUNTIF(Table1[[#This Row],[OnlineSecurity]:[StreamingMovies]], "Yes")</f>
        <v>5</v>
      </c>
      <c r="W4260" t="str" cm="1">
        <f t="array" ref="W4260">_xlfn.IFS(Table1[[#This Row],[tenure]]&lt;=12,"0-1 Years", Table1[[#This Row],[tenure]] &lt;=36, "1-3 Years",Table1[[#This Row],[tenure]]&lt;=60, "3-5 Years",Table1[[#This Row],[tenure]]&gt;60,"5+ Years")</f>
        <v>3-5 Years</v>
      </c>
      <c r="X4260" t="str">
        <f>IF(AND(Table1[[#This Row],[Contract]]="Month-to-Month", Table1[[#This Row],[PaymentMethod]]= "Electronic check"), "High Risk", "Standard")</f>
        <v>Standard</v>
      </c>
      <c r="Y4260" s="11">
        <f>IFERROR(Table1[[#This Row],[TotalCharges]]/Table1[[#This Row],[tenure]],"0")</f>
        <v>112.33139534883721</v>
      </c>
      <c r="Z4260" t="str">
        <f>IF(Table1[[#This Row],[SeniorCitizen]]=1,"Yes","No")</f>
        <v>Yes</v>
      </c>
    </row>
    <row r="4261" spans="1:26" x14ac:dyDescent="0.35">
      <c r="A4261" t="s">
        <v>4296</v>
      </c>
      <c r="B4261" t="s">
        <v>22</v>
      </c>
      <c r="C4261">
        <v>0</v>
      </c>
      <c r="D4261" t="s">
        <v>24</v>
      </c>
      <c r="E4261" t="s">
        <v>24</v>
      </c>
      <c r="F4261">
        <v>3</v>
      </c>
      <c r="G4261" t="s">
        <v>23</v>
      </c>
      <c r="H4261" t="s">
        <v>24</v>
      </c>
      <c r="I4261" t="s">
        <v>24</v>
      </c>
      <c r="J4261" t="s">
        <v>24</v>
      </c>
      <c r="K4261" t="s">
        <v>24</v>
      </c>
      <c r="L4261" t="s">
        <v>24</v>
      </c>
      <c r="M4261" t="s">
        <v>24</v>
      </c>
      <c r="N4261" t="s">
        <v>24</v>
      </c>
      <c r="O4261" t="s">
        <v>24</v>
      </c>
      <c r="P4261" t="s">
        <v>27</v>
      </c>
      <c r="Q4261" t="s">
        <v>23</v>
      </c>
      <c r="R4261" t="s">
        <v>32</v>
      </c>
      <c r="S4261" s="2">
        <v>19.600000000000001</v>
      </c>
      <c r="T4261" s="2">
        <v>59.75</v>
      </c>
      <c r="U4261" t="s">
        <v>23</v>
      </c>
      <c r="V4261">
        <f>COUNTIF(Table1[[#This Row],[OnlineSecurity]:[StreamingMovies]], "Yes")</f>
        <v>0</v>
      </c>
      <c r="W4261" t="str" cm="1">
        <f t="array" ref="W4261">_xlfn.IFS(Table1[[#This Row],[tenure]]&lt;=12,"0-1 Years", Table1[[#This Row],[tenure]] &lt;=36, "1-3 Years",Table1[[#This Row],[tenure]]&lt;=60, "3-5 Years",Table1[[#This Row],[tenure]]&gt;60,"5+ Years")</f>
        <v>0-1 Years</v>
      </c>
      <c r="X4261" t="str">
        <f>IF(AND(Table1[[#This Row],[Contract]]="Month-to-Month", Table1[[#This Row],[PaymentMethod]]= "Electronic check"), "High Risk", "Standard")</f>
        <v>Standard</v>
      </c>
      <c r="Y4261" s="11">
        <f>IFERROR(Table1[[#This Row],[TotalCharges]]/Table1[[#This Row],[tenure]],"0")</f>
        <v>19.916666666666668</v>
      </c>
      <c r="Z4261" t="str">
        <f>IF(Table1[[#This Row],[SeniorCitizen]]=1,"Yes","No")</f>
        <v>No</v>
      </c>
    </row>
    <row r="4262" spans="1:26" x14ac:dyDescent="0.3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s="2">
        <v>73.150000000000006</v>
      </c>
      <c r="T4262" s="2">
        <v>3088.25</v>
      </c>
      <c r="U4262" t="s">
        <v>24</v>
      </c>
      <c r="V4262">
        <f>COUNTIF(Table1[[#This Row],[OnlineSecurity]:[StreamingMovies]], "Yes")</f>
        <v>4</v>
      </c>
      <c r="W4262" t="str" cm="1">
        <f t="array" ref="W4262">_xlfn.IFS(Table1[[#This Row],[tenure]]&lt;=12,"0-1 Years", Table1[[#This Row],[tenure]] &lt;=36, "1-3 Years",Table1[[#This Row],[tenure]]&lt;=60, "3-5 Years",Table1[[#This Row],[tenure]]&gt;60,"5+ Years")</f>
        <v>3-5 Years</v>
      </c>
      <c r="X4262" t="str">
        <f>IF(AND(Table1[[#This Row],[Contract]]="Month-to-Month", Table1[[#This Row],[PaymentMethod]]= "Electronic check"), "High Risk", "Standard")</f>
        <v>Standard</v>
      </c>
      <c r="Y4262" s="11">
        <f>IFERROR(Table1[[#This Row],[TotalCharges]]/Table1[[#This Row],[tenure]],"0")</f>
        <v>73.529761904761898</v>
      </c>
      <c r="Z4262" t="str">
        <f>IF(Table1[[#This Row],[SeniorCitizen]]=1,"Yes","No")</f>
        <v>No</v>
      </c>
    </row>
    <row r="4263" spans="1:26" x14ac:dyDescent="0.3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s="2">
        <v>54.65</v>
      </c>
      <c r="T4263" s="2">
        <v>3134.7</v>
      </c>
      <c r="U4263" t="s">
        <v>24</v>
      </c>
      <c r="V4263">
        <f>COUNTIF(Table1[[#This Row],[OnlineSecurity]:[StreamingMovies]], "Yes")</f>
        <v>2</v>
      </c>
      <c r="W4263" t="str" cm="1">
        <f t="array" ref="W4263">_xlfn.IFS(Table1[[#This Row],[tenure]]&lt;=12,"0-1 Years", Table1[[#This Row],[tenure]] &lt;=36, "1-3 Years",Table1[[#This Row],[tenure]]&lt;=60, "3-5 Years",Table1[[#This Row],[tenure]]&gt;60,"5+ Years")</f>
        <v>3-5 Years</v>
      </c>
      <c r="X4263" t="str">
        <f>IF(AND(Table1[[#This Row],[Contract]]="Month-to-Month", Table1[[#This Row],[PaymentMethod]]= "Electronic check"), "High Risk", "Standard")</f>
        <v>Standard</v>
      </c>
      <c r="Y4263" s="11">
        <f>IFERROR(Table1[[#This Row],[TotalCharges]]/Table1[[#This Row],[tenure]],"0")</f>
        <v>54.994736842105262</v>
      </c>
      <c r="Z4263" t="str">
        <f>IF(Table1[[#This Row],[SeniorCitizen]]=1,"Yes","No")</f>
        <v>No</v>
      </c>
    </row>
    <row r="4264" spans="1:26" x14ac:dyDescent="0.3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7104</v>
      </c>
      <c r="S4264" s="2">
        <v>66.400000000000006</v>
      </c>
      <c r="T4264" s="2">
        <v>94.55</v>
      </c>
      <c r="U4264" t="s">
        <v>23</v>
      </c>
      <c r="V4264">
        <f>COUNTIF(Table1[[#This Row],[OnlineSecurity]:[StreamingMovies]], "Yes")</f>
        <v>3</v>
      </c>
      <c r="W4264" t="str" cm="1">
        <f t="array" ref="W4264">_xlfn.IFS(Table1[[#This Row],[tenure]]&lt;=12,"0-1 Years", Table1[[#This Row],[tenure]] &lt;=36, "1-3 Years",Table1[[#This Row],[tenure]]&lt;=60, "3-5 Years",Table1[[#This Row],[tenure]]&gt;60,"5+ Years")</f>
        <v>0-1 Years</v>
      </c>
      <c r="X4264" t="str">
        <f>IF(AND(Table1[[#This Row],[Contract]]="Month-to-Month", Table1[[#This Row],[PaymentMethod]]= "Electronic check"), "High Risk", "Standard")</f>
        <v>Standard</v>
      </c>
      <c r="Y4264" s="11">
        <f>IFERROR(Table1[[#This Row],[TotalCharges]]/Table1[[#This Row],[tenure]],"0")</f>
        <v>47.274999999999999</v>
      </c>
      <c r="Z4264" t="str">
        <f>IF(Table1[[#This Row],[SeniorCitizen]]=1,"Yes","No")</f>
        <v>Yes</v>
      </c>
    </row>
    <row r="4265" spans="1:26" x14ac:dyDescent="0.3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7105</v>
      </c>
      <c r="S4265" s="2">
        <v>115.55</v>
      </c>
      <c r="T4265" s="2">
        <v>8312.4</v>
      </c>
      <c r="U4265" t="s">
        <v>24</v>
      </c>
      <c r="V4265">
        <f>COUNTIF(Table1[[#This Row],[OnlineSecurity]:[StreamingMovies]], "Yes")</f>
        <v>6</v>
      </c>
      <c r="W4265" t="str" cm="1">
        <f t="array" ref="W4265">_xlfn.IFS(Table1[[#This Row],[tenure]]&lt;=12,"0-1 Years", Table1[[#This Row],[tenure]] &lt;=36, "1-3 Years",Table1[[#This Row],[tenure]]&lt;=60, "3-5 Years",Table1[[#This Row],[tenure]]&gt;60,"5+ Years")</f>
        <v>5+ Years</v>
      </c>
      <c r="X4265" t="str">
        <f>IF(AND(Table1[[#This Row],[Contract]]="Month-to-Month", Table1[[#This Row],[PaymentMethod]]= "Electronic check"), "High Risk", "Standard")</f>
        <v>Standard</v>
      </c>
      <c r="Y4265" s="11">
        <f>IFERROR(Table1[[#This Row],[TotalCharges]]/Table1[[#This Row],[tenure]],"0")</f>
        <v>115.44999999999999</v>
      </c>
      <c r="Z4265" t="str">
        <f>IF(Table1[[#This Row],[SeniorCitizen]]=1,"Yes","No")</f>
        <v>No</v>
      </c>
    </row>
    <row r="4266" spans="1:26" x14ac:dyDescent="0.3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s="2">
        <v>104.45</v>
      </c>
      <c r="T4266" s="2">
        <v>4863.8500000000004</v>
      </c>
      <c r="U4266" t="s">
        <v>24</v>
      </c>
      <c r="V4266">
        <f>COUNTIF(Table1[[#This Row],[OnlineSecurity]:[StreamingMovies]], "Yes")</f>
        <v>4</v>
      </c>
      <c r="W4266" t="str" cm="1">
        <f t="array" ref="W4266">_xlfn.IFS(Table1[[#This Row],[tenure]]&lt;=12,"0-1 Years", Table1[[#This Row],[tenure]] &lt;=36, "1-3 Years",Table1[[#This Row],[tenure]]&lt;=60, "3-5 Years",Table1[[#This Row],[tenure]]&gt;60,"5+ Years")</f>
        <v>3-5 Years</v>
      </c>
      <c r="X4266" t="str">
        <f>IF(AND(Table1[[#This Row],[Contract]]="Month-to-Month", Table1[[#This Row],[PaymentMethod]]= "Electronic check"), "High Risk", "Standard")</f>
        <v>High Risk</v>
      </c>
      <c r="Y4266" s="11">
        <f>IFERROR(Table1[[#This Row],[TotalCharges]]/Table1[[#This Row],[tenure]],"0")</f>
        <v>105.7358695652174</v>
      </c>
      <c r="Z4266" t="str">
        <f>IF(Table1[[#This Row],[SeniorCitizen]]=1,"Yes","No")</f>
        <v>Yes</v>
      </c>
    </row>
    <row r="4267" spans="1:26" x14ac:dyDescent="0.3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7105</v>
      </c>
      <c r="S4267" s="2">
        <v>100.05</v>
      </c>
      <c r="T4267" s="2">
        <v>6871.9</v>
      </c>
      <c r="U4267" t="s">
        <v>23</v>
      </c>
      <c r="V4267">
        <f>COUNTIF(Table1[[#This Row],[OnlineSecurity]:[StreamingMovies]], "Yes")</f>
        <v>3</v>
      </c>
      <c r="W4267" t="str" cm="1">
        <f t="array" ref="W4267">_xlfn.IFS(Table1[[#This Row],[tenure]]&lt;=12,"0-1 Years", Table1[[#This Row],[tenure]] &lt;=36, "1-3 Years",Table1[[#This Row],[tenure]]&lt;=60, "3-5 Years",Table1[[#This Row],[tenure]]&gt;60,"5+ Years")</f>
        <v>5+ Years</v>
      </c>
      <c r="X4267" t="str">
        <f>IF(AND(Table1[[#This Row],[Contract]]="Month-to-Month", Table1[[#This Row],[PaymentMethod]]= "Electronic check"), "High Risk", "Standard")</f>
        <v>Standard</v>
      </c>
      <c r="Y4267" s="11">
        <f>IFERROR(Table1[[#This Row],[TotalCharges]]/Table1[[#This Row],[tenure]],"0")</f>
        <v>104.11969696969696</v>
      </c>
      <c r="Z4267" t="str">
        <f>IF(Table1[[#This Row],[SeniorCitizen]]=1,"Yes","No")</f>
        <v>Yes</v>
      </c>
    </row>
    <row r="4268" spans="1:26" x14ac:dyDescent="0.3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s="2">
        <v>102</v>
      </c>
      <c r="T4268" s="2">
        <v>6529.25</v>
      </c>
      <c r="U4268" t="s">
        <v>23</v>
      </c>
      <c r="V4268">
        <f>COUNTIF(Table1[[#This Row],[OnlineSecurity]:[StreamingMovies]], "Yes")</f>
        <v>4</v>
      </c>
      <c r="W4268" t="str" cm="1">
        <f t="array" ref="W4268">_xlfn.IFS(Table1[[#This Row],[tenure]]&lt;=12,"0-1 Years", Table1[[#This Row],[tenure]] &lt;=36, "1-3 Years",Table1[[#This Row],[tenure]]&lt;=60, "3-5 Years",Table1[[#This Row],[tenure]]&gt;60,"5+ Years")</f>
        <v>5+ Years</v>
      </c>
      <c r="X4268" t="str">
        <f>IF(AND(Table1[[#This Row],[Contract]]="Month-to-Month", Table1[[#This Row],[PaymentMethod]]= "Electronic check"), "High Risk", "Standard")</f>
        <v>Standard</v>
      </c>
      <c r="Y4268" s="11">
        <f>IFERROR(Table1[[#This Row],[TotalCharges]]/Table1[[#This Row],[tenure]],"0")</f>
        <v>105.31048387096774</v>
      </c>
      <c r="Z4268" t="str">
        <f>IF(Table1[[#This Row],[SeniorCitizen]]=1,"Yes","No")</f>
        <v>No</v>
      </c>
    </row>
    <row r="4269" spans="1:26" x14ac:dyDescent="0.3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7104</v>
      </c>
      <c r="S4269" s="2">
        <v>91.15</v>
      </c>
      <c r="T4269" s="2">
        <v>6637.9</v>
      </c>
      <c r="U4269" t="s">
        <v>24</v>
      </c>
      <c r="V4269">
        <f>COUNTIF(Table1[[#This Row],[OnlineSecurity]:[StreamingMovies]], "Yes")</f>
        <v>6</v>
      </c>
      <c r="W4269" t="str" cm="1">
        <f t="array" ref="W4269">_xlfn.IFS(Table1[[#This Row],[tenure]]&lt;=12,"0-1 Years", Table1[[#This Row],[tenure]] &lt;=36, "1-3 Years",Table1[[#This Row],[tenure]]&lt;=60, "3-5 Years",Table1[[#This Row],[tenure]]&gt;60,"5+ Years")</f>
        <v>5+ Years</v>
      </c>
      <c r="X4269" t="str">
        <f>IF(AND(Table1[[#This Row],[Contract]]="Month-to-Month", Table1[[#This Row],[PaymentMethod]]= "Electronic check"), "High Risk", "Standard")</f>
        <v>Standard</v>
      </c>
      <c r="Y4269" s="11">
        <f>IFERROR(Table1[[#This Row],[TotalCharges]]/Table1[[#This Row],[tenure]],"0")</f>
        <v>92.193055555555546</v>
      </c>
      <c r="Z4269" t="str">
        <f>IF(Table1[[#This Row],[SeniorCitizen]]=1,"Yes","No")</f>
        <v>No</v>
      </c>
    </row>
    <row r="4270" spans="1:26" x14ac:dyDescent="0.3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s="2">
        <v>89.7</v>
      </c>
      <c r="T4270" s="2">
        <v>3165.6</v>
      </c>
      <c r="U4270" t="s">
        <v>24</v>
      </c>
      <c r="V4270">
        <f>COUNTIF(Table1[[#This Row],[OnlineSecurity]:[StreamingMovies]], "Yes")</f>
        <v>3</v>
      </c>
      <c r="W4270" t="str" cm="1">
        <f t="array" ref="W4270">_xlfn.IFS(Table1[[#This Row],[tenure]]&lt;=12,"0-1 Years", Table1[[#This Row],[tenure]] &lt;=36, "1-3 Years",Table1[[#This Row],[tenure]]&lt;=60, "3-5 Years",Table1[[#This Row],[tenure]]&gt;60,"5+ Years")</f>
        <v>1-3 Years</v>
      </c>
      <c r="X4270" t="str">
        <f>IF(AND(Table1[[#This Row],[Contract]]="Month-to-Month", Table1[[#This Row],[PaymentMethod]]= "Electronic check"), "High Risk", "Standard")</f>
        <v>Standard</v>
      </c>
      <c r="Y4270" s="11">
        <f>IFERROR(Table1[[#This Row],[TotalCharges]]/Table1[[#This Row],[tenure]],"0")</f>
        <v>90.445714285714288</v>
      </c>
      <c r="Z4270" t="str">
        <f>IF(Table1[[#This Row],[SeniorCitizen]]=1,"Yes","No")</f>
        <v>No</v>
      </c>
    </row>
    <row r="4271" spans="1:26" x14ac:dyDescent="0.3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7105</v>
      </c>
      <c r="S4271" s="2">
        <v>90.2</v>
      </c>
      <c r="T4271" s="2">
        <v>1454.15</v>
      </c>
      <c r="U4271" t="s">
        <v>23</v>
      </c>
      <c r="V4271">
        <f>COUNTIF(Table1[[#This Row],[OnlineSecurity]:[StreamingMovies]], "Yes")</f>
        <v>3</v>
      </c>
      <c r="W4271" t="str" cm="1">
        <f t="array" ref="W4271">_xlfn.IFS(Table1[[#This Row],[tenure]]&lt;=12,"0-1 Years", Table1[[#This Row],[tenure]] &lt;=36, "1-3 Years",Table1[[#This Row],[tenure]]&lt;=60, "3-5 Years",Table1[[#This Row],[tenure]]&gt;60,"5+ Years")</f>
        <v>1-3 Years</v>
      </c>
      <c r="X4271" t="str">
        <f>IF(AND(Table1[[#This Row],[Contract]]="Month-to-Month", Table1[[#This Row],[PaymentMethod]]= "Electronic check"), "High Risk", "Standard")</f>
        <v>Standard</v>
      </c>
      <c r="Y4271" s="11">
        <f>IFERROR(Table1[[#This Row],[TotalCharges]]/Table1[[#This Row],[tenure]],"0")</f>
        <v>85.538235294117655</v>
      </c>
      <c r="Z4271" t="str">
        <f>IF(Table1[[#This Row],[SeniorCitizen]]=1,"Yes","No")</f>
        <v>No</v>
      </c>
    </row>
    <row r="4272" spans="1:26" x14ac:dyDescent="0.3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s="2">
        <v>92.4</v>
      </c>
      <c r="T4272" s="2">
        <v>6786.1</v>
      </c>
      <c r="U4272" t="s">
        <v>24</v>
      </c>
      <c r="V4272">
        <f>COUNTIF(Table1[[#This Row],[OnlineSecurity]:[StreamingMovies]], "Yes")</f>
        <v>6</v>
      </c>
      <c r="W4272" t="str" cm="1">
        <f t="array" ref="W4272">_xlfn.IFS(Table1[[#This Row],[tenure]]&lt;=12,"0-1 Years", Table1[[#This Row],[tenure]] &lt;=36, "1-3 Years",Table1[[#This Row],[tenure]]&lt;=60, "3-5 Years",Table1[[#This Row],[tenure]]&gt;60,"5+ Years")</f>
        <v>5+ Years</v>
      </c>
      <c r="X4272" t="str">
        <f>IF(AND(Table1[[#This Row],[Contract]]="Month-to-Month", Table1[[#This Row],[PaymentMethod]]= "Electronic check"), "High Risk", "Standard")</f>
        <v>Standard</v>
      </c>
      <c r="Y4272" s="11">
        <f>IFERROR(Table1[[#This Row],[TotalCharges]]/Table1[[#This Row],[tenure]],"0")</f>
        <v>94.251388888888897</v>
      </c>
      <c r="Z4272" t="str">
        <f>IF(Table1[[#This Row],[SeniorCitizen]]=1,"Yes","No")</f>
        <v>No</v>
      </c>
    </row>
    <row r="4273" spans="1:26" x14ac:dyDescent="0.35">
      <c r="A4273" t="s">
        <v>4308</v>
      </c>
      <c r="B4273" t="s">
        <v>22</v>
      </c>
      <c r="C4273">
        <v>0</v>
      </c>
      <c r="D4273" t="s">
        <v>23</v>
      </c>
      <c r="E4273" t="s">
        <v>23</v>
      </c>
      <c r="F4273">
        <v>28</v>
      </c>
      <c r="G4273" t="s">
        <v>23</v>
      </c>
      <c r="H4273" t="s">
        <v>24</v>
      </c>
      <c r="I4273" t="s">
        <v>24</v>
      </c>
      <c r="J4273" t="s">
        <v>24</v>
      </c>
      <c r="K4273" t="s">
        <v>24</v>
      </c>
      <c r="L4273" t="s">
        <v>24</v>
      </c>
      <c r="M4273" t="s">
        <v>24</v>
      </c>
      <c r="N4273" t="s">
        <v>24</v>
      </c>
      <c r="O4273" t="s">
        <v>24</v>
      </c>
      <c r="P4273" t="s">
        <v>31</v>
      </c>
      <c r="Q4273" t="s">
        <v>24</v>
      </c>
      <c r="R4273" t="s">
        <v>32</v>
      </c>
      <c r="S4273" s="2">
        <v>19.899999999999999</v>
      </c>
      <c r="T4273" s="2">
        <v>543</v>
      </c>
      <c r="U4273" t="s">
        <v>24</v>
      </c>
      <c r="V4273">
        <f>COUNTIF(Table1[[#This Row],[OnlineSecurity]:[StreamingMovies]], "Yes")</f>
        <v>0</v>
      </c>
      <c r="W4273" t="str" cm="1">
        <f t="array" ref="W4273">_xlfn.IFS(Table1[[#This Row],[tenure]]&lt;=12,"0-1 Years", Table1[[#This Row],[tenure]] &lt;=36, "1-3 Years",Table1[[#This Row],[tenure]]&lt;=60, "3-5 Years",Table1[[#This Row],[tenure]]&gt;60,"5+ Years")</f>
        <v>1-3 Years</v>
      </c>
      <c r="X4273" t="str">
        <f>IF(AND(Table1[[#This Row],[Contract]]="Month-to-Month", Table1[[#This Row],[PaymentMethod]]= "Electronic check"), "High Risk", "Standard")</f>
        <v>Standard</v>
      </c>
      <c r="Y4273" s="11">
        <f>IFERROR(Table1[[#This Row],[TotalCharges]]/Table1[[#This Row],[tenure]],"0")</f>
        <v>19.392857142857142</v>
      </c>
      <c r="Z4273" t="str">
        <f>IF(Table1[[#This Row],[SeniorCitizen]]=1,"Yes","No")</f>
        <v>No</v>
      </c>
    </row>
    <row r="4274" spans="1:26" x14ac:dyDescent="0.35">
      <c r="A4274" t="s">
        <v>4309</v>
      </c>
      <c r="B4274" t="s">
        <v>30</v>
      </c>
      <c r="C4274">
        <v>0</v>
      </c>
      <c r="D4274" t="s">
        <v>23</v>
      </c>
      <c r="E4274" t="s">
        <v>24</v>
      </c>
      <c r="F4274">
        <v>56</v>
      </c>
      <c r="G4274" t="s">
        <v>23</v>
      </c>
      <c r="H4274" t="s">
        <v>23</v>
      </c>
      <c r="I4274" t="s">
        <v>24</v>
      </c>
      <c r="J4274" t="s">
        <v>24</v>
      </c>
      <c r="K4274" t="s">
        <v>24</v>
      </c>
      <c r="L4274" t="s">
        <v>24</v>
      </c>
      <c r="M4274" t="s">
        <v>24</v>
      </c>
      <c r="N4274" t="s">
        <v>24</v>
      </c>
      <c r="O4274" t="s">
        <v>24</v>
      </c>
      <c r="P4274" t="s">
        <v>47</v>
      </c>
      <c r="Q4274" t="s">
        <v>23</v>
      </c>
      <c r="R4274" t="s">
        <v>7105</v>
      </c>
      <c r="S4274" s="2">
        <v>25.15</v>
      </c>
      <c r="T4274" s="2">
        <v>1327.15</v>
      </c>
      <c r="U4274" t="s">
        <v>23</v>
      </c>
      <c r="V4274">
        <f>COUNTIF(Table1[[#This Row],[OnlineSecurity]:[StreamingMovies]], "Yes")</f>
        <v>0</v>
      </c>
      <c r="W4274" t="str" cm="1">
        <f t="array" ref="W4274">_xlfn.IFS(Table1[[#This Row],[tenure]]&lt;=12,"0-1 Years", Table1[[#This Row],[tenure]] &lt;=36, "1-3 Years",Table1[[#This Row],[tenure]]&lt;=60, "3-5 Years",Table1[[#This Row],[tenure]]&gt;60,"5+ Years")</f>
        <v>3-5 Years</v>
      </c>
      <c r="X4274" t="str">
        <f>IF(AND(Table1[[#This Row],[Contract]]="Month-to-Month", Table1[[#This Row],[PaymentMethod]]= "Electronic check"), "High Risk", "Standard")</f>
        <v>Standard</v>
      </c>
      <c r="Y4274" s="11">
        <f>IFERROR(Table1[[#This Row],[TotalCharges]]/Table1[[#This Row],[tenure]],"0")</f>
        <v>23.699107142857144</v>
      </c>
      <c r="Z4274" t="str">
        <f>IF(Table1[[#This Row],[SeniorCitizen]]=1,"Yes","No")</f>
        <v>No</v>
      </c>
    </row>
    <row r="4275" spans="1:26" x14ac:dyDescent="0.3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7105</v>
      </c>
      <c r="S4275" s="2">
        <v>79.849999999999994</v>
      </c>
      <c r="T4275" s="2">
        <v>2404.15</v>
      </c>
      <c r="U4275" t="s">
        <v>23</v>
      </c>
      <c r="V4275">
        <f>COUNTIF(Table1[[#This Row],[OnlineSecurity]:[StreamingMovies]], "Yes")</f>
        <v>1</v>
      </c>
      <c r="W4275" t="str" cm="1">
        <f t="array" ref="W4275">_xlfn.IFS(Table1[[#This Row],[tenure]]&lt;=12,"0-1 Years", Table1[[#This Row],[tenure]] &lt;=36, "1-3 Years",Table1[[#This Row],[tenure]]&lt;=60, "3-5 Years",Table1[[#This Row],[tenure]]&gt;60,"5+ Years")</f>
        <v>1-3 Years</v>
      </c>
      <c r="X4275" t="str">
        <f>IF(AND(Table1[[#This Row],[Contract]]="Month-to-Month", Table1[[#This Row],[PaymentMethod]]= "Electronic check"), "High Risk", "Standard")</f>
        <v>Standard</v>
      </c>
      <c r="Y4275" s="11">
        <f>IFERROR(Table1[[#This Row],[TotalCharges]]/Table1[[#This Row],[tenure]],"0")</f>
        <v>77.553225806451621</v>
      </c>
      <c r="Z4275" t="str">
        <f>IF(Table1[[#This Row],[SeniorCitizen]]=1,"Yes","No")</f>
        <v>No</v>
      </c>
    </row>
    <row r="4276" spans="1:26" x14ac:dyDescent="0.35">
      <c r="A4276" t="s">
        <v>4311</v>
      </c>
      <c r="B4276" t="s">
        <v>30</v>
      </c>
      <c r="C4276">
        <v>0</v>
      </c>
      <c r="D4276" t="s">
        <v>24</v>
      </c>
      <c r="E4276" t="s">
        <v>24</v>
      </c>
      <c r="F4276">
        <v>45</v>
      </c>
      <c r="G4276" t="s">
        <v>23</v>
      </c>
      <c r="H4276" t="s">
        <v>24</v>
      </c>
      <c r="I4276" t="s">
        <v>24</v>
      </c>
      <c r="J4276" t="s">
        <v>24</v>
      </c>
      <c r="K4276" t="s">
        <v>24</v>
      </c>
      <c r="L4276" t="s">
        <v>24</v>
      </c>
      <c r="M4276" t="s">
        <v>24</v>
      </c>
      <c r="N4276" t="s">
        <v>24</v>
      </c>
      <c r="O4276" t="s">
        <v>24</v>
      </c>
      <c r="P4276" t="s">
        <v>31</v>
      </c>
      <c r="Q4276" t="s">
        <v>24</v>
      </c>
      <c r="R4276" t="s">
        <v>7104</v>
      </c>
      <c r="S4276" s="2">
        <v>18.850000000000001</v>
      </c>
      <c r="T4276" s="2">
        <v>867.3</v>
      </c>
      <c r="U4276" t="s">
        <v>24</v>
      </c>
      <c r="V4276">
        <f>COUNTIF(Table1[[#This Row],[OnlineSecurity]:[StreamingMovies]], "Yes")</f>
        <v>0</v>
      </c>
      <c r="W4276" t="str" cm="1">
        <f t="array" ref="W4276">_xlfn.IFS(Table1[[#This Row],[tenure]]&lt;=12,"0-1 Years", Table1[[#This Row],[tenure]] &lt;=36, "1-3 Years",Table1[[#This Row],[tenure]]&lt;=60, "3-5 Years",Table1[[#This Row],[tenure]]&gt;60,"5+ Years")</f>
        <v>3-5 Years</v>
      </c>
      <c r="X4276" t="str">
        <f>IF(AND(Table1[[#This Row],[Contract]]="Month-to-Month", Table1[[#This Row],[PaymentMethod]]= "Electronic check"), "High Risk", "Standard")</f>
        <v>Standard</v>
      </c>
      <c r="Y4276" s="11">
        <f>IFERROR(Table1[[#This Row],[TotalCharges]]/Table1[[#This Row],[tenure]],"0")</f>
        <v>19.273333333333333</v>
      </c>
      <c r="Z4276" t="str">
        <f>IF(Table1[[#This Row],[SeniorCitizen]]=1,"Yes","No")</f>
        <v>No</v>
      </c>
    </row>
    <row r="4277" spans="1:26" x14ac:dyDescent="0.35">
      <c r="A4277" t="s">
        <v>4312</v>
      </c>
      <c r="B4277" t="s">
        <v>22</v>
      </c>
      <c r="C4277">
        <v>0</v>
      </c>
      <c r="D4277" t="s">
        <v>24</v>
      </c>
      <c r="E4277" t="s">
        <v>24</v>
      </c>
      <c r="F4277">
        <v>1</v>
      </c>
      <c r="G4277" t="s">
        <v>23</v>
      </c>
      <c r="H4277" t="s">
        <v>23</v>
      </c>
      <c r="I4277" t="s">
        <v>24</v>
      </c>
      <c r="J4277" t="s">
        <v>24</v>
      </c>
      <c r="K4277" t="s">
        <v>24</v>
      </c>
      <c r="L4277" t="s">
        <v>24</v>
      </c>
      <c r="M4277" t="s">
        <v>24</v>
      </c>
      <c r="N4277" t="s">
        <v>24</v>
      </c>
      <c r="O4277" t="s">
        <v>24</v>
      </c>
      <c r="P4277" t="s">
        <v>27</v>
      </c>
      <c r="Q4277" t="s">
        <v>23</v>
      </c>
      <c r="R4277" t="s">
        <v>32</v>
      </c>
      <c r="S4277" s="2">
        <v>25.75</v>
      </c>
      <c r="T4277" s="2">
        <v>25.75</v>
      </c>
      <c r="U4277" t="s">
        <v>24</v>
      </c>
      <c r="V4277">
        <f>COUNTIF(Table1[[#This Row],[OnlineSecurity]:[StreamingMovies]], "Yes")</f>
        <v>0</v>
      </c>
      <c r="W4277" t="str" cm="1">
        <f t="array" ref="W4277">_xlfn.IFS(Table1[[#This Row],[tenure]]&lt;=12,"0-1 Years", Table1[[#This Row],[tenure]] &lt;=36, "1-3 Years",Table1[[#This Row],[tenure]]&lt;=60, "3-5 Years",Table1[[#This Row],[tenure]]&gt;60,"5+ Years")</f>
        <v>0-1 Years</v>
      </c>
      <c r="X4277" t="str">
        <f>IF(AND(Table1[[#This Row],[Contract]]="Month-to-Month", Table1[[#This Row],[PaymentMethod]]= "Electronic check"), "High Risk", "Standard")</f>
        <v>Standard</v>
      </c>
      <c r="Y4277" s="11">
        <f>IFERROR(Table1[[#This Row],[TotalCharges]]/Table1[[#This Row],[tenure]],"0")</f>
        <v>25.75</v>
      </c>
      <c r="Z4277" t="str">
        <f>IF(Table1[[#This Row],[SeniorCitizen]]=1,"Yes","No")</f>
        <v>No</v>
      </c>
    </row>
    <row r="4278" spans="1:26" x14ac:dyDescent="0.3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s="2">
        <v>49.6</v>
      </c>
      <c r="T4278" s="2">
        <v>114.7</v>
      </c>
      <c r="U4278" t="s">
        <v>23</v>
      </c>
      <c r="V4278">
        <f>COUNTIF(Table1[[#This Row],[OnlineSecurity]:[StreamingMovies]], "Yes")</f>
        <v>1</v>
      </c>
      <c r="W4278" t="str" cm="1">
        <f t="array" ref="W4278">_xlfn.IFS(Table1[[#This Row],[tenure]]&lt;=12,"0-1 Years", Table1[[#This Row],[tenure]] &lt;=36, "1-3 Years",Table1[[#This Row],[tenure]]&lt;=60, "3-5 Years",Table1[[#This Row],[tenure]]&gt;60,"5+ Years")</f>
        <v>0-1 Years</v>
      </c>
      <c r="X4278" t="str">
        <f>IF(AND(Table1[[#This Row],[Contract]]="Month-to-Month", Table1[[#This Row],[PaymentMethod]]= "Electronic check"), "High Risk", "Standard")</f>
        <v>Standard</v>
      </c>
      <c r="Y4278" s="11">
        <f>IFERROR(Table1[[#This Row],[TotalCharges]]/Table1[[#This Row],[tenure]],"0")</f>
        <v>57.35</v>
      </c>
      <c r="Z4278" t="str">
        <f>IF(Table1[[#This Row],[SeniorCitizen]]=1,"Yes","No")</f>
        <v>No</v>
      </c>
    </row>
    <row r="4279" spans="1:26" x14ac:dyDescent="0.35">
      <c r="A4279" t="s">
        <v>4314</v>
      </c>
      <c r="B4279" t="s">
        <v>22</v>
      </c>
      <c r="C4279">
        <v>0</v>
      </c>
      <c r="D4279" t="s">
        <v>24</v>
      </c>
      <c r="E4279" t="s">
        <v>24</v>
      </c>
      <c r="F4279">
        <v>6</v>
      </c>
      <c r="G4279" t="s">
        <v>23</v>
      </c>
      <c r="H4279" t="s">
        <v>24</v>
      </c>
      <c r="I4279" t="s">
        <v>24</v>
      </c>
      <c r="J4279" t="s">
        <v>24</v>
      </c>
      <c r="K4279" t="s">
        <v>24</v>
      </c>
      <c r="L4279" t="s">
        <v>24</v>
      </c>
      <c r="M4279" t="s">
        <v>24</v>
      </c>
      <c r="N4279" t="s">
        <v>24</v>
      </c>
      <c r="O4279" t="s">
        <v>24</v>
      </c>
      <c r="P4279" t="s">
        <v>27</v>
      </c>
      <c r="Q4279" t="s">
        <v>23</v>
      </c>
      <c r="R4279" t="s">
        <v>32</v>
      </c>
      <c r="S4279" s="2">
        <v>20.95</v>
      </c>
      <c r="T4279" s="2">
        <v>109.5</v>
      </c>
      <c r="U4279" t="s">
        <v>24</v>
      </c>
      <c r="V4279">
        <f>COUNTIF(Table1[[#This Row],[OnlineSecurity]:[StreamingMovies]], "Yes")</f>
        <v>0</v>
      </c>
      <c r="W4279" t="str" cm="1">
        <f t="array" ref="W4279">_xlfn.IFS(Table1[[#This Row],[tenure]]&lt;=12,"0-1 Years", Table1[[#This Row],[tenure]] &lt;=36, "1-3 Years",Table1[[#This Row],[tenure]]&lt;=60, "3-5 Years",Table1[[#This Row],[tenure]]&gt;60,"5+ Years")</f>
        <v>0-1 Years</v>
      </c>
      <c r="X4279" t="str">
        <f>IF(AND(Table1[[#This Row],[Contract]]="Month-to-Month", Table1[[#This Row],[PaymentMethod]]= "Electronic check"), "High Risk", "Standard")</f>
        <v>Standard</v>
      </c>
      <c r="Y4279" s="11">
        <f>IFERROR(Table1[[#This Row],[TotalCharges]]/Table1[[#This Row],[tenure]],"0")</f>
        <v>18.25</v>
      </c>
      <c r="Z4279" t="str">
        <f>IF(Table1[[#This Row],[SeniorCitizen]]=1,"Yes","No")</f>
        <v>No</v>
      </c>
    </row>
    <row r="4280" spans="1:26" x14ac:dyDescent="0.3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s="2">
        <v>97.05</v>
      </c>
      <c r="T4280" s="2">
        <v>4692.95</v>
      </c>
      <c r="U4280" t="s">
        <v>24</v>
      </c>
      <c r="V4280">
        <f>COUNTIF(Table1[[#This Row],[OnlineSecurity]:[StreamingMovies]], "Yes")</f>
        <v>4</v>
      </c>
      <c r="W4280" t="str" cm="1">
        <f t="array" ref="W4280">_xlfn.IFS(Table1[[#This Row],[tenure]]&lt;=12,"0-1 Years", Table1[[#This Row],[tenure]] &lt;=36, "1-3 Years",Table1[[#This Row],[tenure]]&lt;=60, "3-5 Years",Table1[[#This Row],[tenure]]&gt;60,"5+ Years")</f>
        <v>3-5 Years</v>
      </c>
      <c r="X4280" t="str">
        <f>IF(AND(Table1[[#This Row],[Contract]]="Month-to-Month", Table1[[#This Row],[PaymentMethod]]= "Electronic check"), "High Risk", "Standard")</f>
        <v>Standard</v>
      </c>
      <c r="Y4280" s="11">
        <f>IFERROR(Table1[[#This Row],[TotalCharges]]/Table1[[#This Row],[tenure]],"0")</f>
        <v>97.769791666666663</v>
      </c>
      <c r="Z4280" t="str">
        <f>IF(Table1[[#This Row],[SeniorCitizen]]=1,"Yes","No")</f>
        <v>No</v>
      </c>
    </row>
    <row r="4281" spans="1:26" x14ac:dyDescent="0.35">
      <c r="A4281" t="s">
        <v>4316</v>
      </c>
      <c r="B4281" t="s">
        <v>30</v>
      </c>
      <c r="C4281">
        <v>0</v>
      </c>
      <c r="D4281" t="s">
        <v>23</v>
      </c>
      <c r="E4281" t="s">
        <v>23</v>
      </c>
      <c r="F4281">
        <v>25</v>
      </c>
      <c r="G4281" t="s">
        <v>23</v>
      </c>
      <c r="H4281" t="s">
        <v>23</v>
      </c>
      <c r="I4281" t="s">
        <v>24</v>
      </c>
      <c r="J4281" t="s">
        <v>24</v>
      </c>
      <c r="K4281" t="s">
        <v>24</v>
      </c>
      <c r="L4281" t="s">
        <v>24</v>
      </c>
      <c r="M4281" t="s">
        <v>24</v>
      </c>
      <c r="N4281" t="s">
        <v>24</v>
      </c>
      <c r="O4281" t="s">
        <v>24</v>
      </c>
      <c r="P4281" t="s">
        <v>27</v>
      </c>
      <c r="Q4281" t="s">
        <v>23</v>
      </c>
      <c r="R4281" t="s">
        <v>7104</v>
      </c>
      <c r="S4281" s="2">
        <v>25.4</v>
      </c>
      <c r="T4281" s="2">
        <v>546.85</v>
      </c>
      <c r="U4281" t="s">
        <v>24</v>
      </c>
      <c r="V4281">
        <f>COUNTIF(Table1[[#This Row],[OnlineSecurity]:[StreamingMovies]], "Yes")</f>
        <v>0</v>
      </c>
      <c r="W4281" t="str" cm="1">
        <f t="array" ref="W4281">_xlfn.IFS(Table1[[#This Row],[tenure]]&lt;=12,"0-1 Years", Table1[[#This Row],[tenure]] &lt;=36, "1-3 Years",Table1[[#This Row],[tenure]]&lt;=60, "3-5 Years",Table1[[#This Row],[tenure]]&gt;60,"5+ Years")</f>
        <v>1-3 Years</v>
      </c>
      <c r="X4281" t="str">
        <f>IF(AND(Table1[[#This Row],[Contract]]="Month-to-Month", Table1[[#This Row],[PaymentMethod]]= "Electronic check"), "High Risk", "Standard")</f>
        <v>Standard</v>
      </c>
      <c r="Y4281" s="11">
        <f>IFERROR(Table1[[#This Row],[TotalCharges]]/Table1[[#This Row],[tenure]],"0")</f>
        <v>21.874000000000002</v>
      </c>
      <c r="Z4281" t="str">
        <f>IF(Table1[[#This Row],[SeniorCitizen]]=1,"Yes","No")</f>
        <v>No</v>
      </c>
    </row>
    <row r="4282" spans="1:26" x14ac:dyDescent="0.35">
      <c r="A4282" t="s">
        <v>4317</v>
      </c>
      <c r="B4282" t="s">
        <v>30</v>
      </c>
      <c r="C4282">
        <v>0</v>
      </c>
      <c r="D4282" t="s">
        <v>23</v>
      </c>
      <c r="E4282" t="s">
        <v>23</v>
      </c>
      <c r="F4282">
        <v>64</v>
      </c>
      <c r="G4282" t="s">
        <v>23</v>
      </c>
      <c r="H4282" t="s">
        <v>24</v>
      </c>
      <c r="I4282" t="s">
        <v>24</v>
      </c>
      <c r="J4282" t="s">
        <v>24</v>
      </c>
      <c r="K4282" t="s">
        <v>24</v>
      </c>
      <c r="L4282" t="s">
        <v>24</v>
      </c>
      <c r="M4282" t="s">
        <v>24</v>
      </c>
      <c r="N4282" t="s">
        <v>24</v>
      </c>
      <c r="O4282" t="s">
        <v>24</v>
      </c>
      <c r="P4282" t="s">
        <v>47</v>
      </c>
      <c r="Q4282" t="s">
        <v>23</v>
      </c>
      <c r="R4282" t="s">
        <v>7104</v>
      </c>
      <c r="S4282" s="2">
        <v>19.7</v>
      </c>
      <c r="T4282" s="2">
        <v>1274.05</v>
      </c>
      <c r="U4282" t="s">
        <v>24</v>
      </c>
      <c r="V4282">
        <f>COUNTIF(Table1[[#This Row],[OnlineSecurity]:[StreamingMovies]], "Yes")</f>
        <v>0</v>
      </c>
      <c r="W4282" t="str" cm="1">
        <f t="array" ref="W4282">_xlfn.IFS(Table1[[#This Row],[tenure]]&lt;=12,"0-1 Years", Table1[[#This Row],[tenure]] &lt;=36, "1-3 Years",Table1[[#This Row],[tenure]]&lt;=60, "3-5 Years",Table1[[#This Row],[tenure]]&gt;60,"5+ Years")</f>
        <v>5+ Years</v>
      </c>
      <c r="X4282" t="str">
        <f>IF(AND(Table1[[#This Row],[Contract]]="Month-to-Month", Table1[[#This Row],[PaymentMethod]]= "Electronic check"), "High Risk", "Standard")</f>
        <v>Standard</v>
      </c>
      <c r="Y4282" s="11">
        <f>IFERROR(Table1[[#This Row],[TotalCharges]]/Table1[[#This Row],[tenure]],"0")</f>
        <v>19.907031249999999</v>
      </c>
      <c r="Z4282" t="str">
        <f>IF(Table1[[#This Row],[SeniorCitizen]]=1,"Yes","No")</f>
        <v>No</v>
      </c>
    </row>
    <row r="4283" spans="1:26" x14ac:dyDescent="0.35">
      <c r="A4283" t="s">
        <v>4318</v>
      </c>
      <c r="B4283" t="s">
        <v>30</v>
      </c>
      <c r="C4283">
        <v>0</v>
      </c>
      <c r="D4283" t="s">
        <v>24</v>
      </c>
      <c r="E4283" t="s">
        <v>24</v>
      </c>
      <c r="F4283">
        <v>50</v>
      </c>
      <c r="G4283" t="s">
        <v>24</v>
      </c>
      <c r="H4283" t="s">
        <v>24</v>
      </c>
      <c r="I4283" t="s">
        <v>26</v>
      </c>
      <c r="J4283" t="s">
        <v>23</v>
      </c>
      <c r="K4283" t="s">
        <v>23</v>
      </c>
      <c r="L4283" t="s">
        <v>24</v>
      </c>
      <c r="M4283" t="s">
        <v>24</v>
      </c>
      <c r="N4283" t="s">
        <v>24</v>
      </c>
      <c r="O4283" t="s">
        <v>24</v>
      </c>
      <c r="P4283" t="s">
        <v>27</v>
      </c>
      <c r="Q4283" t="s">
        <v>23</v>
      </c>
      <c r="R4283" t="s">
        <v>32</v>
      </c>
      <c r="S4283" s="2">
        <v>35</v>
      </c>
      <c r="T4283" s="2">
        <v>1782.4</v>
      </c>
      <c r="U4283" t="s">
        <v>24</v>
      </c>
      <c r="V4283">
        <f>COUNTIF(Table1[[#This Row],[OnlineSecurity]:[StreamingMovies]], "Yes")</f>
        <v>2</v>
      </c>
      <c r="W4283" t="str" cm="1">
        <f t="array" ref="W4283">_xlfn.IFS(Table1[[#This Row],[tenure]]&lt;=12,"0-1 Years", Table1[[#This Row],[tenure]] &lt;=36, "1-3 Years",Table1[[#This Row],[tenure]]&lt;=60, "3-5 Years",Table1[[#This Row],[tenure]]&gt;60,"5+ Years")</f>
        <v>3-5 Years</v>
      </c>
      <c r="X4283" t="str">
        <f>IF(AND(Table1[[#This Row],[Contract]]="Month-to-Month", Table1[[#This Row],[PaymentMethod]]= "Electronic check"), "High Risk", "Standard")</f>
        <v>Standard</v>
      </c>
      <c r="Y4283" s="11">
        <f>IFERROR(Table1[[#This Row],[TotalCharges]]/Table1[[#This Row],[tenure]],"0")</f>
        <v>35.648000000000003</v>
      </c>
      <c r="Z4283" t="str">
        <f>IF(Table1[[#This Row],[SeniorCitizen]]=1,"Yes","No")</f>
        <v>No</v>
      </c>
    </row>
    <row r="4284" spans="1:26" x14ac:dyDescent="0.3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7104</v>
      </c>
      <c r="S4284" s="2">
        <v>101.25</v>
      </c>
      <c r="T4284" s="2">
        <v>5301.1</v>
      </c>
      <c r="U4284" t="s">
        <v>24</v>
      </c>
      <c r="V4284">
        <f>COUNTIF(Table1[[#This Row],[OnlineSecurity]:[StreamingMovies]], "Yes")</f>
        <v>3</v>
      </c>
      <c r="W4284" t="str" cm="1">
        <f t="array" ref="W4284">_xlfn.IFS(Table1[[#This Row],[tenure]]&lt;=12,"0-1 Years", Table1[[#This Row],[tenure]] &lt;=36, "1-3 Years",Table1[[#This Row],[tenure]]&lt;=60, "3-5 Years",Table1[[#This Row],[tenure]]&gt;60,"5+ Years")</f>
        <v>3-5 Years</v>
      </c>
      <c r="X4284" t="str">
        <f>IF(AND(Table1[[#This Row],[Contract]]="Month-to-Month", Table1[[#This Row],[PaymentMethod]]= "Electronic check"), "High Risk", "Standard")</f>
        <v>Standard</v>
      </c>
      <c r="Y4284" s="11">
        <f>IFERROR(Table1[[#This Row],[TotalCharges]]/Table1[[#This Row],[tenure]],"0")</f>
        <v>101.94423076923077</v>
      </c>
      <c r="Z4284" t="str">
        <f>IF(Table1[[#This Row],[SeniorCitizen]]=1,"Yes","No")</f>
        <v>No</v>
      </c>
    </row>
    <row r="4285" spans="1:26" x14ac:dyDescent="0.3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s="2">
        <v>70.2</v>
      </c>
      <c r="T4285" s="2">
        <v>280.35000000000002</v>
      </c>
      <c r="U4285" t="s">
        <v>24</v>
      </c>
      <c r="V4285">
        <f>COUNTIF(Table1[[#This Row],[OnlineSecurity]:[StreamingMovies]], "Yes")</f>
        <v>0</v>
      </c>
      <c r="W4285" t="str" cm="1">
        <f t="array" ref="W4285">_xlfn.IFS(Table1[[#This Row],[tenure]]&lt;=12,"0-1 Years", Table1[[#This Row],[tenure]] &lt;=36, "1-3 Years",Table1[[#This Row],[tenure]]&lt;=60, "3-5 Years",Table1[[#This Row],[tenure]]&gt;60,"5+ Years")</f>
        <v>0-1 Years</v>
      </c>
      <c r="X4285" t="str">
        <f>IF(AND(Table1[[#This Row],[Contract]]="Month-to-Month", Table1[[#This Row],[PaymentMethod]]= "Electronic check"), "High Risk", "Standard")</f>
        <v>High Risk</v>
      </c>
      <c r="Y4285" s="11">
        <f>IFERROR(Table1[[#This Row],[TotalCharges]]/Table1[[#This Row],[tenure]],"0")</f>
        <v>70.087500000000006</v>
      </c>
      <c r="Z4285" t="str">
        <f>IF(Table1[[#This Row],[SeniorCitizen]]=1,"Yes","No")</f>
        <v>Yes</v>
      </c>
    </row>
    <row r="4286" spans="1:26" x14ac:dyDescent="0.3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s="2">
        <v>90.95</v>
      </c>
      <c r="T4286" s="2">
        <v>2897.95</v>
      </c>
      <c r="U4286" t="s">
        <v>24</v>
      </c>
      <c r="V4286">
        <f>COUNTIF(Table1[[#This Row],[OnlineSecurity]:[StreamingMovies]], "Yes")</f>
        <v>2</v>
      </c>
      <c r="W4286" t="str" cm="1">
        <f t="array" ref="W4286">_xlfn.IFS(Table1[[#This Row],[tenure]]&lt;=12,"0-1 Years", Table1[[#This Row],[tenure]] &lt;=36, "1-3 Years",Table1[[#This Row],[tenure]]&lt;=60, "3-5 Years",Table1[[#This Row],[tenure]]&gt;60,"5+ Years")</f>
        <v>1-3 Years</v>
      </c>
      <c r="X4286" t="str">
        <f>IF(AND(Table1[[#This Row],[Contract]]="Month-to-Month", Table1[[#This Row],[PaymentMethod]]= "Electronic check"), "High Risk", "Standard")</f>
        <v>High Risk</v>
      </c>
      <c r="Y4286" s="11">
        <f>IFERROR(Table1[[#This Row],[TotalCharges]]/Table1[[#This Row],[tenure]],"0")</f>
        <v>90.560937499999994</v>
      </c>
      <c r="Z4286" t="str">
        <f>IF(Table1[[#This Row],[SeniorCitizen]]=1,"Yes","No")</f>
        <v>Yes</v>
      </c>
    </row>
    <row r="4287" spans="1:26" x14ac:dyDescent="0.3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7105</v>
      </c>
      <c r="S4287" s="2">
        <v>73.849999999999994</v>
      </c>
      <c r="T4287" s="2">
        <v>3371</v>
      </c>
      <c r="U4287" t="s">
        <v>24</v>
      </c>
      <c r="V4287">
        <f>COUNTIF(Table1[[#This Row],[OnlineSecurity]:[StreamingMovies]], "Yes")</f>
        <v>4</v>
      </c>
      <c r="W4287" t="str" cm="1">
        <f t="array" ref="W4287">_xlfn.IFS(Table1[[#This Row],[tenure]]&lt;=12,"0-1 Years", Table1[[#This Row],[tenure]] &lt;=36, "1-3 Years",Table1[[#This Row],[tenure]]&lt;=60, "3-5 Years",Table1[[#This Row],[tenure]]&gt;60,"5+ Years")</f>
        <v>3-5 Years</v>
      </c>
      <c r="X4287" t="str">
        <f>IF(AND(Table1[[#This Row],[Contract]]="Month-to-Month", Table1[[#This Row],[PaymentMethod]]= "Electronic check"), "High Risk", "Standard")</f>
        <v>Standard</v>
      </c>
      <c r="Y4287" s="11">
        <f>IFERROR(Table1[[#This Row],[TotalCharges]]/Table1[[#This Row],[tenure]],"0")</f>
        <v>74.911111111111111</v>
      </c>
      <c r="Z4287" t="str">
        <f>IF(Table1[[#This Row],[SeniorCitizen]]=1,"Yes","No")</f>
        <v>No</v>
      </c>
    </row>
    <row r="4288" spans="1:26" x14ac:dyDescent="0.3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s="2">
        <v>88.05</v>
      </c>
      <c r="T4288" s="2">
        <v>801.3</v>
      </c>
      <c r="U4288" t="s">
        <v>24</v>
      </c>
      <c r="V4288">
        <f>COUNTIF(Table1[[#This Row],[OnlineSecurity]:[StreamingMovies]], "Yes")</f>
        <v>2</v>
      </c>
      <c r="W4288" t="str" cm="1">
        <f t="array" ref="W4288">_xlfn.IFS(Table1[[#This Row],[tenure]]&lt;=12,"0-1 Years", Table1[[#This Row],[tenure]] &lt;=36, "1-3 Years",Table1[[#This Row],[tenure]]&lt;=60, "3-5 Years",Table1[[#This Row],[tenure]]&gt;60,"5+ Years")</f>
        <v>0-1 Years</v>
      </c>
      <c r="X4288" t="str">
        <f>IF(AND(Table1[[#This Row],[Contract]]="Month-to-Month", Table1[[#This Row],[PaymentMethod]]= "Electronic check"), "High Risk", "Standard")</f>
        <v>High Risk</v>
      </c>
      <c r="Y4288" s="11">
        <f>IFERROR(Table1[[#This Row],[TotalCharges]]/Table1[[#This Row],[tenure]],"0")</f>
        <v>89.033333333333331</v>
      </c>
      <c r="Z4288" t="str">
        <f>IF(Table1[[#This Row],[SeniorCitizen]]=1,"Yes","No")</f>
        <v>No</v>
      </c>
    </row>
    <row r="4289" spans="1:26" x14ac:dyDescent="0.3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7105</v>
      </c>
      <c r="S4289" s="2">
        <v>105.95</v>
      </c>
      <c r="T4289" s="2">
        <v>6975.25</v>
      </c>
      <c r="U4289" t="s">
        <v>23</v>
      </c>
      <c r="V4289">
        <f>COUNTIF(Table1[[#This Row],[OnlineSecurity]:[StreamingMovies]], "Yes")</f>
        <v>4</v>
      </c>
      <c r="W4289" t="str" cm="1">
        <f t="array" ref="W4289">_xlfn.IFS(Table1[[#This Row],[tenure]]&lt;=12,"0-1 Years", Table1[[#This Row],[tenure]] &lt;=36, "1-3 Years",Table1[[#This Row],[tenure]]&lt;=60, "3-5 Years",Table1[[#This Row],[tenure]]&gt;60,"5+ Years")</f>
        <v>5+ Years</v>
      </c>
      <c r="X4289" t="str">
        <f>IF(AND(Table1[[#This Row],[Contract]]="Month-to-Month", Table1[[#This Row],[PaymentMethod]]= "Electronic check"), "High Risk", "Standard")</f>
        <v>Standard</v>
      </c>
      <c r="Y4289" s="11">
        <f>IFERROR(Table1[[#This Row],[TotalCharges]]/Table1[[#This Row],[tenure]],"0")</f>
        <v>105.68560606060606</v>
      </c>
      <c r="Z4289" t="str">
        <f>IF(Table1[[#This Row],[SeniorCitizen]]=1,"Yes","No")</f>
        <v>Yes</v>
      </c>
    </row>
    <row r="4290" spans="1:26" x14ac:dyDescent="0.3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s="2">
        <v>91.85</v>
      </c>
      <c r="T4290" s="2">
        <v>257.05</v>
      </c>
      <c r="U4290" t="s">
        <v>23</v>
      </c>
      <c r="V4290">
        <f>COUNTIF(Table1[[#This Row],[OnlineSecurity]:[StreamingMovies]], "Yes")</f>
        <v>2</v>
      </c>
      <c r="W4290" t="str" cm="1">
        <f t="array" ref="W4290">_xlfn.IFS(Table1[[#This Row],[tenure]]&lt;=12,"0-1 Years", Table1[[#This Row],[tenure]] &lt;=36, "1-3 Years",Table1[[#This Row],[tenure]]&lt;=60, "3-5 Years",Table1[[#This Row],[tenure]]&gt;60,"5+ Years")</f>
        <v>0-1 Years</v>
      </c>
      <c r="X4290" t="str">
        <f>IF(AND(Table1[[#This Row],[Contract]]="Month-to-Month", Table1[[#This Row],[PaymentMethod]]= "Electronic check"), "High Risk", "Standard")</f>
        <v>High Risk</v>
      </c>
      <c r="Y4290" s="11">
        <f>IFERROR(Table1[[#This Row],[TotalCharges]]/Table1[[#This Row],[tenure]],"0")</f>
        <v>85.683333333333337</v>
      </c>
      <c r="Z4290" t="str">
        <f>IF(Table1[[#This Row],[SeniorCitizen]]=1,"Yes","No")</f>
        <v>No</v>
      </c>
    </row>
    <row r="4291" spans="1:26" x14ac:dyDescent="0.35">
      <c r="A4291" t="s">
        <v>4326</v>
      </c>
      <c r="B4291" t="s">
        <v>22</v>
      </c>
      <c r="C4291">
        <v>0</v>
      </c>
      <c r="D4291" t="s">
        <v>24</v>
      </c>
      <c r="E4291" t="s">
        <v>24</v>
      </c>
      <c r="F4291">
        <v>54</v>
      </c>
      <c r="G4291" t="s">
        <v>23</v>
      </c>
      <c r="H4291" t="s">
        <v>24</v>
      </c>
      <c r="I4291" t="s">
        <v>24</v>
      </c>
      <c r="J4291" t="s">
        <v>24</v>
      </c>
      <c r="K4291" t="s">
        <v>24</v>
      </c>
      <c r="L4291" t="s">
        <v>24</v>
      </c>
      <c r="M4291" t="s">
        <v>24</v>
      </c>
      <c r="N4291" t="s">
        <v>24</v>
      </c>
      <c r="O4291" t="s">
        <v>24</v>
      </c>
      <c r="P4291" t="s">
        <v>47</v>
      </c>
      <c r="Q4291" t="s">
        <v>24</v>
      </c>
      <c r="R4291" t="s">
        <v>32</v>
      </c>
      <c r="S4291" s="2">
        <v>20.100000000000001</v>
      </c>
      <c r="T4291" s="2">
        <v>1079.45</v>
      </c>
      <c r="U4291" t="s">
        <v>24</v>
      </c>
      <c r="V4291">
        <f>COUNTIF(Table1[[#This Row],[OnlineSecurity]:[StreamingMovies]], "Yes")</f>
        <v>0</v>
      </c>
      <c r="W4291" t="str" cm="1">
        <f t="array" ref="W4291">_xlfn.IFS(Table1[[#This Row],[tenure]]&lt;=12,"0-1 Years", Table1[[#This Row],[tenure]] &lt;=36, "1-3 Years",Table1[[#This Row],[tenure]]&lt;=60, "3-5 Years",Table1[[#This Row],[tenure]]&gt;60,"5+ Years")</f>
        <v>3-5 Years</v>
      </c>
      <c r="X4291" t="str">
        <f>IF(AND(Table1[[#This Row],[Contract]]="Month-to-Month", Table1[[#This Row],[PaymentMethod]]= "Electronic check"), "High Risk", "Standard")</f>
        <v>Standard</v>
      </c>
      <c r="Y4291" s="11">
        <f>IFERROR(Table1[[#This Row],[TotalCharges]]/Table1[[#This Row],[tenure]],"0")</f>
        <v>19.989814814814817</v>
      </c>
      <c r="Z4291" t="str">
        <f>IF(Table1[[#This Row],[SeniorCitizen]]=1,"Yes","No")</f>
        <v>No</v>
      </c>
    </row>
    <row r="4292" spans="1:26" x14ac:dyDescent="0.35">
      <c r="A4292" t="s">
        <v>4327</v>
      </c>
      <c r="B4292" t="s">
        <v>22</v>
      </c>
      <c r="C4292">
        <v>0</v>
      </c>
      <c r="D4292" t="s">
        <v>23</v>
      </c>
      <c r="E4292" t="s">
        <v>23</v>
      </c>
      <c r="F4292">
        <v>1</v>
      </c>
      <c r="G4292" t="s">
        <v>24</v>
      </c>
      <c r="H4292" t="s">
        <v>24</v>
      </c>
      <c r="I4292" t="s">
        <v>26</v>
      </c>
      <c r="J4292" t="s">
        <v>24</v>
      </c>
      <c r="K4292" t="s">
        <v>24</v>
      </c>
      <c r="L4292" t="s">
        <v>24</v>
      </c>
      <c r="M4292" t="s">
        <v>23</v>
      </c>
      <c r="N4292" t="s">
        <v>23</v>
      </c>
      <c r="O4292" t="s">
        <v>24</v>
      </c>
      <c r="P4292" t="s">
        <v>27</v>
      </c>
      <c r="Q4292" t="s">
        <v>24</v>
      </c>
      <c r="R4292" t="s">
        <v>28</v>
      </c>
      <c r="S4292" s="2">
        <v>40.1</v>
      </c>
      <c r="T4292" s="2">
        <v>40.1</v>
      </c>
      <c r="U4292" t="s">
        <v>23</v>
      </c>
      <c r="V4292">
        <f>COUNTIF(Table1[[#This Row],[OnlineSecurity]:[StreamingMovies]], "Yes")</f>
        <v>2</v>
      </c>
      <c r="W4292" t="str" cm="1">
        <f t="array" ref="W4292">_xlfn.IFS(Table1[[#This Row],[tenure]]&lt;=12,"0-1 Years", Table1[[#This Row],[tenure]] &lt;=36, "1-3 Years",Table1[[#This Row],[tenure]]&lt;=60, "3-5 Years",Table1[[#This Row],[tenure]]&gt;60,"5+ Years")</f>
        <v>0-1 Years</v>
      </c>
      <c r="X4292" t="str">
        <f>IF(AND(Table1[[#This Row],[Contract]]="Month-to-Month", Table1[[#This Row],[PaymentMethod]]= "Electronic check"), "High Risk", "Standard")</f>
        <v>High Risk</v>
      </c>
      <c r="Y4292" s="11">
        <f>IFERROR(Table1[[#This Row],[TotalCharges]]/Table1[[#This Row],[tenure]],"0")</f>
        <v>40.1</v>
      </c>
      <c r="Z4292" t="str">
        <f>IF(Table1[[#This Row],[SeniorCitizen]]=1,"Yes","No")</f>
        <v>No</v>
      </c>
    </row>
    <row r="4293" spans="1:26" x14ac:dyDescent="0.3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7104</v>
      </c>
      <c r="S4293" s="2">
        <v>110.3</v>
      </c>
      <c r="T4293" s="2">
        <v>6997.3</v>
      </c>
      <c r="U4293" t="s">
        <v>24</v>
      </c>
      <c r="V4293">
        <f>COUNTIF(Table1[[#This Row],[OnlineSecurity]:[StreamingMovies]], "Yes")</f>
        <v>5</v>
      </c>
      <c r="W4293" t="str" cm="1">
        <f t="array" ref="W4293">_xlfn.IFS(Table1[[#This Row],[tenure]]&lt;=12,"0-1 Years", Table1[[#This Row],[tenure]] &lt;=36, "1-3 Years",Table1[[#This Row],[tenure]]&lt;=60, "3-5 Years",Table1[[#This Row],[tenure]]&gt;60,"5+ Years")</f>
        <v>5+ Years</v>
      </c>
      <c r="X4293" t="str">
        <f>IF(AND(Table1[[#This Row],[Contract]]="Month-to-Month", Table1[[#This Row],[PaymentMethod]]= "Electronic check"), "High Risk", "Standard")</f>
        <v>Standard</v>
      </c>
      <c r="Y4293" s="11">
        <f>IFERROR(Table1[[#This Row],[TotalCharges]]/Table1[[#This Row],[tenure]],"0")</f>
        <v>109.3328125</v>
      </c>
      <c r="Z4293" t="str">
        <f>IF(Table1[[#This Row],[SeniorCitizen]]=1,"Yes","No")</f>
        <v>No</v>
      </c>
    </row>
    <row r="4294" spans="1:26" x14ac:dyDescent="0.3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s="2">
        <v>73.900000000000006</v>
      </c>
      <c r="T4294" s="2">
        <v>2217.15</v>
      </c>
      <c r="U4294" t="s">
        <v>23</v>
      </c>
      <c r="V4294">
        <f>COUNTIF(Table1[[#This Row],[OnlineSecurity]:[StreamingMovies]], "Yes")</f>
        <v>0</v>
      </c>
      <c r="W4294" t="str" cm="1">
        <f t="array" ref="W4294">_xlfn.IFS(Table1[[#This Row],[tenure]]&lt;=12,"0-1 Years", Table1[[#This Row],[tenure]] &lt;=36, "1-3 Years",Table1[[#This Row],[tenure]]&lt;=60, "3-5 Years",Table1[[#This Row],[tenure]]&gt;60,"5+ Years")</f>
        <v>1-3 Years</v>
      </c>
      <c r="X4294" t="str">
        <f>IF(AND(Table1[[#This Row],[Contract]]="Month-to-Month", Table1[[#This Row],[PaymentMethod]]= "Electronic check"), "High Risk", "Standard")</f>
        <v>High Risk</v>
      </c>
      <c r="Y4294" s="11">
        <f>IFERROR(Table1[[#This Row],[TotalCharges]]/Table1[[#This Row],[tenure]],"0")</f>
        <v>71.520967741935493</v>
      </c>
      <c r="Z4294" t="str">
        <f>IF(Table1[[#This Row],[SeniorCitizen]]=1,"Yes","No")</f>
        <v>Yes</v>
      </c>
    </row>
    <row r="4295" spans="1:26" x14ac:dyDescent="0.3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s="2">
        <v>89.8</v>
      </c>
      <c r="T4295" s="2">
        <v>1129.0999999999999</v>
      </c>
      <c r="U4295" t="s">
        <v>23</v>
      </c>
      <c r="V4295">
        <f>COUNTIF(Table1[[#This Row],[OnlineSecurity]:[StreamingMovies]], "Yes")</f>
        <v>2</v>
      </c>
      <c r="W4295" t="str" cm="1">
        <f t="array" ref="W4295">_xlfn.IFS(Table1[[#This Row],[tenure]]&lt;=12,"0-1 Years", Table1[[#This Row],[tenure]] &lt;=36, "1-3 Years",Table1[[#This Row],[tenure]]&lt;=60, "3-5 Years",Table1[[#This Row],[tenure]]&gt;60,"5+ Years")</f>
        <v>1-3 Years</v>
      </c>
      <c r="X4295" t="str">
        <f>IF(AND(Table1[[#This Row],[Contract]]="Month-to-Month", Table1[[#This Row],[PaymentMethod]]= "Electronic check"), "High Risk", "Standard")</f>
        <v>Standard</v>
      </c>
      <c r="Y4295" s="11">
        <f>IFERROR(Table1[[#This Row],[TotalCharges]]/Table1[[#This Row],[tenure]],"0")</f>
        <v>80.649999999999991</v>
      </c>
      <c r="Z4295" t="str">
        <f>IF(Table1[[#This Row],[SeniorCitizen]]=1,"Yes","No")</f>
        <v>No</v>
      </c>
    </row>
    <row r="4296" spans="1:26" x14ac:dyDescent="0.3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7105</v>
      </c>
      <c r="S4296" s="2">
        <v>85.15</v>
      </c>
      <c r="T4296" s="2">
        <v>979.05</v>
      </c>
      <c r="U4296" t="s">
        <v>24</v>
      </c>
      <c r="V4296">
        <f>COUNTIF(Table1[[#This Row],[OnlineSecurity]:[StreamingMovies]], "Yes")</f>
        <v>2</v>
      </c>
      <c r="W4296" t="str" cm="1">
        <f t="array" ref="W4296">_xlfn.IFS(Table1[[#This Row],[tenure]]&lt;=12,"0-1 Years", Table1[[#This Row],[tenure]] &lt;=36, "1-3 Years",Table1[[#This Row],[tenure]]&lt;=60, "3-5 Years",Table1[[#This Row],[tenure]]&gt;60,"5+ Years")</f>
        <v>0-1 Years</v>
      </c>
      <c r="X4296" t="str">
        <f>IF(AND(Table1[[#This Row],[Contract]]="Month-to-Month", Table1[[#This Row],[PaymentMethod]]= "Electronic check"), "High Risk", "Standard")</f>
        <v>Standard</v>
      </c>
      <c r="Y4296" s="11">
        <f>IFERROR(Table1[[#This Row],[TotalCharges]]/Table1[[#This Row],[tenure]],"0")</f>
        <v>81.587499999999991</v>
      </c>
      <c r="Z4296" t="str">
        <f>IF(Table1[[#This Row],[SeniorCitizen]]=1,"Yes","No")</f>
        <v>No</v>
      </c>
    </row>
    <row r="4297" spans="1:26" x14ac:dyDescent="0.3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7104</v>
      </c>
      <c r="S4297" s="2">
        <v>60.95</v>
      </c>
      <c r="T4297" s="2">
        <v>4119.3999999999996</v>
      </c>
      <c r="U4297" t="s">
        <v>24</v>
      </c>
      <c r="V4297">
        <f>COUNTIF(Table1[[#This Row],[OnlineSecurity]:[StreamingMovies]], "Yes")</f>
        <v>3</v>
      </c>
      <c r="W4297" t="str" cm="1">
        <f t="array" ref="W4297">_xlfn.IFS(Table1[[#This Row],[tenure]]&lt;=12,"0-1 Years", Table1[[#This Row],[tenure]] &lt;=36, "1-3 Years",Table1[[#This Row],[tenure]]&lt;=60, "3-5 Years",Table1[[#This Row],[tenure]]&gt;60,"5+ Years")</f>
        <v>5+ Years</v>
      </c>
      <c r="X4297" t="str">
        <f>IF(AND(Table1[[#This Row],[Contract]]="Month-to-Month", Table1[[#This Row],[PaymentMethod]]= "Electronic check"), "High Risk", "Standard")</f>
        <v>Standard</v>
      </c>
      <c r="Y4297" s="11">
        <f>IFERROR(Table1[[#This Row],[TotalCharges]]/Table1[[#This Row],[tenure]],"0")</f>
        <v>61.483582089552236</v>
      </c>
      <c r="Z4297" t="str">
        <f>IF(Table1[[#This Row],[SeniorCitizen]]=1,"Yes","No")</f>
        <v>Yes</v>
      </c>
    </row>
    <row r="4298" spans="1:26" x14ac:dyDescent="0.3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s="2">
        <v>72.25</v>
      </c>
      <c r="T4298" s="2">
        <v>2568.5500000000002</v>
      </c>
      <c r="U4298" t="s">
        <v>23</v>
      </c>
      <c r="V4298">
        <f>COUNTIF(Table1[[#This Row],[OnlineSecurity]:[StreamingMovies]], "Yes")</f>
        <v>4</v>
      </c>
      <c r="W4298" t="str" cm="1">
        <f t="array" ref="W4298">_xlfn.IFS(Table1[[#This Row],[tenure]]&lt;=12,"0-1 Years", Table1[[#This Row],[tenure]] &lt;=36, "1-3 Years",Table1[[#This Row],[tenure]]&lt;=60, "3-5 Years",Table1[[#This Row],[tenure]]&gt;60,"5+ Years")</f>
        <v>1-3 Years</v>
      </c>
      <c r="X4298" t="str">
        <f>IF(AND(Table1[[#This Row],[Contract]]="Month-to-Month", Table1[[#This Row],[PaymentMethod]]= "Electronic check"), "High Risk", "Standard")</f>
        <v>High Risk</v>
      </c>
      <c r="Y4298" s="11">
        <f>IFERROR(Table1[[#This Row],[TotalCharges]]/Table1[[#This Row],[tenure]],"0")</f>
        <v>73.387142857142862</v>
      </c>
      <c r="Z4298" t="str">
        <f>IF(Table1[[#This Row],[SeniorCitizen]]=1,"Yes","No")</f>
        <v>No</v>
      </c>
    </row>
    <row r="4299" spans="1:26" x14ac:dyDescent="0.3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s="2">
        <v>73.55</v>
      </c>
      <c r="T4299" s="2">
        <v>3349.1</v>
      </c>
      <c r="U4299" t="s">
        <v>24</v>
      </c>
      <c r="V4299">
        <f>COUNTIF(Table1[[#This Row],[OnlineSecurity]:[StreamingMovies]], "Yes")</f>
        <v>3</v>
      </c>
      <c r="W4299" t="str" cm="1">
        <f t="array" ref="W4299">_xlfn.IFS(Table1[[#This Row],[tenure]]&lt;=12,"0-1 Years", Table1[[#This Row],[tenure]] &lt;=36, "1-3 Years",Table1[[#This Row],[tenure]]&lt;=60, "3-5 Years",Table1[[#This Row],[tenure]]&gt;60,"5+ Years")</f>
        <v>3-5 Years</v>
      </c>
      <c r="X4299" t="str">
        <f>IF(AND(Table1[[#This Row],[Contract]]="Month-to-Month", Table1[[#This Row],[PaymentMethod]]= "Electronic check"), "High Risk", "Standard")</f>
        <v>Standard</v>
      </c>
      <c r="Y4299" s="11">
        <f>IFERROR(Table1[[#This Row],[TotalCharges]]/Table1[[#This Row],[tenure]],"0")</f>
        <v>74.424444444444447</v>
      </c>
      <c r="Z4299" t="str">
        <f>IF(Table1[[#This Row],[SeniorCitizen]]=1,"Yes","No")</f>
        <v>No</v>
      </c>
    </row>
    <row r="4300" spans="1:26" x14ac:dyDescent="0.3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s="2">
        <v>46</v>
      </c>
      <c r="T4300" s="2">
        <v>492.1</v>
      </c>
      <c r="U4300" t="s">
        <v>24</v>
      </c>
      <c r="V4300">
        <f>COUNTIF(Table1[[#This Row],[OnlineSecurity]:[StreamingMovies]], "Yes")</f>
        <v>0</v>
      </c>
      <c r="W4300" t="str" cm="1">
        <f t="array" ref="W4300">_xlfn.IFS(Table1[[#This Row],[tenure]]&lt;=12,"0-1 Years", Table1[[#This Row],[tenure]] &lt;=36, "1-3 Years",Table1[[#This Row],[tenure]]&lt;=60, "3-5 Years",Table1[[#This Row],[tenure]]&gt;60,"5+ Years")</f>
        <v>0-1 Years</v>
      </c>
      <c r="X4300" t="str">
        <f>IF(AND(Table1[[#This Row],[Contract]]="Month-to-Month", Table1[[#This Row],[PaymentMethod]]= "Electronic check"), "High Risk", "Standard")</f>
        <v>Standard</v>
      </c>
      <c r="Y4300" s="11">
        <f>IFERROR(Table1[[#This Row],[TotalCharges]]/Table1[[#This Row],[tenure]],"0")</f>
        <v>49.21</v>
      </c>
      <c r="Z4300" t="str">
        <f>IF(Table1[[#This Row],[SeniorCitizen]]=1,"Yes","No")</f>
        <v>No</v>
      </c>
    </row>
    <row r="4301" spans="1:26" x14ac:dyDescent="0.3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7104</v>
      </c>
      <c r="S4301" s="2">
        <v>58.55</v>
      </c>
      <c r="T4301" s="2">
        <v>1718.95</v>
      </c>
      <c r="U4301" t="s">
        <v>24</v>
      </c>
      <c r="V4301">
        <f>COUNTIF(Table1[[#This Row],[OnlineSecurity]:[StreamingMovies]], "Yes")</f>
        <v>2</v>
      </c>
      <c r="W4301" t="str" cm="1">
        <f t="array" ref="W4301">_xlfn.IFS(Table1[[#This Row],[tenure]]&lt;=12,"0-1 Years", Table1[[#This Row],[tenure]] &lt;=36, "1-3 Years",Table1[[#This Row],[tenure]]&lt;=60, "3-5 Years",Table1[[#This Row],[tenure]]&gt;60,"5+ Years")</f>
        <v>1-3 Years</v>
      </c>
      <c r="X4301" t="str">
        <f>IF(AND(Table1[[#This Row],[Contract]]="Month-to-Month", Table1[[#This Row],[PaymentMethod]]= "Electronic check"), "High Risk", "Standard")</f>
        <v>Standard</v>
      </c>
      <c r="Y4301" s="11">
        <f>IFERROR(Table1[[#This Row],[TotalCharges]]/Table1[[#This Row],[tenure]],"0")</f>
        <v>59.274137931034481</v>
      </c>
      <c r="Z4301" t="str">
        <f>IF(Table1[[#This Row],[SeniorCitizen]]=1,"Yes","No")</f>
        <v>Yes</v>
      </c>
    </row>
    <row r="4302" spans="1:26" x14ac:dyDescent="0.35">
      <c r="A4302" t="s">
        <v>4337</v>
      </c>
      <c r="B4302" t="s">
        <v>22</v>
      </c>
      <c r="C4302">
        <v>0</v>
      </c>
      <c r="D4302" t="s">
        <v>24</v>
      </c>
      <c r="E4302" t="s">
        <v>24</v>
      </c>
      <c r="F4302">
        <v>24</v>
      </c>
      <c r="G4302" t="s">
        <v>23</v>
      </c>
      <c r="H4302" t="s">
        <v>23</v>
      </c>
      <c r="I4302" t="s">
        <v>24</v>
      </c>
      <c r="J4302" t="s">
        <v>24</v>
      </c>
      <c r="K4302" t="s">
        <v>24</v>
      </c>
      <c r="L4302" t="s">
        <v>24</v>
      </c>
      <c r="M4302" t="s">
        <v>24</v>
      </c>
      <c r="N4302" t="s">
        <v>24</v>
      </c>
      <c r="O4302" t="s">
        <v>24</v>
      </c>
      <c r="P4302" t="s">
        <v>31</v>
      </c>
      <c r="Q4302" t="s">
        <v>24</v>
      </c>
      <c r="R4302" t="s">
        <v>7104</v>
      </c>
      <c r="S4302" s="2">
        <v>24.6</v>
      </c>
      <c r="T4302" s="2">
        <v>605.25</v>
      </c>
      <c r="U4302" t="s">
        <v>24</v>
      </c>
      <c r="V4302">
        <f>COUNTIF(Table1[[#This Row],[OnlineSecurity]:[StreamingMovies]], "Yes")</f>
        <v>0</v>
      </c>
      <c r="W4302" t="str" cm="1">
        <f t="array" ref="W4302">_xlfn.IFS(Table1[[#This Row],[tenure]]&lt;=12,"0-1 Years", Table1[[#This Row],[tenure]] &lt;=36, "1-3 Years",Table1[[#This Row],[tenure]]&lt;=60, "3-5 Years",Table1[[#This Row],[tenure]]&gt;60,"5+ Years")</f>
        <v>1-3 Years</v>
      </c>
      <c r="X4302" t="str">
        <f>IF(AND(Table1[[#This Row],[Contract]]="Month-to-Month", Table1[[#This Row],[PaymentMethod]]= "Electronic check"), "High Risk", "Standard")</f>
        <v>Standard</v>
      </c>
      <c r="Y4302" s="11">
        <f>IFERROR(Table1[[#This Row],[TotalCharges]]/Table1[[#This Row],[tenure]],"0")</f>
        <v>25.21875</v>
      </c>
      <c r="Z4302" t="str">
        <f>IF(Table1[[#This Row],[SeniorCitizen]]=1,"Yes","No")</f>
        <v>No</v>
      </c>
    </row>
    <row r="4303" spans="1:26" x14ac:dyDescent="0.35">
      <c r="A4303" t="s">
        <v>4338</v>
      </c>
      <c r="B4303" t="s">
        <v>30</v>
      </c>
      <c r="C4303">
        <v>0</v>
      </c>
      <c r="D4303" t="s">
        <v>23</v>
      </c>
      <c r="E4303" t="s">
        <v>23</v>
      </c>
      <c r="F4303">
        <v>66</v>
      </c>
      <c r="G4303" t="s">
        <v>23</v>
      </c>
      <c r="H4303" t="s">
        <v>24</v>
      </c>
      <c r="I4303" t="s">
        <v>24</v>
      </c>
      <c r="J4303" t="s">
        <v>24</v>
      </c>
      <c r="K4303" t="s">
        <v>24</v>
      </c>
      <c r="L4303" t="s">
        <v>24</v>
      </c>
      <c r="M4303" t="s">
        <v>24</v>
      </c>
      <c r="N4303" t="s">
        <v>24</v>
      </c>
      <c r="O4303" t="s">
        <v>24</v>
      </c>
      <c r="P4303" t="s">
        <v>47</v>
      </c>
      <c r="Q4303" t="s">
        <v>23</v>
      </c>
      <c r="R4303" t="s">
        <v>32</v>
      </c>
      <c r="S4303" s="2">
        <v>19.75</v>
      </c>
      <c r="T4303" s="2">
        <v>1344.5</v>
      </c>
      <c r="U4303" t="s">
        <v>24</v>
      </c>
      <c r="V4303">
        <f>COUNTIF(Table1[[#This Row],[OnlineSecurity]:[StreamingMovies]], "Yes")</f>
        <v>0</v>
      </c>
      <c r="W4303" t="str" cm="1">
        <f t="array" ref="W4303">_xlfn.IFS(Table1[[#This Row],[tenure]]&lt;=12,"0-1 Years", Table1[[#This Row],[tenure]] &lt;=36, "1-3 Years",Table1[[#This Row],[tenure]]&lt;=60, "3-5 Years",Table1[[#This Row],[tenure]]&gt;60,"5+ Years")</f>
        <v>5+ Years</v>
      </c>
      <c r="X4303" t="str">
        <f>IF(AND(Table1[[#This Row],[Contract]]="Month-to-Month", Table1[[#This Row],[PaymentMethod]]= "Electronic check"), "High Risk", "Standard")</f>
        <v>Standard</v>
      </c>
      <c r="Y4303" s="11">
        <f>IFERROR(Table1[[#This Row],[TotalCharges]]/Table1[[#This Row],[tenure]],"0")</f>
        <v>20.371212121212121</v>
      </c>
      <c r="Z4303" t="str">
        <f>IF(Table1[[#This Row],[SeniorCitizen]]=1,"Yes","No")</f>
        <v>No</v>
      </c>
    </row>
    <row r="4304" spans="1:26" x14ac:dyDescent="0.3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s="2">
        <v>86.35</v>
      </c>
      <c r="T4304" s="2">
        <v>4267.1499999999996</v>
      </c>
      <c r="U4304" t="s">
        <v>24</v>
      </c>
      <c r="V4304">
        <f>COUNTIF(Table1[[#This Row],[OnlineSecurity]:[StreamingMovies]], "Yes")</f>
        <v>2</v>
      </c>
      <c r="W4304" t="str" cm="1">
        <f t="array" ref="W4304">_xlfn.IFS(Table1[[#This Row],[tenure]]&lt;=12,"0-1 Years", Table1[[#This Row],[tenure]] &lt;=36, "1-3 Years",Table1[[#This Row],[tenure]]&lt;=60, "3-5 Years",Table1[[#This Row],[tenure]]&gt;60,"5+ Years")</f>
        <v>3-5 Years</v>
      </c>
      <c r="X4304" t="str">
        <f>IF(AND(Table1[[#This Row],[Contract]]="Month-to-Month", Table1[[#This Row],[PaymentMethod]]= "Electronic check"), "High Risk", "Standard")</f>
        <v>Standard</v>
      </c>
      <c r="Y4304" s="11">
        <f>IFERROR(Table1[[#This Row],[TotalCharges]]/Table1[[#This Row],[tenure]],"0")</f>
        <v>83.669607843137243</v>
      </c>
      <c r="Z4304" t="str">
        <f>IF(Table1[[#This Row],[SeniorCitizen]]=1,"Yes","No")</f>
        <v>No</v>
      </c>
    </row>
    <row r="4305" spans="1:26" x14ac:dyDescent="0.35">
      <c r="A4305" t="s">
        <v>4340</v>
      </c>
      <c r="B4305" t="s">
        <v>22</v>
      </c>
      <c r="C4305">
        <v>0</v>
      </c>
      <c r="D4305" t="s">
        <v>23</v>
      </c>
      <c r="E4305" t="s">
        <v>24</v>
      </c>
      <c r="F4305">
        <v>45</v>
      </c>
      <c r="G4305" t="s">
        <v>23</v>
      </c>
      <c r="H4305" t="s">
        <v>23</v>
      </c>
      <c r="I4305" t="s">
        <v>24</v>
      </c>
      <c r="J4305" t="s">
        <v>24</v>
      </c>
      <c r="K4305" t="s">
        <v>24</v>
      </c>
      <c r="L4305" t="s">
        <v>24</v>
      </c>
      <c r="M4305" t="s">
        <v>24</v>
      </c>
      <c r="N4305" t="s">
        <v>24</v>
      </c>
      <c r="O4305" t="s">
        <v>24</v>
      </c>
      <c r="P4305" t="s">
        <v>47</v>
      </c>
      <c r="Q4305" t="s">
        <v>24</v>
      </c>
      <c r="R4305" t="s">
        <v>32</v>
      </c>
      <c r="S4305" s="2">
        <v>25.5</v>
      </c>
      <c r="T4305" s="2">
        <v>1121.05</v>
      </c>
      <c r="U4305" t="s">
        <v>24</v>
      </c>
      <c r="V4305">
        <f>COUNTIF(Table1[[#This Row],[OnlineSecurity]:[StreamingMovies]], "Yes")</f>
        <v>0</v>
      </c>
      <c r="W4305" t="str" cm="1">
        <f t="array" ref="W4305">_xlfn.IFS(Table1[[#This Row],[tenure]]&lt;=12,"0-1 Years", Table1[[#This Row],[tenure]] &lt;=36, "1-3 Years",Table1[[#This Row],[tenure]]&lt;=60, "3-5 Years",Table1[[#This Row],[tenure]]&gt;60,"5+ Years")</f>
        <v>3-5 Years</v>
      </c>
      <c r="X4305" t="str">
        <f>IF(AND(Table1[[#This Row],[Contract]]="Month-to-Month", Table1[[#This Row],[PaymentMethod]]= "Electronic check"), "High Risk", "Standard")</f>
        <v>Standard</v>
      </c>
      <c r="Y4305" s="11">
        <f>IFERROR(Table1[[#This Row],[TotalCharges]]/Table1[[#This Row],[tenure]],"0")</f>
        <v>24.912222222222223</v>
      </c>
      <c r="Z4305" t="str">
        <f>IF(Table1[[#This Row],[SeniorCitizen]]=1,"Yes","No")</f>
        <v>No</v>
      </c>
    </row>
    <row r="4306" spans="1:26" x14ac:dyDescent="0.35">
      <c r="A4306" t="s">
        <v>4341</v>
      </c>
      <c r="B4306" t="s">
        <v>22</v>
      </c>
      <c r="C4306">
        <v>0</v>
      </c>
      <c r="D4306" t="s">
        <v>23</v>
      </c>
      <c r="E4306" t="s">
        <v>24</v>
      </c>
      <c r="F4306">
        <v>49</v>
      </c>
      <c r="G4306" t="s">
        <v>23</v>
      </c>
      <c r="H4306" t="s">
        <v>24</v>
      </c>
      <c r="I4306" t="s">
        <v>24</v>
      </c>
      <c r="J4306" t="s">
        <v>24</v>
      </c>
      <c r="K4306" t="s">
        <v>24</v>
      </c>
      <c r="L4306" t="s">
        <v>24</v>
      </c>
      <c r="M4306" t="s">
        <v>24</v>
      </c>
      <c r="N4306" t="s">
        <v>24</v>
      </c>
      <c r="O4306" t="s">
        <v>24</v>
      </c>
      <c r="P4306" t="s">
        <v>31</v>
      </c>
      <c r="Q4306" t="s">
        <v>24</v>
      </c>
      <c r="R4306" t="s">
        <v>7105</v>
      </c>
      <c r="S4306" s="2">
        <v>19</v>
      </c>
      <c r="T4306" s="2">
        <v>918.7</v>
      </c>
      <c r="U4306" t="s">
        <v>24</v>
      </c>
      <c r="V4306">
        <f>COUNTIF(Table1[[#This Row],[OnlineSecurity]:[StreamingMovies]], "Yes")</f>
        <v>0</v>
      </c>
      <c r="W4306" t="str" cm="1">
        <f t="array" ref="W4306">_xlfn.IFS(Table1[[#This Row],[tenure]]&lt;=12,"0-1 Years", Table1[[#This Row],[tenure]] &lt;=36, "1-3 Years",Table1[[#This Row],[tenure]]&lt;=60, "3-5 Years",Table1[[#This Row],[tenure]]&gt;60,"5+ Years")</f>
        <v>3-5 Years</v>
      </c>
      <c r="X4306" t="str">
        <f>IF(AND(Table1[[#This Row],[Contract]]="Month-to-Month", Table1[[#This Row],[PaymentMethod]]= "Electronic check"), "High Risk", "Standard")</f>
        <v>Standard</v>
      </c>
      <c r="Y4306" s="11">
        <f>IFERROR(Table1[[#This Row],[TotalCharges]]/Table1[[#This Row],[tenure]],"0")</f>
        <v>18.748979591836736</v>
      </c>
      <c r="Z4306" t="str">
        <f>IF(Table1[[#This Row],[SeniorCitizen]]=1,"Yes","No")</f>
        <v>No</v>
      </c>
    </row>
    <row r="4307" spans="1:26" x14ac:dyDescent="0.35">
      <c r="A4307" t="s">
        <v>4342</v>
      </c>
      <c r="B4307" t="s">
        <v>22</v>
      </c>
      <c r="C4307">
        <v>0</v>
      </c>
      <c r="D4307" t="s">
        <v>23</v>
      </c>
      <c r="E4307" t="s">
        <v>24</v>
      </c>
      <c r="F4307">
        <v>29</v>
      </c>
      <c r="G4307" t="s">
        <v>23</v>
      </c>
      <c r="H4307" t="s">
        <v>24</v>
      </c>
      <c r="I4307" t="s">
        <v>24</v>
      </c>
      <c r="J4307" t="s">
        <v>24</v>
      </c>
      <c r="K4307" t="s">
        <v>24</v>
      </c>
      <c r="L4307" t="s">
        <v>24</v>
      </c>
      <c r="M4307" t="s">
        <v>24</v>
      </c>
      <c r="N4307" t="s">
        <v>24</v>
      </c>
      <c r="O4307" t="s">
        <v>24</v>
      </c>
      <c r="P4307" t="s">
        <v>47</v>
      </c>
      <c r="Q4307" t="s">
        <v>23</v>
      </c>
      <c r="R4307" t="s">
        <v>32</v>
      </c>
      <c r="S4307" s="2">
        <v>19.55</v>
      </c>
      <c r="T4307" s="2">
        <v>521.79999999999995</v>
      </c>
      <c r="U4307" t="s">
        <v>24</v>
      </c>
      <c r="V4307">
        <f>COUNTIF(Table1[[#This Row],[OnlineSecurity]:[StreamingMovies]], "Yes")</f>
        <v>0</v>
      </c>
      <c r="W4307" t="str" cm="1">
        <f t="array" ref="W4307">_xlfn.IFS(Table1[[#This Row],[tenure]]&lt;=12,"0-1 Years", Table1[[#This Row],[tenure]] &lt;=36, "1-3 Years",Table1[[#This Row],[tenure]]&lt;=60, "3-5 Years",Table1[[#This Row],[tenure]]&gt;60,"5+ Years")</f>
        <v>1-3 Years</v>
      </c>
      <c r="X4307" t="str">
        <f>IF(AND(Table1[[#This Row],[Contract]]="Month-to-Month", Table1[[#This Row],[PaymentMethod]]= "Electronic check"), "High Risk", "Standard")</f>
        <v>Standard</v>
      </c>
      <c r="Y4307" s="11">
        <f>IFERROR(Table1[[#This Row],[TotalCharges]]/Table1[[#This Row],[tenure]],"0")</f>
        <v>17.993103448275861</v>
      </c>
      <c r="Z4307" t="str">
        <f>IF(Table1[[#This Row],[SeniorCitizen]]=1,"Yes","No")</f>
        <v>No</v>
      </c>
    </row>
    <row r="4308" spans="1:26" x14ac:dyDescent="0.3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7105</v>
      </c>
      <c r="S4308" s="2">
        <v>110.1</v>
      </c>
      <c r="T4308" s="2">
        <v>4469.1000000000004</v>
      </c>
      <c r="U4308" t="s">
        <v>24</v>
      </c>
      <c r="V4308">
        <f>COUNTIF(Table1[[#This Row],[OnlineSecurity]:[StreamingMovies]], "Yes")</f>
        <v>5</v>
      </c>
      <c r="W4308" t="str" cm="1">
        <f t="array" ref="W4308">_xlfn.IFS(Table1[[#This Row],[tenure]]&lt;=12,"0-1 Years", Table1[[#This Row],[tenure]] &lt;=36, "1-3 Years",Table1[[#This Row],[tenure]]&lt;=60, "3-5 Years",Table1[[#This Row],[tenure]]&gt;60,"5+ Years")</f>
        <v>3-5 Years</v>
      </c>
      <c r="X4308" t="str">
        <f>IF(AND(Table1[[#This Row],[Contract]]="Month-to-Month", Table1[[#This Row],[PaymentMethod]]= "Electronic check"), "High Risk", "Standard")</f>
        <v>Standard</v>
      </c>
      <c r="Y4308" s="11">
        <f>IFERROR(Table1[[#This Row],[TotalCharges]]/Table1[[#This Row],[tenure]],"0")</f>
        <v>111.72750000000001</v>
      </c>
      <c r="Z4308" t="str">
        <f>IF(Table1[[#This Row],[SeniorCitizen]]=1,"Yes","No")</f>
        <v>No</v>
      </c>
    </row>
    <row r="4309" spans="1:26" x14ac:dyDescent="0.3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s="2">
        <v>96.55</v>
      </c>
      <c r="T4309" s="2">
        <v>3580.3</v>
      </c>
      <c r="U4309" t="s">
        <v>23</v>
      </c>
      <c r="V4309">
        <f>COUNTIF(Table1[[#This Row],[OnlineSecurity]:[StreamingMovies]], "Yes")</f>
        <v>2</v>
      </c>
      <c r="W4309" t="str" cm="1">
        <f t="array" ref="W4309">_xlfn.IFS(Table1[[#This Row],[tenure]]&lt;=12,"0-1 Years", Table1[[#This Row],[tenure]] &lt;=36, "1-3 Years",Table1[[#This Row],[tenure]]&lt;=60, "3-5 Years",Table1[[#This Row],[tenure]]&gt;60,"5+ Years")</f>
        <v>3-5 Years</v>
      </c>
      <c r="X4309" t="str">
        <f>IF(AND(Table1[[#This Row],[Contract]]="Month-to-Month", Table1[[#This Row],[PaymentMethod]]= "Electronic check"), "High Risk", "Standard")</f>
        <v>High Risk</v>
      </c>
      <c r="Y4309" s="11">
        <f>IFERROR(Table1[[#This Row],[TotalCharges]]/Table1[[#This Row],[tenure]],"0")</f>
        <v>96.764864864864876</v>
      </c>
      <c r="Z4309" t="str">
        <f>IF(Table1[[#This Row],[SeniorCitizen]]=1,"Yes","No")</f>
        <v>Yes</v>
      </c>
    </row>
    <row r="4310" spans="1:26" x14ac:dyDescent="0.3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s="2">
        <v>69.75</v>
      </c>
      <c r="T4310" s="2">
        <v>1729.35</v>
      </c>
      <c r="U4310" t="s">
        <v>24</v>
      </c>
      <c r="V4310">
        <f>COUNTIF(Table1[[#This Row],[OnlineSecurity]:[StreamingMovies]], "Yes")</f>
        <v>0</v>
      </c>
      <c r="W4310" t="str" cm="1">
        <f t="array" ref="W4310">_xlfn.IFS(Table1[[#This Row],[tenure]]&lt;=12,"0-1 Years", Table1[[#This Row],[tenure]] &lt;=36, "1-3 Years",Table1[[#This Row],[tenure]]&lt;=60, "3-5 Years",Table1[[#This Row],[tenure]]&gt;60,"5+ Years")</f>
        <v>1-3 Years</v>
      </c>
      <c r="X4310" t="str">
        <f>IF(AND(Table1[[#This Row],[Contract]]="Month-to-Month", Table1[[#This Row],[PaymentMethod]]= "Electronic check"), "High Risk", "Standard")</f>
        <v>High Risk</v>
      </c>
      <c r="Y4310" s="11">
        <f>IFERROR(Table1[[#This Row],[TotalCharges]]/Table1[[#This Row],[tenure]],"0")</f>
        <v>69.173999999999992</v>
      </c>
      <c r="Z4310" t="str">
        <f>IF(Table1[[#This Row],[SeniorCitizen]]=1,"Yes","No")</f>
        <v>No</v>
      </c>
    </row>
    <row r="4311" spans="1:26" x14ac:dyDescent="0.35">
      <c r="A4311" t="s">
        <v>4346</v>
      </c>
      <c r="B4311" t="s">
        <v>22</v>
      </c>
      <c r="C4311">
        <v>0</v>
      </c>
      <c r="D4311" t="s">
        <v>24</v>
      </c>
      <c r="E4311" t="s">
        <v>24</v>
      </c>
      <c r="F4311">
        <v>22</v>
      </c>
      <c r="G4311" t="s">
        <v>24</v>
      </c>
      <c r="H4311" t="s">
        <v>24</v>
      </c>
      <c r="I4311" t="s">
        <v>26</v>
      </c>
      <c r="J4311" t="s">
        <v>24</v>
      </c>
      <c r="K4311" t="s">
        <v>24</v>
      </c>
      <c r="L4311" t="s">
        <v>23</v>
      </c>
      <c r="M4311" t="s">
        <v>24</v>
      </c>
      <c r="N4311" t="s">
        <v>23</v>
      </c>
      <c r="O4311" t="s">
        <v>23</v>
      </c>
      <c r="P4311" t="s">
        <v>27</v>
      </c>
      <c r="Q4311" t="s">
        <v>23</v>
      </c>
      <c r="R4311" t="s">
        <v>28</v>
      </c>
      <c r="S4311" s="2">
        <v>50.6</v>
      </c>
      <c r="T4311" s="2">
        <v>1073.3</v>
      </c>
      <c r="U4311" t="s">
        <v>24</v>
      </c>
      <c r="V4311">
        <f>COUNTIF(Table1[[#This Row],[OnlineSecurity]:[StreamingMovies]], "Yes")</f>
        <v>3</v>
      </c>
      <c r="W4311" t="str" cm="1">
        <f t="array" ref="W4311">_xlfn.IFS(Table1[[#This Row],[tenure]]&lt;=12,"0-1 Years", Table1[[#This Row],[tenure]] &lt;=36, "1-3 Years",Table1[[#This Row],[tenure]]&lt;=60, "3-5 Years",Table1[[#This Row],[tenure]]&gt;60,"5+ Years")</f>
        <v>1-3 Years</v>
      </c>
      <c r="X4311" t="str">
        <f>IF(AND(Table1[[#This Row],[Contract]]="Month-to-Month", Table1[[#This Row],[PaymentMethod]]= "Electronic check"), "High Risk", "Standard")</f>
        <v>High Risk</v>
      </c>
      <c r="Y4311" s="11">
        <f>IFERROR(Table1[[#This Row],[TotalCharges]]/Table1[[#This Row],[tenure]],"0")</f>
        <v>48.786363636363632</v>
      </c>
      <c r="Z4311" t="str">
        <f>IF(Table1[[#This Row],[SeniorCitizen]]=1,"Yes","No")</f>
        <v>No</v>
      </c>
    </row>
    <row r="4312" spans="1:26" x14ac:dyDescent="0.35">
      <c r="A4312" t="s">
        <v>4347</v>
      </c>
      <c r="B4312" t="s">
        <v>30</v>
      </c>
      <c r="C4312">
        <v>0</v>
      </c>
      <c r="D4312" t="s">
        <v>24</v>
      </c>
      <c r="E4312" t="s">
        <v>24</v>
      </c>
      <c r="F4312">
        <v>72</v>
      </c>
      <c r="G4312" t="s">
        <v>24</v>
      </c>
      <c r="H4312" t="s">
        <v>24</v>
      </c>
      <c r="I4312" t="s">
        <v>26</v>
      </c>
      <c r="J4312" t="s">
        <v>23</v>
      </c>
      <c r="K4312" t="s">
        <v>23</v>
      </c>
      <c r="L4312" t="s">
        <v>23</v>
      </c>
      <c r="M4312" t="s">
        <v>23</v>
      </c>
      <c r="N4312" t="s">
        <v>23</v>
      </c>
      <c r="O4312" t="s">
        <v>23</v>
      </c>
      <c r="P4312" t="s">
        <v>47</v>
      </c>
      <c r="Q4312" t="s">
        <v>23</v>
      </c>
      <c r="R4312" t="s">
        <v>7104</v>
      </c>
      <c r="S4312" s="2">
        <v>65.599999999999994</v>
      </c>
      <c r="T4312" s="2">
        <v>4566.5</v>
      </c>
      <c r="U4312" t="s">
        <v>24</v>
      </c>
      <c r="V4312">
        <f>COUNTIF(Table1[[#This Row],[OnlineSecurity]:[StreamingMovies]], "Yes")</f>
        <v>6</v>
      </c>
      <c r="W4312" t="str" cm="1">
        <f t="array" ref="W4312">_xlfn.IFS(Table1[[#This Row],[tenure]]&lt;=12,"0-1 Years", Table1[[#This Row],[tenure]] &lt;=36, "1-3 Years",Table1[[#This Row],[tenure]]&lt;=60, "3-5 Years",Table1[[#This Row],[tenure]]&gt;60,"5+ Years")</f>
        <v>5+ Years</v>
      </c>
      <c r="X4312" t="str">
        <f>IF(AND(Table1[[#This Row],[Contract]]="Month-to-Month", Table1[[#This Row],[PaymentMethod]]= "Electronic check"), "High Risk", "Standard")</f>
        <v>Standard</v>
      </c>
      <c r="Y4312" s="11">
        <f>IFERROR(Table1[[#This Row],[TotalCharges]]/Table1[[#This Row],[tenure]],"0")</f>
        <v>63.423611111111114</v>
      </c>
      <c r="Z4312" t="str">
        <f>IF(Table1[[#This Row],[SeniorCitizen]]=1,"Yes","No")</f>
        <v>No</v>
      </c>
    </row>
    <row r="4313" spans="1:26" x14ac:dyDescent="0.35">
      <c r="A4313" t="s">
        <v>4348</v>
      </c>
      <c r="B4313" t="s">
        <v>22</v>
      </c>
      <c r="C4313">
        <v>0</v>
      </c>
      <c r="D4313" t="s">
        <v>24</v>
      </c>
      <c r="E4313" t="s">
        <v>24</v>
      </c>
      <c r="F4313">
        <v>7</v>
      </c>
      <c r="G4313" t="s">
        <v>24</v>
      </c>
      <c r="H4313" t="s">
        <v>24</v>
      </c>
      <c r="I4313" t="s">
        <v>26</v>
      </c>
      <c r="J4313" t="s">
        <v>24</v>
      </c>
      <c r="K4313" t="s">
        <v>23</v>
      </c>
      <c r="L4313" t="s">
        <v>24</v>
      </c>
      <c r="M4313" t="s">
        <v>24</v>
      </c>
      <c r="N4313" t="s">
        <v>24</v>
      </c>
      <c r="O4313" t="s">
        <v>23</v>
      </c>
      <c r="P4313" t="s">
        <v>27</v>
      </c>
      <c r="Q4313" t="s">
        <v>23</v>
      </c>
      <c r="R4313" t="s">
        <v>7105</v>
      </c>
      <c r="S4313" s="2">
        <v>40.1</v>
      </c>
      <c r="T4313" s="2">
        <v>293.3</v>
      </c>
      <c r="U4313" t="s">
        <v>23</v>
      </c>
      <c r="V4313">
        <f>COUNTIF(Table1[[#This Row],[OnlineSecurity]:[StreamingMovies]], "Yes")</f>
        <v>2</v>
      </c>
      <c r="W4313" t="str" cm="1">
        <f t="array" ref="W4313">_xlfn.IFS(Table1[[#This Row],[tenure]]&lt;=12,"0-1 Years", Table1[[#This Row],[tenure]] &lt;=36, "1-3 Years",Table1[[#This Row],[tenure]]&lt;=60, "3-5 Years",Table1[[#This Row],[tenure]]&gt;60,"5+ Years")</f>
        <v>0-1 Years</v>
      </c>
      <c r="X4313" t="str">
        <f>IF(AND(Table1[[#This Row],[Contract]]="Month-to-Month", Table1[[#This Row],[PaymentMethod]]= "Electronic check"), "High Risk", "Standard")</f>
        <v>Standard</v>
      </c>
      <c r="Y4313" s="11">
        <f>IFERROR(Table1[[#This Row],[TotalCharges]]/Table1[[#This Row],[tenure]],"0")</f>
        <v>41.9</v>
      </c>
      <c r="Z4313" t="str">
        <f>IF(Table1[[#This Row],[SeniorCitizen]]=1,"Yes","No")</f>
        <v>No</v>
      </c>
    </row>
    <row r="4314" spans="1:26" x14ac:dyDescent="0.3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7105</v>
      </c>
      <c r="S4314" s="2">
        <v>82.1</v>
      </c>
      <c r="T4314" s="2">
        <v>2603.1</v>
      </c>
      <c r="U4314" t="s">
        <v>24</v>
      </c>
      <c r="V4314">
        <f>COUNTIF(Table1[[#This Row],[OnlineSecurity]:[StreamingMovies]], "Yes")</f>
        <v>5</v>
      </c>
      <c r="W4314" t="str" cm="1">
        <f t="array" ref="W4314">_xlfn.IFS(Table1[[#This Row],[tenure]]&lt;=12,"0-1 Years", Table1[[#This Row],[tenure]] &lt;=36, "1-3 Years",Table1[[#This Row],[tenure]]&lt;=60, "3-5 Years",Table1[[#This Row],[tenure]]&gt;60,"5+ Years")</f>
        <v>1-3 Years</v>
      </c>
      <c r="X4314" t="str">
        <f>IF(AND(Table1[[#This Row],[Contract]]="Month-to-Month", Table1[[#This Row],[PaymentMethod]]= "Electronic check"), "High Risk", "Standard")</f>
        <v>Standard</v>
      </c>
      <c r="Y4314" s="11">
        <f>IFERROR(Table1[[#This Row],[TotalCharges]]/Table1[[#This Row],[tenure]],"0")</f>
        <v>78.881818181818176</v>
      </c>
      <c r="Z4314" t="str">
        <f>IF(Table1[[#This Row],[SeniorCitizen]]=1,"Yes","No")</f>
        <v>No</v>
      </c>
    </row>
    <row r="4315" spans="1:26" x14ac:dyDescent="0.3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s="2">
        <v>79.099999999999994</v>
      </c>
      <c r="T4315" s="2">
        <v>1783.75</v>
      </c>
      <c r="U4315" t="s">
        <v>24</v>
      </c>
      <c r="V4315">
        <f>COUNTIF(Table1[[#This Row],[OnlineSecurity]:[StreamingMovies]], "Yes")</f>
        <v>2</v>
      </c>
      <c r="W4315" t="str" cm="1">
        <f t="array" ref="W4315">_xlfn.IFS(Table1[[#This Row],[tenure]]&lt;=12,"0-1 Years", Table1[[#This Row],[tenure]] &lt;=36, "1-3 Years",Table1[[#This Row],[tenure]]&lt;=60, "3-5 Years",Table1[[#This Row],[tenure]]&gt;60,"5+ Years")</f>
        <v>1-3 Years</v>
      </c>
      <c r="X4315" t="str">
        <f>IF(AND(Table1[[#This Row],[Contract]]="Month-to-Month", Table1[[#This Row],[PaymentMethod]]= "Electronic check"), "High Risk", "Standard")</f>
        <v>Standard</v>
      </c>
      <c r="Y4315" s="11">
        <f>IFERROR(Table1[[#This Row],[TotalCharges]]/Table1[[#This Row],[tenure]],"0")</f>
        <v>77.554347826086953</v>
      </c>
      <c r="Z4315" t="str">
        <f>IF(Table1[[#This Row],[SeniorCitizen]]=1,"Yes","No")</f>
        <v>No</v>
      </c>
    </row>
    <row r="4316" spans="1:26" x14ac:dyDescent="0.3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s="2">
        <v>101.25</v>
      </c>
      <c r="T4316" s="2">
        <v>2440.15</v>
      </c>
      <c r="U4316" t="s">
        <v>23</v>
      </c>
      <c r="V4316">
        <f>COUNTIF(Table1[[#This Row],[OnlineSecurity]:[StreamingMovies]], "Yes")</f>
        <v>3</v>
      </c>
      <c r="W4316" t="str" cm="1">
        <f t="array" ref="W4316">_xlfn.IFS(Table1[[#This Row],[tenure]]&lt;=12,"0-1 Years", Table1[[#This Row],[tenure]] &lt;=36, "1-3 Years",Table1[[#This Row],[tenure]]&lt;=60, "3-5 Years",Table1[[#This Row],[tenure]]&gt;60,"5+ Years")</f>
        <v>1-3 Years</v>
      </c>
      <c r="X4316" t="str">
        <f>IF(AND(Table1[[#This Row],[Contract]]="Month-to-Month", Table1[[#This Row],[PaymentMethod]]= "Electronic check"), "High Risk", "Standard")</f>
        <v>High Risk</v>
      </c>
      <c r="Y4316" s="11">
        <f>IFERROR(Table1[[#This Row],[TotalCharges]]/Table1[[#This Row],[tenure]],"0")</f>
        <v>101.67291666666667</v>
      </c>
      <c r="Z4316" t="str">
        <f>IF(Table1[[#This Row],[SeniorCitizen]]=1,"Yes","No")</f>
        <v>Yes</v>
      </c>
    </row>
    <row r="4317" spans="1:26" x14ac:dyDescent="0.3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s="2">
        <v>79.55</v>
      </c>
      <c r="T4317" s="2">
        <v>79.55</v>
      </c>
      <c r="U4317" t="s">
        <v>23</v>
      </c>
      <c r="V4317">
        <f>COUNTIF(Table1[[#This Row],[OnlineSecurity]:[StreamingMovies]], "Yes")</f>
        <v>1</v>
      </c>
      <c r="W4317" t="str" cm="1">
        <f t="array" ref="W4317">_xlfn.IFS(Table1[[#This Row],[tenure]]&lt;=12,"0-1 Years", Table1[[#This Row],[tenure]] &lt;=36, "1-3 Years",Table1[[#This Row],[tenure]]&lt;=60, "3-5 Years",Table1[[#This Row],[tenure]]&gt;60,"5+ Years")</f>
        <v>0-1 Years</v>
      </c>
      <c r="X4317" t="str">
        <f>IF(AND(Table1[[#This Row],[Contract]]="Month-to-Month", Table1[[#This Row],[PaymentMethod]]= "Electronic check"), "High Risk", "Standard")</f>
        <v>High Risk</v>
      </c>
      <c r="Y4317" s="11">
        <f>IFERROR(Table1[[#This Row],[TotalCharges]]/Table1[[#This Row],[tenure]],"0")</f>
        <v>79.55</v>
      </c>
      <c r="Z4317" t="str">
        <f>IF(Table1[[#This Row],[SeniorCitizen]]=1,"Yes","No")</f>
        <v>No</v>
      </c>
    </row>
    <row r="4318" spans="1:26" x14ac:dyDescent="0.3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s="2">
        <v>90.65</v>
      </c>
      <c r="T4318" s="2">
        <v>6322.1</v>
      </c>
      <c r="U4318" t="s">
        <v>24</v>
      </c>
      <c r="V4318">
        <f>COUNTIF(Table1[[#This Row],[OnlineSecurity]:[StreamingMovies]], "Yes")</f>
        <v>6</v>
      </c>
      <c r="W4318" t="str" cm="1">
        <f t="array" ref="W4318">_xlfn.IFS(Table1[[#This Row],[tenure]]&lt;=12,"0-1 Years", Table1[[#This Row],[tenure]] &lt;=36, "1-3 Years",Table1[[#This Row],[tenure]]&lt;=60, "3-5 Years",Table1[[#This Row],[tenure]]&gt;60,"5+ Years")</f>
        <v>5+ Years</v>
      </c>
      <c r="X4318" t="str">
        <f>IF(AND(Table1[[#This Row],[Contract]]="Month-to-Month", Table1[[#This Row],[PaymentMethod]]= "Electronic check"), "High Risk", "Standard")</f>
        <v>Standard</v>
      </c>
      <c r="Y4318" s="11">
        <f>IFERROR(Table1[[#This Row],[TotalCharges]]/Table1[[#This Row],[tenure]],"0")</f>
        <v>91.624637681159427</v>
      </c>
      <c r="Z4318" t="str">
        <f>IF(Table1[[#This Row],[SeniorCitizen]]=1,"Yes","No")</f>
        <v>No</v>
      </c>
    </row>
    <row r="4319" spans="1:26" x14ac:dyDescent="0.35">
      <c r="A4319" t="s">
        <v>4354</v>
      </c>
      <c r="B4319" t="s">
        <v>22</v>
      </c>
      <c r="C4319">
        <v>0</v>
      </c>
      <c r="D4319" t="s">
        <v>24</v>
      </c>
      <c r="E4319" t="s">
        <v>23</v>
      </c>
      <c r="F4319">
        <v>3</v>
      </c>
      <c r="G4319" t="s">
        <v>23</v>
      </c>
      <c r="H4319" t="s">
        <v>24</v>
      </c>
      <c r="I4319" t="s">
        <v>24</v>
      </c>
      <c r="J4319" t="s">
        <v>24</v>
      </c>
      <c r="K4319" t="s">
        <v>24</v>
      </c>
      <c r="L4319" t="s">
        <v>24</v>
      </c>
      <c r="M4319" t="s">
        <v>24</v>
      </c>
      <c r="N4319" t="s">
        <v>24</v>
      </c>
      <c r="O4319" t="s">
        <v>24</v>
      </c>
      <c r="P4319" t="s">
        <v>31</v>
      </c>
      <c r="Q4319" t="s">
        <v>23</v>
      </c>
      <c r="R4319" t="s">
        <v>7105</v>
      </c>
      <c r="S4319" s="2">
        <v>20.55</v>
      </c>
      <c r="T4319" s="2">
        <v>57.4</v>
      </c>
      <c r="U4319" t="s">
        <v>24</v>
      </c>
      <c r="V4319">
        <f>COUNTIF(Table1[[#This Row],[OnlineSecurity]:[StreamingMovies]], "Yes")</f>
        <v>0</v>
      </c>
      <c r="W4319" t="str" cm="1">
        <f t="array" ref="W4319">_xlfn.IFS(Table1[[#This Row],[tenure]]&lt;=12,"0-1 Years", Table1[[#This Row],[tenure]] &lt;=36, "1-3 Years",Table1[[#This Row],[tenure]]&lt;=60, "3-5 Years",Table1[[#This Row],[tenure]]&gt;60,"5+ Years")</f>
        <v>0-1 Years</v>
      </c>
      <c r="X4319" t="str">
        <f>IF(AND(Table1[[#This Row],[Contract]]="Month-to-Month", Table1[[#This Row],[PaymentMethod]]= "Electronic check"), "High Risk", "Standard")</f>
        <v>Standard</v>
      </c>
      <c r="Y4319" s="11">
        <f>IFERROR(Table1[[#This Row],[TotalCharges]]/Table1[[#This Row],[tenure]],"0")</f>
        <v>19.133333333333333</v>
      </c>
      <c r="Z4319" t="str">
        <f>IF(Table1[[#This Row],[SeniorCitizen]]=1,"Yes","No")</f>
        <v>No</v>
      </c>
    </row>
    <row r="4320" spans="1:26" x14ac:dyDescent="0.3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7104</v>
      </c>
      <c r="S4320" s="2">
        <v>75.75</v>
      </c>
      <c r="T4320" s="2">
        <v>4284.6499999999996</v>
      </c>
      <c r="U4320" t="s">
        <v>24</v>
      </c>
      <c r="V4320">
        <f>COUNTIF(Table1[[#This Row],[OnlineSecurity]:[StreamingMovies]], "Yes")</f>
        <v>4</v>
      </c>
      <c r="W4320" t="str" cm="1">
        <f t="array" ref="W4320">_xlfn.IFS(Table1[[#This Row],[tenure]]&lt;=12,"0-1 Years", Table1[[#This Row],[tenure]] &lt;=36, "1-3 Years",Table1[[#This Row],[tenure]]&lt;=60, "3-5 Years",Table1[[#This Row],[tenure]]&gt;60,"5+ Years")</f>
        <v>3-5 Years</v>
      </c>
      <c r="X4320" t="str">
        <f>IF(AND(Table1[[#This Row],[Contract]]="Month-to-Month", Table1[[#This Row],[PaymentMethod]]= "Electronic check"), "High Risk", "Standard")</f>
        <v>Standard</v>
      </c>
      <c r="Y4320" s="11">
        <f>IFERROR(Table1[[#This Row],[TotalCharges]]/Table1[[#This Row],[tenure]],"0")</f>
        <v>76.51160714285713</v>
      </c>
      <c r="Z4320" t="str">
        <f>IF(Table1[[#This Row],[SeniorCitizen]]=1,"Yes","No")</f>
        <v>No</v>
      </c>
    </row>
    <row r="4321" spans="1:26" x14ac:dyDescent="0.3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7105</v>
      </c>
      <c r="S4321" s="2">
        <v>110</v>
      </c>
      <c r="T4321" s="2">
        <v>7138.65</v>
      </c>
      <c r="U4321" t="s">
        <v>24</v>
      </c>
      <c r="V4321">
        <f>COUNTIF(Table1[[#This Row],[OnlineSecurity]:[StreamingMovies]], "Yes")</f>
        <v>5</v>
      </c>
      <c r="W4321" t="str" cm="1">
        <f t="array" ref="W4321">_xlfn.IFS(Table1[[#This Row],[tenure]]&lt;=12,"0-1 Years", Table1[[#This Row],[tenure]] &lt;=36, "1-3 Years",Table1[[#This Row],[tenure]]&lt;=60, "3-5 Years",Table1[[#This Row],[tenure]]&gt;60,"5+ Years")</f>
        <v>5+ Years</v>
      </c>
      <c r="X4321" t="str">
        <f>IF(AND(Table1[[#This Row],[Contract]]="Month-to-Month", Table1[[#This Row],[PaymentMethod]]= "Electronic check"), "High Risk", "Standard")</f>
        <v>Standard</v>
      </c>
      <c r="Y4321" s="11">
        <f>IFERROR(Table1[[#This Row],[TotalCharges]]/Table1[[#This Row],[tenure]],"0")</f>
        <v>109.82538461538461</v>
      </c>
      <c r="Z4321" t="str">
        <f>IF(Table1[[#This Row],[SeniorCitizen]]=1,"Yes","No")</f>
        <v>No</v>
      </c>
    </row>
    <row r="4322" spans="1:26" x14ac:dyDescent="0.35">
      <c r="A4322" t="s">
        <v>4357</v>
      </c>
      <c r="B4322" t="s">
        <v>30</v>
      </c>
      <c r="C4322">
        <v>0</v>
      </c>
      <c r="D4322" t="s">
        <v>23</v>
      </c>
      <c r="E4322" t="s">
        <v>24</v>
      </c>
      <c r="F4322">
        <v>71</v>
      </c>
      <c r="G4322" t="s">
        <v>23</v>
      </c>
      <c r="H4322" t="s">
        <v>24</v>
      </c>
      <c r="I4322" t="s">
        <v>24</v>
      </c>
      <c r="J4322" t="s">
        <v>24</v>
      </c>
      <c r="K4322" t="s">
        <v>24</v>
      </c>
      <c r="L4322" t="s">
        <v>24</v>
      </c>
      <c r="M4322" t="s">
        <v>24</v>
      </c>
      <c r="N4322" t="s">
        <v>24</v>
      </c>
      <c r="O4322" t="s">
        <v>24</v>
      </c>
      <c r="P4322" t="s">
        <v>31</v>
      </c>
      <c r="Q4322" t="s">
        <v>24</v>
      </c>
      <c r="R4322" t="s">
        <v>28</v>
      </c>
      <c r="S4322" s="2">
        <v>20.85</v>
      </c>
      <c r="T4322" s="2">
        <v>1539.75</v>
      </c>
      <c r="U4322" t="s">
        <v>24</v>
      </c>
      <c r="V4322">
        <f>COUNTIF(Table1[[#This Row],[OnlineSecurity]:[StreamingMovies]], "Yes")</f>
        <v>0</v>
      </c>
      <c r="W4322" t="str" cm="1">
        <f t="array" ref="W4322">_xlfn.IFS(Table1[[#This Row],[tenure]]&lt;=12,"0-1 Years", Table1[[#This Row],[tenure]] &lt;=36, "1-3 Years",Table1[[#This Row],[tenure]]&lt;=60, "3-5 Years",Table1[[#This Row],[tenure]]&gt;60,"5+ Years")</f>
        <v>5+ Years</v>
      </c>
      <c r="X4322" t="str">
        <f>IF(AND(Table1[[#This Row],[Contract]]="Month-to-Month", Table1[[#This Row],[PaymentMethod]]= "Electronic check"), "High Risk", "Standard")</f>
        <v>Standard</v>
      </c>
      <c r="Y4322" s="11">
        <f>IFERROR(Table1[[#This Row],[TotalCharges]]/Table1[[#This Row],[tenure]],"0")</f>
        <v>21.68661971830986</v>
      </c>
      <c r="Z4322" t="str">
        <f>IF(Table1[[#This Row],[SeniorCitizen]]=1,"Yes","No")</f>
        <v>No</v>
      </c>
    </row>
    <row r="4323" spans="1:26" x14ac:dyDescent="0.3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7104</v>
      </c>
      <c r="S4323" s="2">
        <v>80.349999999999994</v>
      </c>
      <c r="T4323" s="2">
        <v>1058.0999999999999</v>
      </c>
      <c r="U4323" t="s">
        <v>24</v>
      </c>
      <c r="V4323">
        <f>COUNTIF(Table1[[#This Row],[OnlineSecurity]:[StreamingMovies]], "Yes")</f>
        <v>1</v>
      </c>
      <c r="W4323" t="str" cm="1">
        <f t="array" ref="W4323">_xlfn.IFS(Table1[[#This Row],[tenure]]&lt;=12,"0-1 Years", Table1[[#This Row],[tenure]] &lt;=36, "1-3 Years",Table1[[#This Row],[tenure]]&lt;=60, "3-5 Years",Table1[[#This Row],[tenure]]&gt;60,"5+ Years")</f>
        <v>1-3 Years</v>
      </c>
      <c r="X4323" t="str">
        <f>IF(AND(Table1[[#This Row],[Contract]]="Month-to-Month", Table1[[#This Row],[PaymentMethod]]= "Electronic check"), "High Risk", "Standard")</f>
        <v>Standard</v>
      </c>
      <c r="Y4323" s="11">
        <f>IFERROR(Table1[[#This Row],[TotalCharges]]/Table1[[#This Row],[tenure]],"0")</f>
        <v>75.578571428571422</v>
      </c>
      <c r="Z4323" t="str">
        <f>IF(Table1[[#This Row],[SeniorCitizen]]=1,"Yes","No")</f>
        <v>Yes</v>
      </c>
    </row>
    <row r="4324" spans="1:26" x14ac:dyDescent="0.3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s="2">
        <v>70.150000000000006</v>
      </c>
      <c r="T4324" s="2">
        <v>123.8</v>
      </c>
      <c r="U4324" t="s">
        <v>24</v>
      </c>
      <c r="V4324">
        <f>COUNTIF(Table1[[#This Row],[OnlineSecurity]:[StreamingMovies]], "Yes")</f>
        <v>0</v>
      </c>
      <c r="W4324" t="str" cm="1">
        <f t="array" ref="W4324">_xlfn.IFS(Table1[[#This Row],[tenure]]&lt;=12,"0-1 Years", Table1[[#This Row],[tenure]] &lt;=36, "1-3 Years",Table1[[#This Row],[tenure]]&lt;=60, "3-5 Years",Table1[[#This Row],[tenure]]&gt;60,"5+ Years")</f>
        <v>0-1 Years</v>
      </c>
      <c r="X4324" t="str">
        <f>IF(AND(Table1[[#This Row],[Contract]]="Month-to-Month", Table1[[#This Row],[PaymentMethod]]= "Electronic check"), "High Risk", "Standard")</f>
        <v>High Risk</v>
      </c>
      <c r="Y4324" s="11">
        <f>IFERROR(Table1[[#This Row],[TotalCharges]]/Table1[[#This Row],[tenure]],"0")</f>
        <v>61.9</v>
      </c>
      <c r="Z4324" t="str">
        <f>IF(Table1[[#This Row],[SeniorCitizen]]=1,"Yes","No")</f>
        <v>No</v>
      </c>
    </row>
    <row r="4325" spans="1:26" x14ac:dyDescent="0.3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s="2">
        <v>84.05</v>
      </c>
      <c r="T4325" s="2">
        <v>2781.85</v>
      </c>
      <c r="U4325" t="s">
        <v>23</v>
      </c>
      <c r="V4325">
        <f>COUNTIF(Table1[[#This Row],[OnlineSecurity]:[StreamingMovies]], "Yes")</f>
        <v>1</v>
      </c>
      <c r="W4325" t="str" cm="1">
        <f t="array" ref="W4325">_xlfn.IFS(Table1[[#This Row],[tenure]]&lt;=12,"0-1 Years", Table1[[#This Row],[tenure]] &lt;=36, "1-3 Years",Table1[[#This Row],[tenure]]&lt;=60, "3-5 Years",Table1[[#This Row],[tenure]]&gt;60,"5+ Years")</f>
        <v>1-3 Years</v>
      </c>
      <c r="X4325" t="str">
        <f>IF(AND(Table1[[#This Row],[Contract]]="Month-to-Month", Table1[[#This Row],[PaymentMethod]]= "Electronic check"), "High Risk", "Standard")</f>
        <v>Standard</v>
      </c>
      <c r="Y4325" s="11">
        <f>IFERROR(Table1[[#This Row],[TotalCharges]]/Table1[[#This Row],[tenure]],"0")</f>
        <v>86.932812499999997</v>
      </c>
      <c r="Z4325" t="str">
        <f>IF(Table1[[#This Row],[SeniorCitizen]]=1,"Yes","No")</f>
        <v>No</v>
      </c>
    </row>
    <row r="4326" spans="1:26" x14ac:dyDescent="0.3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s="2">
        <v>67.45</v>
      </c>
      <c r="T4326" s="2">
        <v>2731</v>
      </c>
      <c r="U4326" t="s">
        <v>24</v>
      </c>
      <c r="V4326">
        <f>COUNTIF(Table1[[#This Row],[OnlineSecurity]:[StreamingMovies]], "Yes")</f>
        <v>3</v>
      </c>
      <c r="W4326" t="str" cm="1">
        <f t="array" ref="W4326">_xlfn.IFS(Table1[[#This Row],[tenure]]&lt;=12,"0-1 Years", Table1[[#This Row],[tenure]] &lt;=36, "1-3 Years",Table1[[#This Row],[tenure]]&lt;=60, "3-5 Years",Table1[[#This Row],[tenure]]&gt;60,"5+ Years")</f>
        <v>3-5 Years</v>
      </c>
      <c r="X4326" t="str">
        <f>IF(AND(Table1[[#This Row],[Contract]]="Month-to-Month", Table1[[#This Row],[PaymentMethod]]= "Electronic check"), "High Risk", "Standard")</f>
        <v>High Risk</v>
      </c>
      <c r="Y4326" s="11">
        <f>IFERROR(Table1[[#This Row],[TotalCharges]]/Table1[[#This Row],[tenure]],"0")</f>
        <v>68.275000000000006</v>
      </c>
      <c r="Z4326" t="str">
        <f>IF(Table1[[#This Row],[SeniorCitizen]]=1,"Yes","No")</f>
        <v>No</v>
      </c>
    </row>
    <row r="4327" spans="1:26" x14ac:dyDescent="0.35">
      <c r="A4327" t="s">
        <v>4362</v>
      </c>
      <c r="B4327" t="s">
        <v>30</v>
      </c>
      <c r="C4327">
        <v>0</v>
      </c>
      <c r="D4327" t="s">
        <v>24</v>
      </c>
      <c r="E4327" t="s">
        <v>24</v>
      </c>
      <c r="F4327">
        <v>1</v>
      </c>
      <c r="G4327" t="s">
        <v>23</v>
      </c>
      <c r="H4327" t="s">
        <v>24</v>
      </c>
      <c r="I4327" t="s">
        <v>24</v>
      </c>
      <c r="J4327" t="s">
        <v>24</v>
      </c>
      <c r="K4327" t="s">
        <v>24</v>
      </c>
      <c r="L4327" t="s">
        <v>24</v>
      </c>
      <c r="M4327" t="s">
        <v>24</v>
      </c>
      <c r="N4327" t="s">
        <v>24</v>
      </c>
      <c r="O4327" t="s">
        <v>24</v>
      </c>
      <c r="P4327" t="s">
        <v>27</v>
      </c>
      <c r="Q4327" t="s">
        <v>24</v>
      </c>
      <c r="R4327" t="s">
        <v>7105</v>
      </c>
      <c r="S4327" s="2">
        <v>20.75</v>
      </c>
      <c r="T4327" s="2">
        <v>20.75</v>
      </c>
      <c r="U4327" t="s">
        <v>24</v>
      </c>
      <c r="V4327">
        <f>COUNTIF(Table1[[#This Row],[OnlineSecurity]:[StreamingMovies]], "Yes")</f>
        <v>0</v>
      </c>
      <c r="W4327" t="str" cm="1">
        <f t="array" ref="W4327">_xlfn.IFS(Table1[[#This Row],[tenure]]&lt;=12,"0-1 Years", Table1[[#This Row],[tenure]] &lt;=36, "1-3 Years",Table1[[#This Row],[tenure]]&lt;=60, "3-5 Years",Table1[[#This Row],[tenure]]&gt;60,"5+ Years")</f>
        <v>0-1 Years</v>
      </c>
      <c r="X4327" t="str">
        <f>IF(AND(Table1[[#This Row],[Contract]]="Month-to-Month", Table1[[#This Row],[PaymentMethod]]= "Electronic check"), "High Risk", "Standard")</f>
        <v>Standard</v>
      </c>
      <c r="Y4327" s="11">
        <f>IFERROR(Table1[[#This Row],[TotalCharges]]/Table1[[#This Row],[tenure]],"0")</f>
        <v>20.75</v>
      </c>
      <c r="Z4327" t="str">
        <f>IF(Table1[[#This Row],[SeniorCitizen]]=1,"Yes","No")</f>
        <v>No</v>
      </c>
    </row>
    <row r="4328" spans="1:26" x14ac:dyDescent="0.3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s="2">
        <v>89.1</v>
      </c>
      <c r="T4328" s="2">
        <v>89.1</v>
      </c>
      <c r="U4328" t="s">
        <v>23</v>
      </c>
      <c r="V4328">
        <f>COUNTIF(Table1[[#This Row],[OnlineSecurity]:[StreamingMovies]], "Yes")</f>
        <v>2</v>
      </c>
      <c r="W4328" t="str" cm="1">
        <f t="array" ref="W4328">_xlfn.IFS(Table1[[#This Row],[tenure]]&lt;=12,"0-1 Years", Table1[[#This Row],[tenure]] &lt;=36, "1-3 Years",Table1[[#This Row],[tenure]]&lt;=60, "3-5 Years",Table1[[#This Row],[tenure]]&gt;60,"5+ Years")</f>
        <v>0-1 Years</v>
      </c>
      <c r="X4328" t="str">
        <f>IF(AND(Table1[[#This Row],[Contract]]="Month-to-Month", Table1[[#This Row],[PaymentMethod]]= "Electronic check"), "High Risk", "Standard")</f>
        <v>High Risk</v>
      </c>
      <c r="Y4328" s="11">
        <f>IFERROR(Table1[[#This Row],[TotalCharges]]/Table1[[#This Row],[tenure]],"0")</f>
        <v>89.1</v>
      </c>
      <c r="Z4328" t="str">
        <f>IF(Table1[[#This Row],[SeniorCitizen]]=1,"Yes","No")</f>
        <v>No</v>
      </c>
    </row>
    <row r="4329" spans="1:26" x14ac:dyDescent="0.3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s="2">
        <v>69.900000000000006</v>
      </c>
      <c r="T4329" s="2">
        <v>497.3</v>
      </c>
      <c r="U4329" t="s">
        <v>24</v>
      </c>
      <c r="V4329">
        <f>COUNTIF(Table1[[#This Row],[OnlineSecurity]:[StreamingMovies]], "Yes")</f>
        <v>0</v>
      </c>
      <c r="W4329" t="str" cm="1">
        <f t="array" ref="W4329">_xlfn.IFS(Table1[[#This Row],[tenure]]&lt;=12,"0-1 Years", Table1[[#This Row],[tenure]] &lt;=36, "1-3 Years",Table1[[#This Row],[tenure]]&lt;=60, "3-5 Years",Table1[[#This Row],[tenure]]&gt;60,"5+ Years")</f>
        <v>0-1 Years</v>
      </c>
      <c r="X4329" t="str">
        <f>IF(AND(Table1[[#This Row],[Contract]]="Month-to-Month", Table1[[#This Row],[PaymentMethod]]= "Electronic check"), "High Risk", "Standard")</f>
        <v>Standard</v>
      </c>
      <c r="Y4329" s="11">
        <f>IFERROR(Table1[[#This Row],[TotalCharges]]/Table1[[#This Row],[tenure]],"0")</f>
        <v>71.042857142857144</v>
      </c>
      <c r="Z4329" t="str">
        <f>IF(Table1[[#This Row],[SeniorCitizen]]=1,"Yes","No")</f>
        <v>No</v>
      </c>
    </row>
    <row r="4330" spans="1:26" x14ac:dyDescent="0.3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s="2">
        <v>51.1</v>
      </c>
      <c r="T4330" s="2">
        <v>711.15</v>
      </c>
      <c r="U4330" t="s">
        <v>24</v>
      </c>
      <c r="V4330">
        <f>COUNTIF(Table1[[#This Row],[OnlineSecurity]:[StreamingMovies]], "Yes")</f>
        <v>0</v>
      </c>
      <c r="W4330" t="str" cm="1">
        <f t="array" ref="W4330">_xlfn.IFS(Table1[[#This Row],[tenure]]&lt;=12,"0-1 Years", Table1[[#This Row],[tenure]] &lt;=36, "1-3 Years",Table1[[#This Row],[tenure]]&lt;=60, "3-5 Years",Table1[[#This Row],[tenure]]&gt;60,"5+ Years")</f>
        <v>1-3 Years</v>
      </c>
      <c r="X4330" t="str">
        <f>IF(AND(Table1[[#This Row],[Contract]]="Month-to-Month", Table1[[#This Row],[PaymentMethod]]= "Electronic check"), "High Risk", "Standard")</f>
        <v>High Risk</v>
      </c>
      <c r="Y4330" s="11">
        <f>IFERROR(Table1[[#This Row],[TotalCharges]]/Table1[[#This Row],[tenure]],"0")</f>
        <v>47.41</v>
      </c>
      <c r="Z4330" t="str">
        <f>IF(Table1[[#This Row],[SeniorCitizen]]=1,"Yes","No")</f>
        <v>No</v>
      </c>
    </row>
    <row r="4331" spans="1:26" x14ac:dyDescent="0.3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s="2">
        <v>94.4</v>
      </c>
      <c r="T4331" s="2">
        <v>1607.2</v>
      </c>
      <c r="U4331" t="s">
        <v>23</v>
      </c>
      <c r="V4331">
        <f>COUNTIF(Table1[[#This Row],[OnlineSecurity]:[StreamingMovies]], "Yes")</f>
        <v>3</v>
      </c>
      <c r="W4331" t="str" cm="1">
        <f t="array" ref="W4331">_xlfn.IFS(Table1[[#This Row],[tenure]]&lt;=12,"0-1 Years", Table1[[#This Row],[tenure]] &lt;=36, "1-3 Years",Table1[[#This Row],[tenure]]&lt;=60, "3-5 Years",Table1[[#This Row],[tenure]]&gt;60,"5+ Years")</f>
        <v>1-3 Years</v>
      </c>
      <c r="X4331" t="str">
        <f>IF(AND(Table1[[#This Row],[Contract]]="Month-to-Month", Table1[[#This Row],[PaymentMethod]]= "Electronic check"), "High Risk", "Standard")</f>
        <v>High Risk</v>
      </c>
      <c r="Y4331" s="11">
        <f>IFERROR(Table1[[#This Row],[TotalCharges]]/Table1[[#This Row],[tenure]],"0")</f>
        <v>94.54117647058824</v>
      </c>
      <c r="Z4331" t="str">
        <f>IF(Table1[[#This Row],[SeniorCitizen]]=1,"Yes","No")</f>
        <v>No</v>
      </c>
    </row>
    <row r="4332" spans="1:26" x14ac:dyDescent="0.3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s="2">
        <v>78.25</v>
      </c>
      <c r="T4332" s="2">
        <v>1490.95</v>
      </c>
      <c r="U4332" t="s">
        <v>23</v>
      </c>
      <c r="V4332">
        <f>COUNTIF(Table1[[#This Row],[OnlineSecurity]:[StreamingMovies]], "Yes")</f>
        <v>2</v>
      </c>
      <c r="W4332" t="str" cm="1">
        <f t="array" ref="W4332">_xlfn.IFS(Table1[[#This Row],[tenure]]&lt;=12,"0-1 Years", Table1[[#This Row],[tenure]] &lt;=36, "1-3 Years",Table1[[#This Row],[tenure]]&lt;=60, "3-5 Years",Table1[[#This Row],[tenure]]&gt;60,"5+ Years")</f>
        <v>1-3 Years</v>
      </c>
      <c r="X4332" t="str">
        <f>IF(AND(Table1[[#This Row],[Contract]]="Month-to-Month", Table1[[#This Row],[PaymentMethod]]= "Electronic check"), "High Risk", "Standard")</f>
        <v>High Risk</v>
      </c>
      <c r="Y4332" s="11">
        <f>IFERROR(Table1[[#This Row],[TotalCharges]]/Table1[[#This Row],[tenure]],"0")</f>
        <v>78.471052631578956</v>
      </c>
      <c r="Z4332" t="str">
        <f>IF(Table1[[#This Row],[SeniorCitizen]]=1,"Yes","No")</f>
        <v>No</v>
      </c>
    </row>
    <row r="4333" spans="1:26" x14ac:dyDescent="0.35">
      <c r="A4333" t="s">
        <v>4368</v>
      </c>
      <c r="B4333" t="s">
        <v>30</v>
      </c>
      <c r="C4333">
        <v>0</v>
      </c>
      <c r="D4333" t="s">
        <v>24</v>
      </c>
      <c r="E4333" t="s">
        <v>24</v>
      </c>
      <c r="F4333">
        <v>71</v>
      </c>
      <c r="G4333" t="s">
        <v>23</v>
      </c>
      <c r="H4333" t="s">
        <v>23</v>
      </c>
      <c r="I4333" t="s">
        <v>24</v>
      </c>
      <c r="J4333" t="s">
        <v>24</v>
      </c>
      <c r="K4333" t="s">
        <v>24</v>
      </c>
      <c r="L4333" t="s">
        <v>24</v>
      </c>
      <c r="M4333" t="s">
        <v>24</v>
      </c>
      <c r="N4333" t="s">
        <v>24</v>
      </c>
      <c r="O4333" t="s">
        <v>24</v>
      </c>
      <c r="P4333" t="s">
        <v>47</v>
      </c>
      <c r="Q4333" t="s">
        <v>24</v>
      </c>
      <c r="R4333" t="s">
        <v>7104</v>
      </c>
      <c r="S4333" s="2">
        <v>25.55</v>
      </c>
      <c r="T4333" s="2">
        <v>1898.1</v>
      </c>
      <c r="U4333" t="s">
        <v>24</v>
      </c>
      <c r="V4333">
        <f>COUNTIF(Table1[[#This Row],[OnlineSecurity]:[StreamingMovies]], "Yes")</f>
        <v>0</v>
      </c>
      <c r="W4333" t="str" cm="1">
        <f t="array" ref="W4333">_xlfn.IFS(Table1[[#This Row],[tenure]]&lt;=12,"0-1 Years", Table1[[#This Row],[tenure]] &lt;=36, "1-3 Years",Table1[[#This Row],[tenure]]&lt;=60, "3-5 Years",Table1[[#This Row],[tenure]]&gt;60,"5+ Years")</f>
        <v>5+ Years</v>
      </c>
      <c r="X4333" t="str">
        <f>IF(AND(Table1[[#This Row],[Contract]]="Month-to-Month", Table1[[#This Row],[PaymentMethod]]= "Electronic check"), "High Risk", "Standard")</f>
        <v>Standard</v>
      </c>
      <c r="Y4333" s="11">
        <f>IFERROR(Table1[[#This Row],[TotalCharges]]/Table1[[#This Row],[tenure]],"0")</f>
        <v>26.733802816901406</v>
      </c>
      <c r="Z4333" t="str">
        <f>IF(Table1[[#This Row],[SeniorCitizen]]=1,"Yes","No")</f>
        <v>No</v>
      </c>
    </row>
    <row r="4334" spans="1:26" x14ac:dyDescent="0.3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7104</v>
      </c>
      <c r="S4334" s="2">
        <v>60</v>
      </c>
      <c r="T4334" s="2">
        <v>3273.95</v>
      </c>
      <c r="U4334" t="s">
        <v>24</v>
      </c>
      <c r="V4334">
        <f>COUNTIF(Table1[[#This Row],[OnlineSecurity]:[StreamingMovies]], "Yes")</f>
        <v>2</v>
      </c>
      <c r="W4334" t="str" cm="1">
        <f t="array" ref="W4334">_xlfn.IFS(Table1[[#This Row],[tenure]]&lt;=12,"0-1 Years", Table1[[#This Row],[tenure]] &lt;=36, "1-3 Years",Table1[[#This Row],[tenure]]&lt;=60, "3-5 Years",Table1[[#This Row],[tenure]]&gt;60,"5+ Years")</f>
        <v>3-5 Years</v>
      </c>
      <c r="X4334" t="str">
        <f>IF(AND(Table1[[#This Row],[Contract]]="Month-to-Month", Table1[[#This Row],[PaymentMethod]]= "Electronic check"), "High Risk", "Standard")</f>
        <v>Standard</v>
      </c>
      <c r="Y4334" s="11">
        <f>IFERROR(Table1[[#This Row],[TotalCharges]]/Table1[[#This Row],[tenure]],"0")</f>
        <v>60.6287037037037</v>
      </c>
      <c r="Z4334" t="str">
        <f>IF(Table1[[#This Row],[SeniorCitizen]]=1,"Yes","No")</f>
        <v>No</v>
      </c>
    </row>
    <row r="4335" spans="1:26" x14ac:dyDescent="0.3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7105</v>
      </c>
      <c r="S4335" s="2">
        <v>90.55</v>
      </c>
      <c r="T4335" s="2">
        <v>2929.75</v>
      </c>
      <c r="U4335" t="s">
        <v>24</v>
      </c>
      <c r="V4335">
        <f>COUNTIF(Table1[[#This Row],[OnlineSecurity]:[StreamingMovies]], "Yes")</f>
        <v>3</v>
      </c>
      <c r="W4335" t="str" cm="1">
        <f t="array" ref="W4335">_xlfn.IFS(Table1[[#This Row],[tenure]]&lt;=12,"0-1 Years", Table1[[#This Row],[tenure]] &lt;=36, "1-3 Years",Table1[[#This Row],[tenure]]&lt;=60, "3-5 Years",Table1[[#This Row],[tenure]]&gt;60,"5+ Years")</f>
        <v>1-3 Years</v>
      </c>
      <c r="X4335" t="str">
        <f>IF(AND(Table1[[#This Row],[Contract]]="Month-to-Month", Table1[[#This Row],[PaymentMethod]]= "Electronic check"), "High Risk", "Standard")</f>
        <v>Standard</v>
      </c>
      <c r="Y4335" s="11">
        <f>IFERROR(Table1[[#This Row],[TotalCharges]]/Table1[[#This Row],[tenure]],"0")</f>
        <v>94.508064516129039</v>
      </c>
      <c r="Z4335" t="str">
        <f>IF(Table1[[#This Row],[SeniorCitizen]]=1,"Yes","No")</f>
        <v>No</v>
      </c>
    </row>
    <row r="4336" spans="1:26" x14ac:dyDescent="0.3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s="2">
        <v>76.400000000000006</v>
      </c>
      <c r="T4336" s="2">
        <v>838.7</v>
      </c>
      <c r="U4336" t="s">
        <v>24</v>
      </c>
      <c r="V4336">
        <f>COUNTIF(Table1[[#This Row],[OnlineSecurity]:[StreamingMovies]], "Yes")</f>
        <v>1</v>
      </c>
      <c r="W4336" t="str" cm="1">
        <f t="array" ref="W4336">_xlfn.IFS(Table1[[#This Row],[tenure]]&lt;=12,"0-1 Years", Table1[[#This Row],[tenure]] &lt;=36, "1-3 Years",Table1[[#This Row],[tenure]]&lt;=60, "3-5 Years",Table1[[#This Row],[tenure]]&gt;60,"5+ Years")</f>
        <v>0-1 Years</v>
      </c>
      <c r="X4336" t="str">
        <f>IF(AND(Table1[[#This Row],[Contract]]="Month-to-Month", Table1[[#This Row],[PaymentMethod]]= "Electronic check"), "High Risk", "Standard")</f>
        <v>High Risk</v>
      </c>
      <c r="Y4336" s="11">
        <f>IFERROR(Table1[[#This Row],[TotalCharges]]/Table1[[#This Row],[tenure]],"0")</f>
        <v>76.24545454545455</v>
      </c>
      <c r="Z4336" t="str">
        <f>IF(Table1[[#This Row],[SeniorCitizen]]=1,"Yes","No")</f>
        <v>No</v>
      </c>
    </row>
    <row r="4337" spans="1:26" x14ac:dyDescent="0.3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s="2">
        <v>84.95</v>
      </c>
      <c r="T4337" s="2">
        <v>1443.65</v>
      </c>
      <c r="U4337" t="s">
        <v>24</v>
      </c>
      <c r="V4337">
        <f>COUNTIF(Table1[[#This Row],[OnlineSecurity]:[StreamingMovies]], "Yes")</f>
        <v>2</v>
      </c>
      <c r="W4337" t="str" cm="1">
        <f t="array" ref="W4337">_xlfn.IFS(Table1[[#This Row],[tenure]]&lt;=12,"0-1 Years", Table1[[#This Row],[tenure]] &lt;=36, "1-3 Years",Table1[[#This Row],[tenure]]&lt;=60, "3-5 Years",Table1[[#This Row],[tenure]]&gt;60,"5+ Years")</f>
        <v>1-3 Years</v>
      </c>
      <c r="X4337" t="str">
        <f>IF(AND(Table1[[#This Row],[Contract]]="Month-to-Month", Table1[[#This Row],[PaymentMethod]]= "Electronic check"), "High Risk", "Standard")</f>
        <v>High Risk</v>
      </c>
      <c r="Y4337" s="11">
        <f>IFERROR(Table1[[#This Row],[TotalCharges]]/Table1[[#This Row],[tenure]],"0")</f>
        <v>80.202777777777783</v>
      </c>
      <c r="Z4337" t="str">
        <f>IF(Table1[[#This Row],[SeniorCitizen]]=1,"Yes","No")</f>
        <v>Yes</v>
      </c>
    </row>
    <row r="4338" spans="1:26" x14ac:dyDescent="0.3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7104</v>
      </c>
      <c r="S4338" s="2">
        <v>110.1</v>
      </c>
      <c r="T4338" s="2">
        <v>7746.7</v>
      </c>
      <c r="U4338" t="s">
        <v>24</v>
      </c>
      <c r="V4338">
        <f>COUNTIF(Table1[[#This Row],[OnlineSecurity]:[StreamingMovies]], "Yes")</f>
        <v>5</v>
      </c>
      <c r="W4338" t="str" cm="1">
        <f t="array" ref="W4338">_xlfn.IFS(Table1[[#This Row],[tenure]]&lt;=12,"0-1 Years", Table1[[#This Row],[tenure]] &lt;=36, "1-3 Years",Table1[[#This Row],[tenure]]&lt;=60, "3-5 Years",Table1[[#This Row],[tenure]]&gt;60,"5+ Years")</f>
        <v>5+ Years</v>
      </c>
      <c r="X4338" t="str">
        <f>IF(AND(Table1[[#This Row],[Contract]]="Month-to-Month", Table1[[#This Row],[PaymentMethod]]= "Electronic check"), "High Risk", "Standard")</f>
        <v>Standard</v>
      </c>
      <c r="Y4338" s="11">
        <f>IFERROR(Table1[[#This Row],[TotalCharges]]/Table1[[#This Row],[tenure]],"0")</f>
        <v>107.59305555555555</v>
      </c>
      <c r="Z4338" t="str">
        <f>IF(Table1[[#This Row],[SeniorCitizen]]=1,"Yes","No")</f>
        <v>Yes</v>
      </c>
    </row>
    <row r="4339" spans="1:26" x14ac:dyDescent="0.3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7105</v>
      </c>
      <c r="S4339" s="2">
        <v>99.65</v>
      </c>
      <c r="T4339" s="2">
        <v>6951.15</v>
      </c>
      <c r="U4339" t="s">
        <v>24</v>
      </c>
      <c r="V4339">
        <f>COUNTIF(Table1[[#This Row],[OnlineSecurity]:[StreamingMovies]], "Yes")</f>
        <v>3</v>
      </c>
      <c r="W4339" t="str" cm="1">
        <f t="array" ref="W4339">_xlfn.IFS(Table1[[#This Row],[tenure]]&lt;=12,"0-1 Years", Table1[[#This Row],[tenure]] &lt;=36, "1-3 Years",Table1[[#This Row],[tenure]]&lt;=60, "3-5 Years",Table1[[#This Row],[tenure]]&gt;60,"5+ Years")</f>
        <v>5+ Years</v>
      </c>
      <c r="X4339" t="str">
        <f>IF(AND(Table1[[#This Row],[Contract]]="Month-to-Month", Table1[[#This Row],[PaymentMethod]]= "Electronic check"), "High Risk", "Standard")</f>
        <v>Standard</v>
      </c>
      <c r="Y4339" s="11">
        <f>IFERROR(Table1[[#This Row],[TotalCharges]]/Table1[[#This Row],[tenure]],"0")</f>
        <v>97.903521126760552</v>
      </c>
      <c r="Z4339" t="str">
        <f>IF(Table1[[#This Row],[SeniorCitizen]]=1,"Yes","No")</f>
        <v>Yes</v>
      </c>
    </row>
    <row r="4340" spans="1:26" x14ac:dyDescent="0.35">
      <c r="A4340" t="s">
        <v>4375</v>
      </c>
      <c r="B4340" t="s">
        <v>30</v>
      </c>
      <c r="C4340">
        <v>1</v>
      </c>
      <c r="D4340" t="s">
        <v>24</v>
      </c>
      <c r="E4340" t="s">
        <v>24</v>
      </c>
      <c r="F4340">
        <v>5</v>
      </c>
      <c r="G4340" t="s">
        <v>24</v>
      </c>
      <c r="H4340" t="s">
        <v>24</v>
      </c>
      <c r="I4340" t="s">
        <v>26</v>
      </c>
      <c r="J4340" t="s">
        <v>24</v>
      </c>
      <c r="K4340" t="s">
        <v>24</v>
      </c>
      <c r="L4340" t="s">
        <v>23</v>
      </c>
      <c r="M4340" t="s">
        <v>23</v>
      </c>
      <c r="N4340" t="s">
        <v>23</v>
      </c>
      <c r="O4340" t="s">
        <v>24</v>
      </c>
      <c r="P4340" t="s">
        <v>27</v>
      </c>
      <c r="Q4340" t="s">
        <v>24</v>
      </c>
      <c r="R4340" t="s">
        <v>7105</v>
      </c>
      <c r="S4340" s="2">
        <v>45.4</v>
      </c>
      <c r="T4340" s="2">
        <v>214.75</v>
      </c>
      <c r="U4340" t="s">
        <v>24</v>
      </c>
      <c r="V4340">
        <f>COUNTIF(Table1[[#This Row],[OnlineSecurity]:[StreamingMovies]], "Yes")</f>
        <v>3</v>
      </c>
      <c r="W4340" t="str" cm="1">
        <f t="array" ref="W4340">_xlfn.IFS(Table1[[#This Row],[tenure]]&lt;=12,"0-1 Years", Table1[[#This Row],[tenure]] &lt;=36, "1-3 Years",Table1[[#This Row],[tenure]]&lt;=60, "3-5 Years",Table1[[#This Row],[tenure]]&gt;60,"5+ Years")</f>
        <v>0-1 Years</v>
      </c>
      <c r="X4340" t="str">
        <f>IF(AND(Table1[[#This Row],[Contract]]="Month-to-Month", Table1[[#This Row],[PaymentMethod]]= "Electronic check"), "High Risk", "Standard")</f>
        <v>Standard</v>
      </c>
      <c r="Y4340" s="11">
        <f>IFERROR(Table1[[#This Row],[TotalCharges]]/Table1[[#This Row],[tenure]],"0")</f>
        <v>42.95</v>
      </c>
      <c r="Z4340" t="str">
        <f>IF(Table1[[#This Row],[SeniorCitizen]]=1,"Yes","No")</f>
        <v>Yes</v>
      </c>
    </row>
    <row r="4341" spans="1:26" x14ac:dyDescent="0.3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7105</v>
      </c>
      <c r="S4341" s="2">
        <v>69</v>
      </c>
      <c r="T4341" s="2">
        <v>2669.45</v>
      </c>
      <c r="U4341" t="s">
        <v>24</v>
      </c>
      <c r="V4341">
        <f>COUNTIF(Table1[[#This Row],[OnlineSecurity]:[StreamingMovies]], "Yes")</f>
        <v>3</v>
      </c>
      <c r="W4341" t="str" cm="1">
        <f t="array" ref="W4341">_xlfn.IFS(Table1[[#This Row],[tenure]]&lt;=12,"0-1 Years", Table1[[#This Row],[tenure]] &lt;=36, "1-3 Years",Table1[[#This Row],[tenure]]&lt;=60, "3-5 Years",Table1[[#This Row],[tenure]]&gt;60,"5+ Years")</f>
        <v>3-5 Years</v>
      </c>
      <c r="X4341" t="str">
        <f>IF(AND(Table1[[#This Row],[Contract]]="Month-to-Month", Table1[[#This Row],[PaymentMethod]]= "Electronic check"), "High Risk", "Standard")</f>
        <v>Standard</v>
      </c>
      <c r="Y4341" s="11">
        <f>IFERROR(Table1[[#This Row],[TotalCharges]]/Table1[[#This Row],[tenure]],"0")</f>
        <v>70.248684210526307</v>
      </c>
      <c r="Z4341" t="str">
        <f>IF(Table1[[#This Row],[SeniorCitizen]]=1,"Yes","No")</f>
        <v>No</v>
      </c>
    </row>
    <row r="4342" spans="1:26" x14ac:dyDescent="0.3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7104</v>
      </c>
      <c r="S4342" s="2">
        <v>48.65</v>
      </c>
      <c r="T4342" s="2">
        <v>235.2</v>
      </c>
      <c r="U4342" t="s">
        <v>24</v>
      </c>
      <c r="V4342">
        <f>COUNTIF(Table1[[#This Row],[OnlineSecurity]:[StreamingMovies]], "Yes")</f>
        <v>1</v>
      </c>
      <c r="W4342" t="str" cm="1">
        <f t="array" ref="W4342">_xlfn.IFS(Table1[[#This Row],[tenure]]&lt;=12,"0-1 Years", Table1[[#This Row],[tenure]] &lt;=36, "1-3 Years",Table1[[#This Row],[tenure]]&lt;=60, "3-5 Years",Table1[[#This Row],[tenure]]&gt;60,"5+ Years")</f>
        <v>0-1 Years</v>
      </c>
      <c r="X4342" t="str">
        <f>IF(AND(Table1[[#This Row],[Contract]]="Month-to-Month", Table1[[#This Row],[PaymentMethod]]= "Electronic check"), "High Risk", "Standard")</f>
        <v>Standard</v>
      </c>
      <c r="Y4342" s="11">
        <f>IFERROR(Table1[[#This Row],[TotalCharges]]/Table1[[#This Row],[tenure]],"0")</f>
        <v>47.04</v>
      </c>
      <c r="Z4342" t="str">
        <f>IF(Table1[[#This Row],[SeniorCitizen]]=1,"Yes","No")</f>
        <v>No</v>
      </c>
    </row>
    <row r="4343" spans="1:26" x14ac:dyDescent="0.3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s="2">
        <v>44.15</v>
      </c>
      <c r="T4343" s="2">
        <v>92.65</v>
      </c>
      <c r="U4343" t="s">
        <v>23</v>
      </c>
      <c r="V4343">
        <f>COUNTIF(Table1[[#This Row],[OnlineSecurity]:[StreamingMovies]], "Yes")</f>
        <v>0</v>
      </c>
      <c r="W4343" t="str" cm="1">
        <f t="array" ref="W4343">_xlfn.IFS(Table1[[#This Row],[tenure]]&lt;=12,"0-1 Years", Table1[[#This Row],[tenure]] &lt;=36, "1-3 Years",Table1[[#This Row],[tenure]]&lt;=60, "3-5 Years",Table1[[#This Row],[tenure]]&gt;60,"5+ Years")</f>
        <v>0-1 Years</v>
      </c>
      <c r="X4343" t="str">
        <f>IF(AND(Table1[[#This Row],[Contract]]="Month-to-Month", Table1[[#This Row],[PaymentMethod]]= "Electronic check"), "High Risk", "Standard")</f>
        <v>High Risk</v>
      </c>
      <c r="Y4343" s="11">
        <f>IFERROR(Table1[[#This Row],[TotalCharges]]/Table1[[#This Row],[tenure]],"0")</f>
        <v>46.325000000000003</v>
      </c>
      <c r="Z4343" t="str">
        <f>IF(Table1[[#This Row],[SeniorCitizen]]=1,"Yes","No")</f>
        <v>Yes</v>
      </c>
    </row>
    <row r="4344" spans="1:26" x14ac:dyDescent="0.3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7104</v>
      </c>
      <c r="S4344" s="2">
        <v>59.85</v>
      </c>
      <c r="T4344" s="2">
        <v>3103.25</v>
      </c>
      <c r="U4344" t="s">
        <v>24</v>
      </c>
      <c r="V4344">
        <f>COUNTIF(Table1[[#This Row],[OnlineSecurity]:[StreamingMovies]], "Yes")</f>
        <v>2</v>
      </c>
      <c r="W4344" t="str" cm="1">
        <f t="array" ref="W4344">_xlfn.IFS(Table1[[#This Row],[tenure]]&lt;=12,"0-1 Years", Table1[[#This Row],[tenure]] &lt;=36, "1-3 Years",Table1[[#This Row],[tenure]]&lt;=60, "3-5 Years",Table1[[#This Row],[tenure]]&gt;60,"5+ Years")</f>
        <v>3-5 Years</v>
      </c>
      <c r="X4344" t="str">
        <f>IF(AND(Table1[[#This Row],[Contract]]="Month-to-Month", Table1[[#This Row],[PaymentMethod]]= "Electronic check"), "High Risk", "Standard")</f>
        <v>Standard</v>
      </c>
      <c r="Y4344" s="11">
        <f>IFERROR(Table1[[#This Row],[TotalCharges]]/Table1[[#This Row],[tenure]],"0")</f>
        <v>59.677884615384613</v>
      </c>
      <c r="Z4344" t="str">
        <f>IF(Table1[[#This Row],[SeniorCitizen]]=1,"Yes","No")</f>
        <v>Yes</v>
      </c>
    </row>
    <row r="4345" spans="1:26" x14ac:dyDescent="0.3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s="2">
        <v>75.75</v>
      </c>
      <c r="T4345" s="2">
        <v>606.25</v>
      </c>
      <c r="U4345" t="s">
        <v>23</v>
      </c>
      <c r="V4345">
        <f>COUNTIF(Table1[[#This Row],[OnlineSecurity]:[StreamingMovies]], "Yes")</f>
        <v>0</v>
      </c>
      <c r="W4345" t="str" cm="1">
        <f t="array" ref="W4345">_xlfn.IFS(Table1[[#This Row],[tenure]]&lt;=12,"0-1 Years", Table1[[#This Row],[tenure]] &lt;=36, "1-3 Years",Table1[[#This Row],[tenure]]&lt;=60, "3-5 Years",Table1[[#This Row],[tenure]]&gt;60,"5+ Years")</f>
        <v>0-1 Years</v>
      </c>
      <c r="X4345" t="str">
        <f>IF(AND(Table1[[#This Row],[Contract]]="Month-to-Month", Table1[[#This Row],[PaymentMethod]]= "Electronic check"), "High Risk", "Standard")</f>
        <v>High Risk</v>
      </c>
      <c r="Y4345" s="11">
        <f>IFERROR(Table1[[#This Row],[TotalCharges]]/Table1[[#This Row],[tenure]],"0")</f>
        <v>75.78125</v>
      </c>
      <c r="Z4345" t="str">
        <f>IF(Table1[[#This Row],[SeniorCitizen]]=1,"Yes","No")</f>
        <v>Yes</v>
      </c>
    </row>
    <row r="4346" spans="1:26" x14ac:dyDescent="0.3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s="2">
        <v>80.650000000000006</v>
      </c>
      <c r="T4346" s="2">
        <v>5330.2</v>
      </c>
      <c r="U4346" t="s">
        <v>24</v>
      </c>
      <c r="V4346">
        <f>COUNTIF(Table1[[#This Row],[OnlineSecurity]:[StreamingMovies]], "Yes")</f>
        <v>4</v>
      </c>
      <c r="W4346" t="str" cm="1">
        <f t="array" ref="W4346">_xlfn.IFS(Table1[[#This Row],[tenure]]&lt;=12,"0-1 Years", Table1[[#This Row],[tenure]] &lt;=36, "1-3 Years",Table1[[#This Row],[tenure]]&lt;=60, "3-5 Years",Table1[[#This Row],[tenure]]&gt;60,"5+ Years")</f>
        <v>5+ Years</v>
      </c>
      <c r="X4346" t="str">
        <f>IF(AND(Table1[[#This Row],[Contract]]="Month-to-Month", Table1[[#This Row],[PaymentMethod]]= "Electronic check"), "High Risk", "Standard")</f>
        <v>Standard</v>
      </c>
      <c r="Y4346" s="11">
        <f>IFERROR(Table1[[#This Row],[TotalCharges]]/Table1[[#This Row],[tenure]],"0")</f>
        <v>78.385294117647049</v>
      </c>
      <c r="Z4346" t="str">
        <f>IF(Table1[[#This Row],[SeniorCitizen]]=1,"Yes","No")</f>
        <v>No</v>
      </c>
    </row>
    <row r="4347" spans="1:26" x14ac:dyDescent="0.35">
      <c r="A4347" t="s">
        <v>4382</v>
      </c>
      <c r="B4347" t="s">
        <v>30</v>
      </c>
      <c r="C4347">
        <v>0</v>
      </c>
      <c r="D4347" t="s">
        <v>23</v>
      </c>
      <c r="E4347" t="s">
        <v>23</v>
      </c>
      <c r="F4347">
        <v>69</v>
      </c>
      <c r="G4347" t="s">
        <v>23</v>
      </c>
      <c r="H4347" t="s">
        <v>24</v>
      </c>
      <c r="I4347" t="s">
        <v>24</v>
      </c>
      <c r="J4347" t="s">
        <v>24</v>
      </c>
      <c r="K4347" t="s">
        <v>24</v>
      </c>
      <c r="L4347" t="s">
        <v>24</v>
      </c>
      <c r="M4347" t="s">
        <v>24</v>
      </c>
      <c r="N4347" t="s">
        <v>24</v>
      </c>
      <c r="O4347" t="s">
        <v>24</v>
      </c>
      <c r="P4347" t="s">
        <v>31</v>
      </c>
      <c r="Q4347" t="s">
        <v>23</v>
      </c>
      <c r="R4347" t="s">
        <v>7105</v>
      </c>
      <c r="S4347" s="2">
        <v>20.55</v>
      </c>
      <c r="T4347" s="2">
        <v>1403.1</v>
      </c>
      <c r="U4347" t="s">
        <v>24</v>
      </c>
      <c r="V4347">
        <f>COUNTIF(Table1[[#This Row],[OnlineSecurity]:[StreamingMovies]], "Yes")</f>
        <v>0</v>
      </c>
      <c r="W4347" t="str" cm="1">
        <f t="array" ref="W4347">_xlfn.IFS(Table1[[#This Row],[tenure]]&lt;=12,"0-1 Years", Table1[[#This Row],[tenure]] &lt;=36, "1-3 Years",Table1[[#This Row],[tenure]]&lt;=60, "3-5 Years",Table1[[#This Row],[tenure]]&gt;60,"5+ Years")</f>
        <v>5+ Years</v>
      </c>
      <c r="X4347" t="str">
        <f>IF(AND(Table1[[#This Row],[Contract]]="Month-to-Month", Table1[[#This Row],[PaymentMethod]]= "Electronic check"), "High Risk", "Standard")</f>
        <v>Standard</v>
      </c>
      <c r="Y4347" s="11">
        <f>IFERROR(Table1[[#This Row],[TotalCharges]]/Table1[[#This Row],[tenure]],"0")</f>
        <v>20.334782608695651</v>
      </c>
      <c r="Z4347" t="str">
        <f>IF(Table1[[#This Row],[SeniorCitizen]]=1,"Yes","No")</f>
        <v>No</v>
      </c>
    </row>
    <row r="4348" spans="1:26" x14ac:dyDescent="0.3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7105</v>
      </c>
      <c r="S4348" s="2">
        <v>66.400000000000006</v>
      </c>
      <c r="T4348" s="2">
        <v>2727.8</v>
      </c>
      <c r="U4348" t="s">
        <v>24</v>
      </c>
      <c r="V4348">
        <f>COUNTIF(Table1[[#This Row],[OnlineSecurity]:[StreamingMovies]], "Yes")</f>
        <v>3</v>
      </c>
      <c r="W4348" t="str" cm="1">
        <f t="array" ref="W4348">_xlfn.IFS(Table1[[#This Row],[tenure]]&lt;=12,"0-1 Years", Table1[[#This Row],[tenure]] &lt;=36, "1-3 Years",Table1[[#This Row],[tenure]]&lt;=60, "3-5 Years",Table1[[#This Row],[tenure]]&gt;60,"5+ Years")</f>
        <v>3-5 Years</v>
      </c>
      <c r="X4348" t="str">
        <f>IF(AND(Table1[[#This Row],[Contract]]="Month-to-Month", Table1[[#This Row],[PaymentMethod]]= "Electronic check"), "High Risk", "Standard")</f>
        <v>Standard</v>
      </c>
      <c r="Y4348" s="11">
        <f>IFERROR(Table1[[#This Row],[TotalCharges]]/Table1[[#This Row],[tenure]],"0")</f>
        <v>64.947619047619057</v>
      </c>
      <c r="Z4348" t="str">
        <f>IF(Table1[[#This Row],[SeniorCitizen]]=1,"Yes","No")</f>
        <v>No</v>
      </c>
    </row>
    <row r="4349" spans="1:26" x14ac:dyDescent="0.3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s="2">
        <v>100.2</v>
      </c>
      <c r="T4349" s="2">
        <v>5038.45</v>
      </c>
      <c r="U4349" t="s">
        <v>24</v>
      </c>
      <c r="V4349">
        <f>COUNTIF(Table1[[#This Row],[OnlineSecurity]:[StreamingMovies]], "Yes")</f>
        <v>4</v>
      </c>
      <c r="W4349" t="str" cm="1">
        <f t="array" ref="W4349">_xlfn.IFS(Table1[[#This Row],[tenure]]&lt;=12,"0-1 Years", Table1[[#This Row],[tenure]] &lt;=36, "1-3 Years",Table1[[#This Row],[tenure]]&lt;=60, "3-5 Years",Table1[[#This Row],[tenure]]&gt;60,"5+ Years")</f>
        <v>3-5 Years</v>
      </c>
      <c r="X4349" t="str">
        <f>IF(AND(Table1[[#This Row],[Contract]]="Month-to-Month", Table1[[#This Row],[PaymentMethod]]= "Electronic check"), "High Risk", "Standard")</f>
        <v>Standard</v>
      </c>
      <c r="Y4349" s="11">
        <f>IFERROR(Table1[[#This Row],[TotalCharges]]/Table1[[#This Row],[tenure]],"0")</f>
        <v>100.76899999999999</v>
      </c>
      <c r="Z4349" t="str">
        <f>IF(Table1[[#This Row],[SeniorCitizen]]=1,"Yes","No")</f>
        <v>No</v>
      </c>
    </row>
    <row r="4350" spans="1:26" x14ac:dyDescent="0.35">
      <c r="A4350" t="s">
        <v>4385</v>
      </c>
      <c r="B4350" t="s">
        <v>22</v>
      </c>
      <c r="C4350">
        <v>0</v>
      </c>
      <c r="D4350" t="s">
        <v>24</v>
      </c>
      <c r="E4350" t="s">
        <v>24</v>
      </c>
      <c r="F4350">
        <v>1</v>
      </c>
      <c r="G4350" t="s">
        <v>23</v>
      </c>
      <c r="H4350" t="s">
        <v>24</v>
      </c>
      <c r="I4350" t="s">
        <v>24</v>
      </c>
      <c r="J4350" t="s">
        <v>24</v>
      </c>
      <c r="K4350" t="s">
        <v>24</v>
      </c>
      <c r="L4350" t="s">
        <v>24</v>
      </c>
      <c r="M4350" t="s">
        <v>24</v>
      </c>
      <c r="N4350" t="s">
        <v>24</v>
      </c>
      <c r="O4350" t="s">
        <v>24</v>
      </c>
      <c r="P4350" t="s">
        <v>27</v>
      </c>
      <c r="Q4350" t="s">
        <v>23</v>
      </c>
      <c r="R4350" t="s">
        <v>32</v>
      </c>
      <c r="S4350" s="2">
        <v>19.100000000000001</v>
      </c>
      <c r="T4350" s="2">
        <v>19.100000000000001</v>
      </c>
      <c r="U4350" t="s">
        <v>23</v>
      </c>
      <c r="V4350">
        <f>COUNTIF(Table1[[#This Row],[OnlineSecurity]:[StreamingMovies]], "Yes")</f>
        <v>0</v>
      </c>
      <c r="W4350" t="str" cm="1">
        <f t="array" ref="W4350">_xlfn.IFS(Table1[[#This Row],[tenure]]&lt;=12,"0-1 Years", Table1[[#This Row],[tenure]] &lt;=36, "1-3 Years",Table1[[#This Row],[tenure]]&lt;=60, "3-5 Years",Table1[[#This Row],[tenure]]&gt;60,"5+ Years")</f>
        <v>0-1 Years</v>
      </c>
      <c r="X4350" t="str">
        <f>IF(AND(Table1[[#This Row],[Contract]]="Month-to-Month", Table1[[#This Row],[PaymentMethod]]= "Electronic check"), "High Risk", "Standard")</f>
        <v>Standard</v>
      </c>
      <c r="Y4350" s="11">
        <f>IFERROR(Table1[[#This Row],[TotalCharges]]/Table1[[#This Row],[tenure]],"0")</f>
        <v>19.100000000000001</v>
      </c>
      <c r="Z4350" t="str">
        <f>IF(Table1[[#This Row],[SeniorCitizen]]=1,"Yes","No")</f>
        <v>No</v>
      </c>
    </row>
    <row r="4351" spans="1:26" x14ac:dyDescent="0.3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s="2">
        <v>80.3</v>
      </c>
      <c r="T4351" s="2">
        <v>80.3</v>
      </c>
      <c r="U4351" t="s">
        <v>23</v>
      </c>
      <c r="V4351">
        <f>COUNTIF(Table1[[#This Row],[OnlineSecurity]:[StreamingMovies]], "Yes")</f>
        <v>1</v>
      </c>
      <c r="W4351" t="str" cm="1">
        <f t="array" ref="W4351">_xlfn.IFS(Table1[[#This Row],[tenure]]&lt;=12,"0-1 Years", Table1[[#This Row],[tenure]] &lt;=36, "1-3 Years",Table1[[#This Row],[tenure]]&lt;=60, "3-5 Years",Table1[[#This Row],[tenure]]&gt;60,"5+ Years")</f>
        <v>0-1 Years</v>
      </c>
      <c r="X4351" t="str">
        <f>IF(AND(Table1[[#This Row],[Contract]]="Month-to-Month", Table1[[#This Row],[PaymentMethod]]= "Electronic check"), "High Risk", "Standard")</f>
        <v>High Risk</v>
      </c>
      <c r="Y4351" s="11">
        <f>IFERROR(Table1[[#This Row],[TotalCharges]]/Table1[[#This Row],[tenure]],"0")</f>
        <v>80.3</v>
      </c>
      <c r="Z4351" t="str">
        <f>IF(Table1[[#This Row],[SeniorCitizen]]=1,"Yes","No")</f>
        <v>Yes</v>
      </c>
    </row>
    <row r="4352" spans="1:26" x14ac:dyDescent="0.3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7105</v>
      </c>
      <c r="S4352" s="2">
        <v>44.55</v>
      </c>
      <c r="T4352" s="2">
        <v>1462.6</v>
      </c>
      <c r="U4352" t="s">
        <v>24</v>
      </c>
      <c r="V4352">
        <f>COUNTIF(Table1[[#This Row],[OnlineSecurity]:[StreamingMovies]], "Yes")</f>
        <v>0</v>
      </c>
      <c r="W4352" t="str" cm="1">
        <f t="array" ref="W4352">_xlfn.IFS(Table1[[#This Row],[tenure]]&lt;=12,"0-1 Years", Table1[[#This Row],[tenure]] &lt;=36, "1-3 Years",Table1[[#This Row],[tenure]]&lt;=60, "3-5 Years",Table1[[#This Row],[tenure]]&gt;60,"5+ Years")</f>
        <v>1-3 Years</v>
      </c>
      <c r="X4352" t="str">
        <f>IF(AND(Table1[[#This Row],[Contract]]="Month-to-Month", Table1[[#This Row],[PaymentMethod]]= "Electronic check"), "High Risk", "Standard")</f>
        <v>Standard</v>
      </c>
      <c r="Y4352" s="11">
        <f>IFERROR(Table1[[#This Row],[TotalCharges]]/Table1[[#This Row],[tenure]],"0")</f>
        <v>44.32121212121212</v>
      </c>
      <c r="Z4352" t="str">
        <f>IF(Table1[[#This Row],[SeniorCitizen]]=1,"Yes","No")</f>
        <v>No</v>
      </c>
    </row>
    <row r="4353" spans="1:26" x14ac:dyDescent="0.35">
      <c r="A4353" t="s">
        <v>4388</v>
      </c>
      <c r="B4353" t="s">
        <v>22</v>
      </c>
      <c r="C4353">
        <v>0</v>
      </c>
      <c r="D4353" t="s">
        <v>24</v>
      </c>
      <c r="E4353" t="s">
        <v>24</v>
      </c>
      <c r="F4353">
        <v>7</v>
      </c>
      <c r="G4353" t="s">
        <v>23</v>
      </c>
      <c r="H4353" t="s">
        <v>24</v>
      </c>
      <c r="I4353" t="s">
        <v>24</v>
      </c>
      <c r="J4353" t="s">
        <v>24</v>
      </c>
      <c r="K4353" t="s">
        <v>24</v>
      </c>
      <c r="L4353" t="s">
        <v>24</v>
      </c>
      <c r="M4353" t="s">
        <v>24</v>
      </c>
      <c r="N4353" t="s">
        <v>24</v>
      </c>
      <c r="O4353" t="s">
        <v>24</v>
      </c>
      <c r="P4353" t="s">
        <v>27</v>
      </c>
      <c r="Q4353" t="s">
        <v>24</v>
      </c>
      <c r="R4353" t="s">
        <v>32</v>
      </c>
      <c r="S4353" s="2">
        <v>20.350000000000001</v>
      </c>
      <c r="T4353" s="2">
        <v>150.6</v>
      </c>
      <c r="U4353" t="s">
        <v>24</v>
      </c>
      <c r="V4353">
        <f>COUNTIF(Table1[[#This Row],[OnlineSecurity]:[StreamingMovies]], "Yes")</f>
        <v>0</v>
      </c>
      <c r="W4353" t="str" cm="1">
        <f t="array" ref="W4353">_xlfn.IFS(Table1[[#This Row],[tenure]]&lt;=12,"0-1 Years", Table1[[#This Row],[tenure]] &lt;=36, "1-3 Years",Table1[[#This Row],[tenure]]&lt;=60, "3-5 Years",Table1[[#This Row],[tenure]]&gt;60,"5+ Years")</f>
        <v>0-1 Years</v>
      </c>
      <c r="X4353" t="str">
        <f>IF(AND(Table1[[#This Row],[Contract]]="Month-to-Month", Table1[[#This Row],[PaymentMethod]]= "Electronic check"), "High Risk", "Standard")</f>
        <v>Standard</v>
      </c>
      <c r="Y4353" s="11">
        <f>IFERROR(Table1[[#This Row],[TotalCharges]]/Table1[[#This Row],[tenure]],"0")</f>
        <v>21.514285714285712</v>
      </c>
      <c r="Z4353" t="str">
        <f>IF(Table1[[#This Row],[SeniorCitizen]]=1,"Yes","No")</f>
        <v>No</v>
      </c>
    </row>
    <row r="4354" spans="1:26" x14ac:dyDescent="0.3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s="2">
        <v>91.8</v>
      </c>
      <c r="T4354" s="2">
        <v>5960.5</v>
      </c>
      <c r="U4354" t="s">
        <v>24</v>
      </c>
      <c r="V4354">
        <f>COUNTIF(Table1[[#This Row],[OnlineSecurity]:[StreamingMovies]], "Yes")</f>
        <v>3</v>
      </c>
      <c r="W4354" t="str" cm="1">
        <f t="array" ref="W4354">_xlfn.IFS(Table1[[#This Row],[tenure]]&lt;=12,"0-1 Years", Table1[[#This Row],[tenure]] &lt;=36, "1-3 Years",Table1[[#This Row],[tenure]]&lt;=60, "3-5 Years",Table1[[#This Row],[tenure]]&gt;60,"5+ Years")</f>
        <v>5+ Years</v>
      </c>
      <c r="X4354" t="str">
        <f>IF(AND(Table1[[#This Row],[Contract]]="Month-to-Month", Table1[[#This Row],[PaymentMethod]]= "Electronic check"), "High Risk", "Standard")</f>
        <v>High Risk</v>
      </c>
      <c r="Y4354" s="11">
        <f>IFERROR(Table1[[#This Row],[TotalCharges]]/Table1[[#This Row],[tenure]],"0")</f>
        <v>93.1328125</v>
      </c>
      <c r="Z4354" t="str">
        <f>IF(Table1[[#This Row],[SeniorCitizen]]=1,"Yes","No")</f>
        <v>No</v>
      </c>
    </row>
    <row r="4355" spans="1:26" x14ac:dyDescent="0.3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s="2">
        <v>74.900000000000006</v>
      </c>
      <c r="T4355" s="2">
        <v>74.900000000000006</v>
      </c>
      <c r="U4355" t="s">
        <v>23</v>
      </c>
      <c r="V4355">
        <f>COUNTIF(Table1[[#This Row],[OnlineSecurity]:[StreamingMovies]], "Yes")</f>
        <v>1</v>
      </c>
      <c r="W4355" t="str" cm="1">
        <f t="array" ref="W4355">_xlfn.IFS(Table1[[#This Row],[tenure]]&lt;=12,"0-1 Years", Table1[[#This Row],[tenure]] &lt;=36, "1-3 Years",Table1[[#This Row],[tenure]]&lt;=60, "3-5 Years",Table1[[#This Row],[tenure]]&gt;60,"5+ Years")</f>
        <v>0-1 Years</v>
      </c>
      <c r="X4355" t="str">
        <f>IF(AND(Table1[[#This Row],[Contract]]="Month-to-Month", Table1[[#This Row],[PaymentMethod]]= "Electronic check"), "High Risk", "Standard")</f>
        <v>High Risk</v>
      </c>
      <c r="Y4355" s="11">
        <f>IFERROR(Table1[[#This Row],[TotalCharges]]/Table1[[#This Row],[tenure]],"0")</f>
        <v>74.900000000000006</v>
      </c>
      <c r="Z4355" t="str">
        <f>IF(Table1[[#This Row],[SeniorCitizen]]=1,"Yes","No")</f>
        <v>No</v>
      </c>
    </row>
    <row r="4356" spans="1:26" x14ac:dyDescent="0.35">
      <c r="A4356" t="s">
        <v>4391</v>
      </c>
      <c r="B4356" t="s">
        <v>30</v>
      </c>
      <c r="C4356">
        <v>0</v>
      </c>
      <c r="D4356" t="s">
        <v>24</v>
      </c>
      <c r="E4356" t="s">
        <v>24</v>
      </c>
      <c r="F4356">
        <v>59</v>
      </c>
      <c r="G4356" t="s">
        <v>23</v>
      </c>
      <c r="H4356" t="s">
        <v>24</v>
      </c>
      <c r="I4356" t="s">
        <v>24</v>
      </c>
      <c r="J4356" t="s">
        <v>24</v>
      </c>
      <c r="K4356" t="s">
        <v>24</v>
      </c>
      <c r="L4356" t="s">
        <v>24</v>
      </c>
      <c r="M4356" t="s">
        <v>24</v>
      </c>
      <c r="N4356" t="s">
        <v>24</v>
      </c>
      <c r="O4356" t="s">
        <v>24</v>
      </c>
      <c r="P4356" t="s">
        <v>47</v>
      </c>
      <c r="Q4356" t="s">
        <v>23</v>
      </c>
      <c r="R4356" t="s">
        <v>7104</v>
      </c>
      <c r="S4356" s="2">
        <v>20.2</v>
      </c>
      <c r="T4356" s="2">
        <v>1192.3</v>
      </c>
      <c r="U4356" t="s">
        <v>24</v>
      </c>
      <c r="V4356">
        <f>COUNTIF(Table1[[#This Row],[OnlineSecurity]:[StreamingMovies]], "Yes")</f>
        <v>0</v>
      </c>
      <c r="W4356" t="str" cm="1">
        <f t="array" ref="W4356">_xlfn.IFS(Table1[[#This Row],[tenure]]&lt;=12,"0-1 Years", Table1[[#This Row],[tenure]] &lt;=36, "1-3 Years",Table1[[#This Row],[tenure]]&lt;=60, "3-5 Years",Table1[[#This Row],[tenure]]&gt;60,"5+ Years")</f>
        <v>3-5 Years</v>
      </c>
      <c r="X4356" t="str">
        <f>IF(AND(Table1[[#This Row],[Contract]]="Month-to-Month", Table1[[#This Row],[PaymentMethod]]= "Electronic check"), "High Risk", "Standard")</f>
        <v>Standard</v>
      </c>
      <c r="Y4356" s="11">
        <f>IFERROR(Table1[[#This Row],[TotalCharges]]/Table1[[#This Row],[tenure]],"0")</f>
        <v>20.208474576271186</v>
      </c>
      <c r="Z4356" t="str">
        <f>IF(Table1[[#This Row],[SeniorCitizen]]=1,"Yes","No")</f>
        <v>No</v>
      </c>
    </row>
    <row r="4357" spans="1:26" x14ac:dyDescent="0.3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s="2">
        <v>50.35</v>
      </c>
      <c r="T4357" s="2">
        <v>314.55</v>
      </c>
      <c r="U4357" t="s">
        <v>24</v>
      </c>
      <c r="V4357">
        <f>COUNTIF(Table1[[#This Row],[OnlineSecurity]:[StreamingMovies]], "Yes")</f>
        <v>0</v>
      </c>
      <c r="W4357" t="str" cm="1">
        <f t="array" ref="W4357">_xlfn.IFS(Table1[[#This Row],[tenure]]&lt;=12,"0-1 Years", Table1[[#This Row],[tenure]] &lt;=36, "1-3 Years",Table1[[#This Row],[tenure]]&lt;=60, "3-5 Years",Table1[[#This Row],[tenure]]&gt;60,"5+ Years")</f>
        <v>0-1 Years</v>
      </c>
      <c r="X4357" t="str">
        <f>IF(AND(Table1[[#This Row],[Contract]]="Month-to-Month", Table1[[#This Row],[PaymentMethod]]= "Electronic check"), "High Risk", "Standard")</f>
        <v>High Risk</v>
      </c>
      <c r="Y4357" s="11">
        <f>IFERROR(Table1[[#This Row],[TotalCharges]]/Table1[[#This Row],[tenure]],"0")</f>
        <v>52.425000000000004</v>
      </c>
      <c r="Z4357" t="str">
        <f>IF(Table1[[#This Row],[SeniorCitizen]]=1,"Yes","No")</f>
        <v>No</v>
      </c>
    </row>
    <row r="4358" spans="1:26" x14ac:dyDescent="0.35">
      <c r="A4358" t="s">
        <v>4393</v>
      </c>
      <c r="B4358" t="s">
        <v>22</v>
      </c>
      <c r="C4358">
        <v>0</v>
      </c>
      <c r="D4358" t="s">
        <v>24</v>
      </c>
      <c r="E4358" t="s">
        <v>24</v>
      </c>
      <c r="F4358">
        <v>3</v>
      </c>
      <c r="G4358" t="s">
        <v>23</v>
      </c>
      <c r="H4358" t="s">
        <v>24</v>
      </c>
      <c r="I4358" t="s">
        <v>24</v>
      </c>
      <c r="J4358" t="s">
        <v>24</v>
      </c>
      <c r="K4358" t="s">
        <v>24</v>
      </c>
      <c r="L4358" t="s">
        <v>24</v>
      </c>
      <c r="M4358" t="s">
        <v>24</v>
      </c>
      <c r="N4358" t="s">
        <v>24</v>
      </c>
      <c r="O4358" t="s">
        <v>24</v>
      </c>
      <c r="P4358" t="s">
        <v>27</v>
      </c>
      <c r="Q4358" t="s">
        <v>24</v>
      </c>
      <c r="R4358" t="s">
        <v>32</v>
      </c>
      <c r="S4358" s="2">
        <v>18.8</v>
      </c>
      <c r="T4358" s="2">
        <v>56</v>
      </c>
      <c r="U4358" t="s">
        <v>24</v>
      </c>
      <c r="V4358">
        <f>COUNTIF(Table1[[#This Row],[OnlineSecurity]:[StreamingMovies]], "Yes")</f>
        <v>0</v>
      </c>
      <c r="W4358" t="str" cm="1">
        <f t="array" ref="W4358">_xlfn.IFS(Table1[[#This Row],[tenure]]&lt;=12,"0-1 Years", Table1[[#This Row],[tenure]] &lt;=36, "1-3 Years",Table1[[#This Row],[tenure]]&lt;=60, "3-5 Years",Table1[[#This Row],[tenure]]&gt;60,"5+ Years")</f>
        <v>0-1 Years</v>
      </c>
      <c r="X4358" t="str">
        <f>IF(AND(Table1[[#This Row],[Contract]]="Month-to-Month", Table1[[#This Row],[PaymentMethod]]= "Electronic check"), "High Risk", "Standard")</f>
        <v>Standard</v>
      </c>
      <c r="Y4358" s="11">
        <f>IFERROR(Table1[[#This Row],[TotalCharges]]/Table1[[#This Row],[tenure]],"0")</f>
        <v>18.666666666666668</v>
      </c>
      <c r="Z4358" t="str">
        <f>IF(Table1[[#This Row],[SeniorCitizen]]=1,"Yes","No")</f>
        <v>No</v>
      </c>
    </row>
    <row r="4359" spans="1:26" x14ac:dyDescent="0.35">
      <c r="A4359" t="s">
        <v>4394</v>
      </c>
      <c r="B4359" t="s">
        <v>22</v>
      </c>
      <c r="C4359">
        <v>0</v>
      </c>
      <c r="D4359" t="s">
        <v>23</v>
      </c>
      <c r="E4359" t="s">
        <v>24</v>
      </c>
      <c r="F4359">
        <v>15</v>
      </c>
      <c r="G4359" t="s">
        <v>23</v>
      </c>
      <c r="H4359" t="s">
        <v>24</v>
      </c>
      <c r="I4359" t="s">
        <v>24</v>
      </c>
      <c r="J4359" t="s">
        <v>24</v>
      </c>
      <c r="K4359" t="s">
        <v>24</v>
      </c>
      <c r="L4359" t="s">
        <v>24</v>
      </c>
      <c r="M4359" t="s">
        <v>24</v>
      </c>
      <c r="N4359" t="s">
        <v>24</v>
      </c>
      <c r="O4359" t="s">
        <v>24</v>
      </c>
      <c r="P4359" t="s">
        <v>27</v>
      </c>
      <c r="Q4359" t="s">
        <v>24</v>
      </c>
      <c r="R4359" t="s">
        <v>7105</v>
      </c>
      <c r="S4359" s="2">
        <v>20.45</v>
      </c>
      <c r="T4359" s="2">
        <v>330.8</v>
      </c>
      <c r="U4359" t="s">
        <v>24</v>
      </c>
      <c r="V4359">
        <f>COUNTIF(Table1[[#This Row],[OnlineSecurity]:[StreamingMovies]], "Yes")</f>
        <v>0</v>
      </c>
      <c r="W4359" t="str" cm="1">
        <f t="array" ref="W4359">_xlfn.IFS(Table1[[#This Row],[tenure]]&lt;=12,"0-1 Years", Table1[[#This Row],[tenure]] &lt;=36, "1-3 Years",Table1[[#This Row],[tenure]]&lt;=60, "3-5 Years",Table1[[#This Row],[tenure]]&gt;60,"5+ Years")</f>
        <v>1-3 Years</v>
      </c>
      <c r="X4359" t="str">
        <f>IF(AND(Table1[[#This Row],[Contract]]="Month-to-Month", Table1[[#This Row],[PaymentMethod]]= "Electronic check"), "High Risk", "Standard")</f>
        <v>Standard</v>
      </c>
      <c r="Y4359" s="11">
        <f>IFERROR(Table1[[#This Row],[TotalCharges]]/Table1[[#This Row],[tenure]],"0")</f>
        <v>22.053333333333335</v>
      </c>
      <c r="Z4359" t="str">
        <f>IF(Table1[[#This Row],[SeniorCitizen]]=1,"Yes","No")</f>
        <v>No</v>
      </c>
    </row>
    <row r="4360" spans="1:26" x14ac:dyDescent="0.3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s="2">
        <v>64.75</v>
      </c>
      <c r="T4360" s="2">
        <v>877.35</v>
      </c>
      <c r="U4360" t="s">
        <v>24</v>
      </c>
      <c r="V4360">
        <f>COUNTIF(Table1[[#This Row],[OnlineSecurity]:[StreamingMovies]], "Yes")</f>
        <v>2</v>
      </c>
      <c r="W4360" t="str" cm="1">
        <f t="array" ref="W4360">_xlfn.IFS(Table1[[#This Row],[tenure]]&lt;=12,"0-1 Years", Table1[[#This Row],[tenure]] &lt;=36, "1-3 Years",Table1[[#This Row],[tenure]]&lt;=60, "3-5 Years",Table1[[#This Row],[tenure]]&gt;60,"5+ Years")</f>
        <v>1-3 Years</v>
      </c>
      <c r="X4360" t="str">
        <f>IF(AND(Table1[[#This Row],[Contract]]="Month-to-Month", Table1[[#This Row],[PaymentMethod]]= "Electronic check"), "High Risk", "Standard")</f>
        <v>Standard</v>
      </c>
      <c r="Y4360" s="11">
        <f>IFERROR(Table1[[#This Row],[TotalCharges]]/Table1[[#This Row],[tenure]],"0")</f>
        <v>67.488461538461536</v>
      </c>
      <c r="Z4360" t="str">
        <f>IF(Table1[[#This Row],[SeniorCitizen]]=1,"Yes","No")</f>
        <v>No</v>
      </c>
    </row>
    <row r="4361" spans="1:26" x14ac:dyDescent="0.3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7105</v>
      </c>
      <c r="S4361" s="2">
        <v>98.7</v>
      </c>
      <c r="T4361" s="2">
        <v>2249.1</v>
      </c>
      <c r="U4361" t="s">
        <v>24</v>
      </c>
      <c r="V4361">
        <f>COUNTIF(Table1[[#This Row],[OnlineSecurity]:[StreamingMovies]], "Yes")</f>
        <v>3</v>
      </c>
      <c r="W4361" t="str" cm="1">
        <f t="array" ref="W4361">_xlfn.IFS(Table1[[#This Row],[tenure]]&lt;=12,"0-1 Years", Table1[[#This Row],[tenure]] &lt;=36, "1-3 Years",Table1[[#This Row],[tenure]]&lt;=60, "3-5 Years",Table1[[#This Row],[tenure]]&gt;60,"5+ Years")</f>
        <v>1-3 Years</v>
      </c>
      <c r="X4361" t="str">
        <f>IF(AND(Table1[[#This Row],[Contract]]="Month-to-Month", Table1[[#This Row],[PaymentMethod]]= "Electronic check"), "High Risk", "Standard")</f>
        <v>Standard</v>
      </c>
      <c r="Y4361" s="11">
        <f>IFERROR(Table1[[#This Row],[TotalCharges]]/Table1[[#This Row],[tenure]],"0")</f>
        <v>97.786956521739128</v>
      </c>
      <c r="Z4361" t="str">
        <f>IF(Table1[[#This Row],[SeniorCitizen]]=1,"Yes","No")</f>
        <v>No</v>
      </c>
    </row>
    <row r="4362" spans="1:26" x14ac:dyDescent="0.3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s="2">
        <v>89.45</v>
      </c>
      <c r="T4362" s="2">
        <v>2807.65</v>
      </c>
      <c r="U4362" t="s">
        <v>24</v>
      </c>
      <c r="V4362">
        <f>COUNTIF(Table1[[#This Row],[OnlineSecurity]:[StreamingMovies]], "Yes")</f>
        <v>2</v>
      </c>
      <c r="W4362" t="str" cm="1">
        <f t="array" ref="W4362">_xlfn.IFS(Table1[[#This Row],[tenure]]&lt;=12,"0-1 Years", Table1[[#This Row],[tenure]] &lt;=36, "1-3 Years",Table1[[#This Row],[tenure]]&lt;=60, "3-5 Years",Table1[[#This Row],[tenure]]&gt;60,"5+ Years")</f>
        <v>1-3 Years</v>
      </c>
      <c r="X4362" t="str">
        <f>IF(AND(Table1[[#This Row],[Contract]]="Month-to-Month", Table1[[#This Row],[PaymentMethod]]= "Electronic check"), "High Risk", "Standard")</f>
        <v>High Risk</v>
      </c>
      <c r="Y4362" s="11">
        <f>IFERROR(Table1[[#This Row],[TotalCharges]]/Table1[[#This Row],[tenure]],"0")</f>
        <v>90.569354838709685</v>
      </c>
      <c r="Z4362" t="str">
        <f>IF(Table1[[#This Row],[SeniorCitizen]]=1,"Yes","No")</f>
        <v>Yes</v>
      </c>
    </row>
    <row r="4363" spans="1:26" x14ac:dyDescent="0.3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s="2">
        <v>58.75</v>
      </c>
      <c r="T4363" s="2">
        <v>1696.2</v>
      </c>
      <c r="U4363" t="s">
        <v>24</v>
      </c>
      <c r="V4363">
        <f>COUNTIF(Table1[[#This Row],[OnlineSecurity]:[StreamingMovies]], "Yes")</f>
        <v>3</v>
      </c>
      <c r="W4363" t="str" cm="1">
        <f t="array" ref="W4363">_xlfn.IFS(Table1[[#This Row],[tenure]]&lt;=12,"0-1 Years", Table1[[#This Row],[tenure]] &lt;=36, "1-3 Years",Table1[[#This Row],[tenure]]&lt;=60, "3-5 Years",Table1[[#This Row],[tenure]]&gt;60,"5+ Years")</f>
        <v>1-3 Years</v>
      </c>
      <c r="X4363" t="str">
        <f>IF(AND(Table1[[#This Row],[Contract]]="Month-to-Month", Table1[[#This Row],[PaymentMethod]]= "Electronic check"), "High Risk", "Standard")</f>
        <v>Standard</v>
      </c>
      <c r="Y4363" s="11">
        <f>IFERROR(Table1[[#This Row],[TotalCharges]]/Table1[[#This Row],[tenure]],"0")</f>
        <v>58.489655172413798</v>
      </c>
      <c r="Z4363" t="str">
        <f>IF(Table1[[#This Row],[SeniorCitizen]]=1,"Yes","No")</f>
        <v>No</v>
      </c>
    </row>
    <row r="4364" spans="1:26" x14ac:dyDescent="0.35">
      <c r="A4364" t="s">
        <v>4399</v>
      </c>
      <c r="B4364" t="s">
        <v>22</v>
      </c>
      <c r="C4364">
        <v>0</v>
      </c>
      <c r="D4364" t="s">
        <v>23</v>
      </c>
      <c r="E4364" t="s">
        <v>24</v>
      </c>
      <c r="F4364">
        <v>49</v>
      </c>
      <c r="G4364" t="s">
        <v>23</v>
      </c>
      <c r="H4364" t="s">
        <v>24</v>
      </c>
      <c r="I4364" t="s">
        <v>24</v>
      </c>
      <c r="J4364" t="s">
        <v>24</v>
      </c>
      <c r="K4364" t="s">
        <v>24</v>
      </c>
      <c r="L4364" t="s">
        <v>24</v>
      </c>
      <c r="M4364" t="s">
        <v>24</v>
      </c>
      <c r="N4364" t="s">
        <v>24</v>
      </c>
      <c r="O4364" t="s">
        <v>24</v>
      </c>
      <c r="P4364" t="s">
        <v>31</v>
      </c>
      <c r="Q4364" t="s">
        <v>24</v>
      </c>
      <c r="R4364" t="s">
        <v>7105</v>
      </c>
      <c r="S4364" s="2">
        <v>20.7</v>
      </c>
      <c r="T4364" s="2">
        <v>1032.05</v>
      </c>
      <c r="U4364" t="s">
        <v>24</v>
      </c>
      <c r="V4364">
        <f>COUNTIF(Table1[[#This Row],[OnlineSecurity]:[StreamingMovies]], "Yes")</f>
        <v>0</v>
      </c>
      <c r="W4364" t="str" cm="1">
        <f t="array" ref="W4364">_xlfn.IFS(Table1[[#This Row],[tenure]]&lt;=12,"0-1 Years", Table1[[#This Row],[tenure]] &lt;=36, "1-3 Years",Table1[[#This Row],[tenure]]&lt;=60, "3-5 Years",Table1[[#This Row],[tenure]]&gt;60,"5+ Years")</f>
        <v>3-5 Years</v>
      </c>
      <c r="X4364" t="str">
        <f>IF(AND(Table1[[#This Row],[Contract]]="Month-to-Month", Table1[[#This Row],[PaymentMethod]]= "Electronic check"), "High Risk", "Standard")</f>
        <v>Standard</v>
      </c>
      <c r="Y4364" s="11">
        <f>IFERROR(Table1[[#This Row],[TotalCharges]]/Table1[[#This Row],[tenure]],"0")</f>
        <v>21.062244897959182</v>
      </c>
      <c r="Z4364" t="str">
        <f>IF(Table1[[#This Row],[SeniorCitizen]]=1,"Yes","No")</f>
        <v>No</v>
      </c>
    </row>
    <row r="4365" spans="1:26" x14ac:dyDescent="0.3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7104</v>
      </c>
      <c r="S4365" s="2">
        <v>85.6</v>
      </c>
      <c r="T4365" s="2">
        <v>4902.8</v>
      </c>
      <c r="U4365" t="s">
        <v>24</v>
      </c>
      <c r="V4365">
        <f>COUNTIF(Table1[[#This Row],[OnlineSecurity]:[StreamingMovies]], "Yes")</f>
        <v>1</v>
      </c>
      <c r="W4365" t="str" cm="1">
        <f t="array" ref="W4365">_xlfn.IFS(Table1[[#This Row],[tenure]]&lt;=12,"0-1 Years", Table1[[#This Row],[tenure]] &lt;=36, "1-3 Years",Table1[[#This Row],[tenure]]&lt;=60, "3-5 Years",Table1[[#This Row],[tenure]]&gt;60,"5+ Years")</f>
        <v>3-5 Years</v>
      </c>
      <c r="X4365" t="str">
        <f>IF(AND(Table1[[#This Row],[Contract]]="Month-to-Month", Table1[[#This Row],[PaymentMethod]]= "Electronic check"), "High Risk", "Standard")</f>
        <v>Standard</v>
      </c>
      <c r="Y4365" s="11">
        <f>IFERROR(Table1[[#This Row],[TotalCharges]]/Table1[[#This Row],[tenure]],"0")</f>
        <v>87.55</v>
      </c>
      <c r="Z4365" t="str">
        <f>IF(Table1[[#This Row],[SeniorCitizen]]=1,"Yes","No")</f>
        <v>No</v>
      </c>
    </row>
    <row r="4366" spans="1:26" x14ac:dyDescent="0.3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7105</v>
      </c>
      <c r="S4366" s="2">
        <v>80.3</v>
      </c>
      <c r="T4366" s="2">
        <v>4995.3500000000004</v>
      </c>
      <c r="U4366" t="s">
        <v>24</v>
      </c>
      <c r="V4366">
        <f>COUNTIF(Table1[[#This Row],[OnlineSecurity]:[StreamingMovies]], "Yes")</f>
        <v>5</v>
      </c>
      <c r="W4366" t="str" cm="1">
        <f t="array" ref="W4366">_xlfn.IFS(Table1[[#This Row],[tenure]]&lt;=12,"0-1 Years", Table1[[#This Row],[tenure]] &lt;=36, "1-3 Years",Table1[[#This Row],[tenure]]&lt;=60, "3-5 Years",Table1[[#This Row],[tenure]]&gt;60,"5+ Years")</f>
        <v>5+ Years</v>
      </c>
      <c r="X4366" t="str">
        <f>IF(AND(Table1[[#This Row],[Contract]]="Month-to-Month", Table1[[#This Row],[PaymentMethod]]= "Electronic check"), "High Risk", "Standard")</f>
        <v>Standard</v>
      </c>
      <c r="Y4366" s="11">
        <f>IFERROR(Table1[[#This Row],[TotalCharges]]/Table1[[#This Row],[tenure]],"0")</f>
        <v>79.291269841269852</v>
      </c>
      <c r="Z4366" t="str">
        <f>IF(Table1[[#This Row],[SeniorCitizen]]=1,"Yes","No")</f>
        <v>No</v>
      </c>
    </row>
    <row r="4367" spans="1:26" x14ac:dyDescent="0.3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7105</v>
      </c>
      <c r="S4367" s="2">
        <v>79.8</v>
      </c>
      <c r="T4367" s="2">
        <v>5034.05</v>
      </c>
      <c r="U4367" t="s">
        <v>24</v>
      </c>
      <c r="V4367">
        <f>COUNTIF(Table1[[#This Row],[OnlineSecurity]:[StreamingMovies]], "Yes")</f>
        <v>4</v>
      </c>
      <c r="W4367" t="str" cm="1">
        <f t="array" ref="W4367">_xlfn.IFS(Table1[[#This Row],[tenure]]&lt;=12,"0-1 Years", Table1[[#This Row],[tenure]] &lt;=36, "1-3 Years",Table1[[#This Row],[tenure]]&lt;=60, "3-5 Years",Table1[[#This Row],[tenure]]&gt;60,"5+ Years")</f>
        <v>5+ Years</v>
      </c>
      <c r="X4367" t="str">
        <f>IF(AND(Table1[[#This Row],[Contract]]="Month-to-Month", Table1[[#This Row],[PaymentMethod]]= "Electronic check"), "High Risk", "Standard")</f>
        <v>Standard</v>
      </c>
      <c r="Y4367" s="11">
        <f>IFERROR(Table1[[#This Row],[TotalCharges]]/Table1[[#This Row],[tenure]],"0")</f>
        <v>79.905555555555551</v>
      </c>
      <c r="Z4367" t="str">
        <f>IF(Table1[[#This Row],[SeniorCitizen]]=1,"Yes","No")</f>
        <v>No</v>
      </c>
    </row>
    <row r="4368" spans="1:26" x14ac:dyDescent="0.3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s="2">
        <v>79.849999999999994</v>
      </c>
      <c r="T4368" s="2">
        <v>1857.75</v>
      </c>
      <c r="U4368" t="s">
        <v>24</v>
      </c>
      <c r="V4368">
        <f>COUNTIF(Table1[[#This Row],[OnlineSecurity]:[StreamingMovies]], "Yes")</f>
        <v>1</v>
      </c>
      <c r="W4368" t="str" cm="1">
        <f t="array" ref="W4368">_xlfn.IFS(Table1[[#This Row],[tenure]]&lt;=12,"0-1 Years", Table1[[#This Row],[tenure]] &lt;=36, "1-3 Years",Table1[[#This Row],[tenure]]&lt;=60, "3-5 Years",Table1[[#This Row],[tenure]]&gt;60,"5+ Years")</f>
        <v>1-3 Years</v>
      </c>
      <c r="X4368" t="str">
        <f>IF(AND(Table1[[#This Row],[Contract]]="Month-to-Month", Table1[[#This Row],[PaymentMethod]]= "Electronic check"), "High Risk", "Standard")</f>
        <v>High Risk</v>
      </c>
      <c r="Y4368" s="11">
        <f>IFERROR(Table1[[#This Row],[TotalCharges]]/Table1[[#This Row],[tenure]],"0")</f>
        <v>77.40625</v>
      </c>
      <c r="Z4368" t="str">
        <f>IF(Table1[[#This Row],[SeniorCitizen]]=1,"Yes","No")</f>
        <v>Yes</v>
      </c>
    </row>
    <row r="4369" spans="1:26" x14ac:dyDescent="0.3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7105</v>
      </c>
      <c r="S4369" s="2">
        <v>54.1</v>
      </c>
      <c r="T4369" s="2">
        <v>1992.85</v>
      </c>
      <c r="U4369" t="s">
        <v>24</v>
      </c>
      <c r="V4369">
        <f>COUNTIF(Table1[[#This Row],[OnlineSecurity]:[StreamingMovies]], "Yes")</f>
        <v>2</v>
      </c>
      <c r="W4369" t="str" cm="1">
        <f t="array" ref="W4369">_xlfn.IFS(Table1[[#This Row],[tenure]]&lt;=12,"0-1 Years", Table1[[#This Row],[tenure]] &lt;=36, "1-3 Years",Table1[[#This Row],[tenure]]&lt;=60, "3-5 Years",Table1[[#This Row],[tenure]]&gt;60,"5+ Years")</f>
        <v>1-3 Years</v>
      </c>
      <c r="X4369" t="str">
        <f>IF(AND(Table1[[#This Row],[Contract]]="Month-to-Month", Table1[[#This Row],[PaymentMethod]]= "Electronic check"), "High Risk", "Standard")</f>
        <v>Standard</v>
      </c>
      <c r="Y4369" s="11">
        <f>IFERROR(Table1[[#This Row],[TotalCharges]]/Table1[[#This Row],[tenure]],"0")</f>
        <v>55.356944444444444</v>
      </c>
      <c r="Z4369" t="str">
        <f>IF(Table1[[#This Row],[SeniorCitizen]]=1,"Yes","No")</f>
        <v>Yes</v>
      </c>
    </row>
    <row r="4370" spans="1:26" x14ac:dyDescent="0.3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s="2">
        <v>80.849999999999994</v>
      </c>
      <c r="T4370" s="2">
        <v>751.65</v>
      </c>
      <c r="U4370" t="s">
        <v>23</v>
      </c>
      <c r="V4370">
        <f>COUNTIF(Table1[[#This Row],[OnlineSecurity]:[StreamingMovies]], "Yes")</f>
        <v>1</v>
      </c>
      <c r="W4370" t="str" cm="1">
        <f t="array" ref="W4370">_xlfn.IFS(Table1[[#This Row],[tenure]]&lt;=12,"0-1 Years", Table1[[#This Row],[tenure]] &lt;=36, "1-3 Years",Table1[[#This Row],[tenure]]&lt;=60, "3-5 Years",Table1[[#This Row],[tenure]]&gt;60,"5+ Years")</f>
        <v>0-1 Years</v>
      </c>
      <c r="X4370" t="str">
        <f>IF(AND(Table1[[#This Row],[Contract]]="Month-to-Month", Table1[[#This Row],[PaymentMethod]]= "Electronic check"), "High Risk", "Standard")</f>
        <v>High Risk</v>
      </c>
      <c r="Y4370" s="11">
        <f>IFERROR(Table1[[#This Row],[TotalCharges]]/Table1[[#This Row],[tenure]],"0")</f>
        <v>83.516666666666666</v>
      </c>
      <c r="Z4370" t="str">
        <f>IF(Table1[[#This Row],[SeniorCitizen]]=1,"Yes","No")</f>
        <v>Yes</v>
      </c>
    </row>
    <row r="4371" spans="1:26" x14ac:dyDescent="0.35">
      <c r="A4371" t="s">
        <v>4406</v>
      </c>
      <c r="B4371" t="s">
        <v>30</v>
      </c>
      <c r="C4371">
        <v>0</v>
      </c>
      <c r="D4371" t="s">
        <v>24</v>
      </c>
      <c r="E4371" t="s">
        <v>24</v>
      </c>
      <c r="F4371">
        <v>3</v>
      </c>
      <c r="G4371" t="s">
        <v>24</v>
      </c>
      <c r="H4371" t="s">
        <v>24</v>
      </c>
      <c r="I4371" t="s">
        <v>26</v>
      </c>
      <c r="J4371" t="s">
        <v>24</v>
      </c>
      <c r="K4371" t="s">
        <v>24</v>
      </c>
      <c r="L4371" t="s">
        <v>24</v>
      </c>
      <c r="M4371" t="s">
        <v>24</v>
      </c>
      <c r="N4371" t="s">
        <v>24</v>
      </c>
      <c r="O4371" t="s">
        <v>24</v>
      </c>
      <c r="P4371" t="s">
        <v>27</v>
      </c>
      <c r="Q4371" t="s">
        <v>24</v>
      </c>
      <c r="R4371" t="s">
        <v>28</v>
      </c>
      <c r="S4371" s="2">
        <v>24.75</v>
      </c>
      <c r="T4371" s="2">
        <v>66.95</v>
      </c>
      <c r="U4371" t="s">
        <v>23</v>
      </c>
      <c r="V4371">
        <f>COUNTIF(Table1[[#This Row],[OnlineSecurity]:[StreamingMovies]], "Yes")</f>
        <v>0</v>
      </c>
      <c r="W4371" t="str" cm="1">
        <f t="array" ref="W4371">_xlfn.IFS(Table1[[#This Row],[tenure]]&lt;=12,"0-1 Years", Table1[[#This Row],[tenure]] &lt;=36, "1-3 Years",Table1[[#This Row],[tenure]]&lt;=60, "3-5 Years",Table1[[#This Row],[tenure]]&gt;60,"5+ Years")</f>
        <v>0-1 Years</v>
      </c>
      <c r="X4371" t="str">
        <f>IF(AND(Table1[[#This Row],[Contract]]="Month-to-Month", Table1[[#This Row],[PaymentMethod]]= "Electronic check"), "High Risk", "Standard")</f>
        <v>High Risk</v>
      </c>
      <c r="Y4371" s="11">
        <f>IFERROR(Table1[[#This Row],[TotalCharges]]/Table1[[#This Row],[tenure]],"0")</f>
        <v>22.316666666666666</v>
      </c>
      <c r="Z4371" t="str">
        <f>IF(Table1[[#This Row],[SeniorCitizen]]=1,"Yes","No")</f>
        <v>No</v>
      </c>
    </row>
    <row r="4372" spans="1:26" x14ac:dyDescent="0.3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s="2">
        <v>80.900000000000006</v>
      </c>
      <c r="T4372" s="2">
        <v>1714.95</v>
      </c>
      <c r="U4372" t="s">
        <v>24</v>
      </c>
      <c r="V4372">
        <f>COUNTIF(Table1[[#This Row],[OnlineSecurity]:[StreamingMovies]], "Yes")</f>
        <v>5</v>
      </c>
      <c r="W4372" t="str" cm="1">
        <f t="array" ref="W4372">_xlfn.IFS(Table1[[#This Row],[tenure]]&lt;=12,"0-1 Years", Table1[[#This Row],[tenure]] &lt;=36, "1-3 Years",Table1[[#This Row],[tenure]]&lt;=60, "3-5 Years",Table1[[#This Row],[tenure]]&gt;60,"5+ Years")</f>
        <v>1-3 Years</v>
      </c>
      <c r="X4372" t="str">
        <f>IF(AND(Table1[[#This Row],[Contract]]="Month-to-Month", Table1[[#This Row],[PaymentMethod]]= "Electronic check"), "High Risk", "Standard")</f>
        <v>Standard</v>
      </c>
      <c r="Y4372" s="11">
        <f>IFERROR(Table1[[#This Row],[TotalCharges]]/Table1[[#This Row],[tenure]],"0")</f>
        <v>81.664285714285711</v>
      </c>
      <c r="Z4372" t="str">
        <f>IF(Table1[[#This Row],[SeniorCitizen]]=1,"Yes","No")</f>
        <v>No</v>
      </c>
    </row>
    <row r="4373" spans="1:26" x14ac:dyDescent="0.35">
      <c r="A4373" t="s">
        <v>4408</v>
      </c>
      <c r="B4373" t="s">
        <v>30</v>
      </c>
      <c r="C4373">
        <v>0</v>
      </c>
      <c r="D4373" t="s">
        <v>23</v>
      </c>
      <c r="E4373" t="s">
        <v>23</v>
      </c>
      <c r="F4373">
        <v>13</v>
      </c>
      <c r="G4373" t="s">
        <v>23</v>
      </c>
      <c r="H4373" t="s">
        <v>23</v>
      </c>
      <c r="I4373" t="s">
        <v>24</v>
      </c>
      <c r="J4373" t="s">
        <v>24</v>
      </c>
      <c r="K4373" t="s">
        <v>24</v>
      </c>
      <c r="L4373" t="s">
        <v>24</v>
      </c>
      <c r="M4373" t="s">
        <v>24</v>
      </c>
      <c r="N4373" t="s">
        <v>24</v>
      </c>
      <c r="O4373" t="s">
        <v>24</v>
      </c>
      <c r="P4373" t="s">
        <v>31</v>
      </c>
      <c r="Q4373" t="s">
        <v>24</v>
      </c>
      <c r="R4373" t="s">
        <v>7104</v>
      </c>
      <c r="S4373" s="2">
        <v>24.5</v>
      </c>
      <c r="T4373" s="2">
        <v>343.6</v>
      </c>
      <c r="U4373" t="s">
        <v>24</v>
      </c>
      <c r="V4373">
        <f>COUNTIF(Table1[[#This Row],[OnlineSecurity]:[StreamingMovies]], "Yes")</f>
        <v>0</v>
      </c>
      <c r="W4373" t="str" cm="1">
        <f t="array" ref="W4373">_xlfn.IFS(Table1[[#This Row],[tenure]]&lt;=12,"0-1 Years", Table1[[#This Row],[tenure]] &lt;=36, "1-3 Years",Table1[[#This Row],[tenure]]&lt;=60, "3-5 Years",Table1[[#This Row],[tenure]]&gt;60,"5+ Years")</f>
        <v>1-3 Years</v>
      </c>
      <c r="X4373" t="str">
        <f>IF(AND(Table1[[#This Row],[Contract]]="Month-to-Month", Table1[[#This Row],[PaymentMethod]]= "Electronic check"), "High Risk", "Standard")</f>
        <v>Standard</v>
      </c>
      <c r="Y4373" s="11">
        <f>IFERROR(Table1[[#This Row],[TotalCharges]]/Table1[[#This Row],[tenure]],"0")</f>
        <v>26.430769230769233</v>
      </c>
      <c r="Z4373" t="str">
        <f>IF(Table1[[#This Row],[SeniorCitizen]]=1,"Yes","No")</f>
        <v>No</v>
      </c>
    </row>
    <row r="4374" spans="1:26" x14ac:dyDescent="0.35">
      <c r="A4374" t="s">
        <v>4409</v>
      </c>
      <c r="B4374" t="s">
        <v>30</v>
      </c>
      <c r="C4374">
        <v>0</v>
      </c>
      <c r="D4374" t="s">
        <v>23</v>
      </c>
      <c r="E4374" t="s">
        <v>23</v>
      </c>
      <c r="F4374">
        <v>1</v>
      </c>
      <c r="G4374" t="s">
        <v>23</v>
      </c>
      <c r="H4374" t="s">
        <v>24</v>
      </c>
      <c r="I4374" t="s">
        <v>24</v>
      </c>
      <c r="J4374" t="s">
        <v>24</v>
      </c>
      <c r="K4374" t="s">
        <v>24</v>
      </c>
      <c r="L4374" t="s">
        <v>24</v>
      </c>
      <c r="M4374" t="s">
        <v>24</v>
      </c>
      <c r="N4374" t="s">
        <v>24</v>
      </c>
      <c r="O4374" t="s">
        <v>24</v>
      </c>
      <c r="P4374" t="s">
        <v>27</v>
      </c>
      <c r="Q4374" t="s">
        <v>23</v>
      </c>
      <c r="R4374" t="s">
        <v>7104</v>
      </c>
      <c r="S4374" s="2">
        <v>20.149999999999999</v>
      </c>
      <c r="T4374" s="2">
        <v>20.149999999999999</v>
      </c>
      <c r="U4374" t="s">
        <v>24</v>
      </c>
      <c r="V4374">
        <f>COUNTIF(Table1[[#This Row],[OnlineSecurity]:[StreamingMovies]], "Yes")</f>
        <v>0</v>
      </c>
      <c r="W4374" t="str" cm="1">
        <f t="array" ref="W4374">_xlfn.IFS(Table1[[#This Row],[tenure]]&lt;=12,"0-1 Years", Table1[[#This Row],[tenure]] &lt;=36, "1-3 Years",Table1[[#This Row],[tenure]]&lt;=60, "3-5 Years",Table1[[#This Row],[tenure]]&gt;60,"5+ Years")</f>
        <v>0-1 Years</v>
      </c>
      <c r="X4374" t="str">
        <f>IF(AND(Table1[[#This Row],[Contract]]="Month-to-Month", Table1[[#This Row],[PaymentMethod]]= "Electronic check"), "High Risk", "Standard")</f>
        <v>Standard</v>
      </c>
      <c r="Y4374" s="11">
        <f>IFERROR(Table1[[#This Row],[TotalCharges]]/Table1[[#This Row],[tenure]],"0")</f>
        <v>20.149999999999999</v>
      </c>
      <c r="Z4374" t="str">
        <f>IF(Table1[[#This Row],[SeniorCitizen]]=1,"Yes","No")</f>
        <v>No</v>
      </c>
    </row>
    <row r="4375" spans="1:26" x14ac:dyDescent="0.35">
      <c r="A4375" t="s">
        <v>4410</v>
      </c>
      <c r="B4375" t="s">
        <v>22</v>
      </c>
      <c r="C4375">
        <v>0</v>
      </c>
      <c r="D4375" t="s">
        <v>23</v>
      </c>
      <c r="E4375" t="s">
        <v>23</v>
      </c>
      <c r="F4375">
        <v>25</v>
      </c>
      <c r="G4375" t="s">
        <v>23</v>
      </c>
      <c r="H4375" t="s">
        <v>24</v>
      </c>
      <c r="I4375" t="s">
        <v>24</v>
      </c>
      <c r="J4375" t="s">
        <v>24</v>
      </c>
      <c r="K4375" t="s">
        <v>24</v>
      </c>
      <c r="L4375" t="s">
        <v>24</v>
      </c>
      <c r="M4375" t="s">
        <v>24</v>
      </c>
      <c r="N4375" t="s">
        <v>24</v>
      </c>
      <c r="O4375" t="s">
        <v>24</v>
      </c>
      <c r="P4375" t="s">
        <v>31</v>
      </c>
      <c r="Q4375" t="s">
        <v>24</v>
      </c>
      <c r="R4375" t="s">
        <v>32</v>
      </c>
      <c r="S4375" s="2">
        <v>20.05</v>
      </c>
      <c r="T4375" s="2">
        <v>520.1</v>
      </c>
      <c r="U4375" t="s">
        <v>24</v>
      </c>
      <c r="V4375">
        <f>COUNTIF(Table1[[#This Row],[OnlineSecurity]:[StreamingMovies]], "Yes")</f>
        <v>0</v>
      </c>
      <c r="W4375" t="str" cm="1">
        <f t="array" ref="W4375">_xlfn.IFS(Table1[[#This Row],[tenure]]&lt;=12,"0-1 Years", Table1[[#This Row],[tenure]] &lt;=36, "1-3 Years",Table1[[#This Row],[tenure]]&lt;=60, "3-5 Years",Table1[[#This Row],[tenure]]&gt;60,"5+ Years")</f>
        <v>1-3 Years</v>
      </c>
      <c r="X4375" t="str">
        <f>IF(AND(Table1[[#This Row],[Contract]]="Month-to-Month", Table1[[#This Row],[PaymentMethod]]= "Electronic check"), "High Risk", "Standard")</f>
        <v>Standard</v>
      </c>
      <c r="Y4375" s="11">
        <f>IFERROR(Table1[[#This Row],[TotalCharges]]/Table1[[#This Row],[tenure]],"0")</f>
        <v>20.804000000000002</v>
      </c>
      <c r="Z4375" t="str">
        <f>IF(Table1[[#This Row],[SeniorCitizen]]=1,"Yes","No")</f>
        <v>No</v>
      </c>
    </row>
    <row r="4376" spans="1:26" x14ac:dyDescent="0.35">
      <c r="A4376" t="s">
        <v>4411</v>
      </c>
      <c r="B4376" t="s">
        <v>30</v>
      </c>
      <c r="C4376">
        <v>0</v>
      </c>
      <c r="D4376" t="s">
        <v>23</v>
      </c>
      <c r="E4376" t="s">
        <v>23</v>
      </c>
      <c r="F4376">
        <v>71</v>
      </c>
      <c r="G4376" t="s">
        <v>23</v>
      </c>
      <c r="H4376" t="s">
        <v>24</v>
      </c>
      <c r="I4376" t="s">
        <v>24</v>
      </c>
      <c r="J4376" t="s">
        <v>24</v>
      </c>
      <c r="K4376" t="s">
        <v>24</v>
      </c>
      <c r="L4376" t="s">
        <v>24</v>
      </c>
      <c r="M4376" t="s">
        <v>24</v>
      </c>
      <c r="N4376" t="s">
        <v>24</v>
      </c>
      <c r="O4376" t="s">
        <v>24</v>
      </c>
      <c r="P4376" t="s">
        <v>47</v>
      </c>
      <c r="Q4376" t="s">
        <v>23</v>
      </c>
      <c r="R4376" t="s">
        <v>7104</v>
      </c>
      <c r="S4376" s="2">
        <v>19.600000000000001</v>
      </c>
      <c r="T4376" s="2">
        <v>1387.45</v>
      </c>
      <c r="U4376" t="s">
        <v>24</v>
      </c>
      <c r="V4376">
        <f>COUNTIF(Table1[[#This Row],[OnlineSecurity]:[StreamingMovies]], "Yes")</f>
        <v>0</v>
      </c>
      <c r="W4376" t="str" cm="1">
        <f t="array" ref="W4376">_xlfn.IFS(Table1[[#This Row],[tenure]]&lt;=12,"0-1 Years", Table1[[#This Row],[tenure]] &lt;=36, "1-3 Years",Table1[[#This Row],[tenure]]&lt;=60, "3-5 Years",Table1[[#This Row],[tenure]]&gt;60,"5+ Years")</f>
        <v>5+ Years</v>
      </c>
      <c r="X4376" t="str">
        <f>IF(AND(Table1[[#This Row],[Contract]]="Month-to-Month", Table1[[#This Row],[PaymentMethod]]= "Electronic check"), "High Risk", "Standard")</f>
        <v>Standard</v>
      </c>
      <c r="Y4376" s="11">
        <f>IFERROR(Table1[[#This Row],[TotalCharges]]/Table1[[#This Row],[tenure]],"0")</f>
        <v>19.541549295774647</v>
      </c>
      <c r="Z4376" t="str">
        <f>IF(Table1[[#This Row],[SeniorCitizen]]=1,"Yes","No")</f>
        <v>No</v>
      </c>
    </row>
    <row r="4377" spans="1:26" x14ac:dyDescent="0.3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7104</v>
      </c>
      <c r="S4377" s="2">
        <v>114.3</v>
      </c>
      <c r="T4377" s="2">
        <v>7383.7</v>
      </c>
      <c r="U4377" t="s">
        <v>24</v>
      </c>
      <c r="V4377">
        <f>COUNTIF(Table1[[#This Row],[OnlineSecurity]:[StreamingMovies]], "Yes")</f>
        <v>6</v>
      </c>
      <c r="W4377" t="str" cm="1">
        <f t="array" ref="W4377">_xlfn.IFS(Table1[[#This Row],[tenure]]&lt;=12,"0-1 Years", Table1[[#This Row],[tenure]] &lt;=36, "1-3 Years",Table1[[#This Row],[tenure]]&lt;=60, "3-5 Years",Table1[[#This Row],[tenure]]&gt;60,"5+ Years")</f>
        <v>5+ Years</v>
      </c>
      <c r="X4377" t="str">
        <f>IF(AND(Table1[[#This Row],[Contract]]="Month-to-Month", Table1[[#This Row],[PaymentMethod]]= "Electronic check"), "High Risk", "Standard")</f>
        <v>Standard</v>
      </c>
      <c r="Y4377" s="11">
        <f>IFERROR(Table1[[#This Row],[TotalCharges]]/Table1[[#This Row],[tenure]],"0")</f>
        <v>111.87424242424242</v>
      </c>
      <c r="Z4377" t="str">
        <f>IF(Table1[[#This Row],[SeniorCitizen]]=1,"Yes","No")</f>
        <v>No</v>
      </c>
    </row>
    <row r="4378" spans="1:26" x14ac:dyDescent="0.3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s="2">
        <v>100.3</v>
      </c>
      <c r="T4378" s="2">
        <v>4483.95</v>
      </c>
      <c r="U4378" t="s">
        <v>24</v>
      </c>
      <c r="V4378">
        <f>COUNTIF(Table1[[#This Row],[OnlineSecurity]:[StreamingMovies]], "Yes")</f>
        <v>4</v>
      </c>
      <c r="W4378" t="str" cm="1">
        <f t="array" ref="W4378">_xlfn.IFS(Table1[[#This Row],[tenure]]&lt;=12,"0-1 Years", Table1[[#This Row],[tenure]] &lt;=36, "1-3 Years",Table1[[#This Row],[tenure]]&lt;=60, "3-5 Years",Table1[[#This Row],[tenure]]&gt;60,"5+ Years")</f>
        <v>3-5 Years</v>
      </c>
      <c r="X4378" t="str">
        <f>IF(AND(Table1[[#This Row],[Contract]]="Month-to-Month", Table1[[#This Row],[PaymentMethod]]= "Electronic check"), "High Risk", "Standard")</f>
        <v>Standard</v>
      </c>
      <c r="Y4378" s="11">
        <f>IFERROR(Table1[[#This Row],[TotalCharges]]/Table1[[#This Row],[tenure]],"0")</f>
        <v>99.643333333333331</v>
      </c>
      <c r="Z4378" t="str">
        <f>IF(Table1[[#This Row],[SeniorCitizen]]=1,"Yes","No")</f>
        <v>No</v>
      </c>
    </row>
    <row r="4379" spans="1:26" x14ac:dyDescent="0.3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7105</v>
      </c>
      <c r="S4379" s="2">
        <v>80</v>
      </c>
      <c r="T4379" s="2">
        <v>1706.45</v>
      </c>
      <c r="U4379" t="s">
        <v>24</v>
      </c>
      <c r="V4379">
        <f>COUNTIF(Table1[[#This Row],[OnlineSecurity]:[StreamingMovies]], "Yes")</f>
        <v>1</v>
      </c>
      <c r="W4379" t="str" cm="1">
        <f t="array" ref="W4379">_xlfn.IFS(Table1[[#This Row],[tenure]]&lt;=12,"0-1 Years", Table1[[#This Row],[tenure]] &lt;=36, "1-3 Years",Table1[[#This Row],[tenure]]&lt;=60, "3-5 Years",Table1[[#This Row],[tenure]]&gt;60,"5+ Years")</f>
        <v>1-3 Years</v>
      </c>
      <c r="X4379" t="str">
        <f>IF(AND(Table1[[#This Row],[Contract]]="Month-to-Month", Table1[[#This Row],[PaymentMethod]]= "Electronic check"), "High Risk", "Standard")</f>
        <v>Standard</v>
      </c>
      <c r="Y4379" s="11">
        <f>IFERROR(Table1[[#This Row],[TotalCharges]]/Table1[[#This Row],[tenure]],"0")</f>
        <v>77.565909090909088</v>
      </c>
      <c r="Z4379" t="str">
        <f>IF(Table1[[#This Row],[SeniorCitizen]]=1,"Yes","No")</f>
        <v>No</v>
      </c>
    </row>
    <row r="4380" spans="1:26" x14ac:dyDescent="0.35">
      <c r="A4380" t="s">
        <v>4415</v>
      </c>
      <c r="B4380" t="s">
        <v>22</v>
      </c>
      <c r="C4380">
        <v>0</v>
      </c>
      <c r="D4380" t="s">
        <v>23</v>
      </c>
      <c r="E4380" t="s">
        <v>24</v>
      </c>
      <c r="F4380">
        <v>67</v>
      </c>
      <c r="G4380" t="s">
        <v>23</v>
      </c>
      <c r="H4380" t="s">
        <v>24</v>
      </c>
      <c r="I4380" t="s">
        <v>24</v>
      </c>
      <c r="J4380" t="s">
        <v>24</v>
      </c>
      <c r="K4380" t="s">
        <v>24</v>
      </c>
      <c r="L4380" t="s">
        <v>24</v>
      </c>
      <c r="M4380" t="s">
        <v>24</v>
      </c>
      <c r="N4380" t="s">
        <v>24</v>
      </c>
      <c r="O4380" t="s">
        <v>24</v>
      </c>
      <c r="P4380" t="s">
        <v>31</v>
      </c>
      <c r="Q4380" t="s">
        <v>23</v>
      </c>
      <c r="R4380" t="s">
        <v>7104</v>
      </c>
      <c r="S4380" s="2">
        <v>20.85</v>
      </c>
      <c r="T4380" s="2">
        <v>1327.4</v>
      </c>
      <c r="U4380" t="s">
        <v>24</v>
      </c>
      <c r="V4380">
        <f>COUNTIF(Table1[[#This Row],[OnlineSecurity]:[StreamingMovies]], "Yes")</f>
        <v>0</v>
      </c>
      <c r="W4380" t="str" cm="1">
        <f t="array" ref="W4380">_xlfn.IFS(Table1[[#This Row],[tenure]]&lt;=12,"0-1 Years", Table1[[#This Row],[tenure]] &lt;=36, "1-3 Years",Table1[[#This Row],[tenure]]&lt;=60, "3-5 Years",Table1[[#This Row],[tenure]]&gt;60,"5+ Years")</f>
        <v>5+ Years</v>
      </c>
      <c r="X4380" t="str">
        <f>IF(AND(Table1[[#This Row],[Contract]]="Month-to-Month", Table1[[#This Row],[PaymentMethod]]= "Electronic check"), "High Risk", "Standard")</f>
        <v>Standard</v>
      </c>
      <c r="Y4380" s="11">
        <f>IFERROR(Table1[[#This Row],[TotalCharges]]/Table1[[#This Row],[tenure]],"0")</f>
        <v>19.811940298507466</v>
      </c>
      <c r="Z4380" t="str">
        <f>IF(Table1[[#This Row],[SeniorCitizen]]=1,"Yes","No")</f>
        <v>No</v>
      </c>
    </row>
    <row r="4381" spans="1:26" x14ac:dyDescent="0.3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7104</v>
      </c>
      <c r="S4381" s="2">
        <v>89.95</v>
      </c>
      <c r="T4381" s="2">
        <v>5974.3</v>
      </c>
      <c r="U4381" t="s">
        <v>24</v>
      </c>
      <c r="V4381">
        <f>COUNTIF(Table1[[#This Row],[OnlineSecurity]:[StreamingMovies]], "Yes")</f>
        <v>2</v>
      </c>
      <c r="W4381" t="str" cm="1">
        <f t="array" ref="W4381">_xlfn.IFS(Table1[[#This Row],[tenure]]&lt;=12,"0-1 Years", Table1[[#This Row],[tenure]] &lt;=36, "1-3 Years",Table1[[#This Row],[tenure]]&lt;=60, "3-5 Years",Table1[[#This Row],[tenure]]&gt;60,"5+ Years")</f>
        <v>5+ Years</v>
      </c>
      <c r="X4381" t="str">
        <f>IF(AND(Table1[[#This Row],[Contract]]="Month-to-Month", Table1[[#This Row],[PaymentMethod]]= "Electronic check"), "High Risk", "Standard")</f>
        <v>Standard</v>
      </c>
      <c r="Y4381" s="11">
        <f>IFERROR(Table1[[#This Row],[TotalCharges]]/Table1[[#This Row],[tenure]],"0")</f>
        <v>87.857352941176472</v>
      </c>
      <c r="Z4381" t="str">
        <f>IF(Table1[[#This Row],[SeniorCitizen]]=1,"Yes","No")</f>
        <v>No</v>
      </c>
    </row>
    <row r="4382" spans="1:26" x14ac:dyDescent="0.35">
      <c r="A4382" t="s">
        <v>4417</v>
      </c>
      <c r="B4382" t="s">
        <v>22</v>
      </c>
      <c r="C4382">
        <v>0</v>
      </c>
      <c r="D4382" t="s">
        <v>23</v>
      </c>
      <c r="E4382" t="s">
        <v>23</v>
      </c>
      <c r="F4382">
        <v>0</v>
      </c>
      <c r="G4382" t="s">
        <v>23</v>
      </c>
      <c r="H4382" t="s">
        <v>24</v>
      </c>
      <c r="I4382" t="s">
        <v>24</v>
      </c>
      <c r="J4382" t="s">
        <v>24</v>
      </c>
      <c r="K4382" t="s">
        <v>24</v>
      </c>
      <c r="L4382" t="s">
        <v>24</v>
      </c>
      <c r="M4382" t="s">
        <v>24</v>
      </c>
      <c r="N4382" t="s">
        <v>24</v>
      </c>
      <c r="O4382" t="s">
        <v>24</v>
      </c>
      <c r="P4382" t="s">
        <v>47</v>
      </c>
      <c r="Q4382" t="s">
        <v>24</v>
      </c>
      <c r="R4382" t="s">
        <v>32</v>
      </c>
      <c r="S4382" s="2">
        <v>20</v>
      </c>
      <c r="T4382" s="2">
        <v>0</v>
      </c>
      <c r="U4382" t="s">
        <v>24</v>
      </c>
      <c r="V4382">
        <f>COUNTIF(Table1[[#This Row],[OnlineSecurity]:[StreamingMovies]], "Yes")</f>
        <v>0</v>
      </c>
      <c r="W4382" t="str" cm="1">
        <f t="array" ref="W4382">_xlfn.IFS(Table1[[#This Row],[tenure]]&lt;=12,"0-1 Years", Table1[[#This Row],[tenure]] &lt;=36, "1-3 Years",Table1[[#This Row],[tenure]]&lt;=60, "3-5 Years",Table1[[#This Row],[tenure]]&gt;60,"5+ Years")</f>
        <v>0-1 Years</v>
      </c>
      <c r="X4382" t="str">
        <f>IF(AND(Table1[[#This Row],[Contract]]="Month-to-Month", Table1[[#This Row],[PaymentMethod]]= "Electronic check"), "High Risk", "Standard")</f>
        <v>Standard</v>
      </c>
      <c r="Y4382" s="11" t="str">
        <f>IFERROR(Table1[[#This Row],[TotalCharges]]/Table1[[#This Row],[tenure]],"0")</f>
        <v>0</v>
      </c>
      <c r="Z4382" t="str">
        <f>IF(Table1[[#This Row],[SeniorCitizen]]=1,"Yes","No")</f>
        <v>No</v>
      </c>
    </row>
    <row r="4383" spans="1:26" x14ac:dyDescent="0.3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7105</v>
      </c>
      <c r="S4383" s="2">
        <v>90.85</v>
      </c>
      <c r="T4383" s="2">
        <v>4515.8500000000004</v>
      </c>
      <c r="U4383" t="s">
        <v>23</v>
      </c>
      <c r="V4383">
        <f>COUNTIF(Table1[[#This Row],[OnlineSecurity]:[StreamingMovies]], "Yes")</f>
        <v>2</v>
      </c>
      <c r="W4383" t="str" cm="1">
        <f t="array" ref="W4383">_xlfn.IFS(Table1[[#This Row],[tenure]]&lt;=12,"0-1 Years", Table1[[#This Row],[tenure]] &lt;=36, "1-3 Years",Table1[[#This Row],[tenure]]&lt;=60, "3-5 Years",Table1[[#This Row],[tenure]]&gt;60,"5+ Years")</f>
        <v>3-5 Years</v>
      </c>
      <c r="X4383" t="str">
        <f>IF(AND(Table1[[#This Row],[Contract]]="Month-to-Month", Table1[[#This Row],[PaymentMethod]]= "Electronic check"), "High Risk", "Standard")</f>
        <v>Standard</v>
      </c>
      <c r="Y4383" s="11">
        <f>IFERROR(Table1[[#This Row],[TotalCharges]]/Table1[[#This Row],[tenure]],"0")</f>
        <v>92.160204081632656</v>
      </c>
      <c r="Z4383" t="str">
        <f>IF(Table1[[#This Row],[SeniorCitizen]]=1,"Yes","No")</f>
        <v>Yes</v>
      </c>
    </row>
    <row r="4384" spans="1:26" x14ac:dyDescent="0.3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s="2">
        <v>48.75</v>
      </c>
      <c r="T4384" s="2">
        <v>179.85</v>
      </c>
      <c r="U4384" t="s">
        <v>24</v>
      </c>
      <c r="V4384">
        <f>COUNTIF(Table1[[#This Row],[OnlineSecurity]:[StreamingMovies]], "Yes")</f>
        <v>0</v>
      </c>
      <c r="W4384" t="str" cm="1">
        <f t="array" ref="W4384">_xlfn.IFS(Table1[[#This Row],[tenure]]&lt;=12,"0-1 Years", Table1[[#This Row],[tenure]] &lt;=36, "1-3 Years",Table1[[#This Row],[tenure]]&lt;=60, "3-5 Years",Table1[[#This Row],[tenure]]&gt;60,"5+ Years")</f>
        <v>0-1 Years</v>
      </c>
      <c r="X4384" t="str">
        <f>IF(AND(Table1[[#This Row],[Contract]]="Month-to-Month", Table1[[#This Row],[PaymentMethod]]= "Electronic check"), "High Risk", "Standard")</f>
        <v>Standard</v>
      </c>
      <c r="Y4384" s="11">
        <f>IFERROR(Table1[[#This Row],[TotalCharges]]/Table1[[#This Row],[tenure]],"0")</f>
        <v>44.962499999999999</v>
      </c>
      <c r="Z4384" t="str">
        <f>IF(Table1[[#This Row],[SeniorCitizen]]=1,"Yes","No")</f>
        <v>Yes</v>
      </c>
    </row>
    <row r="4385" spans="1:26" x14ac:dyDescent="0.3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7105</v>
      </c>
      <c r="S4385" s="2">
        <v>80</v>
      </c>
      <c r="T4385" s="2">
        <v>5040.2</v>
      </c>
      <c r="U4385" t="s">
        <v>24</v>
      </c>
      <c r="V4385">
        <f>COUNTIF(Table1[[#This Row],[OnlineSecurity]:[StreamingMovies]], "Yes")</f>
        <v>5</v>
      </c>
      <c r="W4385" t="str" cm="1">
        <f t="array" ref="W4385">_xlfn.IFS(Table1[[#This Row],[tenure]]&lt;=12,"0-1 Years", Table1[[#This Row],[tenure]] &lt;=36, "1-3 Years",Table1[[#This Row],[tenure]]&lt;=60, "3-5 Years",Table1[[#This Row],[tenure]]&gt;60,"5+ Years")</f>
        <v>5+ Years</v>
      </c>
      <c r="X4385" t="str">
        <f>IF(AND(Table1[[#This Row],[Contract]]="Month-to-Month", Table1[[#This Row],[PaymentMethod]]= "Electronic check"), "High Risk", "Standard")</f>
        <v>Standard</v>
      </c>
      <c r="Y4385" s="11">
        <f>IFERROR(Table1[[#This Row],[TotalCharges]]/Table1[[#This Row],[tenure]],"0")</f>
        <v>80.0031746031746</v>
      </c>
      <c r="Z4385" t="str">
        <f>IF(Table1[[#This Row],[SeniorCitizen]]=1,"Yes","No")</f>
        <v>No</v>
      </c>
    </row>
    <row r="4386" spans="1:26" x14ac:dyDescent="0.3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7104</v>
      </c>
      <c r="S4386" s="2">
        <v>79.7</v>
      </c>
      <c r="T4386" s="2">
        <v>165</v>
      </c>
      <c r="U4386" t="s">
        <v>23</v>
      </c>
      <c r="V4386">
        <f>COUNTIF(Table1[[#This Row],[OnlineSecurity]:[StreamingMovies]], "Yes")</f>
        <v>2</v>
      </c>
      <c r="W4386" t="str" cm="1">
        <f t="array" ref="W4386">_xlfn.IFS(Table1[[#This Row],[tenure]]&lt;=12,"0-1 Years", Table1[[#This Row],[tenure]] &lt;=36, "1-3 Years",Table1[[#This Row],[tenure]]&lt;=60, "3-5 Years",Table1[[#This Row],[tenure]]&gt;60,"5+ Years")</f>
        <v>0-1 Years</v>
      </c>
      <c r="X4386" t="str">
        <f>IF(AND(Table1[[#This Row],[Contract]]="Month-to-Month", Table1[[#This Row],[PaymentMethod]]= "Electronic check"), "High Risk", "Standard")</f>
        <v>Standard</v>
      </c>
      <c r="Y4386" s="11">
        <f>IFERROR(Table1[[#This Row],[TotalCharges]]/Table1[[#This Row],[tenure]],"0")</f>
        <v>82.5</v>
      </c>
      <c r="Z4386" t="str">
        <f>IF(Table1[[#This Row],[SeniorCitizen]]=1,"Yes","No")</f>
        <v>No</v>
      </c>
    </row>
    <row r="4387" spans="1:26" x14ac:dyDescent="0.35">
      <c r="A4387" t="s">
        <v>4422</v>
      </c>
      <c r="B4387" t="s">
        <v>30</v>
      </c>
      <c r="C4387">
        <v>0</v>
      </c>
      <c r="D4387" t="s">
        <v>24</v>
      </c>
      <c r="E4387" t="s">
        <v>24</v>
      </c>
      <c r="F4387">
        <v>21</v>
      </c>
      <c r="G4387" t="s">
        <v>23</v>
      </c>
      <c r="H4387" t="s">
        <v>24</v>
      </c>
      <c r="I4387" t="s">
        <v>24</v>
      </c>
      <c r="J4387" t="s">
        <v>24</v>
      </c>
      <c r="K4387" t="s">
        <v>24</v>
      </c>
      <c r="L4387" t="s">
        <v>24</v>
      </c>
      <c r="M4387" t="s">
        <v>24</v>
      </c>
      <c r="N4387" t="s">
        <v>24</v>
      </c>
      <c r="O4387" t="s">
        <v>24</v>
      </c>
      <c r="P4387" t="s">
        <v>31</v>
      </c>
      <c r="Q4387" t="s">
        <v>23</v>
      </c>
      <c r="R4387" t="s">
        <v>32</v>
      </c>
      <c r="S4387" s="2">
        <v>20.350000000000001</v>
      </c>
      <c r="T4387" s="2">
        <v>422.7</v>
      </c>
      <c r="U4387" t="s">
        <v>24</v>
      </c>
      <c r="V4387">
        <f>COUNTIF(Table1[[#This Row],[OnlineSecurity]:[StreamingMovies]], "Yes")</f>
        <v>0</v>
      </c>
      <c r="W4387" t="str" cm="1">
        <f t="array" ref="W4387">_xlfn.IFS(Table1[[#This Row],[tenure]]&lt;=12,"0-1 Years", Table1[[#This Row],[tenure]] &lt;=36, "1-3 Years",Table1[[#This Row],[tenure]]&lt;=60, "3-5 Years",Table1[[#This Row],[tenure]]&gt;60,"5+ Years")</f>
        <v>1-3 Years</v>
      </c>
      <c r="X4387" t="str">
        <f>IF(AND(Table1[[#This Row],[Contract]]="Month-to-Month", Table1[[#This Row],[PaymentMethod]]= "Electronic check"), "High Risk", "Standard")</f>
        <v>Standard</v>
      </c>
      <c r="Y4387" s="11">
        <f>IFERROR(Table1[[#This Row],[TotalCharges]]/Table1[[#This Row],[tenure]],"0")</f>
        <v>20.128571428571426</v>
      </c>
      <c r="Z4387" t="str">
        <f>IF(Table1[[#This Row],[SeniorCitizen]]=1,"Yes","No")</f>
        <v>No</v>
      </c>
    </row>
    <row r="4388" spans="1:26" x14ac:dyDescent="0.3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7104</v>
      </c>
      <c r="S4388" s="2">
        <v>57.55</v>
      </c>
      <c r="T4388" s="2">
        <v>3046.4</v>
      </c>
      <c r="U4388" t="s">
        <v>23</v>
      </c>
      <c r="V4388">
        <f>COUNTIF(Table1[[#This Row],[OnlineSecurity]:[StreamingMovies]], "Yes")</f>
        <v>3</v>
      </c>
      <c r="W4388" t="str" cm="1">
        <f t="array" ref="W4388">_xlfn.IFS(Table1[[#This Row],[tenure]]&lt;=12,"0-1 Years", Table1[[#This Row],[tenure]] &lt;=36, "1-3 Years",Table1[[#This Row],[tenure]]&lt;=60, "3-5 Years",Table1[[#This Row],[tenure]]&gt;60,"5+ Years")</f>
        <v>3-5 Years</v>
      </c>
      <c r="X4388" t="str">
        <f>IF(AND(Table1[[#This Row],[Contract]]="Month-to-Month", Table1[[#This Row],[PaymentMethod]]= "Electronic check"), "High Risk", "Standard")</f>
        <v>Standard</v>
      </c>
      <c r="Y4388" s="11">
        <f>IFERROR(Table1[[#This Row],[TotalCharges]]/Table1[[#This Row],[tenure]],"0")</f>
        <v>55.38909090909091</v>
      </c>
      <c r="Z4388" t="str">
        <f>IF(Table1[[#This Row],[SeniorCitizen]]=1,"Yes","No")</f>
        <v>No</v>
      </c>
    </row>
    <row r="4389" spans="1:26" x14ac:dyDescent="0.35">
      <c r="A4389" t="s">
        <v>4424</v>
      </c>
      <c r="B4389" t="s">
        <v>30</v>
      </c>
      <c r="C4389">
        <v>0</v>
      </c>
      <c r="D4389" t="s">
        <v>24</v>
      </c>
      <c r="E4389" t="s">
        <v>23</v>
      </c>
      <c r="F4389">
        <v>1</v>
      </c>
      <c r="G4389" t="s">
        <v>23</v>
      </c>
      <c r="H4389" t="s">
        <v>24</v>
      </c>
      <c r="I4389" t="s">
        <v>24</v>
      </c>
      <c r="J4389" t="s">
        <v>24</v>
      </c>
      <c r="K4389" t="s">
        <v>24</v>
      </c>
      <c r="L4389" t="s">
        <v>24</v>
      </c>
      <c r="M4389" t="s">
        <v>24</v>
      </c>
      <c r="N4389" t="s">
        <v>24</v>
      </c>
      <c r="O4389" t="s">
        <v>24</v>
      </c>
      <c r="P4389" t="s">
        <v>27</v>
      </c>
      <c r="Q4389" t="s">
        <v>23</v>
      </c>
      <c r="R4389" t="s">
        <v>32</v>
      </c>
      <c r="S4389" s="2">
        <v>20.25</v>
      </c>
      <c r="T4389" s="2">
        <v>20.25</v>
      </c>
      <c r="U4389" t="s">
        <v>24</v>
      </c>
      <c r="V4389">
        <f>COUNTIF(Table1[[#This Row],[OnlineSecurity]:[StreamingMovies]], "Yes")</f>
        <v>0</v>
      </c>
      <c r="W4389" t="str" cm="1">
        <f t="array" ref="W4389">_xlfn.IFS(Table1[[#This Row],[tenure]]&lt;=12,"0-1 Years", Table1[[#This Row],[tenure]] &lt;=36, "1-3 Years",Table1[[#This Row],[tenure]]&lt;=60, "3-5 Years",Table1[[#This Row],[tenure]]&gt;60,"5+ Years")</f>
        <v>0-1 Years</v>
      </c>
      <c r="X4389" t="str">
        <f>IF(AND(Table1[[#This Row],[Contract]]="Month-to-Month", Table1[[#This Row],[PaymentMethod]]= "Electronic check"), "High Risk", "Standard")</f>
        <v>Standard</v>
      </c>
      <c r="Y4389" s="11">
        <f>IFERROR(Table1[[#This Row],[TotalCharges]]/Table1[[#This Row],[tenure]],"0")</f>
        <v>20.25</v>
      </c>
      <c r="Z4389" t="str">
        <f>IF(Table1[[#This Row],[SeniorCitizen]]=1,"Yes","No")</f>
        <v>No</v>
      </c>
    </row>
    <row r="4390" spans="1:26" x14ac:dyDescent="0.35">
      <c r="A4390" t="s">
        <v>4425</v>
      </c>
      <c r="B4390" t="s">
        <v>22</v>
      </c>
      <c r="C4390">
        <v>0</v>
      </c>
      <c r="D4390" t="s">
        <v>24</v>
      </c>
      <c r="E4390" t="s">
        <v>24</v>
      </c>
      <c r="F4390">
        <v>17</v>
      </c>
      <c r="G4390" t="s">
        <v>23</v>
      </c>
      <c r="H4390" t="s">
        <v>24</v>
      </c>
      <c r="I4390" t="s">
        <v>24</v>
      </c>
      <c r="J4390" t="s">
        <v>24</v>
      </c>
      <c r="K4390" t="s">
        <v>24</v>
      </c>
      <c r="L4390" t="s">
        <v>24</v>
      </c>
      <c r="M4390" t="s">
        <v>24</v>
      </c>
      <c r="N4390" t="s">
        <v>24</v>
      </c>
      <c r="O4390" t="s">
        <v>24</v>
      </c>
      <c r="P4390" t="s">
        <v>47</v>
      </c>
      <c r="Q4390" t="s">
        <v>24</v>
      </c>
      <c r="R4390" t="s">
        <v>32</v>
      </c>
      <c r="S4390" s="2">
        <v>19.399999999999999</v>
      </c>
      <c r="T4390" s="2">
        <v>358.05</v>
      </c>
      <c r="U4390" t="s">
        <v>24</v>
      </c>
      <c r="V4390">
        <f>COUNTIF(Table1[[#This Row],[OnlineSecurity]:[StreamingMovies]], "Yes")</f>
        <v>0</v>
      </c>
      <c r="W4390" t="str" cm="1">
        <f t="array" ref="W4390">_xlfn.IFS(Table1[[#This Row],[tenure]]&lt;=12,"0-1 Years", Table1[[#This Row],[tenure]] &lt;=36, "1-3 Years",Table1[[#This Row],[tenure]]&lt;=60, "3-5 Years",Table1[[#This Row],[tenure]]&gt;60,"5+ Years")</f>
        <v>1-3 Years</v>
      </c>
      <c r="X4390" t="str">
        <f>IF(AND(Table1[[#This Row],[Contract]]="Month-to-Month", Table1[[#This Row],[PaymentMethod]]= "Electronic check"), "High Risk", "Standard")</f>
        <v>Standard</v>
      </c>
      <c r="Y4390" s="11">
        <f>IFERROR(Table1[[#This Row],[TotalCharges]]/Table1[[#This Row],[tenure]],"0")</f>
        <v>21.061764705882354</v>
      </c>
      <c r="Z4390" t="str">
        <f>IF(Table1[[#This Row],[SeniorCitizen]]=1,"Yes","No")</f>
        <v>No</v>
      </c>
    </row>
    <row r="4391" spans="1:26" x14ac:dyDescent="0.3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7104</v>
      </c>
      <c r="S4391" s="2">
        <v>100.4</v>
      </c>
      <c r="T4391" s="2">
        <v>2936.25</v>
      </c>
      <c r="U4391" t="s">
        <v>24</v>
      </c>
      <c r="V4391">
        <f>COUNTIF(Table1[[#This Row],[OnlineSecurity]:[StreamingMovies]], "Yes")</f>
        <v>3</v>
      </c>
      <c r="W4391" t="str" cm="1">
        <f t="array" ref="W4391">_xlfn.IFS(Table1[[#This Row],[tenure]]&lt;=12,"0-1 Years", Table1[[#This Row],[tenure]] &lt;=36, "1-3 Years",Table1[[#This Row],[tenure]]&lt;=60, "3-5 Years",Table1[[#This Row],[tenure]]&gt;60,"5+ Years")</f>
        <v>1-3 Years</v>
      </c>
      <c r="X4391" t="str">
        <f>IF(AND(Table1[[#This Row],[Contract]]="Month-to-Month", Table1[[#This Row],[PaymentMethod]]= "Electronic check"), "High Risk", "Standard")</f>
        <v>Standard</v>
      </c>
      <c r="Y4391" s="11">
        <f>IFERROR(Table1[[#This Row],[TotalCharges]]/Table1[[#This Row],[tenure]],"0")</f>
        <v>97.875</v>
      </c>
      <c r="Z4391" t="str">
        <f>IF(Table1[[#This Row],[SeniorCitizen]]=1,"Yes","No")</f>
        <v>No</v>
      </c>
    </row>
    <row r="4392" spans="1:26" x14ac:dyDescent="0.3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s="2">
        <v>57.95</v>
      </c>
      <c r="T4392" s="2">
        <v>1271.8</v>
      </c>
      <c r="U4392" t="s">
        <v>24</v>
      </c>
      <c r="V4392">
        <f>COUNTIF(Table1[[#This Row],[OnlineSecurity]:[StreamingMovies]], "Yes")</f>
        <v>3</v>
      </c>
      <c r="W4392" t="str" cm="1">
        <f t="array" ref="W4392">_xlfn.IFS(Table1[[#This Row],[tenure]]&lt;=12,"0-1 Years", Table1[[#This Row],[tenure]] &lt;=36, "1-3 Years",Table1[[#This Row],[tenure]]&lt;=60, "3-5 Years",Table1[[#This Row],[tenure]]&gt;60,"5+ Years")</f>
        <v>1-3 Years</v>
      </c>
      <c r="X4392" t="str">
        <f>IF(AND(Table1[[#This Row],[Contract]]="Month-to-Month", Table1[[#This Row],[PaymentMethod]]= "Electronic check"), "High Risk", "Standard")</f>
        <v>Standard</v>
      </c>
      <c r="Y4392" s="11">
        <f>IFERROR(Table1[[#This Row],[TotalCharges]]/Table1[[#This Row],[tenure]],"0")</f>
        <v>57.809090909090905</v>
      </c>
      <c r="Z4392" t="str">
        <f>IF(Table1[[#This Row],[SeniorCitizen]]=1,"Yes","No")</f>
        <v>No</v>
      </c>
    </row>
    <row r="4393" spans="1:26" x14ac:dyDescent="0.3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7104</v>
      </c>
      <c r="S4393" s="2">
        <v>59.5</v>
      </c>
      <c r="T4393" s="2">
        <v>530.04999999999995</v>
      </c>
      <c r="U4393" t="s">
        <v>24</v>
      </c>
      <c r="V4393">
        <f>COUNTIF(Table1[[#This Row],[OnlineSecurity]:[StreamingMovies]], "Yes")</f>
        <v>2</v>
      </c>
      <c r="W4393" t="str" cm="1">
        <f t="array" ref="W4393">_xlfn.IFS(Table1[[#This Row],[tenure]]&lt;=12,"0-1 Years", Table1[[#This Row],[tenure]] &lt;=36, "1-3 Years",Table1[[#This Row],[tenure]]&lt;=60, "3-5 Years",Table1[[#This Row],[tenure]]&gt;60,"5+ Years")</f>
        <v>0-1 Years</v>
      </c>
      <c r="X4393" t="str">
        <f>IF(AND(Table1[[#This Row],[Contract]]="Month-to-Month", Table1[[#This Row],[PaymentMethod]]= "Electronic check"), "High Risk", "Standard")</f>
        <v>Standard</v>
      </c>
      <c r="Y4393" s="11">
        <f>IFERROR(Table1[[#This Row],[TotalCharges]]/Table1[[#This Row],[tenure]],"0")</f>
        <v>58.894444444444439</v>
      </c>
      <c r="Z4393" t="str">
        <f>IF(Table1[[#This Row],[SeniorCitizen]]=1,"Yes","No")</f>
        <v>No</v>
      </c>
    </row>
    <row r="4394" spans="1:26" x14ac:dyDescent="0.35">
      <c r="A4394" t="s">
        <v>4429</v>
      </c>
      <c r="B4394" t="s">
        <v>30</v>
      </c>
      <c r="C4394">
        <v>0</v>
      </c>
      <c r="D4394" t="s">
        <v>23</v>
      </c>
      <c r="E4394" t="s">
        <v>23</v>
      </c>
      <c r="F4394">
        <v>1</v>
      </c>
      <c r="G4394" t="s">
        <v>23</v>
      </c>
      <c r="H4394" t="s">
        <v>24</v>
      </c>
      <c r="I4394" t="s">
        <v>24</v>
      </c>
      <c r="J4394" t="s">
        <v>24</v>
      </c>
      <c r="K4394" t="s">
        <v>24</v>
      </c>
      <c r="L4394" t="s">
        <v>24</v>
      </c>
      <c r="M4394" t="s">
        <v>24</v>
      </c>
      <c r="N4394" t="s">
        <v>24</v>
      </c>
      <c r="O4394" t="s">
        <v>24</v>
      </c>
      <c r="P4394" t="s">
        <v>27</v>
      </c>
      <c r="Q4394" t="s">
        <v>24</v>
      </c>
      <c r="R4394" t="s">
        <v>32</v>
      </c>
      <c r="S4394" s="2">
        <v>19.2</v>
      </c>
      <c r="T4394" s="2">
        <v>19.2</v>
      </c>
      <c r="U4394" t="s">
        <v>24</v>
      </c>
      <c r="V4394">
        <f>COUNTIF(Table1[[#This Row],[OnlineSecurity]:[StreamingMovies]], "Yes")</f>
        <v>0</v>
      </c>
      <c r="W4394" t="str" cm="1">
        <f t="array" ref="W4394">_xlfn.IFS(Table1[[#This Row],[tenure]]&lt;=12,"0-1 Years", Table1[[#This Row],[tenure]] &lt;=36, "1-3 Years",Table1[[#This Row],[tenure]]&lt;=60, "3-5 Years",Table1[[#This Row],[tenure]]&gt;60,"5+ Years")</f>
        <v>0-1 Years</v>
      </c>
      <c r="X4394" t="str">
        <f>IF(AND(Table1[[#This Row],[Contract]]="Month-to-Month", Table1[[#This Row],[PaymentMethod]]= "Electronic check"), "High Risk", "Standard")</f>
        <v>Standard</v>
      </c>
      <c r="Y4394" s="11">
        <f>IFERROR(Table1[[#This Row],[TotalCharges]]/Table1[[#This Row],[tenure]],"0")</f>
        <v>19.2</v>
      </c>
      <c r="Z4394" t="str">
        <f>IF(Table1[[#This Row],[SeniorCitizen]]=1,"Yes","No")</f>
        <v>No</v>
      </c>
    </row>
    <row r="4395" spans="1:26" x14ac:dyDescent="0.3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s="2">
        <v>86.5</v>
      </c>
      <c r="T4395" s="2">
        <v>1808.7</v>
      </c>
      <c r="U4395" t="s">
        <v>23</v>
      </c>
      <c r="V4395">
        <f>COUNTIF(Table1[[#This Row],[OnlineSecurity]:[StreamingMovies]], "Yes")</f>
        <v>1</v>
      </c>
      <c r="W4395" t="str" cm="1">
        <f t="array" ref="W4395">_xlfn.IFS(Table1[[#This Row],[tenure]]&lt;=12,"0-1 Years", Table1[[#This Row],[tenure]] &lt;=36, "1-3 Years",Table1[[#This Row],[tenure]]&lt;=60, "3-5 Years",Table1[[#This Row],[tenure]]&gt;60,"5+ Years")</f>
        <v>1-3 Years</v>
      </c>
      <c r="X4395" t="str">
        <f>IF(AND(Table1[[#This Row],[Contract]]="Month-to-Month", Table1[[#This Row],[PaymentMethod]]= "Electronic check"), "High Risk", "Standard")</f>
        <v>High Risk</v>
      </c>
      <c r="Y4395" s="11">
        <f>IFERROR(Table1[[#This Row],[TotalCharges]]/Table1[[#This Row],[tenure]],"0")</f>
        <v>86.128571428571433</v>
      </c>
      <c r="Z4395" t="str">
        <f>IF(Table1[[#This Row],[SeniorCitizen]]=1,"Yes","No")</f>
        <v>No</v>
      </c>
    </row>
    <row r="4396" spans="1:26" x14ac:dyDescent="0.3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s="2">
        <v>59.55</v>
      </c>
      <c r="T4396" s="2">
        <v>1144.5999999999999</v>
      </c>
      <c r="U4396" t="s">
        <v>24</v>
      </c>
      <c r="V4396">
        <f>COUNTIF(Table1[[#This Row],[OnlineSecurity]:[StreamingMovies]], "Yes")</f>
        <v>2</v>
      </c>
      <c r="W4396" t="str" cm="1">
        <f t="array" ref="W4396">_xlfn.IFS(Table1[[#This Row],[tenure]]&lt;=12,"0-1 Years", Table1[[#This Row],[tenure]] &lt;=36, "1-3 Years",Table1[[#This Row],[tenure]]&lt;=60, "3-5 Years",Table1[[#This Row],[tenure]]&gt;60,"5+ Years")</f>
        <v>1-3 Years</v>
      </c>
      <c r="X4396" t="str">
        <f>IF(AND(Table1[[#This Row],[Contract]]="Month-to-Month", Table1[[#This Row],[PaymentMethod]]= "Electronic check"), "High Risk", "Standard")</f>
        <v>High Risk</v>
      </c>
      <c r="Y4396" s="11">
        <f>IFERROR(Table1[[#This Row],[TotalCharges]]/Table1[[#This Row],[tenure]],"0")</f>
        <v>60.242105263157889</v>
      </c>
      <c r="Z4396" t="str">
        <f>IF(Table1[[#This Row],[SeniorCitizen]]=1,"Yes","No")</f>
        <v>No</v>
      </c>
    </row>
    <row r="4397" spans="1:26" x14ac:dyDescent="0.3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s="2">
        <v>103.95</v>
      </c>
      <c r="T4397" s="2">
        <v>7446.9</v>
      </c>
      <c r="U4397" t="s">
        <v>23</v>
      </c>
      <c r="V4397">
        <f>COUNTIF(Table1[[#This Row],[OnlineSecurity]:[StreamingMovies]], "Yes")</f>
        <v>4</v>
      </c>
      <c r="W4397" t="str" cm="1">
        <f t="array" ref="W4397">_xlfn.IFS(Table1[[#This Row],[tenure]]&lt;=12,"0-1 Years", Table1[[#This Row],[tenure]] &lt;=36, "1-3 Years",Table1[[#This Row],[tenure]]&lt;=60, "3-5 Years",Table1[[#This Row],[tenure]]&gt;60,"5+ Years")</f>
        <v>5+ Years</v>
      </c>
      <c r="X4397" t="str">
        <f>IF(AND(Table1[[#This Row],[Contract]]="Month-to-Month", Table1[[#This Row],[PaymentMethod]]= "Electronic check"), "High Risk", "Standard")</f>
        <v>High Risk</v>
      </c>
      <c r="Y4397" s="11">
        <f>IFERROR(Table1[[#This Row],[TotalCharges]]/Table1[[#This Row],[tenure]],"0")</f>
        <v>107.92608695652173</v>
      </c>
      <c r="Z4397" t="str">
        <f>IF(Table1[[#This Row],[SeniorCitizen]]=1,"Yes","No")</f>
        <v>No</v>
      </c>
    </row>
    <row r="4398" spans="1:26" x14ac:dyDescent="0.35">
      <c r="A4398" t="s">
        <v>4433</v>
      </c>
      <c r="B4398" t="s">
        <v>30</v>
      </c>
      <c r="C4398">
        <v>1</v>
      </c>
      <c r="D4398" t="s">
        <v>24</v>
      </c>
      <c r="E4398" t="s">
        <v>24</v>
      </c>
      <c r="F4398">
        <v>1</v>
      </c>
      <c r="G4398" t="s">
        <v>24</v>
      </c>
      <c r="H4398" t="s">
        <v>24</v>
      </c>
      <c r="I4398" t="s">
        <v>26</v>
      </c>
      <c r="J4398" t="s">
        <v>24</v>
      </c>
      <c r="K4398" t="s">
        <v>24</v>
      </c>
      <c r="L4398" t="s">
        <v>24</v>
      </c>
      <c r="M4398" t="s">
        <v>24</v>
      </c>
      <c r="N4398" t="s">
        <v>24</v>
      </c>
      <c r="O4398" t="s">
        <v>24</v>
      </c>
      <c r="P4398" t="s">
        <v>27</v>
      </c>
      <c r="Q4398" t="s">
        <v>23</v>
      </c>
      <c r="R4398" t="s">
        <v>28</v>
      </c>
      <c r="S4398" s="2">
        <v>25.1</v>
      </c>
      <c r="T4398" s="2">
        <v>25.1</v>
      </c>
      <c r="U4398" t="s">
        <v>23</v>
      </c>
      <c r="V4398">
        <f>COUNTIF(Table1[[#This Row],[OnlineSecurity]:[StreamingMovies]], "Yes")</f>
        <v>0</v>
      </c>
      <c r="W4398" t="str" cm="1">
        <f t="array" ref="W4398">_xlfn.IFS(Table1[[#This Row],[tenure]]&lt;=12,"0-1 Years", Table1[[#This Row],[tenure]] &lt;=36, "1-3 Years",Table1[[#This Row],[tenure]]&lt;=60, "3-5 Years",Table1[[#This Row],[tenure]]&gt;60,"5+ Years")</f>
        <v>0-1 Years</v>
      </c>
      <c r="X4398" t="str">
        <f>IF(AND(Table1[[#This Row],[Contract]]="Month-to-Month", Table1[[#This Row],[PaymentMethod]]= "Electronic check"), "High Risk", "Standard")</f>
        <v>High Risk</v>
      </c>
      <c r="Y4398" s="11">
        <f>IFERROR(Table1[[#This Row],[TotalCharges]]/Table1[[#This Row],[tenure]],"0")</f>
        <v>25.1</v>
      </c>
      <c r="Z4398" t="str">
        <f>IF(Table1[[#This Row],[SeniorCitizen]]=1,"Yes","No")</f>
        <v>Yes</v>
      </c>
    </row>
    <row r="4399" spans="1:26" x14ac:dyDescent="0.3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7104</v>
      </c>
      <c r="S4399" s="2">
        <v>103.95</v>
      </c>
      <c r="T4399" s="2">
        <v>7556.9</v>
      </c>
      <c r="U4399" t="s">
        <v>24</v>
      </c>
      <c r="V4399">
        <f>COUNTIF(Table1[[#This Row],[OnlineSecurity]:[StreamingMovies]], "Yes")</f>
        <v>5</v>
      </c>
      <c r="W4399" t="str" cm="1">
        <f t="array" ref="W4399">_xlfn.IFS(Table1[[#This Row],[tenure]]&lt;=12,"0-1 Years", Table1[[#This Row],[tenure]] &lt;=36, "1-3 Years",Table1[[#This Row],[tenure]]&lt;=60, "3-5 Years",Table1[[#This Row],[tenure]]&gt;60,"5+ Years")</f>
        <v>5+ Years</v>
      </c>
      <c r="X4399" t="str">
        <f>IF(AND(Table1[[#This Row],[Contract]]="Month-to-Month", Table1[[#This Row],[PaymentMethod]]= "Electronic check"), "High Risk", "Standard")</f>
        <v>Standard</v>
      </c>
      <c r="Y4399" s="11">
        <f>IFERROR(Table1[[#This Row],[TotalCharges]]/Table1[[#This Row],[tenure]],"0")</f>
        <v>104.95694444444445</v>
      </c>
      <c r="Z4399" t="str">
        <f>IF(Table1[[#This Row],[SeniorCitizen]]=1,"Yes","No")</f>
        <v>No</v>
      </c>
    </row>
    <row r="4400" spans="1:26" x14ac:dyDescent="0.3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7105</v>
      </c>
      <c r="S4400" s="2">
        <v>68.95</v>
      </c>
      <c r="T4400" s="2">
        <v>4858.7</v>
      </c>
      <c r="U4400" t="s">
        <v>24</v>
      </c>
      <c r="V4400">
        <f>COUNTIF(Table1[[#This Row],[OnlineSecurity]:[StreamingMovies]], "Yes")</f>
        <v>3</v>
      </c>
      <c r="W4400" t="str" cm="1">
        <f t="array" ref="W4400">_xlfn.IFS(Table1[[#This Row],[tenure]]&lt;=12,"0-1 Years", Table1[[#This Row],[tenure]] &lt;=36, "1-3 Years",Table1[[#This Row],[tenure]]&lt;=60, "3-5 Years",Table1[[#This Row],[tenure]]&gt;60,"5+ Years")</f>
        <v>5+ Years</v>
      </c>
      <c r="X4400" t="str">
        <f>IF(AND(Table1[[#This Row],[Contract]]="Month-to-Month", Table1[[#This Row],[PaymentMethod]]= "Electronic check"), "High Risk", "Standard")</f>
        <v>Standard</v>
      </c>
      <c r="Y4400" s="11">
        <f>IFERROR(Table1[[#This Row],[TotalCharges]]/Table1[[#This Row],[tenure]],"0")</f>
        <v>69.41</v>
      </c>
      <c r="Z4400" t="str">
        <f>IF(Table1[[#This Row],[SeniorCitizen]]=1,"Yes","No")</f>
        <v>No</v>
      </c>
    </row>
    <row r="4401" spans="1:26" x14ac:dyDescent="0.3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7104</v>
      </c>
      <c r="S4401" s="2">
        <v>103.1</v>
      </c>
      <c r="T4401" s="2">
        <v>6595</v>
      </c>
      <c r="U4401" t="s">
        <v>24</v>
      </c>
      <c r="V4401">
        <f>COUNTIF(Table1[[#This Row],[OnlineSecurity]:[StreamingMovies]], "Yes")</f>
        <v>5</v>
      </c>
      <c r="W4401" t="str" cm="1">
        <f t="array" ref="W4401">_xlfn.IFS(Table1[[#This Row],[tenure]]&lt;=12,"0-1 Years", Table1[[#This Row],[tenure]] &lt;=36, "1-3 Years",Table1[[#This Row],[tenure]]&lt;=60, "3-5 Years",Table1[[#This Row],[tenure]]&gt;60,"5+ Years")</f>
        <v>5+ Years</v>
      </c>
      <c r="X4401" t="str">
        <f>IF(AND(Table1[[#This Row],[Contract]]="Month-to-Month", Table1[[#This Row],[PaymentMethod]]= "Electronic check"), "High Risk", "Standard")</f>
        <v>Standard</v>
      </c>
      <c r="Y4401" s="11">
        <f>IFERROR(Table1[[#This Row],[TotalCharges]]/Table1[[#This Row],[tenure]],"0")</f>
        <v>99.924242424242422</v>
      </c>
      <c r="Z4401" t="str">
        <f>IF(Table1[[#This Row],[SeniorCitizen]]=1,"Yes","No")</f>
        <v>No</v>
      </c>
    </row>
    <row r="4402" spans="1:26" x14ac:dyDescent="0.35">
      <c r="A4402" t="s">
        <v>4437</v>
      </c>
      <c r="B4402" t="s">
        <v>22</v>
      </c>
      <c r="C4402">
        <v>0</v>
      </c>
      <c r="D4402" t="s">
        <v>23</v>
      </c>
      <c r="E4402" t="s">
        <v>23</v>
      </c>
      <c r="F4402">
        <v>7</v>
      </c>
      <c r="G4402" t="s">
        <v>24</v>
      </c>
      <c r="H4402" t="s">
        <v>24</v>
      </c>
      <c r="I4402" t="s">
        <v>26</v>
      </c>
      <c r="J4402" t="s">
        <v>24</v>
      </c>
      <c r="K4402" t="s">
        <v>24</v>
      </c>
      <c r="L4402" t="s">
        <v>24</v>
      </c>
      <c r="M4402" t="s">
        <v>24</v>
      </c>
      <c r="N4402" t="s">
        <v>24</v>
      </c>
      <c r="O4402" t="s">
        <v>24</v>
      </c>
      <c r="P4402" t="s">
        <v>27</v>
      </c>
      <c r="Q4402" t="s">
        <v>23</v>
      </c>
      <c r="R4402" t="s">
        <v>28</v>
      </c>
      <c r="S4402" s="2">
        <v>24.7</v>
      </c>
      <c r="T4402" s="2">
        <v>149.05000000000001</v>
      </c>
      <c r="U4402" t="s">
        <v>24</v>
      </c>
      <c r="V4402">
        <f>COUNTIF(Table1[[#This Row],[OnlineSecurity]:[StreamingMovies]], "Yes")</f>
        <v>0</v>
      </c>
      <c r="W4402" t="str" cm="1">
        <f t="array" ref="W4402">_xlfn.IFS(Table1[[#This Row],[tenure]]&lt;=12,"0-1 Years", Table1[[#This Row],[tenure]] &lt;=36, "1-3 Years",Table1[[#This Row],[tenure]]&lt;=60, "3-5 Years",Table1[[#This Row],[tenure]]&gt;60,"5+ Years")</f>
        <v>0-1 Years</v>
      </c>
      <c r="X4402" t="str">
        <f>IF(AND(Table1[[#This Row],[Contract]]="Month-to-Month", Table1[[#This Row],[PaymentMethod]]= "Electronic check"), "High Risk", "Standard")</f>
        <v>High Risk</v>
      </c>
      <c r="Y4402" s="11">
        <f>IFERROR(Table1[[#This Row],[TotalCharges]]/Table1[[#This Row],[tenure]],"0")</f>
        <v>21.292857142857144</v>
      </c>
      <c r="Z4402" t="str">
        <f>IF(Table1[[#This Row],[SeniorCitizen]]=1,"Yes","No")</f>
        <v>No</v>
      </c>
    </row>
    <row r="4403" spans="1:26" x14ac:dyDescent="0.3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s="2">
        <v>110.2</v>
      </c>
      <c r="T4403" s="2">
        <v>4972.1000000000004</v>
      </c>
      <c r="U4403" t="s">
        <v>24</v>
      </c>
      <c r="V4403">
        <f>COUNTIF(Table1[[#This Row],[OnlineSecurity]:[StreamingMovies]], "Yes")</f>
        <v>5</v>
      </c>
      <c r="W4403" t="str" cm="1">
        <f t="array" ref="W4403">_xlfn.IFS(Table1[[#This Row],[tenure]]&lt;=12,"0-1 Years", Table1[[#This Row],[tenure]] &lt;=36, "1-3 Years",Table1[[#This Row],[tenure]]&lt;=60, "3-5 Years",Table1[[#This Row],[tenure]]&gt;60,"5+ Years")</f>
        <v>3-5 Years</v>
      </c>
      <c r="X4403" t="str">
        <f>IF(AND(Table1[[#This Row],[Contract]]="Month-to-Month", Table1[[#This Row],[PaymentMethod]]= "Electronic check"), "High Risk", "Standard")</f>
        <v>High Risk</v>
      </c>
      <c r="Y4403" s="11">
        <f>IFERROR(Table1[[#This Row],[TotalCharges]]/Table1[[#This Row],[tenure]],"0")</f>
        <v>108.08913043478262</v>
      </c>
      <c r="Z4403" t="str">
        <f>IF(Table1[[#This Row],[SeniorCitizen]]=1,"Yes","No")</f>
        <v>Yes</v>
      </c>
    </row>
    <row r="4404" spans="1:26" x14ac:dyDescent="0.35">
      <c r="A4404" t="s">
        <v>4439</v>
      </c>
      <c r="B4404" t="s">
        <v>30</v>
      </c>
      <c r="C4404">
        <v>0</v>
      </c>
      <c r="D4404" t="s">
        <v>24</v>
      </c>
      <c r="E4404" t="s">
        <v>24</v>
      </c>
      <c r="F4404">
        <v>39</v>
      </c>
      <c r="G4404" t="s">
        <v>24</v>
      </c>
      <c r="H4404" t="s">
        <v>24</v>
      </c>
      <c r="I4404" t="s">
        <v>26</v>
      </c>
      <c r="J4404" t="s">
        <v>23</v>
      </c>
      <c r="K4404" t="s">
        <v>23</v>
      </c>
      <c r="L4404" t="s">
        <v>24</v>
      </c>
      <c r="M4404" t="s">
        <v>23</v>
      </c>
      <c r="N4404" t="s">
        <v>23</v>
      </c>
      <c r="O4404" t="s">
        <v>24</v>
      </c>
      <c r="P4404" t="s">
        <v>27</v>
      </c>
      <c r="Q4404" t="s">
        <v>23</v>
      </c>
      <c r="R4404" t="s">
        <v>7105</v>
      </c>
      <c r="S4404" s="2">
        <v>48.95</v>
      </c>
      <c r="T4404" s="2">
        <v>1880.85</v>
      </c>
      <c r="U4404" t="s">
        <v>23</v>
      </c>
      <c r="V4404">
        <f>COUNTIF(Table1[[#This Row],[OnlineSecurity]:[StreamingMovies]], "Yes")</f>
        <v>4</v>
      </c>
      <c r="W4404" t="str" cm="1">
        <f t="array" ref="W4404">_xlfn.IFS(Table1[[#This Row],[tenure]]&lt;=12,"0-1 Years", Table1[[#This Row],[tenure]] &lt;=36, "1-3 Years",Table1[[#This Row],[tenure]]&lt;=60, "3-5 Years",Table1[[#This Row],[tenure]]&gt;60,"5+ Years")</f>
        <v>3-5 Years</v>
      </c>
      <c r="X4404" t="str">
        <f>IF(AND(Table1[[#This Row],[Contract]]="Month-to-Month", Table1[[#This Row],[PaymentMethod]]= "Electronic check"), "High Risk", "Standard")</f>
        <v>Standard</v>
      </c>
      <c r="Y4404" s="11">
        <f>IFERROR(Table1[[#This Row],[TotalCharges]]/Table1[[#This Row],[tenure]],"0")</f>
        <v>48.226923076923072</v>
      </c>
      <c r="Z4404" t="str">
        <f>IF(Table1[[#This Row],[SeniorCitizen]]=1,"Yes","No")</f>
        <v>No</v>
      </c>
    </row>
    <row r="4405" spans="1:26" x14ac:dyDescent="0.3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7104</v>
      </c>
      <c r="S4405" s="2">
        <v>62.45</v>
      </c>
      <c r="T4405" s="2">
        <v>2045.55</v>
      </c>
      <c r="U4405" t="s">
        <v>24</v>
      </c>
      <c r="V4405">
        <f>COUNTIF(Table1[[#This Row],[OnlineSecurity]:[StreamingMovies]], "Yes")</f>
        <v>2</v>
      </c>
      <c r="W4405" t="str" cm="1">
        <f t="array" ref="W4405">_xlfn.IFS(Table1[[#This Row],[tenure]]&lt;=12,"0-1 Years", Table1[[#This Row],[tenure]] &lt;=36, "1-3 Years",Table1[[#This Row],[tenure]]&lt;=60, "3-5 Years",Table1[[#This Row],[tenure]]&gt;60,"5+ Years")</f>
        <v>1-3 Years</v>
      </c>
      <c r="X4405" t="str">
        <f>IF(AND(Table1[[#This Row],[Contract]]="Month-to-Month", Table1[[#This Row],[PaymentMethod]]= "Electronic check"), "High Risk", "Standard")</f>
        <v>Standard</v>
      </c>
      <c r="Y4405" s="11">
        <f>IFERROR(Table1[[#This Row],[TotalCharges]]/Table1[[#This Row],[tenure]],"0")</f>
        <v>63.923437499999999</v>
      </c>
      <c r="Z4405" t="str">
        <f>IF(Table1[[#This Row],[SeniorCitizen]]=1,"Yes","No")</f>
        <v>No</v>
      </c>
    </row>
    <row r="4406" spans="1:26" x14ac:dyDescent="0.3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s="2">
        <v>89.55</v>
      </c>
      <c r="T4406" s="2">
        <v>2187.15</v>
      </c>
      <c r="U4406" t="s">
        <v>24</v>
      </c>
      <c r="V4406">
        <f>COUNTIF(Table1[[#This Row],[OnlineSecurity]:[StreamingMovies]], "Yes")</f>
        <v>3</v>
      </c>
      <c r="W4406" t="str" cm="1">
        <f t="array" ref="W4406">_xlfn.IFS(Table1[[#This Row],[tenure]]&lt;=12,"0-1 Years", Table1[[#This Row],[tenure]] &lt;=36, "1-3 Years",Table1[[#This Row],[tenure]]&lt;=60, "3-5 Years",Table1[[#This Row],[tenure]]&gt;60,"5+ Years")</f>
        <v>1-3 Years</v>
      </c>
      <c r="X4406" t="str">
        <f>IF(AND(Table1[[#This Row],[Contract]]="Month-to-Month", Table1[[#This Row],[PaymentMethod]]= "Electronic check"), "High Risk", "Standard")</f>
        <v>High Risk</v>
      </c>
      <c r="Y4406" s="11">
        <f>IFERROR(Table1[[#This Row],[TotalCharges]]/Table1[[#This Row],[tenure]],"0")</f>
        <v>91.131250000000009</v>
      </c>
      <c r="Z4406" t="str">
        <f>IF(Table1[[#This Row],[SeniorCitizen]]=1,"Yes","No")</f>
        <v>No</v>
      </c>
    </row>
    <row r="4407" spans="1:26" x14ac:dyDescent="0.3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7105</v>
      </c>
      <c r="S4407" s="2">
        <v>83.55</v>
      </c>
      <c r="T4407" s="2">
        <v>477.55</v>
      </c>
      <c r="U4407" t="s">
        <v>23</v>
      </c>
      <c r="V4407">
        <f>COUNTIF(Table1[[#This Row],[OnlineSecurity]:[StreamingMovies]], "Yes")</f>
        <v>2</v>
      </c>
      <c r="W4407" t="str" cm="1">
        <f t="array" ref="W4407">_xlfn.IFS(Table1[[#This Row],[tenure]]&lt;=12,"0-1 Years", Table1[[#This Row],[tenure]] &lt;=36, "1-3 Years",Table1[[#This Row],[tenure]]&lt;=60, "3-5 Years",Table1[[#This Row],[tenure]]&gt;60,"5+ Years")</f>
        <v>0-1 Years</v>
      </c>
      <c r="X4407" t="str">
        <f>IF(AND(Table1[[#This Row],[Contract]]="Month-to-Month", Table1[[#This Row],[PaymentMethod]]= "Electronic check"), "High Risk", "Standard")</f>
        <v>Standard</v>
      </c>
      <c r="Y4407" s="11">
        <f>IFERROR(Table1[[#This Row],[TotalCharges]]/Table1[[#This Row],[tenure]],"0")</f>
        <v>79.591666666666669</v>
      </c>
      <c r="Z4407" t="str">
        <f>IF(Table1[[#This Row],[SeniorCitizen]]=1,"Yes","No")</f>
        <v>No</v>
      </c>
    </row>
    <row r="4408" spans="1:26" x14ac:dyDescent="0.3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7105</v>
      </c>
      <c r="S4408" s="2">
        <v>78.900000000000006</v>
      </c>
      <c r="T4408" s="2">
        <v>2976.95</v>
      </c>
      <c r="U4408" t="s">
        <v>24</v>
      </c>
      <c r="V4408">
        <f>COUNTIF(Table1[[#This Row],[OnlineSecurity]:[StreamingMovies]], "Yes")</f>
        <v>5</v>
      </c>
      <c r="W4408" t="str" cm="1">
        <f t="array" ref="W4408">_xlfn.IFS(Table1[[#This Row],[tenure]]&lt;=12,"0-1 Years", Table1[[#This Row],[tenure]] &lt;=36, "1-3 Years",Table1[[#This Row],[tenure]]&lt;=60, "3-5 Years",Table1[[#This Row],[tenure]]&gt;60,"5+ Years")</f>
        <v>3-5 Years</v>
      </c>
      <c r="X4408" t="str">
        <f>IF(AND(Table1[[#This Row],[Contract]]="Month-to-Month", Table1[[#This Row],[PaymentMethod]]= "Electronic check"), "High Risk", "Standard")</f>
        <v>Standard</v>
      </c>
      <c r="Y4408" s="11">
        <f>IFERROR(Table1[[#This Row],[TotalCharges]]/Table1[[#This Row],[tenure]],"0")</f>
        <v>80.458108108108107</v>
      </c>
      <c r="Z4408" t="str">
        <f>IF(Table1[[#This Row],[SeniorCitizen]]=1,"Yes","No")</f>
        <v>No</v>
      </c>
    </row>
    <row r="4409" spans="1:26" x14ac:dyDescent="0.35">
      <c r="A4409" t="s">
        <v>4444</v>
      </c>
      <c r="B4409" t="s">
        <v>30</v>
      </c>
      <c r="C4409">
        <v>0</v>
      </c>
      <c r="D4409" t="s">
        <v>24</v>
      </c>
      <c r="E4409" t="s">
        <v>23</v>
      </c>
      <c r="F4409">
        <v>8</v>
      </c>
      <c r="G4409" t="s">
        <v>23</v>
      </c>
      <c r="H4409" t="s">
        <v>24</v>
      </c>
      <c r="I4409" t="s">
        <v>24</v>
      </c>
      <c r="J4409" t="s">
        <v>24</v>
      </c>
      <c r="K4409" t="s">
        <v>24</v>
      </c>
      <c r="L4409" t="s">
        <v>24</v>
      </c>
      <c r="M4409" t="s">
        <v>24</v>
      </c>
      <c r="N4409" t="s">
        <v>24</v>
      </c>
      <c r="O4409" t="s">
        <v>24</v>
      </c>
      <c r="P4409" t="s">
        <v>27</v>
      </c>
      <c r="Q4409" t="s">
        <v>24</v>
      </c>
      <c r="R4409" t="s">
        <v>32</v>
      </c>
      <c r="S4409" s="2">
        <v>20.350000000000001</v>
      </c>
      <c r="T4409" s="2">
        <v>178.7</v>
      </c>
      <c r="U4409" t="s">
        <v>24</v>
      </c>
      <c r="V4409">
        <f>COUNTIF(Table1[[#This Row],[OnlineSecurity]:[StreamingMovies]], "Yes")</f>
        <v>0</v>
      </c>
      <c r="W4409" t="str" cm="1">
        <f t="array" ref="W4409">_xlfn.IFS(Table1[[#This Row],[tenure]]&lt;=12,"0-1 Years", Table1[[#This Row],[tenure]] &lt;=36, "1-3 Years",Table1[[#This Row],[tenure]]&lt;=60, "3-5 Years",Table1[[#This Row],[tenure]]&gt;60,"5+ Years")</f>
        <v>0-1 Years</v>
      </c>
      <c r="X4409" t="str">
        <f>IF(AND(Table1[[#This Row],[Contract]]="Month-to-Month", Table1[[#This Row],[PaymentMethod]]= "Electronic check"), "High Risk", "Standard")</f>
        <v>Standard</v>
      </c>
      <c r="Y4409" s="11">
        <f>IFERROR(Table1[[#This Row],[TotalCharges]]/Table1[[#This Row],[tenure]],"0")</f>
        <v>22.337499999999999</v>
      </c>
      <c r="Z4409" t="str">
        <f>IF(Table1[[#This Row],[SeniorCitizen]]=1,"Yes","No")</f>
        <v>No</v>
      </c>
    </row>
    <row r="4410" spans="1:26" x14ac:dyDescent="0.3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7104</v>
      </c>
      <c r="S4410" s="2">
        <v>71.45</v>
      </c>
      <c r="T4410" s="2">
        <v>5025.8500000000004</v>
      </c>
      <c r="U4410" t="s">
        <v>24</v>
      </c>
      <c r="V4410">
        <f>COUNTIF(Table1[[#This Row],[OnlineSecurity]:[StreamingMovies]], "Yes")</f>
        <v>3</v>
      </c>
      <c r="W4410" t="str" cm="1">
        <f t="array" ref="W4410">_xlfn.IFS(Table1[[#This Row],[tenure]]&lt;=12,"0-1 Years", Table1[[#This Row],[tenure]] &lt;=36, "1-3 Years",Table1[[#This Row],[tenure]]&lt;=60, "3-5 Years",Table1[[#This Row],[tenure]]&gt;60,"5+ Years")</f>
        <v>5+ Years</v>
      </c>
      <c r="X4410" t="str">
        <f>IF(AND(Table1[[#This Row],[Contract]]="Month-to-Month", Table1[[#This Row],[PaymentMethod]]= "Electronic check"), "High Risk", "Standard")</f>
        <v>Standard</v>
      </c>
      <c r="Y4410" s="11">
        <f>IFERROR(Table1[[#This Row],[TotalCharges]]/Table1[[#This Row],[tenure]],"0")</f>
        <v>69.803472222222226</v>
      </c>
      <c r="Z4410" t="str">
        <f>IF(Table1[[#This Row],[SeniorCitizen]]=1,"Yes","No")</f>
        <v>No</v>
      </c>
    </row>
    <row r="4411" spans="1:26" x14ac:dyDescent="0.35">
      <c r="A4411" t="s">
        <v>4446</v>
      </c>
      <c r="B4411" t="s">
        <v>30</v>
      </c>
      <c r="C4411">
        <v>1</v>
      </c>
      <c r="D4411" t="s">
        <v>23</v>
      </c>
      <c r="E4411" t="s">
        <v>24</v>
      </c>
      <c r="F4411">
        <v>71</v>
      </c>
      <c r="G4411" t="s">
        <v>24</v>
      </c>
      <c r="H4411" t="s">
        <v>24</v>
      </c>
      <c r="I4411" t="s">
        <v>26</v>
      </c>
      <c r="J4411" t="s">
        <v>23</v>
      </c>
      <c r="K4411" t="s">
        <v>23</v>
      </c>
      <c r="L4411" t="s">
        <v>23</v>
      </c>
      <c r="M4411" t="s">
        <v>23</v>
      </c>
      <c r="N4411" t="s">
        <v>24</v>
      </c>
      <c r="O4411" t="s">
        <v>24</v>
      </c>
      <c r="P4411" t="s">
        <v>47</v>
      </c>
      <c r="Q4411" t="s">
        <v>24</v>
      </c>
      <c r="R4411" t="s">
        <v>7105</v>
      </c>
      <c r="S4411" s="2">
        <v>46.35</v>
      </c>
      <c r="T4411" s="2">
        <v>3353.4</v>
      </c>
      <c r="U4411" t="s">
        <v>24</v>
      </c>
      <c r="V4411">
        <f>COUNTIF(Table1[[#This Row],[OnlineSecurity]:[StreamingMovies]], "Yes")</f>
        <v>4</v>
      </c>
      <c r="W4411" t="str" cm="1">
        <f t="array" ref="W4411">_xlfn.IFS(Table1[[#This Row],[tenure]]&lt;=12,"0-1 Years", Table1[[#This Row],[tenure]] &lt;=36, "1-3 Years",Table1[[#This Row],[tenure]]&lt;=60, "3-5 Years",Table1[[#This Row],[tenure]]&gt;60,"5+ Years")</f>
        <v>5+ Years</v>
      </c>
      <c r="X4411" t="str">
        <f>IF(AND(Table1[[#This Row],[Contract]]="Month-to-Month", Table1[[#This Row],[PaymentMethod]]= "Electronic check"), "High Risk", "Standard")</f>
        <v>Standard</v>
      </c>
      <c r="Y4411" s="11">
        <f>IFERROR(Table1[[#This Row],[TotalCharges]]/Table1[[#This Row],[tenure]],"0")</f>
        <v>47.230985915492958</v>
      </c>
      <c r="Z4411" t="str">
        <f>IF(Table1[[#This Row],[SeniorCitizen]]=1,"Yes","No")</f>
        <v>Yes</v>
      </c>
    </row>
    <row r="4412" spans="1:26" x14ac:dyDescent="0.3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7104</v>
      </c>
      <c r="S4412" s="2">
        <v>94.65</v>
      </c>
      <c r="T4412" s="2">
        <v>1461.15</v>
      </c>
      <c r="U4412" t="s">
        <v>24</v>
      </c>
      <c r="V4412">
        <f>COUNTIF(Table1[[#This Row],[OnlineSecurity]:[StreamingMovies]], "Yes")</f>
        <v>3</v>
      </c>
      <c r="W4412" t="str" cm="1">
        <f t="array" ref="W4412">_xlfn.IFS(Table1[[#This Row],[tenure]]&lt;=12,"0-1 Years", Table1[[#This Row],[tenure]] &lt;=36, "1-3 Years",Table1[[#This Row],[tenure]]&lt;=60, "3-5 Years",Table1[[#This Row],[tenure]]&gt;60,"5+ Years")</f>
        <v>1-3 Years</v>
      </c>
      <c r="X4412" t="str">
        <f>IF(AND(Table1[[#This Row],[Contract]]="Month-to-Month", Table1[[#This Row],[PaymentMethod]]= "Electronic check"), "High Risk", "Standard")</f>
        <v>Standard</v>
      </c>
      <c r="Y4412" s="11">
        <f>IFERROR(Table1[[#This Row],[TotalCharges]]/Table1[[#This Row],[tenure]],"0")</f>
        <v>91.321875000000006</v>
      </c>
      <c r="Z4412" t="str">
        <f>IF(Table1[[#This Row],[SeniorCitizen]]=1,"Yes","No")</f>
        <v>No</v>
      </c>
    </row>
    <row r="4413" spans="1:26" x14ac:dyDescent="0.35">
      <c r="A4413" t="s">
        <v>4448</v>
      </c>
      <c r="B4413" t="s">
        <v>22</v>
      </c>
      <c r="C4413">
        <v>0</v>
      </c>
      <c r="D4413" t="s">
        <v>23</v>
      </c>
      <c r="E4413" t="s">
        <v>24</v>
      </c>
      <c r="F4413">
        <v>57</v>
      </c>
      <c r="G4413" t="s">
        <v>24</v>
      </c>
      <c r="H4413" t="s">
        <v>24</v>
      </c>
      <c r="I4413" t="s">
        <v>26</v>
      </c>
      <c r="J4413" t="s">
        <v>23</v>
      </c>
      <c r="K4413" t="s">
        <v>24</v>
      </c>
      <c r="L4413" t="s">
        <v>23</v>
      </c>
      <c r="M4413" t="s">
        <v>23</v>
      </c>
      <c r="N4413" t="s">
        <v>24</v>
      </c>
      <c r="O4413" t="s">
        <v>23</v>
      </c>
      <c r="P4413" t="s">
        <v>27</v>
      </c>
      <c r="Q4413" t="s">
        <v>23</v>
      </c>
      <c r="R4413" t="s">
        <v>7104</v>
      </c>
      <c r="S4413" s="2">
        <v>49.9</v>
      </c>
      <c r="T4413" s="2">
        <v>2782.4</v>
      </c>
      <c r="U4413" t="s">
        <v>24</v>
      </c>
      <c r="V4413">
        <f>COUNTIF(Table1[[#This Row],[OnlineSecurity]:[StreamingMovies]], "Yes")</f>
        <v>4</v>
      </c>
      <c r="W4413" t="str" cm="1">
        <f t="array" ref="W4413">_xlfn.IFS(Table1[[#This Row],[tenure]]&lt;=12,"0-1 Years", Table1[[#This Row],[tenure]] &lt;=36, "1-3 Years",Table1[[#This Row],[tenure]]&lt;=60, "3-5 Years",Table1[[#This Row],[tenure]]&gt;60,"5+ Years")</f>
        <v>3-5 Years</v>
      </c>
      <c r="X4413" t="str">
        <f>IF(AND(Table1[[#This Row],[Contract]]="Month-to-Month", Table1[[#This Row],[PaymentMethod]]= "Electronic check"), "High Risk", "Standard")</f>
        <v>Standard</v>
      </c>
      <c r="Y4413" s="11">
        <f>IFERROR(Table1[[#This Row],[TotalCharges]]/Table1[[#This Row],[tenure]],"0")</f>
        <v>48.814035087719297</v>
      </c>
      <c r="Z4413" t="str">
        <f>IF(Table1[[#This Row],[SeniorCitizen]]=1,"Yes","No")</f>
        <v>No</v>
      </c>
    </row>
    <row r="4414" spans="1:26" x14ac:dyDescent="0.35">
      <c r="A4414" t="s">
        <v>4449</v>
      </c>
      <c r="B4414" t="s">
        <v>30</v>
      </c>
      <c r="C4414">
        <v>0</v>
      </c>
      <c r="D4414" t="s">
        <v>24</v>
      </c>
      <c r="E4414" t="s">
        <v>24</v>
      </c>
      <c r="F4414">
        <v>66</v>
      </c>
      <c r="G4414" t="s">
        <v>23</v>
      </c>
      <c r="H4414" t="s">
        <v>23</v>
      </c>
      <c r="I4414" t="s">
        <v>24</v>
      </c>
      <c r="J4414" t="s">
        <v>24</v>
      </c>
      <c r="K4414" t="s">
        <v>24</v>
      </c>
      <c r="L4414" t="s">
        <v>24</v>
      </c>
      <c r="M4414" t="s">
        <v>24</v>
      </c>
      <c r="N4414" t="s">
        <v>24</v>
      </c>
      <c r="O4414" t="s">
        <v>24</v>
      </c>
      <c r="P4414" t="s">
        <v>31</v>
      </c>
      <c r="Q4414" t="s">
        <v>24</v>
      </c>
      <c r="R4414" t="s">
        <v>7104</v>
      </c>
      <c r="S4414" s="2">
        <v>25.45</v>
      </c>
      <c r="T4414" s="2">
        <v>1699.15</v>
      </c>
      <c r="U4414" t="s">
        <v>24</v>
      </c>
      <c r="V4414">
        <f>COUNTIF(Table1[[#This Row],[OnlineSecurity]:[StreamingMovies]], "Yes")</f>
        <v>0</v>
      </c>
      <c r="W4414" t="str" cm="1">
        <f t="array" ref="W4414">_xlfn.IFS(Table1[[#This Row],[tenure]]&lt;=12,"0-1 Years", Table1[[#This Row],[tenure]] &lt;=36, "1-3 Years",Table1[[#This Row],[tenure]]&lt;=60, "3-5 Years",Table1[[#This Row],[tenure]]&gt;60,"5+ Years")</f>
        <v>5+ Years</v>
      </c>
      <c r="X4414" t="str">
        <f>IF(AND(Table1[[#This Row],[Contract]]="Month-to-Month", Table1[[#This Row],[PaymentMethod]]= "Electronic check"), "High Risk", "Standard")</f>
        <v>Standard</v>
      </c>
      <c r="Y4414" s="11">
        <f>IFERROR(Table1[[#This Row],[TotalCharges]]/Table1[[#This Row],[tenure]],"0")</f>
        <v>25.744696969696971</v>
      </c>
      <c r="Z4414" t="str">
        <f>IF(Table1[[#This Row],[SeniorCitizen]]=1,"Yes","No")</f>
        <v>No</v>
      </c>
    </row>
    <row r="4415" spans="1:26" x14ac:dyDescent="0.3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s="2">
        <v>89.15</v>
      </c>
      <c r="T4415" s="2">
        <v>1496.9</v>
      </c>
      <c r="U4415" t="s">
        <v>23</v>
      </c>
      <c r="V4415">
        <f>COUNTIF(Table1[[#This Row],[OnlineSecurity]:[StreamingMovies]], "Yes")</f>
        <v>3</v>
      </c>
      <c r="W4415" t="str" cm="1">
        <f t="array" ref="W4415">_xlfn.IFS(Table1[[#This Row],[tenure]]&lt;=12,"0-1 Years", Table1[[#This Row],[tenure]] &lt;=36, "1-3 Years",Table1[[#This Row],[tenure]]&lt;=60, "3-5 Years",Table1[[#This Row],[tenure]]&gt;60,"5+ Years")</f>
        <v>1-3 Years</v>
      </c>
      <c r="X4415" t="str">
        <f>IF(AND(Table1[[#This Row],[Contract]]="Month-to-Month", Table1[[#This Row],[PaymentMethod]]= "Electronic check"), "High Risk", "Standard")</f>
        <v>High Risk</v>
      </c>
      <c r="Y4415" s="11">
        <f>IFERROR(Table1[[#This Row],[TotalCharges]]/Table1[[#This Row],[tenure]],"0")</f>
        <v>88.052941176470597</v>
      </c>
      <c r="Z4415" t="str">
        <f>IF(Table1[[#This Row],[SeniorCitizen]]=1,"Yes","No")</f>
        <v>Yes</v>
      </c>
    </row>
    <row r="4416" spans="1:26" x14ac:dyDescent="0.35">
      <c r="A4416" t="s">
        <v>4451</v>
      </c>
      <c r="B4416" t="s">
        <v>22</v>
      </c>
      <c r="C4416">
        <v>0</v>
      </c>
      <c r="D4416" t="s">
        <v>24</v>
      </c>
      <c r="E4416" t="s">
        <v>23</v>
      </c>
      <c r="F4416">
        <v>21</v>
      </c>
      <c r="G4416" t="s">
        <v>23</v>
      </c>
      <c r="H4416" t="s">
        <v>24</v>
      </c>
      <c r="I4416" t="s">
        <v>24</v>
      </c>
      <c r="J4416" t="s">
        <v>24</v>
      </c>
      <c r="K4416" t="s">
        <v>24</v>
      </c>
      <c r="L4416" t="s">
        <v>24</v>
      </c>
      <c r="M4416" t="s">
        <v>24</v>
      </c>
      <c r="N4416" t="s">
        <v>24</v>
      </c>
      <c r="O4416" t="s">
        <v>24</v>
      </c>
      <c r="P4416" t="s">
        <v>27</v>
      </c>
      <c r="Q4416" t="s">
        <v>24</v>
      </c>
      <c r="R4416" t="s">
        <v>32</v>
      </c>
      <c r="S4416" s="2">
        <v>20.75</v>
      </c>
      <c r="T4416" s="2">
        <v>452.2</v>
      </c>
      <c r="U4416" t="s">
        <v>24</v>
      </c>
      <c r="V4416">
        <f>COUNTIF(Table1[[#This Row],[OnlineSecurity]:[StreamingMovies]], "Yes")</f>
        <v>0</v>
      </c>
      <c r="W4416" t="str" cm="1">
        <f t="array" ref="W4416">_xlfn.IFS(Table1[[#This Row],[tenure]]&lt;=12,"0-1 Years", Table1[[#This Row],[tenure]] &lt;=36, "1-3 Years",Table1[[#This Row],[tenure]]&lt;=60, "3-5 Years",Table1[[#This Row],[tenure]]&gt;60,"5+ Years")</f>
        <v>1-3 Years</v>
      </c>
      <c r="X4416" t="str">
        <f>IF(AND(Table1[[#This Row],[Contract]]="Month-to-Month", Table1[[#This Row],[PaymentMethod]]= "Electronic check"), "High Risk", "Standard")</f>
        <v>Standard</v>
      </c>
      <c r="Y4416" s="11">
        <f>IFERROR(Table1[[#This Row],[TotalCharges]]/Table1[[#This Row],[tenure]],"0")</f>
        <v>21.533333333333331</v>
      </c>
      <c r="Z4416" t="str">
        <f>IF(Table1[[#This Row],[SeniorCitizen]]=1,"Yes","No")</f>
        <v>No</v>
      </c>
    </row>
    <row r="4417" spans="1:26" x14ac:dyDescent="0.3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7105</v>
      </c>
      <c r="S4417" s="2">
        <v>66.099999999999994</v>
      </c>
      <c r="T4417" s="2">
        <v>4428.45</v>
      </c>
      <c r="U4417" t="s">
        <v>24</v>
      </c>
      <c r="V4417">
        <f>COUNTIF(Table1[[#This Row],[OnlineSecurity]:[StreamingMovies]], "Yes")</f>
        <v>3</v>
      </c>
      <c r="W4417" t="str" cm="1">
        <f t="array" ref="W4417">_xlfn.IFS(Table1[[#This Row],[tenure]]&lt;=12,"0-1 Years", Table1[[#This Row],[tenure]] &lt;=36, "1-3 Years",Table1[[#This Row],[tenure]]&lt;=60, "3-5 Years",Table1[[#This Row],[tenure]]&gt;60,"5+ Years")</f>
        <v>5+ Years</v>
      </c>
      <c r="X4417" t="str">
        <f>IF(AND(Table1[[#This Row],[Contract]]="Month-to-Month", Table1[[#This Row],[PaymentMethod]]= "Electronic check"), "High Risk", "Standard")</f>
        <v>Standard</v>
      </c>
      <c r="Y4417" s="11">
        <f>IFERROR(Table1[[#This Row],[TotalCharges]]/Table1[[#This Row],[tenure]],"0")</f>
        <v>67.097727272727269</v>
      </c>
      <c r="Z4417" t="str">
        <f>IF(Table1[[#This Row],[SeniorCitizen]]=1,"Yes","No")</f>
        <v>No</v>
      </c>
    </row>
    <row r="4418" spans="1:26" x14ac:dyDescent="0.3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7104</v>
      </c>
      <c r="S4418" s="2">
        <v>75.400000000000006</v>
      </c>
      <c r="T4418" s="2">
        <v>1322.55</v>
      </c>
      <c r="U4418" t="s">
        <v>24</v>
      </c>
      <c r="V4418">
        <f>COUNTIF(Table1[[#This Row],[OnlineSecurity]:[StreamingMovies]], "Yes")</f>
        <v>3</v>
      </c>
      <c r="W4418" t="str" cm="1">
        <f t="array" ref="W4418">_xlfn.IFS(Table1[[#This Row],[tenure]]&lt;=12,"0-1 Years", Table1[[#This Row],[tenure]] &lt;=36, "1-3 Years",Table1[[#This Row],[tenure]]&lt;=60, "3-5 Years",Table1[[#This Row],[tenure]]&gt;60,"5+ Years")</f>
        <v>1-3 Years</v>
      </c>
      <c r="X4418" t="str">
        <f>IF(AND(Table1[[#This Row],[Contract]]="Month-to-Month", Table1[[#This Row],[PaymentMethod]]= "Electronic check"), "High Risk", "Standard")</f>
        <v>Standard</v>
      </c>
      <c r="Y4418" s="11">
        <f>IFERROR(Table1[[#This Row],[TotalCharges]]/Table1[[#This Row],[tenure]],"0")</f>
        <v>77.797058823529412</v>
      </c>
      <c r="Z4418" t="str">
        <f>IF(Table1[[#This Row],[SeniorCitizen]]=1,"Yes","No")</f>
        <v>No</v>
      </c>
    </row>
    <row r="4419" spans="1:26" x14ac:dyDescent="0.3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s="2">
        <v>70.45</v>
      </c>
      <c r="T4419" s="2">
        <v>70.45</v>
      </c>
      <c r="U4419" t="s">
        <v>23</v>
      </c>
      <c r="V4419">
        <f>COUNTIF(Table1[[#This Row],[OnlineSecurity]:[StreamingMovies]], "Yes")</f>
        <v>0</v>
      </c>
      <c r="W4419" t="str" cm="1">
        <f t="array" ref="W4419">_xlfn.IFS(Table1[[#This Row],[tenure]]&lt;=12,"0-1 Years", Table1[[#This Row],[tenure]] &lt;=36, "1-3 Years",Table1[[#This Row],[tenure]]&lt;=60, "3-5 Years",Table1[[#This Row],[tenure]]&gt;60,"5+ Years")</f>
        <v>0-1 Years</v>
      </c>
      <c r="X4419" t="str">
        <f>IF(AND(Table1[[#This Row],[Contract]]="Month-to-Month", Table1[[#This Row],[PaymentMethod]]= "Electronic check"), "High Risk", "Standard")</f>
        <v>Standard</v>
      </c>
      <c r="Y4419" s="11">
        <f>IFERROR(Table1[[#This Row],[TotalCharges]]/Table1[[#This Row],[tenure]],"0")</f>
        <v>70.45</v>
      </c>
      <c r="Z4419" t="str">
        <f>IF(Table1[[#This Row],[SeniorCitizen]]=1,"Yes","No")</f>
        <v>No</v>
      </c>
    </row>
    <row r="4420" spans="1:26" x14ac:dyDescent="0.3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7105</v>
      </c>
      <c r="S4420" s="2">
        <v>60.3</v>
      </c>
      <c r="T4420" s="2">
        <v>3563.8</v>
      </c>
      <c r="U4420" t="s">
        <v>23</v>
      </c>
      <c r="V4420">
        <f>COUNTIF(Table1[[#This Row],[OnlineSecurity]:[StreamingMovies]], "Yes")</f>
        <v>3</v>
      </c>
      <c r="W4420" t="str" cm="1">
        <f t="array" ref="W4420">_xlfn.IFS(Table1[[#This Row],[tenure]]&lt;=12,"0-1 Years", Table1[[#This Row],[tenure]] &lt;=36, "1-3 Years",Table1[[#This Row],[tenure]]&lt;=60, "3-5 Years",Table1[[#This Row],[tenure]]&gt;60,"5+ Years")</f>
        <v>3-5 Years</v>
      </c>
      <c r="X4420" t="str">
        <f>IF(AND(Table1[[#This Row],[Contract]]="Month-to-Month", Table1[[#This Row],[PaymentMethod]]= "Electronic check"), "High Risk", "Standard")</f>
        <v>Standard</v>
      </c>
      <c r="Y4420" s="11">
        <f>IFERROR(Table1[[#This Row],[TotalCharges]]/Table1[[#This Row],[tenure]],"0")</f>
        <v>61.444827586206898</v>
      </c>
      <c r="Z4420" t="str">
        <f>IF(Table1[[#This Row],[SeniorCitizen]]=1,"Yes","No")</f>
        <v>No</v>
      </c>
    </row>
    <row r="4421" spans="1:26" x14ac:dyDescent="0.35">
      <c r="A4421" t="s">
        <v>4456</v>
      </c>
      <c r="B4421" t="s">
        <v>22</v>
      </c>
      <c r="C4421">
        <v>0</v>
      </c>
      <c r="D4421" t="s">
        <v>23</v>
      </c>
      <c r="E4421" t="s">
        <v>23</v>
      </c>
      <c r="F4421">
        <v>8</v>
      </c>
      <c r="G4421" t="s">
        <v>23</v>
      </c>
      <c r="H4421" t="s">
        <v>24</v>
      </c>
      <c r="I4421" t="s">
        <v>24</v>
      </c>
      <c r="J4421" t="s">
        <v>24</v>
      </c>
      <c r="K4421" t="s">
        <v>24</v>
      </c>
      <c r="L4421" t="s">
        <v>24</v>
      </c>
      <c r="M4421" t="s">
        <v>24</v>
      </c>
      <c r="N4421" t="s">
        <v>24</v>
      </c>
      <c r="O4421" t="s">
        <v>24</v>
      </c>
      <c r="P4421" t="s">
        <v>27</v>
      </c>
      <c r="Q4421" t="s">
        <v>24</v>
      </c>
      <c r="R4421" t="s">
        <v>7105</v>
      </c>
      <c r="S4421" s="2">
        <v>21.05</v>
      </c>
      <c r="T4421" s="2">
        <v>139.75</v>
      </c>
      <c r="U4421" t="s">
        <v>24</v>
      </c>
      <c r="V4421">
        <f>COUNTIF(Table1[[#This Row],[OnlineSecurity]:[StreamingMovies]], "Yes")</f>
        <v>0</v>
      </c>
      <c r="W4421" t="str" cm="1">
        <f t="array" ref="W4421">_xlfn.IFS(Table1[[#This Row],[tenure]]&lt;=12,"0-1 Years", Table1[[#This Row],[tenure]] &lt;=36, "1-3 Years",Table1[[#This Row],[tenure]]&lt;=60, "3-5 Years",Table1[[#This Row],[tenure]]&gt;60,"5+ Years")</f>
        <v>0-1 Years</v>
      </c>
      <c r="X4421" t="str">
        <f>IF(AND(Table1[[#This Row],[Contract]]="Month-to-Month", Table1[[#This Row],[PaymentMethod]]= "Electronic check"), "High Risk", "Standard")</f>
        <v>Standard</v>
      </c>
      <c r="Y4421" s="11">
        <f>IFERROR(Table1[[#This Row],[TotalCharges]]/Table1[[#This Row],[tenure]],"0")</f>
        <v>17.46875</v>
      </c>
      <c r="Z4421" t="str">
        <f>IF(Table1[[#This Row],[SeniorCitizen]]=1,"Yes","No")</f>
        <v>No</v>
      </c>
    </row>
    <row r="4422" spans="1:26" x14ac:dyDescent="0.3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7105</v>
      </c>
      <c r="S4422" s="2">
        <v>69.349999999999994</v>
      </c>
      <c r="T4422" s="2">
        <v>1927.3</v>
      </c>
      <c r="U4422" t="s">
        <v>24</v>
      </c>
      <c r="V4422">
        <f>COUNTIF(Table1[[#This Row],[OnlineSecurity]:[StreamingMovies]], "Yes")</f>
        <v>4</v>
      </c>
      <c r="W4422" t="str" cm="1">
        <f t="array" ref="W4422">_xlfn.IFS(Table1[[#This Row],[tenure]]&lt;=12,"0-1 Years", Table1[[#This Row],[tenure]] &lt;=36, "1-3 Years",Table1[[#This Row],[tenure]]&lt;=60, "3-5 Years",Table1[[#This Row],[tenure]]&gt;60,"5+ Years")</f>
        <v>1-3 Years</v>
      </c>
      <c r="X4422" t="str">
        <f>IF(AND(Table1[[#This Row],[Contract]]="Month-to-Month", Table1[[#This Row],[PaymentMethod]]= "Electronic check"), "High Risk", "Standard")</f>
        <v>Standard</v>
      </c>
      <c r="Y4422" s="11">
        <f>IFERROR(Table1[[#This Row],[TotalCharges]]/Table1[[#This Row],[tenure]],"0")</f>
        <v>71.381481481481487</v>
      </c>
      <c r="Z4422" t="str">
        <f>IF(Table1[[#This Row],[SeniorCitizen]]=1,"Yes","No")</f>
        <v>No</v>
      </c>
    </row>
    <row r="4423" spans="1:26" x14ac:dyDescent="0.3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s="2">
        <v>88.85</v>
      </c>
      <c r="T4423" s="2">
        <v>3000.25</v>
      </c>
      <c r="U4423" t="s">
        <v>24</v>
      </c>
      <c r="V4423">
        <f>COUNTIF(Table1[[#This Row],[OnlineSecurity]:[StreamingMovies]], "Yes")</f>
        <v>2</v>
      </c>
      <c r="W4423" t="str" cm="1">
        <f t="array" ref="W4423">_xlfn.IFS(Table1[[#This Row],[tenure]]&lt;=12,"0-1 Years", Table1[[#This Row],[tenure]] &lt;=36, "1-3 Years",Table1[[#This Row],[tenure]]&lt;=60, "3-5 Years",Table1[[#This Row],[tenure]]&gt;60,"5+ Years")</f>
        <v>1-3 Years</v>
      </c>
      <c r="X4423" t="str">
        <f>IF(AND(Table1[[#This Row],[Contract]]="Month-to-Month", Table1[[#This Row],[PaymentMethod]]= "Electronic check"), "High Risk", "Standard")</f>
        <v>Standard</v>
      </c>
      <c r="Y4423" s="11">
        <f>IFERROR(Table1[[#This Row],[TotalCharges]]/Table1[[#This Row],[tenure]],"0")</f>
        <v>88.242647058823536</v>
      </c>
      <c r="Z4423" t="str">
        <f>IF(Table1[[#This Row],[SeniorCitizen]]=1,"Yes","No")</f>
        <v>No</v>
      </c>
    </row>
    <row r="4424" spans="1:26" x14ac:dyDescent="0.3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7104</v>
      </c>
      <c r="S4424" s="2">
        <v>97</v>
      </c>
      <c r="T4424" s="2">
        <v>3021.3</v>
      </c>
      <c r="U4424" t="s">
        <v>24</v>
      </c>
      <c r="V4424">
        <f>COUNTIF(Table1[[#This Row],[OnlineSecurity]:[StreamingMovies]], "Yes")</f>
        <v>3</v>
      </c>
      <c r="W4424" t="str" cm="1">
        <f t="array" ref="W4424">_xlfn.IFS(Table1[[#This Row],[tenure]]&lt;=12,"0-1 Years", Table1[[#This Row],[tenure]] &lt;=36, "1-3 Years",Table1[[#This Row],[tenure]]&lt;=60, "3-5 Years",Table1[[#This Row],[tenure]]&gt;60,"5+ Years")</f>
        <v>1-3 Years</v>
      </c>
      <c r="X4424" t="str">
        <f>IF(AND(Table1[[#This Row],[Contract]]="Month-to-Month", Table1[[#This Row],[PaymentMethod]]= "Electronic check"), "High Risk", "Standard")</f>
        <v>Standard</v>
      </c>
      <c r="Y4424" s="11">
        <f>IFERROR(Table1[[#This Row],[TotalCharges]]/Table1[[#This Row],[tenure]],"0")</f>
        <v>100.71000000000001</v>
      </c>
      <c r="Z4424" t="str">
        <f>IF(Table1[[#This Row],[SeniorCitizen]]=1,"Yes","No")</f>
        <v>No</v>
      </c>
    </row>
    <row r="4425" spans="1:26" x14ac:dyDescent="0.3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7105</v>
      </c>
      <c r="S4425" s="2">
        <v>66.400000000000006</v>
      </c>
      <c r="T4425" s="2">
        <v>2245.4</v>
      </c>
      <c r="U4425" t="s">
        <v>24</v>
      </c>
      <c r="V4425">
        <f>COUNTIF(Table1[[#This Row],[OnlineSecurity]:[StreamingMovies]], "Yes")</f>
        <v>3</v>
      </c>
      <c r="W4425" t="str" cm="1">
        <f t="array" ref="W4425">_xlfn.IFS(Table1[[#This Row],[tenure]]&lt;=12,"0-1 Years", Table1[[#This Row],[tenure]] &lt;=36, "1-3 Years",Table1[[#This Row],[tenure]]&lt;=60, "3-5 Years",Table1[[#This Row],[tenure]]&gt;60,"5+ Years")</f>
        <v>1-3 Years</v>
      </c>
      <c r="X4425" t="str">
        <f>IF(AND(Table1[[#This Row],[Contract]]="Month-to-Month", Table1[[#This Row],[PaymentMethod]]= "Electronic check"), "High Risk", "Standard")</f>
        <v>Standard</v>
      </c>
      <c r="Y4425" s="11">
        <f>IFERROR(Table1[[#This Row],[TotalCharges]]/Table1[[#This Row],[tenure]],"0")</f>
        <v>68.042424242424246</v>
      </c>
      <c r="Z4425" t="str">
        <f>IF(Table1[[#This Row],[SeniorCitizen]]=1,"Yes","No")</f>
        <v>No</v>
      </c>
    </row>
    <row r="4426" spans="1:26" x14ac:dyDescent="0.35">
      <c r="A4426" t="s">
        <v>4461</v>
      </c>
      <c r="B4426" t="s">
        <v>30</v>
      </c>
      <c r="C4426">
        <v>0</v>
      </c>
      <c r="D4426" t="s">
        <v>24</v>
      </c>
      <c r="E4426" t="s">
        <v>23</v>
      </c>
      <c r="F4426">
        <v>1</v>
      </c>
      <c r="G4426" t="s">
        <v>24</v>
      </c>
      <c r="H4426" t="s">
        <v>24</v>
      </c>
      <c r="I4426" t="s">
        <v>26</v>
      </c>
      <c r="J4426" t="s">
        <v>24</v>
      </c>
      <c r="K4426" t="s">
        <v>24</v>
      </c>
      <c r="L4426" t="s">
        <v>24</v>
      </c>
      <c r="M4426" t="s">
        <v>24</v>
      </c>
      <c r="N4426" t="s">
        <v>24</v>
      </c>
      <c r="O4426" t="s">
        <v>24</v>
      </c>
      <c r="P4426" t="s">
        <v>27</v>
      </c>
      <c r="Q4426" t="s">
        <v>24</v>
      </c>
      <c r="R4426" t="s">
        <v>28</v>
      </c>
      <c r="S4426" s="2">
        <v>24.75</v>
      </c>
      <c r="T4426" s="2">
        <v>24.75</v>
      </c>
      <c r="U4426" t="s">
        <v>23</v>
      </c>
      <c r="V4426">
        <f>COUNTIF(Table1[[#This Row],[OnlineSecurity]:[StreamingMovies]], "Yes")</f>
        <v>0</v>
      </c>
      <c r="W4426" t="str" cm="1">
        <f t="array" ref="W4426">_xlfn.IFS(Table1[[#This Row],[tenure]]&lt;=12,"0-1 Years", Table1[[#This Row],[tenure]] &lt;=36, "1-3 Years",Table1[[#This Row],[tenure]]&lt;=60, "3-5 Years",Table1[[#This Row],[tenure]]&gt;60,"5+ Years")</f>
        <v>0-1 Years</v>
      </c>
      <c r="X4426" t="str">
        <f>IF(AND(Table1[[#This Row],[Contract]]="Month-to-Month", Table1[[#This Row],[PaymentMethod]]= "Electronic check"), "High Risk", "Standard")</f>
        <v>High Risk</v>
      </c>
      <c r="Y4426" s="11">
        <f>IFERROR(Table1[[#This Row],[TotalCharges]]/Table1[[#This Row],[tenure]],"0")</f>
        <v>24.75</v>
      </c>
      <c r="Z4426" t="str">
        <f>IF(Table1[[#This Row],[SeniorCitizen]]=1,"Yes","No")</f>
        <v>No</v>
      </c>
    </row>
    <row r="4427" spans="1:26" x14ac:dyDescent="0.3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s="2">
        <v>69.2</v>
      </c>
      <c r="T4427" s="2">
        <v>944.65</v>
      </c>
      <c r="U4427" t="s">
        <v>24</v>
      </c>
      <c r="V4427">
        <f>COUNTIF(Table1[[#This Row],[OnlineSecurity]:[StreamingMovies]], "Yes")</f>
        <v>3</v>
      </c>
      <c r="W4427" t="str" cm="1">
        <f t="array" ref="W4427">_xlfn.IFS(Table1[[#This Row],[tenure]]&lt;=12,"0-1 Years", Table1[[#This Row],[tenure]] &lt;=36, "1-3 Years",Table1[[#This Row],[tenure]]&lt;=60, "3-5 Years",Table1[[#This Row],[tenure]]&gt;60,"5+ Years")</f>
        <v>1-3 Years</v>
      </c>
      <c r="X4427" t="str">
        <f>IF(AND(Table1[[#This Row],[Contract]]="Month-to-Month", Table1[[#This Row],[PaymentMethod]]= "Electronic check"), "High Risk", "Standard")</f>
        <v>Standard</v>
      </c>
      <c r="Y4427" s="11">
        <f>IFERROR(Table1[[#This Row],[TotalCharges]]/Table1[[#This Row],[tenure]],"0")</f>
        <v>67.474999999999994</v>
      </c>
      <c r="Z4427" t="str">
        <f>IF(Table1[[#This Row],[SeniorCitizen]]=1,"Yes","No")</f>
        <v>No</v>
      </c>
    </row>
    <row r="4428" spans="1:26" x14ac:dyDescent="0.3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7105</v>
      </c>
      <c r="S4428" s="2">
        <v>79.5</v>
      </c>
      <c r="T4428" s="2">
        <v>1264.2</v>
      </c>
      <c r="U4428" t="s">
        <v>24</v>
      </c>
      <c r="V4428">
        <f>COUNTIF(Table1[[#This Row],[OnlineSecurity]:[StreamingMovies]], "Yes")</f>
        <v>1</v>
      </c>
      <c r="W4428" t="str" cm="1">
        <f t="array" ref="W4428">_xlfn.IFS(Table1[[#This Row],[tenure]]&lt;=12,"0-1 Years", Table1[[#This Row],[tenure]] &lt;=36, "1-3 Years",Table1[[#This Row],[tenure]]&lt;=60, "3-5 Years",Table1[[#This Row],[tenure]]&gt;60,"5+ Years")</f>
        <v>1-3 Years</v>
      </c>
      <c r="X4428" t="str">
        <f>IF(AND(Table1[[#This Row],[Contract]]="Month-to-Month", Table1[[#This Row],[PaymentMethod]]= "Electronic check"), "High Risk", "Standard")</f>
        <v>Standard</v>
      </c>
      <c r="Y4428" s="11">
        <f>IFERROR(Table1[[#This Row],[TotalCharges]]/Table1[[#This Row],[tenure]],"0")</f>
        <v>79.012500000000003</v>
      </c>
      <c r="Z4428" t="str">
        <f>IF(Table1[[#This Row],[SeniorCitizen]]=1,"Yes","No")</f>
        <v>No</v>
      </c>
    </row>
    <row r="4429" spans="1:26" x14ac:dyDescent="0.3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7105</v>
      </c>
      <c r="S4429" s="2">
        <v>100.65</v>
      </c>
      <c r="T4429" s="2">
        <v>4917.75</v>
      </c>
      <c r="U4429" t="s">
        <v>24</v>
      </c>
      <c r="V4429">
        <f>COUNTIF(Table1[[#This Row],[OnlineSecurity]:[StreamingMovies]], "Yes")</f>
        <v>4</v>
      </c>
      <c r="W4429" t="str" cm="1">
        <f t="array" ref="W4429">_xlfn.IFS(Table1[[#This Row],[tenure]]&lt;=12,"0-1 Years", Table1[[#This Row],[tenure]] &lt;=36, "1-3 Years",Table1[[#This Row],[tenure]]&lt;=60, "3-5 Years",Table1[[#This Row],[tenure]]&gt;60,"5+ Years")</f>
        <v>3-5 Years</v>
      </c>
      <c r="X4429" t="str">
        <f>IF(AND(Table1[[#This Row],[Contract]]="Month-to-Month", Table1[[#This Row],[PaymentMethod]]= "Electronic check"), "High Risk", "Standard")</f>
        <v>Standard</v>
      </c>
      <c r="Y4429" s="11">
        <f>IFERROR(Table1[[#This Row],[TotalCharges]]/Table1[[#This Row],[tenure]],"0")</f>
        <v>100.36224489795919</v>
      </c>
      <c r="Z4429" t="str">
        <f>IF(Table1[[#This Row],[SeniorCitizen]]=1,"Yes","No")</f>
        <v>No</v>
      </c>
    </row>
    <row r="4430" spans="1:26" x14ac:dyDescent="0.3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s="2">
        <v>103.3</v>
      </c>
      <c r="T4430" s="2">
        <v>2012.7</v>
      </c>
      <c r="U4430" t="s">
        <v>23</v>
      </c>
      <c r="V4430">
        <f>COUNTIF(Table1[[#This Row],[OnlineSecurity]:[StreamingMovies]], "Yes")</f>
        <v>4</v>
      </c>
      <c r="W4430" t="str" cm="1">
        <f t="array" ref="W4430">_xlfn.IFS(Table1[[#This Row],[tenure]]&lt;=12,"0-1 Years", Table1[[#This Row],[tenure]] &lt;=36, "1-3 Years",Table1[[#This Row],[tenure]]&lt;=60, "3-5 Years",Table1[[#This Row],[tenure]]&gt;60,"5+ Years")</f>
        <v>1-3 Years</v>
      </c>
      <c r="X4430" t="str">
        <f>IF(AND(Table1[[#This Row],[Contract]]="Month-to-Month", Table1[[#This Row],[PaymentMethod]]= "Electronic check"), "High Risk", "Standard")</f>
        <v>High Risk</v>
      </c>
      <c r="Y4430" s="11">
        <f>IFERROR(Table1[[#This Row],[TotalCharges]]/Table1[[#This Row],[tenure]],"0")</f>
        <v>105.93157894736842</v>
      </c>
      <c r="Z4430" t="str">
        <f>IF(Table1[[#This Row],[SeniorCitizen]]=1,"Yes","No")</f>
        <v>No</v>
      </c>
    </row>
    <row r="4431" spans="1:26" x14ac:dyDescent="0.3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7104</v>
      </c>
      <c r="S4431" s="2">
        <v>79.7</v>
      </c>
      <c r="T4431" s="2">
        <v>5743.3</v>
      </c>
      <c r="U4431" t="s">
        <v>24</v>
      </c>
      <c r="V4431">
        <f>COUNTIF(Table1[[#This Row],[OnlineSecurity]:[StreamingMovies]], "Yes")</f>
        <v>5</v>
      </c>
      <c r="W4431" t="str" cm="1">
        <f t="array" ref="W4431">_xlfn.IFS(Table1[[#This Row],[tenure]]&lt;=12,"0-1 Years", Table1[[#This Row],[tenure]] &lt;=36, "1-3 Years",Table1[[#This Row],[tenure]]&lt;=60, "3-5 Years",Table1[[#This Row],[tenure]]&gt;60,"5+ Years")</f>
        <v>5+ Years</v>
      </c>
      <c r="X4431" t="str">
        <f>IF(AND(Table1[[#This Row],[Contract]]="Month-to-Month", Table1[[#This Row],[PaymentMethod]]= "Electronic check"), "High Risk", "Standard")</f>
        <v>Standard</v>
      </c>
      <c r="Y4431" s="11">
        <f>IFERROR(Table1[[#This Row],[TotalCharges]]/Table1[[#This Row],[tenure]],"0")</f>
        <v>82.047142857142859</v>
      </c>
      <c r="Z4431" t="str">
        <f>IF(Table1[[#This Row],[SeniorCitizen]]=1,"Yes","No")</f>
        <v>No</v>
      </c>
    </row>
    <row r="4432" spans="1:26" x14ac:dyDescent="0.3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7104</v>
      </c>
      <c r="S4432" s="2">
        <v>61.4</v>
      </c>
      <c r="T4432" s="2">
        <v>1864.65</v>
      </c>
      <c r="U4432" t="s">
        <v>24</v>
      </c>
      <c r="V4432">
        <f>COUNTIF(Table1[[#This Row],[OnlineSecurity]:[StreamingMovies]], "Yes")</f>
        <v>3</v>
      </c>
      <c r="W4432" t="str" cm="1">
        <f t="array" ref="W4432">_xlfn.IFS(Table1[[#This Row],[tenure]]&lt;=12,"0-1 Years", Table1[[#This Row],[tenure]] &lt;=36, "1-3 Years",Table1[[#This Row],[tenure]]&lt;=60, "3-5 Years",Table1[[#This Row],[tenure]]&gt;60,"5+ Years")</f>
        <v>1-3 Years</v>
      </c>
      <c r="X4432" t="str">
        <f>IF(AND(Table1[[#This Row],[Contract]]="Month-to-Month", Table1[[#This Row],[PaymentMethod]]= "Electronic check"), "High Risk", "Standard")</f>
        <v>Standard</v>
      </c>
      <c r="Y4432" s="11">
        <f>IFERROR(Table1[[#This Row],[TotalCharges]]/Table1[[#This Row],[tenure]],"0")</f>
        <v>58.270312500000003</v>
      </c>
      <c r="Z4432" t="str">
        <f>IF(Table1[[#This Row],[SeniorCitizen]]=1,"Yes","No")</f>
        <v>No</v>
      </c>
    </row>
    <row r="4433" spans="1:26" x14ac:dyDescent="0.3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s="2">
        <v>69.8</v>
      </c>
      <c r="T4433" s="2">
        <v>1221.6500000000001</v>
      </c>
      <c r="U4433" t="s">
        <v>24</v>
      </c>
      <c r="V4433">
        <f>COUNTIF(Table1[[#This Row],[OnlineSecurity]:[StreamingMovies]], "Yes")</f>
        <v>0</v>
      </c>
      <c r="W4433" t="str" cm="1">
        <f t="array" ref="W4433">_xlfn.IFS(Table1[[#This Row],[tenure]]&lt;=12,"0-1 Years", Table1[[#This Row],[tenure]] &lt;=36, "1-3 Years",Table1[[#This Row],[tenure]]&lt;=60, "3-5 Years",Table1[[#This Row],[tenure]]&gt;60,"5+ Years")</f>
        <v>1-3 Years</v>
      </c>
      <c r="X4433" t="str">
        <f>IF(AND(Table1[[#This Row],[Contract]]="Month-to-Month", Table1[[#This Row],[PaymentMethod]]= "Electronic check"), "High Risk", "Standard")</f>
        <v>High Risk</v>
      </c>
      <c r="Y4433" s="11">
        <f>IFERROR(Table1[[#This Row],[TotalCharges]]/Table1[[#This Row],[tenure]],"0")</f>
        <v>67.869444444444454</v>
      </c>
      <c r="Z4433" t="str">
        <f>IF(Table1[[#This Row],[SeniorCitizen]]=1,"Yes","No")</f>
        <v>No</v>
      </c>
    </row>
    <row r="4434" spans="1:26" x14ac:dyDescent="0.35">
      <c r="A4434" t="s">
        <v>4469</v>
      </c>
      <c r="B4434" t="s">
        <v>30</v>
      </c>
      <c r="C4434">
        <v>0</v>
      </c>
      <c r="D4434" t="s">
        <v>24</v>
      </c>
      <c r="E4434" t="s">
        <v>24</v>
      </c>
      <c r="F4434">
        <v>37</v>
      </c>
      <c r="G4434" t="s">
        <v>24</v>
      </c>
      <c r="H4434" t="s">
        <v>24</v>
      </c>
      <c r="I4434" t="s">
        <v>26</v>
      </c>
      <c r="J4434" t="s">
        <v>23</v>
      </c>
      <c r="K4434" t="s">
        <v>23</v>
      </c>
      <c r="L4434" t="s">
        <v>24</v>
      </c>
      <c r="M4434" t="s">
        <v>23</v>
      </c>
      <c r="N4434" t="s">
        <v>24</v>
      </c>
      <c r="O4434" t="s">
        <v>24</v>
      </c>
      <c r="P4434" t="s">
        <v>47</v>
      </c>
      <c r="Q4434" t="s">
        <v>23</v>
      </c>
      <c r="R4434" t="s">
        <v>32</v>
      </c>
      <c r="S4434" s="2">
        <v>40.549999999999997</v>
      </c>
      <c r="T4434" s="2">
        <v>1390.85</v>
      </c>
      <c r="U4434" t="s">
        <v>24</v>
      </c>
      <c r="V4434">
        <f>COUNTIF(Table1[[#This Row],[OnlineSecurity]:[StreamingMovies]], "Yes")</f>
        <v>3</v>
      </c>
      <c r="W4434" t="str" cm="1">
        <f t="array" ref="W4434">_xlfn.IFS(Table1[[#This Row],[tenure]]&lt;=12,"0-1 Years", Table1[[#This Row],[tenure]] &lt;=36, "1-3 Years",Table1[[#This Row],[tenure]]&lt;=60, "3-5 Years",Table1[[#This Row],[tenure]]&gt;60,"5+ Years")</f>
        <v>3-5 Years</v>
      </c>
      <c r="X4434" t="str">
        <f>IF(AND(Table1[[#This Row],[Contract]]="Month-to-Month", Table1[[#This Row],[PaymentMethod]]= "Electronic check"), "High Risk", "Standard")</f>
        <v>Standard</v>
      </c>
      <c r="Y4434" s="11">
        <f>IFERROR(Table1[[#This Row],[TotalCharges]]/Table1[[#This Row],[tenure]],"0")</f>
        <v>37.590540540540538</v>
      </c>
      <c r="Z4434" t="str">
        <f>IF(Table1[[#This Row],[SeniorCitizen]]=1,"Yes","No")</f>
        <v>No</v>
      </c>
    </row>
    <row r="4435" spans="1:26" x14ac:dyDescent="0.3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s="2">
        <v>75.650000000000006</v>
      </c>
      <c r="T4435" s="2">
        <v>302.35000000000002</v>
      </c>
      <c r="U4435" t="s">
        <v>24</v>
      </c>
      <c r="V4435">
        <f>COUNTIF(Table1[[#This Row],[OnlineSecurity]:[StreamingMovies]], "Yes")</f>
        <v>0</v>
      </c>
      <c r="W4435" t="str" cm="1">
        <f t="array" ref="W4435">_xlfn.IFS(Table1[[#This Row],[tenure]]&lt;=12,"0-1 Years", Table1[[#This Row],[tenure]] &lt;=36, "1-3 Years",Table1[[#This Row],[tenure]]&lt;=60, "3-5 Years",Table1[[#This Row],[tenure]]&gt;60,"5+ Years")</f>
        <v>0-1 Years</v>
      </c>
      <c r="X4435" t="str">
        <f>IF(AND(Table1[[#This Row],[Contract]]="Month-to-Month", Table1[[#This Row],[PaymentMethod]]= "Electronic check"), "High Risk", "Standard")</f>
        <v>High Risk</v>
      </c>
      <c r="Y4435" s="11">
        <f>IFERROR(Table1[[#This Row],[TotalCharges]]/Table1[[#This Row],[tenure]],"0")</f>
        <v>75.587500000000006</v>
      </c>
      <c r="Z4435" t="str">
        <f>IF(Table1[[#This Row],[SeniorCitizen]]=1,"Yes","No")</f>
        <v>No</v>
      </c>
    </row>
    <row r="4436" spans="1:26" x14ac:dyDescent="0.3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s="2">
        <v>90.7</v>
      </c>
      <c r="T4436" s="2">
        <v>1374.9</v>
      </c>
      <c r="U4436" t="s">
        <v>24</v>
      </c>
      <c r="V4436">
        <f>COUNTIF(Table1[[#This Row],[OnlineSecurity]:[StreamingMovies]], "Yes")</f>
        <v>3</v>
      </c>
      <c r="W4436" t="str" cm="1">
        <f t="array" ref="W4436">_xlfn.IFS(Table1[[#This Row],[tenure]]&lt;=12,"0-1 Years", Table1[[#This Row],[tenure]] &lt;=36, "1-3 Years",Table1[[#This Row],[tenure]]&lt;=60, "3-5 Years",Table1[[#This Row],[tenure]]&gt;60,"5+ Years")</f>
        <v>1-3 Years</v>
      </c>
      <c r="X4436" t="str">
        <f>IF(AND(Table1[[#This Row],[Contract]]="Month-to-Month", Table1[[#This Row],[PaymentMethod]]= "Electronic check"), "High Risk", "Standard")</f>
        <v>High Risk</v>
      </c>
      <c r="Y4436" s="11">
        <f>IFERROR(Table1[[#This Row],[TotalCharges]]/Table1[[#This Row],[tenure]],"0")</f>
        <v>85.931250000000006</v>
      </c>
      <c r="Z4436" t="str">
        <f>IF(Table1[[#This Row],[SeniorCitizen]]=1,"Yes","No")</f>
        <v>No</v>
      </c>
    </row>
    <row r="4437" spans="1:26" x14ac:dyDescent="0.3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7104</v>
      </c>
      <c r="S4437" s="2">
        <v>80.5</v>
      </c>
      <c r="T4437" s="2">
        <v>1336.9</v>
      </c>
      <c r="U4437" t="s">
        <v>24</v>
      </c>
      <c r="V4437">
        <f>COUNTIF(Table1[[#This Row],[OnlineSecurity]:[StreamingMovies]], "Yes")</f>
        <v>1</v>
      </c>
      <c r="W4437" t="str" cm="1">
        <f t="array" ref="W4437">_xlfn.IFS(Table1[[#This Row],[tenure]]&lt;=12,"0-1 Years", Table1[[#This Row],[tenure]] &lt;=36, "1-3 Years",Table1[[#This Row],[tenure]]&lt;=60, "3-5 Years",Table1[[#This Row],[tenure]]&gt;60,"5+ Years")</f>
        <v>1-3 Years</v>
      </c>
      <c r="X4437" t="str">
        <f>IF(AND(Table1[[#This Row],[Contract]]="Month-to-Month", Table1[[#This Row],[PaymentMethod]]= "Electronic check"), "High Risk", "Standard")</f>
        <v>Standard</v>
      </c>
      <c r="Y4437" s="11">
        <f>IFERROR(Table1[[#This Row],[TotalCharges]]/Table1[[#This Row],[tenure]],"0")</f>
        <v>78.641176470588235</v>
      </c>
      <c r="Z4437" t="str">
        <f>IF(Table1[[#This Row],[SeniorCitizen]]=1,"Yes","No")</f>
        <v>No</v>
      </c>
    </row>
    <row r="4438" spans="1:26" x14ac:dyDescent="0.3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s="2">
        <v>60.6</v>
      </c>
      <c r="T4438" s="2">
        <v>1297.8</v>
      </c>
      <c r="U4438" t="s">
        <v>24</v>
      </c>
      <c r="V4438">
        <f>COUNTIF(Table1[[#This Row],[OnlineSecurity]:[StreamingMovies]], "Yes")</f>
        <v>3</v>
      </c>
      <c r="W4438" t="str" cm="1">
        <f t="array" ref="W4438">_xlfn.IFS(Table1[[#This Row],[tenure]]&lt;=12,"0-1 Years", Table1[[#This Row],[tenure]] &lt;=36, "1-3 Years",Table1[[#This Row],[tenure]]&lt;=60, "3-5 Years",Table1[[#This Row],[tenure]]&gt;60,"5+ Years")</f>
        <v>1-3 Years</v>
      </c>
      <c r="X4438" t="str">
        <f>IF(AND(Table1[[#This Row],[Contract]]="Month-to-Month", Table1[[#This Row],[PaymentMethod]]= "Electronic check"), "High Risk", "Standard")</f>
        <v>High Risk</v>
      </c>
      <c r="Y4438" s="11">
        <f>IFERROR(Table1[[#This Row],[TotalCharges]]/Table1[[#This Row],[tenure]],"0")</f>
        <v>68.305263157894728</v>
      </c>
      <c r="Z4438" t="str">
        <f>IF(Table1[[#This Row],[SeniorCitizen]]=1,"Yes","No")</f>
        <v>No</v>
      </c>
    </row>
    <row r="4439" spans="1:26" x14ac:dyDescent="0.3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7105</v>
      </c>
      <c r="S4439" s="2">
        <v>101.15</v>
      </c>
      <c r="T4439" s="2">
        <v>6067.4</v>
      </c>
      <c r="U4439" t="s">
        <v>24</v>
      </c>
      <c r="V4439">
        <f>COUNTIF(Table1[[#This Row],[OnlineSecurity]:[StreamingMovies]], "Yes")</f>
        <v>3</v>
      </c>
      <c r="W4439" t="str" cm="1">
        <f t="array" ref="W4439">_xlfn.IFS(Table1[[#This Row],[tenure]]&lt;=12,"0-1 Years", Table1[[#This Row],[tenure]] &lt;=36, "1-3 Years",Table1[[#This Row],[tenure]]&lt;=60, "3-5 Years",Table1[[#This Row],[tenure]]&gt;60,"5+ Years")</f>
        <v>3-5 Years</v>
      </c>
      <c r="X4439" t="str">
        <f>IF(AND(Table1[[#This Row],[Contract]]="Month-to-Month", Table1[[#This Row],[PaymentMethod]]= "Electronic check"), "High Risk", "Standard")</f>
        <v>Standard</v>
      </c>
      <c r="Y4439" s="11">
        <f>IFERROR(Table1[[#This Row],[TotalCharges]]/Table1[[#This Row],[tenure]],"0")</f>
        <v>101.12333333333332</v>
      </c>
      <c r="Z4439" t="str">
        <f>IF(Table1[[#This Row],[SeniorCitizen]]=1,"Yes","No")</f>
        <v>No</v>
      </c>
    </row>
    <row r="4440" spans="1:26" x14ac:dyDescent="0.35">
      <c r="A4440" t="s">
        <v>4475</v>
      </c>
      <c r="B4440" t="s">
        <v>30</v>
      </c>
      <c r="C4440">
        <v>0</v>
      </c>
      <c r="D4440" t="s">
        <v>23</v>
      </c>
      <c r="E4440" t="s">
        <v>23</v>
      </c>
      <c r="F4440">
        <v>51</v>
      </c>
      <c r="G4440" t="s">
        <v>23</v>
      </c>
      <c r="H4440" t="s">
        <v>23</v>
      </c>
      <c r="I4440" t="s">
        <v>24</v>
      </c>
      <c r="J4440" t="s">
        <v>24</v>
      </c>
      <c r="K4440" t="s">
        <v>24</v>
      </c>
      <c r="L4440" t="s">
        <v>24</v>
      </c>
      <c r="M4440" t="s">
        <v>24</v>
      </c>
      <c r="N4440" t="s">
        <v>24</v>
      </c>
      <c r="O4440" t="s">
        <v>24</v>
      </c>
      <c r="P4440" t="s">
        <v>47</v>
      </c>
      <c r="Q4440" t="s">
        <v>23</v>
      </c>
      <c r="R4440" t="s">
        <v>32</v>
      </c>
      <c r="S4440" s="2">
        <v>24.95</v>
      </c>
      <c r="T4440" s="2">
        <v>1222.25</v>
      </c>
      <c r="U4440" t="s">
        <v>24</v>
      </c>
      <c r="V4440">
        <f>COUNTIF(Table1[[#This Row],[OnlineSecurity]:[StreamingMovies]], "Yes")</f>
        <v>0</v>
      </c>
      <c r="W4440" t="str" cm="1">
        <f t="array" ref="W4440">_xlfn.IFS(Table1[[#This Row],[tenure]]&lt;=12,"0-1 Years", Table1[[#This Row],[tenure]] &lt;=36, "1-3 Years",Table1[[#This Row],[tenure]]&lt;=60, "3-5 Years",Table1[[#This Row],[tenure]]&gt;60,"5+ Years")</f>
        <v>3-5 Years</v>
      </c>
      <c r="X4440" t="str">
        <f>IF(AND(Table1[[#This Row],[Contract]]="Month-to-Month", Table1[[#This Row],[PaymentMethod]]= "Electronic check"), "High Risk", "Standard")</f>
        <v>Standard</v>
      </c>
      <c r="Y4440" s="11">
        <f>IFERROR(Table1[[#This Row],[TotalCharges]]/Table1[[#This Row],[tenure]],"0")</f>
        <v>23.965686274509803</v>
      </c>
      <c r="Z4440" t="str">
        <f>IF(Table1[[#This Row],[SeniorCitizen]]=1,"Yes","No")</f>
        <v>No</v>
      </c>
    </row>
    <row r="4441" spans="1:26" x14ac:dyDescent="0.35">
      <c r="A4441" t="s">
        <v>4476</v>
      </c>
      <c r="B4441" t="s">
        <v>30</v>
      </c>
      <c r="C4441">
        <v>0</v>
      </c>
      <c r="D4441" t="s">
        <v>23</v>
      </c>
      <c r="E4441" t="s">
        <v>23</v>
      </c>
      <c r="F4441">
        <v>28</v>
      </c>
      <c r="G4441" t="s">
        <v>23</v>
      </c>
      <c r="H4441" t="s">
        <v>24</v>
      </c>
      <c r="I4441" t="s">
        <v>24</v>
      </c>
      <c r="J4441" t="s">
        <v>24</v>
      </c>
      <c r="K4441" t="s">
        <v>24</v>
      </c>
      <c r="L4441" t="s">
        <v>24</v>
      </c>
      <c r="M4441" t="s">
        <v>24</v>
      </c>
      <c r="N4441" t="s">
        <v>24</v>
      </c>
      <c r="O4441" t="s">
        <v>24</v>
      </c>
      <c r="P4441" t="s">
        <v>47</v>
      </c>
      <c r="Q4441" t="s">
        <v>23</v>
      </c>
      <c r="R4441" t="s">
        <v>7105</v>
      </c>
      <c r="S4441" s="2">
        <v>20.3</v>
      </c>
      <c r="T4441" s="2">
        <v>487.95</v>
      </c>
      <c r="U4441" t="s">
        <v>24</v>
      </c>
      <c r="V4441">
        <f>COUNTIF(Table1[[#This Row],[OnlineSecurity]:[StreamingMovies]], "Yes")</f>
        <v>0</v>
      </c>
      <c r="W4441" t="str" cm="1">
        <f t="array" ref="W4441">_xlfn.IFS(Table1[[#This Row],[tenure]]&lt;=12,"0-1 Years", Table1[[#This Row],[tenure]] &lt;=36, "1-3 Years",Table1[[#This Row],[tenure]]&lt;=60, "3-5 Years",Table1[[#This Row],[tenure]]&gt;60,"5+ Years")</f>
        <v>1-3 Years</v>
      </c>
      <c r="X4441" t="str">
        <f>IF(AND(Table1[[#This Row],[Contract]]="Month-to-Month", Table1[[#This Row],[PaymentMethod]]= "Electronic check"), "High Risk", "Standard")</f>
        <v>Standard</v>
      </c>
      <c r="Y4441" s="11">
        <f>IFERROR(Table1[[#This Row],[TotalCharges]]/Table1[[#This Row],[tenure]],"0")</f>
        <v>17.426785714285714</v>
      </c>
      <c r="Z4441" t="str">
        <f>IF(Table1[[#This Row],[SeniorCitizen]]=1,"Yes","No")</f>
        <v>No</v>
      </c>
    </row>
    <row r="4442" spans="1:26" x14ac:dyDescent="0.3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s="2">
        <v>60</v>
      </c>
      <c r="T4442" s="2">
        <v>2548.5500000000002</v>
      </c>
      <c r="U4442" t="s">
        <v>24</v>
      </c>
      <c r="V4442">
        <f>COUNTIF(Table1[[#This Row],[OnlineSecurity]:[StreamingMovies]], "Yes")</f>
        <v>2</v>
      </c>
      <c r="W4442" t="str" cm="1">
        <f t="array" ref="W4442">_xlfn.IFS(Table1[[#This Row],[tenure]]&lt;=12,"0-1 Years", Table1[[#This Row],[tenure]] &lt;=36, "1-3 Years",Table1[[#This Row],[tenure]]&lt;=60, "3-5 Years",Table1[[#This Row],[tenure]]&gt;60,"5+ Years")</f>
        <v>3-5 Years</v>
      </c>
      <c r="X4442" t="str">
        <f>IF(AND(Table1[[#This Row],[Contract]]="Month-to-Month", Table1[[#This Row],[PaymentMethod]]= "Electronic check"), "High Risk", "Standard")</f>
        <v>Standard</v>
      </c>
      <c r="Y4442" s="11">
        <f>IFERROR(Table1[[#This Row],[TotalCharges]]/Table1[[#This Row],[tenure]],"0")</f>
        <v>59.268604651162796</v>
      </c>
      <c r="Z4442" t="str">
        <f>IF(Table1[[#This Row],[SeniorCitizen]]=1,"Yes","No")</f>
        <v>No</v>
      </c>
    </row>
    <row r="4443" spans="1:26" x14ac:dyDescent="0.35">
      <c r="A4443" t="s">
        <v>4478</v>
      </c>
      <c r="B4443" t="s">
        <v>30</v>
      </c>
      <c r="C4443">
        <v>0</v>
      </c>
      <c r="D4443" t="s">
        <v>23</v>
      </c>
      <c r="E4443" t="s">
        <v>24</v>
      </c>
      <c r="F4443">
        <v>42</v>
      </c>
      <c r="G4443" t="s">
        <v>23</v>
      </c>
      <c r="H4443" t="s">
        <v>24</v>
      </c>
      <c r="I4443" t="s">
        <v>24</v>
      </c>
      <c r="J4443" t="s">
        <v>24</v>
      </c>
      <c r="K4443" t="s">
        <v>24</v>
      </c>
      <c r="L4443" t="s">
        <v>24</v>
      </c>
      <c r="M4443" t="s">
        <v>24</v>
      </c>
      <c r="N4443" t="s">
        <v>24</v>
      </c>
      <c r="O4443" t="s">
        <v>24</v>
      </c>
      <c r="P4443" t="s">
        <v>47</v>
      </c>
      <c r="Q4443" t="s">
        <v>24</v>
      </c>
      <c r="R4443" t="s">
        <v>28</v>
      </c>
      <c r="S4443" s="2">
        <v>20.25</v>
      </c>
      <c r="T4443" s="2">
        <v>835.5</v>
      </c>
      <c r="U4443" t="s">
        <v>24</v>
      </c>
      <c r="V4443">
        <f>COUNTIF(Table1[[#This Row],[OnlineSecurity]:[StreamingMovies]], "Yes")</f>
        <v>0</v>
      </c>
      <c r="W4443" t="str" cm="1">
        <f t="array" ref="W4443">_xlfn.IFS(Table1[[#This Row],[tenure]]&lt;=12,"0-1 Years", Table1[[#This Row],[tenure]] &lt;=36, "1-3 Years",Table1[[#This Row],[tenure]]&lt;=60, "3-5 Years",Table1[[#This Row],[tenure]]&gt;60,"5+ Years")</f>
        <v>3-5 Years</v>
      </c>
      <c r="X4443" t="str">
        <f>IF(AND(Table1[[#This Row],[Contract]]="Month-to-Month", Table1[[#This Row],[PaymentMethod]]= "Electronic check"), "High Risk", "Standard")</f>
        <v>Standard</v>
      </c>
      <c r="Y4443" s="11">
        <f>IFERROR(Table1[[#This Row],[TotalCharges]]/Table1[[#This Row],[tenure]],"0")</f>
        <v>19.892857142857142</v>
      </c>
      <c r="Z4443" t="str">
        <f>IF(Table1[[#This Row],[SeniorCitizen]]=1,"Yes","No")</f>
        <v>No</v>
      </c>
    </row>
    <row r="4444" spans="1:26" x14ac:dyDescent="0.3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s="2">
        <v>78.5</v>
      </c>
      <c r="T4444" s="2">
        <v>242.05</v>
      </c>
      <c r="U4444" t="s">
        <v>23</v>
      </c>
      <c r="V4444">
        <f>COUNTIF(Table1[[#This Row],[OnlineSecurity]:[StreamingMovies]], "Yes")</f>
        <v>1</v>
      </c>
      <c r="W4444" t="str" cm="1">
        <f t="array" ref="W4444">_xlfn.IFS(Table1[[#This Row],[tenure]]&lt;=12,"0-1 Years", Table1[[#This Row],[tenure]] &lt;=36, "1-3 Years",Table1[[#This Row],[tenure]]&lt;=60, "3-5 Years",Table1[[#This Row],[tenure]]&gt;60,"5+ Years")</f>
        <v>0-1 Years</v>
      </c>
      <c r="X4444" t="str">
        <f>IF(AND(Table1[[#This Row],[Contract]]="Month-to-Month", Table1[[#This Row],[PaymentMethod]]= "Electronic check"), "High Risk", "Standard")</f>
        <v>High Risk</v>
      </c>
      <c r="Y4444" s="11">
        <f>IFERROR(Table1[[#This Row],[TotalCharges]]/Table1[[#This Row],[tenure]],"0")</f>
        <v>80.683333333333337</v>
      </c>
      <c r="Z4444" t="str">
        <f>IF(Table1[[#This Row],[SeniorCitizen]]=1,"Yes","No")</f>
        <v>No</v>
      </c>
    </row>
    <row r="4445" spans="1:26" x14ac:dyDescent="0.3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s="2">
        <v>44.75</v>
      </c>
      <c r="T4445" s="2">
        <v>44.75</v>
      </c>
      <c r="U4445" t="s">
        <v>24</v>
      </c>
      <c r="V4445">
        <f>COUNTIF(Table1[[#This Row],[OnlineSecurity]:[StreamingMovies]], "Yes")</f>
        <v>0</v>
      </c>
      <c r="W4445" t="str" cm="1">
        <f t="array" ref="W4445">_xlfn.IFS(Table1[[#This Row],[tenure]]&lt;=12,"0-1 Years", Table1[[#This Row],[tenure]] &lt;=36, "1-3 Years",Table1[[#This Row],[tenure]]&lt;=60, "3-5 Years",Table1[[#This Row],[tenure]]&gt;60,"5+ Years")</f>
        <v>0-1 Years</v>
      </c>
      <c r="X4445" t="str">
        <f>IF(AND(Table1[[#This Row],[Contract]]="Month-to-Month", Table1[[#This Row],[PaymentMethod]]= "Electronic check"), "High Risk", "Standard")</f>
        <v>Standard</v>
      </c>
      <c r="Y4445" s="11">
        <f>IFERROR(Table1[[#This Row],[TotalCharges]]/Table1[[#This Row],[tenure]],"0")</f>
        <v>44.75</v>
      </c>
      <c r="Z4445" t="str">
        <f>IF(Table1[[#This Row],[SeniorCitizen]]=1,"Yes","No")</f>
        <v>No</v>
      </c>
    </row>
    <row r="4446" spans="1:26" x14ac:dyDescent="0.35">
      <c r="A4446" t="s">
        <v>4481</v>
      </c>
      <c r="B4446" t="s">
        <v>22</v>
      </c>
      <c r="C4446">
        <v>0</v>
      </c>
      <c r="D4446" t="s">
        <v>24</v>
      </c>
      <c r="E4446" t="s">
        <v>24</v>
      </c>
      <c r="F4446">
        <v>3</v>
      </c>
      <c r="G4446" t="s">
        <v>23</v>
      </c>
      <c r="H4446" t="s">
        <v>24</v>
      </c>
      <c r="I4446" t="s">
        <v>24</v>
      </c>
      <c r="J4446" t="s">
        <v>24</v>
      </c>
      <c r="K4446" t="s">
        <v>24</v>
      </c>
      <c r="L4446" t="s">
        <v>24</v>
      </c>
      <c r="M4446" t="s">
        <v>24</v>
      </c>
      <c r="N4446" t="s">
        <v>24</v>
      </c>
      <c r="O4446" t="s">
        <v>24</v>
      </c>
      <c r="P4446" t="s">
        <v>27</v>
      </c>
      <c r="Q4446" t="s">
        <v>24</v>
      </c>
      <c r="R4446" t="s">
        <v>32</v>
      </c>
      <c r="S4446" s="2">
        <v>19.850000000000001</v>
      </c>
      <c r="T4446" s="2">
        <v>63.75</v>
      </c>
      <c r="U4446" t="s">
        <v>23</v>
      </c>
      <c r="V4446">
        <f>COUNTIF(Table1[[#This Row],[OnlineSecurity]:[StreamingMovies]], "Yes")</f>
        <v>0</v>
      </c>
      <c r="W4446" t="str" cm="1">
        <f t="array" ref="W4446">_xlfn.IFS(Table1[[#This Row],[tenure]]&lt;=12,"0-1 Years", Table1[[#This Row],[tenure]] &lt;=36, "1-3 Years",Table1[[#This Row],[tenure]]&lt;=60, "3-5 Years",Table1[[#This Row],[tenure]]&gt;60,"5+ Years")</f>
        <v>0-1 Years</v>
      </c>
      <c r="X4446" t="str">
        <f>IF(AND(Table1[[#This Row],[Contract]]="Month-to-Month", Table1[[#This Row],[PaymentMethod]]= "Electronic check"), "High Risk", "Standard")</f>
        <v>Standard</v>
      </c>
      <c r="Y4446" s="11">
        <f>IFERROR(Table1[[#This Row],[TotalCharges]]/Table1[[#This Row],[tenure]],"0")</f>
        <v>21.25</v>
      </c>
      <c r="Z4446" t="str">
        <f>IF(Table1[[#This Row],[SeniorCitizen]]=1,"Yes","No")</f>
        <v>No</v>
      </c>
    </row>
    <row r="4447" spans="1:26" x14ac:dyDescent="0.3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7105</v>
      </c>
      <c r="S4447" s="2">
        <v>98</v>
      </c>
      <c r="T4447" s="2">
        <v>6218.45</v>
      </c>
      <c r="U4447" t="s">
        <v>24</v>
      </c>
      <c r="V4447">
        <f>COUNTIF(Table1[[#This Row],[OnlineSecurity]:[StreamingMovies]], "Yes")</f>
        <v>4</v>
      </c>
      <c r="W4447" t="str" cm="1">
        <f t="array" ref="W4447">_xlfn.IFS(Table1[[#This Row],[tenure]]&lt;=12,"0-1 Years", Table1[[#This Row],[tenure]] &lt;=36, "1-3 Years",Table1[[#This Row],[tenure]]&lt;=60, "3-5 Years",Table1[[#This Row],[tenure]]&gt;60,"5+ Years")</f>
        <v>5+ Years</v>
      </c>
      <c r="X4447" t="str">
        <f>IF(AND(Table1[[#This Row],[Contract]]="Month-to-Month", Table1[[#This Row],[PaymentMethod]]= "Electronic check"), "High Risk", "Standard")</f>
        <v>Standard</v>
      </c>
      <c r="Y4447" s="11">
        <f>IFERROR(Table1[[#This Row],[TotalCharges]]/Table1[[#This Row],[tenure]],"0")</f>
        <v>98.705555555555549</v>
      </c>
      <c r="Z4447" t="str">
        <f>IF(Table1[[#This Row],[SeniorCitizen]]=1,"Yes","No")</f>
        <v>No</v>
      </c>
    </row>
    <row r="4448" spans="1:26" x14ac:dyDescent="0.3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s="2">
        <v>79.900000000000006</v>
      </c>
      <c r="T4448" s="2">
        <v>260.89999999999998</v>
      </c>
      <c r="U4448" t="s">
        <v>23</v>
      </c>
      <c r="V4448">
        <f>COUNTIF(Table1[[#This Row],[OnlineSecurity]:[StreamingMovies]], "Yes")</f>
        <v>1</v>
      </c>
      <c r="W4448" t="str" cm="1">
        <f t="array" ref="W4448">_xlfn.IFS(Table1[[#This Row],[tenure]]&lt;=12,"0-1 Years", Table1[[#This Row],[tenure]] &lt;=36, "1-3 Years",Table1[[#This Row],[tenure]]&lt;=60, "3-5 Years",Table1[[#This Row],[tenure]]&gt;60,"5+ Years")</f>
        <v>0-1 Years</v>
      </c>
      <c r="X4448" t="str">
        <f>IF(AND(Table1[[#This Row],[Contract]]="Month-to-Month", Table1[[#This Row],[PaymentMethod]]= "Electronic check"), "High Risk", "Standard")</f>
        <v>High Risk</v>
      </c>
      <c r="Y4448" s="11">
        <f>IFERROR(Table1[[#This Row],[TotalCharges]]/Table1[[#This Row],[tenure]],"0")</f>
        <v>86.966666666666654</v>
      </c>
      <c r="Z4448" t="str">
        <f>IF(Table1[[#This Row],[SeniorCitizen]]=1,"Yes","No")</f>
        <v>Yes</v>
      </c>
    </row>
    <row r="4449" spans="1:26" x14ac:dyDescent="0.3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s="2">
        <v>107.7</v>
      </c>
      <c r="T4449" s="2">
        <v>7320.9</v>
      </c>
      <c r="U4449" t="s">
        <v>24</v>
      </c>
      <c r="V4449">
        <f>COUNTIF(Table1[[#This Row],[OnlineSecurity]:[StreamingMovies]], "Yes")</f>
        <v>5</v>
      </c>
      <c r="W4449" t="str" cm="1">
        <f t="array" ref="W4449">_xlfn.IFS(Table1[[#This Row],[tenure]]&lt;=12,"0-1 Years", Table1[[#This Row],[tenure]] &lt;=36, "1-3 Years",Table1[[#This Row],[tenure]]&lt;=60, "3-5 Years",Table1[[#This Row],[tenure]]&gt;60,"5+ Years")</f>
        <v>5+ Years</v>
      </c>
      <c r="X4449" t="str">
        <f>IF(AND(Table1[[#This Row],[Contract]]="Month-to-Month", Table1[[#This Row],[PaymentMethod]]= "Electronic check"), "High Risk", "Standard")</f>
        <v>High Risk</v>
      </c>
      <c r="Y4449" s="11">
        <f>IFERROR(Table1[[#This Row],[TotalCharges]]/Table1[[#This Row],[tenure]],"0")</f>
        <v>107.66029411764706</v>
      </c>
      <c r="Z4449" t="str">
        <f>IF(Table1[[#This Row],[SeniorCitizen]]=1,"Yes","No")</f>
        <v>No</v>
      </c>
    </row>
    <row r="4450" spans="1:26" x14ac:dyDescent="0.3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s="2">
        <v>99.7</v>
      </c>
      <c r="T4450" s="2">
        <v>2967.35</v>
      </c>
      <c r="U4450" t="s">
        <v>23</v>
      </c>
      <c r="V4450">
        <f>COUNTIF(Table1[[#This Row],[OnlineSecurity]:[StreamingMovies]], "Yes")</f>
        <v>3</v>
      </c>
      <c r="W4450" t="str" cm="1">
        <f t="array" ref="W4450">_xlfn.IFS(Table1[[#This Row],[tenure]]&lt;=12,"0-1 Years", Table1[[#This Row],[tenure]] &lt;=36, "1-3 Years",Table1[[#This Row],[tenure]]&lt;=60, "3-5 Years",Table1[[#This Row],[tenure]]&gt;60,"5+ Years")</f>
        <v>1-3 Years</v>
      </c>
      <c r="X4450" t="str">
        <f>IF(AND(Table1[[#This Row],[Contract]]="Month-to-Month", Table1[[#This Row],[PaymentMethod]]= "Electronic check"), "High Risk", "Standard")</f>
        <v>High Risk</v>
      </c>
      <c r="Y4450" s="11">
        <f>IFERROR(Table1[[#This Row],[TotalCharges]]/Table1[[#This Row],[tenure]],"0")</f>
        <v>98.911666666666662</v>
      </c>
      <c r="Z4450" t="str">
        <f>IF(Table1[[#This Row],[SeniorCitizen]]=1,"Yes","No")</f>
        <v>Yes</v>
      </c>
    </row>
    <row r="4451" spans="1:26" x14ac:dyDescent="0.3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s="2">
        <v>104.7</v>
      </c>
      <c r="T4451" s="2">
        <v>6333.8</v>
      </c>
      <c r="U4451" t="s">
        <v>24</v>
      </c>
      <c r="V4451">
        <f>COUNTIF(Table1[[#This Row],[OnlineSecurity]:[StreamingMovies]], "Yes")</f>
        <v>4</v>
      </c>
      <c r="W4451" t="str" cm="1">
        <f t="array" ref="W4451">_xlfn.IFS(Table1[[#This Row],[tenure]]&lt;=12,"0-1 Years", Table1[[#This Row],[tenure]] &lt;=36, "1-3 Years",Table1[[#This Row],[tenure]]&lt;=60, "3-5 Years",Table1[[#This Row],[tenure]]&gt;60,"5+ Years")</f>
        <v>3-5 Years</v>
      </c>
      <c r="X4451" t="str">
        <f>IF(AND(Table1[[#This Row],[Contract]]="Month-to-Month", Table1[[#This Row],[PaymentMethod]]= "Electronic check"), "High Risk", "Standard")</f>
        <v>Standard</v>
      </c>
      <c r="Y4451" s="11">
        <f>IFERROR(Table1[[#This Row],[TotalCharges]]/Table1[[#This Row],[tenure]],"0")</f>
        <v>105.56333333333333</v>
      </c>
      <c r="Z4451" t="str">
        <f>IF(Table1[[#This Row],[SeniorCitizen]]=1,"Yes","No")</f>
        <v>No</v>
      </c>
    </row>
    <row r="4452" spans="1:26" x14ac:dyDescent="0.3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7105</v>
      </c>
      <c r="S4452" s="2">
        <v>58.6</v>
      </c>
      <c r="T4452" s="2">
        <v>939.7</v>
      </c>
      <c r="U4452" t="s">
        <v>23</v>
      </c>
      <c r="V4452">
        <f>COUNTIF(Table1[[#This Row],[OnlineSecurity]:[StreamingMovies]], "Yes")</f>
        <v>2</v>
      </c>
      <c r="W4452" t="str" cm="1">
        <f t="array" ref="W4452">_xlfn.IFS(Table1[[#This Row],[tenure]]&lt;=12,"0-1 Years", Table1[[#This Row],[tenure]] &lt;=36, "1-3 Years",Table1[[#This Row],[tenure]]&lt;=60, "3-5 Years",Table1[[#This Row],[tenure]]&gt;60,"5+ Years")</f>
        <v>1-3 Years</v>
      </c>
      <c r="X4452" t="str">
        <f>IF(AND(Table1[[#This Row],[Contract]]="Month-to-Month", Table1[[#This Row],[PaymentMethod]]= "Electronic check"), "High Risk", "Standard")</f>
        <v>Standard</v>
      </c>
      <c r="Y4452" s="11">
        <f>IFERROR(Table1[[#This Row],[TotalCharges]]/Table1[[#This Row],[tenure]],"0")</f>
        <v>62.646666666666668</v>
      </c>
      <c r="Z4452" t="str">
        <f>IF(Table1[[#This Row],[SeniorCitizen]]=1,"Yes","No")</f>
        <v>No</v>
      </c>
    </row>
    <row r="4453" spans="1:26" x14ac:dyDescent="0.3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7104</v>
      </c>
      <c r="S4453" s="2">
        <v>93.9</v>
      </c>
      <c r="T4453" s="2">
        <v>4200.25</v>
      </c>
      <c r="U4453" t="s">
        <v>24</v>
      </c>
      <c r="V4453">
        <f>COUNTIF(Table1[[#This Row],[OnlineSecurity]:[StreamingMovies]], "Yes")</f>
        <v>2</v>
      </c>
      <c r="W4453" t="str" cm="1">
        <f t="array" ref="W4453">_xlfn.IFS(Table1[[#This Row],[tenure]]&lt;=12,"0-1 Years", Table1[[#This Row],[tenure]] &lt;=36, "1-3 Years",Table1[[#This Row],[tenure]]&lt;=60, "3-5 Years",Table1[[#This Row],[tenure]]&gt;60,"5+ Years")</f>
        <v>3-5 Years</v>
      </c>
      <c r="X4453" t="str">
        <f>IF(AND(Table1[[#This Row],[Contract]]="Month-to-Month", Table1[[#This Row],[PaymentMethod]]= "Electronic check"), "High Risk", "Standard")</f>
        <v>Standard</v>
      </c>
      <c r="Y4453" s="11">
        <f>IFERROR(Table1[[#This Row],[TotalCharges]]/Table1[[#This Row],[tenure]],"0")</f>
        <v>93.338888888888889</v>
      </c>
      <c r="Z4453" t="str">
        <f>IF(Table1[[#This Row],[SeniorCitizen]]=1,"Yes","No")</f>
        <v>Yes</v>
      </c>
    </row>
    <row r="4454" spans="1:26" x14ac:dyDescent="0.3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7105</v>
      </c>
      <c r="S4454" s="2">
        <v>86.45</v>
      </c>
      <c r="T4454" s="2">
        <v>5950.2</v>
      </c>
      <c r="U4454" t="s">
        <v>24</v>
      </c>
      <c r="V4454">
        <f>COUNTIF(Table1[[#This Row],[OnlineSecurity]:[StreamingMovies]], "Yes")</f>
        <v>6</v>
      </c>
      <c r="W4454" t="str" cm="1">
        <f t="array" ref="W4454">_xlfn.IFS(Table1[[#This Row],[tenure]]&lt;=12,"0-1 Years", Table1[[#This Row],[tenure]] &lt;=36, "1-3 Years",Table1[[#This Row],[tenure]]&lt;=60, "3-5 Years",Table1[[#This Row],[tenure]]&gt;60,"5+ Years")</f>
        <v>5+ Years</v>
      </c>
      <c r="X4454" t="str">
        <f>IF(AND(Table1[[#This Row],[Contract]]="Month-to-Month", Table1[[#This Row],[PaymentMethod]]= "Electronic check"), "High Risk", "Standard")</f>
        <v>Standard</v>
      </c>
      <c r="Y4454" s="11">
        <f>IFERROR(Table1[[#This Row],[TotalCharges]]/Table1[[#This Row],[tenure]],"0")</f>
        <v>85.002857142857138</v>
      </c>
      <c r="Z4454" t="str">
        <f>IF(Table1[[#This Row],[SeniorCitizen]]=1,"Yes","No")</f>
        <v>No</v>
      </c>
    </row>
    <row r="4455" spans="1:26" x14ac:dyDescent="0.3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s="2">
        <v>98.5</v>
      </c>
      <c r="T4455" s="2">
        <v>1037.75</v>
      </c>
      <c r="U4455" t="s">
        <v>23</v>
      </c>
      <c r="V4455">
        <f>COUNTIF(Table1[[#This Row],[OnlineSecurity]:[StreamingMovies]], "Yes")</f>
        <v>3</v>
      </c>
      <c r="W4455" t="str" cm="1">
        <f t="array" ref="W4455">_xlfn.IFS(Table1[[#This Row],[tenure]]&lt;=12,"0-1 Years", Table1[[#This Row],[tenure]] &lt;=36, "1-3 Years",Table1[[#This Row],[tenure]]&lt;=60, "3-5 Years",Table1[[#This Row],[tenure]]&gt;60,"5+ Years")</f>
        <v>0-1 Years</v>
      </c>
      <c r="X4455" t="str">
        <f>IF(AND(Table1[[#This Row],[Contract]]="Month-to-Month", Table1[[#This Row],[PaymentMethod]]= "Electronic check"), "High Risk", "Standard")</f>
        <v>High Risk</v>
      </c>
      <c r="Y4455" s="11">
        <f>IFERROR(Table1[[#This Row],[TotalCharges]]/Table1[[#This Row],[tenure]],"0")</f>
        <v>103.77500000000001</v>
      </c>
      <c r="Z4455" t="str">
        <f>IF(Table1[[#This Row],[SeniorCitizen]]=1,"Yes","No")</f>
        <v>No</v>
      </c>
    </row>
    <row r="4456" spans="1:26" x14ac:dyDescent="0.35">
      <c r="A4456" t="s">
        <v>4491</v>
      </c>
      <c r="B4456" t="s">
        <v>30</v>
      </c>
      <c r="C4456">
        <v>0</v>
      </c>
      <c r="D4456" t="s">
        <v>24</v>
      </c>
      <c r="E4456" t="s">
        <v>24</v>
      </c>
      <c r="F4456">
        <v>4</v>
      </c>
      <c r="G4456" t="s">
        <v>23</v>
      </c>
      <c r="H4456" t="s">
        <v>24</v>
      </c>
      <c r="I4456" t="s">
        <v>24</v>
      </c>
      <c r="J4456" t="s">
        <v>24</v>
      </c>
      <c r="K4456" t="s">
        <v>24</v>
      </c>
      <c r="L4456" t="s">
        <v>24</v>
      </c>
      <c r="M4456" t="s">
        <v>24</v>
      </c>
      <c r="N4456" t="s">
        <v>24</v>
      </c>
      <c r="O4456" t="s">
        <v>24</v>
      </c>
      <c r="P4456" t="s">
        <v>27</v>
      </c>
      <c r="Q4456" t="s">
        <v>24</v>
      </c>
      <c r="R4456" t="s">
        <v>32</v>
      </c>
      <c r="S4456" s="2">
        <v>19.399999999999999</v>
      </c>
      <c r="T4456" s="2">
        <v>93.4</v>
      </c>
      <c r="U4456" t="s">
        <v>24</v>
      </c>
      <c r="V4456">
        <f>COUNTIF(Table1[[#This Row],[OnlineSecurity]:[StreamingMovies]], "Yes")</f>
        <v>0</v>
      </c>
      <c r="W4456" t="str" cm="1">
        <f t="array" ref="W4456">_xlfn.IFS(Table1[[#This Row],[tenure]]&lt;=12,"0-1 Years", Table1[[#This Row],[tenure]] &lt;=36, "1-3 Years",Table1[[#This Row],[tenure]]&lt;=60, "3-5 Years",Table1[[#This Row],[tenure]]&gt;60,"5+ Years")</f>
        <v>0-1 Years</v>
      </c>
      <c r="X4456" t="str">
        <f>IF(AND(Table1[[#This Row],[Contract]]="Month-to-Month", Table1[[#This Row],[PaymentMethod]]= "Electronic check"), "High Risk", "Standard")</f>
        <v>Standard</v>
      </c>
      <c r="Y4456" s="11">
        <f>IFERROR(Table1[[#This Row],[TotalCharges]]/Table1[[#This Row],[tenure]],"0")</f>
        <v>23.35</v>
      </c>
      <c r="Z4456" t="str">
        <f>IF(Table1[[#This Row],[SeniorCitizen]]=1,"Yes","No")</f>
        <v>No</v>
      </c>
    </row>
    <row r="4457" spans="1:26" x14ac:dyDescent="0.3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s="2">
        <v>50.45</v>
      </c>
      <c r="T4457" s="2">
        <v>50.45</v>
      </c>
      <c r="U4457" t="s">
        <v>23</v>
      </c>
      <c r="V4457">
        <f>COUNTIF(Table1[[#This Row],[OnlineSecurity]:[StreamingMovies]], "Yes")</f>
        <v>1</v>
      </c>
      <c r="W4457" t="str" cm="1">
        <f t="array" ref="W4457">_xlfn.IFS(Table1[[#This Row],[tenure]]&lt;=12,"0-1 Years", Table1[[#This Row],[tenure]] &lt;=36, "1-3 Years",Table1[[#This Row],[tenure]]&lt;=60, "3-5 Years",Table1[[#This Row],[tenure]]&gt;60,"5+ Years")</f>
        <v>0-1 Years</v>
      </c>
      <c r="X4457" t="str">
        <f>IF(AND(Table1[[#This Row],[Contract]]="Month-to-Month", Table1[[#This Row],[PaymentMethod]]= "Electronic check"), "High Risk", "Standard")</f>
        <v>Standard</v>
      </c>
      <c r="Y4457" s="11">
        <f>IFERROR(Table1[[#This Row],[TotalCharges]]/Table1[[#This Row],[tenure]],"0")</f>
        <v>50.45</v>
      </c>
      <c r="Z4457" t="str">
        <f>IF(Table1[[#This Row],[SeniorCitizen]]=1,"Yes","No")</f>
        <v>No</v>
      </c>
    </row>
    <row r="4458" spans="1:26" x14ac:dyDescent="0.35">
      <c r="A4458" t="s">
        <v>4493</v>
      </c>
      <c r="B4458" t="s">
        <v>22</v>
      </c>
      <c r="C4458">
        <v>0</v>
      </c>
      <c r="D4458" t="s">
        <v>23</v>
      </c>
      <c r="E4458" t="s">
        <v>24</v>
      </c>
      <c r="F4458">
        <v>68</v>
      </c>
      <c r="G4458" t="s">
        <v>23</v>
      </c>
      <c r="H4458" t="s">
        <v>23</v>
      </c>
      <c r="I4458" t="s">
        <v>24</v>
      </c>
      <c r="J4458" t="s">
        <v>24</v>
      </c>
      <c r="K4458" t="s">
        <v>24</v>
      </c>
      <c r="L4458" t="s">
        <v>24</v>
      </c>
      <c r="M4458" t="s">
        <v>24</v>
      </c>
      <c r="N4458" t="s">
        <v>24</v>
      </c>
      <c r="O4458" t="s">
        <v>24</v>
      </c>
      <c r="P4458" t="s">
        <v>47</v>
      </c>
      <c r="Q4458" t="s">
        <v>23</v>
      </c>
      <c r="R4458" t="s">
        <v>7105</v>
      </c>
      <c r="S4458" s="2">
        <v>24.95</v>
      </c>
      <c r="T4458" s="2">
        <v>1614.9</v>
      </c>
      <c r="U4458" t="s">
        <v>24</v>
      </c>
      <c r="V4458">
        <f>COUNTIF(Table1[[#This Row],[OnlineSecurity]:[StreamingMovies]], "Yes")</f>
        <v>0</v>
      </c>
      <c r="W4458" t="str" cm="1">
        <f t="array" ref="W4458">_xlfn.IFS(Table1[[#This Row],[tenure]]&lt;=12,"0-1 Years", Table1[[#This Row],[tenure]] &lt;=36, "1-3 Years",Table1[[#This Row],[tenure]]&lt;=60, "3-5 Years",Table1[[#This Row],[tenure]]&gt;60,"5+ Years")</f>
        <v>5+ Years</v>
      </c>
      <c r="X4458" t="str">
        <f>IF(AND(Table1[[#This Row],[Contract]]="Month-to-Month", Table1[[#This Row],[PaymentMethod]]= "Electronic check"), "High Risk", "Standard")</f>
        <v>Standard</v>
      </c>
      <c r="Y4458" s="11">
        <f>IFERROR(Table1[[#This Row],[TotalCharges]]/Table1[[#This Row],[tenure]],"0")</f>
        <v>23.748529411764707</v>
      </c>
      <c r="Z4458" t="str">
        <f>IF(Table1[[#This Row],[SeniorCitizen]]=1,"Yes","No")</f>
        <v>No</v>
      </c>
    </row>
    <row r="4459" spans="1:26" x14ac:dyDescent="0.3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7104</v>
      </c>
      <c r="S4459" s="2">
        <v>75</v>
      </c>
      <c r="T4459" s="2">
        <v>1573.95</v>
      </c>
      <c r="U4459" t="s">
        <v>24</v>
      </c>
      <c r="V4459">
        <f>COUNTIF(Table1[[#This Row],[OnlineSecurity]:[StreamingMovies]], "Yes")</f>
        <v>1</v>
      </c>
      <c r="W4459" t="str" cm="1">
        <f t="array" ref="W4459">_xlfn.IFS(Table1[[#This Row],[tenure]]&lt;=12,"0-1 Years", Table1[[#This Row],[tenure]] &lt;=36, "1-3 Years",Table1[[#This Row],[tenure]]&lt;=60, "3-5 Years",Table1[[#This Row],[tenure]]&gt;60,"5+ Years")</f>
        <v>1-3 Years</v>
      </c>
      <c r="X4459" t="str">
        <f>IF(AND(Table1[[#This Row],[Contract]]="Month-to-Month", Table1[[#This Row],[PaymentMethod]]= "Electronic check"), "High Risk", "Standard")</f>
        <v>Standard</v>
      </c>
      <c r="Y4459" s="11">
        <f>IFERROR(Table1[[#This Row],[TotalCharges]]/Table1[[#This Row],[tenure]],"0")</f>
        <v>71.543181818181822</v>
      </c>
      <c r="Z4459" t="str">
        <f>IF(Table1[[#This Row],[SeniorCitizen]]=1,"Yes","No")</f>
        <v>No</v>
      </c>
    </row>
    <row r="4460" spans="1:26" x14ac:dyDescent="0.3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s="2">
        <v>94.65</v>
      </c>
      <c r="T4460" s="2">
        <v>3624.3</v>
      </c>
      <c r="U4460" t="s">
        <v>23</v>
      </c>
      <c r="V4460">
        <f>COUNTIF(Table1[[#This Row],[OnlineSecurity]:[StreamingMovies]], "Yes")</f>
        <v>3</v>
      </c>
      <c r="W4460" t="str" cm="1">
        <f t="array" ref="W4460">_xlfn.IFS(Table1[[#This Row],[tenure]]&lt;=12,"0-1 Years", Table1[[#This Row],[tenure]] &lt;=36, "1-3 Years",Table1[[#This Row],[tenure]]&lt;=60, "3-5 Years",Table1[[#This Row],[tenure]]&gt;60,"5+ Years")</f>
        <v>3-5 Years</v>
      </c>
      <c r="X4460" t="str">
        <f>IF(AND(Table1[[#This Row],[Contract]]="Month-to-Month", Table1[[#This Row],[PaymentMethod]]= "Electronic check"), "High Risk", "Standard")</f>
        <v>High Risk</v>
      </c>
      <c r="Y4460" s="11">
        <f>IFERROR(Table1[[#This Row],[TotalCharges]]/Table1[[#This Row],[tenure]],"0")</f>
        <v>95.376315789473693</v>
      </c>
      <c r="Z4460" t="str">
        <f>IF(Table1[[#This Row],[SeniorCitizen]]=1,"Yes","No")</f>
        <v>No</v>
      </c>
    </row>
    <row r="4461" spans="1:26" x14ac:dyDescent="0.3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7105</v>
      </c>
      <c r="S4461" s="2">
        <v>100.25</v>
      </c>
      <c r="T4461" s="2">
        <v>100.25</v>
      </c>
      <c r="U4461" t="s">
        <v>23</v>
      </c>
      <c r="V4461">
        <f>COUNTIF(Table1[[#This Row],[OnlineSecurity]:[StreamingMovies]], "Yes")</f>
        <v>3</v>
      </c>
      <c r="W4461" t="str" cm="1">
        <f t="array" ref="W4461">_xlfn.IFS(Table1[[#This Row],[tenure]]&lt;=12,"0-1 Years", Table1[[#This Row],[tenure]] &lt;=36, "1-3 Years",Table1[[#This Row],[tenure]]&lt;=60, "3-5 Years",Table1[[#This Row],[tenure]]&gt;60,"5+ Years")</f>
        <v>0-1 Years</v>
      </c>
      <c r="X4461" t="str">
        <f>IF(AND(Table1[[#This Row],[Contract]]="Month-to-Month", Table1[[#This Row],[PaymentMethod]]= "Electronic check"), "High Risk", "Standard")</f>
        <v>Standard</v>
      </c>
      <c r="Y4461" s="11">
        <f>IFERROR(Table1[[#This Row],[TotalCharges]]/Table1[[#This Row],[tenure]],"0")</f>
        <v>100.25</v>
      </c>
      <c r="Z4461" t="str">
        <f>IF(Table1[[#This Row],[SeniorCitizen]]=1,"Yes","No")</f>
        <v>No</v>
      </c>
    </row>
    <row r="4462" spans="1:26" x14ac:dyDescent="0.3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s="2">
        <v>78.2</v>
      </c>
      <c r="T4462" s="2">
        <v>1468.75</v>
      </c>
      <c r="U4462" t="s">
        <v>24</v>
      </c>
      <c r="V4462">
        <f>COUNTIF(Table1[[#This Row],[OnlineSecurity]:[StreamingMovies]], "Yes")</f>
        <v>2</v>
      </c>
      <c r="W4462" t="str" cm="1">
        <f t="array" ref="W4462">_xlfn.IFS(Table1[[#This Row],[tenure]]&lt;=12,"0-1 Years", Table1[[#This Row],[tenure]] &lt;=36, "1-3 Years",Table1[[#This Row],[tenure]]&lt;=60, "3-5 Years",Table1[[#This Row],[tenure]]&gt;60,"5+ Years")</f>
        <v>1-3 Years</v>
      </c>
      <c r="X4462" t="str">
        <f>IF(AND(Table1[[#This Row],[Contract]]="Month-to-Month", Table1[[#This Row],[PaymentMethod]]= "Electronic check"), "High Risk", "Standard")</f>
        <v>High Risk</v>
      </c>
      <c r="Y4462" s="11">
        <f>IFERROR(Table1[[#This Row],[TotalCharges]]/Table1[[#This Row],[tenure]],"0")</f>
        <v>81.597222222222229</v>
      </c>
      <c r="Z4462" t="str">
        <f>IF(Table1[[#This Row],[SeniorCitizen]]=1,"Yes","No")</f>
        <v>No</v>
      </c>
    </row>
    <row r="4463" spans="1:26" x14ac:dyDescent="0.3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s="2">
        <v>94.2</v>
      </c>
      <c r="T4463" s="2">
        <v>2607.6</v>
      </c>
      <c r="U4463" t="s">
        <v>24</v>
      </c>
      <c r="V4463">
        <f>COUNTIF(Table1[[#This Row],[OnlineSecurity]:[StreamingMovies]], "Yes")</f>
        <v>3</v>
      </c>
      <c r="W4463" t="str" cm="1">
        <f t="array" ref="W4463">_xlfn.IFS(Table1[[#This Row],[tenure]]&lt;=12,"0-1 Years", Table1[[#This Row],[tenure]] &lt;=36, "1-3 Years",Table1[[#This Row],[tenure]]&lt;=60, "3-5 Years",Table1[[#This Row],[tenure]]&gt;60,"5+ Years")</f>
        <v>1-3 Years</v>
      </c>
      <c r="X4463" t="str">
        <f>IF(AND(Table1[[#This Row],[Contract]]="Month-to-Month", Table1[[#This Row],[PaymentMethod]]= "Electronic check"), "High Risk", "Standard")</f>
        <v>High Risk</v>
      </c>
      <c r="Y4463" s="11">
        <f>IFERROR(Table1[[#This Row],[TotalCharges]]/Table1[[#This Row],[tenure]],"0")</f>
        <v>89.91724137931034</v>
      </c>
      <c r="Z4463" t="str">
        <f>IF(Table1[[#This Row],[SeniorCitizen]]=1,"Yes","No")</f>
        <v>No</v>
      </c>
    </row>
    <row r="4464" spans="1:26" x14ac:dyDescent="0.3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s="2">
        <v>88.45</v>
      </c>
      <c r="T4464" s="2">
        <v>1422.1</v>
      </c>
      <c r="U4464" t="s">
        <v>23</v>
      </c>
      <c r="V4464">
        <f>COUNTIF(Table1[[#This Row],[OnlineSecurity]:[StreamingMovies]], "Yes")</f>
        <v>2</v>
      </c>
      <c r="W4464" t="str" cm="1">
        <f t="array" ref="W4464">_xlfn.IFS(Table1[[#This Row],[tenure]]&lt;=12,"0-1 Years", Table1[[#This Row],[tenure]] &lt;=36, "1-3 Years",Table1[[#This Row],[tenure]]&lt;=60, "3-5 Years",Table1[[#This Row],[tenure]]&gt;60,"5+ Years")</f>
        <v>1-3 Years</v>
      </c>
      <c r="X4464" t="str">
        <f>IF(AND(Table1[[#This Row],[Contract]]="Month-to-Month", Table1[[#This Row],[PaymentMethod]]= "Electronic check"), "High Risk", "Standard")</f>
        <v>High Risk</v>
      </c>
      <c r="Y4464" s="11">
        <f>IFERROR(Table1[[#This Row],[TotalCharges]]/Table1[[#This Row],[tenure]],"0")</f>
        <v>88.881249999999994</v>
      </c>
      <c r="Z4464" t="str">
        <f>IF(Table1[[#This Row],[SeniorCitizen]]=1,"Yes","No")</f>
        <v>No</v>
      </c>
    </row>
    <row r="4465" spans="1:26" x14ac:dyDescent="0.3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s="2">
        <v>69.849999999999994</v>
      </c>
      <c r="T4465" s="2">
        <v>69.849999999999994</v>
      </c>
      <c r="U4465" t="s">
        <v>23</v>
      </c>
      <c r="V4465">
        <f>COUNTIF(Table1[[#This Row],[OnlineSecurity]:[StreamingMovies]], "Yes")</f>
        <v>0</v>
      </c>
      <c r="W4465" t="str" cm="1">
        <f t="array" ref="W4465">_xlfn.IFS(Table1[[#This Row],[tenure]]&lt;=12,"0-1 Years", Table1[[#This Row],[tenure]] &lt;=36, "1-3 Years",Table1[[#This Row],[tenure]]&lt;=60, "3-5 Years",Table1[[#This Row],[tenure]]&gt;60,"5+ Years")</f>
        <v>0-1 Years</v>
      </c>
      <c r="X4465" t="str">
        <f>IF(AND(Table1[[#This Row],[Contract]]="Month-to-Month", Table1[[#This Row],[PaymentMethod]]= "Electronic check"), "High Risk", "Standard")</f>
        <v>High Risk</v>
      </c>
      <c r="Y4465" s="11">
        <f>IFERROR(Table1[[#This Row],[TotalCharges]]/Table1[[#This Row],[tenure]],"0")</f>
        <v>69.849999999999994</v>
      </c>
      <c r="Z4465" t="str">
        <f>IF(Table1[[#This Row],[SeniorCitizen]]=1,"Yes","No")</f>
        <v>No</v>
      </c>
    </row>
    <row r="4466" spans="1:26" x14ac:dyDescent="0.3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7104</v>
      </c>
      <c r="S4466" s="2">
        <v>81.7</v>
      </c>
      <c r="T4466" s="2">
        <v>858.6</v>
      </c>
      <c r="U4466" t="s">
        <v>23</v>
      </c>
      <c r="V4466">
        <f>COUNTIF(Table1[[#This Row],[OnlineSecurity]:[StreamingMovies]], "Yes")</f>
        <v>2</v>
      </c>
      <c r="W4466" t="str" cm="1">
        <f t="array" ref="W4466">_xlfn.IFS(Table1[[#This Row],[tenure]]&lt;=12,"0-1 Years", Table1[[#This Row],[tenure]] &lt;=36, "1-3 Years",Table1[[#This Row],[tenure]]&lt;=60, "3-5 Years",Table1[[#This Row],[tenure]]&gt;60,"5+ Years")</f>
        <v>0-1 Years</v>
      </c>
      <c r="X4466" t="str">
        <f>IF(AND(Table1[[#This Row],[Contract]]="Month-to-Month", Table1[[#This Row],[PaymentMethod]]= "Electronic check"), "High Risk", "Standard")</f>
        <v>Standard</v>
      </c>
      <c r="Y4466" s="11">
        <f>IFERROR(Table1[[#This Row],[TotalCharges]]/Table1[[#This Row],[tenure]],"0")</f>
        <v>71.55</v>
      </c>
      <c r="Z4466" t="str">
        <f>IF(Table1[[#This Row],[SeniorCitizen]]=1,"Yes","No")</f>
        <v>No</v>
      </c>
    </row>
    <row r="4467" spans="1:26" x14ac:dyDescent="0.35">
      <c r="A4467" t="s">
        <v>4502</v>
      </c>
      <c r="B4467" t="s">
        <v>30</v>
      </c>
      <c r="C4467">
        <v>0</v>
      </c>
      <c r="D4467" t="s">
        <v>24</v>
      </c>
      <c r="E4467" t="s">
        <v>24</v>
      </c>
      <c r="F4467">
        <v>31</v>
      </c>
      <c r="G4467" t="s">
        <v>24</v>
      </c>
      <c r="H4467" t="s">
        <v>24</v>
      </c>
      <c r="I4467" t="s">
        <v>26</v>
      </c>
      <c r="J4467" t="s">
        <v>24</v>
      </c>
      <c r="K4467" t="s">
        <v>24</v>
      </c>
      <c r="L4467" t="s">
        <v>23</v>
      </c>
      <c r="M4467" t="s">
        <v>24</v>
      </c>
      <c r="N4467" t="s">
        <v>23</v>
      </c>
      <c r="O4467" t="s">
        <v>23</v>
      </c>
      <c r="P4467" t="s">
        <v>31</v>
      </c>
      <c r="Q4467" t="s">
        <v>23</v>
      </c>
      <c r="R4467" t="s">
        <v>28</v>
      </c>
      <c r="S4467" s="2">
        <v>50.05</v>
      </c>
      <c r="T4467" s="2">
        <v>1523.4</v>
      </c>
      <c r="U4467" t="s">
        <v>24</v>
      </c>
      <c r="V4467">
        <f>COUNTIF(Table1[[#This Row],[OnlineSecurity]:[StreamingMovies]], "Yes")</f>
        <v>3</v>
      </c>
      <c r="W4467" t="str" cm="1">
        <f t="array" ref="W4467">_xlfn.IFS(Table1[[#This Row],[tenure]]&lt;=12,"0-1 Years", Table1[[#This Row],[tenure]] &lt;=36, "1-3 Years",Table1[[#This Row],[tenure]]&lt;=60, "3-5 Years",Table1[[#This Row],[tenure]]&gt;60,"5+ Years")</f>
        <v>1-3 Years</v>
      </c>
      <c r="X4467" t="str">
        <f>IF(AND(Table1[[#This Row],[Contract]]="Month-to-Month", Table1[[#This Row],[PaymentMethod]]= "Electronic check"), "High Risk", "Standard")</f>
        <v>Standard</v>
      </c>
      <c r="Y4467" s="11">
        <f>IFERROR(Table1[[#This Row],[TotalCharges]]/Table1[[#This Row],[tenure]],"0")</f>
        <v>49.141935483870974</v>
      </c>
      <c r="Z4467" t="str">
        <f>IF(Table1[[#This Row],[SeniorCitizen]]=1,"Yes","No")</f>
        <v>No</v>
      </c>
    </row>
    <row r="4468" spans="1:26" x14ac:dyDescent="0.3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s="2">
        <v>79.900000000000006</v>
      </c>
      <c r="T4468" s="2">
        <v>324.3</v>
      </c>
      <c r="U4468" t="s">
        <v>23</v>
      </c>
      <c r="V4468">
        <f>COUNTIF(Table1[[#This Row],[OnlineSecurity]:[StreamingMovies]], "Yes")</f>
        <v>1</v>
      </c>
      <c r="W4468" t="str" cm="1">
        <f t="array" ref="W4468">_xlfn.IFS(Table1[[#This Row],[tenure]]&lt;=12,"0-1 Years", Table1[[#This Row],[tenure]] &lt;=36, "1-3 Years",Table1[[#This Row],[tenure]]&lt;=60, "3-5 Years",Table1[[#This Row],[tenure]]&gt;60,"5+ Years")</f>
        <v>0-1 Years</v>
      </c>
      <c r="X4468" t="str">
        <f>IF(AND(Table1[[#This Row],[Contract]]="Month-to-Month", Table1[[#This Row],[PaymentMethod]]= "Electronic check"), "High Risk", "Standard")</f>
        <v>High Risk</v>
      </c>
      <c r="Y4468" s="11">
        <f>IFERROR(Table1[[#This Row],[TotalCharges]]/Table1[[#This Row],[tenure]],"0")</f>
        <v>81.075000000000003</v>
      </c>
      <c r="Z4468" t="str">
        <f>IF(Table1[[#This Row],[SeniorCitizen]]=1,"Yes","No")</f>
        <v>No</v>
      </c>
    </row>
    <row r="4469" spans="1:26" x14ac:dyDescent="0.3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s="2">
        <v>69.55</v>
      </c>
      <c r="T4469" s="2">
        <v>3435.6</v>
      </c>
      <c r="U4469" t="s">
        <v>24</v>
      </c>
      <c r="V4469">
        <f>COUNTIF(Table1[[#This Row],[OnlineSecurity]:[StreamingMovies]], "Yes")</f>
        <v>3</v>
      </c>
      <c r="W4469" t="str" cm="1">
        <f t="array" ref="W4469">_xlfn.IFS(Table1[[#This Row],[tenure]]&lt;=12,"0-1 Years", Table1[[#This Row],[tenure]] &lt;=36, "1-3 Years",Table1[[#This Row],[tenure]]&lt;=60, "3-5 Years",Table1[[#This Row],[tenure]]&gt;60,"5+ Years")</f>
        <v>3-5 Years</v>
      </c>
      <c r="X4469" t="str">
        <f>IF(AND(Table1[[#This Row],[Contract]]="Month-to-Month", Table1[[#This Row],[PaymentMethod]]= "Electronic check"), "High Risk", "Standard")</f>
        <v>Standard</v>
      </c>
      <c r="Y4469" s="11">
        <f>IFERROR(Table1[[#This Row],[TotalCharges]]/Table1[[#This Row],[tenure]],"0")</f>
        <v>71.575000000000003</v>
      </c>
      <c r="Z4469" t="str">
        <f>IF(Table1[[#This Row],[SeniorCitizen]]=1,"Yes","No")</f>
        <v>No</v>
      </c>
    </row>
    <row r="4470" spans="1:26" x14ac:dyDescent="0.35">
      <c r="A4470" t="s">
        <v>4505</v>
      </c>
      <c r="B4470" t="s">
        <v>22</v>
      </c>
      <c r="C4470">
        <v>0</v>
      </c>
      <c r="D4470" t="s">
        <v>24</v>
      </c>
      <c r="E4470" t="s">
        <v>24</v>
      </c>
      <c r="F4470">
        <v>15</v>
      </c>
      <c r="G4470" t="s">
        <v>23</v>
      </c>
      <c r="H4470" t="s">
        <v>23</v>
      </c>
      <c r="I4470" t="s">
        <v>24</v>
      </c>
      <c r="J4470" t="s">
        <v>24</v>
      </c>
      <c r="K4470" t="s">
        <v>24</v>
      </c>
      <c r="L4470" t="s">
        <v>24</v>
      </c>
      <c r="M4470" t="s">
        <v>24</v>
      </c>
      <c r="N4470" t="s">
        <v>24</v>
      </c>
      <c r="O4470" t="s">
        <v>24</v>
      </c>
      <c r="P4470" t="s">
        <v>27</v>
      </c>
      <c r="Q4470" t="s">
        <v>23</v>
      </c>
      <c r="R4470" t="s">
        <v>7105</v>
      </c>
      <c r="S4470" s="2">
        <v>25.4</v>
      </c>
      <c r="T4470" s="2">
        <v>399.6</v>
      </c>
      <c r="U4470" t="s">
        <v>23</v>
      </c>
      <c r="V4470">
        <f>COUNTIF(Table1[[#This Row],[OnlineSecurity]:[StreamingMovies]], "Yes")</f>
        <v>0</v>
      </c>
      <c r="W4470" t="str" cm="1">
        <f t="array" ref="W4470">_xlfn.IFS(Table1[[#This Row],[tenure]]&lt;=12,"0-1 Years", Table1[[#This Row],[tenure]] &lt;=36, "1-3 Years",Table1[[#This Row],[tenure]]&lt;=60, "3-5 Years",Table1[[#This Row],[tenure]]&gt;60,"5+ Years")</f>
        <v>1-3 Years</v>
      </c>
      <c r="X4470" t="str">
        <f>IF(AND(Table1[[#This Row],[Contract]]="Month-to-Month", Table1[[#This Row],[PaymentMethod]]= "Electronic check"), "High Risk", "Standard")</f>
        <v>Standard</v>
      </c>
      <c r="Y4470" s="11">
        <f>IFERROR(Table1[[#This Row],[TotalCharges]]/Table1[[#This Row],[tenure]],"0")</f>
        <v>26.64</v>
      </c>
      <c r="Z4470" t="str">
        <f>IF(Table1[[#This Row],[SeniorCitizen]]=1,"Yes","No")</f>
        <v>No</v>
      </c>
    </row>
    <row r="4471" spans="1:26" x14ac:dyDescent="0.3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7105</v>
      </c>
      <c r="S4471" s="2">
        <v>90.1</v>
      </c>
      <c r="T4471" s="2">
        <v>4549.45</v>
      </c>
      <c r="U4471" t="s">
        <v>24</v>
      </c>
      <c r="V4471">
        <f>COUNTIF(Table1[[#This Row],[OnlineSecurity]:[StreamingMovies]], "Yes")</f>
        <v>4</v>
      </c>
      <c r="W4471" t="str" cm="1">
        <f t="array" ref="W4471">_xlfn.IFS(Table1[[#This Row],[tenure]]&lt;=12,"0-1 Years", Table1[[#This Row],[tenure]] &lt;=36, "1-3 Years",Table1[[#This Row],[tenure]]&lt;=60, "3-5 Years",Table1[[#This Row],[tenure]]&gt;60,"5+ Years")</f>
        <v>3-5 Years</v>
      </c>
      <c r="X4471" t="str">
        <f>IF(AND(Table1[[#This Row],[Contract]]="Month-to-Month", Table1[[#This Row],[PaymentMethod]]= "Electronic check"), "High Risk", "Standard")</f>
        <v>Standard</v>
      </c>
      <c r="Y4471" s="11">
        <f>IFERROR(Table1[[#This Row],[TotalCharges]]/Table1[[#This Row],[tenure]],"0")</f>
        <v>90.98899999999999</v>
      </c>
      <c r="Z4471" t="str">
        <f>IF(Table1[[#This Row],[SeniorCitizen]]=1,"Yes","No")</f>
        <v>No</v>
      </c>
    </row>
    <row r="4472" spans="1:26" x14ac:dyDescent="0.3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7104</v>
      </c>
      <c r="S4472" s="2">
        <v>44.65</v>
      </c>
      <c r="T4472" s="2">
        <v>322.5</v>
      </c>
      <c r="U4472" t="s">
        <v>24</v>
      </c>
      <c r="V4472">
        <f>COUNTIF(Table1[[#This Row],[OnlineSecurity]:[StreamingMovies]], "Yes")</f>
        <v>0</v>
      </c>
      <c r="W4472" t="str" cm="1">
        <f t="array" ref="W4472">_xlfn.IFS(Table1[[#This Row],[tenure]]&lt;=12,"0-1 Years", Table1[[#This Row],[tenure]] &lt;=36, "1-3 Years",Table1[[#This Row],[tenure]]&lt;=60, "3-5 Years",Table1[[#This Row],[tenure]]&gt;60,"5+ Years")</f>
        <v>0-1 Years</v>
      </c>
      <c r="X4472" t="str">
        <f>IF(AND(Table1[[#This Row],[Contract]]="Month-to-Month", Table1[[#This Row],[PaymentMethod]]= "Electronic check"), "High Risk", "Standard")</f>
        <v>Standard</v>
      </c>
      <c r="Y4472" s="11">
        <f>IFERROR(Table1[[#This Row],[TotalCharges]]/Table1[[#This Row],[tenure]],"0")</f>
        <v>46.071428571428569</v>
      </c>
      <c r="Z4472" t="str">
        <f>IF(Table1[[#This Row],[SeniorCitizen]]=1,"Yes","No")</f>
        <v>No</v>
      </c>
    </row>
    <row r="4473" spans="1:26" x14ac:dyDescent="0.3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7104</v>
      </c>
      <c r="S4473" s="2">
        <v>83.75</v>
      </c>
      <c r="T4473" s="2">
        <v>3273.55</v>
      </c>
      <c r="U4473" t="s">
        <v>23</v>
      </c>
      <c r="V4473">
        <f>COUNTIF(Table1[[#This Row],[OnlineSecurity]:[StreamingMovies]], "Yes")</f>
        <v>2</v>
      </c>
      <c r="W4473" t="str" cm="1">
        <f t="array" ref="W4473">_xlfn.IFS(Table1[[#This Row],[tenure]]&lt;=12,"0-1 Years", Table1[[#This Row],[tenure]] &lt;=36, "1-3 Years",Table1[[#This Row],[tenure]]&lt;=60, "3-5 Years",Table1[[#This Row],[tenure]]&gt;60,"5+ Years")</f>
        <v>3-5 Years</v>
      </c>
      <c r="X4473" t="str">
        <f>IF(AND(Table1[[#This Row],[Contract]]="Month-to-Month", Table1[[#This Row],[PaymentMethod]]= "Electronic check"), "High Risk", "Standard")</f>
        <v>Standard</v>
      </c>
      <c r="Y4473" s="11">
        <f>IFERROR(Table1[[#This Row],[TotalCharges]]/Table1[[#This Row],[tenure]],"0")</f>
        <v>79.842682926829269</v>
      </c>
      <c r="Z4473" t="str">
        <f>IF(Table1[[#This Row],[SeniorCitizen]]=1,"Yes","No")</f>
        <v>Yes</v>
      </c>
    </row>
    <row r="4474" spans="1:26" x14ac:dyDescent="0.3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7105</v>
      </c>
      <c r="S4474" s="2">
        <v>80.349999999999994</v>
      </c>
      <c r="T4474" s="2">
        <v>5375.15</v>
      </c>
      <c r="U4474" t="s">
        <v>24</v>
      </c>
      <c r="V4474">
        <f>COUNTIF(Table1[[#This Row],[OnlineSecurity]:[StreamingMovies]], "Yes")</f>
        <v>2</v>
      </c>
      <c r="W4474" t="str" cm="1">
        <f t="array" ref="W4474">_xlfn.IFS(Table1[[#This Row],[tenure]]&lt;=12,"0-1 Years", Table1[[#This Row],[tenure]] &lt;=36, "1-3 Years",Table1[[#This Row],[tenure]]&lt;=60, "3-5 Years",Table1[[#This Row],[tenure]]&gt;60,"5+ Years")</f>
        <v>5+ Years</v>
      </c>
      <c r="X4474" t="str">
        <f>IF(AND(Table1[[#This Row],[Contract]]="Month-to-Month", Table1[[#This Row],[PaymentMethod]]= "Electronic check"), "High Risk", "Standard")</f>
        <v>Standard</v>
      </c>
      <c r="Y4474" s="11">
        <f>IFERROR(Table1[[#This Row],[TotalCharges]]/Table1[[#This Row],[tenure]],"0")</f>
        <v>79.046323529411765</v>
      </c>
      <c r="Z4474" t="str">
        <f>IF(Table1[[#This Row],[SeniorCitizen]]=1,"Yes","No")</f>
        <v>No</v>
      </c>
    </row>
    <row r="4475" spans="1:26" x14ac:dyDescent="0.3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7104</v>
      </c>
      <c r="S4475" s="2">
        <v>98.1</v>
      </c>
      <c r="T4475" s="2">
        <v>2510.6999999999998</v>
      </c>
      <c r="U4475" t="s">
        <v>24</v>
      </c>
      <c r="V4475">
        <f>COUNTIF(Table1[[#This Row],[OnlineSecurity]:[StreamingMovies]], "Yes")</f>
        <v>3</v>
      </c>
      <c r="W4475" t="str" cm="1">
        <f t="array" ref="W4475">_xlfn.IFS(Table1[[#This Row],[tenure]]&lt;=12,"0-1 Years", Table1[[#This Row],[tenure]] &lt;=36, "1-3 Years",Table1[[#This Row],[tenure]]&lt;=60, "3-5 Years",Table1[[#This Row],[tenure]]&gt;60,"5+ Years")</f>
        <v>1-3 Years</v>
      </c>
      <c r="X4475" t="str">
        <f>IF(AND(Table1[[#This Row],[Contract]]="Month-to-Month", Table1[[#This Row],[PaymentMethod]]= "Electronic check"), "High Risk", "Standard")</f>
        <v>Standard</v>
      </c>
      <c r="Y4475" s="11">
        <f>IFERROR(Table1[[#This Row],[TotalCharges]]/Table1[[#This Row],[tenure]],"0")</f>
        <v>96.565384615384602</v>
      </c>
      <c r="Z4475" t="str">
        <f>IF(Table1[[#This Row],[SeniorCitizen]]=1,"Yes","No")</f>
        <v>Yes</v>
      </c>
    </row>
    <row r="4476" spans="1:26" x14ac:dyDescent="0.35">
      <c r="A4476" t="s">
        <v>4511</v>
      </c>
      <c r="B4476" t="s">
        <v>30</v>
      </c>
      <c r="C4476">
        <v>0</v>
      </c>
      <c r="D4476" t="s">
        <v>24</v>
      </c>
      <c r="E4476" t="s">
        <v>24</v>
      </c>
      <c r="F4476">
        <v>57</v>
      </c>
      <c r="G4476" t="s">
        <v>24</v>
      </c>
      <c r="H4476" t="s">
        <v>24</v>
      </c>
      <c r="I4476" t="s">
        <v>26</v>
      </c>
      <c r="J4476" t="s">
        <v>24</v>
      </c>
      <c r="K4476" t="s">
        <v>24</v>
      </c>
      <c r="L4476" t="s">
        <v>23</v>
      </c>
      <c r="M4476" t="s">
        <v>23</v>
      </c>
      <c r="N4476" t="s">
        <v>23</v>
      </c>
      <c r="O4476" t="s">
        <v>23</v>
      </c>
      <c r="P4476" t="s">
        <v>47</v>
      </c>
      <c r="Q4476" t="s">
        <v>24</v>
      </c>
      <c r="R4476" t="s">
        <v>7105</v>
      </c>
      <c r="S4476" s="2">
        <v>53.35</v>
      </c>
      <c r="T4476" s="2">
        <v>3090.05</v>
      </c>
      <c r="U4476" t="s">
        <v>24</v>
      </c>
      <c r="V4476">
        <f>COUNTIF(Table1[[#This Row],[OnlineSecurity]:[StreamingMovies]], "Yes")</f>
        <v>4</v>
      </c>
      <c r="W4476" t="str" cm="1">
        <f t="array" ref="W4476">_xlfn.IFS(Table1[[#This Row],[tenure]]&lt;=12,"0-1 Years", Table1[[#This Row],[tenure]] &lt;=36, "1-3 Years",Table1[[#This Row],[tenure]]&lt;=60, "3-5 Years",Table1[[#This Row],[tenure]]&gt;60,"5+ Years")</f>
        <v>3-5 Years</v>
      </c>
      <c r="X4476" t="str">
        <f>IF(AND(Table1[[#This Row],[Contract]]="Month-to-Month", Table1[[#This Row],[PaymentMethod]]= "Electronic check"), "High Risk", "Standard")</f>
        <v>Standard</v>
      </c>
      <c r="Y4476" s="11">
        <f>IFERROR(Table1[[#This Row],[TotalCharges]]/Table1[[#This Row],[tenure]],"0")</f>
        <v>54.21140350877193</v>
      </c>
      <c r="Z4476" t="str">
        <f>IF(Table1[[#This Row],[SeniorCitizen]]=1,"Yes","No")</f>
        <v>No</v>
      </c>
    </row>
    <row r="4477" spans="1:26" x14ac:dyDescent="0.35">
      <c r="A4477" t="s">
        <v>4512</v>
      </c>
      <c r="B4477" t="s">
        <v>22</v>
      </c>
      <c r="C4477">
        <v>0</v>
      </c>
      <c r="D4477" t="s">
        <v>24</v>
      </c>
      <c r="E4477" t="s">
        <v>24</v>
      </c>
      <c r="F4477">
        <v>3</v>
      </c>
      <c r="G4477" t="s">
        <v>23</v>
      </c>
      <c r="H4477" t="s">
        <v>24</v>
      </c>
      <c r="I4477" t="s">
        <v>24</v>
      </c>
      <c r="J4477" t="s">
        <v>24</v>
      </c>
      <c r="K4477" t="s">
        <v>24</v>
      </c>
      <c r="L4477" t="s">
        <v>24</v>
      </c>
      <c r="M4477" t="s">
        <v>24</v>
      </c>
      <c r="N4477" t="s">
        <v>24</v>
      </c>
      <c r="O4477" t="s">
        <v>24</v>
      </c>
      <c r="P4477" t="s">
        <v>27</v>
      </c>
      <c r="Q4477" t="s">
        <v>24</v>
      </c>
      <c r="R4477" t="s">
        <v>28</v>
      </c>
      <c r="S4477" s="2">
        <v>19.55</v>
      </c>
      <c r="T4477" s="2">
        <v>61.05</v>
      </c>
      <c r="U4477" t="s">
        <v>24</v>
      </c>
      <c r="V4477">
        <f>COUNTIF(Table1[[#This Row],[OnlineSecurity]:[StreamingMovies]], "Yes")</f>
        <v>0</v>
      </c>
      <c r="W4477" t="str" cm="1">
        <f t="array" ref="W4477">_xlfn.IFS(Table1[[#This Row],[tenure]]&lt;=12,"0-1 Years", Table1[[#This Row],[tenure]] &lt;=36, "1-3 Years",Table1[[#This Row],[tenure]]&lt;=60, "3-5 Years",Table1[[#This Row],[tenure]]&gt;60,"5+ Years")</f>
        <v>0-1 Years</v>
      </c>
      <c r="X4477" t="str">
        <f>IF(AND(Table1[[#This Row],[Contract]]="Month-to-Month", Table1[[#This Row],[PaymentMethod]]= "Electronic check"), "High Risk", "Standard")</f>
        <v>High Risk</v>
      </c>
      <c r="Y4477" s="11">
        <f>IFERROR(Table1[[#This Row],[TotalCharges]]/Table1[[#This Row],[tenure]],"0")</f>
        <v>20.349999999999998</v>
      </c>
      <c r="Z4477" t="str">
        <f>IF(Table1[[#This Row],[SeniorCitizen]]=1,"Yes","No")</f>
        <v>No</v>
      </c>
    </row>
    <row r="4478" spans="1:26" x14ac:dyDescent="0.35">
      <c r="A4478" t="s">
        <v>4513</v>
      </c>
      <c r="B4478" t="s">
        <v>22</v>
      </c>
      <c r="C4478">
        <v>0</v>
      </c>
      <c r="D4478" t="s">
        <v>24</v>
      </c>
      <c r="E4478" t="s">
        <v>24</v>
      </c>
      <c r="F4478">
        <v>1</v>
      </c>
      <c r="G4478" t="s">
        <v>23</v>
      </c>
      <c r="H4478" t="s">
        <v>24</v>
      </c>
      <c r="I4478" t="s">
        <v>24</v>
      </c>
      <c r="J4478" t="s">
        <v>24</v>
      </c>
      <c r="K4478" t="s">
        <v>24</v>
      </c>
      <c r="L4478" t="s">
        <v>24</v>
      </c>
      <c r="M4478" t="s">
        <v>24</v>
      </c>
      <c r="N4478" t="s">
        <v>24</v>
      </c>
      <c r="O4478" t="s">
        <v>24</v>
      </c>
      <c r="P4478" t="s">
        <v>27</v>
      </c>
      <c r="Q4478" t="s">
        <v>24</v>
      </c>
      <c r="R4478" t="s">
        <v>32</v>
      </c>
      <c r="S4478" s="2">
        <v>20.9</v>
      </c>
      <c r="T4478" s="2">
        <v>20.9</v>
      </c>
      <c r="U4478" t="s">
        <v>23</v>
      </c>
      <c r="V4478">
        <f>COUNTIF(Table1[[#This Row],[OnlineSecurity]:[StreamingMovies]], "Yes")</f>
        <v>0</v>
      </c>
      <c r="W4478" t="str" cm="1">
        <f t="array" ref="W4478">_xlfn.IFS(Table1[[#This Row],[tenure]]&lt;=12,"0-1 Years", Table1[[#This Row],[tenure]] &lt;=36, "1-3 Years",Table1[[#This Row],[tenure]]&lt;=60, "3-5 Years",Table1[[#This Row],[tenure]]&gt;60,"5+ Years")</f>
        <v>0-1 Years</v>
      </c>
      <c r="X4478" t="str">
        <f>IF(AND(Table1[[#This Row],[Contract]]="Month-to-Month", Table1[[#This Row],[PaymentMethod]]= "Electronic check"), "High Risk", "Standard")</f>
        <v>Standard</v>
      </c>
      <c r="Y4478" s="11">
        <f>IFERROR(Table1[[#This Row],[TotalCharges]]/Table1[[#This Row],[tenure]],"0")</f>
        <v>20.9</v>
      </c>
      <c r="Z4478" t="str">
        <f>IF(Table1[[#This Row],[SeniorCitizen]]=1,"Yes","No")</f>
        <v>No</v>
      </c>
    </row>
    <row r="4479" spans="1:26" x14ac:dyDescent="0.3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7104</v>
      </c>
      <c r="S4479" s="2">
        <v>48.95</v>
      </c>
      <c r="T4479" s="2">
        <v>955.6</v>
      </c>
      <c r="U4479" t="s">
        <v>24</v>
      </c>
      <c r="V4479">
        <f>COUNTIF(Table1[[#This Row],[OnlineSecurity]:[StreamingMovies]], "Yes")</f>
        <v>1</v>
      </c>
      <c r="W4479" t="str" cm="1">
        <f t="array" ref="W4479">_xlfn.IFS(Table1[[#This Row],[tenure]]&lt;=12,"0-1 Years", Table1[[#This Row],[tenure]] &lt;=36, "1-3 Years",Table1[[#This Row],[tenure]]&lt;=60, "3-5 Years",Table1[[#This Row],[tenure]]&gt;60,"5+ Years")</f>
        <v>1-3 Years</v>
      </c>
      <c r="X4479" t="str">
        <f>IF(AND(Table1[[#This Row],[Contract]]="Month-to-Month", Table1[[#This Row],[PaymentMethod]]= "Electronic check"), "High Risk", "Standard")</f>
        <v>Standard</v>
      </c>
      <c r="Y4479" s="11">
        <f>IFERROR(Table1[[#This Row],[TotalCharges]]/Table1[[#This Row],[tenure]],"0")</f>
        <v>50.294736842105266</v>
      </c>
      <c r="Z4479" t="str">
        <f>IF(Table1[[#This Row],[SeniorCitizen]]=1,"Yes","No")</f>
        <v>No</v>
      </c>
    </row>
    <row r="4480" spans="1:26" x14ac:dyDescent="0.3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s="2">
        <v>54.2</v>
      </c>
      <c r="T4480" s="2">
        <v>140.4</v>
      </c>
      <c r="U4480" t="s">
        <v>24</v>
      </c>
      <c r="V4480">
        <f>COUNTIF(Table1[[#This Row],[OnlineSecurity]:[StreamingMovies]], "Yes")</f>
        <v>1</v>
      </c>
      <c r="W4480" t="str" cm="1">
        <f t="array" ref="W4480">_xlfn.IFS(Table1[[#This Row],[tenure]]&lt;=12,"0-1 Years", Table1[[#This Row],[tenure]] &lt;=36, "1-3 Years",Table1[[#This Row],[tenure]]&lt;=60, "3-5 Years",Table1[[#This Row],[tenure]]&gt;60,"5+ Years")</f>
        <v>0-1 Years</v>
      </c>
      <c r="X4480" t="str">
        <f>IF(AND(Table1[[#This Row],[Contract]]="Month-to-Month", Table1[[#This Row],[PaymentMethod]]= "Electronic check"), "High Risk", "Standard")</f>
        <v>High Risk</v>
      </c>
      <c r="Y4480" s="11">
        <f>IFERROR(Table1[[#This Row],[TotalCharges]]/Table1[[#This Row],[tenure]],"0")</f>
        <v>46.800000000000004</v>
      </c>
      <c r="Z4480" t="str">
        <f>IF(Table1[[#This Row],[SeniorCitizen]]=1,"Yes","No")</f>
        <v>No</v>
      </c>
    </row>
    <row r="4481" spans="1:26" x14ac:dyDescent="0.35">
      <c r="A4481" t="s">
        <v>4516</v>
      </c>
      <c r="B4481" t="s">
        <v>22</v>
      </c>
      <c r="C4481">
        <v>0</v>
      </c>
      <c r="D4481" t="s">
        <v>24</v>
      </c>
      <c r="E4481" t="s">
        <v>24</v>
      </c>
      <c r="F4481">
        <v>59</v>
      </c>
      <c r="G4481" t="s">
        <v>23</v>
      </c>
      <c r="H4481" t="s">
        <v>23</v>
      </c>
      <c r="I4481" t="s">
        <v>24</v>
      </c>
      <c r="J4481" t="s">
        <v>24</v>
      </c>
      <c r="K4481" t="s">
        <v>24</v>
      </c>
      <c r="L4481" t="s">
        <v>24</v>
      </c>
      <c r="M4481" t="s">
        <v>24</v>
      </c>
      <c r="N4481" t="s">
        <v>24</v>
      </c>
      <c r="O4481" t="s">
        <v>24</v>
      </c>
      <c r="P4481" t="s">
        <v>47</v>
      </c>
      <c r="Q4481" t="s">
        <v>24</v>
      </c>
      <c r="R4481" t="s">
        <v>28</v>
      </c>
      <c r="S4481" s="2">
        <v>24.45</v>
      </c>
      <c r="T4481" s="2">
        <v>1493.1</v>
      </c>
      <c r="U4481" t="s">
        <v>24</v>
      </c>
      <c r="V4481">
        <f>COUNTIF(Table1[[#This Row],[OnlineSecurity]:[StreamingMovies]], "Yes")</f>
        <v>0</v>
      </c>
      <c r="W4481" t="str" cm="1">
        <f t="array" ref="W4481">_xlfn.IFS(Table1[[#This Row],[tenure]]&lt;=12,"0-1 Years", Table1[[#This Row],[tenure]] &lt;=36, "1-3 Years",Table1[[#This Row],[tenure]]&lt;=60, "3-5 Years",Table1[[#This Row],[tenure]]&gt;60,"5+ Years")</f>
        <v>3-5 Years</v>
      </c>
      <c r="X4481" t="str">
        <f>IF(AND(Table1[[#This Row],[Contract]]="Month-to-Month", Table1[[#This Row],[PaymentMethod]]= "Electronic check"), "High Risk", "Standard")</f>
        <v>Standard</v>
      </c>
      <c r="Y4481" s="11">
        <f>IFERROR(Table1[[#This Row],[TotalCharges]]/Table1[[#This Row],[tenure]],"0")</f>
        <v>25.306779661016947</v>
      </c>
      <c r="Z4481" t="str">
        <f>IF(Table1[[#This Row],[SeniorCitizen]]=1,"Yes","No")</f>
        <v>No</v>
      </c>
    </row>
    <row r="4482" spans="1:26" x14ac:dyDescent="0.3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s="2">
        <v>69.400000000000006</v>
      </c>
      <c r="T4482" s="2">
        <v>69.400000000000006</v>
      </c>
      <c r="U4482" t="s">
        <v>23</v>
      </c>
      <c r="V4482">
        <f>COUNTIF(Table1[[#This Row],[OnlineSecurity]:[StreamingMovies]], "Yes")</f>
        <v>0</v>
      </c>
      <c r="W4482" t="str" cm="1">
        <f t="array" ref="W4482">_xlfn.IFS(Table1[[#This Row],[tenure]]&lt;=12,"0-1 Years", Table1[[#This Row],[tenure]] &lt;=36, "1-3 Years",Table1[[#This Row],[tenure]]&lt;=60, "3-5 Years",Table1[[#This Row],[tenure]]&gt;60,"5+ Years")</f>
        <v>0-1 Years</v>
      </c>
      <c r="X4482" t="str">
        <f>IF(AND(Table1[[#This Row],[Contract]]="Month-to-Month", Table1[[#This Row],[PaymentMethod]]= "Electronic check"), "High Risk", "Standard")</f>
        <v>Standard</v>
      </c>
      <c r="Y4482" s="11">
        <f>IFERROR(Table1[[#This Row],[TotalCharges]]/Table1[[#This Row],[tenure]],"0")</f>
        <v>69.400000000000006</v>
      </c>
      <c r="Z4482" t="str">
        <f>IF(Table1[[#This Row],[SeniorCitizen]]=1,"Yes","No")</f>
        <v>No</v>
      </c>
    </row>
    <row r="4483" spans="1:26" x14ac:dyDescent="0.35">
      <c r="A4483" t="s">
        <v>4518</v>
      </c>
      <c r="B4483" t="s">
        <v>30</v>
      </c>
      <c r="C4483">
        <v>0</v>
      </c>
      <c r="D4483" t="s">
        <v>23</v>
      </c>
      <c r="E4483" t="s">
        <v>24</v>
      </c>
      <c r="F4483">
        <v>42</v>
      </c>
      <c r="G4483" t="s">
        <v>24</v>
      </c>
      <c r="H4483" t="s">
        <v>24</v>
      </c>
      <c r="I4483" t="s">
        <v>26</v>
      </c>
      <c r="J4483" t="s">
        <v>23</v>
      </c>
      <c r="K4483" t="s">
        <v>24</v>
      </c>
      <c r="L4483" t="s">
        <v>24</v>
      </c>
      <c r="M4483" t="s">
        <v>24</v>
      </c>
      <c r="N4483" t="s">
        <v>23</v>
      </c>
      <c r="O4483" t="s">
        <v>24</v>
      </c>
      <c r="P4483" t="s">
        <v>27</v>
      </c>
      <c r="Q4483" t="s">
        <v>23</v>
      </c>
      <c r="R4483" t="s">
        <v>7104</v>
      </c>
      <c r="S4483" s="2">
        <v>40.15</v>
      </c>
      <c r="T4483" s="2">
        <v>1626.05</v>
      </c>
      <c r="U4483" t="s">
        <v>24</v>
      </c>
      <c r="V4483">
        <f>COUNTIF(Table1[[#This Row],[OnlineSecurity]:[StreamingMovies]], "Yes")</f>
        <v>2</v>
      </c>
      <c r="W4483" t="str" cm="1">
        <f t="array" ref="W4483">_xlfn.IFS(Table1[[#This Row],[tenure]]&lt;=12,"0-1 Years", Table1[[#This Row],[tenure]] &lt;=36, "1-3 Years",Table1[[#This Row],[tenure]]&lt;=60, "3-5 Years",Table1[[#This Row],[tenure]]&gt;60,"5+ Years")</f>
        <v>3-5 Years</v>
      </c>
      <c r="X4483" t="str">
        <f>IF(AND(Table1[[#This Row],[Contract]]="Month-to-Month", Table1[[#This Row],[PaymentMethod]]= "Electronic check"), "High Risk", "Standard")</f>
        <v>Standard</v>
      </c>
      <c r="Y4483" s="11">
        <f>IFERROR(Table1[[#This Row],[TotalCharges]]/Table1[[#This Row],[tenure]],"0")</f>
        <v>38.715476190476188</v>
      </c>
      <c r="Z4483" t="str">
        <f>IF(Table1[[#This Row],[SeniorCitizen]]=1,"Yes","No")</f>
        <v>No</v>
      </c>
    </row>
    <row r="4484" spans="1:26" x14ac:dyDescent="0.3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s="2">
        <v>74.900000000000006</v>
      </c>
      <c r="T4484" s="2">
        <v>541.15</v>
      </c>
      <c r="U4484" t="s">
        <v>23</v>
      </c>
      <c r="V4484">
        <f>COUNTIF(Table1[[#This Row],[OnlineSecurity]:[StreamingMovies]], "Yes")</f>
        <v>0</v>
      </c>
      <c r="W4484" t="str" cm="1">
        <f t="array" ref="W4484">_xlfn.IFS(Table1[[#This Row],[tenure]]&lt;=12,"0-1 Years", Table1[[#This Row],[tenure]] &lt;=36, "1-3 Years",Table1[[#This Row],[tenure]]&lt;=60, "3-5 Years",Table1[[#This Row],[tenure]]&gt;60,"5+ Years")</f>
        <v>0-1 Years</v>
      </c>
      <c r="X4484" t="str">
        <f>IF(AND(Table1[[#This Row],[Contract]]="Month-to-Month", Table1[[#This Row],[PaymentMethod]]= "Electronic check"), "High Risk", "Standard")</f>
        <v>High Risk</v>
      </c>
      <c r="Y4484" s="11">
        <f>IFERROR(Table1[[#This Row],[TotalCharges]]/Table1[[#This Row],[tenure]],"0")</f>
        <v>77.30714285714285</v>
      </c>
      <c r="Z4484" t="str">
        <f>IF(Table1[[#This Row],[SeniorCitizen]]=1,"Yes","No")</f>
        <v>No</v>
      </c>
    </row>
    <row r="4485" spans="1:26" x14ac:dyDescent="0.35">
      <c r="A4485" t="s">
        <v>4520</v>
      </c>
      <c r="B4485" t="s">
        <v>30</v>
      </c>
      <c r="C4485">
        <v>0</v>
      </c>
      <c r="D4485" t="s">
        <v>23</v>
      </c>
      <c r="E4485" t="s">
        <v>24</v>
      </c>
      <c r="F4485">
        <v>67</v>
      </c>
      <c r="G4485" t="s">
        <v>23</v>
      </c>
      <c r="H4485" t="s">
        <v>23</v>
      </c>
      <c r="I4485" t="s">
        <v>24</v>
      </c>
      <c r="J4485" t="s">
        <v>24</v>
      </c>
      <c r="K4485" t="s">
        <v>24</v>
      </c>
      <c r="L4485" t="s">
        <v>24</v>
      </c>
      <c r="M4485" t="s">
        <v>24</v>
      </c>
      <c r="N4485" t="s">
        <v>24</v>
      </c>
      <c r="O4485" t="s">
        <v>24</v>
      </c>
      <c r="P4485" t="s">
        <v>47</v>
      </c>
      <c r="Q4485" t="s">
        <v>24</v>
      </c>
      <c r="R4485" t="s">
        <v>7105</v>
      </c>
      <c r="S4485" s="2">
        <v>25.6</v>
      </c>
      <c r="T4485" s="2">
        <v>1784.9</v>
      </c>
      <c r="U4485" t="s">
        <v>24</v>
      </c>
      <c r="V4485">
        <f>COUNTIF(Table1[[#This Row],[OnlineSecurity]:[StreamingMovies]], "Yes")</f>
        <v>0</v>
      </c>
      <c r="W4485" t="str" cm="1">
        <f t="array" ref="W4485">_xlfn.IFS(Table1[[#This Row],[tenure]]&lt;=12,"0-1 Years", Table1[[#This Row],[tenure]] &lt;=36, "1-3 Years",Table1[[#This Row],[tenure]]&lt;=60, "3-5 Years",Table1[[#This Row],[tenure]]&gt;60,"5+ Years")</f>
        <v>5+ Years</v>
      </c>
      <c r="X4485" t="str">
        <f>IF(AND(Table1[[#This Row],[Contract]]="Month-to-Month", Table1[[#This Row],[PaymentMethod]]= "Electronic check"), "High Risk", "Standard")</f>
        <v>Standard</v>
      </c>
      <c r="Y4485" s="11">
        <f>IFERROR(Table1[[#This Row],[TotalCharges]]/Table1[[#This Row],[tenure]],"0")</f>
        <v>26.640298507462688</v>
      </c>
      <c r="Z4485" t="str">
        <f>IF(Table1[[#This Row],[SeniorCitizen]]=1,"Yes","No")</f>
        <v>No</v>
      </c>
    </row>
    <row r="4486" spans="1:26" x14ac:dyDescent="0.3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s="2">
        <v>70.349999999999994</v>
      </c>
      <c r="T4486" s="2">
        <v>70.349999999999994</v>
      </c>
      <c r="U4486" t="s">
        <v>24</v>
      </c>
      <c r="V4486">
        <f>COUNTIF(Table1[[#This Row],[OnlineSecurity]:[StreamingMovies]], "Yes")</f>
        <v>0</v>
      </c>
      <c r="W4486" t="str" cm="1">
        <f t="array" ref="W4486">_xlfn.IFS(Table1[[#This Row],[tenure]]&lt;=12,"0-1 Years", Table1[[#This Row],[tenure]] &lt;=36, "1-3 Years",Table1[[#This Row],[tenure]]&lt;=60, "3-5 Years",Table1[[#This Row],[tenure]]&gt;60,"5+ Years")</f>
        <v>0-1 Years</v>
      </c>
      <c r="X4486" t="str">
        <f>IF(AND(Table1[[#This Row],[Contract]]="Month-to-Month", Table1[[#This Row],[PaymentMethod]]= "Electronic check"), "High Risk", "Standard")</f>
        <v>High Risk</v>
      </c>
      <c r="Y4486" s="11">
        <f>IFERROR(Table1[[#This Row],[TotalCharges]]/Table1[[#This Row],[tenure]],"0")</f>
        <v>70.349999999999994</v>
      </c>
      <c r="Z4486" t="str">
        <f>IF(Table1[[#This Row],[SeniorCitizen]]=1,"Yes","No")</f>
        <v>No</v>
      </c>
    </row>
    <row r="4487" spans="1:26" x14ac:dyDescent="0.3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7104</v>
      </c>
      <c r="S4487" s="2">
        <v>91.7</v>
      </c>
      <c r="T4487" s="2">
        <v>6075.9</v>
      </c>
      <c r="U4487" t="s">
        <v>24</v>
      </c>
      <c r="V4487">
        <f>COUNTIF(Table1[[#This Row],[OnlineSecurity]:[StreamingMovies]], "Yes")</f>
        <v>6</v>
      </c>
      <c r="W4487" t="str" cm="1">
        <f t="array" ref="W4487">_xlfn.IFS(Table1[[#This Row],[tenure]]&lt;=12,"0-1 Years", Table1[[#This Row],[tenure]] &lt;=36, "1-3 Years",Table1[[#This Row],[tenure]]&lt;=60, "3-5 Years",Table1[[#This Row],[tenure]]&gt;60,"5+ Years")</f>
        <v>5+ Years</v>
      </c>
      <c r="X4487" t="str">
        <f>IF(AND(Table1[[#This Row],[Contract]]="Month-to-Month", Table1[[#This Row],[PaymentMethod]]= "Electronic check"), "High Risk", "Standard")</f>
        <v>Standard</v>
      </c>
      <c r="Y4487" s="11">
        <f>IFERROR(Table1[[#This Row],[TotalCharges]]/Table1[[#This Row],[tenure]],"0")</f>
        <v>92.059090909090898</v>
      </c>
      <c r="Z4487" t="str">
        <f>IF(Table1[[#This Row],[SeniorCitizen]]=1,"Yes","No")</f>
        <v>No</v>
      </c>
    </row>
    <row r="4488" spans="1:26" x14ac:dyDescent="0.3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s="2">
        <v>89.2</v>
      </c>
      <c r="T4488" s="2">
        <v>5500.6</v>
      </c>
      <c r="U4488" t="s">
        <v>24</v>
      </c>
      <c r="V4488">
        <f>COUNTIF(Table1[[#This Row],[OnlineSecurity]:[StreamingMovies]], "Yes")</f>
        <v>2</v>
      </c>
      <c r="W4488" t="str" cm="1">
        <f t="array" ref="W4488">_xlfn.IFS(Table1[[#This Row],[tenure]]&lt;=12,"0-1 Years", Table1[[#This Row],[tenure]] &lt;=36, "1-3 Years",Table1[[#This Row],[tenure]]&lt;=60, "3-5 Years",Table1[[#This Row],[tenure]]&gt;60,"5+ Years")</f>
        <v>5+ Years</v>
      </c>
      <c r="X4488" t="str">
        <f>IF(AND(Table1[[#This Row],[Contract]]="Month-to-Month", Table1[[#This Row],[PaymentMethod]]= "Electronic check"), "High Risk", "Standard")</f>
        <v>Standard</v>
      </c>
      <c r="Y4488" s="11">
        <f>IFERROR(Table1[[#This Row],[TotalCharges]]/Table1[[#This Row],[tenure]],"0")</f>
        <v>90.173770491803282</v>
      </c>
      <c r="Z4488" t="str">
        <f>IF(Table1[[#This Row],[SeniorCitizen]]=1,"Yes","No")</f>
        <v>No</v>
      </c>
    </row>
    <row r="4489" spans="1:26" x14ac:dyDescent="0.35">
      <c r="A4489" t="s">
        <v>4524</v>
      </c>
      <c r="B4489" t="s">
        <v>30</v>
      </c>
      <c r="C4489">
        <v>0</v>
      </c>
      <c r="D4489" t="s">
        <v>23</v>
      </c>
      <c r="E4489" t="s">
        <v>23</v>
      </c>
      <c r="F4489">
        <v>4</v>
      </c>
      <c r="G4489" t="s">
        <v>23</v>
      </c>
      <c r="H4489" t="s">
        <v>23</v>
      </c>
      <c r="I4489" t="s">
        <v>24</v>
      </c>
      <c r="J4489" t="s">
        <v>24</v>
      </c>
      <c r="K4489" t="s">
        <v>24</v>
      </c>
      <c r="L4489" t="s">
        <v>24</v>
      </c>
      <c r="M4489" t="s">
        <v>24</v>
      </c>
      <c r="N4489" t="s">
        <v>24</v>
      </c>
      <c r="O4489" t="s">
        <v>24</v>
      </c>
      <c r="P4489" t="s">
        <v>31</v>
      </c>
      <c r="Q4489" t="s">
        <v>24</v>
      </c>
      <c r="R4489" t="s">
        <v>7105</v>
      </c>
      <c r="S4489" s="2">
        <v>24.1</v>
      </c>
      <c r="T4489" s="2">
        <v>73.099999999999994</v>
      </c>
      <c r="U4489" t="s">
        <v>24</v>
      </c>
      <c r="V4489">
        <f>COUNTIF(Table1[[#This Row],[OnlineSecurity]:[StreamingMovies]], "Yes")</f>
        <v>0</v>
      </c>
      <c r="W4489" t="str" cm="1">
        <f t="array" ref="W4489">_xlfn.IFS(Table1[[#This Row],[tenure]]&lt;=12,"0-1 Years", Table1[[#This Row],[tenure]] &lt;=36, "1-3 Years",Table1[[#This Row],[tenure]]&lt;=60, "3-5 Years",Table1[[#This Row],[tenure]]&gt;60,"5+ Years")</f>
        <v>0-1 Years</v>
      </c>
      <c r="X4489" t="str">
        <f>IF(AND(Table1[[#This Row],[Contract]]="Month-to-Month", Table1[[#This Row],[PaymentMethod]]= "Electronic check"), "High Risk", "Standard")</f>
        <v>Standard</v>
      </c>
      <c r="Y4489" s="11">
        <f>IFERROR(Table1[[#This Row],[TotalCharges]]/Table1[[#This Row],[tenure]],"0")</f>
        <v>18.274999999999999</v>
      </c>
      <c r="Z4489" t="str">
        <f>IF(Table1[[#This Row],[SeniorCitizen]]=1,"Yes","No")</f>
        <v>No</v>
      </c>
    </row>
    <row r="4490" spans="1:26" x14ac:dyDescent="0.3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7105</v>
      </c>
      <c r="S4490" s="2">
        <v>74.150000000000006</v>
      </c>
      <c r="T4490" s="2">
        <v>3229.4</v>
      </c>
      <c r="U4490" t="s">
        <v>23</v>
      </c>
      <c r="V4490">
        <f>COUNTIF(Table1[[#This Row],[OnlineSecurity]:[StreamingMovies]], "Yes")</f>
        <v>1</v>
      </c>
      <c r="W4490" t="str" cm="1">
        <f t="array" ref="W4490">_xlfn.IFS(Table1[[#This Row],[tenure]]&lt;=12,"0-1 Years", Table1[[#This Row],[tenure]] &lt;=36, "1-3 Years",Table1[[#This Row],[tenure]]&lt;=60, "3-5 Years",Table1[[#This Row],[tenure]]&gt;60,"5+ Years")</f>
        <v>3-5 Years</v>
      </c>
      <c r="X4490" t="str">
        <f>IF(AND(Table1[[#This Row],[Contract]]="Month-to-Month", Table1[[#This Row],[PaymentMethod]]= "Electronic check"), "High Risk", "Standard")</f>
        <v>Standard</v>
      </c>
      <c r="Y4490" s="11">
        <f>IFERROR(Table1[[#This Row],[TotalCharges]]/Table1[[#This Row],[tenure]],"0")</f>
        <v>76.890476190476193</v>
      </c>
      <c r="Z4490" t="str">
        <f>IF(Table1[[#This Row],[SeniorCitizen]]=1,"Yes","No")</f>
        <v>Yes</v>
      </c>
    </row>
    <row r="4491" spans="1:26" x14ac:dyDescent="0.3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7104</v>
      </c>
      <c r="S4491" s="2">
        <v>53.85</v>
      </c>
      <c r="T4491" s="2">
        <v>3399.85</v>
      </c>
      <c r="U4491" t="s">
        <v>24</v>
      </c>
      <c r="V4491">
        <f>COUNTIF(Table1[[#This Row],[OnlineSecurity]:[StreamingMovies]], "Yes")</f>
        <v>1</v>
      </c>
      <c r="W4491" t="str" cm="1">
        <f t="array" ref="W4491">_xlfn.IFS(Table1[[#This Row],[tenure]]&lt;=12,"0-1 Years", Table1[[#This Row],[tenure]] &lt;=36, "1-3 Years",Table1[[#This Row],[tenure]]&lt;=60, "3-5 Years",Table1[[#This Row],[tenure]]&gt;60,"5+ Years")</f>
        <v>5+ Years</v>
      </c>
      <c r="X4491" t="str">
        <f>IF(AND(Table1[[#This Row],[Contract]]="Month-to-Month", Table1[[#This Row],[PaymentMethod]]= "Electronic check"), "High Risk", "Standard")</f>
        <v>Standard</v>
      </c>
      <c r="Y4491" s="11">
        <f>IFERROR(Table1[[#This Row],[TotalCharges]]/Table1[[#This Row],[tenure]],"0")</f>
        <v>53.122656249999999</v>
      </c>
      <c r="Z4491" t="str">
        <f>IF(Table1[[#This Row],[SeniorCitizen]]=1,"Yes","No")</f>
        <v>No</v>
      </c>
    </row>
    <row r="4492" spans="1:26" x14ac:dyDescent="0.3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7104</v>
      </c>
      <c r="S4492" s="2">
        <v>115.6</v>
      </c>
      <c r="T4492" s="2">
        <v>6431.05</v>
      </c>
      <c r="U4492" t="s">
        <v>24</v>
      </c>
      <c r="V4492">
        <f>COUNTIF(Table1[[#This Row],[OnlineSecurity]:[StreamingMovies]], "Yes")</f>
        <v>6</v>
      </c>
      <c r="W4492" t="str" cm="1">
        <f t="array" ref="W4492">_xlfn.IFS(Table1[[#This Row],[tenure]]&lt;=12,"0-1 Years", Table1[[#This Row],[tenure]] &lt;=36, "1-3 Years",Table1[[#This Row],[tenure]]&lt;=60, "3-5 Years",Table1[[#This Row],[tenure]]&gt;60,"5+ Years")</f>
        <v>3-5 Years</v>
      </c>
      <c r="X4492" t="str">
        <f>IF(AND(Table1[[#This Row],[Contract]]="Month-to-Month", Table1[[#This Row],[PaymentMethod]]= "Electronic check"), "High Risk", "Standard")</f>
        <v>Standard</v>
      </c>
      <c r="Y4492" s="11">
        <f>IFERROR(Table1[[#This Row],[TotalCharges]]/Table1[[#This Row],[tenure]],"0")</f>
        <v>119.09351851851852</v>
      </c>
      <c r="Z4492" t="str">
        <f>IF(Table1[[#This Row],[SeniorCitizen]]=1,"Yes","No")</f>
        <v>Yes</v>
      </c>
    </row>
    <row r="4493" spans="1:26" x14ac:dyDescent="0.35">
      <c r="A4493" t="s">
        <v>4528</v>
      </c>
      <c r="B4493" t="s">
        <v>30</v>
      </c>
      <c r="C4493">
        <v>0</v>
      </c>
      <c r="D4493" t="s">
        <v>24</v>
      </c>
      <c r="E4493" t="s">
        <v>24</v>
      </c>
      <c r="F4493">
        <v>1</v>
      </c>
      <c r="G4493" t="s">
        <v>23</v>
      </c>
      <c r="H4493" t="s">
        <v>24</v>
      </c>
      <c r="I4493" t="s">
        <v>24</v>
      </c>
      <c r="J4493" t="s">
        <v>24</v>
      </c>
      <c r="K4493" t="s">
        <v>24</v>
      </c>
      <c r="L4493" t="s">
        <v>24</v>
      </c>
      <c r="M4493" t="s">
        <v>24</v>
      </c>
      <c r="N4493" t="s">
        <v>24</v>
      </c>
      <c r="O4493" t="s">
        <v>24</v>
      </c>
      <c r="P4493" t="s">
        <v>27</v>
      </c>
      <c r="Q4493" t="s">
        <v>23</v>
      </c>
      <c r="R4493" t="s">
        <v>7105</v>
      </c>
      <c r="S4493" s="2">
        <v>19.75</v>
      </c>
      <c r="T4493" s="2">
        <v>19.75</v>
      </c>
      <c r="U4493" t="s">
        <v>24</v>
      </c>
      <c r="V4493">
        <f>COUNTIF(Table1[[#This Row],[OnlineSecurity]:[StreamingMovies]], "Yes")</f>
        <v>0</v>
      </c>
      <c r="W4493" t="str" cm="1">
        <f t="array" ref="W4493">_xlfn.IFS(Table1[[#This Row],[tenure]]&lt;=12,"0-1 Years", Table1[[#This Row],[tenure]] &lt;=36, "1-3 Years",Table1[[#This Row],[tenure]]&lt;=60, "3-5 Years",Table1[[#This Row],[tenure]]&gt;60,"5+ Years")</f>
        <v>0-1 Years</v>
      </c>
      <c r="X4493" t="str">
        <f>IF(AND(Table1[[#This Row],[Contract]]="Month-to-Month", Table1[[#This Row],[PaymentMethod]]= "Electronic check"), "High Risk", "Standard")</f>
        <v>Standard</v>
      </c>
      <c r="Y4493" s="11">
        <f>IFERROR(Table1[[#This Row],[TotalCharges]]/Table1[[#This Row],[tenure]],"0")</f>
        <v>19.75</v>
      </c>
      <c r="Z4493" t="str">
        <f>IF(Table1[[#This Row],[SeniorCitizen]]=1,"Yes","No")</f>
        <v>No</v>
      </c>
    </row>
    <row r="4494" spans="1:26" x14ac:dyDescent="0.35">
      <c r="A4494" t="s">
        <v>4529</v>
      </c>
      <c r="B4494" t="s">
        <v>30</v>
      </c>
      <c r="C4494">
        <v>0</v>
      </c>
      <c r="D4494" t="s">
        <v>23</v>
      </c>
      <c r="E4494" t="s">
        <v>23</v>
      </c>
      <c r="F4494">
        <v>54</v>
      </c>
      <c r="G4494" t="s">
        <v>23</v>
      </c>
      <c r="H4494" t="s">
        <v>23</v>
      </c>
      <c r="I4494" t="s">
        <v>24</v>
      </c>
      <c r="J4494" t="s">
        <v>24</v>
      </c>
      <c r="K4494" t="s">
        <v>24</v>
      </c>
      <c r="L4494" t="s">
        <v>24</v>
      </c>
      <c r="M4494" t="s">
        <v>24</v>
      </c>
      <c r="N4494" t="s">
        <v>24</v>
      </c>
      <c r="O4494" t="s">
        <v>24</v>
      </c>
      <c r="P4494" t="s">
        <v>47</v>
      </c>
      <c r="Q4494" t="s">
        <v>23</v>
      </c>
      <c r="R4494" t="s">
        <v>7104</v>
      </c>
      <c r="S4494" s="2">
        <v>24.05</v>
      </c>
      <c r="T4494" s="2">
        <v>1230.9000000000001</v>
      </c>
      <c r="U4494" t="s">
        <v>24</v>
      </c>
      <c r="V4494">
        <f>COUNTIF(Table1[[#This Row],[OnlineSecurity]:[StreamingMovies]], "Yes")</f>
        <v>0</v>
      </c>
      <c r="W4494" t="str" cm="1">
        <f t="array" ref="W4494">_xlfn.IFS(Table1[[#This Row],[tenure]]&lt;=12,"0-1 Years", Table1[[#This Row],[tenure]] &lt;=36, "1-3 Years",Table1[[#This Row],[tenure]]&lt;=60, "3-5 Years",Table1[[#This Row],[tenure]]&gt;60,"5+ Years")</f>
        <v>3-5 Years</v>
      </c>
      <c r="X4494" t="str">
        <f>IF(AND(Table1[[#This Row],[Contract]]="Month-to-Month", Table1[[#This Row],[PaymentMethod]]= "Electronic check"), "High Risk", "Standard")</f>
        <v>Standard</v>
      </c>
      <c r="Y4494" s="11">
        <f>IFERROR(Table1[[#This Row],[TotalCharges]]/Table1[[#This Row],[tenure]],"0")</f>
        <v>22.794444444444448</v>
      </c>
      <c r="Z4494" t="str">
        <f>IF(Table1[[#This Row],[SeniorCitizen]]=1,"Yes","No")</f>
        <v>No</v>
      </c>
    </row>
    <row r="4495" spans="1:26" x14ac:dyDescent="0.35">
      <c r="A4495" t="s">
        <v>4530</v>
      </c>
      <c r="B4495" t="s">
        <v>22</v>
      </c>
      <c r="C4495">
        <v>0</v>
      </c>
      <c r="D4495" t="s">
        <v>24</v>
      </c>
      <c r="E4495" t="s">
        <v>23</v>
      </c>
      <c r="F4495">
        <v>18</v>
      </c>
      <c r="G4495" t="s">
        <v>23</v>
      </c>
      <c r="H4495" t="s">
        <v>23</v>
      </c>
      <c r="I4495" t="s">
        <v>24</v>
      </c>
      <c r="J4495" t="s">
        <v>24</v>
      </c>
      <c r="K4495" t="s">
        <v>24</v>
      </c>
      <c r="L4495" t="s">
        <v>24</v>
      </c>
      <c r="M4495" t="s">
        <v>24</v>
      </c>
      <c r="N4495" t="s">
        <v>24</v>
      </c>
      <c r="O4495" t="s">
        <v>24</v>
      </c>
      <c r="P4495" t="s">
        <v>47</v>
      </c>
      <c r="Q4495" t="s">
        <v>24</v>
      </c>
      <c r="R4495" t="s">
        <v>7105</v>
      </c>
      <c r="S4495" s="2">
        <v>25.3</v>
      </c>
      <c r="T4495" s="2">
        <v>454.65</v>
      </c>
      <c r="U4495" t="s">
        <v>24</v>
      </c>
      <c r="V4495">
        <f>COUNTIF(Table1[[#This Row],[OnlineSecurity]:[StreamingMovies]], "Yes")</f>
        <v>0</v>
      </c>
      <c r="W4495" t="str" cm="1">
        <f t="array" ref="W4495">_xlfn.IFS(Table1[[#This Row],[tenure]]&lt;=12,"0-1 Years", Table1[[#This Row],[tenure]] &lt;=36, "1-3 Years",Table1[[#This Row],[tenure]]&lt;=60, "3-5 Years",Table1[[#This Row],[tenure]]&gt;60,"5+ Years")</f>
        <v>1-3 Years</v>
      </c>
      <c r="X4495" t="str">
        <f>IF(AND(Table1[[#This Row],[Contract]]="Month-to-Month", Table1[[#This Row],[PaymentMethod]]= "Electronic check"), "High Risk", "Standard")</f>
        <v>Standard</v>
      </c>
      <c r="Y4495" s="11">
        <f>IFERROR(Table1[[#This Row],[TotalCharges]]/Table1[[#This Row],[tenure]],"0")</f>
        <v>25.258333333333333</v>
      </c>
      <c r="Z4495" t="str">
        <f>IF(Table1[[#This Row],[SeniorCitizen]]=1,"Yes","No")</f>
        <v>No</v>
      </c>
    </row>
    <row r="4496" spans="1:26" x14ac:dyDescent="0.3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s="2">
        <v>84.3</v>
      </c>
      <c r="T4496" s="2">
        <v>235.05</v>
      </c>
      <c r="U4496" t="s">
        <v>24</v>
      </c>
      <c r="V4496">
        <f>COUNTIF(Table1[[#This Row],[OnlineSecurity]:[StreamingMovies]], "Yes")</f>
        <v>2</v>
      </c>
      <c r="W4496" t="str" cm="1">
        <f t="array" ref="W4496">_xlfn.IFS(Table1[[#This Row],[tenure]]&lt;=12,"0-1 Years", Table1[[#This Row],[tenure]] &lt;=36, "1-3 Years",Table1[[#This Row],[tenure]]&lt;=60, "3-5 Years",Table1[[#This Row],[tenure]]&gt;60,"5+ Years")</f>
        <v>0-1 Years</v>
      </c>
      <c r="X4496" t="str">
        <f>IF(AND(Table1[[#This Row],[Contract]]="Month-to-Month", Table1[[#This Row],[PaymentMethod]]= "Electronic check"), "High Risk", "Standard")</f>
        <v>High Risk</v>
      </c>
      <c r="Y4496" s="11">
        <f>IFERROR(Table1[[#This Row],[TotalCharges]]/Table1[[#This Row],[tenure]],"0")</f>
        <v>78.350000000000009</v>
      </c>
      <c r="Z4496" t="str">
        <f>IF(Table1[[#This Row],[SeniorCitizen]]=1,"Yes","No")</f>
        <v>No</v>
      </c>
    </row>
    <row r="4497" spans="1:26" x14ac:dyDescent="0.3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s="2">
        <v>70.099999999999994</v>
      </c>
      <c r="T4497" s="2">
        <v>70.099999999999994</v>
      </c>
      <c r="U4497" t="s">
        <v>23</v>
      </c>
      <c r="V4497">
        <f>COUNTIF(Table1[[#This Row],[OnlineSecurity]:[StreamingMovies]], "Yes")</f>
        <v>0</v>
      </c>
      <c r="W4497" t="str" cm="1">
        <f t="array" ref="W4497">_xlfn.IFS(Table1[[#This Row],[tenure]]&lt;=12,"0-1 Years", Table1[[#This Row],[tenure]] &lt;=36, "1-3 Years",Table1[[#This Row],[tenure]]&lt;=60, "3-5 Years",Table1[[#This Row],[tenure]]&gt;60,"5+ Years")</f>
        <v>0-1 Years</v>
      </c>
      <c r="X4497" t="str">
        <f>IF(AND(Table1[[#This Row],[Contract]]="Month-to-Month", Table1[[#This Row],[PaymentMethod]]= "Electronic check"), "High Risk", "Standard")</f>
        <v>High Risk</v>
      </c>
      <c r="Y4497" s="11">
        <f>IFERROR(Table1[[#This Row],[TotalCharges]]/Table1[[#This Row],[tenure]],"0")</f>
        <v>70.099999999999994</v>
      </c>
      <c r="Z4497" t="str">
        <f>IF(Table1[[#This Row],[SeniorCitizen]]=1,"Yes","No")</f>
        <v>No</v>
      </c>
    </row>
    <row r="4498" spans="1:26" x14ac:dyDescent="0.3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7105</v>
      </c>
      <c r="S4498" s="2">
        <v>89.75</v>
      </c>
      <c r="T4498" s="2">
        <v>6595.9</v>
      </c>
      <c r="U4498" t="s">
        <v>24</v>
      </c>
      <c r="V4498">
        <f>COUNTIF(Table1[[#This Row],[OnlineSecurity]:[StreamingMovies]], "Yes")</f>
        <v>6</v>
      </c>
      <c r="W4498" t="str" cm="1">
        <f t="array" ref="W4498">_xlfn.IFS(Table1[[#This Row],[tenure]]&lt;=12,"0-1 Years", Table1[[#This Row],[tenure]] &lt;=36, "1-3 Years",Table1[[#This Row],[tenure]]&lt;=60, "3-5 Years",Table1[[#This Row],[tenure]]&gt;60,"5+ Years")</f>
        <v>5+ Years</v>
      </c>
      <c r="X4498" t="str">
        <f>IF(AND(Table1[[#This Row],[Contract]]="Month-to-Month", Table1[[#This Row],[PaymentMethod]]= "Electronic check"), "High Risk", "Standard")</f>
        <v>Standard</v>
      </c>
      <c r="Y4498" s="11">
        <f>IFERROR(Table1[[#This Row],[TotalCharges]]/Table1[[#This Row],[tenure]],"0")</f>
        <v>91.609722222222217</v>
      </c>
      <c r="Z4498" t="str">
        <f>IF(Table1[[#This Row],[SeniorCitizen]]=1,"Yes","No")</f>
        <v>No</v>
      </c>
    </row>
    <row r="4499" spans="1:26" x14ac:dyDescent="0.3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s="2">
        <v>97.95</v>
      </c>
      <c r="T4499" s="2">
        <v>5867</v>
      </c>
      <c r="U4499" t="s">
        <v>24</v>
      </c>
      <c r="V4499">
        <f>COUNTIF(Table1[[#This Row],[OnlineSecurity]:[StreamingMovies]], "Yes")</f>
        <v>4</v>
      </c>
      <c r="W4499" t="str" cm="1">
        <f t="array" ref="W4499">_xlfn.IFS(Table1[[#This Row],[tenure]]&lt;=12,"0-1 Years", Table1[[#This Row],[tenure]] &lt;=36, "1-3 Years",Table1[[#This Row],[tenure]]&lt;=60, "3-5 Years",Table1[[#This Row],[tenure]]&gt;60,"5+ Years")</f>
        <v>3-5 Years</v>
      </c>
      <c r="X4499" t="str">
        <f>IF(AND(Table1[[#This Row],[Contract]]="Month-to-Month", Table1[[#This Row],[PaymentMethod]]= "Electronic check"), "High Risk", "Standard")</f>
        <v>Standard</v>
      </c>
      <c r="Y4499" s="11">
        <f>IFERROR(Table1[[#This Row],[TotalCharges]]/Table1[[#This Row],[tenure]],"0")</f>
        <v>97.783333333333331</v>
      </c>
      <c r="Z4499" t="str">
        <f>IF(Table1[[#This Row],[SeniorCitizen]]=1,"Yes","No")</f>
        <v>Yes</v>
      </c>
    </row>
    <row r="4500" spans="1:26" x14ac:dyDescent="0.35">
      <c r="A4500" t="s">
        <v>4535</v>
      </c>
      <c r="B4500" t="s">
        <v>22</v>
      </c>
      <c r="C4500">
        <v>0</v>
      </c>
      <c r="D4500" t="s">
        <v>23</v>
      </c>
      <c r="E4500" t="s">
        <v>23</v>
      </c>
      <c r="F4500">
        <v>11</v>
      </c>
      <c r="G4500" t="s">
        <v>23</v>
      </c>
      <c r="H4500" t="s">
        <v>24</v>
      </c>
      <c r="I4500" t="s">
        <v>24</v>
      </c>
      <c r="J4500" t="s">
        <v>24</v>
      </c>
      <c r="K4500" t="s">
        <v>24</v>
      </c>
      <c r="L4500" t="s">
        <v>24</v>
      </c>
      <c r="M4500" t="s">
        <v>24</v>
      </c>
      <c r="N4500" t="s">
        <v>24</v>
      </c>
      <c r="O4500" t="s">
        <v>24</v>
      </c>
      <c r="P4500" t="s">
        <v>31</v>
      </c>
      <c r="Q4500" t="s">
        <v>23</v>
      </c>
      <c r="R4500" t="s">
        <v>32</v>
      </c>
      <c r="S4500" s="2">
        <v>20</v>
      </c>
      <c r="T4500" s="2">
        <v>196.35</v>
      </c>
      <c r="U4500" t="s">
        <v>24</v>
      </c>
      <c r="V4500">
        <f>COUNTIF(Table1[[#This Row],[OnlineSecurity]:[StreamingMovies]], "Yes")</f>
        <v>0</v>
      </c>
      <c r="W4500" t="str" cm="1">
        <f t="array" ref="W4500">_xlfn.IFS(Table1[[#This Row],[tenure]]&lt;=12,"0-1 Years", Table1[[#This Row],[tenure]] &lt;=36, "1-3 Years",Table1[[#This Row],[tenure]]&lt;=60, "3-5 Years",Table1[[#This Row],[tenure]]&gt;60,"5+ Years")</f>
        <v>0-1 Years</v>
      </c>
      <c r="X4500" t="str">
        <f>IF(AND(Table1[[#This Row],[Contract]]="Month-to-Month", Table1[[#This Row],[PaymentMethod]]= "Electronic check"), "High Risk", "Standard")</f>
        <v>Standard</v>
      </c>
      <c r="Y4500" s="11">
        <f>IFERROR(Table1[[#This Row],[TotalCharges]]/Table1[[#This Row],[tenure]],"0")</f>
        <v>17.849999999999998</v>
      </c>
      <c r="Z4500" t="str">
        <f>IF(Table1[[#This Row],[SeniorCitizen]]=1,"Yes","No")</f>
        <v>No</v>
      </c>
    </row>
    <row r="4501" spans="1:26" x14ac:dyDescent="0.3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s="2">
        <v>78.3</v>
      </c>
      <c r="T4501" s="2">
        <v>909.25</v>
      </c>
      <c r="U4501" t="s">
        <v>23</v>
      </c>
      <c r="V4501">
        <f>COUNTIF(Table1[[#This Row],[OnlineSecurity]:[StreamingMovies]], "Yes")</f>
        <v>1</v>
      </c>
      <c r="W4501" t="str" cm="1">
        <f t="array" ref="W4501">_xlfn.IFS(Table1[[#This Row],[tenure]]&lt;=12,"0-1 Years", Table1[[#This Row],[tenure]] &lt;=36, "1-3 Years",Table1[[#This Row],[tenure]]&lt;=60, "3-5 Years",Table1[[#This Row],[tenure]]&gt;60,"5+ Years")</f>
        <v>0-1 Years</v>
      </c>
      <c r="X4501" t="str">
        <f>IF(AND(Table1[[#This Row],[Contract]]="Month-to-Month", Table1[[#This Row],[PaymentMethod]]= "Electronic check"), "High Risk", "Standard")</f>
        <v>High Risk</v>
      </c>
      <c r="Y4501" s="11">
        <f>IFERROR(Table1[[#This Row],[TotalCharges]]/Table1[[#This Row],[tenure]],"0")</f>
        <v>75.770833333333329</v>
      </c>
      <c r="Z4501" t="str">
        <f>IF(Table1[[#This Row],[SeniorCitizen]]=1,"Yes","No")</f>
        <v>No</v>
      </c>
    </row>
    <row r="4502" spans="1:26" x14ac:dyDescent="0.3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7105</v>
      </c>
      <c r="S4502" s="2">
        <v>103.9</v>
      </c>
      <c r="T4502" s="2">
        <v>6449.15</v>
      </c>
      <c r="U4502" t="s">
        <v>24</v>
      </c>
      <c r="V4502">
        <f>COUNTIF(Table1[[#This Row],[OnlineSecurity]:[StreamingMovies]], "Yes")</f>
        <v>5</v>
      </c>
      <c r="W4502" t="str" cm="1">
        <f t="array" ref="W4502">_xlfn.IFS(Table1[[#This Row],[tenure]]&lt;=12,"0-1 Years", Table1[[#This Row],[tenure]] &lt;=36, "1-3 Years",Table1[[#This Row],[tenure]]&lt;=60, "3-5 Years",Table1[[#This Row],[tenure]]&gt;60,"5+ Years")</f>
        <v>5+ Years</v>
      </c>
      <c r="X4502" t="str">
        <f>IF(AND(Table1[[#This Row],[Contract]]="Month-to-Month", Table1[[#This Row],[PaymentMethod]]= "Electronic check"), "High Risk", "Standard")</f>
        <v>Standard</v>
      </c>
      <c r="Y4502" s="11">
        <f>IFERROR(Table1[[#This Row],[TotalCharges]]/Table1[[#This Row],[tenure]],"0")</f>
        <v>105.72377049180328</v>
      </c>
      <c r="Z4502" t="str">
        <f>IF(Table1[[#This Row],[SeniorCitizen]]=1,"Yes","No")</f>
        <v>No</v>
      </c>
    </row>
    <row r="4503" spans="1:26" x14ac:dyDescent="0.35">
      <c r="A4503" t="s">
        <v>4538</v>
      </c>
      <c r="B4503" t="s">
        <v>22</v>
      </c>
      <c r="C4503">
        <v>0</v>
      </c>
      <c r="D4503" t="s">
        <v>24</v>
      </c>
      <c r="E4503" t="s">
        <v>24</v>
      </c>
      <c r="F4503">
        <v>39</v>
      </c>
      <c r="G4503" t="s">
        <v>23</v>
      </c>
      <c r="H4503" t="s">
        <v>24</v>
      </c>
      <c r="I4503" t="s">
        <v>24</v>
      </c>
      <c r="J4503" t="s">
        <v>24</v>
      </c>
      <c r="K4503" t="s">
        <v>24</v>
      </c>
      <c r="L4503" t="s">
        <v>24</v>
      </c>
      <c r="M4503" t="s">
        <v>24</v>
      </c>
      <c r="N4503" t="s">
        <v>24</v>
      </c>
      <c r="O4503" t="s">
        <v>24</v>
      </c>
      <c r="P4503" t="s">
        <v>47</v>
      </c>
      <c r="Q4503" t="s">
        <v>24</v>
      </c>
      <c r="R4503" t="s">
        <v>7105</v>
      </c>
      <c r="S4503" s="2">
        <v>20.7</v>
      </c>
      <c r="T4503" s="2">
        <v>762.45</v>
      </c>
      <c r="U4503" t="s">
        <v>24</v>
      </c>
      <c r="V4503">
        <f>COUNTIF(Table1[[#This Row],[OnlineSecurity]:[StreamingMovies]], "Yes")</f>
        <v>0</v>
      </c>
      <c r="W4503" t="str" cm="1">
        <f t="array" ref="W4503">_xlfn.IFS(Table1[[#This Row],[tenure]]&lt;=12,"0-1 Years", Table1[[#This Row],[tenure]] &lt;=36, "1-3 Years",Table1[[#This Row],[tenure]]&lt;=60, "3-5 Years",Table1[[#This Row],[tenure]]&gt;60,"5+ Years")</f>
        <v>3-5 Years</v>
      </c>
      <c r="X4503" t="str">
        <f>IF(AND(Table1[[#This Row],[Contract]]="Month-to-Month", Table1[[#This Row],[PaymentMethod]]= "Electronic check"), "High Risk", "Standard")</f>
        <v>Standard</v>
      </c>
      <c r="Y4503" s="11">
        <f>IFERROR(Table1[[#This Row],[TotalCharges]]/Table1[[#This Row],[tenure]],"0")</f>
        <v>19.55</v>
      </c>
      <c r="Z4503" t="str">
        <f>IF(Table1[[#This Row],[SeniorCitizen]]=1,"Yes","No")</f>
        <v>No</v>
      </c>
    </row>
    <row r="4504" spans="1:26" x14ac:dyDescent="0.3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s="2">
        <v>96.8</v>
      </c>
      <c r="T4504" s="2">
        <v>5283.95</v>
      </c>
      <c r="U4504" t="s">
        <v>23</v>
      </c>
      <c r="V4504">
        <f>COUNTIF(Table1[[#This Row],[OnlineSecurity]:[StreamingMovies]], "Yes")</f>
        <v>2</v>
      </c>
      <c r="W4504" t="str" cm="1">
        <f t="array" ref="W4504">_xlfn.IFS(Table1[[#This Row],[tenure]]&lt;=12,"0-1 Years", Table1[[#This Row],[tenure]] &lt;=36, "1-3 Years",Table1[[#This Row],[tenure]]&lt;=60, "3-5 Years",Table1[[#This Row],[tenure]]&gt;60,"5+ Years")</f>
        <v>3-5 Years</v>
      </c>
      <c r="X4504" t="str">
        <f>IF(AND(Table1[[#This Row],[Contract]]="Month-to-Month", Table1[[#This Row],[PaymentMethod]]= "Electronic check"), "High Risk", "Standard")</f>
        <v>High Risk</v>
      </c>
      <c r="Y4504" s="11">
        <f>IFERROR(Table1[[#This Row],[TotalCharges]]/Table1[[#This Row],[tenure]],"0")</f>
        <v>96.071818181818173</v>
      </c>
      <c r="Z4504" t="str">
        <f>IF(Table1[[#This Row],[SeniorCitizen]]=1,"Yes","No")</f>
        <v>No</v>
      </c>
    </row>
    <row r="4505" spans="1:26" x14ac:dyDescent="0.3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s="2">
        <v>94.4</v>
      </c>
      <c r="T4505" s="2">
        <v>1617.5</v>
      </c>
      <c r="U4505" t="s">
        <v>23</v>
      </c>
      <c r="V4505">
        <f>COUNTIF(Table1[[#This Row],[OnlineSecurity]:[StreamingMovies]], "Yes")</f>
        <v>3</v>
      </c>
      <c r="W4505" t="str" cm="1">
        <f t="array" ref="W4505">_xlfn.IFS(Table1[[#This Row],[tenure]]&lt;=12,"0-1 Years", Table1[[#This Row],[tenure]] &lt;=36, "1-3 Years",Table1[[#This Row],[tenure]]&lt;=60, "3-5 Years",Table1[[#This Row],[tenure]]&gt;60,"5+ Years")</f>
        <v>1-3 Years</v>
      </c>
      <c r="X4505" t="str">
        <f>IF(AND(Table1[[#This Row],[Contract]]="Month-to-Month", Table1[[#This Row],[PaymentMethod]]= "Electronic check"), "High Risk", "Standard")</f>
        <v>High Risk</v>
      </c>
      <c r="Y4505" s="11">
        <f>IFERROR(Table1[[#This Row],[TotalCharges]]/Table1[[#This Row],[tenure]],"0")</f>
        <v>95.147058823529406</v>
      </c>
      <c r="Z4505" t="str">
        <f>IF(Table1[[#This Row],[SeniorCitizen]]=1,"Yes","No")</f>
        <v>No</v>
      </c>
    </row>
    <row r="4506" spans="1:26" x14ac:dyDescent="0.35">
      <c r="A4506" t="s">
        <v>4541</v>
      </c>
      <c r="B4506" t="s">
        <v>30</v>
      </c>
      <c r="C4506">
        <v>0</v>
      </c>
      <c r="D4506" t="s">
        <v>24</v>
      </c>
      <c r="E4506" t="s">
        <v>24</v>
      </c>
      <c r="F4506">
        <v>37</v>
      </c>
      <c r="G4506" t="s">
        <v>23</v>
      </c>
      <c r="H4506" t="s">
        <v>24</v>
      </c>
      <c r="I4506" t="s">
        <v>24</v>
      </c>
      <c r="J4506" t="s">
        <v>24</v>
      </c>
      <c r="K4506" t="s">
        <v>24</v>
      </c>
      <c r="L4506" t="s">
        <v>24</v>
      </c>
      <c r="M4506" t="s">
        <v>24</v>
      </c>
      <c r="N4506" t="s">
        <v>24</v>
      </c>
      <c r="O4506" t="s">
        <v>24</v>
      </c>
      <c r="P4506" t="s">
        <v>31</v>
      </c>
      <c r="Q4506" t="s">
        <v>24</v>
      </c>
      <c r="R4506" t="s">
        <v>7105</v>
      </c>
      <c r="S4506" s="2">
        <v>20.149999999999999</v>
      </c>
      <c r="T4506" s="2">
        <v>785.75</v>
      </c>
      <c r="U4506" t="s">
        <v>24</v>
      </c>
      <c r="V4506">
        <f>COUNTIF(Table1[[#This Row],[OnlineSecurity]:[StreamingMovies]], "Yes")</f>
        <v>0</v>
      </c>
      <c r="W4506" t="str" cm="1">
        <f t="array" ref="W4506">_xlfn.IFS(Table1[[#This Row],[tenure]]&lt;=12,"0-1 Years", Table1[[#This Row],[tenure]] &lt;=36, "1-3 Years",Table1[[#This Row],[tenure]]&lt;=60, "3-5 Years",Table1[[#This Row],[tenure]]&gt;60,"5+ Years")</f>
        <v>3-5 Years</v>
      </c>
      <c r="X4506" t="str">
        <f>IF(AND(Table1[[#This Row],[Contract]]="Month-to-Month", Table1[[#This Row],[PaymentMethod]]= "Electronic check"), "High Risk", "Standard")</f>
        <v>Standard</v>
      </c>
      <c r="Y4506" s="11">
        <f>IFERROR(Table1[[#This Row],[TotalCharges]]/Table1[[#This Row],[tenure]],"0")</f>
        <v>21.236486486486488</v>
      </c>
      <c r="Z4506" t="str">
        <f>IF(Table1[[#This Row],[SeniorCitizen]]=1,"Yes","No")</f>
        <v>No</v>
      </c>
    </row>
    <row r="4507" spans="1:26" x14ac:dyDescent="0.35">
      <c r="A4507" t="s">
        <v>4542</v>
      </c>
      <c r="B4507" t="s">
        <v>22</v>
      </c>
      <c r="C4507">
        <v>0</v>
      </c>
      <c r="D4507" t="s">
        <v>23</v>
      </c>
      <c r="E4507" t="s">
        <v>24</v>
      </c>
      <c r="F4507">
        <v>72</v>
      </c>
      <c r="G4507" t="s">
        <v>23</v>
      </c>
      <c r="H4507" t="s">
        <v>23</v>
      </c>
      <c r="I4507" t="s">
        <v>24</v>
      </c>
      <c r="J4507" t="s">
        <v>24</v>
      </c>
      <c r="K4507" t="s">
        <v>24</v>
      </c>
      <c r="L4507" t="s">
        <v>24</v>
      </c>
      <c r="M4507" t="s">
        <v>24</v>
      </c>
      <c r="N4507" t="s">
        <v>24</v>
      </c>
      <c r="O4507" t="s">
        <v>24</v>
      </c>
      <c r="P4507" t="s">
        <v>47</v>
      </c>
      <c r="Q4507" t="s">
        <v>23</v>
      </c>
      <c r="R4507" t="s">
        <v>32</v>
      </c>
      <c r="S4507" s="2">
        <v>26</v>
      </c>
      <c r="T4507" s="2">
        <v>1776</v>
      </c>
      <c r="U4507" t="s">
        <v>24</v>
      </c>
      <c r="V4507">
        <f>COUNTIF(Table1[[#This Row],[OnlineSecurity]:[StreamingMovies]], "Yes")</f>
        <v>0</v>
      </c>
      <c r="W4507" t="str" cm="1">
        <f t="array" ref="W4507">_xlfn.IFS(Table1[[#This Row],[tenure]]&lt;=12,"0-1 Years", Table1[[#This Row],[tenure]] &lt;=36, "1-3 Years",Table1[[#This Row],[tenure]]&lt;=60, "3-5 Years",Table1[[#This Row],[tenure]]&gt;60,"5+ Years")</f>
        <v>5+ Years</v>
      </c>
      <c r="X4507" t="str">
        <f>IF(AND(Table1[[#This Row],[Contract]]="Month-to-Month", Table1[[#This Row],[PaymentMethod]]= "Electronic check"), "High Risk", "Standard")</f>
        <v>Standard</v>
      </c>
      <c r="Y4507" s="11">
        <f>IFERROR(Table1[[#This Row],[TotalCharges]]/Table1[[#This Row],[tenure]],"0")</f>
        <v>24.666666666666668</v>
      </c>
      <c r="Z4507" t="str">
        <f>IF(Table1[[#This Row],[SeniorCitizen]]=1,"Yes","No")</f>
        <v>No</v>
      </c>
    </row>
    <row r="4508" spans="1:26" x14ac:dyDescent="0.3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7105</v>
      </c>
      <c r="S4508" s="2">
        <v>77.349999999999994</v>
      </c>
      <c r="T4508" s="2">
        <v>5396.25</v>
      </c>
      <c r="U4508" t="s">
        <v>24</v>
      </c>
      <c r="V4508">
        <f>COUNTIF(Table1[[#This Row],[OnlineSecurity]:[StreamingMovies]], "Yes")</f>
        <v>4</v>
      </c>
      <c r="W4508" t="str" cm="1">
        <f t="array" ref="W4508">_xlfn.IFS(Table1[[#This Row],[tenure]]&lt;=12,"0-1 Years", Table1[[#This Row],[tenure]] &lt;=36, "1-3 Years",Table1[[#This Row],[tenure]]&lt;=60, "3-5 Years",Table1[[#This Row],[tenure]]&gt;60,"5+ Years")</f>
        <v>5+ Years</v>
      </c>
      <c r="X4508" t="str">
        <f>IF(AND(Table1[[#This Row],[Contract]]="Month-to-Month", Table1[[#This Row],[PaymentMethod]]= "Electronic check"), "High Risk", "Standard")</f>
        <v>Standard</v>
      </c>
      <c r="Y4508" s="11">
        <f>IFERROR(Table1[[#This Row],[TotalCharges]]/Table1[[#This Row],[tenure]],"0")</f>
        <v>74.947916666666671</v>
      </c>
      <c r="Z4508" t="str">
        <f>IF(Table1[[#This Row],[SeniorCitizen]]=1,"Yes","No")</f>
        <v>Yes</v>
      </c>
    </row>
    <row r="4509" spans="1:26" x14ac:dyDescent="0.3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7104</v>
      </c>
      <c r="S4509" s="2">
        <v>66.05</v>
      </c>
      <c r="T4509" s="2">
        <v>574.5</v>
      </c>
      <c r="U4509" t="s">
        <v>24</v>
      </c>
      <c r="V4509">
        <f>COUNTIF(Table1[[#This Row],[OnlineSecurity]:[StreamingMovies]], "Yes")</f>
        <v>3</v>
      </c>
      <c r="W4509" t="str" cm="1">
        <f t="array" ref="W4509">_xlfn.IFS(Table1[[#This Row],[tenure]]&lt;=12,"0-1 Years", Table1[[#This Row],[tenure]] &lt;=36, "1-3 Years",Table1[[#This Row],[tenure]]&lt;=60, "3-5 Years",Table1[[#This Row],[tenure]]&gt;60,"5+ Years")</f>
        <v>0-1 Years</v>
      </c>
      <c r="X4509" t="str">
        <f>IF(AND(Table1[[#This Row],[Contract]]="Month-to-Month", Table1[[#This Row],[PaymentMethod]]= "Electronic check"), "High Risk", "Standard")</f>
        <v>Standard</v>
      </c>
      <c r="Y4509" s="11">
        <f>IFERROR(Table1[[#This Row],[TotalCharges]]/Table1[[#This Row],[tenure]],"0")</f>
        <v>71.8125</v>
      </c>
      <c r="Z4509" t="str">
        <f>IF(Table1[[#This Row],[SeniorCitizen]]=1,"Yes","No")</f>
        <v>No</v>
      </c>
    </row>
    <row r="4510" spans="1:26" x14ac:dyDescent="0.35">
      <c r="A4510" t="s">
        <v>4545</v>
      </c>
      <c r="B4510" t="s">
        <v>22</v>
      </c>
      <c r="C4510">
        <v>0</v>
      </c>
      <c r="D4510" t="s">
        <v>23</v>
      </c>
      <c r="E4510" t="s">
        <v>23</v>
      </c>
      <c r="F4510">
        <v>22</v>
      </c>
      <c r="G4510" t="s">
        <v>23</v>
      </c>
      <c r="H4510" t="s">
        <v>24</v>
      </c>
      <c r="I4510" t="s">
        <v>24</v>
      </c>
      <c r="J4510" t="s">
        <v>24</v>
      </c>
      <c r="K4510" t="s">
        <v>24</v>
      </c>
      <c r="L4510" t="s">
        <v>24</v>
      </c>
      <c r="M4510" t="s">
        <v>24</v>
      </c>
      <c r="N4510" t="s">
        <v>24</v>
      </c>
      <c r="O4510" t="s">
        <v>24</v>
      </c>
      <c r="P4510" t="s">
        <v>27</v>
      </c>
      <c r="Q4510" t="s">
        <v>24</v>
      </c>
      <c r="R4510" t="s">
        <v>32</v>
      </c>
      <c r="S4510" s="2">
        <v>19.899999999999999</v>
      </c>
      <c r="T4510" s="2">
        <v>400.3</v>
      </c>
      <c r="U4510" t="s">
        <v>24</v>
      </c>
      <c r="V4510">
        <f>COUNTIF(Table1[[#This Row],[OnlineSecurity]:[StreamingMovies]], "Yes")</f>
        <v>0</v>
      </c>
      <c r="W4510" t="str" cm="1">
        <f t="array" ref="W4510">_xlfn.IFS(Table1[[#This Row],[tenure]]&lt;=12,"0-1 Years", Table1[[#This Row],[tenure]] &lt;=36, "1-3 Years",Table1[[#This Row],[tenure]]&lt;=60, "3-5 Years",Table1[[#This Row],[tenure]]&gt;60,"5+ Years")</f>
        <v>1-3 Years</v>
      </c>
      <c r="X4510" t="str">
        <f>IF(AND(Table1[[#This Row],[Contract]]="Month-to-Month", Table1[[#This Row],[PaymentMethod]]= "Electronic check"), "High Risk", "Standard")</f>
        <v>Standard</v>
      </c>
      <c r="Y4510" s="11">
        <f>IFERROR(Table1[[#This Row],[TotalCharges]]/Table1[[#This Row],[tenure]],"0")</f>
        <v>18.195454545454545</v>
      </c>
      <c r="Z4510" t="str">
        <f>IF(Table1[[#This Row],[SeniorCitizen]]=1,"Yes","No")</f>
        <v>No</v>
      </c>
    </row>
    <row r="4511" spans="1:26" x14ac:dyDescent="0.3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s="2">
        <v>84.3</v>
      </c>
      <c r="T4511" s="2">
        <v>84.3</v>
      </c>
      <c r="U4511" t="s">
        <v>23</v>
      </c>
      <c r="V4511">
        <f>COUNTIF(Table1[[#This Row],[OnlineSecurity]:[StreamingMovies]], "Yes")</f>
        <v>2</v>
      </c>
      <c r="W4511" t="str" cm="1">
        <f t="array" ref="W4511">_xlfn.IFS(Table1[[#This Row],[tenure]]&lt;=12,"0-1 Years", Table1[[#This Row],[tenure]] &lt;=36, "1-3 Years",Table1[[#This Row],[tenure]]&lt;=60, "3-5 Years",Table1[[#This Row],[tenure]]&gt;60,"5+ Years")</f>
        <v>0-1 Years</v>
      </c>
      <c r="X4511" t="str">
        <f>IF(AND(Table1[[#This Row],[Contract]]="Month-to-Month", Table1[[#This Row],[PaymentMethod]]= "Electronic check"), "High Risk", "Standard")</f>
        <v>High Risk</v>
      </c>
      <c r="Y4511" s="11">
        <f>IFERROR(Table1[[#This Row],[TotalCharges]]/Table1[[#This Row],[tenure]],"0")</f>
        <v>84.3</v>
      </c>
      <c r="Z4511" t="str">
        <f>IF(Table1[[#This Row],[SeniorCitizen]]=1,"Yes","No")</f>
        <v>No</v>
      </c>
    </row>
    <row r="4512" spans="1:26" x14ac:dyDescent="0.3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7105</v>
      </c>
      <c r="S4512" s="2">
        <v>68.150000000000006</v>
      </c>
      <c r="T4512" s="2">
        <v>2656.3</v>
      </c>
      <c r="U4512" t="s">
        <v>24</v>
      </c>
      <c r="V4512">
        <f>COUNTIF(Table1[[#This Row],[OnlineSecurity]:[StreamingMovies]], "Yes")</f>
        <v>3</v>
      </c>
      <c r="W4512" t="str" cm="1">
        <f t="array" ref="W4512">_xlfn.IFS(Table1[[#This Row],[tenure]]&lt;=12,"0-1 Years", Table1[[#This Row],[tenure]] &lt;=36, "1-3 Years",Table1[[#This Row],[tenure]]&lt;=60, "3-5 Years",Table1[[#This Row],[tenure]]&gt;60,"5+ Years")</f>
        <v>3-5 Years</v>
      </c>
      <c r="X4512" t="str">
        <f>IF(AND(Table1[[#This Row],[Contract]]="Month-to-Month", Table1[[#This Row],[PaymentMethod]]= "Electronic check"), "High Risk", "Standard")</f>
        <v>Standard</v>
      </c>
      <c r="Y4512" s="11">
        <f>IFERROR(Table1[[#This Row],[TotalCharges]]/Table1[[#This Row],[tenure]],"0")</f>
        <v>69.902631578947378</v>
      </c>
      <c r="Z4512" t="str">
        <f>IF(Table1[[#This Row],[SeniorCitizen]]=1,"Yes","No")</f>
        <v>No</v>
      </c>
    </row>
    <row r="4513" spans="1:26" x14ac:dyDescent="0.3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s="2">
        <v>80.849999999999994</v>
      </c>
      <c r="T4513" s="2">
        <v>1445.95</v>
      </c>
      <c r="U4513" t="s">
        <v>24</v>
      </c>
      <c r="V4513">
        <f>COUNTIF(Table1[[#This Row],[OnlineSecurity]:[StreamingMovies]], "Yes")</f>
        <v>5</v>
      </c>
      <c r="W4513" t="str" cm="1">
        <f t="array" ref="W4513">_xlfn.IFS(Table1[[#This Row],[tenure]]&lt;=12,"0-1 Years", Table1[[#This Row],[tenure]] &lt;=36, "1-3 Years",Table1[[#This Row],[tenure]]&lt;=60, "3-5 Years",Table1[[#This Row],[tenure]]&gt;60,"5+ Years")</f>
        <v>1-3 Years</v>
      </c>
      <c r="X4513" t="str">
        <f>IF(AND(Table1[[#This Row],[Contract]]="Month-to-Month", Table1[[#This Row],[PaymentMethod]]= "Electronic check"), "High Risk", "Standard")</f>
        <v>Standard</v>
      </c>
      <c r="Y4513" s="11">
        <f>IFERROR(Table1[[#This Row],[TotalCharges]]/Table1[[#This Row],[tenure]],"0")</f>
        <v>85.055882352941182</v>
      </c>
      <c r="Z4513" t="str">
        <f>IF(Table1[[#This Row],[SeniorCitizen]]=1,"Yes","No")</f>
        <v>No</v>
      </c>
    </row>
    <row r="4514" spans="1:26" x14ac:dyDescent="0.3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7104</v>
      </c>
      <c r="S4514" s="2">
        <v>75.5</v>
      </c>
      <c r="T4514" s="2">
        <v>5212.6499999999996</v>
      </c>
      <c r="U4514" t="s">
        <v>24</v>
      </c>
      <c r="V4514">
        <f>COUNTIF(Table1[[#This Row],[OnlineSecurity]:[StreamingMovies]], "Yes")</f>
        <v>4</v>
      </c>
      <c r="W4514" t="str" cm="1">
        <f t="array" ref="W4514">_xlfn.IFS(Table1[[#This Row],[tenure]]&lt;=12,"0-1 Years", Table1[[#This Row],[tenure]] &lt;=36, "1-3 Years",Table1[[#This Row],[tenure]]&lt;=60, "3-5 Years",Table1[[#This Row],[tenure]]&gt;60,"5+ Years")</f>
        <v>5+ Years</v>
      </c>
      <c r="X4514" t="str">
        <f>IF(AND(Table1[[#This Row],[Contract]]="Month-to-Month", Table1[[#This Row],[PaymentMethod]]= "Electronic check"), "High Risk", "Standard")</f>
        <v>Standard</v>
      </c>
      <c r="Y4514" s="11">
        <f>IFERROR(Table1[[#This Row],[TotalCharges]]/Table1[[#This Row],[tenure]],"0")</f>
        <v>74.466428571428565</v>
      </c>
      <c r="Z4514" t="str">
        <f>IF(Table1[[#This Row],[SeniorCitizen]]=1,"Yes","No")</f>
        <v>Yes</v>
      </c>
    </row>
    <row r="4515" spans="1:26" x14ac:dyDescent="0.3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7105</v>
      </c>
      <c r="S4515" s="2">
        <v>92.45</v>
      </c>
      <c r="T4515" s="2">
        <v>6440.25</v>
      </c>
      <c r="U4515" t="s">
        <v>23</v>
      </c>
      <c r="V4515">
        <f>COUNTIF(Table1[[#This Row],[OnlineSecurity]:[StreamingMovies]], "Yes")</f>
        <v>6</v>
      </c>
      <c r="W4515" t="str" cm="1">
        <f t="array" ref="W4515">_xlfn.IFS(Table1[[#This Row],[tenure]]&lt;=12,"0-1 Years", Table1[[#This Row],[tenure]] &lt;=36, "1-3 Years",Table1[[#This Row],[tenure]]&lt;=60, "3-5 Years",Table1[[#This Row],[tenure]]&gt;60,"5+ Years")</f>
        <v>5+ Years</v>
      </c>
      <c r="X4515" t="str">
        <f>IF(AND(Table1[[#This Row],[Contract]]="Month-to-Month", Table1[[#This Row],[PaymentMethod]]= "Electronic check"), "High Risk", "Standard")</f>
        <v>Standard</v>
      </c>
      <c r="Y4515" s="11">
        <f>IFERROR(Table1[[#This Row],[TotalCharges]]/Table1[[#This Row],[tenure]],"0")</f>
        <v>89.447916666666671</v>
      </c>
      <c r="Z4515" t="str">
        <f>IF(Table1[[#This Row],[SeniorCitizen]]=1,"Yes","No")</f>
        <v>Yes</v>
      </c>
    </row>
    <row r="4516" spans="1:26" x14ac:dyDescent="0.3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s="2">
        <v>80.599999999999994</v>
      </c>
      <c r="T4516" s="2">
        <v>2244.9499999999998</v>
      </c>
      <c r="U4516" t="s">
        <v>24</v>
      </c>
      <c r="V4516">
        <f>COUNTIF(Table1[[#This Row],[OnlineSecurity]:[StreamingMovies]], "Yes")</f>
        <v>1</v>
      </c>
      <c r="W4516" t="str" cm="1">
        <f t="array" ref="W4516">_xlfn.IFS(Table1[[#This Row],[tenure]]&lt;=12,"0-1 Years", Table1[[#This Row],[tenure]] &lt;=36, "1-3 Years",Table1[[#This Row],[tenure]]&lt;=60, "3-5 Years",Table1[[#This Row],[tenure]]&gt;60,"5+ Years")</f>
        <v>1-3 Years</v>
      </c>
      <c r="X4516" t="str">
        <f>IF(AND(Table1[[#This Row],[Contract]]="Month-to-Month", Table1[[#This Row],[PaymentMethod]]= "Electronic check"), "High Risk", "Standard")</f>
        <v>High Risk</v>
      </c>
      <c r="Y4516" s="11">
        <f>IFERROR(Table1[[#This Row],[TotalCharges]]/Table1[[#This Row],[tenure]],"0")</f>
        <v>80.176785714285714</v>
      </c>
      <c r="Z4516" t="str">
        <f>IF(Table1[[#This Row],[SeniorCitizen]]=1,"Yes","No")</f>
        <v>No</v>
      </c>
    </row>
    <row r="4517" spans="1:26" x14ac:dyDescent="0.3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7104</v>
      </c>
      <c r="S4517" s="2">
        <v>83.2</v>
      </c>
      <c r="T4517" s="2">
        <v>1130</v>
      </c>
      <c r="U4517" t="s">
        <v>24</v>
      </c>
      <c r="V4517">
        <f>COUNTIF(Table1[[#This Row],[OnlineSecurity]:[StreamingMovies]], "Yes")</f>
        <v>2</v>
      </c>
      <c r="W4517" t="str" cm="1">
        <f t="array" ref="W4517">_xlfn.IFS(Table1[[#This Row],[tenure]]&lt;=12,"0-1 Years", Table1[[#This Row],[tenure]] &lt;=36, "1-3 Years",Table1[[#This Row],[tenure]]&lt;=60, "3-5 Years",Table1[[#This Row],[tenure]]&gt;60,"5+ Years")</f>
        <v>1-3 Years</v>
      </c>
      <c r="X4517" t="str">
        <f>IF(AND(Table1[[#This Row],[Contract]]="Month-to-Month", Table1[[#This Row],[PaymentMethod]]= "Electronic check"), "High Risk", "Standard")</f>
        <v>Standard</v>
      </c>
      <c r="Y4517" s="11">
        <f>IFERROR(Table1[[#This Row],[TotalCharges]]/Table1[[#This Row],[tenure]],"0")</f>
        <v>75.333333333333329</v>
      </c>
      <c r="Z4517" t="str">
        <f>IF(Table1[[#This Row],[SeniorCitizen]]=1,"Yes","No")</f>
        <v>No</v>
      </c>
    </row>
    <row r="4518" spans="1:26" x14ac:dyDescent="0.3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7104</v>
      </c>
      <c r="S4518" s="2">
        <v>87.55</v>
      </c>
      <c r="T4518" s="2">
        <v>6463.15</v>
      </c>
      <c r="U4518" t="s">
        <v>24</v>
      </c>
      <c r="V4518">
        <f>COUNTIF(Table1[[#This Row],[OnlineSecurity]:[StreamingMovies]], "Yes")</f>
        <v>6</v>
      </c>
      <c r="W4518" t="str" cm="1">
        <f t="array" ref="W4518">_xlfn.IFS(Table1[[#This Row],[tenure]]&lt;=12,"0-1 Years", Table1[[#This Row],[tenure]] &lt;=36, "1-3 Years",Table1[[#This Row],[tenure]]&lt;=60, "3-5 Years",Table1[[#This Row],[tenure]]&gt;60,"5+ Years")</f>
        <v>5+ Years</v>
      </c>
      <c r="X4518" t="str">
        <f>IF(AND(Table1[[#This Row],[Contract]]="Month-to-Month", Table1[[#This Row],[PaymentMethod]]= "Electronic check"), "High Risk", "Standard")</f>
        <v>Standard</v>
      </c>
      <c r="Y4518" s="11">
        <f>IFERROR(Table1[[#This Row],[TotalCharges]]/Table1[[#This Row],[tenure]],"0")</f>
        <v>89.765972222222217</v>
      </c>
      <c r="Z4518" t="str">
        <f>IF(Table1[[#This Row],[SeniorCitizen]]=1,"Yes","No")</f>
        <v>No</v>
      </c>
    </row>
    <row r="4519" spans="1:26" x14ac:dyDescent="0.3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s="2">
        <v>99.55</v>
      </c>
      <c r="T4519" s="2">
        <v>1131.2</v>
      </c>
      <c r="U4519" t="s">
        <v>23</v>
      </c>
      <c r="V4519">
        <f>COUNTIF(Table1[[#This Row],[OnlineSecurity]:[StreamingMovies]], "Yes")</f>
        <v>3</v>
      </c>
      <c r="W4519" t="str" cm="1">
        <f t="array" ref="W4519">_xlfn.IFS(Table1[[#This Row],[tenure]]&lt;=12,"0-1 Years", Table1[[#This Row],[tenure]] &lt;=36, "1-3 Years",Table1[[#This Row],[tenure]]&lt;=60, "3-5 Years",Table1[[#This Row],[tenure]]&gt;60,"5+ Years")</f>
        <v>0-1 Years</v>
      </c>
      <c r="X4519" t="str">
        <f>IF(AND(Table1[[#This Row],[Contract]]="Month-to-Month", Table1[[#This Row],[PaymentMethod]]= "Electronic check"), "High Risk", "Standard")</f>
        <v>High Risk</v>
      </c>
      <c r="Y4519" s="11">
        <f>IFERROR(Table1[[#This Row],[TotalCharges]]/Table1[[#This Row],[tenure]],"0")</f>
        <v>102.83636363636364</v>
      </c>
      <c r="Z4519" t="str">
        <f>IF(Table1[[#This Row],[SeniorCitizen]]=1,"Yes","No")</f>
        <v>Yes</v>
      </c>
    </row>
    <row r="4520" spans="1:26" x14ac:dyDescent="0.3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s="2">
        <v>81.25</v>
      </c>
      <c r="T4520" s="2">
        <v>585.95000000000005</v>
      </c>
      <c r="U4520" t="s">
        <v>23</v>
      </c>
      <c r="V4520">
        <f>COUNTIF(Table1[[#This Row],[OnlineSecurity]:[StreamingMovies]], "Yes")</f>
        <v>1</v>
      </c>
      <c r="W4520" t="str" cm="1">
        <f t="array" ref="W4520">_xlfn.IFS(Table1[[#This Row],[tenure]]&lt;=12,"0-1 Years", Table1[[#This Row],[tenure]] &lt;=36, "1-3 Years",Table1[[#This Row],[tenure]]&lt;=60, "3-5 Years",Table1[[#This Row],[tenure]]&gt;60,"5+ Years")</f>
        <v>0-1 Years</v>
      </c>
      <c r="X4520" t="str">
        <f>IF(AND(Table1[[#This Row],[Contract]]="Month-to-Month", Table1[[#This Row],[PaymentMethod]]= "Electronic check"), "High Risk", "Standard")</f>
        <v>High Risk</v>
      </c>
      <c r="Y4520" s="11">
        <f>IFERROR(Table1[[#This Row],[TotalCharges]]/Table1[[#This Row],[tenure]],"0")</f>
        <v>73.243750000000006</v>
      </c>
      <c r="Z4520" t="str">
        <f>IF(Table1[[#This Row],[SeniorCitizen]]=1,"Yes","No")</f>
        <v>Yes</v>
      </c>
    </row>
    <row r="4521" spans="1:26" x14ac:dyDescent="0.3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7104</v>
      </c>
      <c r="S4521" s="2">
        <v>109.4</v>
      </c>
      <c r="T4521" s="2">
        <v>6252.7</v>
      </c>
      <c r="U4521" t="s">
        <v>24</v>
      </c>
      <c r="V4521">
        <f>COUNTIF(Table1[[#This Row],[OnlineSecurity]:[StreamingMovies]], "Yes")</f>
        <v>5</v>
      </c>
      <c r="W4521" t="str" cm="1">
        <f t="array" ref="W4521">_xlfn.IFS(Table1[[#This Row],[tenure]]&lt;=12,"0-1 Years", Table1[[#This Row],[tenure]] &lt;=36, "1-3 Years",Table1[[#This Row],[tenure]]&lt;=60, "3-5 Years",Table1[[#This Row],[tenure]]&gt;60,"5+ Years")</f>
        <v>3-5 Years</v>
      </c>
      <c r="X4521" t="str">
        <f>IF(AND(Table1[[#This Row],[Contract]]="Month-to-Month", Table1[[#This Row],[PaymentMethod]]= "Electronic check"), "High Risk", "Standard")</f>
        <v>Standard</v>
      </c>
      <c r="Y4521" s="11">
        <f>IFERROR(Table1[[#This Row],[TotalCharges]]/Table1[[#This Row],[tenure]],"0")</f>
        <v>109.69649122807017</v>
      </c>
      <c r="Z4521" t="str">
        <f>IF(Table1[[#This Row],[SeniorCitizen]]=1,"Yes","No")</f>
        <v>No</v>
      </c>
    </row>
    <row r="4522" spans="1:26" x14ac:dyDescent="0.35">
      <c r="A4522" t="s">
        <v>4557</v>
      </c>
      <c r="B4522" t="s">
        <v>30</v>
      </c>
      <c r="C4522">
        <v>0</v>
      </c>
      <c r="D4522" t="s">
        <v>23</v>
      </c>
      <c r="E4522" t="s">
        <v>23</v>
      </c>
      <c r="F4522">
        <v>1</v>
      </c>
      <c r="G4522" t="s">
        <v>23</v>
      </c>
      <c r="H4522" t="s">
        <v>24</v>
      </c>
      <c r="I4522" t="s">
        <v>24</v>
      </c>
      <c r="J4522" t="s">
        <v>24</v>
      </c>
      <c r="K4522" t="s">
        <v>24</v>
      </c>
      <c r="L4522" t="s">
        <v>24</v>
      </c>
      <c r="M4522" t="s">
        <v>24</v>
      </c>
      <c r="N4522" t="s">
        <v>24</v>
      </c>
      <c r="O4522" t="s">
        <v>24</v>
      </c>
      <c r="P4522" t="s">
        <v>27</v>
      </c>
      <c r="Q4522" t="s">
        <v>24</v>
      </c>
      <c r="R4522" t="s">
        <v>7104</v>
      </c>
      <c r="S4522" s="2">
        <v>19.95</v>
      </c>
      <c r="T4522" s="2">
        <v>19.95</v>
      </c>
      <c r="U4522" t="s">
        <v>23</v>
      </c>
      <c r="V4522">
        <f>COUNTIF(Table1[[#This Row],[OnlineSecurity]:[StreamingMovies]], "Yes")</f>
        <v>0</v>
      </c>
      <c r="W4522" t="str" cm="1">
        <f t="array" ref="W4522">_xlfn.IFS(Table1[[#This Row],[tenure]]&lt;=12,"0-1 Years", Table1[[#This Row],[tenure]] &lt;=36, "1-3 Years",Table1[[#This Row],[tenure]]&lt;=60, "3-5 Years",Table1[[#This Row],[tenure]]&gt;60,"5+ Years")</f>
        <v>0-1 Years</v>
      </c>
      <c r="X4522" t="str">
        <f>IF(AND(Table1[[#This Row],[Contract]]="Month-to-Month", Table1[[#This Row],[PaymentMethod]]= "Electronic check"), "High Risk", "Standard")</f>
        <v>Standard</v>
      </c>
      <c r="Y4522" s="11">
        <f>IFERROR(Table1[[#This Row],[TotalCharges]]/Table1[[#This Row],[tenure]],"0")</f>
        <v>19.95</v>
      </c>
      <c r="Z4522" t="str">
        <f>IF(Table1[[#This Row],[SeniorCitizen]]=1,"Yes","No")</f>
        <v>No</v>
      </c>
    </row>
    <row r="4523" spans="1:26" x14ac:dyDescent="0.35">
      <c r="A4523" t="s">
        <v>4558</v>
      </c>
      <c r="B4523" t="s">
        <v>22</v>
      </c>
      <c r="C4523">
        <v>0</v>
      </c>
      <c r="D4523" t="s">
        <v>23</v>
      </c>
      <c r="E4523" t="s">
        <v>24</v>
      </c>
      <c r="F4523">
        <v>46</v>
      </c>
      <c r="G4523" t="s">
        <v>24</v>
      </c>
      <c r="H4523" t="s">
        <v>24</v>
      </c>
      <c r="I4523" t="s">
        <v>26</v>
      </c>
      <c r="J4523" t="s">
        <v>23</v>
      </c>
      <c r="K4523" t="s">
        <v>23</v>
      </c>
      <c r="L4523" t="s">
        <v>24</v>
      </c>
      <c r="M4523" t="s">
        <v>24</v>
      </c>
      <c r="N4523" t="s">
        <v>23</v>
      </c>
      <c r="O4523" t="s">
        <v>24</v>
      </c>
      <c r="P4523" t="s">
        <v>27</v>
      </c>
      <c r="Q4523" t="s">
        <v>24</v>
      </c>
      <c r="R4523" t="s">
        <v>28</v>
      </c>
      <c r="S4523" s="2">
        <v>45.55</v>
      </c>
      <c r="T4523" s="2">
        <v>2062.15</v>
      </c>
      <c r="U4523" t="s">
        <v>24</v>
      </c>
      <c r="V4523">
        <f>COUNTIF(Table1[[#This Row],[OnlineSecurity]:[StreamingMovies]], "Yes")</f>
        <v>3</v>
      </c>
      <c r="W4523" t="str" cm="1">
        <f t="array" ref="W4523">_xlfn.IFS(Table1[[#This Row],[tenure]]&lt;=12,"0-1 Years", Table1[[#This Row],[tenure]] &lt;=36, "1-3 Years",Table1[[#This Row],[tenure]]&lt;=60, "3-5 Years",Table1[[#This Row],[tenure]]&gt;60,"5+ Years")</f>
        <v>3-5 Years</v>
      </c>
      <c r="X4523" t="str">
        <f>IF(AND(Table1[[#This Row],[Contract]]="Month-to-Month", Table1[[#This Row],[PaymentMethod]]= "Electronic check"), "High Risk", "Standard")</f>
        <v>High Risk</v>
      </c>
      <c r="Y4523" s="11">
        <f>IFERROR(Table1[[#This Row],[TotalCharges]]/Table1[[#This Row],[tenure]],"0")</f>
        <v>44.829347826086959</v>
      </c>
      <c r="Z4523" t="str">
        <f>IF(Table1[[#This Row],[SeniorCitizen]]=1,"Yes","No")</f>
        <v>No</v>
      </c>
    </row>
    <row r="4524" spans="1:26" x14ac:dyDescent="0.35">
      <c r="A4524" t="s">
        <v>4559</v>
      </c>
      <c r="B4524" t="s">
        <v>30</v>
      </c>
      <c r="C4524">
        <v>0</v>
      </c>
      <c r="D4524" t="s">
        <v>23</v>
      </c>
      <c r="E4524" t="s">
        <v>24</v>
      </c>
      <c r="F4524">
        <v>30</v>
      </c>
      <c r="G4524" t="s">
        <v>23</v>
      </c>
      <c r="H4524" t="s">
        <v>24</v>
      </c>
      <c r="I4524" t="s">
        <v>24</v>
      </c>
      <c r="J4524" t="s">
        <v>24</v>
      </c>
      <c r="K4524" t="s">
        <v>24</v>
      </c>
      <c r="L4524" t="s">
        <v>24</v>
      </c>
      <c r="M4524" t="s">
        <v>24</v>
      </c>
      <c r="N4524" t="s">
        <v>24</v>
      </c>
      <c r="O4524" t="s">
        <v>24</v>
      </c>
      <c r="P4524" t="s">
        <v>31</v>
      </c>
      <c r="Q4524" t="s">
        <v>24</v>
      </c>
      <c r="R4524" t="s">
        <v>7105</v>
      </c>
      <c r="S4524" s="2">
        <v>20.7</v>
      </c>
      <c r="T4524" s="2">
        <v>587.1</v>
      </c>
      <c r="U4524" t="s">
        <v>24</v>
      </c>
      <c r="V4524">
        <f>COUNTIF(Table1[[#This Row],[OnlineSecurity]:[StreamingMovies]], "Yes")</f>
        <v>0</v>
      </c>
      <c r="W4524" t="str" cm="1">
        <f t="array" ref="W4524">_xlfn.IFS(Table1[[#This Row],[tenure]]&lt;=12,"0-1 Years", Table1[[#This Row],[tenure]] &lt;=36, "1-3 Years",Table1[[#This Row],[tenure]]&lt;=60, "3-5 Years",Table1[[#This Row],[tenure]]&gt;60,"5+ Years")</f>
        <v>1-3 Years</v>
      </c>
      <c r="X4524" t="str">
        <f>IF(AND(Table1[[#This Row],[Contract]]="Month-to-Month", Table1[[#This Row],[PaymentMethod]]= "Electronic check"), "High Risk", "Standard")</f>
        <v>Standard</v>
      </c>
      <c r="Y4524" s="11">
        <f>IFERROR(Table1[[#This Row],[TotalCharges]]/Table1[[#This Row],[tenure]],"0")</f>
        <v>19.57</v>
      </c>
      <c r="Z4524" t="str">
        <f>IF(Table1[[#This Row],[SeniorCitizen]]=1,"Yes","No")</f>
        <v>No</v>
      </c>
    </row>
    <row r="4525" spans="1:26" x14ac:dyDescent="0.3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s="2">
        <v>75.3</v>
      </c>
      <c r="T4525" s="2">
        <v>720.45</v>
      </c>
      <c r="U4525" t="s">
        <v>24</v>
      </c>
      <c r="V4525">
        <f>COUNTIF(Table1[[#This Row],[OnlineSecurity]:[StreamingMovies]], "Yes")</f>
        <v>1</v>
      </c>
      <c r="W4525" t="str" cm="1">
        <f t="array" ref="W4525">_xlfn.IFS(Table1[[#This Row],[tenure]]&lt;=12,"0-1 Years", Table1[[#This Row],[tenure]] &lt;=36, "1-3 Years",Table1[[#This Row],[tenure]]&lt;=60, "3-5 Years",Table1[[#This Row],[tenure]]&gt;60,"5+ Years")</f>
        <v>0-1 Years</v>
      </c>
      <c r="X4525" t="str">
        <f>IF(AND(Table1[[#This Row],[Contract]]="Month-to-Month", Table1[[#This Row],[PaymentMethod]]= "Electronic check"), "High Risk", "Standard")</f>
        <v>High Risk</v>
      </c>
      <c r="Y4525" s="11">
        <f>IFERROR(Table1[[#This Row],[TotalCharges]]/Table1[[#This Row],[tenure]],"0")</f>
        <v>72.045000000000002</v>
      </c>
      <c r="Z4525" t="str">
        <f>IF(Table1[[#This Row],[SeniorCitizen]]=1,"Yes","No")</f>
        <v>Yes</v>
      </c>
    </row>
    <row r="4526" spans="1:26" x14ac:dyDescent="0.3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s="2">
        <v>99.25</v>
      </c>
      <c r="T4526" s="2">
        <v>2186.4</v>
      </c>
      <c r="U4526" t="s">
        <v>23</v>
      </c>
      <c r="V4526">
        <f>COUNTIF(Table1[[#This Row],[OnlineSecurity]:[StreamingMovies]], "Yes")</f>
        <v>4</v>
      </c>
      <c r="W4526" t="str" cm="1">
        <f t="array" ref="W4526">_xlfn.IFS(Table1[[#This Row],[tenure]]&lt;=12,"0-1 Years", Table1[[#This Row],[tenure]] &lt;=36, "1-3 Years",Table1[[#This Row],[tenure]]&lt;=60, "3-5 Years",Table1[[#This Row],[tenure]]&gt;60,"5+ Years")</f>
        <v>1-3 Years</v>
      </c>
      <c r="X4526" t="str">
        <f>IF(AND(Table1[[#This Row],[Contract]]="Month-to-Month", Table1[[#This Row],[PaymentMethod]]= "Electronic check"), "High Risk", "Standard")</f>
        <v>High Risk</v>
      </c>
      <c r="Y4526" s="11">
        <f>IFERROR(Table1[[#This Row],[TotalCharges]]/Table1[[#This Row],[tenure]],"0")</f>
        <v>95.060869565217402</v>
      </c>
      <c r="Z4526" t="str">
        <f>IF(Table1[[#This Row],[SeniorCitizen]]=1,"Yes","No")</f>
        <v>No</v>
      </c>
    </row>
    <row r="4527" spans="1:26" x14ac:dyDescent="0.3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7105</v>
      </c>
      <c r="S4527" s="2">
        <v>93.4</v>
      </c>
      <c r="T4527" s="2">
        <v>2979.3</v>
      </c>
      <c r="U4527" t="s">
        <v>24</v>
      </c>
      <c r="V4527">
        <f>COUNTIF(Table1[[#This Row],[OnlineSecurity]:[StreamingMovies]], "Yes")</f>
        <v>4</v>
      </c>
      <c r="W4527" t="str" cm="1">
        <f t="array" ref="W4527">_xlfn.IFS(Table1[[#This Row],[tenure]]&lt;=12,"0-1 Years", Table1[[#This Row],[tenure]] &lt;=36, "1-3 Years",Table1[[#This Row],[tenure]]&lt;=60, "3-5 Years",Table1[[#This Row],[tenure]]&gt;60,"5+ Years")</f>
        <v>1-3 Years</v>
      </c>
      <c r="X4527" t="str">
        <f>IF(AND(Table1[[#This Row],[Contract]]="Month-to-Month", Table1[[#This Row],[PaymentMethod]]= "Electronic check"), "High Risk", "Standard")</f>
        <v>Standard</v>
      </c>
      <c r="Y4527" s="11">
        <f>IFERROR(Table1[[#This Row],[TotalCharges]]/Table1[[#This Row],[tenure]],"0")</f>
        <v>93.103125000000006</v>
      </c>
      <c r="Z4527" t="str">
        <f>IF(Table1[[#This Row],[SeniorCitizen]]=1,"Yes","No")</f>
        <v>No</v>
      </c>
    </row>
    <row r="4528" spans="1:26" x14ac:dyDescent="0.3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7105</v>
      </c>
      <c r="S4528" s="2">
        <v>73.75</v>
      </c>
      <c r="T4528" s="2">
        <v>956.65</v>
      </c>
      <c r="U4528" t="s">
        <v>24</v>
      </c>
      <c r="V4528">
        <f>COUNTIF(Table1[[#This Row],[OnlineSecurity]:[StreamingMovies]], "Yes")</f>
        <v>1</v>
      </c>
      <c r="W4528" t="str" cm="1">
        <f t="array" ref="W4528">_xlfn.IFS(Table1[[#This Row],[tenure]]&lt;=12,"0-1 Years", Table1[[#This Row],[tenure]] &lt;=36, "1-3 Years",Table1[[#This Row],[tenure]]&lt;=60, "3-5 Years",Table1[[#This Row],[tenure]]&gt;60,"5+ Years")</f>
        <v>1-3 Years</v>
      </c>
      <c r="X4528" t="str">
        <f>IF(AND(Table1[[#This Row],[Contract]]="Month-to-Month", Table1[[#This Row],[PaymentMethod]]= "Electronic check"), "High Risk", "Standard")</f>
        <v>Standard</v>
      </c>
      <c r="Y4528" s="11">
        <f>IFERROR(Table1[[#This Row],[TotalCharges]]/Table1[[#This Row],[tenure]],"0")</f>
        <v>73.58846153846153</v>
      </c>
      <c r="Z4528" t="str">
        <f>IF(Table1[[#This Row],[SeniorCitizen]]=1,"Yes","No")</f>
        <v>No</v>
      </c>
    </row>
    <row r="4529" spans="1:26" x14ac:dyDescent="0.3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s="2">
        <v>80.45</v>
      </c>
      <c r="T4529" s="2">
        <v>3201.55</v>
      </c>
      <c r="U4529" t="s">
        <v>23</v>
      </c>
      <c r="V4529">
        <f>COUNTIF(Table1[[#This Row],[OnlineSecurity]:[StreamingMovies]], "Yes")</f>
        <v>2</v>
      </c>
      <c r="W4529" t="str" cm="1">
        <f t="array" ref="W4529">_xlfn.IFS(Table1[[#This Row],[tenure]]&lt;=12,"0-1 Years", Table1[[#This Row],[tenure]] &lt;=36, "1-3 Years",Table1[[#This Row],[tenure]]&lt;=60, "3-5 Years",Table1[[#This Row],[tenure]]&gt;60,"5+ Years")</f>
        <v>3-5 Years</v>
      </c>
      <c r="X4529" t="str">
        <f>IF(AND(Table1[[#This Row],[Contract]]="Month-to-Month", Table1[[#This Row],[PaymentMethod]]= "Electronic check"), "High Risk", "Standard")</f>
        <v>Standard</v>
      </c>
      <c r="Y4529" s="11">
        <f>IFERROR(Table1[[#This Row],[TotalCharges]]/Table1[[#This Row],[tenure]],"0")</f>
        <v>82.091025641025652</v>
      </c>
      <c r="Z4529" t="str">
        <f>IF(Table1[[#This Row],[SeniorCitizen]]=1,"Yes","No")</f>
        <v>No</v>
      </c>
    </row>
    <row r="4530" spans="1:26" x14ac:dyDescent="0.3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7105</v>
      </c>
      <c r="S4530" s="2">
        <v>88.15</v>
      </c>
      <c r="T4530" s="2">
        <v>3973.2</v>
      </c>
      <c r="U4530" t="s">
        <v>24</v>
      </c>
      <c r="V4530">
        <f>COUNTIF(Table1[[#This Row],[OnlineSecurity]:[StreamingMovies]], "Yes")</f>
        <v>3</v>
      </c>
      <c r="W4530" t="str" cm="1">
        <f t="array" ref="W4530">_xlfn.IFS(Table1[[#This Row],[tenure]]&lt;=12,"0-1 Years", Table1[[#This Row],[tenure]] &lt;=36, "1-3 Years",Table1[[#This Row],[tenure]]&lt;=60, "3-5 Years",Table1[[#This Row],[tenure]]&gt;60,"5+ Years")</f>
        <v>3-5 Years</v>
      </c>
      <c r="X4530" t="str">
        <f>IF(AND(Table1[[#This Row],[Contract]]="Month-to-Month", Table1[[#This Row],[PaymentMethod]]= "Electronic check"), "High Risk", "Standard")</f>
        <v>Standard</v>
      </c>
      <c r="Y4530" s="11">
        <f>IFERROR(Table1[[#This Row],[TotalCharges]]/Table1[[#This Row],[tenure]],"0")</f>
        <v>90.3</v>
      </c>
      <c r="Z4530" t="str">
        <f>IF(Table1[[#This Row],[SeniorCitizen]]=1,"Yes","No")</f>
        <v>No</v>
      </c>
    </row>
    <row r="4531" spans="1:26" x14ac:dyDescent="0.3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s="2">
        <v>49.2</v>
      </c>
      <c r="T4531" s="2">
        <v>447.9</v>
      </c>
      <c r="U4531" t="s">
        <v>24</v>
      </c>
      <c r="V4531">
        <f>COUNTIF(Table1[[#This Row],[OnlineSecurity]:[StreamingMovies]], "Yes")</f>
        <v>1</v>
      </c>
      <c r="W4531" t="str" cm="1">
        <f t="array" ref="W4531">_xlfn.IFS(Table1[[#This Row],[tenure]]&lt;=12,"0-1 Years", Table1[[#This Row],[tenure]] &lt;=36, "1-3 Years",Table1[[#This Row],[tenure]]&lt;=60, "3-5 Years",Table1[[#This Row],[tenure]]&gt;60,"5+ Years")</f>
        <v>0-1 Years</v>
      </c>
      <c r="X4531" t="str">
        <f>IF(AND(Table1[[#This Row],[Contract]]="Month-to-Month", Table1[[#This Row],[PaymentMethod]]= "Electronic check"), "High Risk", "Standard")</f>
        <v>Standard</v>
      </c>
      <c r="Y4531" s="11">
        <f>IFERROR(Table1[[#This Row],[TotalCharges]]/Table1[[#This Row],[tenure]],"0")</f>
        <v>49.766666666666666</v>
      </c>
      <c r="Z4531" t="str">
        <f>IF(Table1[[#This Row],[SeniorCitizen]]=1,"Yes","No")</f>
        <v>Yes</v>
      </c>
    </row>
    <row r="4532" spans="1:26" x14ac:dyDescent="0.35">
      <c r="A4532" t="s">
        <v>4567</v>
      </c>
      <c r="B4532" t="s">
        <v>22</v>
      </c>
      <c r="C4532">
        <v>0</v>
      </c>
      <c r="D4532" t="s">
        <v>23</v>
      </c>
      <c r="E4532" t="s">
        <v>24</v>
      </c>
      <c r="F4532">
        <v>67</v>
      </c>
      <c r="G4532" t="s">
        <v>23</v>
      </c>
      <c r="H4532" t="s">
        <v>24</v>
      </c>
      <c r="I4532" t="s">
        <v>24</v>
      </c>
      <c r="J4532" t="s">
        <v>24</v>
      </c>
      <c r="K4532" t="s">
        <v>24</v>
      </c>
      <c r="L4532" t="s">
        <v>24</v>
      </c>
      <c r="M4532" t="s">
        <v>24</v>
      </c>
      <c r="N4532" t="s">
        <v>24</v>
      </c>
      <c r="O4532" t="s">
        <v>24</v>
      </c>
      <c r="P4532" t="s">
        <v>47</v>
      </c>
      <c r="Q4532" t="s">
        <v>24</v>
      </c>
      <c r="R4532" t="s">
        <v>32</v>
      </c>
      <c r="S4532" s="2">
        <v>19.649999999999999</v>
      </c>
      <c r="T4532" s="2">
        <v>1335.2</v>
      </c>
      <c r="U4532" t="s">
        <v>24</v>
      </c>
      <c r="V4532">
        <f>COUNTIF(Table1[[#This Row],[OnlineSecurity]:[StreamingMovies]], "Yes")</f>
        <v>0</v>
      </c>
      <c r="W4532" t="str" cm="1">
        <f t="array" ref="W4532">_xlfn.IFS(Table1[[#This Row],[tenure]]&lt;=12,"0-1 Years", Table1[[#This Row],[tenure]] &lt;=36, "1-3 Years",Table1[[#This Row],[tenure]]&lt;=60, "3-5 Years",Table1[[#This Row],[tenure]]&gt;60,"5+ Years")</f>
        <v>5+ Years</v>
      </c>
      <c r="X4532" t="str">
        <f>IF(AND(Table1[[#This Row],[Contract]]="Month-to-Month", Table1[[#This Row],[PaymentMethod]]= "Electronic check"), "High Risk", "Standard")</f>
        <v>Standard</v>
      </c>
      <c r="Y4532" s="11">
        <f>IFERROR(Table1[[#This Row],[TotalCharges]]/Table1[[#This Row],[tenure]],"0")</f>
        <v>19.928358208955224</v>
      </c>
      <c r="Z4532" t="str">
        <f>IF(Table1[[#This Row],[SeniorCitizen]]=1,"Yes","No")</f>
        <v>No</v>
      </c>
    </row>
    <row r="4533" spans="1:26" x14ac:dyDescent="0.3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7104</v>
      </c>
      <c r="S4533" s="2">
        <v>79.349999999999994</v>
      </c>
      <c r="T4533" s="2">
        <v>661.25</v>
      </c>
      <c r="U4533" t="s">
        <v>23</v>
      </c>
      <c r="V4533">
        <f>COUNTIF(Table1[[#This Row],[OnlineSecurity]:[StreamingMovies]], "Yes")</f>
        <v>1</v>
      </c>
      <c r="W4533" t="str" cm="1">
        <f t="array" ref="W4533">_xlfn.IFS(Table1[[#This Row],[tenure]]&lt;=12,"0-1 Years", Table1[[#This Row],[tenure]] &lt;=36, "1-3 Years",Table1[[#This Row],[tenure]]&lt;=60, "3-5 Years",Table1[[#This Row],[tenure]]&gt;60,"5+ Years")</f>
        <v>0-1 Years</v>
      </c>
      <c r="X4533" t="str">
        <f>IF(AND(Table1[[#This Row],[Contract]]="Month-to-Month", Table1[[#This Row],[PaymentMethod]]= "Electronic check"), "High Risk", "Standard")</f>
        <v>Standard</v>
      </c>
      <c r="Y4533" s="11">
        <f>IFERROR(Table1[[#This Row],[TotalCharges]]/Table1[[#This Row],[tenure]],"0")</f>
        <v>73.472222222222229</v>
      </c>
      <c r="Z4533" t="str">
        <f>IF(Table1[[#This Row],[SeniorCitizen]]=1,"Yes","No")</f>
        <v>No</v>
      </c>
    </row>
    <row r="4534" spans="1:26" x14ac:dyDescent="0.3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s="2">
        <v>79.75</v>
      </c>
      <c r="T4534" s="2">
        <v>1111.8499999999999</v>
      </c>
      <c r="U4534" t="s">
        <v>23</v>
      </c>
      <c r="V4534">
        <f>COUNTIF(Table1[[#This Row],[OnlineSecurity]:[StreamingMovies]], "Yes")</f>
        <v>1</v>
      </c>
      <c r="W4534" t="str" cm="1">
        <f t="array" ref="W4534">_xlfn.IFS(Table1[[#This Row],[tenure]]&lt;=12,"0-1 Years", Table1[[#This Row],[tenure]] &lt;=36, "1-3 Years",Table1[[#This Row],[tenure]]&lt;=60, "3-5 Years",Table1[[#This Row],[tenure]]&gt;60,"5+ Years")</f>
        <v>1-3 Years</v>
      </c>
      <c r="X4534" t="str">
        <f>IF(AND(Table1[[#This Row],[Contract]]="Month-to-Month", Table1[[#This Row],[PaymentMethod]]= "Electronic check"), "High Risk", "Standard")</f>
        <v>High Risk</v>
      </c>
      <c r="Y4534" s="11">
        <f>IFERROR(Table1[[#This Row],[TotalCharges]]/Table1[[#This Row],[tenure]],"0")</f>
        <v>74.123333333333321</v>
      </c>
      <c r="Z4534" t="str">
        <f>IF(Table1[[#This Row],[SeniorCitizen]]=1,"Yes","No")</f>
        <v>No</v>
      </c>
    </row>
    <row r="4535" spans="1:26" x14ac:dyDescent="0.3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7104</v>
      </c>
      <c r="S4535" s="2">
        <v>105.15</v>
      </c>
      <c r="T4535" s="2">
        <v>7555</v>
      </c>
      <c r="U4535" t="s">
        <v>24</v>
      </c>
      <c r="V4535">
        <f>COUNTIF(Table1[[#This Row],[OnlineSecurity]:[StreamingMovies]], "Yes")</f>
        <v>4</v>
      </c>
      <c r="W4535" t="str" cm="1">
        <f t="array" ref="W4535">_xlfn.IFS(Table1[[#This Row],[tenure]]&lt;=12,"0-1 Years", Table1[[#This Row],[tenure]] &lt;=36, "1-3 Years",Table1[[#This Row],[tenure]]&lt;=60, "3-5 Years",Table1[[#This Row],[tenure]]&gt;60,"5+ Years")</f>
        <v>5+ Years</v>
      </c>
      <c r="X4535" t="str">
        <f>IF(AND(Table1[[#This Row],[Contract]]="Month-to-Month", Table1[[#This Row],[PaymentMethod]]= "Electronic check"), "High Risk", "Standard")</f>
        <v>Standard</v>
      </c>
      <c r="Y4535" s="11">
        <f>IFERROR(Table1[[#This Row],[TotalCharges]]/Table1[[#This Row],[tenure]],"0")</f>
        <v>106.40845070422536</v>
      </c>
      <c r="Z4535" t="str">
        <f>IF(Table1[[#This Row],[SeniorCitizen]]=1,"Yes","No")</f>
        <v>No</v>
      </c>
    </row>
    <row r="4536" spans="1:26" x14ac:dyDescent="0.3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7105</v>
      </c>
      <c r="S4536" s="2">
        <v>49</v>
      </c>
      <c r="T4536" s="2">
        <v>49</v>
      </c>
      <c r="U4536" t="s">
        <v>24</v>
      </c>
      <c r="V4536">
        <f>COUNTIF(Table1[[#This Row],[OnlineSecurity]:[StreamingMovies]], "Yes")</f>
        <v>1</v>
      </c>
      <c r="W4536" t="str" cm="1">
        <f t="array" ref="W4536">_xlfn.IFS(Table1[[#This Row],[tenure]]&lt;=12,"0-1 Years", Table1[[#This Row],[tenure]] &lt;=36, "1-3 Years",Table1[[#This Row],[tenure]]&lt;=60, "3-5 Years",Table1[[#This Row],[tenure]]&gt;60,"5+ Years")</f>
        <v>0-1 Years</v>
      </c>
      <c r="X4536" t="str">
        <f>IF(AND(Table1[[#This Row],[Contract]]="Month-to-Month", Table1[[#This Row],[PaymentMethod]]= "Electronic check"), "High Risk", "Standard")</f>
        <v>Standard</v>
      </c>
      <c r="Y4536" s="11">
        <f>IFERROR(Table1[[#This Row],[TotalCharges]]/Table1[[#This Row],[tenure]],"0")</f>
        <v>49</v>
      </c>
      <c r="Z4536" t="str">
        <f>IF(Table1[[#This Row],[SeniorCitizen]]=1,"Yes","No")</f>
        <v>No</v>
      </c>
    </row>
    <row r="4537" spans="1:26" x14ac:dyDescent="0.3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s="2">
        <v>100.05</v>
      </c>
      <c r="T4537" s="2">
        <v>3046.15</v>
      </c>
      <c r="U4537" t="s">
        <v>23</v>
      </c>
      <c r="V4537">
        <f>COUNTIF(Table1[[#This Row],[OnlineSecurity]:[StreamingMovies]], "Yes")</f>
        <v>3</v>
      </c>
      <c r="W4537" t="str" cm="1">
        <f t="array" ref="W4537">_xlfn.IFS(Table1[[#This Row],[tenure]]&lt;=12,"0-1 Years", Table1[[#This Row],[tenure]] &lt;=36, "1-3 Years",Table1[[#This Row],[tenure]]&lt;=60, "3-5 Years",Table1[[#This Row],[tenure]]&gt;60,"5+ Years")</f>
        <v>1-3 Years</v>
      </c>
      <c r="X4537" t="str">
        <f>IF(AND(Table1[[#This Row],[Contract]]="Month-to-Month", Table1[[#This Row],[PaymentMethod]]= "Electronic check"), "High Risk", "Standard")</f>
        <v>High Risk</v>
      </c>
      <c r="Y4537" s="11">
        <f>IFERROR(Table1[[#This Row],[TotalCharges]]/Table1[[#This Row],[tenure]],"0")</f>
        <v>101.53833333333334</v>
      </c>
      <c r="Z4537" t="str">
        <f>IF(Table1[[#This Row],[SeniorCitizen]]=1,"Yes","No")</f>
        <v>No</v>
      </c>
    </row>
    <row r="4538" spans="1:26" x14ac:dyDescent="0.3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s="2">
        <v>69.349999999999994</v>
      </c>
      <c r="T4538" s="2">
        <v>69.349999999999994</v>
      </c>
      <c r="U4538" t="s">
        <v>23</v>
      </c>
      <c r="V4538">
        <f>COUNTIF(Table1[[#This Row],[OnlineSecurity]:[StreamingMovies]], "Yes")</f>
        <v>0</v>
      </c>
      <c r="W4538" t="str" cm="1">
        <f t="array" ref="W4538">_xlfn.IFS(Table1[[#This Row],[tenure]]&lt;=12,"0-1 Years", Table1[[#This Row],[tenure]] &lt;=36, "1-3 Years",Table1[[#This Row],[tenure]]&lt;=60, "3-5 Years",Table1[[#This Row],[tenure]]&gt;60,"5+ Years")</f>
        <v>0-1 Years</v>
      </c>
      <c r="X4538" t="str">
        <f>IF(AND(Table1[[#This Row],[Contract]]="Month-to-Month", Table1[[#This Row],[PaymentMethod]]= "Electronic check"), "High Risk", "Standard")</f>
        <v>High Risk</v>
      </c>
      <c r="Y4538" s="11">
        <f>IFERROR(Table1[[#This Row],[TotalCharges]]/Table1[[#This Row],[tenure]],"0")</f>
        <v>69.349999999999994</v>
      </c>
      <c r="Z4538" t="str">
        <f>IF(Table1[[#This Row],[SeniorCitizen]]=1,"Yes","No")</f>
        <v>No</v>
      </c>
    </row>
    <row r="4539" spans="1:26" x14ac:dyDescent="0.35">
      <c r="A4539" t="s">
        <v>4574</v>
      </c>
      <c r="B4539" t="s">
        <v>30</v>
      </c>
      <c r="C4539">
        <v>0</v>
      </c>
      <c r="D4539" t="s">
        <v>23</v>
      </c>
      <c r="E4539" t="s">
        <v>24</v>
      </c>
      <c r="F4539">
        <v>17</v>
      </c>
      <c r="G4539" t="s">
        <v>24</v>
      </c>
      <c r="H4539" t="s">
        <v>24</v>
      </c>
      <c r="I4539" t="s">
        <v>26</v>
      </c>
      <c r="J4539" t="s">
        <v>24</v>
      </c>
      <c r="K4539" t="s">
        <v>23</v>
      </c>
      <c r="L4539" t="s">
        <v>24</v>
      </c>
      <c r="M4539" t="s">
        <v>24</v>
      </c>
      <c r="N4539" t="s">
        <v>23</v>
      </c>
      <c r="O4539" t="s">
        <v>23</v>
      </c>
      <c r="P4539" t="s">
        <v>27</v>
      </c>
      <c r="Q4539" t="s">
        <v>23</v>
      </c>
      <c r="R4539" t="s">
        <v>32</v>
      </c>
      <c r="S4539" s="2">
        <v>49.8</v>
      </c>
      <c r="T4539" s="2">
        <v>836.35</v>
      </c>
      <c r="U4539" t="s">
        <v>24</v>
      </c>
      <c r="V4539">
        <f>COUNTIF(Table1[[#This Row],[OnlineSecurity]:[StreamingMovies]], "Yes")</f>
        <v>3</v>
      </c>
      <c r="W4539" t="str" cm="1">
        <f t="array" ref="W4539">_xlfn.IFS(Table1[[#This Row],[tenure]]&lt;=12,"0-1 Years", Table1[[#This Row],[tenure]] &lt;=36, "1-3 Years",Table1[[#This Row],[tenure]]&lt;=60, "3-5 Years",Table1[[#This Row],[tenure]]&gt;60,"5+ Years")</f>
        <v>1-3 Years</v>
      </c>
      <c r="X4539" t="str">
        <f>IF(AND(Table1[[#This Row],[Contract]]="Month-to-Month", Table1[[#This Row],[PaymentMethod]]= "Electronic check"), "High Risk", "Standard")</f>
        <v>Standard</v>
      </c>
      <c r="Y4539" s="11">
        <f>IFERROR(Table1[[#This Row],[TotalCharges]]/Table1[[#This Row],[tenure]],"0")</f>
        <v>49.19705882352941</v>
      </c>
      <c r="Z4539" t="str">
        <f>IF(Table1[[#This Row],[SeniorCitizen]]=1,"Yes","No")</f>
        <v>No</v>
      </c>
    </row>
    <row r="4540" spans="1:26" x14ac:dyDescent="0.3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s="2">
        <v>85.8</v>
      </c>
      <c r="T4540" s="2">
        <v>272.2</v>
      </c>
      <c r="U4540" t="s">
        <v>23</v>
      </c>
      <c r="V4540">
        <f>COUNTIF(Table1[[#This Row],[OnlineSecurity]:[StreamingMovies]], "Yes")</f>
        <v>2</v>
      </c>
      <c r="W4540" t="str" cm="1">
        <f t="array" ref="W4540">_xlfn.IFS(Table1[[#This Row],[tenure]]&lt;=12,"0-1 Years", Table1[[#This Row],[tenure]] &lt;=36, "1-3 Years",Table1[[#This Row],[tenure]]&lt;=60, "3-5 Years",Table1[[#This Row],[tenure]]&gt;60,"5+ Years")</f>
        <v>0-1 Years</v>
      </c>
      <c r="X4540" t="str">
        <f>IF(AND(Table1[[#This Row],[Contract]]="Month-to-Month", Table1[[#This Row],[PaymentMethod]]= "Electronic check"), "High Risk", "Standard")</f>
        <v>High Risk</v>
      </c>
      <c r="Y4540" s="11">
        <f>IFERROR(Table1[[#This Row],[TotalCharges]]/Table1[[#This Row],[tenure]],"0")</f>
        <v>90.733333333333334</v>
      </c>
      <c r="Z4540" t="str">
        <f>IF(Table1[[#This Row],[SeniorCitizen]]=1,"Yes","No")</f>
        <v>No</v>
      </c>
    </row>
    <row r="4541" spans="1:26" x14ac:dyDescent="0.3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s="2">
        <v>79.7</v>
      </c>
      <c r="T4541" s="2">
        <v>5293.4</v>
      </c>
      <c r="U4541" t="s">
        <v>23</v>
      </c>
      <c r="V4541">
        <f>COUNTIF(Table1[[#This Row],[OnlineSecurity]:[StreamingMovies]], "Yes")</f>
        <v>4</v>
      </c>
      <c r="W4541" t="str" cm="1">
        <f t="array" ref="W4541">_xlfn.IFS(Table1[[#This Row],[tenure]]&lt;=12,"0-1 Years", Table1[[#This Row],[tenure]] &lt;=36, "1-3 Years",Table1[[#This Row],[tenure]]&lt;=60, "3-5 Years",Table1[[#This Row],[tenure]]&gt;60,"5+ Years")</f>
        <v>5+ Years</v>
      </c>
      <c r="X4541" t="str">
        <f>IF(AND(Table1[[#This Row],[Contract]]="Month-to-Month", Table1[[#This Row],[PaymentMethod]]= "Electronic check"), "High Risk", "Standard")</f>
        <v>Standard</v>
      </c>
      <c r="Y4541" s="11">
        <f>IFERROR(Table1[[#This Row],[TotalCharges]]/Table1[[#This Row],[tenure]],"0")</f>
        <v>79.005970149253727</v>
      </c>
      <c r="Z4541" t="str">
        <f>IF(Table1[[#This Row],[SeniorCitizen]]=1,"Yes","No")</f>
        <v>No</v>
      </c>
    </row>
    <row r="4542" spans="1:26" x14ac:dyDescent="0.35">
      <c r="A4542" t="s">
        <v>4577</v>
      </c>
      <c r="B4542" t="s">
        <v>30</v>
      </c>
      <c r="C4542">
        <v>0</v>
      </c>
      <c r="D4542" t="s">
        <v>24</v>
      </c>
      <c r="E4542" t="s">
        <v>24</v>
      </c>
      <c r="F4542">
        <v>1</v>
      </c>
      <c r="G4542" t="s">
        <v>23</v>
      </c>
      <c r="H4542" t="s">
        <v>24</v>
      </c>
      <c r="I4542" t="s">
        <v>24</v>
      </c>
      <c r="J4542" t="s">
        <v>24</v>
      </c>
      <c r="K4542" t="s">
        <v>24</v>
      </c>
      <c r="L4542" t="s">
        <v>24</v>
      </c>
      <c r="M4542" t="s">
        <v>24</v>
      </c>
      <c r="N4542" t="s">
        <v>24</v>
      </c>
      <c r="O4542" t="s">
        <v>24</v>
      </c>
      <c r="P4542" t="s">
        <v>27</v>
      </c>
      <c r="Q4542" t="s">
        <v>24</v>
      </c>
      <c r="R4542" t="s">
        <v>7104</v>
      </c>
      <c r="S4542" s="2">
        <v>20.95</v>
      </c>
      <c r="T4542" s="2">
        <v>20.95</v>
      </c>
      <c r="U4542" t="s">
        <v>24</v>
      </c>
      <c r="V4542">
        <f>COUNTIF(Table1[[#This Row],[OnlineSecurity]:[StreamingMovies]], "Yes")</f>
        <v>0</v>
      </c>
      <c r="W4542" t="str" cm="1">
        <f t="array" ref="W4542">_xlfn.IFS(Table1[[#This Row],[tenure]]&lt;=12,"0-1 Years", Table1[[#This Row],[tenure]] &lt;=36, "1-3 Years",Table1[[#This Row],[tenure]]&lt;=60, "3-5 Years",Table1[[#This Row],[tenure]]&gt;60,"5+ Years")</f>
        <v>0-1 Years</v>
      </c>
      <c r="X4542" t="str">
        <f>IF(AND(Table1[[#This Row],[Contract]]="Month-to-Month", Table1[[#This Row],[PaymentMethod]]= "Electronic check"), "High Risk", "Standard")</f>
        <v>Standard</v>
      </c>
      <c r="Y4542" s="11">
        <f>IFERROR(Table1[[#This Row],[TotalCharges]]/Table1[[#This Row],[tenure]],"0")</f>
        <v>20.95</v>
      </c>
      <c r="Z4542" t="str">
        <f>IF(Table1[[#This Row],[SeniorCitizen]]=1,"Yes","No")</f>
        <v>No</v>
      </c>
    </row>
    <row r="4543" spans="1:26" x14ac:dyDescent="0.3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s="2">
        <v>50.55</v>
      </c>
      <c r="T4543" s="2">
        <v>50.55</v>
      </c>
      <c r="U4543" t="s">
        <v>23</v>
      </c>
      <c r="V4543">
        <f>COUNTIF(Table1[[#This Row],[OnlineSecurity]:[StreamingMovies]], "Yes")</f>
        <v>0</v>
      </c>
      <c r="W4543" t="str" cm="1">
        <f t="array" ref="W4543">_xlfn.IFS(Table1[[#This Row],[tenure]]&lt;=12,"0-1 Years", Table1[[#This Row],[tenure]] &lt;=36, "1-3 Years",Table1[[#This Row],[tenure]]&lt;=60, "3-5 Years",Table1[[#This Row],[tenure]]&gt;60,"5+ Years")</f>
        <v>0-1 Years</v>
      </c>
      <c r="X4543" t="str">
        <f>IF(AND(Table1[[#This Row],[Contract]]="Month-to-Month", Table1[[#This Row],[PaymentMethod]]= "Electronic check"), "High Risk", "Standard")</f>
        <v>Standard</v>
      </c>
      <c r="Y4543" s="11">
        <f>IFERROR(Table1[[#This Row],[TotalCharges]]/Table1[[#This Row],[tenure]],"0")</f>
        <v>50.55</v>
      </c>
      <c r="Z4543" t="str">
        <f>IF(Table1[[#This Row],[SeniorCitizen]]=1,"Yes","No")</f>
        <v>Yes</v>
      </c>
    </row>
    <row r="4544" spans="1:26" x14ac:dyDescent="0.3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s="2">
        <v>79.3</v>
      </c>
      <c r="T4544" s="2">
        <v>2570</v>
      </c>
      <c r="U4544" t="s">
        <v>24</v>
      </c>
      <c r="V4544">
        <f>COUNTIF(Table1[[#This Row],[OnlineSecurity]:[StreamingMovies]], "Yes")</f>
        <v>1</v>
      </c>
      <c r="W4544" t="str" cm="1">
        <f t="array" ref="W4544">_xlfn.IFS(Table1[[#This Row],[tenure]]&lt;=12,"0-1 Years", Table1[[#This Row],[tenure]] &lt;=36, "1-3 Years",Table1[[#This Row],[tenure]]&lt;=60, "3-5 Years",Table1[[#This Row],[tenure]]&gt;60,"5+ Years")</f>
        <v>1-3 Years</v>
      </c>
      <c r="X4544" t="str">
        <f>IF(AND(Table1[[#This Row],[Contract]]="Month-to-Month", Table1[[#This Row],[PaymentMethod]]= "Electronic check"), "High Risk", "Standard")</f>
        <v>Standard</v>
      </c>
      <c r="Y4544" s="11">
        <f>IFERROR(Table1[[#This Row],[TotalCharges]]/Table1[[#This Row],[tenure]],"0")</f>
        <v>80.3125</v>
      </c>
      <c r="Z4544" t="str">
        <f>IF(Table1[[#This Row],[SeniorCitizen]]=1,"Yes","No")</f>
        <v>Yes</v>
      </c>
    </row>
    <row r="4545" spans="1:26" x14ac:dyDescent="0.35">
      <c r="A4545" t="s">
        <v>4580</v>
      </c>
      <c r="B4545" t="s">
        <v>30</v>
      </c>
      <c r="C4545">
        <v>0</v>
      </c>
      <c r="D4545" t="s">
        <v>23</v>
      </c>
      <c r="E4545" t="s">
        <v>23</v>
      </c>
      <c r="F4545">
        <v>41</v>
      </c>
      <c r="G4545" t="s">
        <v>23</v>
      </c>
      <c r="H4545" t="s">
        <v>24</v>
      </c>
      <c r="I4545" t="s">
        <v>24</v>
      </c>
      <c r="J4545" t="s">
        <v>24</v>
      </c>
      <c r="K4545" t="s">
        <v>24</v>
      </c>
      <c r="L4545" t="s">
        <v>24</v>
      </c>
      <c r="M4545" t="s">
        <v>24</v>
      </c>
      <c r="N4545" t="s">
        <v>24</v>
      </c>
      <c r="O4545" t="s">
        <v>24</v>
      </c>
      <c r="P4545" t="s">
        <v>31</v>
      </c>
      <c r="Q4545" t="s">
        <v>24</v>
      </c>
      <c r="R4545" t="s">
        <v>7104</v>
      </c>
      <c r="S4545" s="2">
        <v>19.5</v>
      </c>
      <c r="T4545" s="2">
        <v>798.2</v>
      </c>
      <c r="U4545" t="s">
        <v>24</v>
      </c>
      <c r="V4545">
        <f>COUNTIF(Table1[[#This Row],[OnlineSecurity]:[StreamingMovies]], "Yes")</f>
        <v>0</v>
      </c>
      <c r="W4545" t="str" cm="1">
        <f t="array" ref="W4545">_xlfn.IFS(Table1[[#This Row],[tenure]]&lt;=12,"0-1 Years", Table1[[#This Row],[tenure]] &lt;=36, "1-3 Years",Table1[[#This Row],[tenure]]&lt;=60, "3-5 Years",Table1[[#This Row],[tenure]]&gt;60,"5+ Years")</f>
        <v>3-5 Years</v>
      </c>
      <c r="X4545" t="str">
        <f>IF(AND(Table1[[#This Row],[Contract]]="Month-to-Month", Table1[[#This Row],[PaymentMethod]]= "Electronic check"), "High Risk", "Standard")</f>
        <v>Standard</v>
      </c>
      <c r="Y4545" s="11">
        <f>IFERROR(Table1[[#This Row],[TotalCharges]]/Table1[[#This Row],[tenure]],"0")</f>
        <v>19.46829268292683</v>
      </c>
      <c r="Z4545" t="str">
        <f>IF(Table1[[#This Row],[SeniorCitizen]]=1,"Yes","No")</f>
        <v>No</v>
      </c>
    </row>
    <row r="4546" spans="1:26" x14ac:dyDescent="0.3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s="2">
        <v>80.55</v>
      </c>
      <c r="T4546" s="2">
        <v>80.55</v>
      </c>
      <c r="U4546" t="s">
        <v>23</v>
      </c>
      <c r="V4546">
        <f>COUNTIF(Table1[[#This Row],[OnlineSecurity]:[StreamingMovies]], "Yes")</f>
        <v>1</v>
      </c>
      <c r="W4546" t="str" cm="1">
        <f t="array" ref="W4546">_xlfn.IFS(Table1[[#This Row],[tenure]]&lt;=12,"0-1 Years", Table1[[#This Row],[tenure]] &lt;=36, "1-3 Years",Table1[[#This Row],[tenure]]&lt;=60, "3-5 Years",Table1[[#This Row],[tenure]]&gt;60,"5+ Years")</f>
        <v>0-1 Years</v>
      </c>
      <c r="X4546" t="str">
        <f>IF(AND(Table1[[#This Row],[Contract]]="Month-to-Month", Table1[[#This Row],[PaymentMethod]]= "Electronic check"), "High Risk", "Standard")</f>
        <v>High Risk</v>
      </c>
      <c r="Y4546" s="11">
        <f>IFERROR(Table1[[#This Row],[TotalCharges]]/Table1[[#This Row],[tenure]],"0")</f>
        <v>80.55</v>
      </c>
      <c r="Z4546" t="str">
        <f>IF(Table1[[#This Row],[SeniorCitizen]]=1,"Yes","No")</f>
        <v>No</v>
      </c>
    </row>
    <row r="4547" spans="1:26" x14ac:dyDescent="0.3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7104</v>
      </c>
      <c r="S4547" s="2">
        <v>44.15</v>
      </c>
      <c r="T4547" s="2">
        <v>44.15</v>
      </c>
      <c r="U4547" t="s">
        <v>24</v>
      </c>
      <c r="V4547">
        <f>COUNTIF(Table1[[#This Row],[OnlineSecurity]:[StreamingMovies]], "Yes")</f>
        <v>0</v>
      </c>
      <c r="W4547" t="str" cm="1">
        <f t="array" ref="W4547">_xlfn.IFS(Table1[[#This Row],[tenure]]&lt;=12,"0-1 Years", Table1[[#This Row],[tenure]] &lt;=36, "1-3 Years",Table1[[#This Row],[tenure]]&lt;=60, "3-5 Years",Table1[[#This Row],[tenure]]&gt;60,"5+ Years")</f>
        <v>0-1 Years</v>
      </c>
      <c r="X4547" t="str">
        <f>IF(AND(Table1[[#This Row],[Contract]]="Month-to-Month", Table1[[#This Row],[PaymentMethod]]= "Electronic check"), "High Risk", "Standard")</f>
        <v>Standard</v>
      </c>
      <c r="Y4547" s="11">
        <f>IFERROR(Table1[[#This Row],[TotalCharges]]/Table1[[#This Row],[tenure]],"0")</f>
        <v>44.15</v>
      </c>
      <c r="Z4547" t="str">
        <f>IF(Table1[[#This Row],[SeniorCitizen]]=1,"Yes","No")</f>
        <v>No</v>
      </c>
    </row>
    <row r="4548" spans="1:26" x14ac:dyDescent="0.3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s="2">
        <v>84.5</v>
      </c>
      <c r="T4548" s="2">
        <v>916.9</v>
      </c>
      <c r="U4548" t="s">
        <v>23</v>
      </c>
      <c r="V4548">
        <f>COUNTIF(Table1[[#This Row],[OnlineSecurity]:[StreamingMovies]], "Yes")</f>
        <v>2</v>
      </c>
      <c r="W4548" t="str" cm="1">
        <f t="array" ref="W4548">_xlfn.IFS(Table1[[#This Row],[tenure]]&lt;=12,"0-1 Years", Table1[[#This Row],[tenure]] &lt;=36, "1-3 Years",Table1[[#This Row],[tenure]]&lt;=60, "3-5 Years",Table1[[#This Row],[tenure]]&gt;60,"5+ Years")</f>
        <v>0-1 Years</v>
      </c>
      <c r="X4548" t="str">
        <f>IF(AND(Table1[[#This Row],[Contract]]="Month-to-Month", Table1[[#This Row],[PaymentMethod]]= "Electronic check"), "High Risk", "Standard")</f>
        <v>High Risk</v>
      </c>
      <c r="Y4548" s="11">
        <f>IFERROR(Table1[[#This Row],[TotalCharges]]/Table1[[#This Row],[tenure]],"0")</f>
        <v>76.408333333333331</v>
      </c>
      <c r="Z4548" t="str">
        <f>IF(Table1[[#This Row],[SeniorCitizen]]=1,"Yes","No")</f>
        <v>No</v>
      </c>
    </row>
    <row r="4549" spans="1:26" x14ac:dyDescent="0.3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s="2">
        <v>105.5</v>
      </c>
      <c r="T4549" s="2">
        <v>6487.2</v>
      </c>
      <c r="U4549" t="s">
        <v>24</v>
      </c>
      <c r="V4549">
        <f>COUNTIF(Table1[[#This Row],[OnlineSecurity]:[StreamingMovies]], "Yes")</f>
        <v>4</v>
      </c>
      <c r="W4549" t="str" cm="1">
        <f t="array" ref="W4549">_xlfn.IFS(Table1[[#This Row],[tenure]]&lt;=12,"0-1 Years", Table1[[#This Row],[tenure]] &lt;=36, "1-3 Years",Table1[[#This Row],[tenure]]&lt;=60, "3-5 Years",Table1[[#This Row],[tenure]]&gt;60,"5+ Years")</f>
        <v>5+ Years</v>
      </c>
      <c r="X4549" t="str">
        <f>IF(AND(Table1[[#This Row],[Contract]]="Month-to-Month", Table1[[#This Row],[PaymentMethod]]= "Electronic check"), "High Risk", "Standard")</f>
        <v>High Risk</v>
      </c>
      <c r="Y4549" s="11">
        <f>IFERROR(Table1[[#This Row],[TotalCharges]]/Table1[[#This Row],[tenure]],"0")</f>
        <v>104.63225806451612</v>
      </c>
      <c r="Z4549" t="str">
        <f>IF(Table1[[#This Row],[SeniorCitizen]]=1,"Yes","No")</f>
        <v>No</v>
      </c>
    </row>
    <row r="4550" spans="1:26" x14ac:dyDescent="0.3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s="2">
        <v>84.3</v>
      </c>
      <c r="T4550" s="2">
        <v>1855.65</v>
      </c>
      <c r="U4550" t="s">
        <v>23</v>
      </c>
      <c r="V4550">
        <f>COUNTIF(Table1[[#This Row],[OnlineSecurity]:[StreamingMovies]], "Yes")</f>
        <v>2</v>
      </c>
      <c r="W4550" t="str" cm="1">
        <f t="array" ref="W4550">_xlfn.IFS(Table1[[#This Row],[tenure]]&lt;=12,"0-1 Years", Table1[[#This Row],[tenure]] &lt;=36, "1-3 Years",Table1[[#This Row],[tenure]]&lt;=60, "3-5 Years",Table1[[#This Row],[tenure]]&gt;60,"5+ Years")</f>
        <v>1-3 Years</v>
      </c>
      <c r="X4550" t="str">
        <f>IF(AND(Table1[[#This Row],[Contract]]="Month-to-Month", Table1[[#This Row],[PaymentMethod]]= "Electronic check"), "High Risk", "Standard")</f>
        <v>Standard</v>
      </c>
      <c r="Y4550" s="11">
        <f>IFERROR(Table1[[#This Row],[TotalCharges]]/Table1[[#This Row],[tenure]],"0")</f>
        <v>84.347727272727283</v>
      </c>
      <c r="Z4550" t="str">
        <f>IF(Table1[[#This Row],[SeniorCitizen]]=1,"Yes","No")</f>
        <v>No</v>
      </c>
    </row>
    <row r="4551" spans="1:26" x14ac:dyDescent="0.3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7105</v>
      </c>
      <c r="S4551" s="2">
        <v>92.7</v>
      </c>
      <c r="T4551" s="2">
        <v>1556.85</v>
      </c>
      <c r="U4551" t="s">
        <v>24</v>
      </c>
      <c r="V4551">
        <f>COUNTIF(Table1[[#This Row],[OnlineSecurity]:[StreamingMovies]], "Yes")</f>
        <v>3</v>
      </c>
      <c r="W4551" t="str" cm="1">
        <f t="array" ref="W4551">_xlfn.IFS(Table1[[#This Row],[tenure]]&lt;=12,"0-1 Years", Table1[[#This Row],[tenure]] &lt;=36, "1-3 Years",Table1[[#This Row],[tenure]]&lt;=60, "3-5 Years",Table1[[#This Row],[tenure]]&gt;60,"5+ Years")</f>
        <v>1-3 Years</v>
      </c>
      <c r="X4551" t="str">
        <f>IF(AND(Table1[[#This Row],[Contract]]="Month-to-Month", Table1[[#This Row],[PaymentMethod]]= "Electronic check"), "High Risk", "Standard")</f>
        <v>Standard</v>
      </c>
      <c r="Y4551" s="11">
        <f>IFERROR(Table1[[#This Row],[TotalCharges]]/Table1[[#This Row],[tenure]],"0")</f>
        <v>91.579411764705881</v>
      </c>
      <c r="Z4551" t="str">
        <f>IF(Table1[[#This Row],[SeniorCitizen]]=1,"Yes","No")</f>
        <v>No</v>
      </c>
    </row>
    <row r="4552" spans="1:26" x14ac:dyDescent="0.35">
      <c r="A4552" t="s">
        <v>4587</v>
      </c>
      <c r="B4552" t="s">
        <v>22</v>
      </c>
      <c r="C4552">
        <v>0</v>
      </c>
      <c r="D4552" t="s">
        <v>23</v>
      </c>
      <c r="E4552" t="s">
        <v>23</v>
      </c>
      <c r="F4552">
        <v>72</v>
      </c>
      <c r="G4552" t="s">
        <v>23</v>
      </c>
      <c r="H4552" t="s">
        <v>23</v>
      </c>
      <c r="I4552" t="s">
        <v>24</v>
      </c>
      <c r="J4552" t="s">
        <v>24</v>
      </c>
      <c r="K4552" t="s">
        <v>24</v>
      </c>
      <c r="L4552" t="s">
        <v>24</v>
      </c>
      <c r="M4552" t="s">
        <v>24</v>
      </c>
      <c r="N4552" t="s">
        <v>24</v>
      </c>
      <c r="O4552" t="s">
        <v>24</v>
      </c>
      <c r="P4552" t="s">
        <v>47</v>
      </c>
      <c r="Q4552" t="s">
        <v>23</v>
      </c>
      <c r="R4552" t="s">
        <v>7104</v>
      </c>
      <c r="S4552" s="2">
        <v>26.25</v>
      </c>
      <c r="T4552" s="2">
        <v>1988.05</v>
      </c>
      <c r="U4552" t="s">
        <v>24</v>
      </c>
      <c r="V4552">
        <f>COUNTIF(Table1[[#This Row],[OnlineSecurity]:[StreamingMovies]], "Yes")</f>
        <v>0</v>
      </c>
      <c r="W4552" t="str" cm="1">
        <f t="array" ref="W4552">_xlfn.IFS(Table1[[#This Row],[tenure]]&lt;=12,"0-1 Years", Table1[[#This Row],[tenure]] &lt;=36, "1-3 Years",Table1[[#This Row],[tenure]]&lt;=60, "3-5 Years",Table1[[#This Row],[tenure]]&gt;60,"5+ Years")</f>
        <v>5+ Years</v>
      </c>
      <c r="X4552" t="str">
        <f>IF(AND(Table1[[#This Row],[Contract]]="Month-to-Month", Table1[[#This Row],[PaymentMethod]]= "Electronic check"), "High Risk", "Standard")</f>
        <v>Standard</v>
      </c>
      <c r="Y4552" s="11">
        <f>IFERROR(Table1[[#This Row],[TotalCharges]]/Table1[[#This Row],[tenure]],"0")</f>
        <v>27.611805555555556</v>
      </c>
      <c r="Z4552" t="str">
        <f>IF(Table1[[#This Row],[SeniorCitizen]]=1,"Yes","No")</f>
        <v>No</v>
      </c>
    </row>
    <row r="4553" spans="1:26" x14ac:dyDescent="0.3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7105</v>
      </c>
      <c r="S4553" s="2">
        <v>96.95</v>
      </c>
      <c r="T4553" s="2">
        <v>5432.2</v>
      </c>
      <c r="U4553" t="s">
        <v>24</v>
      </c>
      <c r="V4553">
        <f>COUNTIF(Table1[[#This Row],[OnlineSecurity]:[StreamingMovies]], "Yes")</f>
        <v>3</v>
      </c>
      <c r="W4553" t="str" cm="1">
        <f t="array" ref="W4553">_xlfn.IFS(Table1[[#This Row],[tenure]]&lt;=12,"0-1 Years", Table1[[#This Row],[tenure]] &lt;=36, "1-3 Years",Table1[[#This Row],[tenure]]&lt;=60, "3-5 Years",Table1[[#This Row],[tenure]]&gt;60,"5+ Years")</f>
        <v>3-5 Years</v>
      </c>
      <c r="X4553" t="str">
        <f>IF(AND(Table1[[#This Row],[Contract]]="Month-to-Month", Table1[[#This Row],[PaymentMethod]]= "Electronic check"), "High Risk", "Standard")</f>
        <v>Standard</v>
      </c>
      <c r="Y4553" s="11">
        <f>IFERROR(Table1[[#This Row],[TotalCharges]]/Table1[[#This Row],[tenure]],"0")</f>
        <v>97.003571428571419</v>
      </c>
      <c r="Z4553" t="str">
        <f>IF(Table1[[#This Row],[SeniorCitizen]]=1,"Yes","No")</f>
        <v>No</v>
      </c>
    </row>
    <row r="4554" spans="1:26" x14ac:dyDescent="0.35">
      <c r="A4554" t="s">
        <v>4589</v>
      </c>
      <c r="B4554" t="s">
        <v>22</v>
      </c>
      <c r="C4554">
        <v>0</v>
      </c>
      <c r="D4554" t="s">
        <v>24</v>
      </c>
      <c r="E4554" t="s">
        <v>24</v>
      </c>
      <c r="F4554">
        <v>9</v>
      </c>
      <c r="G4554" t="s">
        <v>23</v>
      </c>
      <c r="H4554" t="s">
        <v>24</v>
      </c>
      <c r="I4554" t="s">
        <v>24</v>
      </c>
      <c r="J4554" t="s">
        <v>24</v>
      </c>
      <c r="K4554" t="s">
        <v>24</v>
      </c>
      <c r="L4554" t="s">
        <v>24</v>
      </c>
      <c r="M4554" t="s">
        <v>24</v>
      </c>
      <c r="N4554" t="s">
        <v>24</v>
      </c>
      <c r="O4554" t="s">
        <v>24</v>
      </c>
      <c r="P4554" t="s">
        <v>27</v>
      </c>
      <c r="Q4554" t="s">
        <v>23</v>
      </c>
      <c r="R4554" t="s">
        <v>7105</v>
      </c>
      <c r="S4554" s="2">
        <v>20.45</v>
      </c>
      <c r="T4554" s="2">
        <v>147.55000000000001</v>
      </c>
      <c r="U4554" t="s">
        <v>24</v>
      </c>
      <c r="V4554">
        <f>COUNTIF(Table1[[#This Row],[OnlineSecurity]:[StreamingMovies]], "Yes")</f>
        <v>0</v>
      </c>
      <c r="W4554" t="str" cm="1">
        <f t="array" ref="W4554">_xlfn.IFS(Table1[[#This Row],[tenure]]&lt;=12,"0-1 Years", Table1[[#This Row],[tenure]] &lt;=36, "1-3 Years",Table1[[#This Row],[tenure]]&lt;=60, "3-5 Years",Table1[[#This Row],[tenure]]&gt;60,"5+ Years")</f>
        <v>0-1 Years</v>
      </c>
      <c r="X4554" t="str">
        <f>IF(AND(Table1[[#This Row],[Contract]]="Month-to-Month", Table1[[#This Row],[PaymentMethod]]= "Electronic check"), "High Risk", "Standard")</f>
        <v>Standard</v>
      </c>
      <c r="Y4554" s="11">
        <f>IFERROR(Table1[[#This Row],[TotalCharges]]/Table1[[#This Row],[tenure]],"0")</f>
        <v>16.394444444444446</v>
      </c>
      <c r="Z4554" t="str">
        <f>IF(Table1[[#This Row],[SeniorCitizen]]=1,"Yes","No")</f>
        <v>No</v>
      </c>
    </row>
    <row r="4555" spans="1:26" x14ac:dyDescent="0.3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7104</v>
      </c>
      <c r="S4555" s="2">
        <v>115.8</v>
      </c>
      <c r="T4555" s="2">
        <v>8424.9</v>
      </c>
      <c r="U4555" t="s">
        <v>24</v>
      </c>
      <c r="V4555">
        <f>COUNTIF(Table1[[#This Row],[OnlineSecurity]:[StreamingMovies]], "Yes")</f>
        <v>6</v>
      </c>
      <c r="W4555" t="str" cm="1">
        <f t="array" ref="W4555">_xlfn.IFS(Table1[[#This Row],[tenure]]&lt;=12,"0-1 Years", Table1[[#This Row],[tenure]] &lt;=36, "1-3 Years",Table1[[#This Row],[tenure]]&lt;=60, "3-5 Years",Table1[[#This Row],[tenure]]&gt;60,"5+ Years")</f>
        <v>5+ Years</v>
      </c>
      <c r="X4555" t="str">
        <f>IF(AND(Table1[[#This Row],[Contract]]="Month-to-Month", Table1[[#This Row],[PaymentMethod]]= "Electronic check"), "High Risk", "Standard")</f>
        <v>Standard</v>
      </c>
      <c r="Y4555" s="11">
        <f>IFERROR(Table1[[#This Row],[TotalCharges]]/Table1[[#This Row],[tenure]],"0")</f>
        <v>117.01249999999999</v>
      </c>
      <c r="Z4555" t="str">
        <f>IF(Table1[[#This Row],[SeniorCitizen]]=1,"Yes","No")</f>
        <v>No</v>
      </c>
    </row>
    <row r="4556" spans="1:26" x14ac:dyDescent="0.3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7104</v>
      </c>
      <c r="S4556" s="2">
        <v>108.2</v>
      </c>
      <c r="T4556" s="2">
        <v>2203.6999999999998</v>
      </c>
      <c r="U4556" t="s">
        <v>24</v>
      </c>
      <c r="V4556">
        <f>COUNTIF(Table1[[#This Row],[OnlineSecurity]:[StreamingMovies]], "Yes")</f>
        <v>6</v>
      </c>
      <c r="W4556" t="str" cm="1">
        <f t="array" ref="W4556">_xlfn.IFS(Table1[[#This Row],[tenure]]&lt;=12,"0-1 Years", Table1[[#This Row],[tenure]] &lt;=36, "1-3 Years",Table1[[#This Row],[tenure]]&lt;=60, "3-5 Years",Table1[[#This Row],[tenure]]&gt;60,"5+ Years")</f>
        <v>1-3 Years</v>
      </c>
      <c r="X4556" t="str">
        <f>IF(AND(Table1[[#This Row],[Contract]]="Month-to-Month", Table1[[#This Row],[PaymentMethod]]= "Electronic check"), "High Risk", "Standard")</f>
        <v>Standard</v>
      </c>
      <c r="Y4556" s="11">
        <f>IFERROR(Table1[[#This Row],[TotalCharges]]/Table1[[#This Row],[tenure]],"0")</f>
        <v>110.18499999999999</v>
      </c>
      <c r="Z4556" t="str">
        <f>IF(Table1[[#This Row],[SeniorCitizen]]=1,"Yes","No")</f>
        <v>No</v>
      </c>
    </row>
    <row r="4557" spans="1:26" x14ac:dyDescent="0.35">
      <c r="A4557" t="s">
        <v>4592</v>
      </c>
      <c r="B4557" t="s">
        <v>30</v>
      </c>
      <c r="C4557">
        <v>0</v>
      </c>
      <c r="D4557" t="s">
        <v>23</v>
      </c>
      <c r="E4557" t="s">
        <v>23</v>
      </c>
      <c r="F4557">
        <v>19</v>
      </c>
      <c r="G4557" t="s">
        <v>23</v>
      </c>
      <c r="H4557" t="s">
        <v>24</v>
      </c>
      <c r="I4557" t="s">
        <v>24</v>
      </c>
      <c r="J4557" t="s">
        <v>24</v>
      </c>
      <c r="K4557" t="s">
        <v>24</v>
      </c>
      <c r="L4557" t="s">
        <v>24</v>
      </c>
      <c r="M4557" t="s">
        <v>24</v>
      </c>
      <c r="N4557" t="s">
        <v>24</v>
      </c>
      <c r="O4557" t="s">
        <v>24</v>
      </c>
      <c r="P4557" t="s">
        <v>47</v>
      </c>
      <c r="Q4557" t="s">
        <v>24</v>
      </c>
      <c r="R4557" t="s">
        <v>32</v>
      </c>
      <c r="S4557" s="2">
        <v>20.2</v>
      </c>
      <c r="T4557" s="2">
        <v>387.4</v>
      </c>
      <c r="U4557" t="s">
        <v>24</v>
      </c>
      <c r="V4557">
        <f>COUNTIF(Table1[[#This Row],[OnlineSecurity]:[StreamingMovies]], "Yes")</f>
        <v>0</v>
      </c>
      <c r="W4557" t="str" cm="1">
        <f t="array" ref="W4557">_xlfn.IFS(Table1[[#This Row],[tenure]]&lt;=12,"0-1 Years", Table1[[#This Row],[tenure]] &lt;=36, "1-3 Years",Table1[[#This Row],[tenure]]&lt;=60, "3-5 Years",Table1[[#This Row],[tenure]]&gt;60,"5+ Years")</f>
        <v>1-3 Years</v>
      </c>
      <c r="X4557" t="str">
        <f>IF(AND(Table1[[#This Row],[Contract]]="Month-to-Month", Table1[[#This Row],[PaymentMethod]]= "Electronic check"), "High Risk", "Standard")</f>
        <v>Standard</v>
      </c>
      <c r="Y4557" s="11">
        <f>IFERROR(Table1[[#This Row],[TotalCharges]]/Table1[[#This Row],[tenure]],"0")</f>
        <v>20.389473684210525</v>
      </c>
      <c r="Z4557" t="str">
        <f>IF(Table1[[#This Row],[SeniorCitizen]]=1,"Yes","No")</f>
        <v>No</v>
      </c>
    </row>
    <row r="4558" spans="1:26" x14ac:dyDescent="0.3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s="2">
        <v>67.75</v>
      </c>
      <c r="T4558" s="2">
        <v>116.65</v>
      </c>
      <c r="U4558" t="s">
        <v>23</v>
      </c>
      <c r="V4558">
        <f>COUNTIF(Table1[[#This Row],[OnlineSecurity]:[StreamingMovies]], "Yes")</f>
        <v>0</v>
      </c>
      <c r="W4558" t="str" cm="1">
        <f t="array" ref="W4558">_xlfn.IFS(Table1[[#This Row],[tenure]]&lt;=12,"0-1 Years", Table1[[#This Row],[tenure]] &lt;=36, "1-3 Years",Table1[[#This Row],[tenure]]&lt;=60, "3-5 Years",Table1[[#This Row],[tenure]]&gt;60,"5+ Years")</f>
        <v>0-1 Years</v>
      </c>
      <c r="X4558" t="str">
        <f>IF(AND(Table1[[#This Row],[Contract]]="Month-to-Month", Table1[[#This Row],[PaymentMethod]]= "Electronic check"), "High Risk", "Standard")</f>
        <v>High Risk</v>
      </c>
      <c r="Y4558" s="11">
        <f>IFERROR(Table1[[#This Row],[TotalCharges]]/Table1[[#This Row],[tenure]],"0")</f>
        <v>58.325000000000003</v>
      </c>
      <c r="Z4558" t="str">
        <f>IF(Table1[[#This Row],[SeniorCitizen]]=1,"Yes","No")</f>
        <v>No</v>
      </c>
    </row>
    <row r="4559" spans="1:26" x14ac:dyDescent="0.35">
      <c r="A4559" t="s">
        <v>4594</v>
      </c>
      <c r="B4559" t="s">
        <v>30</v>
      </c>
      <c r="C4559">
        <v>0</v>
      </c>
      <c r="D4559" t="s">
        <v>24</v>
      </c>
      <c r="E4559" t="s">
        <v>24</v>
      </c>
      <c r="F4559">
        <v>53</v>
      </c>
      <c r="G4559" t="s">
        <v>24</v>
      </c>
      <c r="H4559" t="s">
        <v>24</v>
      </c>
      <c r="I4559" t="s">
        <v>26</v>
      </c>
      <c r="J4559" t="s">
        <v>24</v>
      </c>
      <c r="K4559" t="s">
        <v>24</v>
      </c>
      <c r="L4559" t="s">
        <v>23</v>
      </c>
      <c r="M4559" t="s">
        <v>23</v>
      </c>
      <c r="N4559" t="s">
        <v>23</v>
      </c>
      <c r="O4559" t="s">
        <v>23</v>
      </c>
      <c r="P4559" t="s">
        <v>31</v>
      </c>
      <c r="Q4559" t="s">
        <v>24</v>
      </c>
      <c r="R4559" t="s">
        <v>7105</v>
      </c>
      <c r="S4559" s="2">
        <v>54.9</v>
      </c>
      <c r="T4559" s="2">
        <v>3045.75</v>
      </c>
      <c r="U4559" t="s">
        <v>24</v>
      </c>
      <c r="V4559">
        <f>COUNTIF(Table1[[#This Row],[OnlineSecurity]:[StreamingMovies]], "Yes")</f>
        <v>4</v>
      </c>
      <c r="W4559" t="str" cm="1">
        <f t="array" ref="W4559">_xlfn.IFS(Table1[[#This Row],[tenure]]&lt;=12,"0-1 Years", Table1[[#This Row],[tenure]] &lt;=36, "1-3 Years",Table1[[#This Row],[tenure]]&lt;=60, "3-5 Years",Table1[[#This Row],[tenure]]&gt;60,"5+ Years")</f>
        <v>3-5 Years</v>
      </c>
      <c r="X4559" t="str">
        <f>IF(AND(Table1[[#This Row],[Contract]]="Month-to-Month", Table1[[#This Row],[PaymentMethod]]= "Electronic check"), "High Risk", "Standard")</f>
        <v>Standard</v>
      </c>
      <c r="Y4559" s="11">
        <f>IFERROR(Table1[[#This Row],[TotalCharges]]/Table1[[#This Row],[tenure]],"0")</f>
        <v>57.466981132075475</v>
      </c>
      <c r="Z4559" t="str">
        <f>IF(Table1[[#This Row],[SeniorCitizen]]=1,"Yes","No")</f>
        <v>No</v>
      </c>
    </row>
    <row r="4560" spans="1:26" x14ac:dyDescent="0.3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s="2">
        <v>85.25</v>
      </c>
      <c r="T4560" s="2">
        <v>2287.25</v>
      </c>
      <c r="U4560" t="s">
        <v>23</v>
      </c>
      <c r="V4560">
        <f>COUNTIF(Table1[[#This Row],[OnlineSecurity]:[StreamingMovies]], "Yes")</f>
        <v>1</v>
      </c>
      <c r="W4560" t="str" cm="1">
        <f t="array" ref="W4560">_xlfn.IFS(Table1[[#This Row],[tenure]]&lt;=12,"0-1 Years", Table1[[#This Row],[tenure]] &lt;=36, "1-3 Years",Table1[[#This Row],[tenure]]&lt;=60, "3-5 Years",Table1[[#This Row],[tenure]]&gt;60,"5+ Years")</f>
        <v>1-3 Years</v>
      </c>
      <c r="X4560" t="str">
        <f>IF(AND(Table1[[#This Row],[Contract]]="Month-to-Month", Table1[[#This Row],[PaymentMethod]]= "Electronic check"), "High Risk", "Standard")</f>
        <v>High Risk</v>
      </c>
      <c r="Y4560" s="11">
        <f>IFERROR(Table1[[#This Row],[TotalCharges]]/Table1[[#This Row],[tenure]],"0")</f>
        <v>84.712962962962962</v>
      </c>
      <c r="Z4560" t="str">
        <f>IF(Table1[[#This Row],[SeniorCitizen]]=1,"Yes","No")</f>
        <v>Yes</v>
      </c>
    </row>
    <row r="4561" spans="1:26" x14ac:dyDescent="0.35">
      <c r="A4561" t="s">
        <v>4596</v>
      </c>
      <c r="B4561" t="s">
        <v>30</v>
      </c>
      <c r="C4561">
        <v>0</v>
      </c>
      <c r="D4561" t="s">
        <v>24</v>
      </c>
      <c r="E4561" t="s">
        <v>24</v>
      </c>
      <c r="F4561">
        <v>6</v>
      </c>
      <c r="G4561" t="s">
        <v>23</v>
      </c>
      <c r="H4561" t="s">
        <v>24</v>
      </c>
      <c r="I4561" t="s">
        <v>24</v>
      </c>
      <c r="J4561" t="s">
        <v>24</v>
      </c>
      <c r="K4561" t="s">
        <v>24</v>
      </c>
      <c r="L4561" t="s">
        <v>24</v>
      </c>
      <c r="M4561" t="s">
        <v>24</v>
      </c>
      <c r="N4561" t="s">
        <v>24</v>
      </c>
      <c r="O4561" t="s">
        <v>24</v>
      </c>
      <c r="P4561" t="s">
        <v>27</v>
      </c>
      <c r="Q4561" t="s">
        <v>24</v>
      </c>
      <c r="R4561" t="s">
        <v>7104</v>
      </c>
      <c r="S4561" s="2">
        <v>20.149999999999999</v>
      </c>
      <c r="T4561" s="2">
        <v>130.5</v>
      </c>
      <c r="U4561" t="s">
        <v>24</v>
      </c>
      <c r="V4561">
        <f>COUNTIF(Table1[[#This Row],[OnlineSecurity]:[StreamingMovies]], "Yes")</f>
        <v>0</v>
      </c>
      <c r="W4561" t="str" cm="1">
        <f t="array" ref="W4561">_xlfn.IFS(Table1[[#This Row],[tenure]]&lt;=12,"0-1 Years", Table1[[#This Row],[tenure]] &lt;=36, "1-3 Years",Table1[[#This Row],[tenure]]&lt;=60, "3-5 Years",Table1[[#This Row],[tenure]]&gt;60,"5+ Years")</f>
        <v>0-1 Years</v>
      </c>
      <c r="X4561" t="str">
        <f>IF(AND(Table1[[#This Row],[Contract]]="Month-to-Month", Table1[[#This Row],[PaymentMethod]]= "Electronic check"), "High Risk", "Standard")</f>
        <v>Standard</v>
      </c>
      <c r="Y4561" s="11">
        <f>IFERROR(Table1[[#This Row],[TotalCharges]]/Table1[[#This Row],[tenure]],"0")</f>
        <v>21.75</v>
      </c>
      <c r="Z4561" t="str">
        <f>IF(Table1[[#This Row],[SeniorCitizen]]=1,"Yes","No")</f>
        <v>No</v>
      </c>
    </row>
    <row r="4562" spans="1:26" x14ac:dyDescent="0.3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s="2">
        <v>90.35</v>
      </c>
      <c r="T4562" s="2">
        <v>767.9</v>
      </c>
      <c r="U4562" t="s">
        <v>24</v>
      </c>
      <c r="V4562">
        <f>COUNTIF(Table1[[#This Row],[OnlineSecurity]:[StreamingMovies]], "Yes")</f>
        <v>2</v>
      </c>
      <c r="W4562" t="str" cm="1">
        <f t="array" ref="W4562">_xlfn.IFS(Table1[[#This Row],[tenure]]&lt;=12,"0-1 Years", Table1[[#This Row],[tenure]] &lt;=36, "1-3 Years",Table1[[#This Row],[tenure]]&lt;=60, "3-5 Years",Table1[[#This Row],[tenure]]&gt;60,"5+ Years")</f>
        <v>0-1 Years</v>
      </c>
      <c r="X4562" t="str">
        <f>IF(AND(Table1[[#This Row],[Contract]]="Month-to-Month", Table1[[#This Row],[PaymentMethod]]= "Electronic check"), "High Risk", "Standard")</f>
        <v>Standard</v>
      </c>
      <c r="Y4562" s="11">
        <f>IFERROR(Table1[[#This Row],[TotalCharges]]/Table1[[#This Row],[tenure]],"0")</f>
        <v>85.322222222222223</v>
      </c>
      <c r="Z4562" t="str">
        <f>IF(Table1[[#This Row],[SeniorCitizen]]=1,"Yes","No")</f>
        <v>No</v>
      </c>
    </row>
    <row r="4563" spans="1:26" x14ac:dyDescent="0.3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s="2">
        <v>55.75</v>
      </c>
      <c r="T4563" s="2">
        <v>446.8</v>
      </c>
      <c r="U4563" t="s">
        <v>24</v>
      </c>
      <c r="V4563">
        <f>COUNTIF(Table1[[#This Row],[OnlineSecurity]:[StreamingMovies]], "Yes")</f>
        <v>1</v>
      </c>
      <c r="W4563" t="str" cm="1">
        <f t="array" ref="W4563">_xlfn.IFS(Table1[[#This Row],[tenure]]&lt;=12,"0-1 Years", Table1[[#This Row],[tenure]] &lt;=36, "1-3 Years",Table1[[#This Row],[tenure]]&lt;=60, "3-5 Years",Table1[[#This Row],[tenure]]&gt;60,"5+ Years")</f>
        <v>0-1 Years</v>
      </c>
      <c r="X4563" t="str">
        <f>IF(AND(Table1[[#This Row],[Contract]]="Month-to-Month", Table1[[#This Row],[PaymentMethod]]= "Electronic check"), "High Risk", "Standard")</f>
        <v>High Risk</v>
      </c>
      <c r="Y4563" s="11">
        <f>IFERROR(Table1[[#This Row],[TotalCharges]]/Table1[[#This Row],[tenure]],"0")</f>
        <v>55.85</v>
      </c>
      <c r="Z4563" t="str">
        <f>IF(Table1[[#This Row],[SeniorCitizen]]=1,"Yes","No")</f>
        <v>No</v>
      </c>
    </row>
    <row r="4564" spans="1:26" x14ac:dyDescent="0.3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7104</v>
      </c>
      <c r="S4564" s="2">
        <v>114.6</v>
      </c>
      <c r="T4564" s="2">
        <v>8100.25</v>
      </c>
      <c r="U4564" t="s">
        <v>24</v>
      </c>
      <c r="V4564">
        <f>COUNTIF(Table1[[#This Row],[OnlineSecurity]:[StreamingMovies]], "Yes")</f>
        <v>6</v>
      </c>
      <c r="W4564" t="str" cm="1">
        <f t="array" ref="W4564">_xlfn.IFS(Table1[[#This Row],[tenure]]&lt;=12,"0-1 Years", Table1[[#This Row],[tenure]] &lt;=36, "1-3 Years",Table1[[#This Row],[tenure]]&lt;=60, "3-5 Years",Table1[[#This Row],[tenure]]&gt;60,"5+ Years")</f>
        <v>5+ Years</v>
      </c>
      <c r="X4564" t="str">
        <f>IF(AND(Table1[[#This Row],[Contract]]="Month-to-Month", Table1[[#This Row],[PaymentMethod]]= "Electronic check"), "High Risk", "Standard")</f>
        <v>Standard</v>
      </c>
      <c r="Y4564" s="11">
        <f>IFERROR(Table1[[#This Row],[TotalCharges]]/Table1[[#This Row],[tenure]],"0")</f>
        <v>114.08802816901408</v>
      </c>
      <c r="Z4564" t="str">
        <f>IF(Table1[[#This Row],[SeniorCitizen]]=1,"Yes","No")</f>
        <v>No</v>
      </c>
    </row>
    <row r="4565" spans="1:26" x14ac:dyDescent="0.3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7104</v>
      </c>
      <c r="S4565" s="2">
        <v>80.05</v>
      </c>
      <c r="T4565" s="2">
        <v>830.7</v>
      </c>
      <c r="U4565" t="s">
        <v>23</v>
      </c>
      <c r="V4565">
        <f>COUNTIF(Table1[[#This Row],[OnlineSecurity]:[StreamingMovies]], "Yes")</f>
        <v>1</v>
      </c>
      <c r="W4565" t="str" cm="1">
        <f t="array" ref="W4565">_xlfn.IFS(Table1[[#This Row],[tenure]]&lt;=12,"0-1 Years", Table1[[#This Row],[tenure]] &lt;=36, "1-3 Years",Table1[[#This Row],[tenure]]&lt;=60, "3-5 Years",Table1[[#This Row],[tenure]]&gt;60,"5+ Years")</f>
        <v>0-1 Years</v>
      </c>
      <c r="X4565" t="str">
        <f>IF(AND(Table1[[#This Row],[Contract]]="Month-to-Month", Table1[[#This Row],[PaymentMethod]]= "Electronic check"), "High Risk", "Standard")</f>
        <v>Standard</v>
      </c>
      <c r="Y4565" s="11">
        <f>IFERROR(Table1[[#This Row],[TotalCharges]]/Table1[[#This Row],[tenure]],"0")</f>
        <v>83.070000000000007</v>
      </c>
      <c r="Z4565" t="str">
        <f>IF(Table1[[#This Row],[SeniorCitizen]]=1,"Yes","No")</f>
        <v>No</v>
      </c>
    </row>
    <row r="4566" spans="1:26" x14ac:dyDescent="0.35">
      <c r="A4566" t="s">
        <v>4601</v>
      </c>
      <c r="B4566" t="s">
        <v>30</v>
      </c>
      <c r="C4566">
        <v>0</v>
      </c>
      <c r="D4566" t="s">
        <v>24</v>
      </c>
      <c r="E4566" t="s">
        <v>24</v>
      </c>
      <c r="F4566">
        <v>1</v>
      </c>
      <c r="G4566" t="s">
        <v>23</v>
      </c>
      <c r="H4566" t="s">
        <v>24</v>
      </c>
      <c r="I4566" t="s">
        <v>24</v>
      </c>
      <c r="J4566" t="s">
        <v>24</v>
      </c>
      <c r="K4566" t="s">
        <v>24</v>
      </c>
      <c r="L4566" t="s">
        <v>24</v>
      </c>
      <c r="M4566" t="s">
        <v>24</v>
      </c>
      <c r="N4566" t="s">
        <v>24</v>
      </c>
      <c r="O4566" t="s">
        <v>24</v>
      </c>
      <c r="P4566" t="s">
        <v>27</v>
      </c>
      <c r="Q4566" t="s">
        <v>24</v>
      </c>
      <c r="R4566" t="s">
        <v>32</v>
      </c>
      <c r="S4566" s="2">
        <v>20</v>
      </c>
      <c r="T4566" s="2">
        <v>20</v>
      </c>
      <c r="U4566" t="s">
        <v>23</v>
      </c>
      <c r="V4566">
        <f>COUNTIF(Table1[[#This Row],[OnlineSecurity]:[StreamingMovies]], "Yes")</f>
        <v>0</v>
      </c>
      <c r="W4566" t="str" cm="1">
        <f t="array" ref="W4566">_xlfn.IFS(Table1[[#This Row],[tenure]]&lt;=12,"0-1 Years", Table1[[#This Row],[tenure]] &lt;=36, "1-3 Years",Table1[[#This Row],[tenure]]&lt;=60, "3-5 Years",Table1[[#This Row],[tenure]]&gt;60,"5+ Years")</f>
        <v>0-1 Years</v>
      </c>
      <c r="X4566" t="str">
        <f>IF(AND(Table1[[#This Row],[Contract]]="Month-to-Month", Table1[[#This Row],[PaymentMethod]]= "Electronic check"), "High Risk", "Standard")</f>
        <v>Standard</v>
      </c>
      <c r="Y4566" s="11">
        <f>IFERROR(Table1[[#This Row],[TotalCharges]]/Table1[[#This Row],[tenure]],"0")</f>
        <v>20</v>
      </c>
      <c r="Z4566" t="str">
        <f>IF(Table1[[#This Row],[SeniorCitizen]]=1,"Yes","No")</f>
        <v>No</v>
      </c>
    </row>
    <row r="4567" spans="1:26" x14ac:dyDescent="0.35">
      <c r="A4567" t="s">
        <v>4602</v>
      </c>
      <c r="B4567" t="s">
        <v>22</v>
      </c>
      <c r="C4567">
        <v>0</v>
      </c>
      <c r="D4567" t="s">
        <v>23</v>
      </c>
      <c r="E4567" t="s">
        <v>24</v>
      </c>
      <c r="F4567">
        <v>71</v>
      </c>
      <c r="G4567" t="s">
        <v>24</v>
      </c>
      <c r="H4567" t="s">
        <v>24</v>
      </c>
      <c r="I4567" t="s">
        <v>26</v>
      </c>
      <c r="J4567" t="s">
        <v>23</v>
      </c>
      <c r="K4567" t="s">
        <v>23</v>
      </c>
      <c r="L4567" t="s">
        <v>23</v>
      </c>
      <c r="M4567" t="s">
        <v>23</v>
      </c>
      <c r="N4567" t="s">
        <v>23</v>
      </c>
      <c r="O4567" t="s">
        <v>23</v>
      </c>
      <c r="P4567" t="s">
        <v>31</v>
      </c>
      <c r="Q4567" t="s">
        <v>24</v>
      </c>
      <c r="R4567" t="s">
        <v>7104</v>
      </c>
      <c r="S4567" s="2">
        <v>66.8</v>
      </c>
      <c r="T4567" s="2">
        <v>4689.1499999999996</v>
      </c>
      <c r="U4567" t="s">
        <v>24</v>
      </c>
      <c r="V4567">
        <f>COUNTIF(Table1[[#This Row],[OnlineSecurity]:[StreamingMovies]], "Yes")</f>
        <v>6</v>
      </c>
      <c r="W4567" t="str" cm="1">
        <f t="array" ref="W4567">_xlfn.IFS(Table1[[#This Row],[tenure]]&lt;=12,"0-1 Years", Table1[[#This Row],[tenure]] &lt;=36, "1-3 Years",Table1[[#This Row],[tenure]]&lt;=60, "3-5 Years",Table1[[#This Row],[tenure]]&gt;60,"5+ Years")</f>
        <v>5+ Years</v>
      </c>
      <c r="X4567" t="str">
        <f>IF(AND(Table1[[#This Row],[Contract]]="Month-to-Month", Table1[[#This Row],[PaymentMethod]]= "Electronic check"), "High Risk", "Standard")</f>
        <v>Standard</v>
      </c>
      <c r="Y4567" s="11">
        <f>IFERROR(Table1[[#This Row],[TotalCharges]]/Table1[[#This Row],[tenure]],"0")</f>
        <v>66.044366197183095</v>
      </c>
      <c r="Z4567" t="str">
        <f>IF(Table1[[#This Row],[SeniorCitizen]]=1,"Yes","No")</f>
        <v>No</v>
      </c>
    </row>
    <row r="4568" spans="1:26" x14ac:dyDescent="0.3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s="2">
        <v>100.3</v>
      </c>
      <c r="T4568" s="2">
        <v>6754.35</v>
      </c>
      <c r="U4568" t="s">
        <v>24</v>
      </c>
      <c r="V4568">
        <f>COUNTIF(Table1[[#This Row],[OnlineSecurity]:[StreamingMovies]], "Yes")</f>
        <v>4</v>
      </c>
      <c r="W4568" t="str" cm="1">
        <f t="array" ref="W4568">_xlfn.IFS(Table1[[#This Row],[tenure]]&lt;=12,"0-1 Years", Table1[[#This Row],[tenure]] &lt;=36, "1-3 Years",Table1[[#This Row],[tenure]]&lt;=60, "3-5 Years",Table1[[#This Row],[tenure]]&gt;60,"5+ Years")</f>
        <v>5+ Years</v>
      </c>
      <c r="X4568" t="str">
        <f>IF(AND(Table1[[#This Row],[Contract]]="Month-to-Month", Table1[[#This Row],[PaymentMethod]]= "Electronic check"), "High Risk", "Standard")</f>
        <v>Standard</v>
      </c>
      <c r="Y4568" s="11">
        <f>IFERROR(Table1[[#This Row],[TotalCharges]]/Table1[[#This Row],[tenure]],"0")</f>
        <v>99.328676470588235</v>
      </c>
      <c r="Z4568" t="str">
        <f>IF(Table1[[#This Row],[SeniorCitizen]]=1,"Yes","No")</f>
        <v>No</v>
      </c>
    </row>
    <row r="4569" spans="1:26" x14ac:dyDescent="0.3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s="2">
        <v>105.35</v>
      </c>
      <c r="T4569" s="2">
        <v>3540.65</v>
      </c>
      <c r="U4569" t="s">
        <v>24</v>
      </c>
      <c r="V4569">
        <f>COUNTIF(Table1[[#This Row],[OnlineSecurity]:[StreamingMovies]], "Yes")</f>
        <v>4</v>
      </c>
      <c r="W4569" t="str" cm="1">
        <f t="array" ref="W4569">_xlfn.IFS(Table1[[#This Row],[tenure]]&lt;=12,"0-1 Years", Table1[[#This Row],[tenure]] &lt;=36, "1-3 Years",Table1[[#This Row],[tenure]]&lt;=60, "3-5 Years",Table1[[#This Row],[tenure]]&gt;60,"5+ Years")</f>
        <v>1-3 Years</v>
      </c>
      <c r="X4569" t="str">
        <f>IF(AND(Table1[[#This Row],[Contract]]="Month-to-Month", Table1[[#This Row],[PaymentMethod]]= "Electronic check"), "High Risk", "Standard")</f>
        <v>High Risk</v>
      </c>
      <c r="Y4569" s="11">
        <f>IFERROR(Table1[[#This Row],[TotalCharges]]/Table1[[#This Row],[tenure]],"0")</f>
        <v>104.13676470588236</v>
      </c>
      <c r="Z4569" t="str">
        <f>IF(Table1[[#This Row],[SeniorCitizen]]=1,"Yes","No")</f>
        <v>No</v>
      </c>
    </row>
    <row r="4570" spans="1:26" x14ac:dyDescent="0.3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s="2">
        <v>85.2</v>
      </c>
      <c r="T4570" s="2">
        <v>2184.6</v>
      </c>
      <c r="U4570" t="s">
        <v>24</v>
      </c>
      <c r="V4570">
        <f>COUNTIF(Table1[[#This Row],[OnlineSecurity]:[StreamingMovies]], "Yes")</f>
        <v>3</v>
      </c>
      <c r="W4570" t="str" cm="1">
        <f t="array" ref="W4570">_xlfn.IFS(Table1[[#This Row],[tenure]]&lt;=12,"0-1 Years", Table1[[#This Row],[tenure]] &lt;=36, "1-3 Years",Table1[[#This Row],[tenure]]&lt;=60, "3-5 Years",Table1[[#This Row],[tenure]]&gt;60,"5+ Years")</f>
        <v>1-3 Years</v>
      </c>
      <c r="X4570" t="str">
        <f>IF(AND(Table1[[#This Row],[Contract]]="Month-to-Month", Table1[[#This Row],[PaymentMethod]]= "Electronic check"), "High Risk", "Standard")</f>
        <v>Standard</v>
      </c>
      <c r="Y4570" s="11">
        <f>IFERROR(Table1[[#This Row],[TotalCharges]]/Table1[[#This Row],[tenure]],"0")</f>
        <v>84.023076923076914</v>
      </c>
      <c r="Z4570" t="str">
        <f>IF(Table1[[#This Row],[SeniorCitizen]]=1,"Yes","No")</f>
        <v>No</v>
      </c>
    </row>
    <row r="4571" spans="1:26" x14ac:dyDescent="0.3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7105</v>
      </c>
      <c r="S4571" s="2">
        <v>48.8</v>
      </c>
      <c r="T4571" s="2">
        <v>1054.5999999999999</v>
      </c>
      <c r="U4571" t="s">
        <v>23</v>
      </c>
      <c r="V4571">
        <f>COUNTIF(Table1[[#This Row],[OnlineSecurity]:[StreamingMovies]], "Yes")</f>
        <v>1</v>
      </c>
      <c r="W4571" t="str" cm="1">
        <f t="array" ref="W4571">_xlfn.IFS(Table1[[#This Row],[tenure]]&lt;=12,"0-1 Years", Table1[[#This Row],[tenure]] &lt;=36, "1-3 Years",Table1[[#This Row],[tenure]]&lt;=60, "3-5 Years",Table1[[#This Row],[tenure]]&gt;60,"5+ Years")</f>
        <v>1-3 Years</v>
      </c>
      <c r="X4571" t="str">
        <f>IF(AND(Table1[[#This Row],[Contract]]="Month-to-Month", Table1[[#This Row],[PaymentMethod]]= "Electronic check"), "High Risk", "Standard")</f>
        <v>Standard</v>
      </c>
      <c r="Y4571" s="11">
        <f>IFERROR(Table1[[#This Row],[TotalCharges]]/Table1[[#This Row],[tenure]],"0")</f>
        <v>47.93636363636363</v>
      </c>
      <c r="Z4571" t="str">
        <f>IF(Table1[[#This Row],[SeniorCitizen]]=1,"Yes","No")</f>
        <v>No</v>
      </c>
    </row>
    <row r="4572" spans="1:26" x14ac:dyDescent="0.35">
      <c r="A4572" t="s">
        <v>4607</v>
      </c>
      <c r="B4572" t="s">
        <v>30</v>
      </c>
      <c r="C4572">
        <v>0</v>
      </c>
      <c r="D4572" t="s">
        <v>24</v>
      </c>
      <c r="E4572" t="s">
        <v>24</v>
      </c>
      <c r="F4572">
        <v>7</v>
      </c>
      <c r="G4572" t="s">
        <v>23</v>
      </c>
      <c r="H4572" t="s">
        <v>24</v>
      </c>
      <c r="I4572" t="s">
        <v>24</v>
      </c>
      <c r="J4572" t="s">
        <v>24</v>
      </c>
      <c r="K4572" t="s">
        <v>24</v>
      </c>
      <c r="L4572" t="s">
        <v>24</v>
      </c>
      <c r="M4572" t="s">
        <v>24</v>
      </c>
      <c r="N4572" t="s">
        <v>24</v>
      </c>
      <c r="O4572" t="s">
        <v>24</v>
      </c>
      <c r="P4572" t="s">
        <v>27</v>
      </c>
      <c r="Q4572" t="s">
        <v>23</v>
      </c>
      <c r="R4572" t="s">
        <v>32</v>
      </c>
      <c r="S4572" s="2">
        <v>18.95</v>
      </c>
      <c r="T4572" s="2">
        <v>130.55000000000001</v>
      </c>
      <c r="U4572" t="s">
        <v>24</v>
      </c>
      <c r="V4572">
        <f>COUNTIF(Table1[[#This Row],[OnlineSecurity]:[StreamingMovies]], "Yes")</f>
        <v>0</v>
      </c>
      <c r="W4572" t="str" cm="1">
        <f t="array" ref="W4572">_xlfn.IFS(Table1[[#This Row],[tenure]]&lt;=12,"0-1 Years", Table1[[#This Row],[tenure]] &lt;=36, "1-3 Years",Table1[[#This Row],[tenure]]&lt;=60, "3-5 Years",Table1[[#This Row],[tenure]]&gt;60,"5+ Years")</f>
        <v>0-1 Years</v>
      </c>
      <c r="X4572" t="str">
        <f>IF(AND(Table1[[#This Row],[Contract]]="Month-to-Month", Table1[[#This Row],[PaymentMethod]]= "Electronic check"), "High Risk", "Standard")</f>
        <v>Standard</v>
      </c>
      <c r="Y4572" s="11">
        <f>IFERROR(Table1[[#This Row],[TotalCharges]]/Table1[[#This Row],[tenure]],"0")</f>
        <v>18.650000000000002</v>
      </c>
      <c r="Z4572" t="str">
        <f>IF(Table1[[#This Row],[SeniorCitizen]]=1,"Yes","No")</f>
        <v>No</v>
      </c>
    </row>
    <row r="4573" spans="1:26" x14ac:dyDescent="0.3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7104</v>
      </c>
      <c r="S4573" s="2">
        <v>69.8</v>
      </c>
      <c r="T4573" s="2">
        <v>1540.35</v>
      </c>
      <c r="U4573" t="s">
        <v>24</v>
      </c>
      <c r="V4573">
        <f>COUNTIF(Table1[[#This Row],[OnlineSecurity]:[StreamingMovies]], "Yes")</f>
        <v>0</v>
      </c>
      <c r="W4573" t="str" cm="1">
        <f t="array" ref="W4573">_xlfn.IFS(Table1[[#This Row],[tenure]]&lt;=12,"0-1 Years", Table1[[#This Row],[tenure]] &lt;=36, "1-3 Years",Table1[[#This Row],[tenure]]&lt;=60, "3-5 Years",Table1[[#This Row],[tenure]]&gt;60,"5+ Years")</f>
        <v>1-3 Years</v>
      </c>
      <c r="X4573" t="str">
        <f>IF(AND(Table1[[#This Row],[Contract]]="Month-to-Month", Table1[[#This Row],[PaymentMethod]]= "Electronic check"), "High Risk", "Standard")</f>
        <v>Standard</v>
      </c>
      <c r="Y4573" s="11">
        <f>IFERROR(Table1[[#This Row],[TotalCharges]]/Table1[[#This Row],[tenure]],"0")</f>
        <v>77.017499999999998</v>
      </c>
      <c r="Z4573" t="str">
        <f>IF(Table1[[#This Row],[SeniorCitizen]]=1,"Yes","No")</f>
        <v>No</v>
      </c>
    </row>
    <row r="4574" spans="1:26" x14ac:dyDescent="0.3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s="2">
        <v>106.15</v>
      </c>
      <c r="T4574" s="2">
        <v>6411.25</v>
      </c>
      <c r="U4574" t="s">
        <v>24</v>
      </c>
      <c r="V4574">
        <f>COUNTIF(Table1[[#This Row],[OnlineSecurity]:[StreamingMovies]], "Yes")</f>
        <v>4</v>
      </c>
      <c r="W4574" t="str" cm="1">
        <f t="array" ref="W4574">_xlfn.IFS(Table1[[#This Row],[tenure]]&lt;=12,"0-1 Years", Table1[[#This Row],[tenure]] &lt;=36, "1-3 Years",Table1[[#This Row],[tenure]]&lt;=60, "3-5 Years",Table1[[#This Row],[tenure]]&gt;60,"5+ Years")</f>
        <v>3-5 Years</v>
      </c>
      <c r="X4574" t="str">
        <f>IF(AND(Table1[[#This Row],[Contract]]="Month-to-Month", Table1[[#This Row],[PaymentMethod]]= "Electronic check"), "High Risk", "Standard")</f>
        <v>High Risk</v>
      </c>
      <c r="Y4574" s="11">
        <f>IFERROR(Table1[[#This Row],[TotalCharges]]/Table1[[#This Row],[tenure]],"0")</f>
        <v>106.85416666666667</v>
      </c>
      <c r="Z4574" t="str">
        <f>IF(Table1[[#This Row],[SeniorCitizen]]=1,"Yes","No")</f>
        <v>No</v>
      </c>
    </row>
    <row r="4575" spans="1:26" x14ac:dyDescent="0.35">
      <c r="A4575" t="s">
        <v>4610</v>
      </c>
      <c r="B4575" t="s">
        <v>30</v>
      </c>
      <c r="C4575">
        <v>0</v>
      </c>
      <c r="D4575" t="s">
        <v>23</v>
      </c>
      <c r="E4575" t="s">
        <v>23</v>
      </c>
      <c r="F4575">
        <v>72</v>
      </c>
      <c r="G4575" t="s">
        <v>23</v>
      </c>
      <c r="H4575" t="s">
        <v>24</v>
      </c>
      <c r="I4575" t="s">
        <v>24</v>
      </c>
      <c r="J4575" t="s">
        <v>24</v>
      </c>
      <c r="K4575" t="s">
        <v>24</v>
      </c>
      <c r="L4575" t="s">
        <v>24</v>
      </c>
      <c r="M4575" t="s">
        <v>24</v>
      </c>
      <c r="N4575" t="s">
        <v>24</v>
      </c>
      <c r="O4575" t="s">
        <v>24</v>
      </c>
      <c r="P4575" t="s">
        <v>47</v>
      </c>
      <c r="Q4575" t="s">
        <v>24</v>
      </c>
      <c r="R4575" t="s">
        <v>28</v>
      </c>
      <c r="S4575" s="2">
        <v>20.55</v>
      </c>
      <c r="T4575" s="2">
        <v>1432.55</v>
      </c>
      <c r="U4575" t="s">
        <v>24</v>
      </c>
      <c r="V4575">
        <f>COUNTIF(Table1[[#This Row],[OnlineSecurity]:[StreamingMovies]], "Yes")</f>
        <v>0</v>
      </c>
      <c r="W4575" t="str" cm="1">
        <f t="array" ref="W4575">_xlfn.IFS(Table1[[#This Row],[tenure]]&lt;=12,"0-1 Years", Table1[[#This Row],[tenure]] &lt;=36, "1-3 Years",Table1[[#This Row],[tenure]]&lt;=60, "3-5 Years",Table1[[#This Row],[tenure]]&gt;60,"5+ Years")</f>
        <v>5+ Years</v>
      </c>
      <c r="X4575" t="str">
        <f>IF(AND(Table1[[#This Row],[Contract]]="Month-to-Month", Table1[[#This Row],[PaymentMethod]]= "Electronic check"), "High Risk", "Standard")</f>
        <v>Standard</v>
      </c>
      <c r="Y4575" s="11">
        <f>IFERROR(Table1[[#This Row],[TotalCharges]]/Table1[[#This Row],[tenure]],"0")</f>
        <v>19.896527777777777</v>
      </c>
      <c r="Z4575" t="str">
        <f>IF(Table1[[#This Row],[SeniorCitizen]]=1,"Yes","No")</f>
        <v>No</v>
      </c>
    </row>
    <row r="4576" spans="1:26" x14ac:dyDescent="0.3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7105</v>
      </c>
      <c r="S4576" s="2">
        <v>105.75</v>
      </c>
      <c r="T4576" s="2">
        <v>7629.85</v>
      </c>
      <c r="U4576" t="s">
        <v>24</v>
      </c>
      <c r="V4576">
        <f>COUNTIF(Table1[[#This Row],[OnlineSecurity]:[StreamingMovies]], "Yes")</f>
        <v>4</v>
      </c>
      <c r="W4576" t="str" cm="1">
        <f t="array" ref="W4576">_xlfn.IFS(Table1[[#This Row],[tenure]]&lt;=12,"0-1 Years", Table1[[#This Row],[tenure]] &lt;=36, "1-3 Years",Table1[[#This Row],[tenure]]&lt;=60, "3-5 Years",Table1[[#This Row],[tenure]]&gt;60,"5+ Years")</f>
        <v>5+ Years</v>
      </c>
      <c r="X4576" t="str">
        <f>IF(AND(Table1[[#This Row],[Contract]]="Month-to-Month", Table1[[#This Row],[PaymentMethod]]= "Electronic check"), "High Risk", "Standard")</f>
        <v>Standard</v>
      </c>
      <c r="Y4576" s="11">
        <f>IFERROR(Table1[[#This Row],[TotalCharges]]/Table1[[#This Row],[tenure]],"0")</f>
        <v>105.9701388888889</v>
      </c>
      <c r="Z4576" t="str">
        <f>IF(Table1[[#This Row],[SeniorCitizen]]=1,"Yes","No")</f>
        <v>Yes</v>
      </c>
    </row>
    <row r="4577" spans="1:26" x14ac:dyDescent="0.35">
      <c r="A4577" t="s">
        <v>4612</v>
      </c>
      <c r="B4577" t="s">
        <v>30</v>
      </c>
      <c r="C4577">
        <v>0</v>
      </c>
      <c r="D4577" t="s">
        <v>24</v>
      </c>
      <c r="E4577" t="s">
        <v>24</v>
      </c>
      <c r="F4577">
        <v>4</v>
      </c>
      <c r="G4577" t="s">
        <v>23</v>
      </c>
      <c r="H4577" t="s">
        <v>23</v>
      </c>
      <c r="I4577" t="s">
        <v>24</v>
      </c>
      <c r="J4577" t="s">
        <v>24</v>
      </c>
      <c r="K4577" t="s">
        <v>24</v>
      </c>
      <c r="L4577" t="s">
        <v>24</v>
      </c>
      <c r="M4577" t="s">
        <v>24</v>
      </c>
      <c r="N4577" t="s">
        <v>24</v>
      </c>
      <c r="O4577" t="s">
        <v>24</v>
      </c>
      <c r="P4577" t="s">
        <v>27</v>
      </c>
      <c r="Q4577" t="s">
        <v>24</v>
      </c>
      <c r="R4577" t="s">
        <v>32</v>
      </c>
      <c r="S4577" s="2">
        <v>25.25</v>
      </c>
      <c r="T4577" s="2">
        <v>101.9</v>
      </c>
      <c r="U4577" t="s">
        <v>24</v>
      </c>
      <c r="V4577">
        <f>COUNTIF(Table1[[#This Row],[OnlineSecurity]:[StreamingMovies]], "Yes")</f>
        <v>0</v>
      </c>
      <c r="W4577" t="str" cm="1">
        <f t="array" ref="W4577">_xlfn.IFS(Table1[[#This Row],[tenure]]&lt;=12,"0-1 Years", Table1[[#This Row],[tenure]] &lt;=36, "1-3 Years",Table1[[#This Row],[tenure]]&lt;=60, "3-5 Years",Table1[[#This Row],[tenure]]&gt;60,"5+ Years")</f>
        <v>0-1 Years</v>
      </c>
      <c r="X4577" t="str">
        <f>IF(AND(Table1[[#This Row],[Contract]]="Month-to-Month", Table1[[#This Row],[PaymentMethod]]= "Electronic check"), "High Risk", "Standard")</f>
        <v>Standard</v>
      </c>
      <c r="Y4577" s="11">
        <f>IFERROR(Table1[[#This Row],[TotalCharges]]/Table1[[#This Row],[tenure]],"0")</f>
        <v>25.475000000000001</v>
      </c>
      <c r="Z4577" t="str">
        <f>IF(Table1[[#This Row],[SeniorCitizen]]=1,"Yes","No")</f>
        <v>No</v>
      </c>
    </row>
    <row r="4578" spans="1:26" x14ac:dyDescent="0.35">
      <c r="A4578" t="s">
        <v>4613</v>
      </c>
      <c r="B4578" t="s">
        <v>30</v>
      </c>
      <c r="C4578">
        <v>0</v>
      </c>
      <c r="D4578" t="s">
        <v>23</v>
      </c>
      <c r="E4578" t="s">
        <v>23</v>
      </c>
      <c r="F4578">
        <v>16</v>
      </c>
      <c r="G4578" t="s">
        <v>23</v>
      </c>
      <c r="H4578" t="s">
        <v>24</v>
      </c>
      <c r="I4578" t="s">
        <v>24</v>
      </c>
      <c r="J4578" t="s">
        <v>24</v>
      </c>
      <c r="K4578" t="s">
        <v>24</v>
      </c>
      <c r="L4578" t="s">
        <v>24</v>
      </c>
      <c r="M4578" t="s">
        <v>24</v>
      </c>
      <c r="N4578" t="s">
        <v>24</v>
      </c>
      <c r="O4578" t="s">
        <v>24</v>
      </c>
      <c r="P4578" t="s">
        <v>27</v>
      </c>
      <c r="Q4578" t="s">
        <v>24</v>
      </c>
      <c r="R4578" t="s">
        <v>28</v>
      </c>
      <c r="S4578" s="2">
        <v>19.75</v>
      </c>
      <c r="T4578" s="2">
        <v>313.39999999999998</v>
      </c>
      <c r="U4578" t="s">
        <v>24</v>
      </c>
      <c r="V4578">
        <f>COUNTIF(Table1[[#This Row],[OnlineSecurity]:[StreamingMovies]], "Yes")</f>
        <v>0</v>
      </c>
      <c r="W4578" t="str" cm="1">
        <f t="array" ref="W4578">_xlfn.IFS(Table1[[#This Row],[tenure]]&lt;=12,"0-1 Years", Table1[[#This Row],[tenure]] &lt;=36, "1-3 Years",Table1[[#This Row],[tenure]]&lt;=60, "3-5 Years",Table1[[#This Row],[tenure]]&gt;60,"5+ Years")</f>
        <v>1-3 Years</v>
      </c>
      <c r="X4578" t="str">
        <f>IF(AND(Table1[[#This Row],[Contract]]="Month-to-Month", Table1[[#This Row],[PaymentMethod]]= "Electronic check"), "High Risk", "Standard")</f>
        <v>High Risk</v>
      </c>
      <c r="Y4578" s="11">
        <f>IFERROR(Table1[[#This Row],[TotalCharges]]/Table1[[#This Row],[tenure]],"0")</f>
        <v>19.587499999999999</v>
      </c>
      <c r="Z4578" t="str">
        <f>IF(Table1[[#This Row],[SeniorCitizen]]=1,"Yes","No")</f>
        <v>No</v>
      </c>
    </row>
    <row r="4579" spans="1:26" x14ac:dyDescent="0.3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s="2">
        <v>104.85</v>
      </c>
      <c r="T4579" s="2">
        <v>6312.9</v>
      </c>
      <c r="U4579" t="s">
        <v>24</v>
      </c>
      <c r="V4579">
        <f>COUNTIF(Table1[[#This Row],[OnlineSecurity]:[StreamingMovies]], "Yes")</f>
        <v>4</v>
      </c>
      <c r="W4579" t="str" cm="1">
        <f t="array" ref="W4579">_xlfn.IFS(Table1[[#This Row],[tenure]]&lt;=12,"0-1 Years", Table1[[#This Row],[tenure]] &lt;=36, "1-3 Years",Table1[[#This Row],[tenure]]&lt;=60, "3-5 Years",Table1[[#This Row],[tenure]]&gt;60,"5+ Years")</f>
        <v>5+ Years</v>
      </c>
      <c r="X4579" t="str">
        <f>IF(AND(Table1[[#This Row],[Contract]]="Month-to-Month", Table1[[#This Row],[PaymentMethod]]= "Electronic check"), "High Risk", "Standard")</f>
        <v>Standard</v>
      </c>
      <c r="Y4579" s="11">
        <f>IFERROR(Table1[[#This Row],[TotalCharges]]/Table1[[#This Row],[tenure]],"0")</f>
        <v>101.82096774193548</v>
      </c>
      <c r="Z4579" t="str">
        <f>IF(Table1[[#This Row],[SeniorCitizen]]=1,"Yes","No")</f>
        <v>Yes</v>
      </c>
    </row>
    <row r="4580" spans="1:26" x14ac:dyDescent="0.3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s="2">
        <v>60.95</v>
      </c>
      <c r="T4580" s="2">
        <v>629.54999999999995</v>
      </c>
      <c r="U4580" t="s">
        <v>24</v>
      </c>
      <c r="V4580">
        <f>COUNTIF(Table1[[#This Row],[OnlineSecurity]:[StreamingMovies]], "Yes")</f>
        <v>2</v>
      </c>
      <c r="W4580" t="str" cm="1">
        <f t="array" ref="W4580">_xlfn.IFS(Table1[[#This Row],[tenure]]&lt;=12,"0-1 Years", Table1[[#This Row],[tenure]] &lt;=36, "1-3 Years",Table1[[#This Row],[tenure]]&lt;=60, "3-5 Years",Table1[[#This Row],[tenure]]&gt;60,"5+ Years")</f>
        <v>0-1 Years</v>
      </c>
      <c r="X4580" t="str">
        <f>IF(AND(Table1[[#This Row],[Contract]]="Month-to-Month", Table1[[#This Row],[PaymentMethod]]= "Electronic check"), "High Risk", "Standard")</f>
        <v>Standard</v>
      </c>
      <c r="Y4580" s="11">
        <f>IFERROR(Table1[[#This Row],[TotalCharges]]/Table1[[#This Row],[tenure]],"0")</f>
        <v>62.954999999999998</v>
      </c>
      <c r="Z4580" t="str">
        <f>IF(Table1[[#This Row],[SeniorCitizen]]=1,"Yes","No")</f>
        <v>No</v>
      </c>
    </row>
    <row r="4581" spans="1:26" x14ac:dyDescent="0.3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s="2">
        <v>81.150000000000006</v>
      </c>
      <c r="T4581" s="2">
        <v>2640.55</v>
      </c>
      <c r="U4581" t="s">
        <v>24</v>
      </c>
      <c r="V4581">
        <f>COUNTIF(Table1[[#This Row],[OnlineSecurity]:[StreamingMovies]], "Yes")</f>
        <v>1</v>
      </c>
      <c r="W4581" t="str" cm="1">
        <f t="array" ref="W4581">_xlfn.IFS(Table1[[#This Row],[tenure]]&lt;=12,"0-1 Years", Table1[[#This Row],[tenure]] &lt;=36, "1-3 Years",Table1[[#This Row],[tenure]]&lt;=60, "3-5 Years",Table1[[#This Row],[tenure]]&gt;60,"5+ Years")</f>
        <v>1-3 Years</v>
      </c>
      <c r="X4581" t="str">
        <f>IF(AND(Table1[[#This Row],[Contract]]="Month-to-Month", Table1[[#This Row],[PaymentMethod]]= "Electronic check"), "High Risk", "Standard")</f>
        <v>High Risk</v>
      </c>
      <c r="Y4581" s="11">
        <f>IFERROR(Table1[[#This Row],[TotalCharges]]/Table1[[#This Row],[tenure]],"0")</f>
        <v>85.179032258064524</v>
      </c>
      <c r="Z4581" t="str">
        <f>IF(Table1[[#This Row],[SeniorCitizen]]=1,"Yes","No")</f>
        <v>No</v>
      </c>
    </row>
    <row r="4582" spans="1:26" x14ac:dyDescent="0.35">
      <c r="A4582" t="s">
        <v>4617</v>
      </c>
      <c r="B4582" t="s">
        <v>22</v>
      </c>
      <c r="C4582">
        <v>0</v>
      </c>
      <c r="D4582" t="s">
        <v>23</v>
      </c>
      <c r="E4582" t="s">
        <v>24</v>
      </c>
      <c r="F4582">
        <v>71</v>
      </c>
      <c r="G4582" t="s">
        <v>23</v>
      </c>
      <c r="H4582" t="s">
        <v>24</v>
      </c>
      <c r="I4582" t="s">
        <v>24</v>
      </c>
      <c r="J4582" t="s">
        <v>24</v>
      </c>
      <c r="K4582" t="s">
        <v>24</v>
      </c>
      <c r="L4582" t="s">
        <v>24</v>
      </c>
      <c r="M4582" t="s">
        <v>24</v>
      </c>
      <c r="N4582" t="s">
        <v>24</v>
      </c>
      <c r="O4582" t="s">
        <v>24</v>
      </c>
      <c r="P4582" t="s">
        <v>47</v>
      </c>
      <c r="Q4582" t="s">
        <v>24</v>
      </c>
      <c r="R4582" t="s">
        <v>7105</v>
      </c>
      <c r="S4582" s="2">
        <v>19.100000000000001</v>
      </c>
      <c r="T4582" s="2">
        <v>1372.45</v>
      </c>
      <c r="U4582" t="s">
        <v>24</v>
      </c>
      <c r="V4582">
        <f>COUNTIF(Table1[[#This Row],[OnlineSecurity]:[StreamingMovies]], "Yes")</f>
        <v>0</v>
      </c>
      <c r="W4582" t="str" cm="1">
        <f t="array" ref="W4582">_xlfn.IFS(Table1[[#This Row],[tenure]]&lt;=12,"0-1 Years", Table1[[#This Row],[tenure]] &lt;=36, "1-3 Years",Table1[[#This Row],[tenure]]&lt;=60, "3-5 Years",Table1[[#This Row],[tenure]]&gt;60,"5+ Years")</f>
        <v>5+ Years</v>
      </c>
      <c r="X4582" t="str">
        <f>IF(AND(Table1[[#This Row],[Contract]]="Month-to-Month", Table1[[#This Row],[PaymentMethod]]= "Electronic check"), "High Risk", "Standard")</f>
        <v>Standard</v>
      </c>
      <c r="Y4582" s="11">
        <f>IFERROR(Table1[[#This Row],[TotalCharges]]/Table1[[#This Row],[tenure]],"0")</f>
        <v>19.330281690140847</v>
      </c>
      <c r="Z4582" t="str">
        <f>IF(Table1[[#This Row],[SeniorCitizen]]=1,"Yes","No")</f>
        <v>No</v>
      </c>
    </row>
    <row r="4583" spans="1:26" x14ac:dyDescent="0.35">
      <c r="A4583" t="s">
        <v>4618</v>
      </c>
      <c r="B4583" t="s">
        <v>30</v>
      </c>
      <c r="C4583">
        <v>0</v>
      </c>
      <c r="D4583" t="s">
        <v>24</v>
      </c>
      <c r="E4583" t="s">
        <v>24</v>
      </c>
      <c r="F4583">
        <v>58</v>
      </c>
      <c r="G4583" t="s">
        <v>23</v>
      </c>
      <c r="H4583" t="s">
        <v>24</v>
      </c>
      <c r="I4583" t="s">
        <v>24</v>
      </c>
      <c r="J4583" t="s">
        <v>24</v>
      </c>
      <c r="K4583" t="s">
        <v>24</v>
      </c>
      <c r="L4583" t="s">
        <v>24</v>
      </c>
      <c r="M4583" t="s">
        <v>24</v>
      </c>
      <c r="N4583" t="s">
        <v>24</v>
      </c>
      <c r="O4583" t="s">
        <v>24</v>
      </c>
      <c r="P4583" t="s">
        <v>47</v>
      </c>
      <c r="Q4583" t="s">
        <v>24</v>
      </c>
      <c r="R4583" t="s">
        <v>32</v>
      </c>
      <c r="S4583" s="2">
        <v>20.8</v>
      </c>
      <c r="T4583" s="2">
        <v>1212.25</v>
      </c>
      <c r="U4583" t="s">
        <v>24</v>
      </c>
      <c r="V4583">
        <f>COUNTIF(Table1[[#This Row],[OnlineSecurity]:[StreamingMovies]], "Yes")</f>
        <v>0</v>
      </c>
      <c r="W4583" t="str" cm="1">
        <f t="array" ref="W4583">_xlfn.IFS(Table1[[#This Row],[tenure]]&lt;=12,"0-1 Years", Table1[[#This Row],[tenure]] &lt;=36, "1-3 Years",Table1[[#This Row],[tenure]]&lt;=60, "3-5 Years",Table1[[#This Row],[tenure]]&gt;60,"5+ Years")</f>
        <v>3-5 Years</v>
      </c>
      <c r="X4583" t="str">
        <f>IF(AND(Table1[[#This Row],[Contract]]="Month-to-Month", Table1[[#This Row],[PaymentMethod]]= "Electronic check"), "High Risk", "Standard")</f>
        <v>Standard</v>
      </c>
      <c r="Y4583" s="11">
        <f>IFERROR(Table1[[#This Row],[TotalCharges]]/Table1[[#This Row],[tenure]],"0")</f>
        <v>20.900862068965516</v>
      </c>
      <c r="Z4583" t="str">
        <f>IF(Table1[[#This Row],[SeniorCitizen]]=1,"Yes","No")</f>
        <v>No</v>
      </c>
    </row>
    <row r="4584" spans="1:26" x14ac:dyDescent="0.3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7105</v>
      </c>
      <c r="S4584" s="2">
        <v>90.15</v>
      </c>
      <c r="T4584" s="2">
        <v>6237.05</v>
      </c>
      <c r="U4584" t="s">
        <v>24</v>
      </c>
      <c r="V4584">
        <f>COUNTIF(Table1[[#This Row],[OnlineSecurity]:[StreamingMovies]], "Yes")</f>
        <v>6</v>
      </c>
      <c r="W4584" t="str" cm="1">
        <f t="array" ref="W4584">_xlfn.IFS(Table1[[#This Row],[tenure]]&lt;=12,"0-1 Years", Table1[[#This Row],[tenure]] &lt;=36, "1-3 Years",Table1[[#This Row],[tenure]]&lt;=60, "3-5 Years",Table1[[#This Row],[tenure]]&gt;60,"5+ Years")</f>
        <v>5+ Years</v>
      </c>
      <c r="X4584" t="str">
        <f>IF(AND(Table1[[#This Row],[Contract]]="Month-to-Month", Table1[[#This Row],[PaymentMethod]]= "Electronic check"), "High Risk", "Standard")</f>
        <v>Standard</v>
      </c>
      <c r="Y4584" s="11">
        <f>IFERROR(Table1[[#This Row],[TotalCharges]]/Table1[[#This Row],[tenure]],"0")</f>
        <v>89.10071428571429</v>
      </c>
      <c r="Z4584" t="str">
        <f>IF(Table1[[#This Row],[SeniorCitizen]]=1,"Yes","No")</f>
        <v>No</v>
      </c>
    </row>
    <row r="4585" spans="1:26" x14ac:dyDescent="0.3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s="2">
        <v>90.1</v>
      </c>
      <c r="T4585" s="2">
        <v>6310.9</v>
      </c>
      <c r="U4585" t="s">
        <v>24</v>
      </c>
      <c r="V4585">
        <f>COUNTIF(Table1[[#This Row],[OnlineSecurity]:[StreamingMovies]], "Yes")</f>
        <v>6</v>
      </c>
      <c r="W4585" t="str" cm="1">
        <f t="array" ref="W4585">_xlfn.IFS(Table1[[#This Row],[tenure]]&lt;=12,"0-1 Years", Table1[[#This Row],[tenure]] &lt;=36, "1-3 Years",Table1[[#This Row],[tenure]]&lt;=60, "3-5 Years",Table1[[#This Row],[tenure]]&gt;60,"5+ Years")</f>
        <v>5+ Years</v>
      </c>
      <c r="X4585" t="str">
        <f>IF(AND(Table1[[#This Row],[Contract]]="Month-to-Month", Table1[[#This Row],[PaymentMethod]]= "Electronic check"), "High Risk", "Standard")</f>
        <v>Standard</v>
      </c>
      <c r="Y4585" s="11">
        <f>IFERROR(Table1[[#This Row],[TotalCharges]]/Table1[[#This Row],[tenure]],"0")</f>
        <v>88.885915492957736</v>
      </c>
      <c r="Z4585" t="str">
        <f>IF(Table1[[#This Row],[SeniorCitizen]]=1,"Yes","No")</f>
        <v>No</v>
      </c>
    </row>
    <row r="4586" spans="1:26" x14ac:dyDescent="0.3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7105</v>
      </c>
      <c r="S4586" s="2">
        <v>74.099999999999994</v>
      </c>
      <c r="T4586" s="2">
        <v>5031</v>
      </c>
      <c r="U4586" t="s">
        <v>24</v>
      </c>
      <c r="V4586">
        <f>COUNTIF(Table1[[#This Row],[OnlineSecurity]:[StreamingMovies]], "Yes")</f>
        <v>4</v>
      </c>
      <c r="W4586" t="str" cm="1">
        <f t="array" ref="W4586">_xlfn.IFS(Table1[[#This Row],[tenure]]&lt;=12,"0-1 Years", Table1[[#This Row],[tenure]] &lt;=36, "1-3 Years",Table1[[#This Row],[tenure]]&lt;=60, "3-5 Years",Table1[[#This Row],[tenure]]&gt;60,"5+ Years")</f>
        <v>5+ Years</v>
      </c>
      <c r="X4586" t="str">
        <f>IF(AND(Table1[[#This Row],[Contract]]="Month-to-Month", Table1[[#This Row],[PaymentMethod]]= "Electronic check"), "High Risk", "Standard")</f>
        <v>Standard</v>
      </c>
      <c r="Y4586" s="11">
        <f>IFERROR(Table1[[#This Row],[TotalCharges]]/Table1[[#This Row],[tenure]],"0")</f>
        <v>72.913043478260875</v>
      </c>
      <c r="Z4586" t="str">
        <f>IF(Table1[[#This Row],[SeniorCitizen]]=1,"Yes","No")</f>
        <v>Yes</v>
      </c>
    </row>
    <row r="4587" spans="1:26" x14ac:dyDescent="0.3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s="2">
        <v>85.05</v>
      </c>
      <c r="T4587" s="2">
        <v>85.05</v>
      </c>
      <c r="U4587" t="s">
        <v>23</v>
      </c>
      <c r="V4587">
        <f>COUNTIF(Table1[[#This Row],[OnlineSecurity]:[StreamingMovies]], "Yes")</f>
        <v>1</v>
      </c>
      <c r="W4587" t="str" cm="1">
        <f t="array" ref="W4587">_xlfn.IFS(Table1[[#This Row],[tenure]]&lt;=12,"0-1 Years", Table1[[#This Row],[tenure]] &lt;=36, "1-3 Years",Table1[[#This Row],[tenure]]&lt;=60, "3-5 Years",Table1[[#This Row],[tenure]]&gt;60,"5+ Years")</f>
        <v>0-1 Years</v>
      </c>
      <c r="X4587" t="str">
        <f>IF(AND(Table1[[#This Row],[Contract]]="Month-to-Month", Table1[[#This Row],[PaymentMethod]]= "Electronic check"), "High Risk", "Standard")</f>
        <v>High Risk</v>
      </c>
      <c r="Y4587" s="11">
        <f>IFERROR(Table1[[#This Row],[TotalCharges]]/Table1[[#This Row],[tenure]],"0")</f>
        <v>85.05</v>
      </c>
      <c r="Z4587" t="str">
        <f>IF(Table1[[#This Row],[SeniorCitizen]]=1,"Yes","No")</f>
        <v>Yes</v>
      </c>
    </row>
    <row r="4588" spans="1:26" x14ac:dyDescent="0.3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7104</v>
      </c>
      <c r="S4588" s="2">
        <v>118.75</v>
      </c>
      <c r="T4588" s="2">
        <v>8672.4500000000007</v>
      </c>
      <c r="U4588" t="s">
        <v>24</v>
      </c>
      <c r="V4588">
        <f>COUNTIF(Table1[[#This Row],[OnlineSecurity]:[StreamingMovies]], "Yes")</f>
        <v>6</v>
      </c>
      <c r="W4588" t="str" cm="1">
        <f t="array" ref="W4588">_xlfn.IFS(Table1[[#This Row],[tenure]]&lt;=12,"0-1 Years", Table1[[#This Row],[tenure]] &lt;=36, "1-3 Years",Table1[[#This Row],[tenure]]&lt;=60, "3-5 Years",Table1[[#This Row],[tenure]]&gt;60,"5+ Years")</f>
        <v>5+ Years</v>
      </c>
      <c r="X4588" t="str">
        <f>IF(AND(Table1[[#This Row],[Contract]]="Month-to-Month", Table1[[#This Row],[PaymentMethod]]= "Electronic check"), "High Risk", "Standard")</f>
        <v>Standard</v>
      </c>
      <c r="Y4588" s="11">
        <f>IFERROR(Table1[[#This Row],[TotalCharges]]/Table1[[#This Row],[tenure]],"0")</f>
        <v>120.45069444444445</v>
      </c>
      <c r="Z4588" t="str">
        <f>IF(Table1[[#This Row],[SeniorCitizen]]=1,"Yes","No")</f>
        <v>No</v>
      </c>
    </row>
    <row r="4589" spans="1:26" x14ac:dyDescent="0.3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7105</v>
      </c>
      <c r="S4589" s="2">
        <v>85.9</v>
      </c>
      <c r="T4589" s="2">
        <v>2196.4499999999998</v>
      </c>
      <c r="U4589" t="s">
        <v>24</v>
      </c>
      <c r="V4589">
        <f>COUNTIF(Table1[[#This Row],[OnlineSecurity]:[StreamingMovies]], "Yes")</f>
        <v>2</v>
      </c>
      <c r="W4589" t="str" cm="1">
        <f t="array" ref="W4589">_xlfn.IFS(Table1[[#This Row],[tenure]]&lt;=12,"0-1 Years", Table1[[#This Row],[tenure]] &lt;=36, "1-3 Years",Table1[[#This Row],[tenure]]&lt;=60, "3-5 Years",Table1[[#This Row],[tenure]]&gt;60,"5+ Years")</f>
        <v>1-3 Years</v>
      </c>
      <c r="X4589" t="str">
        <f>IF(AND(Table1[[#This Row],[Contract]]="Month-to-Month", Table1[[#This Row],[PaymentMethod]]= "Electronic check"), "High Risk", "Standard")</f>
        <v>Standard</v>
      </c>
      <c r="Y4589" s="11">
        <f>IFERROR(Table1[[#This Row],[TotalCharges]]/Table1[[#This Row],[tenure]],"0")</f>
        <v>84.478846153846149</v>
      </c>
      <c r="Z4589" t="str">
        <f>IF(Table1[[#This Row],[SeniorCitizen]]=1,"Yes","No")</f>
        <v>No</v>
      </c>
    </row>
    <row r="4590" spans="1:26" x14ac:dyDescent="0.3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7105</v>
      </c>
      <c r="S4590" s="2">
        <v>95</v>
      </c>
      <c r="T4590" s="2">
        <v>3008.15</v>
      </c>
      <c r="U4590" t="s">
        <v>24</v>
      </c>
      <c r="V4590">
        <f>COUNTIF(Table1[[#This Row],[OnlineSecurity]:[StreamingMovies]], "Yes")</f>
        <v>3</v>
      </c>
      <c r="W4590" t="str" cm="1">
        <f t="array" ref="W4590">_xlfn.IFS(Table1[[#This Row],[tenure]]&lt;=12,"0-1 Years", Table1[[#This Row],[tenure]] &lt;=36, "1-3 Years",Table1[[#This Row],[tenure]]&lt;=60, "3-5 Years",Table1[[#This Row],[tenure]]&gt;60,"5+ Years")</f>
        <v>1-3 Years</v>
      </c>
      <c r="X4590" t="str">
        <f>IF(AND(Table1[[#This Row],[Contract]]="Month-to-Month", Table1[[#This Row],[PaymentMethod]]= "Electronic check"), "High Risk", "Standard")</f>
        <v>Standard</v>
      </c>
      <c r="Y4590" s="11">
        <f>IFERROR(Table1[[#This Row],[TotalCharges]]/Table1[[#This Row],[tenure]],"0")</f>
        <v>91.156060606060606</v>
      </c>
      <c r="Z4590" t="str">
        <f>IF(Table1[[#This Row],[SeniorCitizen]]=1,"Yes","No")</f>
        <v>No</v>
      </c>
    </row>
    <row r="4591" spans="1:26" x14ac:dyDescent="0.35">
      <c r="A4591" t="s">
        <v>4626</v>
      </c>
      <c r="B4591" t="s">
        <v>22</v>
      </c>
      <c r="C4591">
        <v>0</v>
      </c>
      <c r="D4591" t="s">
        <v>23</v>
      </c>
      <c r="E4591" t="s">
        <v>23</v>
      </c>
      <c r="F4591">
        <v>10</v>
      </c>
      <c r="G4591" t="s">
        <v>23</v>
      </c>
      <c r="H4591" t="s">
        <v>24</v>
      </c>
      <c r="I4591" t="s">
        <v>24</v>
      </c>
      <c r="J4591" t="s">
        <v>24</v>
      </c>
      <c r="K4591" t="s">
        <v>24</v>
      </c>
      <c r="L4591" t="s">
        <v>24</v>
      </c>
      <c r="M4591" t="s">
        <v>24</v>
      </c>
      <c r="N4591" t="s">
        <v>24</v>
      </c>
      <c r="O4591" t="s">
        <v>24</v>
      </c>
      <c r="P4591" t="s">
        <v>47</v>
      </c>
      <c r="Q4591" t="s">
        <v>24</v>
      </c>
      <c r="R4591" t="s">
        <v>32</v>
      </c>
      <c r="S4591" s="2">
        <v>20.149999999999999</v>
      </c>
      <c r="T4591" s="2">
        <v>220.8</v>
      </c>
      <c r="U4591" t="s">
        <v>24</v>
      </c>
      <c r="V4591">
        <f>COUNTIF(Table1[[#This Row],[OnlineSecurity]:[StreamingMovies]], "Yes")</f>
        <v>0</v>
      </c>
      <c r="W4591" t="str" cm="1">
        <f t="array" ref="W4591">_xlfn.IFS(Table1[[#This Row],[tenure]]&lt;=12,"0-1 Years", Table1[[#This Row],[tenure]] &lt;=36, "1-3 Years",Table1[[#This Row],[tenure]]&lt;=60, "3-5 Years",Table1[[#This Row],[tenure]]&gt;60,"5+ Years")</f>
        <v>0-1 Years</v>
      </c>
      <c r="X4591" t="str">
        <f>IF(AND(Table1[[#This Row],[Contract]]="Month-to-Month", Table1[[#This Row],[PaymentMethod]]= "Electronic check"), "High Risk", "Standard")</f>
        <v>Standard</v>
      </c>
      <c r="Y4591" s="11">
        <f>IFERROR(Table1[[#This Row],[TotalCharges]]/Table1[[#This Row],[tenure]],"0")</f>
        <v>22.080000000000002</v>
      </c>
      <c r="Z4591" t="str">
        <f>IF(Table1[[#This Row],[SeniorCitizen]]=1,"Yes","No")</f>
        <v>No</v>
      </c>
    </row>
    <row r="4592" spans="1:26" x14ac:dyDescent="0.3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7105</v>
      </c>
      <c r="S4592" s="2">
        <v>101.3</v>
      </c>
      <c r="T4592" s="2">
        <v>5779.6</v>
      </c>
      <c r="U4592" t="s">
        <v>24</v>
      </c>
      <c r="V4592">
        <f>COUNTIF(Table1[[#This Row],[OnlineSecurity]:[StreamingMovies]], "Yes")</f>
        <v>4</v>
      </c>
      <c r="W4592" t="str" cm="1">
        <f t="array" ref="W4592">_xlfn.IFS(Table1[[#This Row],[tenure]]&lt;=12,"0-1 Years", Table1[[#This Row],[tenure]] &lt;=36, "1-3 Years",Table1[[#This Row],[tenure]]&lt;=60, "3-5 Years",Table1[[#This Row],[tenure]]&gt;60,"5+ Years")</f>
        <v>3-5 Years</v>
      </c>
      <c r="X4592" t="str">
        <f>IF(AND(Table1[[#This Row],[Contract]]="Month-to-Month", Table1[[#This Row],[PaymentMethod]]= "Electronic check"), "High Risk", "Standard")</f>
        <v>Standard</v>
      </c>
      <c r="Y4592" s="11">
        <f>IFERROR(Table1[[#This Row],[TotalCharges]]/Table1[[#This Row],[tenure]],"0")</f>
        <v>101.39649122807018</v>
      </c>
      <c r="Z4592" t="str">
        <f>IF(Table1[[#This Row],[SeniorCitizen]]=1,"Yes","No")</f>
        <v>Yes</v>
      </c>
    </row>
    <row r="4593" spans="1:26" x14ac:dyDescent="0.35">
      <c r="A4593" t="s">
        <v>4628</v>
      </c>
      <c r="B4593" t="s">
        <v>22</v>
      </c>
      <c r="C4593">
        <v>0</v>
      </c>
      <c r="D4593" t="s">
        <v>24</v>
      </c>
      <c r="E4593" t="s">
        <v>24</v>
      </c>
      <c r="F4593">
        <v>10</v>
      </c>
      <c r="G4593" t="s">
        <v>23</v>
      </c>
      <c r="H4593" t="s">
        <v>24</v>
      </c>
      <c r="I4593" t="s">
        <v>24</v>
      </c>
      <c r="J4593" t="s">
        <v>24</v>
      </c>
      <c r="K4593" t="s">
        <v>24</v>
      </c>
      <c r="L4593" t="s">
        <v>24</v>
      </c>
      <c r="M4593" t="s">
        <v>24</v>
      </c>
      <c r="N4593" t="s">
        <v>24</v>
      </c>
      <c r="O4593" t="s">
        <v>24</v>
      </c>
      <c r="P4593" t="s">
        <v>27</v>
      </c>
      <c r="Q4593" t="s">
        <v>23</v>
      </c>
      <c r="R4593" t="s">
        <v>28</v>
      </c>
      <c r="S4593" s="2">
        <v>21.2</v>
      </c>
      <c r="T4593" s="2">
        <v>222.65</v>
      </c>
      <c r="U4593" t="s">
        <v>24</v>
      </c>
      <c r="V4593">
        <f>COUNTIF(Table1[[#This Row],[OnlineSecurity]:[StreamingMovies]], "Yes")</f>
        <v>0</v>
      </c>
      <c r="W4593" t="str" cm="1">
        <f t="array" ref="W4593">_xlfn.IFS(Table1[[#This Row],[tenure]]&lt;=12,"0-1 Years", Table1[[#This Row],[tenure]] &lt;=36, "1-3 Years",Table1[[#This Row],[tenure]]&lt;=60, "3-5 Years",Table1[[#This Row],[tenure]]&gt;60,"5+ Years")</f>
        <v>0-1 Years</v>
      </c>
      <c r="X4593" t="str">
        <f>IF(AND(Table1[[#This Row],[Contract]]="Month-to-Month", Table1[[#This Row],[PaymentMethod]]= "Electronic check"), "High Risk", "Standard")</f>
        <v>High Risk</v>
      </c>
      <c r="Y4593" s="11">
        <f>IFERROR(Table1[[#This Row],[TotalCharges]]/Table1[[#This Row],[tenure]],"0")</f>
        <v>22.265000000000001</v>
      </c>
      <c r="Z4593" t="str">
        <f>IF(Table1[[#This Row],[SeniorCitizen]]=1,"Yes","No")</f>
        <v>No</v>
      </c>
    </row>
    <row r="4594" spans="1:26" x14ac:dyDescent="0.35">
      <c r="A4594" t="s">
        <v>4629</v>
      </c>
      <c r="B4594" t="s">
        <v>22</v>
      </c>
      <c r="C4594">
        <v>0</v>
      </c>
      <c r="D4594" t="s">
        <v>23</v>
      </c>
      <c r="E4594" t="s">
        <v>23</v>
      </c>
      <c r="F4594">
        <v>39</v>
      </c>
      <c r="G4594" t="s">
        <v>23</v>
      </c>
      <c r="H4594" t="s">
        <v>23</v>
      </c>
      <c r="I4594" t="s">
        <v>24</v>
      </c>
      <c r="J4594" t="s">
        <v>24</v>
      </c>
      <c r="K4594" t="s">
        <v>24</v>
      </c>
      <c r="L4594" t="s">
        <v>24</v>
      </c>
      <c r="M4594" t="s">
        <v>24</v>
      </c>
      <c r="N4594" t="s">
        <v>24</v>
      </c>
      <c r="O4594" t="s">
        <v>24</v>
      </c>
      <c r="P4594" t="s">
        <v>31</v>
      </c>
      <c r="Q4594" t="s">
        <v>23</v>
      </c>
      <c r="R4594" t="s">
        <v>32</v>
      </c>
      <c r="S4594" s="2">
        <v>24.2</v>
      </c>
      <c r="T4594" s="2">
        <v>914.6</v>
      </c>
      <c r="U4594" t="s">
        <v>24</v>
      </c>
      <c r="V4594">
        <f>COUNTIF(Table1[[#This Row],[OnlineSecurity]:[StreamingMovies]], "Yes")</f>
        <v>0</v>
      </c>
      <c r="W4594" t="str" cm="1">
        <f t="array" ref="W4594">_xlfn.IFS(Table1[[#This Row],[tenure]]&lt;=12,"0-1 Years", Table1[[#This Row],[tenure]] &lt;=36, "1-3 Years",Table1[[#This Row],[tenure]]&lt;=60, "3-5 Years",Table1[[#This Row],[tenure]]&gt;60,"5+ Years")</f>
        <v>3-5 Years</v>
      </c>
      <c r="X4594" t="str">
        <f>IF(AND(Table1[[#This Row],[Contract]]="Month-to-Month", Table1[[#This Row],[PaymentMethod]]= "Electronic check"), "High Risk", "Standard")</f>
        <v>Standard</v>
      </c>
      <c r="Y4594" s="11">
        <f>IFERROR(Table1[[#This Row],[TotalCharges]]/Table1[[#This Row],[tenure]],"0")</f>
        <v>23.451282051282053</v>
      </c>
      <c r="Z4594" t="str">
        <f>IF(Table1[[#This Row],[SeniorCitizen]]=1,"Yes","No")</f>
        <v>No</v>
      </c>
    </row>
    <row r="4595" spans="1:26" x14ac:dyDescent="0.35">
      <c r="A4595" t="s">
        <v>4630</v>
      </c>
      <c r="B4595" t="s">
        <v>22</v>
      </c>
      <c r="C4595">
        <v>0</v>
      </c>
      <c r="D4595" t="s">
        <v>24</v>
      </c>
      <c r="E4595" t="s">
        <v>24</v>
      </c>
      <c r="F4595">
        <v>11</v>
      </c>
      <c r="G4595" t="s">
        <v>23</v>
      </c>
      <c r="H4595" t="s">
        <v>24</v>
      </c>
      <c r="I4595" t="s">
        <v>24</v>
      </c>
      <c r="J4595" t="s">
        <v>24</v>
      </c>
      <c r="K4595" t="s">
        <v>24</v>
      </c>
      <c r="L4595" t="s">
        <v>24</v>
      </c>
      <c r="M4595" t="s">
        <v>24</v>
      </c>
      <c r="N4595" t="s">
        <v>24</v>
      </c>
      <c r="O4595" t="s">
        <v>24</v>
      </c>
      <c r="P4595" t="s">
        <v>27</v>
      </c>
      <c r="Q4595" t="s">
        <v>24</v>
      </c>
      <c r="R4595" t="s">
        <v>7104</v>
      </c>
      <c r="S4595" s="2">
        <v>20.3</v>
      </c>
      <c r="T4595" s="2">
        <v>246.3</v>
      </c>
      <c r="U4595" t="s">
        <v>24</v>
      </c>
      <c r="V4595">
        <f>COUNTIF(Table1[[#This Row],[OnlineSecurity]:[StreamingMovies]], "Yes")</f>
        <v>0</v>
      </c>
      <c r="W4595" t="str" cm="1">
        <f t="array" ref="W4595">_xlfn.IFS(Table1[[#This Row],[tenure]]&lt;=12,"0-1 Years", Table1[[#This Row],[tenure]] &lt;=36, "1-3 Years",Table1[[#This Row],[tenure]]&lt;=60, "3-5 Years",Table1[[#This Row],[tenure]]&gt;60,"5+ Years")</f>
        <v>0-1 Years</v>
      </c>
      <c r="X4595" t="str">
        <f>IF(AND(Table1[[#This Row],[Contract]]="Month-to-Month", Table1[[#This Row],[PaymentMethod]]= "Electronic check"), "High Risk", "Standard")</f>
        <v>Standard</v>
      </c>
      <c r="Y4595" s="11">
        <f>IFERROR(Table1[[#This Row],[TotalCharges]]/Table1[[#This Row],[tenure]],"0")</f>
        <v>22.390909090909091</v>
      </c>
      <c r="Z4595" t="str">
        <f>IF(Table1[[#This Row],[SeniorCitizen]]=1,"Yes","No")</f>
        <v>No</v>
      </c>
    </row>
    <row r="4596" spans="1:26" x14ac:dyDescent="0.3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s="2">
        <v>102.8</v>
      </c>
      <c r="T4596" s="2">
        <v>2110.15</v>
      </c>
      <c r="U4596" t="s">
        <v>23</v>
      </c>
      <c r="V4596">
        <f>COUNTIF(Table1[[#This Row],[OnlineSecurity]:[StreamingMovies]], "Yes")</f>
        <v>5</v>
      </c>
      <c r="W4596" t="str" cm="1">
        <f t="array" ref="W4596">_xlfn.IFS(Table1[[#This Row],[tenure]]&lt;=12,"0-1 Years", Table1[[#This Row],[tenure]] &lt;=36, "1-3 Years",Table1[[#This Row],[tenure]]&lt;=60, "3-5 Years",Table1[[#This Row],[tenure]]&gt;60,"5+ Years")</f>
        <v>1-3 Years</v>
      </c>
      <c r="X4596" t="str">
        <f>IF(AND(Table1[[#This Row],[Contract]]="Month-to-Month", Table1[[#This Row],[PaymentMethod]]= "Electronic check"), "High Risk", "Standard")</f>
        <v>High Risk</v>
      </c>
      <c r="Y4596" s="11">
        <f>IFERROR(Table1[[#This Row],[TotalCharges]]/Table1[[#This Row],[tenure]],"0")</f>
        <v>100.48333333333333</v>
      </c>
      <c r="Z4596" t="str">
        <f>IF(Table1[[#This Row],[SeniorCitizen]]=1,"Yes","No")</f>
        <v>No</v>
      </c>
    </row>
    <row r="4597" spans="1:26" x14ac:dyDescent="0.3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7104</v>
      </c>
      <c r="S4597" s="2">
        <v>85.3</v>
      </c>
      <c r="T4597" s="2">
        <v>5560</v>
      </c>
      <c r="U4597" t="s">
        <v>24</v>
      </c>
      <c r="V4597">
        <f>COUNTIF(Table1[[#This Row],[OnlineSecurity]:[StreamingMovies]], "Yes")</f>
        <v>5</v>
      </c>
      <c r="W4597" t="str" cm="1">
        <f t="array" ref="W4597">_xlfn.IFS(Table1[[#This Row],[tenure]]&lt;=12,"0-1 Years", Table1[[#This Row],[tenure]] &lt;=36, "1-3 Years",Table1[[#This Row],[tenure]]&lt;=60, "3-5 Years",Table1[[#This Row],[tenure]]&gt;60,"5+ Years")</f>
        <v>5+ Years</v>
      </c>
      <c r="X4597" t="str">
        <f>IF(AND(Table1[[#This Row],[Contract]]="Month-to-Month", Table1[[#This Row],[PaymentMethod]]= "Electronic check"), "High Risk", "Standard")</f>
        <v>Standard</v>
      </c>
      <c r="Y4597" s="11">
        <f>IFERROR(Table1[[#This Row],[TotalCharges]]/Table1[[#This Row],[tenure]],"0")</f>
        <v>81.764705882352942</v>
      </c>
      <c r="Z4597" t="str">
        <f>IF(Table1[[#This Row],[SeniorCitizen]]=1,"Yes","No")</f>
        <v>No</v>
      </c>
    </row>
    <row r="4598" spans="1:26" x14ac:dyDescent="0.3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7105</v>
      </c>
      <c r="S4598" s="2">
        <v>89.6</v>
      </c>
      <c r="T4598" s="2">
        <v>1633</v>
      </c>
      <c r="U4598" t="s">
        <v>24</v>
      </c>
      <c r="V4598">
        <f>COUNTIF(Table1[[#This Row],[OnlineSecurity]:[StreamingMovies]], "Yes")</f>
        <v>2</v>
      </c>
      <c r="W4598" t="str" cm="1">
        <f t="array" ref="W4598">_xlfn.IFS(Table1[[#This Row],[tenure]]&lt;=12,"0-1 Years", Table1[[#This Row],[tenure]] &lt;=36, "1-3 Years",Table1[[#This Row],[tenure]]&lt;=60, "3-5 Years",Table1[[#This Row],[tenure]]&gt;60,"5+ Years")</f>
        <v>1-3 Years</v>
      </c>
      <c r="X4598" t="str">
        <f>IF(AND(Table1[[#This Row],[Contract]]="Month-to-Month", Table1[[#This Row],[PaymentMethod]]= "Electronic check"), "High Risk", "Standard")</f>
        <v>Standard</v>
      </c>
      <c r="Y4598" s="11">
        <f>IFERROR(Table1[[#This Row],[TotalCharges]]/Table1[[#This Row],[tenure]],"0")</f>
        <v>90.722222222222229</v>
      </c>
      <c r="Z4598" t="str">
        <f>IF(Table1[[#This Row],[SeniorCitizen]]=1,"Yes","No")</f>
        <v>No</v>
      </c>
    </row>
    <row r="4599" spans="1:26" x14ac:dyDescent="0.3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s="2">
        <v>99.95</v>
      </c>
      <c r="T4599" s="2">
        <v>547.65</v>
      </c>
      <c r="U4599" t="s">
        <v>23</v>
      </c>
      <c r="V4599">
        <f>COUNTIF(Table1[[#This Row],[OnlineSecurity]:[StreamingMovies]], "Yes")</f>
        <v>4</v>
      </c>
      <c r="W4599" t="str" cm="1">
        <f t="array" ref="W4599">_xlfn.IFS(Table1[[#This Row],[tenure]]&lt;=12,"0-1 Years", Table1[[#This Row],[tenure]] &lt;=36, "1-3 Years",Table1[[#This Row],[tenure]]&lt;=60, "3-5 Years",Table1[[#This Row],[tenure]]&gt;60,"5+ Years")</f>
        <v>0-1 Years</v>
      </c>
      <c r="X4599" t="str">
        <f>IF(AND(Table1[[#This Row],[Contract]]="Month-to-Month", Table1[[#This Row],[PaymentMethod]]= "Electronic check"), "High Risk", "Standard")</f>
        <v>Standard</v>
      </c>
      <c r="Y4599" s="11">
        <f>IFERROR(Table1[[#This Row],[TotalCharges]]/Table1[[#This Row],[tenure]],"0")</f>
        <v>91.274999999999991</v>
      </c>
      <c r="Z4599" t="str">
        <f>IF(Table1[[#This Row],[SeniorCitizen]]=1,"Yes","No")</f>
        <v>No</v>
      </c>
    </row>
    <row r="4600" spans="1:26" x14ac:dyDescent="0.3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s="2">
        <v>56.25</v>
      </c>
      <c r="T4600" s="2">
        <v>969.85</v>
      </c>
      <c r="U4600" t="s">
        <v>24</v>
      </c>
      <c r="V4600">
        <f>COUNTIF(Table1[[#This Row],[OnlineSecurity]:[StreamingMovies]], "Yes")</f>
        <v>1</v>
      </c>
      <c r="W4600" t="str" cm="1">
        <f t="array" ref="W4600">_xlfn.IFS(Table1[[#This Row],[tenure]]&lt;=12,"0-1 Years", Table1[[#This Row],[tenure]] &lt;=36, "1-3 Years",Table1[[#This Row],[tenure]]&lt;=60, "3-5 Years",Table1[[#This Row],[tenure]]&gt;60,"5+ Years")</f>
        <v>1-3 Years</v>
      </c>
      <c r="X4600" t="str">
        <f>IF(AND(Table1[[#This Row],[Contract]]="Month-to-Month", Table1[[#This Row],[PaymentMethod]]= "Electronic check"), "High Risk", "Standard")</f>
        <v>Standard</v>
      </c>
      <c r="Y4600" s="11">
        <f>IFERROR(Table1[[#This Row],[TotalCharges]]/Table1[[#This Row],[tenure]],"0")</f>
        <v>53.88055555555556</v>
      </c>
      <c r="Z4600" t="str">
        <f>IF(Table1[[#This Row],[SeniorCitizen]]=1,"Yes","No")</f>
        <v>No</v>
      </c>
    </row>
    <row r="4601" spans="1:26" x14ac:dyDescent="0.3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7104</v>
      </c>
      <c r="S4601" s="2">
        <v>50.95</v>
      </c>
      <c r="T4601" s="2">
        <v>2610.65</v>
      </c>
      <c r="U4601" t="s">
        <v>24</v>
      </c>
      <c r="V4601">
        <f>COUNTIF(Table1[[#This Row],[OnlineSecurity]:[StreamingMovies]], "Yes")</f>
        <v>1</v>
      </c>
      <c r="W4601" t="str" cm="1">
        <f t="array" ref="W4601">_xlfn.IFS(Table1[[#This Row],[tenure]]&lt;=12,"0-1 Years", Table1[[#This Row],[tenure]] &lt;=36, "1-3 Years",Table1[[#This Row],[tenure]]&lt;=60, "3-5 Years",Table1[[#This Row],[tenure]]&gt;60,"5+ Years")</f>
        <v>3-5 Years</v>
      </c>
      <c r="X4601" t="str">
        <f>IF(AND(Table1[[#This Row],[Contract]]="Month-to-Month", Table1[[#This Row],[PaymentMethod]]= "Electronic check"), "High Risk", "Standard")</f>
        <v>Standard</v>
      </c>
      <c r="Y4601" s="11">
        <f>IFERROR(Table1[[#This Row],[TotalCharges]]/Table1[[#This Row],[tenure]],"0")</f>
        <v>50.204807692307696</v>
      </c>
      <c r="Z4601" t="str">
        <f>IF(Table1[[#This Row],[SeniorCitizen]]=1,"Yes","No")</f>
        <v>No</v>
      </c>
    </row>
    <row r="4602" spans="1:26" x14ac:dyDescent="0.3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s="2">
        <v>115.85</v>
      </c>
      <c r="T4602" s="2">
        <v>6567.9</v>
      </c>
      <c r="U4602" t="s">
        <v>24</v>
      </c>
      <c r="V4602">
        <f>COUNTIF(Table1[[#This Row],[OnlineSecurity]:[StreamingMovies]], "Yes")</f>
        <v>6</v>
      </c>
      <c r="W4602" t="str" cm="1">
        <f t="array" ref="W4602">_xlfn.IFS(Table1[[#This Row],[tenure]]&lt;=12,"0-1 Years", Table1[[#This Row],[tenure]] &lt;=36, "1-3 Years",Table1[[#This Row],[tenure]]&lt;=60, "3-5 Years",Table1[[#This Row],[tenure]]&gt;60,"5+ Years")</f>
        <v>3-5 Years</v>
      </c>
      <c r="X4602" t="str">
        <f>IF(AND(Table1[[#This Row],[Contract]]="Month-to-Month", Table1[[#This Row],[PaymentMethod]]= "Electronic check"), "High Risk", "Standard")</f>
        <v>Standard</v>
      </c>
      <c r="Y4602" s="11">
        <f>IFERROR(Table1[[#This Row],[TotalCharges]]/Table1[[#This Row],[tenure]],"0")</f>
        <v>117.28392857142856</v>
      </c>
      <c r="Z4602" t="str">
        <f>IF(Table1[[#This Row],[SeniorCitizen]]=1,"Yes","No")</f>
        <v>No</v>
      </c>
    </row>
    <row r="4603" spans="1:26" x14ac:dyDescent="0.3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7104</v>
      </c>
      <c r="S4603" s="2">
        <v>103.65</v>
      </c>
      <c r="T4603" s="2">
        <v>4747.8500000000004</v>
      </c>
      <c r="U4603" t="s">
        <v>24</v>
      </c>
      <c r="V4603">
        <f>COUNTIF(Table1[[#This Row],[OnlineSecurity]:[StreamingMovies]], "Yes")</f>
        <v>4</v>
      </c>
      <c r="W4603" t="str" cm="1">
        <f t="array" ref="W4603">_xlfn.IFS(Table1[[#This Row],[tenure]]&lt;=12,"0-1 Years", Table1[[#This Row],[tenure]] &lt;=36, "1-3 Years",Table1[[#This Row],[tenure]]&lt;=60, "3-5 Years",Table1[[#This Row],[tenure]]&gt;60,"5+ Years")</f>
        <v>3-5 Years</v>
      </c>
      <c r="X4603" t="str">
        <f>IF(AND(Table1[[#This Row],[Contract]]="Month-to-Month", Table1[[#This Row],[PaymentMethod]]= "Electronic check"), "High Risk", "Standard")</f>
        <v>Standard</v>
      </c>
      <c r="Y4603" s="11">
        <f>IFERROR(Table1[[#This Row],[TotalCharges]]/Table1[[#This Row],[tenure]],"0")</f>
        <v>105.50777777777779</v>
      </c>
      <c r="Z4603" t="str">
        <f>IF(Table1[[#This Row],[SeniorCitizen]]=1,"Yes","No")</f>
        <v>No</v>
      </c>
    </row>
    <row r="4604" spans="1:26" x14ac:dyDescent="0.35">
      <c r="A4604" t="s">
        <v>4639</v>
      </c>
      <c r="B4604" t="s">
        <v>22</v>
      </c>
      <c r="C4604">
        <v>0</v>
      </c>
      <c r="D4604" t="s">
        <v>24</v>
      </c>
      <c r="E4604" t="s">
        <v>24</v>
      </c>
      <c r="F4604">
        <v>67</v>
      </c>
      <c r="G4604" t="s">
        <v>23</v>
      </c>
      <c r="H4604" t="s">
        <v>23</v>
      </c>
      <c r="I4604" t="s">
        <v>24</v>
      </c>
      <c r="J4604" t="s">
        <v>24</v>
      </c>
      <c r="K4604" t="s">
        <v>24</v>
      </c>
      <c r="L4604" t="s">
        <v>24</v>
      </c>
      <c r="M4604" t="s">
        <v>24</v>
      </c>
      <c r="N4604" t="s">
        <v>24</v>
      </c>
      <c r="O4604" t="s">
        <v>24</v>
      </c>
      <c r="P4604" t="s">
        <v>47</v>
      </c>
      <c r="Q4604" t="s">
        <v>23</v>
      </c>
      <c r="R4604" t="s">
        <v>32</v>
      </c>
      <c r="S4604" s="2">
        <v>26.1</v>
      </c>
      <c r="T4604" s="2">
        <v>1759.55</v>
      </c>
      <c r="U4604" t="s">
        <v>24</v>
      </c>
      <c r="V4604">
        <f>COUNTIF(Table1[[#This Row],[OnlineSecurity]:[StreamingMovies]], "Yes")</f>
        <v>0</v>
      </c>
      <c r="W4604" t="str" cm="1">
        <f t="array" ref="W4604">_xlfn.IFS(Table1[[#This Row],[tenure]]&lt;=12,"0-1 Years", Table1[[#This Row],[tenure]] &lt;=36, "1-3 Years",Table1[[#This Row],[tenure]]&lt;=60, "3-5 Years",Table1[[#This Row],[tenure]]&gt;60,"5+ Years")</f>
        <v>5+ Years</v>
      </c>
      <c r="X4604" t="str">
        <f>IF(AND(Table1[[#This Row],[Contract]]="Month-to-Month", Table1[[#This Row],[PaymentMethod]]= "Electronic check"), "High Risk", "Standard")</f>
        <v>Standard</v>
      </c>
      <c r="Y4604" s="11">
        <f>IFERROR(Table1[[#This Row],[TotalCharges]]/Table1[[#This Row],[tenure]],"0")</f>
        <v>26.261940298507461</v>
      </c>
      <c r="Z4604" t="str">
        <f>IF(Table1[[#This Row],[SeniorCitizen]]=1,"Yes","No")</f>
        <v>No</v>
      </c>
    </row>
    <row r="4605" spans="1:26" x14ac:dyDescent="0.35">
      <c r="A4605" t="s">
        <v>4640</v>
      </c>
      <c r="B4605" t="s">
        <v>30</v>
      </c>
      <c r="C4605">
        <v>0</v>
      </c>
      <c r="D4605" t="s">
        <v>23</v>
      </c>
      <c r="E4605" t="s">
        <v>24</v>
      </c>
      <c r="F4605">
        <v>3</v>
      </c>
      <c r="G4605" t="s">
        <v>24</v>
      </c>
      <c r="H4605" t="s">
        <v>24</v>
      </c>
      <c r="I4605" t="s">
        <v>26</v>
      </c>
      <c r="J4605" t="s">
        <v>23</v>
      </c>
      <c r="K4605" t="s">
        <v>24</v>
      </c>
      <c r="L4605" t="s">
        <v>24</v>
      </c>
      <c r="M4605" t="s">
        <v>23</v>
      </c>
      <c r="N4605" t="s">
        <v>24</v>
      </c>
      <c r="O4605" t="s">
        <v>24</v>
      </c>
      <c r="P4605" t="s">
        <v>27</v>
      </c>
      <c r="Q4605" t="s">
        <v>24</v>
      </c>
      <c r="R4605" t="s">
        <v>32</v>
      </c>
      <c r="S4605" s="2">
        <v>35.1</v>
      </c>
      <c r="T4605" s="2">
        <v>101.1</v>
      </c>
      <c r="U4605" t="s">
        <v>24</v>
      </c>
      <c r="V4605">
        <f>COUNTIF(Table1[[#This Row],[OnlineSecurity]:[StreamingMovies]], "Yes")</f>
        <v>2</v>
      </c>
      <c r="W4605" t="str" cm="1">
        <f t="array" ref="W4605">_xlfn.IFS(Table1[[#This Row],[tenure]]&lt;=12,"0-1 Years", Table1[[#This Row],[tenure]] &lt;=36, "1-3 Years",Table1[[#This Row],[tenure]]&lt;=60, "3-5 Years",Table1[[#This Row],[tenure]]&gt;60,"5+ Years")</f>
        <v>0-1 Years</v>
      </c>
      <c r="X4605" t="str">
        <f>IF(AND(Table1[[#This Row],[Contract]]="Month-to-Month", Table1[[#This Row],[PaymentMethod]]= "Electronic check"), "High Risk", "Standard")</f>
        <v>Standard</v>
      </c>
      <c r="Y4605" s="11">
        <f>IFERROR(Table1[[#This Row],[TotalCharges]]/Table1[[#This Row],[tenure]],"0")</f>
        <v>33.699999999999996</v>
      </c>
      <c r="Z4605" t="str">
        <f>IF(Table1[[#This Row],[SeniorCitizen]]=1,"Yes","No")</f>
        <v>No</v>
      </c>
    </row>
    <row r="4606" spans="1:26" x14ac:dyDescent="0.3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7104</v>
      </c>
      <c r="S4606" s="2">
        <v>99.1</v>
      </c>
      <c r="T4606" s="2">
        <v>6496.15</v>
      </c>
      <c r="U4606" t="s">
        <v>24</v>
      </c>
      <c r="V4606">
        <f>COUNTIF(Table1[[#This Row],[OnlineSecurity]:[StreamingMovies]], "Yes")</f>
        <v>4</v>
      </c>
      <c r="W4606" t="str" cm="1">
        <f t="array" ref="W4606">_xlfn.IFS(Table1[[#This Row],[tenure]]&lt;=12,"0-1 Years", Table1[[#This Row],[tenure]] &lt;=36, "1-3 Years",Table1[[#This Row],[tenure]]&lt;=60, "3-5 Years",Table1[[#This Row],[tenure]]&gt;60,"5+ Years")</f>
        <v>5+ Years</v>
      </c>
      <c r="X4606" t="str">
        <f>IF(AND(Table1[[#This Row],[Contract]]="Month-to-Month", Table1[[#This Row],[PaymentMethod]]= "Electronic check"), "High Risk", "Standard")</f>
        <v>Standard</v>
      </c>
      <c r="Y4606" s="11">
        <f>IFERROR(Table1[[#This Row],[TotalCharges]]/Table1[[#This Row],[tenure]],"0")</f>
        <v>99.94076923076922</v>
      </c>
      <c r="Z4606" t="str">
        <f>IF(Table1[[#This Row],[SeniorCitizen]]=1,"Yes","No")</f>
        <v>Yes</v>
      </c>
    </row>
    <row r="4607" spans="1:26" x14ac:dyDescent="0.3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s="2">
        <v>67.25</v>
      </c>
      <c r="T4607" s="2">
        <v>4234.1499999999996</v>
      </c>
      <c r="U4607" t="s">
        <v>24</v>
      </c>
      <c r="V4607">
        <f>COUNTIF(Table1[[#This Row],[OnlineSecurity]:[StreamingMovies]], "Yes")</f>
        <v>3</v>
      </c>
      <c r="W4607" t="str" cm="1">
        <f t="array" ref="W4607">_xlfn.IFS(Table1[[#This Row],[tenure]]&lt;=12,"0-1 Years", Table1[[#This Row],[tenure]] &lt;=36, "1-3 Years",Table1[[#This Row],[tenure]]&lt;=60, "3-5 Years",Table1[[#This Row],[tenure]]&gt;60,"5+ Years")</f>
        <v>5+ Years</v>
      </c>
      <c r="X4607" t="str">
        <f>IF(AND(Table1[[#This Row],[Contract]]="Month-to-Month", Table1[[#This Row],[PaymentMethod]]= "Electronic check"), "High Risk", "Standard")</f>
        <v>Standard</v>
      </c>
      <c r="Y4607" s="11">
        <f>IFERROR(Table1[[#This Row],[TotalCharges]]/Table1[[#This Row],[tenure]],"0")</f>
        <v>67.208730158730148</v>
      </c>
      <c r="Z4607" t="str">
        <f>IF(Table1[[#This Row],[SeniorCitizen]]=1,"Yes","No")</f>
        <v>No</v>
      </c>
    </row>
    <row r="4608" spans="1:26" x14ac:dyDescent="0.35">
      <c r="A4608" t="s">
        <v>4643</v>
      </c>
      <c r="B4608" t="s">
        <v>22</v>
      </c>
      <c r="C4608">
        <v>0</v>
      </c>
      <c r="D4608" t="s">
        <v>23</v>
      </c>
      <c r="E4608" t="s">
        <v>23</v>
      </c>
      <c r="F4608">
        <v>11</v>
      </c>
      <c r="G4608" t="s">
        <v>23</v>
      </c>
      <c r="H4608" t="s">
        <v>23</v>
      </c>
      <c r="I4608" t="s">
        <v>24</v>
      </c>
      <c r="J4608" t="s">
        <v>24</v>
      </c>
      <c r="K4608" t="s">
        <v>24</v>
      </c>
      <c r="L4608" t="s">
        <v>24</v>
      </c>
      <c r="M4608" t="s">
        <v>24</v>
      </c>
      <c r="N4608" t="s">
        <v>24</v>
      </c>
      <c r="O4608" t="s">
        <v>24</v>
      </c>
      <c r="P4608" t="s">
        <v>47</v>
      </c>
      <c r="Q4608" t="s">
        <v>24</v>
      </c>
      <c r="R4608" t="s">
        <v>32</v>
      </c>
      <c r="S4608" s="2">
        <v>25</v>
      </c>
      <c r="T4608" s="2">
        <v>300.7</v>
      </c>
      <c r="U4608" t="s">
        <v>24</v>
      </c>
      <c r="V4608">
        <f>COUNTIF(Table1[[#This Row],[OnlineSecurity]:[StreamingMovies]], "Yes")</f>
        <v>0</v>
      </c>
      <c r="W4608" t="str" cm="1">
        <f t="array" ref="W4608">_xlfn.IFS(Table1[[#This Row],[tenure]]&lt;=12,"0-1 Years", Table1[[#This Row],[tenure]] &lt;=36, "1-3 Years",Table1[[#This Row],[tenure]]&lt;=60, "3-5 Years",Table1[[#This Row],[tenure]]&gt;60,"5+ Years")</f>
        <v>0-1 Years</v>
      </c>
      <c r="X4608" t="str">
        <f>IF(AND(Table1[[#This Row],[Contract]]="Month-to-Month", Table1[[#This Row],[PaymentMethod]]= "Electronic check"), "High Risk", "Standard")</f>
        <v>Standard</v>
      </c>
      <c r="Y4608" s="11">
        <f>IFERROR(Table1[[#This Row],[TotalCharges]]/Table1[[#This Row],[tenure]],"0")</f>
        <v>27.336363636363636</v>
      </c>
      <c r="Z4608" t="str">
        <f>IF(Table1[[#This Row],[SeniorCitizen]]=1,"Yes","No")</f>
        <v>No</v>
      </c>
    </row>
    <row r="4609" spans="1:26" x14ac:dyDescent="0.3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s="2">
        <v>59.55</v>
      </c>
      <c r="T4609" s="2">
        <v>59.55</v>
      </c>
      <c r="U4609" t="s">
        <v>24</v>
      </c>
      <c r="V4609">
        <f>COUNTIF(Table1[[#This Row],[OnlineSecurity]:[StreamingMovies]], "Yes")</f>
        <v>2</v>
      </c>
      <c r="W4609" t="str" cm="1">
        <f t="array" ref="W4609">_xlfn.IFS(Table1[[#This Row],[tenure]]&lt;=12,"0-1 Years", Table1[[#This Row],[tenure]] &lt;=36, "1-3 Years",Table1[[#This Row],[tenure]]&lt;=60, "3-5 Years",Table1[[#This Row],[tenure]]&gt;60,"5+ Years")</f>
        <v>0-1 Years</v>
      </c>
      <c r="X4609" t="str">
        <f>IF(AND(Table1[[#This Row],[Contract]]="Month-to-Month", Table1[[#This Row],[PaymentMethod]]= "Electronic check"), "High Risk", "Standard")</f>
        <v>Standard</v>
      </c>
      <c r="Y4609" s="11">
        <f>IFERROR(Table1[[#This Row],[TotalCharges]]/Table1[[#This Row],[tenure]],"0")</f>
        <v>59.55</v>
      </c>
      <c r="Z4609" t="str">
        <f>IF(Table1[[#This Row],[SeniorCitizen]]=1,"Yes","No")</f>
        <v>No</v>
      </c>
    </row>
    <row r="4610" spans="1:26" x14ac:dyDescent="0.3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7104</v>
      </c>
      <c r="S4610" s="2">
        <v>77.8</v>
      </c>
      <c r="T4610" s="2">
        <v>4323.3500000000004</v>
      </c>
      <c r="U4610" t="s">
        <v>24</v>
      </c>
      <c r="V4610">
        <f>COUNTIF(Table1[[#This Row],[OnlineSecurity]:[StreamingMovies]], "Yes")</f>
        <v>3</v>
      </c>
      <c r="W4610" t="str" cm="1">
        <f t="array" ref="W4610">_xlfn.IFS(Table1[[#This Row],[tenure]]&lt;=12,"0-1 Years", Table1[[#This Row],[tenure]] &lt;=36, "1-3 Years",Table1[[#This Row],[tenure]]&lt;=60, "3-5 Years",Table1[[#This Row],[tenure]]&gt;60,"5+ Years")</f>
        <v>3-5 Years</v>
      </c>
      <c r="X4610" t="str">
        <f>IF(AND(Table1[[#This Row],[Contract]]="Month-to-Month", Table1[[#This Row],[PaymentMethod]]= "Electronic check"), "High Risk", "Standard")</f>
        <v>Standard</v>
      </c>
      <c r="Y4610" s="11">
        <f>IFERROR(Table1[[#This Row],[TotalCharges]]/Table1[[#This Row],[tenure]],"0")</f>
        <v>78.606363636363639</v>
      </c>
      <c r="Z4610" t="str">
        <f>IF(Table1[[#This Row],[SeniorCitizen]]=1,"Yes","No")</f>
        <v>No</v>
      </c>
    </row>
    <row r="4611" spans="1:26" x14ac:dyDescent="0.3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s="2">
        <v>55.1</v>
      </c>
      <c r="T4611" s="2">
        <v>1466.1</v>
      </c>
      <c r="U4611" t="s">
        <v>24</v>
      </c>
      <c r="V4611">
        <f>COUNTIF(Table1[[#This Row],[OnlineSecurity]:[StreamingMovies]], "Yes")</f>
        <v>1</v>
      </c>
      <c r="W4611" t="str" cm="1">
        <f t="array" ref="W4611">_xlfn.IFS(Table1[[#This Row],[tenure]]&lt;=12,"0-1 Years", Table1[[#This Row],[tenure]] &lt;=36, "1-3 Years",Table1[[#This Row],[tenure]]&lt;=60, "3-5 Years",Table1[[#This Row],[tenure]]&gt;60,"5+ Years")</f>
        <v>1-3 Years</v>
      </c>
      <c r="X4611" t="str">
        <f>IF(AND(Table1[[#This Row],[Contract]]="Month-to-Month", Table1[[#This Row],[PaymentMethod]]= "Electronic check"), "High Risk", "Standard")</f>
        <v>Standard</v>
      </c>
      <c r="Y4611" s="11">
        <f>IFERROR(Table1[[#This Row],[TotalCharges]]/Table1[[#This Row],[tenure]],"0")</f>
        <v>58.643999999999998</v>
      </c>
      <c r="Z4611" t="str">
        <f>IF(Table1[[#This Row],[SeniorCitizen]]=1,"Yes","No")</f>
        <v>No</v>
      </c>
    </row>
    <row r="4612" spans="1:26" x14ac:dyDescent="0.3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7104</v>
      </c>
      <c r="S4612" s="2">
        <v>117.8</v>
      </c>
      <c r="T4612" s="2">
        <v>8684.7999999999993</v>
      </c>
      <c r="U4612" t="s">
        <v>23</v>
      </c>
      <c r="V4612">
        <f>COUNTIF(Table1[[#This Row],[OnlineSecurity]:[StreamingMovies]], "Yes")</f>
        <v>6</v>
      </c>
      <c r="W4612" t="str" cm="1">
        <f t="array" ref="W4612">_xlfn.IFS(Table1[[#This Row],[tenure]]&lt;=12,"0-1 Years", Table1[[#This Row],[tenure]] &lt;=36, "1-3 Years",Table1[[#This Row],[tenure]]&lt;=60, "3-5 Years",Table1[[#This Row],[tenure]]&gt;60,"5+ Years")</f>
        <v>5+ Years</v>
      </c>
      <c r="X4612" t="str">
        <f>IF(AND(Table1[[#This Row],[Contract]]="Month-to-Month", Table1[[#This Row],[PaymentMethod]]= "Electronic check"), "High Risk", "Standard")</f>
        <v>Standard</v>
      </c>
      <c r="Y4612" s="11">
        <f>IFERROR(Table1[[#This Row],[TotalCharges]]/Table1[[#This Row],[tenure]],"0")</f>
        <v>120.62222222222221</v>
      </c>
      <c r="Z4612" t="str">
        <f>IF(Table1[[#This Row],[SeniorCitizen]]=1,"Yes","No")</f>
        <v>No</v>
      </c>
    </row>
    <row r="4613" spans="1:26" x14ac:dyDescent="0.35">
      <c r="A4613" t="s">
        <v>4648</v>
      </c>
      <c r="B4613" t="s">
        <v>22</v>
      </c>
      <c r="C4613">
        <v>0</v>
      </c>
      <c r="D4613" t="s">
        <v>23</v>
      </c>
      <c r="E4613" t="s">
        <v>24</v>
      </c>
      <c r="F4613">
        <v>72</v>
      </c>
      <c r="G4613" t="s">
        <v>23</v>
      </c>
      <c r="H4613" t="s">
        <v>23</v>
      </c>
      <c r="I4613" t="s">
        <v>24</v>
      </c>
      <c r="J4613" t="s">
        <v>24</v>
      </c>
      <c r="K4613" t="s">
        <v>24</v>
      </c>
      <c r="L4613" t="s">
        <v>24</v>
      </c>
      <c r="M4613" t="s">
        <v>24</v>
      </c>
      <c r="N4613" t="s">
        <v>24</v>
      </c>
      <c r="O4613" t="s">
        <v>24</v>
      </c>
      <c r="P4613" t="s">
        <v>47</v>
      </c>
      <c r="Q4613" t="s">
        <v>23</v>
      </c>
      <c r="R4613" t="s">
        <v>7105</v>
      </c>
      <c r="S4613" s="2">
        <v>24.15</v>
      </c>
      <c r="T4613" s="2">
        <v>1776.45</v>
      </c>
      <c r="U4613" t="s">
        <v>24</v>
      </c>
      <c r="V4613">
        <f>COUNTIF(Table1[[#This Row],[OnlineSecurity]:[StreamingMovies]], "Yes")</f>
        <v>0</v>
      </c>
      <c r="W4613" t="str" cm="1">
        <f t="array" ref="W4613">_xlfn.IFS(Table1[[#This Row],[tenure]]&lt;=12,"0-1 Years", Table1[[#This Row],[tenure]] &lt;=36, "1-3 Years",Table1[[#This Row],[tenure]]&lt;=60, "3-5 Years",Table1[[#This Row],[tenure]]&gt;60,"5+ Years")</f>
        <v>5+ Years</v>
      </c>
      <c r="X4613" t="str">
        <f>IF(AND(Table1[[#This Row],[Contract]]="Month-to-Month", Table1[[#This Row],[PaymentMethod]]= "Electronic check"), "High Risk", "Standard")</f>
        <v>Standard</v>
      </c>
      <c r="Y4613" s="11">
        <f>IFERROR(Table1[[#This Row],[TotalCharges]]/Table1[[#This Row],[tenure]],"0")</f>
        <v>24.672916666666666</v>
      </c>
      <c r="Z4613" t="str">
        <f>IF(Table1[[#This Row],[SeniorCitizen]]=1,"Yes","No")</f>
        <v>No</v>
      </c>
    </row>
    <row r="4614" spans="1:26" x14ac:dyDescent="0.35">
      <c r="A4614" t="s">
        <v>4649</v>
      </c>
      <c r="B4614" t="s">
        <v>22</v>
      </c>
      <c r="C4614">
        <v>0</v>
      </c>
      <c r="D4614" t="s">
        <v>24</v>
      </c>
      <c r="E4614" t="s">
        <v>23</v>
      </c>
      <c r="F4614">
        <v>65</v>
      </c>
      <c r="G4614" t="s">
        <v>24</v>
      </c>
      <c r="H4614" t="s">
        <v>24</v>
      </c>
      <c r="I4614" t="s">
        <v>26</v>
      </c>
      <c r="J4614" t="s">
        <v>24</v>
      </c>
      <c r="K4614" t="s">
        <v>23</v>
      </c>
      <c r="L4614" t="s">
        <v>24</v>
      </c>
      <c r="M4614" t="s">
        <v>23</v>
      </c>
      <c r="N4614" t="s">
        <v>23</v>
      </c>
      <c r="O4614" t="s">
        <v>24</v>
      </c>
      <c r="P4614" t="s">
        <v>47</v>
      </c>
      <c r="Q4614" t="s">
        <v>24</v>
      </c>
      <c r="R4614" t="s">
        <v>32</v>
      </c>
      <c r="S4614" s="2">
        <v>45.25</v>
      </c>
      <c r="T4614" s="2">
        <v>2933.95</v>
      </c>
      <c r="U4614" t="s">
        <v>24</v>
      </c>
      <c r="V4614">
        <f>COUNTIF(Table1[[#This Row],[OnlineSecurity]:[StreamingMovies]], "Yes")</f>
        <v>3</v>
      </c>
      <c r="W4614" t="str" cm="1">
        <f t="array" ref="W4614">_xlfn.IFS(Table1[[#This Row],[tenure]]&lt;=12,"0-1 Years", Table1[[#This Row],[tenure]] &lt;=36, "1-3 Years",Table1[[#This Row],[tenure]]&lt;=60, "3-5 Years",Table1[[#This Row],[tenure]]&gt;60,"5+ Years")</f>
        <v>5+ Years</v>
      </c>
      <c r="X4614" t="str">
        <f>IF(AND(Table1[[#This Row],[Contract]]="Month-to-Month", Table1[[#This Row],[PaymentMethod]]= "Electronic check"), "High Risk", "Standard")</f>
        <v>Standard</v>
      </c>
      <c r="Y4614" s="11">
        <f>IFERROR(Table1[[#This Row],[TotalCharges]]/Table1[[#This Row],[tenure]],"0")</f>
        <v>45.137692307692305</v>
      </c>
      <c r="Z4614" t="str">
        <f>IF(Table1[[#This Row],[SeniorCitizen]]=1,"Yes","No")</f>
        <v>No</v>
      </c>
    </row>
    <row r="4615" spans="1:26" x14ac:dyDescent="0.3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s="2">
        <v>79.5</v>
      </c>
      <c r="T4615" s="2">
        <v>4370.25</v>
      </c>
      <c r="U4615" t="s">
        <v>23</v>
      </c>
      <c r="V4615">
        <f>COUNTIF(Table1[[#This Row],[OnlineSecurity]:[StreamingMovies]], "Yes")</f>
        <v>1</v>
      </c>
      <c r="W4615" t="str" cm="1">
        <f t="array" ref="W4615">_xlfn.IFS(Table1[[#This Row],[tenure]]&lt;=12,"0-1 Years", Table1[[#This Row],[tenure]] &lt;=36, "1-3 Years",Table1[[#This Row],[tenure]]&lt;=60, "3-5 Years",Table1[[#This Row],[tenure]]&gt;60,"5+ Years")</f>
        <v>3-5 Years</v>
      </c>
      <c r="X4615" t="str">
        <f>IF(AND(Table1[[#This Row],[Contract]]="Month-to-Month", Table1[[#This Row],[PaymentMethod]]= "Electronic check"), "High Risk", "Standard")</f>
        <v>High Risk</v>
      </c>
      <c r="Y4615" s="11">
        <f>IFERROR(Table1[[#This Row],[TotalCharges]]/Table1[[#This Row],[tenure]],"0")</f>
        <v>80.930555555555557</v>
      </c>
      <c r="Z4615" t="str">
        <f>IF(Table1[[#This Row],[SeniorCitizen]]=1,"Yes","No")</f>
        <v>Yes</v>
      </c>
    </row>
    <row r="4616" spans="1:26" x14ac:dyDescent="0.35">
      <c r="A4616" t="s">
        <v>4651</v>
      </c>
      <c r="B4616" t="s">
        <v>30</v>
      </c>
      <c r="C4616">
        <v>0</v>
      </c>
      <c r="D4616" t="s">
        <v>23</v>
      </c>
      <c r="E4616" t="s">
        <v>23</v>
      </c>
      <c r="F4616">
        <v>7</v>
      </c>
      <c r="G4616" t="s">
        <v>23</v>
      </c>
      <c r="H4616" t="s">
        <v>24</v>
      </c>
      <c r="I4616" t="s">
        <v>24</v>
      </c>
      <c r="J4616" t="s">
        <v>24</v>
      </c>
      <c r="K4616" t="s">
        <v>24</v>
      </c>
      <c r="L4616" t="s">
        <v>24</v>
      </c>
      <c r="M4616" t="s">
        <v>24</v>
      </c>
      <c r="N4616" t="s">
        <v>24</v>
      </c>
      <c r="O4616" t="s">
        <v>24</v>
      </c>
      <c r="P4616" t="s">
        <v>27</v>
      </c>
      <c r="Q4616" t="s">
        <v>24</v>
      </c>
      <c r="R4616" t="s">
        <v>32</v>
      </c>
      <c r="S4616" s="2">
        <v>20.25</v>
      </c>
      <c r="T4616" s="2">
        <v>144.35</v>
      </c>
      <c r="U4616" t="s">
        <v>24</v>
      </c>
      <c r="V4616">
        <f>COUNTIF(Table1[[#This Row],[OnlineSecurity]:[StreamingMovies]], "Yes")</f>
        <v>0</v>
      </c>
      <c r="W4616" t="str" cm="1">
        <f t="array" ref="W4616">_xlfn.IFS(Table1[[#This Row],[tenure]]&lt;=12,"0-1 Years", Table1[[#This Row],[tenure]] &lt;=36, "1-3 Years",Table1[[#This Row],[tenure]]&lt;=60, "3-5 Years",Table1[[#This Row],[tenure]]&gt;60,"5+ Years")</f>
        <v>0-1 Years</v>
      </c>
      <c r="X4616" t="str">
        <f>IF(AND(Table1[[#This Row],[Contract]]="Month-to-Month", Table1[[#This Row],[PaymentMethod]]= "Electronic check"), "High Risk", "Standard")</f>
        <v>Standard</v>
      </c>
      <c r="Y4616" s="11">
        <f>IFERROR(Table1[[#This Row],[TotalCharges]]/Table1[[#This Row],[tenure]],"0")</f>
        <v>20.62142857142857</v>
      </c>
      <c r="Z4616" t="str">
        <f>IF(Table1[[#This Row],[SeniorCitizen]]=1,"Yes","No")</f>
        <v>No</v>
      </c>
    </row>
    <row r="4617" spans="1:26" x14ac:dyDescent="0.3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7104</v>
      </c>
      <c r="S4617" s="2">
        <v>64.75</v>
      </c>
      <c r="T4617" s="2">
        <v>4804.75</v>
      </c>
      <c r="U4617" t="s">
        <v>24</v>
      </c>
      <c r="V4617">
        <f>COUNTIF(Table1[[#This Row],[OnlineSecurity]:[StreamingMovies]], "Yes")</f>
        <v>3</v>
      </c>
      <c r="W4617" t="str" cm="1">
        <f t="array" ref="W4617">_xlfn.IFS(Table1[[#This Row],[tenure]]&lt;=12,"0-1 Years", Table1[[#This Row],[tenure]] &lt;=36, "1-3 Years",Table1[[#This Row],[tenure]]&lt;=60, "3-5 Years",Table1[[#This Row],[tenure]]&gt;60,"5+ Years")</f>
        <v>5+ Years</v>
      </c>
      <c r="X4617" t="str">
        <f>IF(AND(Table1[[#This Row],[Contract]]="Month-to-Month", Table1[[#This Row],[PaymentMethod]]= "Electronic check"), "High Risk", "Standard")</f>
        <v>Standard</v>
      </c>
      <c r="Y4617" s="11">
        <f>IFERROR(Table1[[#This Row],[TotalCharges]]/Table1[[#This Row],[tenure]],"0")</f>
        <v>66.732638888888886</v>
      </c>
      <c r="Z4617" t="str">
        <f>IF(Table1[[#This Row],[SeniorCitizen]]=1,"Yes","No")</f>
        <v>No</v>
      </c>
    </row>
    <row r="4618" spans="1:26" x14ac:dyDescent="0.3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7104</v>
      </c>
      <c r="S4618" s="2">
        <v>54.6</v>
      </c>
      <c r="T4618" s="2">
        <v>1125.2</v>
      </c>
      <c r="U4618" t="s">
        <v>24</v>
      </c>
      <c r="V4618">
        <f>COUNTIF(Table1[[#This Row],[OnlineSecurity]:[StreamingMovies]], "Yes")</f>
        <v>1</v>
      </c>
      <c r="W4618" t="str" cm="1">
        <f t="array" ref="W4618">_xlfn.IFS(Table1[[#This Row],[tenure]]&lt;=12,"0-1 Years", Table1[[#This Row],[tenure]] &lt;=36, "1-3 Years",Table1[[#This Row],[tenure]]&lt;=60, "3-5 Years",Table1[[#This Row],[tenure]]&gt;60,"5+ Years")</f>
        <v>1-3 Years</v>
      </c>
      <c r="X4618" t="str">
        <f>IF(AND(Table1[[#This Row],[Contract]]="Month-to-Month", Table1[[#This Row],[PaymentMethod]]= "Electronic check"), "High Risk", "Standard")</f>
        <v>Standard</v>
      </c>
      <c r="Y4618" s="11">
        <f>IFERROR(Table1[[#This Row],[TotalCharges]]/Table1[[#This Row],[tenure]],"0")</f>
        <v>53.580952380952382</v>
      </c>
      <c r="Z4618" t="str">
        <f>IF(Table1[[#This Row],[SeniorCitizen]]=1,"Yes","No")</f>
        <v>No</v>
      </c>
    </row>
    <row r="4619" spans="1:26" x14ac:dyDescent="0.35">
      <c r="A4619" t="s">
        <v>4654</v>
      </c>
      <c r="B4619" t="s">
        <v>22</v>
      </c>
      <c r="C4619">
        <v>0</v>
      </c>
      <c r="D4619" t="s">
        <v>24</v>
      </c>
      <c r="E4619" t="s">
        <v>24</v>
      </c>
      <c r="F4619">
        <v>2</v>
      </c>
      <c r="G4619" t="s">
        <v>23</v>
      </c>
      <c r="H4619" t="s">
        <v>24</v>
      </c>
      <c r="I4619" t="s">
        <v>24</v>
      </c>
      <c r="J4619" t="s">
        <v>24</v>
      </c>
      <c r="K4619" t="s">
        <v>24</v>
      </c>
      <c r="L4619" t="s">
        <v>24</v>
      </c>
      <c r="M4619" t="s">
        <v>24</v>
      </c>
      <c r="N4619" t="s">
        <v>24</v>
      </c>
      <c r="O4619" t="s">
        <v>24</v>
      </c>
      <c r="P4619" t="s">
        <v>27</v>
      </c>
      <c r="Q4619" t="s">
        <v>23</v>
      </c>
      <c r="R4619" t="s">
        <v>7104</v>
      </c>
      <c r="S4619" s="2">
        <v>20.7</v>
      </c>
      <c r="T4619" s="2">
        <v>39.85</v>
      </c>
      <c r="U4619" t="s">
        <v>24</v>
      </c>
      <c r="V4619">
        <f>COUNTIF(Table1[[#This Row],[OnlineSecurity]:[StreamingMovies]], "Yes")</f>
        <v>0</v>
      </c>
      <c r="W4619" t="str" cm="1">
        <f t="array" ref="W4619">_xlfn.IFS(Table1[[#This Row],[tenure]]&lt;=12,"0-1 Years", Table1[[#This Row],[tenure]] &lt;=36, "1-3 Years",Table1[[#This Row],[tenure]]&lt;=60, "3-5 Years",Table1[[#This Row],[tenure]]&gt;60,"5+ Years")</f>
        <v>0-1 Years</v>
      </c>
      <c r="X4619" t="str">
        <f>IF(AND(Table1[[#This Row],[Contract]]="Month-to-Month", Table1[[#This Row],[PaymentMethod]]= "Electronic check"), "High Risk", "Standard")</f>
        <v>Standard</v>
      </c>
      <c r="Y4619" s="11">
        <f>IFERROR(Table1[[#This Row],[TotalCharges]]/Table1[[#This Row],[tenure]],"0")</f>
        <v>19.925000000000001</v>
      </c>
      <c r="Z4619" t="str">
        <f>IF(Table1[[#This Row],[SeniorCitizen]]=1,"Yes","No")</f>
        <v>No</v>
      </c>
    </row>
    <row r="4620" spans="1:26" x14ac:dyDescent="0.3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s="2">
        <v>94.75</v>
      </c>
      <c r="T4620" s="2">
        <v>422.4</v>
      </c>
      <c r="U4620" t="s">
        <v>24</v>
      </c>
      <c r="V4620">
        <f>COUNTIF(Table1[[#This Row],[OnlineSecurity]:[StreamingMovies]], "Yes")</f>
        <v>3</v>
      </c>
      <c r="W4620" t="str" cm="1">
        <f t="array" ref="W4620">_xlfn.IFS(Table1[[#This Row],[tenure]]&lt;=12,"0-1 Years", Table1[[#This Row],[tenure]] &lt;=36, "1-3 Years",Table1[[#This Row],[tenure]]&lt;=60, "3-5 Years",Table1[[#This Row],[tenure]]&gt;60,"5+ Years")</f>
        <v>0-1 Years</v>
      </c>
      <c r="X4620" t="str">
        <f>IF(AND(Table1[[#This Row],[Contract]]="Month-to-Month", Table1[[#This Row],[PaymentMethod]]= "Electronic check"), "High Risk", "Standard")</f>
        <v>High Risk</v>
      </c>
      <c r="Y4620" s="11">
        <f>IFERROR(Table1[[#This Row],[TotalCharges]]/Table1[[#This Row],[tenure]],"0")</f>
        <v>105.6</v>
      </c>
      <c r="Z4620" t="str">
        <f>IF(Table1[[#This Row],[SeniorCitizen]]=1,"Yes","No")</f>
        <v>Yes</v>
      </c>
    </row>
    <row r="4621" spans="1:26" x14ac:dyDescent="0.3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7104</v>
      </c>
      <c r="S4621" s="2">
        <v>79.650000000000006</v>
      </c>
      <c r="T4621" s="2">
        <v>251.75</v>
      </c>
      <c r="U4621" t="s">
        <v>23</v>
      </c>
      <c r="V4621">
        <f>COUNTIF(Table1[[#This Row],[OnlineSecurity]:[StreamingMovies]], "Yes")</f>
        <v>1</v>
      </c>
      <c r="W4621" t="str" cm="1">
        <f t="array" ref="W4621">_xlfn.IFS(Table1[[#This Row],[tenure]]&lt;=12,"0-1 Years", Table1[[#This Row],[tenure]] &lt;=36, "1-3 Years",Table1[[#This Row],[tenure]]&lt;=60, "3-5 Years",Table1[[#This Row],[tenure]]&gt;60,"5+ Years")</f>
        <v>0-1 Years</v>
      </c>
      <c r="X4621" t="str">
        <f>IF(AND(Table1[[#This Row],[Contract]]="Month-to-Month", Table1[[#This Row],[PaymentMethod]]= "Electronic check"), "High Risk", "Standard")</f>
        <v>Standard</v>
      </c>
      <c r="Y4621" s="11">
        <f>IFERROR(Table1[[#This Row],[TotalCharges]]/Table1[[#This Row],[tenure]],"0")</f>
        <v>83.916666666666671</v>
      </c>
      <c r="Z4621" t="str">
        <f>IF(Table1[[#This Row],[SeniorCitizen]]=1,"Yes","No")</f>
        <v>No</v>
      </c>
    </row>
    <row r="4622" spans="1:26" x14ac:dyDescent="0.3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7105</v>
      </c>
      <c r="S4622" s="2">
        <v>115.8</v>
      </c>
      <c r="T4622" s="2">
        <v>8332.15</v>
      </c>
      <c r="U4622" t="s">
        <v>24</v>
      </c>
      <c r="V4622">
        <f>COUNTIF(Table1[[#This Row],[OnlineSecurity]:[StreamingMovies]], "Yes")</f>
        <v>6</v>
      </c>
      <c r="W4622" t="str" cm="1">
        <f t="array" ref="W4622">_xlfn.IFS(Table1[[#This Row],[tenure]]&lt;=12,"0-1 Years", Table1[[#This Row],[tenure]] &lt;=36, "1-3 Years",Table1[[#This Row],[tenure]]&lt;=60, "3-5 Years",Table1[[#This Row],[tenure]]&gt;60,"5+ Years")</f>
        <v>5+ Years</v>
      </c>
      <c r="X4622" t="str">
        <f>IF(AND(Table1[[#This Row],[Contract]]="Month-to-Month", Table1[[#This Row],[PaymentMethod]]= "Electronic check"), "High Risk", "Standard")</f>
        <v>Standard</v>
      </c>
      <c r="Y4622" s="11">
        <f>IFERROR(Table1[[#This Row],[TotalCharges]]/Table1[[#This Row],[tenure]],"0")</f>
        <v>115.72430555555555</v>
      </c>
      <c r="Z4622" t="str">
        <f>IF(Table1[[#This Row],[SeniorCitizen]]=1,"Yes","No")</f>
        <v>No</v>
      </c>
    </row>
    <row r="4623" spans="1:26" x14ac:dyDescent="0.3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s="2">
        <v>49.45</v>
      </c>
      <c r="T4623" s="2">
        <v>314.60000000000002</v>
      </c>
      <c r="U4623" t="s">
        <v>24</v>
      </c>
      <c r="V4623">
        <f>COUNTIF(Table1[[#This Row],[OnlineSecurity]:[StreamingMovies]], "Yes")</f>
        <v>1</v>
      </c>
      <c r="W4623" t="str" cm="1">
        <f t="array" ref="W4623">_xlfn.IFS(Table1[[#This Row],[tenure]]&lt;=12,"0-1 Years", Table1[[#This Row],[tenure]] &lt;=36, "1-3 Years",Table1[[#This Row],[tenure]]&lt;=60, "3-5 Years",Table1[[#This Row],[tenure]]&gt;60,"5+ Years")</f>
        <v>0-1 Years</v>
      </c>
      <c r="X4623" t="str">
        <f>IF(AND(Table1[[#This Row],[Contract]]="Month-to-Month", Table1[[#This Row],[PaymentMethod]]= "Electronic check"), "High Risk", "Standard")</f>
        <v>High Risk</v>
      </c>
      <c r="Y4623" s="11">
        <f>IFERROR(Table1[[#This Row],[TotalCharges]]/Table1[[#This Row],[tenure]],"0")</f>
        <v>52.433333333333337</v>
      </c>
      <c r="Z4623" t="str">
        <f>IF(Table1[[#This Row],[SeniorCitizen]]=1,"Yes","No")</f>
        <v>No</v>
      </c>
    </row>
    <row r="4624" spans="1:26" x14ac:dyDescent="0.3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7105</v>
      </c>
      <c r="S4624" s="2">
        <v>83.8</v>
      </c>
      <c r="T4624" s="2">
        <v>4331.3999999999996</v>
      </c>
      <c r="U4624" t="s">
        <v>24</v>
      </c>
      <c r="V4624">
        <f>COUNTIF(Table1[[#This Row],[OnlineSecurity]:[StreamingMovies]], "Yes")</f>
        <v>2</v>
      </c>
      <c r="W4624" t="str" cm="1">
        <f t="array" ref="W4624">_xlfn.IFS(Table1[[#This Row],[tenure]]&lt;=12,"0-1 Years", Table1[[#This Row],[tenure]] &lt;=36, "1-3 Years",Table1[[#This Row],[tenure]]&lt;=60, "3-5 Years",Table1[[#This Row],[tenure]]&gt;60,"5+ Years")</f>
        <v>3-5 Years</v>
      </c>
      <c r="X4624" t="str">
        <f>IF(AND(Table1[[#This Row],[Contract]]="Month-to-Month", Table1[[#This Row],[PaymentMethod]]= "Electronic check"), "High Risk", "Standard")</f>
        <v>Standard</v>
      </c>
      <c r="Y4624" s="11">
        <f>IFERROR(Table1[[#This Row],[TotalCharges]]/Table1[[#This Row],[tenure]],"0")</f>
        <v>83.296153846153842</v>
      </c>
      <c r="Z4624" t="str">
        <f>IF(Table1[[#This Row],[SeniorCitizen]]=1,"Yes","No")</f>
        <v>No</v>
      </c>
    </row>
    <row r="4625" spans="1:26" x14ac:dyDescent="0.3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7104</v>
      </c>
      <c r="S4625" s="2">
        <v>95.35</v>
      </c>
      <c r="T4625" s="2">
        <v>6382</v>
      </c>
      <c r="U4625" t="s">
        <v>24</v>
      </c>
      <c r="V4625">
        <f>COUNTIF(Table1[[#This Row],[OnlineSecurity]:[StreamingMovies]], "Yes")</f>
        <v>3</v>
      </c>
      <c r="W4625" t="str" cm="1">
        <f t="array" ref="W4625">_xlfn.IFS(Table1[[#This Row],[tenure]]&lt;=12,"0-1 Years", Table1[[#This Row],[tenure]] &lt;=36, "1-3 Years",Table1[[#This Row],[tenure]]&lt;=60, "3-5 Years",Table1[[#This Row],[tenure]]&gt;60,"5+ Years")</f>
        <v>5+ Years</v>
      </c>
      <c r="X4625" t="str">
        <f>IF(AND(Table1[[#This Row],[Contract]]="Month-to-Month", Table1[[#This Row],[PaymentMethod]]= "Electronic check"), "High Risk", "Standard")</f>
        <v>Standard</v>
      </c>
      <c r="Y4625" s="11">
        <f>IFERROR(Table1[[#This Row],[TotalCharges]]/Table1[[#This Row],[tenure]],"0")</f>
        <v>92.492753623188406</v>
      </c>
      <c r="Z4625" t="str">
        <f>IF(Table1[[#This Row],[SeniorCitizen]]=1,"Yes","No")</f>
        <v>Yes</v>
      </c>
    </row>
    <row r="4626" spans="1:26" x14ac:dyDescent="0.3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s="2">
        <v>94.7</v>
      </c>
      <c r="T4626" s="2">
        <v>740.3</v>
      </c>
      <c r="U4626" t="s">
        <v>23</v>
      </c>
      <c r="V4626">
        <f>COUNTIF(Table1[[#This Row],[OnlineSecurity]:[StreamingMovies]], "Yes")</f>
        <v>3</v>
      </c>
      <c r="W4626" t="str" cm="1">
        <f t="array" ref="W4626">_xlfn.IFS(Table1[[#This Row],[tenure]]&lt;=12,"0-1 Years", Table1[[#This Row],[tenure]] &lt;=36, "1-3 Years",Table1[[#This Row],[tenure]]&lt;=60, "3-5 Years",Table1[[#This Row],[tenure]]&gt;60,"5+ Years")</f>
        <v>0-1 Years</v>
      </c>
      <c r="X4626" t="str">
        <f>IF(AND(Table1[[#This Row],[Contract]]="Month-to-Month", Table1[[#This Row],[PaymentMethod]]= "Electronic check"), "High Risk", "Standard")</f>
        <v>High Risk</v>
      </c>
      <c r="Y4626" s="11">
        <f>IFERROR(Table1[[#This Row],[TotalCharges]]/Table1[[#This Row],[tenure]],"0")</f>
        <v>92.537499999999994</v>
      </c>
      <c r="Z4626" t="str">
        <f>IF(Table1[[#This Row],[SeniorCitizen]]=1,"Yes","No")</f>
        <v>No</v>
      </c>
    </row>
    <row r="4627" spans="1:26" x14ac:dyDescent="0.3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7104</v>
      </c>
      <c r="S4627" s="2">
        <v>74.05</v>
      </c>
      <c r="T4627" s="2">
        <v>600.15</v>
      </c>
      <c r="U4627" t="s">
        <v>24</v>
      </c>
      <c r="V4627">
        <f>COUNTIF(Table1[[#This Row],[OnlineSecurity]:[StreamingMovies]], "Yes")</f>
        <v>1</v>
      </c>
      <c r="W4627" t="str" cm="1">
        <f t="array" ref="W4627">_xlfn.IFS(Table1[[#This Row],[tenure]]&lt;=12,"0-1 Years", Table1[[#This Row],[tenure]] &lt;=36, "1-3 Years",Table1[[#This Row],[tenure]]&lt;=60, "3-5 Years",Table1[[#This Row],[tenure]]&gt;60,"5+ Years")</f>
        <v>0-1 Years</v>
      </c>
      <c r="X4627" t="str">
        <f>IF(AND(Table1[[#This Row],[Contract]]="Month-to-Month", Table1[[#This Row],[PaymentMethod]]= "Electronic check"), "High Risk", "Standard")</f>
        <v>Standard</v>
      </c>
      <c r="Y4627" s="11">
        <f>IFERROR(Table1[[#This Row],[TotalCharges]]/Table1[[#This Row],[tenure]],"0")</f>
        <v>75.018749999999997</v>
      </c>
      <c r="Z4627" t="str">
        <f>IF(Table1[[#This Row],[SeniorCitizen]]=1,"Yes","No")</f>
        <v>Yes</v>
      </c>
    </row>
    <row r="4628" spans="1:26" x14ac:dyDescent="0.3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7104</v>
      </c>
      <c r="S4628" s="2">
        <v>89.6</v>
      </c>
      <c r="T4628" s="2">
        <v>5538.8</v>
      </c>
      <c r="U4628" t="s">
        <v>24</v>
      </c>
      <c r="V4628">
        <f>COUNTIF(Table1[[#This Row],[OnlineSecurity]:[StreamingMovies]], "Yes")</f>
        <v>2</v>
      </c>
      <c r="W4628" t="str" cm="1">
        <f t="array" ref="W4628">_xlfn.IFS(Table1[[#This Row],[tenure]]&lt;=12,"0-1 Years", Table1[[#This Row],[tenure]] &lt;=36, "1-3 Years",Table1[[#This Row],[tenure]]&lt;=60, "3-5 Years",Table1[[#This Row],[tenure]]&gt;60,"5+ Years")</f>
        <v>5+ Years</v>
      </c>
      <c r="X4628" t="str">
        <f>IF(AND(Table1[[#This Row],[Contract]]="Month-to-Month", Table1[[#This Row],[PaymentMethod]]= "Electronic check"), "High Risk", "Standard")</f>
        <v>Standard</v>
      </c>
      <c r="Y4628" s="11">
        <f>IFERROR(Table1[[#This Row],[TotalCharges]]/Table1[[#This Row],[tenure]],"0")</f>
        <v>87.917460317460325</v>
      </c>
      <c r="Z4628" t="str">
        <f>IF(Table1[[#This Row],[SeniorCitizen]]=1,"Yes","No")</f>
        <v>Yes</v>
      </c>
    </row>
    <row r="4629" spans="1:26" x14ac:dyDescent="0.3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7105</v>
      </c>
      <c r="S4629" s="2">
        <v>116.6</v>
      </c>
      <c r="T4629" s="2">
        <v>7049.5</v>
      </c>
      <c r="U4629" t="s">
        <v>24</v>
      </c>
      <c r="V4629">
        <f>COUNTIF(Table1[[#This Row],[OnlineSecurity]:[StreamingMovies]], "Yes")</f>
        <v>6</v>
      </c>
      <c r="W4629" t="str" cm="1">
        <f t="array" ref="W4629">_xlfn.IFS(Table1[[#This Row],[tenure]]&lt;=12,"0-1 Years", Table1[[#This Row],[tenure]] &lt;=36, "1-3 Years",Table1[[#This Row],[tenure]]&lt;=60, "3-5 Years",Table1[[#This Row],[tenure]]&gt;60,"5+ Years")</f>
        <v>3-5 Years</v>
      </c>
      <c r="X4629" t="str">
        <f>IF(AND(Table1[[#This Row],[Contract]]="Month-to-Month", Table1[[#This Row],[PaymentMethod]]= "Electronic check"), "High Risk", "Standard")</f>
        <v>Standard</v>
      </c>
      <c r="Y4629" s="11">
        <f>IFERROR(Table1[[#This Row],[TotalCharges]]/Table1[[#This Row],[tenure]],"0")</f>
        <v>117.49166666666666</v>
      </c>
      <c r="Z4629" t="str">
        <f>IF(Table1[[#This Row],[SeniorCitizen]]=1,"Yes","No")</f>
        <v>No</v>
      </c>
    </row>
    <row r="4630" spans="1:26" x14ac:dyDescent="0.3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7104</v>
      </c>
      <c r="S4630" s="2">
        <v>54.2</v>
      </c>
      <c r="T4630" s="2">
        <v>690.5</v>
      </c>
      <c r="U4630" t="s">
        <v>24</v>
      </c>
      <c r="V4630">
        <f>COUNTIF(Table1[[#This Row],[OnlineSecurity]:[StreamingMovies]], "Yes")</f>
        <v>2</v>
      </c>
      <c r="W4630" t="str" cm="1">
        <f t="array" ref="W4630">_xlfn.IFS(Table1[[#This Row],[tenure]]&lt;=12,"0-1 Years", Table1[[#This Row],[tenure]] &lt;=36, "1-3 Years",Table1[[#This Row],[tenure]]&lt;=60, "3-5 Years",Table1[[#This Row],[tenure]]&gt;60,"5+ Years")</f>
        <v>0-1 Years</v>
      </c>
      <c r="X4630" t="str">
        <f>IF(AND(Table1[[#This Row],[Contract]]="Month-to-Month", Table1[[#This Row],[PaymentMethod]]= "Electronic check"), "High Risk", "Standard")</f>
        <v>Standard</v>
      </c>
      <c r="Y4630" s="11">
        <f>IFERROR(Table1[[#This Row],[TotalCharges]]/Table1[[#This Row],[tenure]],"0")</f>
        <v>57.541666666666664</v>
      </c>
      <c r="Z4630" t="str">
        <f>IF(Table1[[#This Row],[SeniorCitizen]]=1,"Yes","No")</f>
        <v>No</v>
      </c>
    </row>
    <row r="4631" spans="1:26" x14ac:dyDescent="0.35">
      <c r="A4631" t="s">
        <v>4666</v>
      </c>
      <c r="B4631" t="s">
        <v>22</v>
      </c>
      <c r="C4631">
        <v>0</v>
      </c>
      <c r="D4631" t="s">
        <v>24</v>
      </c>
      <c r="E4631" t="s">
        <v>24</v>
      </c>
      <c r="F4631">
        <v>13</v>
      </c>
      <c r="G4631" t="s">
        <v>23</v>
      </c>
      <c r="H4631" t="s">
        <v>24</v>
      </c>
      <c r="I4631" t="s">
        <v>24</v>
      </c>
      <c r="J4631" t="s">
        <v>24</v>
      </c>
      <c r="K4631" t="s">
        <v>24</v>
      </c>
      <c r="L4631" t="s">
        <v>24</v>
      </c>
      <c r="M4631" t="s">
        <v>24</v>
      </c>
      <c r="N4631" t="s">
        <v>24</v>
      </c>
      <c r="O4631" t="s">
        <v>24</v>
      </c>
      <c r="P4631" t="s">
        <v>27</v>
      </c>
      <c r="Q4631" t="s">
        <v>23</v>
      </c>
      <c r="R4631" t="s">
        <v>32</v>
      </c>
      <c r="S4631" s="2">
        <v>19.3</v>
      </c>
      <c r="T4631" s="2">
        <v>279.3</v>
      </c>
      <c r="U4631" t="s">
        <v>24</v>
      </c>
      <c r="V4631">
        <f>COUNTIF(Table1[[#This Row],[OnlineSecurity]:[StreamingMovies]], "Yes")</f>
        <v>0</v>
      </c>
      <c r="W4631" t="str" cm="1">
        <f t="array" ref="W4631">_xlfn.IFS(Table1[[#This Row],[tenure]]&lt;=12,"0-1 Years", Table1[[#This Row],[tenure]] &lt;=36, "1-3 Years",Table1[[#This Row],[tenure]]&lt;=60, "3-5 Years",Table1[[#This Row],[tenure]]&gt;60,"5+ Years")</f>
        <v>1-3 Years</v>
      </c>
      <c r="X4631" t="str">
        <f>IF(AND(Table1[[#This Row],[Contract]]="Month-to-Month", Table1[[#This Row],[PaymentMethod]]= "Electronic check"), "High Risk", "Standard")</f>
        <v>Standard</v>
      </c>
      <c r="Y4631" s="11">
        <f>IFERROR(Table1[[#This Row],[TotalCharges]]/Table1[[#This Row],[tenure]],"0")</f>
        <v>21.484615384615385</v>
      </c>
      <c r="Z4631" t="str">
        <f>IF(Table1[[#This Row],[SeniorCitizen]]=1,"Yes","No")</f>
        <v>No</v>
      </c>
    </row>
    <row r="4632" spans="1:26" x14ac:dyDescent="0.3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s="2">
        <v>65.05</v>
      </c>
      <c r="T4632" s="2">
        <v>1427.55</v>
      </c>
      <c r="U4632" t="s">
        <v>24</v>
      </c>
      <c r="V4632">
        <f>COUNTIF(Table1[[#This Row],[OnlineSecurity]:[StreamingMovies]], "Yes")</f>
        <v>3</v>
      </c>
      <c r="W4632" t="str" cm="1">
        <f t="array" ref="W4632">_xlfn.IFS(Table1[[#This Row],[tenure]]&lt;=12,"0-1 Years", Table1[[#This Row],[tenure]] &lt;=36, "1-3 Years",Table1[[#This Row],[tenure]]&lt;=60, "3-5 Years",Table1[[#This Row],[tenure]]&gt;60,"5+ Years")</f>
        <v>1-3 Years</v>
      </c>
      <c r="X4632" t="str">
        <f>IF(AND(Table1[[#This Row],[Contract]]="Month-to-Month", Table1[[#This Row],[PaymentMethod]]= "Electronic check"), "High Risk", "Standard")</f>
        <v>Standard</v>
      </c>
      <c r="Y4632" s="11">
        <f>IFERROR(Table1[[#This Row],[TotalCharges]]/Table1[[#This Row],[tenure]],"0")</f>
        <v>64.888636363636365</v>
      </c>
      <c r="Z4632" t="str">
        <f>IF(Table1[[#This Row],[SeniorCitizen]]=1,"Yes","No")</f>
        <v>No</v>
      </c>
    </row>
    <row r="4633" spans="1:26" x14ac:dyDescent="0.3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s="2">
        <v>92.5</v>
      </c>
      <c r="T4633" s="2">
        <v>452.7</v>
      </c>
      <c r="U4633" t="s">
        <v>23</v>
      </c>
      <c r="V4633">
        <f>COUNTIF(Table1[[#This Row],[OnlineSecurity]:[StreamingMovies]], "Yes")</f>
        <v>2</v>
      </c>
      <c r="W4633" t="str" cm="1">
        <f t="array" ref="W4633">_xlfn.IFS(Table1[[#This Row],[tenure]]&lt;=12,"0-1 Years", Table1[[#This Row],[tenure]] &lt;=36, "1-3 Years",Table1[[#This Row],[tenure]]&lt;=60, "3-5 Years",Table1[[#This Row],[tenure]]&gt;60,"5+ Years")</f>
        <v>0-1 Years</v>
      </c>
      <c r="X4633" t="str">
        <f>IF(AND(Table1[[#This Row],[Contract]]="Month-to-Month", Table1[[#This Row],[PaymentMethod]]= "Electronic check"), "High Risk", "Standard")</f>
        <v>High Risk</v>
      </c>
      <c r="Y4633" s="11">
        <f>IFERROR(Table1[[#This Row],[TotalCharges]]/Table1[[#This Row],[tenure]],"0")</f>
        <v>90.539999999999992</v>
      </c>
      <c r="Z4633" t="str">
        <f>IF(Table1[[#This Row],[SeniorCitizen]]=1,"Yes","No")</f>
        <v>No</v>
      </c>
    </row>
    <row r="4634" spans="1:26" x14ac:dyDescent="0.35">
      <c r="A4634" t="s">
        <v>4669</v>
      </c>
      <c r="B4634" t="s">
        <v>22</v>
      </c>
      <c r="C4634">
        <v>0</v>
      </c>
      <c r="D4634" t="s">
        <v>23</v>
      </c>
      <c r="E4634" t="s">
        <v>23</v>
      </c>
      <c r="F4634">
        <v>1</v>
      </c>
      <c r="G4634" t="s">
        <v>23</v>
      </c>
      <c r="H4634" t="s">
        <v>24</v>
      </c>
      <c r="I4634" t="s">
        <v>24</v>
      </c>
      <c r="J4634" t="s">
        <v>24</v>
      </c>
      <c r="K4634" t="s">
        <v>24</v>
      </c>
      <c r="L4634" t="s">
        <v>24</v>
      </c>
      <c r="M4634" t="s">
        <v>24</v>
      </c>
      <c r="N4634" t="s">
        <v>24</v>
      </c>
      <c r="O4634" t="s">
        <v>24</v>
      </c>
      <c r="P4634" t="s">
        <v>27</v>
      </c>
      <c r="Q4634" t="s">
        <v>24</v>
      </c>
      <c r="R4634" t="s">
        <v>32</v>
      </c>
      <c r="S4634" s="2">
        <v>19.45</v>
      </c>
      <c r="T4634" s="2">
        <v>19.45</v>
      </c>
      <c r="U4634" t="s">
        <v>23</v>
      </c>
      <c r="V4634">
        <f>COUNTIF(Table1[[#This Row],[OnlineSecurity]:[StreamingMovies]], "Yes")</f>
        <v>0</v>
      </c>
      <c r="W4634" t="str" cm="1">
        <f t="array" ref="W4634">_xlfn.IFS(Table1[[#This Row],[tenure]]&lt;=12,"0-1 Years", Table1[[#This Row],[tenure]] &lt;=36, "1-3 Years",Table1[[#This Row],[tenure]]&lt;=60, "3-5 Years",Table1[[#This Row],[tenure]]&gt;60,"5+ Years")</f>
        <v>0-1 Years</v>
      </c>
      <c r="X4634" t="str">
        <f>IF(AND(Table1[[#This Row],[Contract]]="Month-to-Month", Table1[[#This Row],[PaymentMethod]]= "Electronic check"), "High Risk", "Standard")</f>
        <v>Standard</v>
      </c>
      <c r="Y4634" s="11">
        <f>IFERROR(Table1[[#This Row],[TotalCharges]]/Table1[[#This Row],[tenure]],"0")</f>
        <v>19.45</v>
      </c>
      <c r="Z4634" t="str">
        <f>IF(Table1[[#This Row],[SeniorCitizen]]=1,"Yes","No")</f>
        <v>No</v>
      </c>
    </row>
    <row r="4635" spans="1:26" x14ac:dyDescent="0.35">
      <c r="A4635" t="s">
        <v>4670</v>
      </c>
      <c r="B4635" t="s">
        <v>22</v>
      </c>
      <c r="C4635">
        <v>0</v>
      </c>
      <c r="D4635" t="s">
        <v>23</v>
      </c>
      <c r="E4635" t="s">
        <v>23</v>
      </c>
      <c r="F4635">
        <v>72</v>
      </c>
      <c r="G4635" t="s">
        <v>23</v>
      </c>
      <c r="H4635" t="s">
        <v>23</v>
      </c>
      <c r="I4635" t="s">
        <v>24</v>
      </c>
      <c r="J4635" t="s">
        <v>24</v>
      </c>
      <c r="K4635" t="s">
        <v>24</v>
      </c>
      <c r="L4635" t="s">
        <v>24</v>
      </c>
      <c r="M4635" t="s">
        <v>24</v>
      </c>
      <c r="N4635" t="s">
        <v>24</v>
      </c>
      <c r="O4635" t="s">
        <v>24</v>
      </c>
      <c r="P4635" t="s">
        <v>47</v>
      </c>
      <c r="Q4635" t="s">
        <v>23</v>
      </c>
      <c r="R4635" t="s">
        <v>7104</v>
      </c>
      <c r="S4635" s="2">
        <v>24.05</v>
      </c>
      <c r="T4635" s="2">
        <v>1709.15</v>
      </c>
      <c r="U4635" t="s">
        <v>24</v>
      </c>
      <c r="V4635">
        <f>COUNTIF(Table1[[#This Row],[OnlineSecurity]:[StreamingMovies]], "Yes")</f>
        <v>0</v>
      </c>
      <c r="W4635" t="str" cm="1">
        <f t="array" ref="W4635">_xlfn.IFS(Table1[[#This Row],[tenure]]&lt;=12,"0-1 Years", Table1[[#This Row],[tenure]] &lt;=36, "1-3 Years",Table1[[#This Row],[tenure]]&lt;=60, "3-5 Years",Table1[[#This Row],[tenure]]&gt;60,"5+ Years")</f>
        <v>5+ Years</v>
      </c>
      <c r="X4635" t="str">
        <f>IF(AND(Table1[[#This Row],[Contract]]="Month-to-Month", Table1[[#This Row],[PaymentMethod]]= "Electronic check"), "High Risk", "Standard")</f>
        <v>Standard</v>
      </c>
      <c r="Y4635" s="11">
        <f>IFERROR(Table1[[#This Row],[TotalCharges]]/Table1[[#This Row],[tenure]],"0")</f>
        <v>23.738194444444446</v>
      </c>
      <c r="Z4635" t="str">
        <f>IF(Table1[[#This Row],[SeniorCitizen]]=1,"Yes","No")</f>
        <v>No</v>
      </c>
    </row>
    <row r="4636" spans="1:26" x14ac:dyDescent="0.35">
      <c r="A4636" t="s">
        <v>4671</v>
      </c>
      <c r="B4636" t="s">
        <v>22</v>
      </c>
      <c r="C4636">
        <v>0</v>
      </c>
      <c r="D4636" t="s">
        <v>24</v>
      </c>
      <c r="E4636" t="s">
        <v>24</v>
      </c>
      <c r="F4636">
        <v>2</v>
      </c>
      <c r="G4636" t="s">
        <v>23</v>
      </c>
      <c r="H4636" t="s">
        <v>24</v>
      </c>
      <c r="I4636" t="s">
        <v>24</v>
      </c>
      <c r="J4636" t="s">
        <v>24</v>
      </c>
      <c r="K4636" t="s">
        <v>24</v>
      </c>
      <c r="L4636" t="s">
        <v>24</v>
      </c>
      <c r="M4636" t="s">
        <v>24</v>
      </c>
      <c r="N4636" t="s">
        <v>24</v>
      </c>
      <c r="O4636" t="s">
        <v>24</v>
      </c>
      <c r="P4636" t="s">
        <v>27</v>
      </c>
      <c r="Q4636" t="s">
        <v>24</v>
      </c>
      <c r="R4636" t="s">
        <v>7104</v>
      </c>
      <c r="S4636" s="2">
        <v>18.75</v>
      </c>
      <c r="T4636" s="2">
        <v>53.15</v>
      </c>
      <c r="U4636" t="s">
        <v>24</v>
      </c>
      <c r="V4636">
        <f>COUNTIF(Table1[[#This Row],[OnlineSecurity]:[StreamingMovies]], "Yes")</f>
        <v>0</v>
      </c>
      <c r="W4636" t="str" cm="1">
        <f t="array" ref="W4636">_xlfn.IFS(Table1[[#This Row],[tenure]]&lt;=12,"0-1 Years", Table1[[#This Row],[tenure]] &lt;=36, "1-3 Years",Table1[[#This Row],[tenure]]&lt;=60, "3-5 Years",Table1[[#This Row],[tenure]]&gt;60,"5+ Years")</f>
        <v>0-1 Years</v>
      </c>
      <c r="X4636" t="str">
        <f>IF(AND(Table1[[#This Row],[Contract]]="Month-to-Month", Table1[[#This Row],[PaymentMethod]]= "Electronic check"), "High Risk", "Standard")</f>
        <v>Standard</v>
      </c>
      <c r="Y4636" s="11">
        <f>IFERROR(Table1[[#This Row],[TotalCharges]]/Table1[[#This Row],[tenure]],"0")</f>
        <v>26.574999999999999</v>
      </c>
      <c r="Z4636" t="str">
        <f>IF(Table1[[#This Row],[SeniorCitizen]]=1,"Yes","No")</f>
        <v>No</v>
      </c>
    </row>
    <row r="4637" spans="1:26" x14ac:dyDescent="0.35">
      <c r="A4637" t="s">
        <v>4672</v>
      </c>
      <c r="B4637" t="s">
        <v>22</v>
      </c>
      <c r="C4637">
        <v>0</v>
      </c>
      <c r="D4637" t="s">
        <v>23</v>
      </c>
      <c r="E4637" t="s">
        <v>23</v>
      </c>
      <c r="F4637">
        <v>40</v>
      </c>
      <c r="G4637" t="s">
        <v>23</v>
      </c>
      <c r="H4637" t="s">
        <v>24</v>
      </c>
      <c r="I4637" t="s">
        <v>24</v>
      </c>
      <c r="J4637" t="s">
        <v>24</v>
      </c>
      <c r="K4637" t="s">
        <v>24</v>
      </c>
      <c r="L4637" t="s">
        <v>24</v>
      </c>
      <c r="M4637" t="s">
        <v>24</v>
      </c>
      <c r="N4637" t="s">
        <v>24</v>
      </c>
      <c r="O4637" t="s">
        <v>24</v>
      </c>
      <c r="P4637" t="s">
        <v>47</v>
      </c>
      <c r="Q4637" t="s">
        <v>24</v>
      </c>
      <c r="R4637" t="s">
        <v>7104</v>
      </c>
      <c r="S4637" s="2">
        <v>20.149999999999999</v>
      </c>
      <c r="T4637" s="2">
        <v>777.35</v>
      </c>
      <c r="U4637" t="s">
        <v>24</v>
      </c>
      <c r="V4637">
        <f>COUNTIF(Table1[[#This Row],[OnlineSecurity]:[StreamingMovies]], "Yes")</f>
        <v>0</v>
      </c>
      <c r="W4637" t="str" cm="1">
        <f t="array" ref="W4637">_xlfn.IFS(Table1[[#This Row],[tenure]]&lt;=12,"0-1 Years", Table1[[#This Row],[tenure]] &lt;=36, "1-3 Years",Table1[[#This Row],[tenure]]&lt;=60, "3-5 Years",Table1[[#This Row],[tenure]]&gt;60,"5+ Years")</f>
        <v>3-5 Years</v>
      </c>
      <c r="X4637" t="str">
        <f>IF(AND(Table1[[#This Row],[Contract]]="Month-to-Month", Table1[[#This Row],[PaymentMethod]]= "Electronic check"), "High Risk", "Standard")</f>
        <v>Standard</v>
      </c>
      <c r="Y4637" s="11">
        <f>IFERROR(Table1[[#This Row],[TotalCharges]]/Table1[[#This Row],[tenure]],"0")</f>
        <v>19.43375</v>
      </c>
      <c r="Z4637" t="str">
        <f>IF(Table1[[#This Row],[SeniorCitizen]]=1,"Yes","No")</f>
        <v>No</v>
      </c>
    </row>
    <row r="4638" spans="1:26" x14ac:dyDescent="0.35">
      <c r="A4638" t="s">
        <v>4673</v>
      </c>
      <c r="B4638" t="s">
        <v>30</v>
      </c>
      <c r="C4638">
        <v>0</v>
      </c>
      <c r="D4638" t="s">
        <v>23</v>
      </c>
      <c r="E4638" t="s">
        <v>23</v>
      </c>
      <c r="F4638">
        <v>44</v>
      </c>
      <c r="G4638" t="s">
        <v>23</v>
      </c>
      <c r="H4638" t="s">
        <v>24</v>
      </c>
      <c r="I4638" t="s">
        <v>24</v>
      </c>
      <c r="J4638" t="s">
        <v>24</v>
      </c>
      <c r="K4638" t="s">
        <v>24</v>
      </c>
      <c r="L4638" t="s">
        <v>24</v>
      </c>
      <c r="M4638" t="s">
        <v>24</v>
      </c>
      <c r="N4638" t="s">
        <v>24</v>
      </c>
      <c r="O4638" t="s">
        <v>24</v>
      </c>
      <c r="P4638" t="s">
        <v>31</v>
      </c>
      <c r="Q4638" t="s">
        <v>24</v>
      </c>
      <c r="R4638" t="s">
        <v>7104</v>
      </c>
      <c r="S4638" s="2">
        <v>20</v>
      </c>
      <c r="T4638" s="2">
        <v>860.85</v>
      </c>
      <c r="U4638" t="s">
        <v>24</v>
      </c>
      <c r="V4638">
        <f>COUNTIF(Table1[[#This Row],[OnlineSecurity]:[StreamingMovies]], "Yes")</f>
        <v>0</v>
      </c>
      <c r="W4638" t="str" cm="1">
        <f t="array" ref="W4638">_xlfn.IFS(Table1[[#This Row],[tenure]]&lt;=12,"0-1 Years", Table1[[#This Row],[tenure]] &lt;=36, "1-3 Years",Table1[[#This Row],[tenure]]&lt;=60, "3-5 Years",Table1[[#This Row],[tenure]]&gt;60,"5+ Years")</f>
        <v>3-5 Years</v>
      </c>
      <c r="X4638" t="str">
        <f>IF(AND(Table1[[#This Row],[Contract]]="Month-to-Month", Table1[[#This Row],[PaymentMethod]]= "Electronic check"), "High Risk", "Standard")</f>
        <v>Standard</v>
      </c>
      <c r="Y4638" s="11">
        <f>IFERROR(Table1[[#This Row],[TotalCharges]]/Table1[[#This Row],[tenure]],"0")</f>
        <v>19.564772727272729</v>
      </c>
      <c r="Z4638" t="str">
        <f>IF(Table1[[#This Row],[SeniorCitizen]]=1,"Yes","No")</f>
        <v>No</v>
      </c>
    </row>
    <row r="4639" spans="1:26" x14ac:dyDescent="0.3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7104</v>
      </c>
      <c r="S4639" s="2">
        <v>71</v>
      </c>
      <c r="T4639" s="2">
        <v>5012.1000000000004</v>
      </c>
      <c r="U4639" t="s">
        <v>24</v>
      </c>
      <c r="V4639">
        <f>COUNTIF(Table1[[#This Row],[OnlineSecurity]:[StreamingMovies]], "Yes")</f>
        <v>4</v>
      </c>
      <c r="W4639" t="str" cm="1">
        <f t="array" ref="W4639">_xlfn.IFS(Table1[[#This Row],[tenure]]&lt;=12,"0-1 Years", Table1[[#This Row],[tenure]] &lt;=36, "1-3 Years",Table1[[#This Row],[tenure]]&lt;=60, "3-5 Years",Table1[[#This Row],[tenure]]&gt;60,"5+ Years")</f>
        <v>5+ Years</v>
      </c>
      <c r="X4639" t="str">
        <f>IF(AND(Table1[[#This Row],[Contract]]="Month-to-Month", Table1[[#This Row],[PaymentMethod]]= "Electronic check"), "High Risk", "Standard")</f>
        <v>Standard</v>
      </c>
      <c r="Y4639" s="11">
        <f>IFERROR(Table1[[#This Row],[TotalCharges]]/Table1[[#This Row],[tenure]],"0")</f>
        <v>70.592957746478874</v>
      </c>
      <c r="Z4639" t="str">
        <f>IF(Table1[[#This Row],[SeniorCitizen]]=1,"Yes","No")</f>
        <v>Yes</v>
      </c>
    </row>
    <row r="4640" spans="1:26" x14ac:dyDescent="0.3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s="2">
        <v>75.55</v>
      </c>
      <c r="T4640" s="2">
        <v>166.3</v>
      </c>
      <c r="U4640" t="s">
        <v>23</v>
      </c>
      <c r="V4640">
        <f>COUNTIF(Table1[[#This Row],[OnlineSecurity]:[StreamingMovies]], "Yes")</f>
        <v>0</v>
      </c>
      <c r="W4640" t="str" cm="1">
        <f t="array" ref="W4640">_xlfn.IFS(Table1[[#This Row],[tenure]]&lt;=12,"0-1 Years", Table1[[#This Row],[tenure]] &lt;=36, "1-3 Years",Table1[[#This Row],[tenure]]&lt;=60, "3-5 Years",Table1[[#This Row],[tenure]]&gt;60,"5+ Years")</f>
        <v>0-1 Years</v>
      </c>
      <c r="X4640" t="str">
        <f>IF(AND(Table1[[#This Row],[Contract]]="Month-to-Month", Table1[[#This Row],[PaymentMethod]]= "Electronic check"), "High Risk", "Standard")</f>
        <v>High Risk</v>
      </c>
      <c r="Y4640" s="11">
        <f>IFERROR(Table1[[#This Row],[TotalCharges]]/Table1[[#This Row],[tenure]],"0")</f>
        <v>83.15</v>
      </c>
      <c r="Z4640" t="str">
        <f>IF(Table1[[#This Row],[SeniorCitizen]]=1,"Yes","No")</f>
        <v>No</v>
      </c>
    </row>
    <row r="4641" spans="1:26" x14ac:dyDescent="0.3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s="2">
        <v>93.6</v>
      </c>
      <c r="T4641" s="2">
        <v>2404.1</v>
      </c>
      <c r="U4641" t="s">
        <v>24</v>
      </c>
      <c r="V4641">
        <f>COUNTIF(Table1[[#This Row],[OnlineSecurity]:[StreamingMovies]], "Yes")</f>
        <v>2</v>
      </c>
      <c r="W4641" t="str" cm="1">
        <f t="array" ref="W4641">_xlfn.IFS(Table1[[#This Row],[tenure]]&lt;=12,"0-1 Years", Table1[[#This Row],[tenure]] &lt;=36, "1-3 Years",Table1[[#This Row],[tenure]]&lt;=60, "3-5 Years",Table1[[#This Row],[tenure]]&gt;60,"5+ Years")</f>
        <v>1-3 Years</v>
      </c>
      <c r="X4641" t="str">
        <f>IF(AND(Table1[[#This Row],[Contract]]="Month-to-Month", Table1[[#This Row],[PaymentMethod]]= "Electronic check"), "High Risk", "Standard")</f>
        <v>High Risk</v>
      </c>
      <c r="Y4641" s="11">
        <f>IFERROR(Table1[[#This Row],[TotalCharges]]/Table1[[#This Row],[tenure]],"0")</f>
        <v>92.465384615384608</v>
      </c>
      <c r="Z4641" t="str">
        <f>IF(Table1[[#This Row],[SeniorCitizen]]=1,"Yes","No")</f>
        <v>Yes</v>
      </c>
    </row>
    <row r="4642" spans="1:26" x14ac:dyDescent="0.3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s="2">
        <v>70</v>
      </c>
      <c r="T4642" s="2">
        <v>70</v>
      </c>
      <c r="U4642" t="s">
        <v>23</v>
      </c>
      <c r="V4642">
        <f>COUNTIF(Table1[[#This Row],[OnlineSecurity]:[StreamingMovies]], "Yes")</f>
        <v>0</v>
      </c>
      <c r="W4642" t="str" cm="1">
        <f t="array" ref="W4642">_xlfn.IFS(Table1[[#This Row],[tenure]]&lt;=12,"0-1 Years", Table1[[#This Row],[tenure]] &lt;=36, "1-3 Years",Table1[[#This Row],[tenure]]&lt;=60, "3-5 Years",Table1[[#This Row],[tenure]]&gt;60,"5+ Years")</f>
        <v>0-1 Years</v>
      </c>
      <c r="X4642" t="str">
        <f>IF(AND(Table1[[#This Row],[Contract]]="Month-to-Month", Table1[[#This Row],[PaymentMethod]]= "Electronic check"), "High Risk", "Standard")</f>
        <v>High Risk</v>
      </c>
      <c r="Y4642" s="11">
        <f>IFERROR(Table1[[#This Row],[TotalCharges]]/Table1[[#This Row],[tenure]],"0")</f>
        <v>70</v>
      </c>
      <c r="Z4642" t="str">
        <f>IF(Table1[[#This Row],[SeniorCitizen]]=1,"Yes","No")</f>
        <v>No</v>
      </c>
    </row>
    <row r="4643" spans="1:26" x14ac:dyDescent="0.35">
      <c r="A4643" t="s">
        <v>4678</v>
      </c>
      <c r="B4643" t="s">
        <v>22</v>
      </c>
      <c r="C4643">
        <v>0</v>
      </c>
      <c r="D4643" t="s">
        <v>24</v>
      </c>
      <c r="E4643" t="s">
        <v>24</v>
      </c>
      <c r="F4643">
        <v>1</v>
      </c>
      <c r="G4643" t="s">
        <v>24</v>
      </c>
      <c r="H4643" t="s">
        <v>24</v>
      </c>
      <c r="I4643" t="s">
        <v>26</v>
      </c>
      <c r="J4643" t="s">
        <v>24</v>
      </c>
      <c r="K4643" t="s">
        <v>24</v>
      </c>
      <c r="L4643" t="s">
        <v>24</v>
      </c>
      <c r="M4643" t="s">
        <v>24</v>
      </c>
      <c r="N4643" t="s">
        <v>24</v>
      </c>
      <c r="O4643" t="s">
        <v>24</v>
      </c>
      <c r="P4643" t="s">
        <v>27</v>
      </c>
      <c r="Q4643" t="s">
        <v>24</v>
      </c>
      <c r="R4643" t="s">
        <v>32</v>
      </c>
      <c r="S4643" s="2">
        <v>24.4</v>
      </c>
      <c r="T4643" s="2">
        <v>24.4</v>
      </c>
      <c r="U4643" t="s">
        <v>24</v>
      </c>
      <c r="V4643">
        <f>COUNTIF(Table1[[#This Row],[OnlineSecurity]:[StreamingMovies]], "Yes")</f>
        <v>0</v>
      </c>
      <c r="W4643" t="str" cm="1">
        <f t="array" ref="W4643">_xlfn.IFS(Table1[[#This Row],[tenure]]&lt;=12,"0-1 Years", Table1[[#This Row],[tenure]] &lt;=36, "1-3 Years",Table1[[#This Row],[tenure]]&lt;=60, "3-5 Years",Table1[[#This Row],[tenure]]&gt;60,"5+ Years")</f>
        <v>0-1 Years</v>
      </c>
      <c r="X4643" t="str">
        <f>IF(AND(Table1[[#This Row],[Contract]]="Month-to-Month", Table1[[#This Row],[PaymentMethod]]= "Electronic check"), "High Risk", "Standard")</f>
        <v>Standard</v>
      </c>
      <c r="Y4643" s="11">
        <f>IFERROR(Table1[[#This Row],[TotalCharges]]/Table1[[#This Row],[tenure]],"0")</f>
        <v>24.4</v>
      </c>
      <c r="Z4643" t="str">
        <f>IF(Table1[[#This Row],[SeniorCitizen]]=1,"Yes","No")</f>
        <v>No</v>
      </c>
    </row>
    <row r="4644" spans="1:26" x14ac:dyDescent="0.3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7104</v>
      </c>
      <c r="S4644" s="2">
        <v>74.8</v>
      </c>
      <c r="T4644" s="2">
        <v>4820.1499999999996</v>
      </c>
      <c r="U4644" t="s">
        <v>23</v>
      </c>
      <c r="V4644">
        <f>COUNTIF(Table1[[#This Row],[OnlineSecurity]:[StreamingMovies]], "Yes")</f>
        <v>4</v>
      </c>
      <c r="W4644" t="str" cm="1">
        <f t="array" ref="W4644">_xlfn.IFS(Table1[[#This Row],[tenure]]&lt;=12,"0-1 Years", Table1[[#This Row],[tenure]] &lt;=36, "1-3 Years",Table1[[#This Row],[tenure]]&lt;=60, "3-5 Years",Table1[[#This Row],[tenure]]&gt;60,"5+ Years")</f>
        <v>5+ Years</v>
      </c>
      <c r="X4644" t="str">
        <f>IF(AND(Table1[[#This Row],[Contract]]="Month-to-Month", Table1[[#This Row],[PaymentMethod]]= "Electronic check"), "High Risk", "Standard")</f>
        <v>Standard</v>
      </c>
      <c r="Y4644" s="11">
        <f>IFERROR(Table1[[#This Row],[TotalCharges]]/Table1[[#This Row],[tenure]],"0")</f>
        <v>74.156153846153842</v>
      </c>
      <c r="Z4644" t="str">
        <f>IF(Table1[[#This Row],[SeniorCitizen]]=1,"Yes","No")</f>
        <v>No</v>
      </c>
    </row>
    <row r="4645" spans="1:26" x14ac:dyDescent="0.3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s="2">
        <v>65.25</v>
      </c>
      <c r="T4645" s="2">
        <v>209.9</v>
      </c>
      <c r="U4645" t="s">
        <v>24</v>
      </c>
      <c r="V4645">
        <f>COUNTIF(Table1[[#This Row],[OnlineSecurity]:[StreamingMovies]], "Yes")</f>
        <v>2</v>
      </c>
      <c r="W4645" t="str" cm="1">
        <f t="array" ref="W4645">_xlfn.IFS(Table1[[#This Row],[tenure]]&lt;=12,"0-1 Years", Table1[[#This Row],[tenure]] &lt;=36, "1-3 Years",Table1[[#This Row],[tenure]]&lt;=60, "3-5 Years",Table1[[#This Row],[tenure]]&gt;60,"5+ Years")</f>
        <v>0-1 Years</v>
      </c>
      <c r="X4645" t="str">
        <f>IF(AND(Table1[[#This Row],[Contract]]="Month-to-Month", Table1[[#This Row],[PaymentMethod]]= "Electronic check"), "High Risk", "Standard")</f>
        <v>Standard</v>
      </c>
      <c r="Y4645" s="11">
        <f>IFERROR(Table1[[#This Row],[TotalCharges]]/Table1[[#This Row],[tenure]],"0")</f>
        <v>69.966666666666669</v>
      </c>
      <c r="Z4645" t="str">
        <f>IF(Table1[[#This Row],[SeniorCitizen]]=1,"Yes","No")</f>
        <v>No</v>
      </c>
    </row>
    <row r="4646" spans="1:26" x14ac:dyDescent="0.3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s="2">
        <v>50.55</v>
      </c>
      <c r="T4646" s="2">
        <v>610.75</v>
      </c>
      <c r="U4646" t="s">
        <v>24</v>
      </c>
      <c r="V4646">
        <f>COUNTIF(Table1[[#This Row],[OnlineSecurity]:[StreamingMovies]], "Yes")</f>
        <v>1</v>
      </c>
      <c r="W4646" t="str" cm="1">
        <f t="array" ref="W4646">_xlfn.IFS(Table1[[#This Row],[tenure]]&lt;=12,"0-1 Years", Table1[[#This Row],[tenure]] &lt;=36, "1-3 Years",Table1[[#This Row],[tenure]]&lt;=60, "3-5 Years",Table1[[#This Row],[tenure]]&gt;60,"5+ Years")</f>
        <v>1-3 Years</v>
      </c>
      <c r="X4646" t="str">
        <f>IF(AND(Table1[[#This Row],[Contract]]="Month-to-Month", Table1[[#This Row],[PaymentMethod]]= "Electronic check"), "High Risk", "Standard")</f>
        <v>Standard</v>
      </c>
      <c r="Y4646" s="11">
        <f>IFERROR(Table1[[#This Row],[TotalCharges]]/Table1[[#This Row],[tenure]],"0")</f>
        <v>46.980769230769234</v>
      </c>
      <c r="Z4646" t="str">
        <f>IF(Table1[[#This Row],[SeniorCitizen]]=1,"Yes","No")</f>
        <v>No</v>
      </c>
    </row>
    <row r="4647" spans="1:26" x14ac:dyDescent="0.3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s="2">
        <v>104.4</v>
      </c>
      <c r="T4647" s="2">
        <v>3409.6</v>
      </c>
      <c r="U4647" t="s">
        <v>23</v>
      </c>
      <c r="V4647">
        <f>COUNTIF(Table1[[#This Row],[OnlineSecurity]:[StreamingMovies]], "Yes")</f>
        <v>4</v>
      </c>
      <c r="W4647" t="str" cm="1">
        <f t="array" ref="W4647">_xlfn.IFS(Table1[[#This Row],[tenure]]&lt;=12,"0-1 Years", Table1[[#This Row],[tenure]] &lt;=36, "1-3 Years",Table1[[#This Row],[tenure]]&lt;=60, "3-5 Years",Table1[[#This Row],[tenure]]&gt;60,"5+ Years")</f>
        <v>1-3 Years</v>
      </c>
      <c r="X4647" t="str">
        <f>IF(AND(Table1[[#This Row],[Contract]]="Month-to-Month", Table1[[#This Row],[PaymentMethod]]= "Electronic check"), "High Risk", "Standard")</f>
        <v>High Risk</v>
      </c>
      <c r="Y4647" s="11">
        <f>IFERROR(Table1[[#This Row],[TotalCharges]]/Table1[[#This Row],[tenure]],"0")</f>
        <v>103.32121212121211</v>
      </c>
      <c r="Z4647" t="str">
        <f>IF(Table1[[#This Row],[SeniorCitizen]]=1,"Yes","No")</f>
        <v>No</v>
      </c>
    </row>
    <row r="4648" spans="1:26" x14ac:dyDescent="0.3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s="2">
        <v>70.7</v>
      </c>
      <c r="T4648" s="2">
        <v>70.7</v>
      </c>
      <c r="U4648" t="s">
        <v>24</v>
      </c>
      <c r="V4648">
        <f>COUNTIF(Table1[[#This Row],[OnlineSecurity]:[StreamingMovies]], "Yes")</f>
        <v>0</v>
      </c>
      <c r="W4648" t="str" cm="1">
        <f t="array" ref="W4648">_xlfn.IFS(Table1[[#This Row],[tenure]]&lt;=12,"0-1 Years", Table1[[#This Row],[tenure]] &lt;=36, "1-3 Years",Table1[[#This Row],[tenure]]&lt;=60, "3-5 Years",Table1[[#This Row],[tenure]]&gt;60,"5+ Years")</f>
        <v>0-1 Years</v>
      </c>
      <c r="X4648" t="str">
        <f>IF(AND(Table1[[#This Row],[Contract]]="Month-to-Month", Table1[[#This Row],[PaymentMethod]]= "Electronic check"), "High Risk", "Standard")</f>
        <v>Standard</v>
      </c>
      <c r="Y4648" s="11">
        <f>IFERROR(Table1[[#This Row],[TotalCharges]]/Table1[[#This Row],[tenure]],"0")</f>
        <v>70.7</v>
      </c>
      <c r="Z4648" t="str">
        <f>IF(Table1[[#This Row],[SeniorCitizen]]=1,"Yes","No")</f>
        <v>No</v>
      </c>
    </row>
    <row r="4649" spans="1:26" x14ac:dyDescent="0.3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s="2">
        <v>45.25</v>
      </c>
      <c r="T4649" s="2">
        <v>155.35</v>
      </c>
      <c r="U4649" t="s">
        <v>24</v>
      </c>
      <c r="V4649">
        <f>COUNTIF(Table1[[#This Row],[OnlineSecurity]:[StreamingMovies]], "Yes")</f>
        <v>0</v>
      </c>
      <c r="W4649" t="str" cm="1">
        <f t="array" ref="W4649">_xlfn.IFS(Table1[[#This Row],[tenure]]&lt;=12,"0-1 Years", Table1[[#This Row],[tenure]] &lt;=36, "1-3 Years",Table1[[#This Row],[tenure]]&lt;=60, "3-5 Years",Table1[[#This Row],[tenure]]&gt;60,"5+ Years")</f>
        <v>0-1 Years</v>
      </c>
      <c r="X4649" t="str">
        <f>IF(AND(Table1[[#This Row],[Contract]]="Month-to-Month", Table1[[#This Row],[PaymentMethod]]= "Electronic check"), "High Risk", "Standard")</f>
        <v>Standard</v>
      </c>
      <c r="Y4649" s="11">
        <f>IFERROR(Table1[[#This Row],[TotalCharges]]/Table1[[#This Row],[tenure]],"0")</f>
        <v>38.837499999999999</v>
      </c>
      <c r="Z4649" t="str">
        <f>IF(Table1[[#This Row],[SeniorCitizen]]=1,"Yes","No")</f>
        <v>No</v>
      </c>
    </row>
    <row r="4650" spans="1:26" x14ac:dyDescent="0.3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s="2">
        <v>70.3</v>
      </c>
      <c r="T4650" s="2">
        <v>144</v>
      </c>
      <c r="U4650" t="s">
        <v>24</v>
      </c>
      <c r="V4650">
        <f>COUNTIF(Table1[[#This Row],[OnlineSecurity]:[StreamingMovies]], "Yes")</f>
        <v>0</v>
      </c>
      <c r="W4650" t="str" cm="1">
        <f t="array" ref="W4650">_xlfn.IFS(Table1[[#This Row],[tenure]]&lt;=12,"0-1 Years", Table1[[#This Row],[tenure]] &lt;=36, "1-3 Years",Table1[[#This Row],[tenure]]&lt;=60, "3-5 Years",Table1[[#This Row],[tenure]]&gt;60,"5+ Years")</f>
        <v>0-1 Years</v>
      </c>
      <c r="X4650" t="str">
        <f>IF(AND(Table1[[#This Row],[Contract]]="Month-to-Month", Table1[[#This Row],[PaymentMethod]]= "Electronic check"), "High Risk", "Standard")</f>
        <v>High Risk</v>
      </c>
      <c r="Y4650" s="11">
        <f>IFERROR(Table1[[#This Row],[TotalCharges]]/Table1[[#This Row],[tenure]],"0")</f>
        <v>72</v>
      </c>
      <c r="Z4650" t="str">
        <f>IF(Table1[[#This Row],[SeniorCitizen]]=1,"Yes","No")</f>
        <v>No</v>
      </c>
    </row>
    <row r="4651" spans="1:26" x14ac:dyDescent="0.3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7105</v>
      </c>
      <c r="S4651" s="2">
        <v>108.95</v>
      </c>
      <c r="T4651" s="2">
        <v>7875</v>
      </c>
      <c r="U4651" t="s">
        <v>24</v>
      </c>
      <c r="V4651">
        <f>COUNTIF(Table1[[#This Row],[OnlineSecurity]:[StreamingMovies]], "Yes")</f>
        <v>5</v>
      </c>
      <c r="W4651" t="str" cm="1">
        <f t="array" ref="W4651">_xlfn.IFS(Table1[[#This Row],[tenure]]&lt;=12,"0-1 Years", Table1[[#This Row],[tenure]] &lt;=36, "1-3 Years",Table1[[#This Row],[tenure]]&lt;=60, "3-5 Years",Table1[[#This Row],[tenure]]&gt;60,"5+ Years")</f>
        <v>5+ Years</v>
      </c>
      <c r="X4651" t="str">
        <f>IF(AND(Table1[[#This Row],[Contract]]="Month-to-Month", Table1[[#This Row],[PaymentMethod]]= "Electronic check"), "High Risk", "Standard")</f>
        <v>Standard</v>
      </c>
      <c r="Y4651" s="11">
        <f>IFERROR(Table1[[#This Row],[TotalCharges]]/Table1[[#This Row],[tenure]],"0")</f>
        <v>109.375</v>
      </c>
      <c r="Z4651" t="str">
        <f>IF(Table1[[#This Row],[SeniorCitizen]]=1,"Yes","No")</f>
        <v>No</v>
      </c>
    </row>
    <row r="4652" spans="1:26" x14ac:dyDescent="0.35">
      <c r="A4652" t="s">
        <v>4687</v>
      </c>
      <c r="B4652" t="s">
        <v>22</v>
      </c>
      <c r="C4652">
        <v>0</v>
      </c>
      <c r="D4652" t="s">
        <v>23</v>
      </c>
      <c r="E4652" t="s">
        <v>23</v>
      </c>
      <c r="F4652">
        <v>37</v>
      </c>
      <c r="G4652" t="s">
        <v>23</v>
      </c>
      <c r="H4652" t="s">
        <v>23</v>
      </c>
      <c r="I4652" t="s">
        <v>24</v>
      </c>
      <c r="J4652" t="s">
        <v>24</v>
      </c>
      <c r="K4652" t="s">
        <v>24</v>
      </c>
      <c r="L4652" t="s">
        <v>24</v>
      </c>
      <c r="M4652" t="s">
        <v>24</v>
      </c>
      <c r="N4652" t="s">
        <v>24</v>
      </c>
      <c r="O4652" t="s">
        <v>24</v>
      </c>
      <c r="P4652" t="s">
        <v>27</v>
      </c>
      <c r="Q4652" t="s">
        <v>24</v>
      </c>
      <c r="R4652" t="s">
        <v>32</v>
      </c>
      <c r="S4652" s="2">
        <v>26.45</v>
      </c>
      <c r="T4652" s="2">
        <v>911.6</v>
      </c>
      <c r="U4652" t="s">
        <v>24</v>
      </c>
      <c r="V4652">
        <f>COUNTIF(Table1[[#This Row],[OnlineSecurity]:[StreamingMovies]], "Yes")</f>
        <v>0</v>
      </c>
      <c r="W4652" t="str" cm="1">
        <f t="array" ref="W4652">_xlfn.IFS(Table1[[#This Row],[tenure]]&lt;=12,"0-1 Years", Table1[[#This Row],[tenure]] &lt;=36, "1-3 Years",Table1[[#This Row],[tenure]]&lt;=60, "3-5 Years",Table1[[#This Row],[tenure]]&gt;60,"5+ Years")</f>
        <v>3-5 Years</v>
      </c>
      <c r="X4652" t="str">
        <f>IF(AND(Table1[[#This Row],[Contract]]="Month-to-Month", Table1[[#This Row],[PaymentMethod]]= "Electronic check"), "High Risk", "Standard")</f>
        <v>Standard</v>
      </c>
      <c r="Y4652" s="11">
        <f>IFERROR(Table1[[#This Row],[TotalCharges]]/Table1[[#This Row],[tenure]],"0")</f>
        <v>24.637837837837839</v>
      </c>
      <c r="Z4652" t="str">
        <f>IF(Table1[[#This Row],[SeniorCitizen]]=1,"Yes","No")</f>
        <v>No</v>
      </c>
    </row>
    <row r="4653" spans="1:26" x14ac:dyDescent="0.3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s="2">
        <v>86.2</v>
      </c>
      <c r="T4653" s="2">
        <v>1270.2</v>
      </c>
      <c r="U4653" t="s">
        <v>23</v>
      </c>
      <c r="V4653">
        <f>COUNTIF(Table1[[#This Row],[OnlineSecurity]:[StreamingMovies]], "Yes")</f>
        <v>2</v>
      </c>
      <c r="W4653" t="str" cm="1">
        <f t="array" ref="W4653">_xlfn.IFS(Table1[[#This Row],[tenure]]&lt;=12,"0-1 Years", Table1[[#This Row],[tenure]] &lt;=36, "1-3 Years",Table1[[#This Row],[tenure]]&lt;=60, "3-5 Years",Table1[[#This Row],[tenure]]&gt;60,"5+ Years")</f>
        <v>1-3 Years</v>
      </c>
      <c r="X4653" t="str">
        <f>IF(AND(Table1[[#This Row],[Contract]]="Month-to-Month", Table1[[#This Row],[PaymentMethod]]= "Electronic check"), "High Risk", "Standard")</f>
        <v>High Risk</v>
      </c>
      <c r="Y4653" s="11">
        <f>IFERROR(Table1[[#This Row],[TotalCharges]]/Table1[[#This Row],[tenure]],"0")</f>
        <v>84.68</v>
      </c>
      <c r="Z4653" t="str">
        <f>IF(Table1[[#This Row],[SeniorCitizen]]=1,"Yes","No")</f>
        <v>No</v>
      </c>
    </row>
    <row r="4654" spans="1:26" x14ac:dyDescent="0.35">
      <c r="A4654" t="s">
        <v>4689</v>
      </c>
      <c r="B4654" t="s">
        <v>22</v>
      </c>
      <c r="C4654">
        <v>0</v>
      </c>
      <c r="D4654" t="s">
        <v>24</v>
      </c>
      <c r="E4654" t="s">
        <v>24</v>
      </c>
      <c r="F4654">
        <v>23</v>
      </c>
      <c r="G4654" t="s">
        <v>23</v>
      </c>
      <c r="H4654" t="s">
        <v>24</v>
      </c>
      <c r="I4654" t="s">
        <v>24</v>
      </c>
      <c r="J4654" t="s">
        <v>24</v>
      </c>
      <c r="K4654" t="s">
        <v>24</v>
      </c>
      <c r="L4654" t="s">
        <v>24</v>
      </c>
      <c r="M4654" t="s">
        <v>24</v>
      </c>
      <c r="N4654" t="s">
        <v>24</v>
      </c>
      <c r="O4654" t="s">
        <v>24</v>
      </c>
      <c r="P4654" t="s">
        <v>31</v>
      </c>
      <c r="Q4654" t="s">
        <v>23</v>
      </c>
      <c r="R4654" t="s">
        <v>7105</v>
      </c>
      <c r="S4654" s="2">
        <v>19.649999999999999</v>
      </c>
      <c r="T4654" s="2">
        <v>478.1</v>
      </c>
      <c r="U4654" t="s">
        <v>24</v>
      </c>
      <c r="V4654">
        <f>COUNTIF(Table1[[#This Row],[OnlineSecurity]:[StreamingMovies]], "Yes")</f>
        <v>0</v>
      </c>
      <c r="W4654" t="str" cm="1">
        <f t="array" ref="W4654">_xlfn.IFS(Table1[[#This Row],[tenure]]&lt;=12,"0-1 Years", Table1[[#This Row],[tenure]] &lt;=36, "1-3 Years",Table1[[#This Row],[tenure]]&lt;=60, "3-5 Years",Table1[[#This Row],[tenure]]&gt;60,"5+ Years")</f>
        <v>1-3 Years</v>
      </c>
      <c r="X4654" t="str">
        <f>IF(AND(Table1[[#This Row],[Contract]]="Month-to-Month", Table1[[#This Row],[PaymentMethod]]= "Electronic check"), "High Risk", "Standard")</f>
        <v>Standard</v>
      </c>
      <c r="Y4654" s="11">
        <f>IFERROR(Table1[[#This Row],[TotalCharges]]/Table1[[#This Row],[tenure]],"0")</f>
        <v>20.786956521739132</v>
      </c>
      <c r="Z4654" t="str">
        <f>IF(Table1[[#This Row],[SeniorCitizen]]=1,"Yes","No")</f>
        <v>No</v>
      </c>
    </row>
    <row r="4655" spans="1:26" x14ac:dyDescent="0.35">
      <c r="A4655" t="s">
        <v>4690</v>
      </c>
      <c r="B4655" t="s">
        <v>22</v>
      </c>
      <c r="C4655">
        <v>0</v>
      </c>
      <c r="D4655" t="s">
        <v>23</v>
      </c>
      <c r="E4655" t="s">
        <v>23</v>
      </c>
      <c r="F4655">
        <v>30</v>
      </c>
      <c r="G4655" t="s">
        <v>24</v>
      </c>
      <c r="H4655" t="s">
        <v>24</v>
      </c>
      <c r="I4655" t="s">
        <v>26</v>
      </c>
      <c r="J4655" t="s">
        <v>24</v>
      </c>
      <c r="K4655" t="s">
        <v>24</v>
      </c>
      <c r="L4655" t="s">
        <v>24</v>
      </c>
      <c r="M4655" t="s">
        <v>23</v>
      </c>
      <c r="N4655" t="s">
        <v>23</v>
      </c>
      <c r="O4655" t="s">
        <v>23</v>
      </c>
      <c r="P4655" t="s">
        <v>27</v>
      </c>
      <c r="Q4655" t="s">
        <v>24</v>
      </c>
      <c r="R4655" t="s">
        <v>7105</v>
      </c>
      <c r="S4655" s="2">
        <v>51.2</v>
      </c>
      <c r="T4655" s="2">
        <v>1561.5</v>
      </c>
      <c r="U4655" t="s">
        <v>23</v>
      </c>
      <c r="V4655">
        <f>COUNTIF(Table1[[#This Row],[OnlineSecurity]:[StreamingMovies]], "Yes")</f>
        <v>3</v>
      </c>
      <c r="W4655" t="str" cm="1">
        <f t="array" ref="W4655">_xlfn.IFS(Table1[[#This Row],[tenure]]&lt;=12,"0-1 Years", Table1[[#This Row],[tenure]] &lt;=36, "1-3 Years",Table1[[#This Row],[tenure]]&lt;=60, "3-5 Years",Table1[[#This Row],[tenure]]&gt;60,"5+ Years")</f>
        <v>1-3 Years</v>
      </c>
      <c r="X4655" t="str">
        <f>IF(AND(Table1[[#This Row],[Contract]]="Month-to-Month", Table1[[#This Row],[PaymentMethod]]= "Electronic check"), "High Risk", "Standard")</f>
        <v>Standard</v>
      </c>
      <c r="Y4655" s="11">
        <f>IFERROR(Table1[[#This Row],[TotalCharges]]/Table1[[#This Row],[tenure]],"0")</f>
        <v>52.05</v>
      </c>
      <c r="Z4655" t="str">
        <f>IF(Table1[[#This Row],[SeniorCitizen]]=1,"Yes","No")</f>
        <v>No</v>
      </c>
    </row>
    <row r="4656" spans="1:26" x14ac:dyDescent="0.35">
      <c r="A4656" t="s">
        <v>4691</v>
      </c>
      <c r="B4656" t="s">
        <v>22</v>
      </c>
      <c r="C4656">
        <v>0</v>
      </c>
      <c r="D4656" t="s">
        <v>23</v>
      </c>
      <c r="E4656" t="s">
        <v>23</v>
      </c>
      <c r="F4656">
        <v>42</v>
      </c>
      <c r="G4656" t="s">
        <v>23</v>
      </c>
      <c r="H4656" t="s">
        <v>24</v>
      </c>
      <c r="I4656" t="s">
        <v>24</v>
      </c>
      <c r="J4656" t="s">
        <v>24</v>
      </c>
      <c r="K4656" t="s">
        <v>24</v>
      </c>
      <c r="L4656" t="s">
        <v>24</v>
      </c>
      <c r="M4656" t="s">
        <v>24</v>
      </c>
      <c r="N4656" t="s">
        <v>24</v>
      </c>
      <c r="O4656" t="s">
        <v>24</v>
      </c>
      <c r="P4656" t="s">
        <v>31</v>
      </c>
      <c r="Q4656" t="s">
        <v>23</v>
      </c>
      <c r="R4656" t="s">
        <v>28</v>
      </c>
      <c r="S4656" s="2">
        <v>19.05</v>
      </c>
      <c r="T4656" s="2">
        <v>761.85</v>
      </c>
      <c r="U4656" t="s">
        <v>24</v>
      </c>
      <c r="V4656">
        <f>COUNTIF(Table1[[#This Row],[OnlineSecurity]:[StreamingMovies]], "Yes")</f>
        <v>0</v>
      </c>
      <c r="W4656" t="str" cm="1">
        <f t="array" ref="W4656">_xlfn.IFS(Table1[[#This Row],[tenure]]&lt;=12,"0-1 Years", Table1[[#This Row],[tenure]] &lt;=36, "1-3 Years",Table1[[#This Row],[tenure]]&lt;=60, "3-5 Years",Table1[[#This Row],[tenure]]&gt;60,"5+ Years")</f>
        <v>3-5 Years</v>
      </c>
      <c r="X4656" t="str">
        <f>IF(AND(Table1[[#This Row],[Contract]]="Month-to-Month", Table1[[#This Row],[PaymentMethod]]= "Electronic check"), "High Risk", "Standard")</f>
        <v>Standard</v>
      </c>
      <c r="Y4656" s="11">
        <f>IFERROR(Table1[[#This Row],[TotalCharges]]/Table1[[#This Row],[tenure]],"0")</f>
        <v>18.139285714285716</v>
      </c>
      <c r="Z4656" t="str">
        <f>IF(Table1[[#This Row],[SeniorCitizen]]=1,"Yes","No")</f>
        <v>No</v>
      </c>
    </row>
    <row r="4657" spans="1:26" x14ac:dyDescent="0.3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s="2">
        <v>74.75</v>
      </c>
      <c r="T4657" s="2">
        <v>2282.9499999999998</v>
      </c>
      <c r="U4657" t="s">
        <v>24</v>
      </c>
      <c r="V4657">
        <f>COUNTIF(Table1[[#This Row],[OnlineSecurity]:[StreamingMovies]], "Yes")</f>
        <v>3</v>
      </c>
      <c r="W4657" t="str" cm="1">
        <f t="array" ref="W4657">_xlfn.IFS(Table1[[#This Row],[tenure]]&lt;=12,"0-1 Years", Table1[[#This Row],[tenure]] &lt;=36, "1-3 Years",Table1[[#This Row],[tenure]]&lt;=60, "3-5 Years",Table1[[#This Row],[tenure]]&gt;60,"5+ Years")</f>
        <v>1-3 Years</v>
      </c>
      <c r="X4657" t="str">
        <f>IF(AND(Table1[[#This Row],[Contract]]="Month-to-Month", Table1[[#This Row],[PaymentMethod]]= "Electronic check"), "High Risk", "Standard")</f>
        <v>Standard</v>
      </c>
      <c r="Y4657" s="11">
        <f>IFERROR(Table1[[#This Row],[TotalCharges]]/Table1[[#This Row],[tenure]],"0")</f>
        <v>71.342187499999994</v>
      </c>
      <c r="Z4657" t="str">
        <f>IF(Table1[[#This Row],[SeniorCitizen]]=1,"Yes","No")</f>
        <v>No</v>
      </c>
    </row>
    <row r="4658" spans="1:26" x14ac:dyDescent="0.3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7104</v>
      </c>
      <c r="S4658" s="2">
        <v>75.8</v>
      </c>
      <c r="T4658" s="2">
        <v>1615.1</v>
      </c>
      <c r="U4658" t="s">
        <v>24</v>
      </c>
      <c r="V4658">
        <f>COUNTIF(Table1[[#This Row],[OnlineSecurity]:[StreamingMovies]], "Yes")</f>
        <v>0</v>
      </c>
      <c r="W4658" t="str" cm="1">
        <f t="array" ref="W4658">_xlfn.IFS(Table1[[#This Row],[tenure]]&lt;=12,"0-1 Years", Table1[[#This Row],[tenure]] &lt;=36, "1-3 Years",Table1[[#This Row],[tenure]]&lt;=60, "3-5 Years",Table1[[#This Row],[tenure]]&gt;60,"5+ Years")</f>
        <v>1-3 Years</v>
      </c>
      <c r="X4658" t="str">
        <f>IF(AND(Table1[[#This Row],[Contract]]="Month-to-Month", Table1[[#This Row],[PaymentMethod]]= "Electronic check"), "High Risk", "Standard")</f>
        <v>Standard</v>
      </c>
      <c r="Y4658" s="11">
        <f>IFERROR(Table1[[#This Row],[TotalCharges]]/Table1[[#This Row],[tenure]],"0")</f>
        <v>73.413636363636357</v>
      </c>
      <c r="Z4658" t="str">
        <f>IF(Table1[[#This Row],[SeniorCitizen]]=1,"Yes","No")</f>
        <v>No</v>
      </c>
    </row>
    <row r="4659" spans="1:26" x14ac:dyDescent="0.35">
      <c r="A4659" t="s">
        <v>4694</v>
      </c>
      <c r="B4659" t="s">
        <v>30</v>
      </c>
      <c r="C4659">
        <v>0</v>
      </c>
      <c r="D4659" t="s">
        <v>23</v>
      </c>
      <c r="E4659" t="s">
        <v>24</v>
      </c>
      <c r="F4659">
        <v>42</v>
      </c>
      <c r="G4659" t="s">
        <v>24</v>
      </c>
      <c r="H4659" t="s">
        <v>24</v>
      </c>
      <c r="I4659" t="s">
        <v>26</v>
      </c>
      <c r="J4659" t="s">
        <v>24</v>
      </c>
      <c r="K4659" t="s">
        <v>24</v>
      </c>
      <c r="L4659" t="s">
        <v>24</v>
      </c>
      <c r="M4659" t="s">
        <v>24</v>
      </c>
      <c r="N4659" t="s">
        <v>24</v>
      </c>
      <c r="O4659" t="s">
        <v>24</v>
      </c>
      <c r="P4659" t="s">
        <v>27</v>
      </c>
      <c r="Q4659" t="s">
        <v>23</v>
      </c>
      <c r="R4659" t="s">
        <v>7105</v>
      </c>
      <c r="S4659" s="2">
        <v>25.1</v>
      </c>
      <c r="T4659" s="2">
        <v>1097.1500000000001</v>
      </c>
      <c r="U4659" t="s">
        <v>24</v>
      </c>
      <c r="V4659">
        <f>COUNTIF(Table1[[#This Row],[OnlineSecurity]:[StreamingMovies]], "Yes")</f>
        <v>0</v>
      </c>
      <c r="W4659" t="str" cm="1">
        <f t="array" ref="W4659">_xlfn.IFS(Table1[[#This Row],[tenure]]&lt;=12,"0-1 Years", Table1[[#This Row],[tenure]] &lt;=36, "1-3 Years",Table1[[#This Row],[tenure]]&lt;=60, "3-5 Years",Table1[[#This Row],[tenure]]&gt;60,"5+ Years")</f>
        <v>3-5 Years</v>
      </c>
      <c r="X4659" t="str">
        <f>IF(AND(Table1[[#This Row],[Contract]]="Month-to-Month", Table1[[#This Row],[PaymentMethod]]= "Electronic check"), "High Risk", "Standard")</f>
        <v>Standard</v>
      </c>
      <c r="Y4659" s="11">
        <f>IFERROR(Table1[[#This Row],[TotalCharges]]/Table1[[#This Row],[tenure]],"0")</f>
        <v>26.12261904761905</v>
      </c>
      <c r="Z4659" t="str">
        <f>IF(Table1[[#This Row],[SeniorCitizen]]=1,"Yes","No")</f>
        <v>No</v>
      </c>
    </row>
    <row r="4660" spans="1:26" x14ac:dyDescent="0.3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s="2">
        <v>44.45</v>
      </c>
      <c r="T4660" s="2">
        <v>369.3</v>
      </c>
      <c r="U4660" t="s">
        <v>24</v>
      </c>
      <c r="V4660">
        <f>COUNTIF(Table1[[#This Row],[OnlineSecurity]:[StreamingMovies]], "Yes")</f>
        <v>0</v>
      </c>
      <c r="W4660" t="str" cm="1">
        <f t="array" ref="W4660">_xlfn.IFS(Table1[[#This Row],[tenure]]&lt;=12,"0-1 Years", Table1[[#This Row],[tenure]] &lt;=36, "1-3 Years",Table1[[#This Row],[tenure]]&lt;=60, "3-5 Years",Table1[[#This Row],[tenure]]&gt;60,"5+ Years")</f>
        <v>0-1 Years</v>
      </c>
      <c r="X4660" t="str">
        <f>IF(AND(Table1[[#This Row],[Contract]]="Month-to-Month", Table1[[#This Row],[PaymentMethod]]= "Electronic check"), "High Risk", "Standard")</f>
        <v>Standard</v>
      </c>
      <c r="Y4660" s="11">
        <f>IFERROR(Table1[[#This Row],[TotalCharges]]/Table1[[#This Row],[tenure]],"0")</f>
        <v>46.162500000000001</v>
      </c>
      <c r="Z4660" t="str">
        <f>IF(Table1[[#This Row],[SeniorCitizen]]=1,"Yes","No")</f>
        <v>No</v>
      </c>
    </row>
    <row r="4661" spans="1:26" x14ac:dyDescent="0.3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7105</v>
      </c>
      <c r="S4661" s="2">
        <v>104.3</v>
      </c>
      <c r="T4661" s="2">
        <v>6725.3</v>
      </c>
      <c r="U4661" t="s">
        <v>24</v>
      </c>
      <c r="V4661">
        <f>COUNTIF(Table1[[#This Row],[OnlineSecurity]:[StreamingMovies]], "Yes")</f>
        <v>4</v>
      </c>
      <c r="W4661" t="str" cm="1">
        <f t="array" ref="W4661">_xlfn.IFS(Table1[[#This Row],[tenure]]&lt;=12,"0-1 Years", Table1[[#This Row],[tenure]] &lt;=36, "1-3 Years",Table1[[#This Row],[tenure]]&lt;=60, "3-5 Years",Table1[[#This Row],[tenure]]&gt;60,"5+ Years")</f>
        <v>5+ Years</v>
      </c>
      <c r="X4661" t="str">
        <f>IF(AND(Table1[[#This Row],[Contract]]="Month-to-Month", Table1[[#This Row],[PaymentMethod]]= "Electronic check"), "High Risk", "Standard")</f>
        <v>Standard</v>
      </c>
      <c r="Y4661" s="11">
        <f>IFERROR(Table1[[#This Row],[TotalCharges]]/Table1[[#This Row],[tenure]],"0")</f>
        <v>103.46615384615384</v>
      </c>
      <c r="Z4661" t="str">
        <f>IF(Table1[[#This Row],[SeniorCitizen]]=1,"Yes","No")</f>
        <v>No</v>
      </c>
    </row>
    <row r="4662" spans="1:26" x14ac:dyDescent="0.35">
      <c r="A4662" t="s">
        <v>4697</v>
      </c>
      <c r="B4662" t="s">
        <v>22</v>
      </c>
      <c r="C4662">
        <v>0</v>
      </c>
      <c r="D4662" t="s">
        <v>24</v>
      </c>
      <c r="E4662" t="s">
        <v>24</v>
      </c>
      <c r="F4662">
        <v>2</v>
      </c>
      <c r="G4662" t="s">
        <v>23</v>
      </c>
      <c r="H4662" t="s">
        <v>24</v>
      </c>
      <c r="I4662" t="s">
        <v>24</v>
      </c>
      <c r="J4662" t="s">
        <v>24</v>
      </c>
      <c r="K4662" t="s">
        <v>24</v>
      </c>
      <c r="L4662" t="s">
        <v>24</v>
      </c>
      <c r="M4662" t="s">
        <v>24</v>
      </c>
      <c r="N4662" t="s">
        <v>24</v>
      </c>
      <c r="O4662" t="s">
        <v>24</v>
      </c>
      <c r="P4662" t="s">
        <v>27</v>
      </c>
      <c r="Q4662" t="s">
        <v>24</v>
      </c>
      <c r="R4662" t="s">
        <v>32</v>
      </c>
      <c r="S4662" s="2">
        <v>19.5</v>
      </c>
      <c r="T4662" s="2">
        <v>31.55</v>
      </c>
      <c r="U4662" t="s">
        <v>23</v>
      </c>
      <c r="V4662">
        <f>COUNTIF(Table1[[#This Row],[OnlineSecurity]:[StreamingMovies]], "Yes")</f>
        <v>0</v>
      </c>
      <c r="W4662" t="str" cm="1">
        <f t="array" ref="W4662">_xlfn.IFS(Table1[[#This Row],[tenure]]&lt;=12,"0-1 Years", Table1[[#This Row],[tenure]] &lt;=36, "1-3 Years",Table1[[#This Row],[tenure]]&lt;=60, "3-5 Years",Table1[[#This Row],[tenure]]&gt;60,"5+ Years")</f>
        <v>0-1 Years</v>
      </c>
      <c r="X4662" t="str">
        <f>IF(AND(Table1[[#This Row],[Contract]]="Month-to-Month", Table1[[#This Row],[PaymentMethod]]= "Electronic check"), "High Risk", "Standard")</f>
        <v>Standard</v>
      </c>
      <c r="Y4662" s="11">
        <f>IFERROR(Table1[[#This Row],[TotalCharges]]/Table1[[#This Row],[tenure]],"0")</f>
        <v>15.775</v>
      </c>
      <c r="Z4662" t="str">
        <f>IF(Table1[[#This Row],[SeniorCitizen]]=1,"Yes","No")</f>
        <v>No</v>
      </c>
    </row>
    <row r="4663" spans="1:26" x14ac:dyDescent="0.3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7104</v>
      </c>
      <c r="S4663" s="2">
        <v>89</v>
      </c>
      <c r="T4663" s="2">
        <v>6293.2</v>
      </c>
      <c r="U4663" t="s">
        <v>24</v>
      </c>
      <c r="V4663">
        <f>COUNTIF(Table1[[#This Row],[OnlineSecurity]:[StreamingMovies]], "Yes")</f>
        <v>6</v>
      </c>
      <c r="W4663" t="str" cm="1">
        <f t="array" ref="W4663">_xlfn.IFS(Table1[[#This Row],[tenure]]&lt;=12,"0-1 Years", Table1[[#This Row],[tenure]] &lt;=36, "1-3 Years",Table1[[#This Row],[tenure]]&lt;=60, "3-5 Years",Table1[[#This Row],[tenure]]&gt;60,"5+ Years")</f>
        <v>5+ Years</v>
      </c>
      <c r="X4663" t="str">
        <f>IF(AND(Table1[[#This Row],[Contract]]="Month-to-Month", Table1[[#This Row],[PaymentMethod]]= "Electronic check"), "High Risk", "Standard")</f>
        <v>Standard</v>
      </c>
      <c r="Y4663" s="11">
        <f>IFERROR(Table1[[#This Row],[TotalCharges]]/Table1[[#This Row],[tenure]],"0")</f>
        <v>89.902857142857144</v>
      </c>
      <c r="Z4663" t="str">
        <f>IF(Table1[[#This Row],[SeniorCitizen]]=1,"Yes","No")</f>
        <v>No</v>
      </c>
    </row>
    <row r="4664" spans="1:26" x14ac:dyDescent="0.35">
      <c r="A4664" t="s">
        <v>4699</v>
      </c>
      <c r="B4664" t="s">
        <v>30</v>
      </c>
      <c r="C4664">
        <v>0</v>
      </c>
      <c r="D4664" t="s">
        <v>24</v>
      </c>
      <c r="E4664" t="s">
        <v>23</v>
      </c>
      <c r="F4664">
        <v>22</v>
      </c>
      <c r="G4664" t="s">
        <v>23</v>
      </c>
      <c r="H4664" t="s">
        <v>24</v>
      </c>
      <c r="I4664" t="s">
        <v>24</v>
      </c>
      <c r="J4664" t="s">
        <v>24</v>
      </c>
      <c r="K4664" t="s">
        <v>24</v>
      </c>
      <c r="L4664" t="s">
        <v>24</v>
      </c>
      <c r="M4664" t="s">
        <v>24</v>
      </c>
      <c r="N4664" t="s">
        <v>24</v>
      </c>
      <c r="O4664" t="s">
        <v>24</v>
      </c>
      <c r="P4664" t="s">
        <v>27</v>
      </c>
      <c r="Q4664" t="s">
        <v>24</v>
      </c>
      <c r="R4664" t="s">
        <v>7105</v>
      </c>
      <c r="S4664" s="2">
        <v>20.149999999999999</v>
      </c>
      <c r="T4664" s="2">
        <v>432.5</v>
      </c>
      <c r="U4664" t="s">
        <v>24</v>
      </c>
      <c r="V4664">
        <f>COUNTIF(Table1[[#This Row],[OnlineSecurity]:[StreamingMovies]], "Yes")</f>
        <v>0</v>
      </c>
      <c r="W4664" t="str" cm="1">
        <f t="array" ref="W4664">_xlfn.IFS(Table1[[#This Row],[tenure]]&lt;=12,"0-1 Years", Table1[[#This Row],[tenure]] &lt;=36, "1-3 Years",Table1[[#This Row],[tenure]]&lt;=60, "3-5 Years",Table1[[#This Row],[tenure]]&gt;60,"5+ Years")</f>
        <v>1-3 Years</v>
      </c>
      <c r="X4664" t="str">
        <f>IF(AND(Table1[[#This Row],[Contract]]="Month-to-Month", Table1[[#This Row],[PaymentMethod]]= "Electronic check"), "High Risk", "Standard")</f>
        <v>Standard</v>
      </c>
      <c r="Y4664" s="11">
        <f>IFERROR(Table1[[#This Row],[TotalCharges]]/Table1[[#This Row],[tenure]],"0")</f>
        <v>19.65909090909091</v>
      </c>
      <c r="Z4664" t="str">
        <f>IF(Table1[[#This Row],[SeniorCitizen]]=1,"Yes","No")</f>
        <v>No</v>
      </c>
    </row>
    <row r="4665" spans="1:26" x14ac:dyDescent="0.3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s="2">
        <v>74.900000000000006</v>
      </c>
      <c r="T4665" s="2">
        <v>321.75</v>
      </c>
      <c r="U4665" t="s">
        <v>23</v>
      </c>
      <c r="V4665">
        <f>COUNTIF(Table1[[#This Row],[OnlineSecurity]:[StreamingMovies]], "Yes")</f>
        <v>0</v>
      </c>
      <c r="W4665" t="str" cm="1">
        <f t="array" ref="W4665">_xlfn.IFS(Table1[[#This Row],[tenure]]&lt;=12,"0-1 Years", Table1[[#This Row],[tenure]] &lt;=36, "1-3 Years",Table1[[#This Row],[tenure]]&lt;=60, "3-5 Years",Table1[[#This Row],[tenure]]&gt;60,"5+ Years")</f>
        <v>0-1 Years</v>
      </c>
      <c r="X4665" t="str">
        <f>IF(AND(Table1[[#This Row],[Contract]]="Month-to-Month", Table1[[#This Row],[PaymentMethod]]= "Electronic check"), "High Risk", "Standard")</f>
        <v>High Risk</v>
      </c>
      <c r="Y4665" s="11">
        <f>IFERROR(Table1[[#This Row],[TotalCharges]]/Table1[[#This Row],[tenure]],"0")</f>
        <v>80.4375</v>
      </c>
      <c r="Z4665" t="str">
        <f>IF(Table1[[#This Row],[SeniorCitizen]]=1,"Yes","No")</f>
        <v>Yes</v>
      </c>
    </row>
    <row r="4666" spans="1:26" x14ac:dyDescent="0.3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7105</v>
      </c>
      <c r="S4666" s="2">
        <v>74.900000000000006</v>
      </c>
      <c r="T4666" s="2">
        <v>147.15</v>
      </c>
      <c r="U4666" t="s">
        <v>23</v>
      </c>
      <c r="V4666">
        <f>COUNTIF(Table1[[#This Row],[OnlineSecurity]:[StreamingMovies]], "Yes")</f>
        <v>0</v>
      </c>
      <c r="W4666" t="str" cm="1">
        <f t="array" ref="W4666">_xlfn.IFS(Table1[[#This Row],[tenure]]&lt;=12,"0-1 Years", Table1[[#This Row],[tenure]] &lt;=36, "1-3 Years",Table1[[#This Row],[tenure]]&lt;=60, "3-5 Years",Table1[[#This Row],[tenure]]&gt;60,"5+ Years")</f>
        <v>0-1 Years</v>
      </c>
      <c r="X4666" t="str">
        <f>IF(AND(Table1[[#This Row],[Contract]]="Month-to-Month", Table1[[#This Row],[PaymentMethod]]= "Electronic check"), "High Risk", "Standard")</f>
        <v>Standard</v>
      </c>
      <c r="Y4666" s="11">
        <f>IFERROR(Table1[[#This Row],[TotalCharges]]/Table1[[#This Row],[tenure]],"0")</f>
        <v>73.575000000000003</v>
      </c>
      <c r="Z4666" t="str">
        <f>IF(Table1[[#This Row],[SeniorCitizen]]=1,"Yes","No")</f>
        <v>No</v>
      </c>
    </row>
    <row r="4667" spans="1:26" x14ac:dyDescent="0.35">
      <c r="A4667" t="s">
        <v>4702</v>
      </c>
      <c r="B4667" t="s">
        <v>22</v>
      </c>
      <c r="C4667">
        <v>0</v>
      </c>
      <c r="D4667" t="s">
        <v>23</v>
      </c>
      <c r="E4667" t="s">
        <v>23</v>
      </c>
      <c r="F4667">
        <v>67</v>
      </c>
      <c r="G4667" t="s">
        <v>24</v>
      </c>
      <c r="H4667" t="s">
        <v>24</v>
      </c>
      <c r="I4667" t="s">
        <v>26</v>
      </c>
      <c r="J4667" t="s">
        <v>23</v>
      </c>
      <c r="K4667" t="s">
        <v>23</v>
      </c>
      <c r="L4667" t="s">
        <v>24</v>
      </c>
      <c r="M4667" t="s">
        <v>24</v>
      </c>
      <c r="N4667" t="s">
        <v>24</v>
      </c>
      <c r="O4667" t="s">
        <v>24</v>
      </c>
      <c r="P4667" t="s">
        <v>47</v>
      </c>
      <c r="Q4667" t="s">
        <v>24</v>
      </c>
      <c r="R4667" t="s">
        <v>7104</v>
      </c>
      <c r="S4667" s="2">
        <v>36.15</v>
      </c>
      <c r="T4667" s="2">
        <v>2434.4499999999998</v>
      </c>
      <c r="U4667" t="s">
        <v>24</v>
      </c>
      <c r="V4667">
        <f>COUNTIF(Table1[[#This Row],[OnlineSecurity]:[StreamingMovies]], "Yes")</f>
        <v>2</v>
      </c>
      <c r="W4667" t="str" cm="1">
        <f t="array" ref="W4667">_xlfn.IFS(Table1[[#This Row],[tenure]]&lt;=12,"0-1 Years", Table1[[#This Row],[tenure]] &lt;=36, "1-3 Years",Table1[[#This Row],[tenure]]&lt;=60, "3-5 Years",Table1[[#This Row],[tenure]]&gt;60,"5+ Years")</f>
        <v>5+ Years</v>
      </c>
      <c r="X4667" t="str">
        <f>IF(AND(Table1[[#This Row],[Contract]]="Month-to-Month", Table1[[#This Row],[PaymentMethod]]= "Electronic check"), "High Risk", "Standard")</f>
        <v>Standard</v>
      </c>
      <c r="Y4667" s="11">
        <f>IFERROR(Table1[[#This Row],[TotalCharges]]/Table1[[#This Row],[tenure]],"0")</f>
        <v>36.335074626865669</v>
      </c>
      <c r="Z4667" t="str">
        <f>IF(Table1[[#This Row],[SeniorCitizen]]=1,"Yes","No")</f>
        <v>No</v>
      </c>
    </row>
    <row r="4668" spans="1:26" x14ac:dyDescent="0.35">
      <c r="A4668" t="s">
        <v>4703</v>
      </c>
      <c r="B4668" t="s">
        <v>22</v>
      </c>
      <c r="C4668">
        <v>0</v>
      </c>
      <c r="D4668" t="s">
        <v>24</v>
      </c>
      <c r="E4668" t="s">
        <v>24</v>
      </c>
      <c r="F4668">
        <v>25</v>
      </c>
      <c r="G4668" t="s">
        <v>23</v>
      </c>
      <c r="H4668" t="s">
        <v>24</v>
      </c>
      <c r="I4668" t="s">
        <v>24</v>
      </c>
      <c r="J4668" t="s">
        <v>24</v>
      </c>
      <c r="K4668" t="s">
        <v>24</v>
      </c>
      <c r="L4668" t="s">
        <v>24</v>
      </c>
      <c r="M4668" t="s">
        <v>24</v>
      </c>
      <c r="N4668" t="s">
        <v>24</v>
      </c>
      <c r="O4668" t="s">
        <v>24</v>
      </c>
      <c r="P4668" t="s">
        <v>27</v>
      </c>
      <c r="Q4668" t="s">
        <v>23</v>
      </c>
      <c r="R4668" t="s">
        <v>7105</v>
      </c>
      <c r="S4668" s="2">
        <v>19.2</v>
      </c>
      <c r="T4668" s="2">
        <v>532.1</v>
      </c>
      <c r="U4668" t="s">
        <v>24</v>
      </c>
      <c r="V4668">
        <f>COUNTIF(Table1[[#This Row],[OnlineSecurity]:[StreamingMovies]], "Yes")</f>
        <v>0</v>
      </c>
      <c r="W4668" t="str" cm="1">
        <f t="array" ref="W4668">_xlfn.IFS(Table1[[#This Row],[tenure]]&lt;=12,"0-1 Years", Table1[[#This Row],[tenure]] &lt;=36, "1-3 Years",Table1[[#This Row],[tenure]]&lt;=60, "3-5 Years",Table1[[#This Row],[tenure]]&gt;60,"5+ Years")</f>
        <v>1-3 Years</v>
      </c>
      <c r="X4668" t="str">
        <f>IF(AND(Table1[[#This Row],[Contract]]="Month-to-Month", Table1[[#This Row],[PaymentMethod]]= "Electronic check"), "High Risk", "Standard")</f>
        <v>Standard</v>
      </c>
      <c r="Y4668" s="11">
        <f>IFERROR(Table1[[#This Row],[TotalCharges]]/Table1[[#This Row],[tenure]],"0")</f>
        <v>21.284000000000002</v>
      </c>
      <c r="Z4668" t="str">
        <f>IF(Table1[[#This Row],[SeniorCitizen]]=1,"Yes","No")</f>
        <v>No</v>
      </c>
    </row>
    <row r="4669" spans="1:26" x14ac:dyDescent="0.35">
      <c r="A4669" t="s">
        <v>4704</v>
      </c>
      <c r="B4669" t="s">
        <v>22</v>
      </c>
      <c r="C4669">
        <v>0</v>
      </c>
      <c r="D4669" t="s">
        <v>23</v>
      </c>
      <c r="E4669" t="s">
        <v>24</v>
      </c>
      <c r="F4669">
        <v>20</v>
      </c>
      <c r="G4669" t="s">
        <v>23</v>
      </c>
      <c r="H4669" t="s">
        <v>24</v>
      </c>
      <c r="I4669" t="s">
        <v>24</v>
      </c>
      <c r="J4669" t="s">
        <v>24</v>
      </c>
      <c r="K4669" t="s">
        <v>24</v>
      </c>
      <c r="L4669" t="s">
        <v>24</v>
      </c>
      <c r="M4669" t="s">
        <v>24</v>
      </c>
      <c r="N4669" t="s">
        <v>24</v>
      </c>
      <c r="O4669" t="s">
        <v>24</v>
      </c>
      <c r="P4669" t="s">
        <v>27</v>
      </c>
      <c r="Q4669" t="s">
        <v>24</v>
      </c>
      <c r="R4669" t="s">
        <v>7104</v>
      </c>
      <c r="S4669" s="2">
        <v>19.25</v>
      </c>
      <c r="T4669" s="2">
        <v>375.25</v>
      </c>
      <c r="U4669" t="s">
        <v>24</v>
      </c>
      <c r="V4669">
        <f>COUNTIF(Table1[[#This Row],[OnlineSecurity]:[StreamingMovies]], "Yes")</f>
        <v>0</v>
      </c>
      <c r="W4669" t="str" cm="1">
        <f t="array" ref="W4669">_xlfn.IFS(Table1[[#This Row],[tenure]]&lt;=12,"0-1 Years", Table1[[#This Row],[tenure]] &lt;=36, "1-3 Years",Table1[[#This Row],[tenure]]&lt;=60, "3-5 Years",Table1[[#This Row],[tenure]]&gt;60,"5+ Years")</f>
        <v>1-3 Years</v>
      </c>
      <c r="X4669" t="str">
        <f>IF(AND(Table1[[#This Row],[Contract]]="Month-to-Month", Table1[[#This Row],[PaymentMethod]]= "Electronic check"), "High Risk", "Standard")</f>
        <v>Standard</v>
      </c>
      <c r="Y4669" s="11">
        <f>IFERROR(Table1[[#This Row],[TotalCharges]]/Table1[[#This Row],[tenure]],"0")</f>
        <v>18.762499999999999</v>
      </c>
      <c r="Z4669" t="str">
        <f>IF(Table1[[#This Row],[SeniorCitizen]]=1,"Yes","No")</f>
        <v>No</v>
      </c>
    </row>
    <row r="4670" spans="1:26" x14ac:dyDescent="0.3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7105</v>
      </c>
      <c r="S4670" s="2">
        <v>61.2</v>
      </c>
      <c r="T4670" s="2">
        <v>125.95</v>
      </c>
      <c r="U4670" t="s">
        <v>24</v>
      </c>
      <c r="V4670">
        <f>COUNTIF(Table1[[#This Row],[OnlineSecurity]:[StreamingMovies]], "Yes")</f>
        <v>2</v>
      </c>
      <c r="W4670" t="str" cm="1">
        <f t="array" ref="W4670">_xlfn.IFS(Table1[[#This Row],[tenure]]&lt;=12,"0-1 Years", Table1[[#This Row],[tenure]] &lt;=36, "1-3 Years",Table1[[#This Row],[tenure]]&lt;=60, "3-5 Years",Table1[[#This Row],[tenure]]&gt;60,"5+ Years")</f>
        <v>0-1 Years</v>
      </c>
      <c r="X4670" t="str">
        <f>IF(AND(Table1[[#This Row],[Contract]]="Month-to-Month", Table1[[#This Row],[PaymentMethod]]= "Electronic check"), "High Risk", "Standard")</f>
        <v>Standard</v>
      </c>
      <c r="Y4670" s="11">
        <f>IFERROR(Table1[[#This Row],[TotalCharges]]/Table1[[#This Row],[tenure]],"0")</f>
        <v>62.975000000000001</v>
      </c>
      <c r="Z4670" t="str">
        <f>IF(Table1[[#This Row],[SeniorCitizen]]=1,"Yes","No")</f>
        <v>No</v>
      </c>
    </row>
    <row r="4671" spans="1:26" x14ac:dyDescent="0.35">
      <c r="A4671" t="s">
        <v>4706</v>
      </c>
      <c r="B4671" t="s">
        <v>30</v>
      </c>
      <c r="C4671">
        <v>0</v>
      </c>
      <c r="D4671" t="s">
        <v>24</v>
      </c>
      <c r="E4671" t="s">
        <v>24</v>
      </c>
      <c r="F4671">
        <v>51</v>
      </c>
      <c r="G4671" t="s">
        <v>23</v>
      </c>
      <c r="H4671" t="s">
        <v>24</v>
      </c>
      <c r="I4671" t="s">
        <v>24</v>
      </c>
      <c r="J4671" t="s">
        <v>24</v>
      </c>
      <c r="K4671" t="s">
        <v>24</v>
      </c>
      <c r="L4671" t="s">
        <v>24</v>
      </c>
      <c r="M4671" t="s">
        <v>24</v>
      </c>
      <c r="N4671" t="s">
        <v>24</v>
      </c>
      <c r="O4671" t="s">
        <v>24</v>
      </c>
      <c r="P4671" t="s">
        <v>47</v>
      </c>
      <c r="Q4671" t="s">
        <v>24</v>
      </c>
      <c r="R4671" t="s">
        <v>32</v>
      </c>
      <c r="S4671" s="2">
        <v>20.45</v>
      </c>
      <c r="T4671" s="2">
        <v>1042.6500000000001</v>
      </c>
      <c r="U4671" t="s">
        <v>24</v>
      </c>
      <c r="V4671">
        <f>COUNTIF(Table1[[#This Row],[OnlineSecurity]:[StreamingMovies]], "Yes")</f>
        <v>0</v>
      </c>
      <c r="W4671" t="str" cm="1">
        <f t="array" ref="W4671">_xlfn.IFS(Table1[[#This Row],[tenure]]&lt;=12,"0-1 Years", Table1[[#This Row],[tenure]] &lt;=36, "1-3 Years",Table1[[#This Row],[tenure]]&lt;=60, "3-5 Years",Table1[[#This Row],[tenure]]&gt;60,"5+ Years")</f>
        <v>3-5 Years</v>
      </c>
      <c r="X4671" t="str">
        <f>IF(AND(Table1[[#This Row],[Contract]]="Month-to-Month", Table1[[#This Row],[PaymentMethod]]= "Electronic check"), "High Risk", "Standard")</f>
        <v>Standard</v>
      </c>
      <c r="Y4671" s="11">
        <f>IFERROR(Table1[[#This Row],[TotalCharges]]/Table1[[#This Row],[tenure]],"0")</f>
        <v>20.444117647058825</v>
      </c>
      <c r="Z4671" t="str">
        <f>IF(Table1[[#This Row],[SeniorCitizen]]=1,"Yes","No")</f>
        <v>No</v>
      </c>
    </row>
    <row r="4672" spans="1:26" x14ac:dyDescent="0.35">
      <c r="A4672" t="s">
        <v>4707</v>
      </c>
      <c r="B4672" t="s">
        <v>22</v>
      </c>
      <c r="C4672">
        <v>0</v>
      </c>
      <c r="D4672" t="s">
        <v>23</v>
      </c>
      <c r="E4672" t="s">
        <v>23</v>
      </c>
      <c r="F4672">
        <v>46</v>
      </c>
      <c r="G4672" t="s">
        <v>24</v>
      </c>
      <c r="H4672" t="s">
        <v>24</v>
      </c>
      <c r="I4672" t="s">
        <v>26</v>
      </c>
      <c r="J4672" t="s">
        <v>23</v>
      </c>
      <c r="K4672" t="s">
        <v>23</v>
      </c>
      <c r="L4672" t="s">
        <v>24</v>
      </c>
      <c r="M4672" t="s">
        <v>24</v>
      </c>
      <c r="N4672" t="s">
        <v>24</v>
      </c>
      <c r="O4672" t="s">
        <v>24</v>
      </c>
      <c r="P4672" t="s">
        <v>27</v>
      </c>
      <c r="Q4672" t="s">
        <v>24</v>
      </c>
      <c r="R4672" t="s">
        <v>7104</v>
      </c>
      <c r="S4672" s="2">
        <v>35.049999999999997</v>
      </c>
      <c r="T4672" s="2">
        <v>1620.25</v>
      </c>
      <c r="U4672" t="s">
        <v>24</v>
      </c>
      <c r="V4672">
        <f>COUNTIF(Table1[[#This Row],[OnlineSecurity]:[StreamingMovies]], "Yes")</f>
        <v>2</v>
      </c>
      <c r="W4672" t="str" cm="1">
        <f t="array" ref="W4672">_xlfn.IFS(Table1[[#This Row],[tenure]]&lt;=12,"0-1 Years", Table1[[#This Row],[tenure]] &lt;=36, "1-3 Years",Table1[[#This Row],[tenure]]&lt;=60, "3-5 Years",Table1[[#This Row],[tenure]]&gt;60,"5+ Years")</f>
        <v>3-5 Years</v>
      </c>
      <c r="X4672" t="str">
        <f>IF(AND(Table1[[#This Row],[Contract]]="Month-to-Month", Table1[[#This Row],[PaymentMethod]]= "Electronic check"), "High Risk", "Standard")</f>
        <v>Standard</v>
      </c>
      <c r="Y4672" s="11">
        <f>IFERROR(Table1[[#This Row],[TotalCharges]]/Table1[[#This Row],[tenure]],"0")</f>
        <v>35.222826086956523</v>
      </c>
      <c r="Z4672" t="str">
        <f>IF(Table1[[#This Row],[SeniorCitizen]]=1,"Yes","No")</f>
        <v>No</v>
      </c>
    </row>
    <row r="4673" spans="1:26" x14ac:dyDescent="0.3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s="2">
        <v>100.25</v>
      </c>
      <c r="T4673" s="2">
        <v>2387.75</v>
      </c>
      <c r="U4673" t="s">
        <v>23</v>
      </c>
      <c r="V4673">
        <f>COUNTIF(Table1[[#This Row],[OnlineSecurity]:[StreamingMovies]], "Yes")</f>
        <v>3</v>
      </c>
      <c r="W4673" t="str" cm="1">
        <f t="array" ref="W4673">_xlfn.IFS(Table1[[#This Row],[tenure]]&lt;=12,"0-1 Years", Table1[[#This Row],[tenure]] &lt;=36, "1-3 Years",Table1[[#This Row],[tenure]]&lt;=60, "3-5 Years",Table1[[#This Row],[tenure]]&gt;60,"5+ Years")</f>
        <v>1-3 Years</v>
      </c>
      <c r="X4673" t="str">
        <f>IF(AND(Table1[[#This Row],[Contract]]="Month-to-Month", Table1[[#This Row],[PaymentMethod]]= "Electronic check"), "High Risk", "Standard")</f>
        <v>High Risk</v>
      </c>
      <c r="Y4673" s="11">
        <f>IFERROR(Table1[[#This Row],[TotalCharges]]/Table1[[#This Row],[tenure]],"0")</f>
        <v>95.51</v>
      </c>
      <c r="Z4673" t="str">
        <f>IF(Table1[[#This Row],[SeniorCitizen]]=1,"Yes","No")</f>
        <v>No</v>
      </c>
    </row>
    <row r="4674" spans="1:26" x14ac:dyDescent="0.3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s="2">
        <v>44</v>
      </c>
      <c r="T4674" s="2">
        <v>659.35</v>
      </c>
      <c r="U4674" t="s">
        <v>24</v>
      </c>
      <c r="V4674">
        <f>COUNTIF(Table1[[#This Row],[OnlineSecurity]:[StreamingMovies]], "Yes")</f>
        <v>0</v>
      </c>
      <c r="W4674" t="str" cm="1">
        <f t="array" ref="W4674">_xlfn.IFS(Table1[[#This Row],[tenure]]&lt;=12,"0-1 Years", Table1[[#This Row],[tenure]] &lt;=36, "1-3 Years",Table1[[#This Row],[tenure]]&lt;=60, "3-5 Years",Table1[[#This Row],[tenure]]&gt;60,"5+ Years")</f>
        <v>1-3 Years</v>
      </c>
      <c r="X4674" t="str">
        <f>IF(AND(Table1[[#This Row],[Contract]]="Month-to-Month", Table1[[#This Row],[PaymentMethod]]= "Electronic check"), "High Risk", "Standard")</f>
        <v>Standard</v>
      </c>
      <c r="Y4674" s="11">
        <f>IFERROR(Table1[[#This Row],[TotalCharges]]/Table1[[#This Row],[tenure]],"0")</f>
        <v>50.719230769230769</v>
      </c>
      <c r="Z4674" t="str">
        <f>IF(Table1[[#This Row],[SeniorCitizen]]=1,"Yes","No")</f>
        <v>No</v>
      </c>
    </row>
    <row r="4675" spans="1:26" x14ac:dyDescent="0.3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s="2">
        <v>102.8</v>
      </c>
      <c r="T4675" s="2">
        <v>2660.2</v>
      </c>
      <c r="U4675" t="s">
        <v>23</v>
      </c>
      <c r="V4675">
        <f>COUNTIF(Table1[[#This Row],[OnlineSecurity]:[StreamingMovies]], "Yes")</f>
        <v>4</v>
      </c>
      <c r="W4675" t="str" cm="1">
        <f t="array" ref="W4675">_xlfn.IFS(Table1[[#This Row],[tenure]]&lt;=12,"0-1 Years", Table1[[#This Row],[tenure]] &lt;=36, "1-3 Years",Table1[[#This Row],[tenure]]&lt;=60, "3-5 Years",Table1[[#This Row],[tenure]]&gt;60,"5+ Years")</f>
        <v>1-3 Years</v>
      </c>
      <c r="X4675" t="str">
        <f>IF(AND(Table1[[#This Row],[Contract]]="Month-to-Month", Table1[[#This Row],[PaymentMethod]]= "Electronic check"), "High Risk", "Standard")</f>
        <v>Standard</v>
      </c>
      <c r="Y4675" s="11">
        <f>IFERROR(Table1[[#This Row],[TotalCharges]]/Table1[[#This Row],[tenure]],"0")</f>
        <v>106.40799999999999</v>
      </c>
      <c r="Z4675" t="str">
        <f>IF(Table1[[#This Row],[SeniorCitizen]]=1,"Yes","No")</f>
        <v>Yes</v>
      </c>
    </row>
    <row r="4676" spans="1:26" x14ac:dyDescent="0.3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s="2">
        <v>50.35</v>
      </c>
      <c r="T4676" s="2">
        <v>1285.8</v>
      </c>
      <c r="U4676" t="s">
        <v>24</v>
      </c>
      <c r="V4676">
        <f>COUNTIF(Table1[[#This Row],[OnlineSecurity]:[StreamingMovies]], "Yes")</f>
        <v>1</v>
      </c>
      <c r="W4676" t="str" cm="1">
        <f t="array" ref="W4676">_xlfn.IFS(Table1[[#This Row],[tenure]]&lt;=12,"0-1 Years", Table1[[#This Row],[tenure]] &lt;=36, "1-3 Years",Table1[[#This Row],[tenure]]&lt;=60, "3-5 Years",Table1[[#This Row],[tenure]]&gt;60,"5+ Years")</f>
        <v>1-3 Years</v>
      </c>
      <c r="X4676" t="str">
        <f>IF(AND(Table1[[#This Row],[Contract]]="Month-to-Month", Table1[[#This Row],[PaymentMethod]]= "Electronic check"), "High Risk", "Standard")</f>
        <v>Standard</v>
      </c>
      <c r="Y4676" s="11">
        <f>IFERROR(Table1[[#This Row],[TotalCharges]]/Table1[[#This Row],[tenure]],"0")</f>
        <v>49.45384615384615</v>
      </c>
      <c r="Z4676" t="str">
        <f>IF(Table1[[#This Row],[SeniorCitizen]]=1,"Yes","No")</f>
        <v>No</v>
      </c>
    </row>
    <row r="4677" spans="1:26" x14ac:dyDescent="0.3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s="2">
        <v>100</v>
      </c>
      <c r="T4677" s="2">
        <v>4211.55</v>
      </c>
      <c r="U4677" t="s">
        <v>23</v>
      </c>
      <c r="V4677">
        <f>COUNTIF(Table1[[#This Row],[OnlineSecurity]:[StreamingMovies]], "Yes")</f>
        <v>3</v>
      </c>
      <c r="W4677" t="str" cm="1">
        <f t="array" ref="W4677">_xlfn.IFS(Table1[[#This Row],[tenure]]&lt;=12,"0-1 Years", Table1[[#This Row],[tenure]] &lt;=36, "1-3 Years",Table1[[#This Row],[tenure]]&lt;=60, "3-5 Years",Table1[[#This Row],[tenure]]&gt;60,"5+ Years")</f>
        <v>3-5 Years</v>
      </c>
      <c r="X4677" t="str">
        <f>IF(AND(Table1[[#This Row],[Contract]]="Month-to-Month", Table1[[#This Row],[PaymentMethod]]= "Electronic check"), "High Risk", "Standard")</f>
        <v>Standard</v>
      </c>
      <c r="Y4677" s="11">
        <f>IFERROR(Table1[[#This Row],[TotalCharges]]/Table1[[#This Row],[tenure]],"0")</f>
        <v>97.943023255813955</v>
      </c>
      <c r="Z4677" t="str">
        <f>IF(Table1[[#This Row],[SeniorCitizen]]=1,"Yes","No")</f>
        <v>No</v>
      </c>
    </row>
    <row r="4678" spans="1:26" x14ac:dyDescent="0.35">
      <c r="A4678" t="s">
        <v>4713</v>
      </c>
      <c r="B4678" t="s">
        <v>30</v>
      </c>
      <c r="C4678">
        <v>0</v>
      </c>
      <c r="D4678" t="s">
        <v>24</v>
      </c>
      <c r="E4678" t="s">
        <v>23</v>
      </c>
      <c r="F4678">
        <v>19</v>
      </c>
      <c r="G4678" t="s">
        <v>23</v>
      </c>
      <c r="H4678" t="s">
        <v>24</v>
      </c>
      <c r="I4678" t="s">
        <v>24</v>
      </c>
      <c r="J4678" t="s">
        <v>24</v>
      </c>
      <c r="K4678" t="s">
        <v>24</v>
      </c>
      <c r="L4678" t="s">
        <v>24</v>
      </c>
      <c r="M4678" t="s">
        <v>24</v>
      </c>
      <c r="N4678" t="s">
        <v>24</v>
      </c>
      <c r="O4678" t="s">
        <v>24</v>
      </c>
      <c r="P4678" t="s">
        <v>27</v>
      </c>
      <c r="Q4678" t="s">
        <v>23</v>
      </c>
      <c r="R4678" t="s">
        <v>28</v>
      </c>
      <c r="S4678" s="2">
        <v>20</v>
      </c>
      <c r="T4678" s="2">
        <v>377.55</v>
      </c>
      <c r="U4678" t="s">
        <v>24</v>
      </c>
      <c r="V4678">
        <f>COUNTIF(Table1[[#This Row],[OnlineSecurity]:[StreamingMovies]], "Yes")</f>
        <v>0</v>
      </c>
      <c r="W4678" t="str" cm="1">
        <f t="array" ref="W4678">_xlfn.IFS(Table1[[#This Row],[tenure]]&lt;=12,"0-1 Years", Table1[[#This Row],[tenure]] &lt;=36, "1-3 Years",Table1[[#This Row],[tenure]]&lt;=60, "3-5 Years",Table1[[#This Row],[tenure]]&gt;60,"5+ Years")</f>
        <v>1-3 Years</v>
      </c>
      <c r="X4678" t="str">
        <f>IF(AND(Table1[[#This Row],[Contract]]="Month-to-Month", Table1[[#This Row],[PaymentMethod]]= "Electronic check"), "High Risk", "Standard")</f>
        <v>High Risk</v>
      </c>
      <c r="Y4678" s="11">
        <f>IFERROR(Table1[[#This Row],[TotalCharges]]/Table1[[#This Row],[tenure]],"0")</f>
        <v>19.871052631578948</v>
      </c>
      <c r="Z4678" t="str">
        <f>IF(Table1[[#This Row],[SeniorCitizen]]=1,"Yes","No")</f>
        <v>No</v>
      </c>
    </row>
    <row r="4679" spans="1:26" x14ac:dyDescent="0.3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s="2">
        <v>99.85</v>
      </c>
      <c r="T4679" s="2">
        <v>990.9</v>
      </c>
      <c r="U4679" t="s">
        <v>23</v>
      </c>
      <c r="V4679">
        <f>COUNTIF(Table1[[#This Row],[OnlineSecurity]:[StreamingMovies]], "Yes")</f>
        <v>4</v>
      </c>
      <c r="W4679" t="str" cm="1">
        <f t="array" ref="W4679">_xlfn.IFS(Table1[[#This Row],[tenure]]&lt;=12,"0-1 Years", Table1[[#This Row],[tenure]] &lt;=36, "1-3 Years",Table1[[#This Row],[tenure]]&lt;=60, "3-5 Years",Table1[[#This Row],[tenure]]&gt;60,"5+ Years")</f>
        <v>0-1 Years</v>
      </c>
      <c r="X4679" t="str">
        <f>IF(AND(Table1[[#This Row],[Contract]]="Month-to-Month", Table1[[#This Row],[PaymentMethod]]= "Electronic check"), "High Risk", "Standard")</f>
        <v>High Risk</v>
      </c>
      <c r="Y4679" s="11">
        <f>IFERROR(Table1[[#This Row],[TotalCharges]]/Table1[[#This Row],[tenure]],"0")</f>
        <v>99.09</v>
      </c>
      <c r="Z4679" t="str">
        <f>IF(Table1[[#This Row],[SeniorCitizen]]=1,"Yes","No")</f>
        <v>No</v>
      </c>
    </row>
    <row r="4680" spans="1:26" x14ac:dyDescent="0.3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7104</v>
      </c>
      <c r="S4680" s="2">
        <v>94.2</v>
      </c>
      <c r="T4680" s="2">
        <v>193.8</v>
      </c>
      <c r="U4680" t="s">
        <v>23</v>
      </c>
      <c r="V4680">
        <f>COUNTIF(Table1[[#This Row],[OnlineSecurity]:[StreamingMovies]], "Yes")</f>
        <v>2</v>
      </c>
      <c r="W4680" t="str" cm="1">
        <f t="array" ref="W4680">_xlfn.IFS(Table1[[#This Row],[tenure]]&lt;=12,"0-1 Years", Table1[[#This Row],[tenure]] &lt;=36, "1-3 Years",Table1[[#This Row],[tenure]]&lt;=60, "3-5 Years",Table1[[#This Row],[tenure]]&gt;60,"5+ Years")</f>
        <v>0-1 Years</v>
      </c>
      <c r="X4680" t="str">
        <f>IF(AND(Table1[[#This Row],[Contract]]="Month-to-Month", Table1[[#This Row],[PaymentMethod]]= "Electronic check"), "High Risk", "Standard")</f>
        <v>Standard</v>
      </c>
      <c r="Y4680" s="11">
        <f>IFERROR(Table1[[#This Row],[TotalCharges]]/Table1[[#This Row],[tenure]],"0")</f>
        <v>96.9</v>
      </c>
      <c r="Z4680" t="str">
        <f>IF(Table1[[#This Row],[SeniorCitizen]]=1,"Yes","No")</f>
        <v>No</v>
      </c>
    </row>
    <row r="4681" spans="1:26" x14ac:dyDescent="0.3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7104</v>
      </c>
      <c r="S4681" s="2">
        <v>86.4</v>
      </c>
      <c r="T4681" s="2">
        <v>6058.95</v>
      </c>
      <c r="U4681" t="s">
        <v>24</v>
      </c>
      <c r="V4681">
        <f>COUNTIF(Table1[[#This Row],[OnlineSecurity]:[StreamingMovies]], "Yes")</f>
        <v>5</v>
      </c>
      <c r="W4681" t="str" cm="1">
        <f t="array" ref="W4681">_xlfn.IFS(Table1[[#This Row],[tenure]]&lt;=12,"0-1 Years", Table1[[#This Row],[tenure]] &lt;=36, "1-3 Years",Table1[[#This Row],[tenure]]&lt;=60, "3-5 Years",Table1[[#This Row],[tenure]]&gt;60,"5+ Years")</f>
        <v>5+ Years</v>
      </c>
      <c r="X4681" t="str">
        <f>IF(AND(Table1[[#This Row],[Contract]]="Month-to-Month", Table1[[#This Row],[PaymentMethod]]= "Electronic check"), "High Risk", "Standard")</f>
        <v>Standard</v>
      </c>
      <c r="Y4681" s="11">
        <f>IFERROR(Table1[[#This Row],[TotalCharges]]/Table1[[#This Row],[tenure]],"0")</f>
        <v>84.152083333333337</v>
      </c>
      <c r="Z4681" t="str">
        <f>IF(Table1[[#This Row],[SeniorCitizen]]=1,"Yes","No")</f>
        <v>No</v>
      </c>
    </row>
    <row r="4682" spans="1:26" x14ac:dyDescent="0.3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7105</v>
      </c>
      <c r="S4682" s="2">
        <v>58.4</v>
      </c>
      <c r="T4682" s="2">
        <v>964.9</v>
      </c>
      <c r="U4682" t="s">
        <v>24</v>
      </c>
      <c r="V4682">
        <f>COUNTIF(Table1[[#This Row],[OnlineSecurity]:[StreamingMovies]], "Yes")</f>
        <v>2</v>
      </c>
      <c r="W4682" t="str" cm="1">
        <f t="array" ref="W4682">_xlfn.IFS(Table1[[#This Row],[tenure]]&lt;=12,"0-1 Years", Table1[[#This Row],[tenure]] &lt;=36, "1-3 Years",Table1[[#This Row],[tenure]]&lt;=60, "3-5 Years",Table1[[#This Row],[tenure]]&gt;60,"5+ Years")</f>
        <v>1-3 Years</v>
      </c>
      <c r="X4682" t="str">
        <f>IF(AND(Table1[[#This Row],[Contract]]="Month-to-Month", Table1[[#This Row],[PaymentMethod]]= "Electronic check"), "High Risk", "Standard")</f>
        <v>Standard</v>
      </c>
      <c r="Y4682" s="11">
        <f>IFERROR(Table1[[#This Row],[TotalCharges]]/Table1[[#This Row],[tenure]],"0")</f>
        <v>53.605555555555554</v>
      </c>
      <c r="Z4682" t="str">
        <f>IF(Table1[[#This Row],[SeniorCitizen]]=1,"Yes","No")</f>
        <v>Yes</v>
      </c>
    </row>
    <row r="4683" spans="1:26" x14ac:dyDescent="0.3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s="2">
        <v>83.85</v>
      </c>
      <c r="T4683" s="2">
        <v>790.15</v>
      </c>
      <c r="U4683" t="s">
        <v>23</v>
      </c>
      <c r="V4683">
        <f>COUNTIF(Table1[[#This Row],[OnlineSecurity]:[StreamingMovies]], "Yes")</f>
        <v>1</v>
      </c>
      <c r="W4683" t="str" cm="1">
        <f t="array" ref="W4683">_xlfn.IFS(Table1[[#This Row],[tenure]]&lt;=12,"0-1 Years", Table1[[#This Row],[tenure]] &lt;=36, "1-3 Years",Table1[[#This Row],[tenure]]&lt;=60, "3-5 Years",Table1[[#This Row],[tenure]]&gt;60,"5+ Years")</f>
        <v>0-1 Years</v>
      </c>
      <c r="X4683" t="str">
        <f>IF(AND(Table1[[#This Row],[Contract]]="Month-to-Month", Table1[[#This Row],[PaymentMethod]]= "Electronic check"), "High Risk", "Standard")</f>
        <v>High Risk</v>
      </c>
      <c r="Y4683" s="11">
        <f>IFERROR(Table1[[#This Row],[TotalCharges]]/Table1[[#This Row],[tenure]],"0")</f>
        <v>87.794444444444437</v>
      </c>
      <c r="Z4683" t="str">
        <f>IF(Table1[[#This Row],[SeniorCitizen]]=1,"Yes","No")</f>
        <v>Yes</v>
      </c>
    </row>
    <row r="4684" spans="1:26" x14ac:dyDescent="0.3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7105</v>
      </c>
      <c r="S4684" s="2">
        <v>88.3</v>
      </c>
      <c r="T4684" s="2">
        <v>2467.75</v>
      </c>
      <c r="U4684" t="s">
        <v>23</v>
      </c>
      <c r="V4684">
        <f>COUNTIF(Table1[[#This Row],[OnlineSecurity]:[StreamingMovies]], "Yes")</f>
        <v>2</v>
      </c>
      <c r="W4684" t="str" cm="1">
        <f t="array" ref="W4684">_xlfn.IFS(Table1[[#This Row],[tenure]]&lt;=12,"0-1 Years", Table1[[#This Row],[tenure]] &lt;=36, "1-3 Years",Table1[[#This Row],[tenure]]&lt;=60, "3-5 Years",Table1[[#This Row],[tenure]]&gt;60,"5+ Years")</f>
        <v>1-3 Years</v>
      </c>
      <c r="X4684" t="str">
        <f>IF(AND(Table1[[#This Row],[Contract]]="Month-to-Month", Table1[[#This Row],[PaymentMethod]]= "Electronic check"), "High Risk", "Standard")</f>
        <v>Standard</v>
      </c>
      <c r="Y4684" s="11">
        <f>IFERROR(Table1[[#This Row],[TotalCharges]]/Table1[[#This Row],[tenure]],"0")</f>
        <v>91.398148148148152</v>
      </c>
      <c r="Z4684" t="str">
        <f>IF(Table1[[#This Row],[SeniorCitizen]]=1,"Yes","No")</f>
        <v>Yes</v>
      </c>
    </row>
    <row r="4685" spans="1:26" x14ac:dyDescent="0.3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s="2">
        <v>94.1</v>
      </c>
      <c r="T4685" s="2">
        <v>2322.85</v>
      </c>
      <c r="U4685" t="s">
        <v>24</v>
      </c>
      <c r="V4685">
        <f>COUNTIF(Table1[[#This Row],[OnlineSecurity]:[StreamingMovies]], "Yes")</f>
        <v>2</v>
      </c>
      <c r="W4685" t="str" cm="1">
        <f t="array" ref="W4685">_xlfn.IFS(Table1[[#This Row],[tenure]]&lt;=12,"0-1 Years", Table1[[#This Row],[tenure]] &lt;=36, "1-3 Years",Table1[[#This Row],[tenure]]&lt;=60, "3-5 Years",Table1[[#This Row],[tenure]]&gt;60,"5+ Years")</f>
        <v>1-3 Years</v>
      </c>
      <c r="X4685" t="str">
        <f>IF(AND(Table1[[#This Row],[Contract]]="Month-to-Month", Table1[[#This Row],[PaymentMethod]]= "Electronic check"), "High Risk", "Standard")</f>
        <v>High Risk</v>
      </c>
      <c r="Y4685" s="11">
        <f>IFERROR(Table1[[#This Row],[TotalCharges]]/Table1[[#This Row],[tenure]],"0")</f>
        <v>96.785416666666663</v>
      </c>
      <c r="Z4685" t="str">
        <f>IF(Table1[[#This Row],[SeniorCitizen]]=1,"Yes","No")</f>
        <v>No</v>
      </c>
    </row>
    <row r="4686" spans="1:26" x14ac:dyDescent="0.3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7104</v>
      </c>
      <c r="S4686" s="2">
        <v>104.05</v>
      </c>
      <c r="T4686" s="2">
        <v>7262</v>
      </c>
      <c r="U4686" t="s">
        <v>23</v>
      </c>
      <c r="V4686">
        <f>COUNTIF(Table1[[#This Row],[OnlineSecurity]:[StreamingMovies]], "Yes")</f>
        <v>5</v>
      </c>
      <c r="W4686" t="str" cm="1">
        <f t="array" ref="W4686">_xlfn.IFS(Table1[[#This Row],[tenure]]&lt;=12,"0-1 Years", Table1[[#This Row],[tenure]] &lt;=36, "1-3 Years",Table1[[#This Row],[tenure]]&lt;=60, "3-5 Years",Table1[[#This Row],[tenure]]&gt;60,"5+ Years")</f>
        <v>5+ Years</v>
      </c>
      <c r="X4686" t="str">
        <f>IF(AND(Table1[[#This Row],[Contract]]="Month-to-Month", Table1[[#This Row],[PaymentMethod]]= "Electronic check"), "High Risk", "Standard")</f>
        <v>Standard</v>
      </c>
      <c r="Y4686" s="11">
        <f>IFERROR(Table1[[#This Row],[TotalCharges]]/Table1[[#This Row],[tenure]],"0")</f>
        <v>105.2463768115942</v>
      </c>
      <c r="Z4686" t="str">
        <f>IF(Table1[[#This Row],[SeniorCitizen]]=1,"Yes","No")</f>
        <v>No</v>
      </c>
    </row>
    <row r="4687" spans="1:26" x14ac:dyDescent="0.3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7105</v>
      </c>
      <c r="S4687" s="2">
        <v>108.9</v>
      </c>
      <c r="T4687" s="2">
        <v>4854.3</v>
      </c>
      <c r="U4687" t="s">
        <v>24</v>
      </c>
      <c r="V4687">
        <f>COUNTIF(Table1[[#This Row],[OnlineSecurity]:[StreamingMovies]], "Yes")</f>
        <v>5</v>
      </c>
      <c r="W4687" t="str" cm="1">
        <f t="array" ref="W4687">_xlfn.IFS(Table1[[#This Row],[tenure]]&lt;=12,"0-1 Years", Table1[[#This Row],[tenure]] &lt;=36, "1-3 Years",Table1[[#This Row],[tenure]]&lt;=60, "3-5 Years",Table1[[#This Row],[tenure]]&gt;60,"5+ Years")</f>
        <v>3-5 Years</v>
      </c>
      <c r="X4687" t="str">
        <f>IF(AND(Table1[[#This Row],[Contract]]="Month-to-Month", Table1[[#This Row],[PaymentMethod]]= "Electronic check"), "High Risk", "Standard")</f>
        <v>Standard</v>
      </c>
      <c r="Y4687" s="11">
        <f>IFERROR(Table1[[#This Row],[TotalCharges]]/Table1[[#This Row],[tenure]],"0")</f>
        <v>105.52826086956522</v>
      </c>
      <c r="Z4687" t="str">
        <f>IF(Table1[[#This Row],[SeniorCitizen]]=1,"Yes","No")</f>
        <v>No</v>
      </c>
    </row>
    <row r="4688" spans="1:26" x14ac:dyDescent="0.3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7104</v>
      </c>
      <c r="S4688" s="2">
        <v>107.4</v>
      </c>
      <c r="T4688" s="2">
        <v>7748.75</v>
      </c>
      <c r="U4688" t="s">
        <v>24</v>
      </c>
      <c r="V4688">
        <f>COUNTIF(Table1[[#This Row],[OnlineSecurity]:[StreamingMovies]], "Yes")</f>
        <v>5</v>
      </c>
      <c r="W4688" t="str" cm="1">
        <f t="array" ref="W4688">_xlfn.IFS(Table1[[#This Row],[tenure]]&lt;=12,"0-1 Years", Table1[[#This Row],[tenure]] &lt;=36, "1-3 Years",Table1[[#This Row],[tenure]]&lt;=60, "3-5 Years",Table1[[#This Row],[tenure]]&gt;60,"5+ Years")</f>
        <v>5+ Years</v>
      </c>
      <c r="X4688" t="str">
        <f>IF(AND(Table1[[#This Row],[Contract]]="Month-to-Month", Table1[[#This Row],[PaymentMethod]]= "Electronic check"), "High Risk", "Standard")</f>
        <v>Standard</v>
      </c>
      <c r="Y4688" s="11">
        <f>IFERROR(Table1[[#This Row],[TotalCharges]]/Table1[[#This Row],[tenure]],"0")</f>
        <v>107.62152777777777</v>
      </c>
      <c r="Z4688" t="str">
        <f>IF(Table1[[#This Row],[SeniorCitizen]]=1,"Yes","No")</f>
        <v>Yes</v>
      </c>
    </row>
    <row r="4689" spans="1:26" x14ac:dyDescent="0.3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7105</v>
      </c>
      <c r="S4689" s="2">
        <v>94.7</v>
      </c>
      <c r="T4689" s="2">
        <v>1914.9</v>
      </c>
      <c r="U4689" t="s">
        <v>23</v>
      </c>
      <c r="V4689">
        <f>COUNTIF(Table1[[#This Row],[OnlineSecurity]:[StreamingMovies]], "Yes")</f>
        <v>3</v>
      </c>
      <c r="W4689" t="str" cm="1">
        <f t="array" ref="W4689">_xlfn.IFS(Table1[[#This Row],[tenure]]&lt;=12,"0-1 Years", Table1[[#This Row],[tenure]] &lt;=36, "1-3 Years",Table1[[#This Row],[tenure]]&lt;=60, "3-5 Years",Table1[[#This Row],[tenure]]&gt;60,"5+ Years")</f>
        <v>1-3 Years</v>
      </c>
      <c r="X4689" t="str">
        <f>IF(AND(Table1[[#This Row],[Contract]]="Month-to-Month", Table1[[#This Row],[PaymentMethod]]= "Electronic check"), "High Risk", "Standard")</f>
        <v>Standard</v>
      </c>
      <c r="Y4689" s="11">
        <f>IFERROR(Table1[[#This Row],[TotalCharges]]/Table1[[#This Row],[tenure]],"0")</f>
        <v>87.040909090909096</v>
      </c>
      <c r="Z4689" t="str">
        <f>IF(Table1[[#This Row],[SeniorCitizen]]=1,"Yes","No")</f>
        <v>No</v>
      </c>
    </row>
    <row r="4690" spans="1:26" x14ac:dyDescent="0.3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s="2">
        <v>90.85</v>
      </c>
      <c r="T4690" s="2">
        <v>6470.1</v>
      </c>
      <c r="U4690" t="s">
        <v>24</v>
      </c>
      <c r="V4690">
        <f>COUNTIF(Table1[[#This Row],[OnlineSecurity]:[StreamingMovies]], "Yes")</f>
        <v>2</v>
      </c>
      <c r="W4690" t="str" cm="1">
        <f t="array" ref="W4690">_xlfn.IFS(Table1[[#This Row],[tenure]]&lt;=12,"0-1 Years", Table1[[#This Row],[tenure]] &lt;=36, "1-3 Years",Table1[[#This Row],[tenure]]&lt;=60, "3-5 Years",Table1[[#This Row],[tenure]]&gt;60,"5+ Years")</f>
        <v>5+ Years</v>
      </c>
      <c r="X4690" t="str">
        <f>IF(AND(Table1[[#This Row],[Contract]]="Month-to-Month", Table1[[#This Row],[PaymentMethod]]= "Electronic check"), "High Risk", "Standard")</f>
        <v>High Risk</v>
      </c>
      <c r="Y4690" s="11">
        <f>IFERROR(Table1[[#This Row],[TotalCharges]]/Table1[[#This Row],[tenure]],"0")</f>
        <v>92.43</v>
      </c>
      <c r="Z4690" t="str">
        <f>IF(Table1[[#This Row],[SeniorCitizen]]=1,"Yes","No")</f>
        <v>Yes</v>
      </c>
    </row>
    <row r="4691" spans="1:26" x14ac:dyDescent="0.35">
      <c r="A4691" t="s">
        <v>4726</v>
      </c>
      <c r="B4691" t="s">
        <v>22</v>
      </c>
      <c r="C4691">
        <v>0</v>
      </c>
      <c r="D4691" t="s">
        <v>24</v>
      </c>
      <c r="E4691" t="s">
        <v>24</v>
      </c>
      <c r="F4691">
        <v>2</v>
      </c>
      <c r="G4691" t="s">
        <v>23</v>
      </c>
      <c r="H4691" t="s">
        <v>24</v>
      </c>
      <c r="I4691" t="s">
        <v>24</v>
      </c>
      <c r="J4691" t="s">
        <v>24</v>
      </c>
      <c r="K4691" t="s">
        <v>24</v>
      </c>
      <c r="L4691" t="s">
        <v>24</v>
      </c>
      <c r="M4691" t="s">
        <v>24</v>
      </c>
      <c r="N4691" t="s">
        <v>24</v>
      </c>
      <c r="O4691" t="s">
        <v>24</v>
      </c>
      <c r="P4691" t="s">
        <v>27</v>
      </c>
      <c r="Q4691" t="s">
        <v>24</v>
      </c>
      <c r="R4691" t="s">
        <v>28</v>
      </c>
      <c r="S4691" s="2">
        <v>19.899999999999999</v>
      </c>
      <c r="T4691" s="2">
        <v>57.4</v>
      </c>
      <c r="U4691" t="s">
        <v>24</v>
      </c>
      <c r="V4691">
        <f>COUNTIF(Table1[[#This Row],[OnlineSecurity]:[StreamingMovies]], "Yes")</f>
        <v>0</v>
      </c>
      <c r="W4691" t="str" cm="1">
        <f t="array" ref="W4691">_xlfn.IFS(Table1[[#This Row],[tenure]]&lt;=12,"0-1 Years", Table1[[#This Row],[tenure]] &lt;=36, "1-3 Years",Table1[[#This Row],[tenure]]&lt;=60, "3-5 Years",Table1[[#This Row],[tenure]]&gt;60,"5+ Years")</f>
        <v>0-1 Years</v>
      </c>
      <c r="X4691" t="str">
        <f>IF(AND(Table1[[#This Row],[Contract]]="Month-to-Month", Table1[[#This Row],[PaymentMethod]]= "Electronic check"), "High Risk", "Standard")</f>
        <v>High Risk</v>
      </c>
      <c r="Y4691" s="11">
        <f>IFERROR(Table1[[#This Row],[TotalCharges]]/Table1[[#This Row],[tenure]],"0")</f>
        <v>28.7</v>
      </c>
      <c r="Z4691" t="str">
        <f>IF(Table1[[#This Row],[SeniorCitizen]]=1,"Yes","No")</f>
        <v>No</v>
      </c>
    </row>
    <row r="4692" spans="1:26" x14ac:dyDescent="0.3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7105</v>
      </c>
      <c r="S4692" s="2">
        <v>66.400000000000006</v>
      </c>
      <c r="T4692" s="2">
        <v>2019.8</v>
      </c>
      <c r="U4692" t="s">
        <v>24</v>
      </c>
      <c r="V4692">
        <f>COUNTIF(Table1[[#This Row],[OnlineSecurity]:[StreamingMovies]], "Yes")</f>
        <v>3</v>
      </c>
      <c r="W4692" t="str" cm="1">
        <f t="array" ref="W4692">_xlfn.IFS(Table1[[#This Row],[tenure]]&lt;=12,"0-1 Years", Table1[[#This Row],[tenure]] &lt;=36, "1-3 Years",Table1[[#This Row],[tenure]]&lt;=60, "3-5 Years",Table1[[#This Row],[tenure]]&gt;60,"5+ Years")</f>
        <v>1-3 Years</v>
      </c>
      <c r="X4692" t="str">
        <f>IF(AND(Table1[[#This Row],[Contract]]="Month-to-Month", Table1[[#This Row],[PaymentMethod]]= "Electronic check"), "High Risk", "Standard")</f>
        <v>Standard</v>
      </c>
      <c r="Y4692" s="11">
        <f>IFERROR(Table1[[#This Row],[TotalCharges]]/Table1[[#This Row],[tenure]],"0")</f>
        <v>65.154838709677421</v>
      </c>
      <c r="Z4692" t="str">
        <f>IF(Table1[[#This Row],[SeniorCitizen]]=1,"Yes","No")</f>
        <v>No</v>
      </c>
    </row>
    <row r="4693" spans="1:26" x14ac:dyDescent="0.3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7104</v>
      </c>
      <c r="S4693" s="2">
        <v>100.65</v>
      </c>
      <c r="T4693" s="2">
        <v>5688.05</v>
      </c>
      <c r="U4693" t="s">
        <v>23</v>
      </c>
      <c r="V4693">
        <f>COUNTIF(Table1[[#This Row],[OnlineSecurity]:[StreamingMovies]], "Yes")</f>
        <v>3</v>
      </c>
      <c r="W4693" t="str" cm="1">
        <f t="array" ref="W4693">_xlfn.IFS(Table1[[#This Row],[tenure]]&lt;=12,"0-1 Years", Table1[[#This Row],[tenure]] &lt;=36, "1-3 Years",Table1[[#This Row],[tenure]]&lt;=60, "3-5 Years",Table1[[#This Row],[tenure]]&gt;60,"5+ Years")</f>
        <v>3-5 Years</v>
      </c>
      <c r="X4693" t="str">
        <f>IF(AND(Table1[[#This Row],[Contract]]="Month-to-Month", Table1[[#This Row],[PaymentMethod]]= "Electronic check"), "High Risk", "Standard")</f>
        <v>Standard</v>
      </c>
      <c r="Y4693" s="11">
        <f>IFERROR(Table1[[#This Row],[TotalCharges]]/Table1[[#This Row],[tenure]],"0")</f>
        <v>101.57232142857143</v>
      </c>
      <c r="Z4693" t="str">
        <f>IF(Table1[[#This Row],[SeniorCitizen]]=1,"Yes","No")</f>
        <v>Yes</v>
      </c>
    </row>
    <row r="4694" spans="1:26" x14ac:dyDescent="0.3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7104</v>
      </c>
      <c r="S4694" s="2">
        <v>100.7</v>
      </c>
      <c r="T4694" s="2">
        <v>1522.7</v>
      </c>
      <c r="U4694" t="s">
        <v>24</v>
      </c>
      <c r="V4694">
        <f>COUNTIF(Table1[[#This Row],[OnlineSecurity]:[StreamingMovies]], "Yes")</f>
        <v>4</v>
      </c>
      <c r="W4694" t="str" cm="1">
        <f t="array" ref="W4694">_xlfn.IFS(Table1[[#This Row],[tenure]]&lt;=12,"0-1 Years", Table1[[#This Row],[tenure]] &lt;=36, "1-3 Years",Table1[[#This Row],[tenure]]&lt;=60, "3-5 Years",Table1[[#This Row],[tenure]]&gt;60,"5+ Years")</f>
        <v>1-3 Years</v>
      </c>
      <c r="X4694" t="str">
        <f>IF(AND(Table1[[#This Row],[Contract]]="Month-to-Month", Table1[[#This Row],[PaymentMethod]]= "Electronic check"), "High Risk", "Standard")</f>
        <v>Standard</v>
      </c>
      <c r="Y4694" s="11">
        <f>IFERROR(Table1[[#This Row],[TotalCharges]]/Table1[[#This Row],[tenure]],"0")</f>
        <v>95.168750000000003</v>
      </c>
      <c r="Z4694" t="str">
        <f>IF(Table1[[#This Row],[SeniorCitizen]]=1,"Yes","No")</f>
        <v>No</v>
      </c>
    </row>
    <row r="4695" spans="1:26" x14ac:dyDescent="0.35">
      <c r="A4695" t="s">
        <v>4730</v>
      </c>
      <c r="B4695" t="s">
        <v>30</v>
      </c>
      <c r="C4695">
        <v>0</v>
      </c>
      <c r="D4695" t="s">
        <v>24</v>
      </c>
      <c r="E4695" t="s">
        <v>23</v>
      </c>
      <c r="F4695">
        <v>52</v>
      </c>
      <c r="G4695" t="s">
        <v>23</v>
      </c>
      <c r="H4695" t="s">
        <v>23</v>
      </c>
      <c r="I4695" t="s">
        <v>24</v>
      </c>
      <c r="J4695" t="s">
        <v>24</v>
      </c>
      <c r="K4695" t="s">
        <v>24</v>
      </c>
      <c r="L4695" t="s">
        <v>24</v>
      </c>
      <c r="M4695" t="s">
        <v>24</v>
      </c>
      <c r="N4695" t="s">
        <v>24</v>
      </c>
      <c r="O4695" t="s">
        <v>24</v>
      </c>
      <c r="P4695" t="s">
        <v>47</v>
      </c>
      <c r="Q4695" t="s">
        <v>24</v>
      </c>
      <c r="R4695" t="s">
        <v>7105</v>
      </c>
      <c r="S4695" s="2">
        <v>25.6</v>
      </c>
      <c r="T4695" s="2">
        <v>1334.5</v>
      </c>
      <c r="U4695" t="s">
        <v>24</v>
      </c>
      <c r="V4695">
        <f>COUNTIF(Table1[[#This Row],[OnlineSecurity]:[StreamingMovies]], "Yes")</f>
        <v>0</v>
      </c>
      <c r="W4695" t="str" cm="1">
        <f t="array" ref="W4695">_xlfn.IFS(Table1[[#This Row],[tenure]]&lt;=12,"0-1 Years", Table1[[#This Row],[tenure]] &lt;=36, "1-3 Years",Table1[[#This Row],[tenure]]&lt;=60, "3-5 Years",Table1[[#This Row],[tenure]]&gt;60,"5+ Years")</f>
        <v>3-5 Years</v>
      </c>
      <c r="X4695" t="str">
        <f>IF(AND(Table1[[#This Row],[Contract]]="Month-to-Month", Table1[[#This Row],[PaymentMethod]]= "Electronic check"), "High Risk", "Standard")</f>
        <v>Standard</v>
      </c>
      <c r="Y4695" s="11">
        <f>IFERROR(Table1[[#This Row],[TotalCharges]]/Table1[[#This Row],[tenure]],"0")</f>
        <v>25.66346153846154</v>
      </c>
      <c r="Z4695" t="str">
        <f>IF(Table1[[#This Row],[SeniorCitizen]]=1,"Yes","No")</f>
        <v>No</v>
      </c>
    </row>
    <row r="4696" spans="1:26" x14ac:dyDescent="0.35">
      <c r="A4696" t="s">
        <v>4731</v>
      </c>
      <c r="B4696" t="s">
        <v>30</v>
      </c>
      <c r="C4696">
        <v>0</v>
      </c>
      <c r="D4696" t="s">
        <v>23</v>
      </c>
      <c r="E4696" t="s">
        <v>23</v>
      </c>
      <c r="F4696">
        <v>13</v>
      </c>
      <c r="G4696" t="s">
        <v>23</v>
      </c>
      <c r="H4696" t="s">
        <v>24</v>
      </c>
      <c r="I4696" t="s">
        <v>24</v>
      </c>
      <c r="J4696" t="s">
        <v>24</v>
      </c>
      <c r="K4696" t="s">
        <v>24</v>
      </c>
      <c r="L4696" t="s">
        <v>24</v>
      </c>
      <c r="M4696" t="s">
        <v>24</v>
      </c>
      <c r="N4696" t="s">
        <v>24</v>
      </c>
      <c r="O4696" t="s">
        <v>24</v>
      </c>
      <c r="P4696" t="s">
        <v>27</v>
      </c>
      <c r="Q4696" t="s">
        <v>23</v>
      </c>
      <c r="R4696" t="s">
        <v>32</v>
      </c>
      <c r="S4696" s="2">
        <v>19.850000000000001</v>
      </c>
      <c r="T4696" s="2">
        <v>252</v>
      </c>
      <c r="U4696" t="s">
        <v>24</v>
      </c>
      <c r="V4696">
        <f>COUNTIF(Table1[[#This Row],[OnlineSecurity]:[StreamingMovies]], "Yes")</f>
        <v>0</v>
      </c>
      <c r="W4696" t="str" cm="1">
        <f t="array" ref="W4696">_xlfn.IFS(Table1[[#This Row],[tenure]]&lt;=12,"0-1 Years", Table1[[#This Row],[tenure]] &lt;=36, "1-3 Years",Table1[[#This Row],[tenure]]&lt;=60, "3-5 Years",Table1[[#This Row],[tenure]]&gt;60,"5+ Years")</f>
        <v>1-3 Years</v>
      </c>
      <c r="X4696" t="str">
        <f>IF(AND(Table1[[#This Row],[Contract]]="Month-to-Month", Table1[[#This Row],[PaymentMethod]]= "Electronic check"), "High Risk", "Standard")</f>
        <v>Standard</v>
      </c>
      <c r="Y4696" s="11">
        <f>IFERROR(Table1[[#This Row],[TotalCharges]]/Table1[[#This Row],[tenure]],"0")</f>
        <v>19.384615384615383</v>
      </c>
      <c r="Z4696" t="str">
        <f>IF(Table1[[#This Row],[SeniorCitizen]]=1,"Yes","No")</f>
        <v>No</v>
      </c>
    </row>
    <row r="4697" spans="1:26" x14ac:dyDescent="0.35">
      <c r="A4697" t="s">
        <v>4732</v>
      </c>
      <c r="B4697" t="s">
        <v>22</v>
      </c>
      <c r="C4697">
        <v>0</v>
      </c>
      <c r="D4697" t="s">
        <v>24</v>
      </c>
      <c r="E4697" t="s">
        <v>24</v>
      </c>
      <c r="F4697">
        <v>35</v>
      </c>
      <c r="G4697" t="s">
        <v>23</v>
      </c>
      <c r="H4697" t="s">
        <v>24</v>
      </c>
      <c r="I4697" t="s">
        <v>24</v>
      </c>
      <c r="J4697" t="s">
        <v>24</v>
      </c>
      <c r="K4697" t="s">
        <v>24</v>
      </c>
      <c r="L4697" t="s">
        <v>24</v>
      </c>
      <c r="M4697" t="s">
        <v>24</v>
      </c>
      <c r="N4697" t="s">
        <v>24</v>
      </c>
      <c r="O4697" t="s">
        <v>24</v>
      </c>
      <c r="P4697" t="s">
        <v>31</v>
      </c>
      <c r="Q4697" t="s">
        <v>24</v>
      </c>
      <c r="R4697" t="s">
        <v>32</v>
      </c>
      <c r="S4697" s="2">
        <v>20.75</v>
      </c>
      <c r="T4697" s="2">
        <v>700.45</v>
      </c>
      <c r="U4697" t="s">
        <v>24</v>
      </c>
      <c r="V4697">
        <f>COUNTIF(Table1[[#This Row],[OnlineSecurity]:[StreamingMovies]], "Yes")</f>
        <v>0</v>
      </c>
      <c r="W4697" t="str" cm="1">
        <f t="array" ref="W4697">_xlfn.IFS(Table1[[#This Row],[tenure]]&lt;=12,"0-1 Years", Table1[[#This Row],[tenure]] &lt;=36, "1-3 Years",Table1[[#This Row],[tenure]]&lt;=60, "3-5 Years",Table1[[#This Row],[tenure]]&gt;60,"5+ Years")</f>
        <v>1-3 Years</v>
      </c>
      <c r="X4697" t="str">
        <f>IF(AND(Table1[[#This Row],[Contract]]="Month-to-Month", Table1[[#This Row],[PaymentMethod]]= "Electronic check"), "High Risk", "Standard")</f>
        <v>Standard</v>
      </c>
      <c r="Y4697" s="11">
        <f>IFERROR(Table1[[#This Row],[TotalCharges]]/Table1[[#This Row],[tenure]],"0")</f>
        <v>20.012857142857143</v>
      </c>
      <c r="Z4697" t="str">
        <f>IF(Table1[[#This Row],[SeniorCitizen]]=1,"Yes","No")</f>
        <v>No</v>
      </c>
    </row>
    <row r="4698" spans="1:26" x14ac:dyDescent="0.3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s="2">
        <v>95.8</v>
      </c>
      <c r="T4698" s="2">
        <v>5655.45</v>
      </c>
      <c r="U4698" t="s">
        <v>24</v>
      </c>
      <c r="V4698">
        <f>COUNTIF(Table1[[#This Row],[OnlineSecurity]:[StreamingMovies]], "Yes")</f>
        <v>3</v>
      </c>
      <c r="W4698" t="str" cm="1">
        <f t="array" ref="W4698">_xlfn.IFS(Table1[[#This Row],[tenure]]&lt;=12,"0-1 Years", Table1[[#This Row],[tenure]] &lt;=36, "1-3 Years",Table1[[#This Row],[tenure]]&lt;=60, "3-5 Years",Table1[[#This Row],[tenure]]&gt;60,"5+ Years")</f>
        <v>3-5 Years</v>
      </c>
      <c r="X4698" t="str">
        <f>IF(AND(Table1[[#This Row],[Contract]]="Month-to-Month", Table1[[#This Row],[PaymentMethod]]= "Electronic check"), "High Risk", "Standard")</f>
        <v>Standard</v>
      </c>
      <c r="Y4698" s="11">
        <f>IFERROR(Table1[[#This Row],[TotalCharges]]/Table1[[#This Row],[tenure]],"0")</f>
        <v>95.85508474576271</v>
      </c>
      <c r="Z4698" t="str">
        <f>IF(Table1[[#This Row],[SeniorCitizen]]=1,"Yes","No")</f>
        <v>No</v>
      </c>
    </row>
    <row r="4699" spans="1:26" x14ac:dyDescent="0.3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s="2">
        <v>94.65</v>
      </c>
      <c r="T4699" s="2">
        <v>6747.35</v>
      </c>
      <c r="U4699" t="s">
        <v>24</v>
      </c>
      <c r="V4699">
        <f>COUNTIF(Table1[[#This Row],[OnlineSecurity]:[StreamingMovies]], "Yes")</f>
        <v>3</v>
      </c>
      <c r="W4699" t="str" cm="1">
        <f t="array" ref="W4699">_xlfn.IFS(Table1[[#This Row],[tenure]]&lt;=12,"0-1 Years", Table1[[#This Row],[tenure]] &lt;=36, "1-3 Years",Table1[[#This Row],[tenure]]&lt;=60, "3-5 Years",Table1[[#This Row],[tenure]]&gt;60,"5+ Years")</f>
        <v>5+ Years</v>
      </c>
      <c r="X4699" t="str">
        <f>IF(AND(Table1[[#This Row],[Contract]]="Month-to-Month", Table1[[#This Row],[PaymentMethod]]= "Electronic check"), "High Risk", "Standard")</f>
        <v>High Risk</v>
      </c>
      <c r="Y4699" s="11">
        <f>IFERROR(Table1[[#This Row],[TotalCharges]]/Table1[[#This Row],[tenure]],"0")</f>
        <v>93.713194444444454</v>
      </c>
      <c r="Z4699" t="str">
        <f>IF(Table1[[#This Row],[SeniorCitizen]]=1,"Yes","No")</f>
        <v>No</v>
      </c>
    </row>
    <row r="4700" spans="1:26" x14ac:dyDescent="0.3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7104</v>
      </c>
      <c r="S4700" s="2">
        <v>80.55</v>
      </c>
      <c r="T4700" s="2">
        <v>5265.1</v>
      </c>
      <c r="U4700" t="s">
        <v>23</v>
      </c>
      <c r="V4700">
        <f>COUNTIF(Table1[[#This Row],[OnlineSecurity]:[StreamingMovies]], "Yes")</f>
        <v>4</v>
      </c>
      <c r="W4700" t="str" cm="1">
        <f t="array" ref="W4700">_xlfn.IFS(Table1[[#This Row],[tenure]]&lt;=12,"0-1 Years", Table1[[#This Row],[tenure]] &lt;=36, "1-3 Years",Table1[[#This Row],[tenure]]&lt;=60, "3-5 Years",Table1[[#This Row],[tenure]]&gt;60,"5+ Years")</f>
        <v>5+ Years</v>
      </c>
      <c r="X4700" t="str">
        <f>IF(AND(Table1[[#This Row],[Contract]]="Month-to-Month", Table1[[#This Row],[PaymentMethod]]= "Electronic check"), "High Risk", "Standard")</f>
        <v>Standard</v>
      </c>
      <c r="Y4700" s="11">
        <f>IFERROR(Table1[[#This Row],[TotalCharges]]/Table1[[#This Row],[tenure]],"0")</f>
        <v>79.774242424242431</v>
      </c>
      <c r="Z4700" t="str">
        <f>IF(Table1[[#This Row],[SeniorCitizen]]=1,"Yes","No")</f>
        <v>Yes</v>
      </c>
    </row>
    <row r="4701" spans="1:26" x14ac:dyDescent="0.3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7105</v>
      </c>
      <c r="S4701" s="2">
        <v>106.65</v>
      </c>
      <c r="T4701" s="2">
        <v>5174.3500000000004</v>
      </c>
      <c r="U4701" t="s">
        <v>24</v>
      </c>
      <c r="V4701">
        <f>COUNTIF(Table1[[#This Row],[OnlineSecurity]:[StreamingMovies]], "Yes")</f>
        <v>5</v>
      </c>
      <c r="W4701" t="str" cm="1">
        <f t="array" ref="W4701">_xlfn.IFS(Table1[[#This Row],[tenure]]&lt;=12,"0-1 Years", Table1[[#This Row],[tenure]] &lt;=36, "1-3 Years",Table1[[#This Row],[tenure]]&lt;=60, "3-5 Years",Table1[[#This Row],[tenure]]&gt;60,"5+ Years")</f>
        <v>3-5 Years</v>
      </c>
      <c r="X4701" t="str">
        <f>IF(AND(Table1[[#This Row],[Contract]]="Month-to-Month", Table1[[#This Row],[PaymentMethod]]= "Electronic check"), "High Risk", "Standard")</f>
        <v>Standard</v>
      </c>
      <c r="Y4701" s="11">
        <f>IFERROR(Table1[[#This Row],[TotalCharges]]/Table1[[#This Row],[tenure]],"0")</f>
        <v>105.59897959183674</v>
      </c>
      <c r="Z4701" t="str">
        <f>IF(Table1[[#This Row],[SeniorCitizen]]=1,"Yes","No")</f>
        <v>No</v>
      </c>
    </row>
    <row r="4702" spans="1:26" x14ac:dyDescent="0.3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s="2">
        <v>45.85</v>
      </c>
      <c r="T4702" s="2">
        <v>105.6</v>
      </c>
      <c r="U4702" t="s">
        <v>24</v>
      </c>
      <c r="V4702">
        <f>COUNTIF(Table1[[#This Row],[OnlineSecurity]:[StreamingMovies]], "Yes")</f>
        <v>0</v>
      </c>
      <c r="W4702" t="str" cm="1">
        <f t="array" ref="W4702">_xlfn.IFS(Table1[[#This Row],[tenure]]&lt;=12,"0-1 Years", Table1[[#This Row],[tenure]] &lt;=36, "1-3 Years",Table1[[#This Row],[tenure]]&lt;=60, "3-5 Years",Table1[[#This Row],[tenure]]&gt;60,"5+ Years")</f>
        <v>0-1 Years</v>
      </c>
      <c r="X4702" t="str">
        <f>IF(AND(Table1[[#This Row],[Contract]]="Month-to-Month", Table1[[#This Row],[PaymentMethod]]= "Electronic check"), "High Risk", "Standard")</f>
        <v>Standard</v>
      </c>
      <c r="Y4702" s="11">
        <f>IFERROR(Table1[[#This Row],[TotalCharges]]/Table1[[#This Row],[tenure]],"0")</f>
        <v>52.8</v>
      </c>
      <c r="Z4702" t="str">
        <f>IF(Table1[[#This Row],[SeniorCitizen]]=1,"Yes","No")</f>
        <v>No</v>
      </c>
    </row>
    <row r="4703" spans="1:26" x14ac:dyDescent="0.3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s="2">
        <v>104.35</v>
      </c>
      <c r="T4703" s="2">
        <v>2271.85</v>
      </c>
      <c r="U4703" t="s">
        <v>24</v>
      </c>
      <c r="V4703">
        <f>COUNTIF(Table1[[#This Row],[OnlineSecurity]:[StreamingMovies]], "Yes")</f>
        <v>4</v>
      </c>
      <c r="W4703" t="str" cm="1">
        <f t="array" ref="W4703">_xlfn.IFS(Table1[[#This Row],[tenure]]&lt;=12,"0-1 Years", Table1[[#This Row],[tenure]] &lt;=36, "1-3 Years",Table1[[#This Row],[tenure]]&lt;=60, "3-5 Years",Table1[[#This Row],[tenure]]&gt;60,"5+ Years")</f>
        <v>1-3 Years</v>
      </c>
      <c r="X4703" t="str">
        <f>IF(AND(Table1[[#This Row],[Contract]]="Month-to-Month", Table1[[#This Row],[PaymentMethod]]= "Electronic check"), "High Risk", "Standard")</f>
        <v>High Risk</v>
      </c>
      <c r="Y4703" s="11">
        <f>IFERROR(Table1[[#This Row],[TotalCharges]]/Table1[[#This Row],[tenure]],"0")</f>
        <v>108.18333333333332</v>
      </c>
      <c r="Z4703" t="str">
        <f>IF(Table1[[#This Row],[SeniorCitizen]]=1,"Yes","No")</f>
        <v>Yes</v>
      </c>
    </row>
    <row r="4704" spans="1:26" x14ac:dyDescent="0.35">
      <c r="A4704" t="s">
        <v>4739</v>
      </c>
      <c r="B4704" t="s">
        <v>30</v>
      </c>
      <c r="C4704">
        <v>1</v>
      </c>
      <c r="D4704" t="s">
        <v>24</v>
      </c>
      <c r="E4704" t="s">
        <v>24</v>
      </c>
      <c r="F4704">
        <v>54</v>
      </c>
      <c r="G4704" t="s">
        <v>24</v>
      </c>
      <c r="H4704" t="s">
        <v>24</v>
      </c>
      <c r="I4704" t="s">
        <v>26</v>
      </c>
      <c r="J4704" t="s">
        <v>24</v>
      </c>
      <c r="K4704" t="s">
        <v>23</v>
      </c>
      <c r="L4704" t="s">
        <v>23</v>
      </c>
      <c r="M4704" t="s">
        <v>24</v>
      </c>
      <c r="N4704" t="s">
        <v>23</v>
      </c>
      <c r="O4704" t="s">
        <v>23</v>
      </c>
      <c r="P4704" t="s">
        <v>31</v>
      </c>
      <c r="Q4704" t="s">
        <v>23</v>
      </c>
      <c r="R4704" t="s">
        <v>28</v>
      </c>
      <c r="S4704" s="2">
        <v>55.45</v>
      </c>
      <c r="T4704" s="2">
        <v>2966.95</v>
      </c>
      <c r="U4704" t="s">
        <v>24</v>
      </c>
      <c r="V4704">
        <f>COUNTIF(Table1[[#This Row],[OnlineSecurity]:[StreamingMovies]], "Yes")</f>
        <v>4</v>
      </c>
      <c r="W4704" t="str" cm="1">
        <f t="array" ref="W4704">_xlfn.IFS(Table1[[#This Row],[tenure]]&lt;=12,"0-1 Years", Table1[[#This Row],[tenure]] &lt;=36, "1-3 Years",Table1[[#This Row],[tenure]]&lt;=60, "3-5 Years",Table1[[#This Row],[tenure]]&gt;60,"5+ Years")</f>
        <v>3-5 Years</v>
      </c>
      <c r="X4704" t="str">
        <f>IF(AND(Table1[[#This Row],[Contract]]="Month-to-Month", Table1[[#This Row],[PaymentMethod]]= "Electronic check"), "High Risk", "Standard")</f>
        <v>Standard</v>
      </c>
      <c r="Y4704" s="11">
        <f>IFERROR(Table1[[#This Row],[TotalCharges]]/Table1[[#This Row],[tenure]],"0")</f>
        <v>54.943518518518516</v>
      </c>
      <c r="Z4704" t="str">
        <f>IF(Table1[[#This Row],[SeniorCitizen]]=1,"Yes","No")</f>
        <v>Yes</v>
      </c>
    </row>
    <row r="4705" spans="1:26" x14ac:dyDescent="0.3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s="2">
        <v>78.849999999999994</v>
      </c>
      <c r="T4705" s="2">
        <v>1772.25</v>
      </c>
      <c r="U4705" t="s">
        <v>23</v>
      </c>
      <c r="V4705">
        <f>COUNTIF(Table1[[#This Row],[OnlineSecurity]:[StreamingMovies]], "Yes")</f>
        <v>1</v>
      </c>
      <c r="W4705" t="str" cm="1">
        <f t="array" ref="W4705">_xlfn.IFS(Table1[[#This Row],[tenure]]&lt;=12,"0-1 Years", Table1[[#This Row],[tenure]] &lt;=36, "1-3 Years",Table1[[#This Row],[tenure]]&lt;=60, "3-5 Years",Table1[[#This Row],[tenure]]&gt;60,"5+ Years")</f>
        <v>1-3 Years</v>
      </c>
      <c r="X4705" t="str">
        <f>IF(AND(Table1[[#This Row],[Contract]]="Month-to-Month", Table1[[#This Row],[PaymentMethod]]= "Electronic check"), "High Risk", "Standard")</f>
        <v>High Risk</v>
      </c>
      <c r="Y4705" s="11">
        <f>IFERROR(Table1[[#This Row],[TotalCharges]]/Table1[[#This Row],[tenure]],"0")</f>
        <v>73.84375</v>
      </c>
      <c r="Z4705" t="str">
        <f>IF(Table1[[#This Row],[SeniorCitizen]]=1,"Yes","No")</f>
        <v>Yes</v>
      </c>
    </row>
    <row r="4706" spans="1:26" x14ac:dyDescent="0.3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s="2">
        <v>61.15</v>
      </c>
      <c r="T4706" s="2">
        <v>61.15</v>
      </c>
      <c r="U4706" t="s">
        <v>24</v>
      </c>
      <c r="V4706">
        <f>COUNTIF(Table1[[#This Row],[OnlineSecurity]:[StreamingMovies]], "Yes")</f>
        <v>2</v>
      </c>
      <c r="W4706" t="str" cm="1">
        <f t="array" ref="W4706">_xlfn.IFS(Table1[[#This Row],[tenure]]&lt;=12,"0-1 Years", Table1[[#This Row],[tenure]] &lt;=36, "1-3 Years",Table1[[#This Row],[tenure]]&lt;=60, "3-5 Years",Table1[[#This Row],[tenure]]&gt;60,"5+ Years")</f>
        <v>0-1 Years</v>
      </c>
      <c r="X4706" t="str">
        <f>IF(AND(Table1[[#This Row],[Contract]]="Month-to-Month", Table1[[#This Row],[PaymentMethod]]= "Electronic check"), "High Risk", "Standard")</f>
        <v>High Risk</v>
      </c>
      <c r="Y4706" s="11">
        <f>IFERROR(Table1[[#This Row],[TotalCharges]]/Table1[[#This Row],[tenure]],"0")</f>
        <v>61.15</v>
      </c>
      <c r="Z4706" t="str">
        <f>IF(Table1[[#This Row],[SeniorCitizen]]=1,"Yes","No")</f>
        <v>No</v>
      </c>
    </row>
    <row r="4707" spans="1:26" x14ac:dyDescent="0.3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s="2">
        <v>78.95</v>
      </c>
      <c r="T4707" s="2">
        <v>494.95</v>
      </c>
      <c r="U4707" t="s">
        <v>24</v>
      </c>
      <c r="V4707">
        <f>COUNTIF(Table1[[#This Row],[OnlineSecurity]:[StreamingMovies]], "Yes")</f>
        <v>2</v>
      </c>
      <c r="W4707" t="str" cm="1">
        <f t="array" ref="W4707">_xlfn.IFS(Table1[[#This Row],[tenure]]&lt;=12,"0-1 Years", Table1[[#This Row],[tenure]] &lt;=36, "1-3 Years",Table1[[#This Row],[tenure]]&lt;=60, "3-5 Years",Table1[[#This Row],[tenure]]&gt;60,"5+ Years")</f>
        <v>0-1 Years</v>
      </c>
      <c r="X4707" t="str">
        <f>IF(AND(Table1[[#This Row],[Contract]]="Month-to-Month", Table1[[#This Row],[PaymentMethod]]= "Electronic check"), "High Risk", "Standard")</f>
        <v>High Risk</v>
      </c>
      <c r="Y4707" s="11">
        <f>IFERROR(Table1[[#This Row],[TotalCharges]]/Table1[[#This Row],[tenure]],"0")</f>
        <v>82.49166666666666</v>
      </c>
      <c r="Z4707" t="str">
        <f>IF(Table1[[#This Row],[SeniorCitizen]]=1,"Yes","No")</f>
        <v>No</v>
      </c>
    </row>
    <row r="4708" spans="1:26" x14ac:dyDescent="0.3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s="2">
        <v>44.45</v>
      </c>
      <c r="T4708" s="2">
        <v>44.45</v>
      </c>
      <c r="U4708" t="s">
        <v>23</v>
      </c>
      <c r="V4708">
        <f>COUNTIF(Table1[[#This Row],[OnlineSecurity]:[StreamingMovies]], "Yes")</f>
        <v>0</v>
      </c>
      <c r="W4708" t="str" cm="1">
        <f t="array" ref="W4708">_xlfn.IFS(Table1[[#This Row],[tenure]]&lt;=12,"0-1 Years", Table1[[#This Row],[tenure]] &lt;=36, "1-3 Years",Table1[[#This Row],[tenure]]&lt;=60, "3-5 Years",Table1[[#This Row],[tenure]]&gt;60,"5+ Years")</f>
        <v>0-1 Years</v>
      </c>
      <c r="X4708" t="str">
        <f>IF(AND(Table1[[#This Row],[Contract]]="Month-to-Month", Table1[[#This Row],[PaymentMethod]]= "Electronic check"), "High Risk", "Standard")</f>
        <v>Standard</v>
      </c>
      <c r="Y4708" s="11">
        <f>IFERROR(Table1[[#This Row],[TotalCharges]]/Table1[[#This Row],[tenure]],"0")</f>
        <v>44.45</v>
      </c>
      <c r="Z4708" t="str">
        <f>IF(Table1[[#This Row],[SeniorCitizen]]=1,"Yes","No")</f>
        <v>No</v>
      </c>
    </row>
    <row r="4709" spans="1:26" x14ac:dyDescent="0.3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7105</v>
      </c>
      <c r="S4709" s="2">
        <v>109.2</v>
      </c>
      <c r="T4709" s="2">
        <v>5290.45</v>
      </c>
      <c r="U4709" t="s">
        <v>24</v>
      </c>
      <c r="V4709">
        <f>COUNTIF(Table1[[#This Row],[OnlineSecurity]:[StreamingMovies]], "Yes")</f>
        <v>5</v>
      </c>
      <c r="W4709" t="str" cm="1">
        <f t="array" ref="W4709">_xlfn.IFS(Table1[[#This Row],[tenure]]&lt;=12,"0-1 Years", Table1[[#This Row],[tenure]] &lt;=36, "1-3 Years",Table1[[#This Row],[tenure]]&lt;=60, "3-5 Years",Table1[[#This Row],[tenure]]&gt;60,"5+ Years")</f>
        <v>3-5 Years</v>
      </c>
      <c r="X4709" t="str">
        <f>IF(AND(Table1[[#This Row],[Contract]]="Month-to-Month", Table1[[#This Row],[PaymentMethod]]= "Electronic check"), "High Risk", "Standard")</f>
        <v>Standard</v>
      </c>
      <c r="Y4709" s="11">
        <f>IFERROR(Table1[[#This Row],[TotalCharges]]/Table1[[#This Row],[tenure]],"0")</f>
        <v>107.96836734693878</v>
      </c>
      <c r="Z4709" t="str">
        <f>IF(Table1[[#This Row],[SeniorCitizen]]=1,"Yes","No")</f>
        <v>No</v>
      </c>
    </row>
    <row r="4710" spans="1:26" x14ac:dyDescent="0.3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7105</v>
      </c>
      <c r="S4710" s="2">
        <v>61.3</v>
      </c>
      <c r="T4710" s="2">
        <v>3346.8</v>
      </c>
      <c r="U4710" t="s">
        <v>24</v>
      </c>
      <c r="V4710">
        <f>COUNTIF(Table1[[#This Row],[OnlineSecurity]:[StreamingMovies]], "Yes")</f>
        <v>3</v>
      </c>
      <c r="W4710" t="str" cm="1">
        <f t="array" ref="W4710">_xlfn.IFS(Table1[[#This Row],[tenure]]&lt;=12,"0-1 Years", Table1[[#This Row],[tenure]] &lt;=36, "1-3 Years",Table1[[#This Row],[tenure]]&lt;=60, "3-5 Years",Table1[[#This Row],[tenure]]&gt;60,"5+ Years")</f>
        <v>3-5 Years</v>
      </c>
      <c r="X4710" t="str">
        <f>IF(AND(Table1[[#This Row],[Contract]]="Month-to-Month", Table1[[#This Row],[PaymentMethod]]= "Electronic check"), "High Risk", "Standard")</f>
        <v>Standard</v>
      </c>
      <c r="Y4710" s="11">
        <f>IFERROR(Table1[[#This Row],[TotalCharges]]/Table1[[#This Row],[tenure]],"0")</f>
        <v>59.76428571428572</v>
      </c>
      <c r="Z4710" t="str">
        <f>IF(Table1[[#This Row],[SeniorCitizen]]=1,"Yes","No")</f>
        <v>No</v>
      </c>
    </row>
    <row r="4711" spans="1:26" x14ac:dyDescent="0.3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s="2">
        <v>96.85</v>
      </c>
      <c r="T4711" s="2">
        <v>5219.6499999999996</v>
      </c>
      <c r="U4711" t="s">
        <v>24</v>
      </c>
      <c r="V4711">
        <f>COUNTIF(Table1[[#This Row],[OnlineSecurity]:[StreamingMovies]], "Yes")</f>
        <v>3</v>
      </c>
      <c r="W4711" t="str" cm="1">
        <f t="array" ref="W4711">_xlfn.IFS(Table1[[#This Row],[tenure]]&lt;=12,"0-1 Years", Table1[[#This Row],[tenure]] &lt;=36, "1-3 Years",Table1[[#This Row],[tenure]]&lt;=60, "3-5 Years",Table1[[#This Row],[tenure]]&gt;60,"5+ Years")</f>
        <v>3-5 Years</v>
      </c>
      <c r="X4711" t="str">
        <f>IF(AND(Table1[[#This Row],[Contract]]="Month-to-Month", Table1[[#This Row],[PaymentMethod]]= "Electronic check"), "High Risk", "Standard")</f>
        <v>High Risk</v>
      </c>
      <c r="Y4711" s="11">
        <f>IFERROR(Table1[[#This Row],[TotalCharges]]/Table1[[#This Row],[tenure]],"0")</f>
        <v>93.208035714285714</v>
      </c>
      <c r="Z4711" t="str">
        <f>IF(Table1[[#This Row],[SeniorCitizen]]=1,"Yes","No")</f>
        <v>Yes</v>
      </c>
    </row>
    <row r="4712" spans="1:26" x14ac:dyDescent="0.35">
      <c r="A4712" t="s">
        <v>4747</v>
      </c>
      <c r="B4712" t="s">
        <v>22</v>
      </c>
      <c r="C4712">
        <v>0</v>
      </c>
      <c r="D4712" t="s">
        <v>23</v>
      </c>
      <c r="E4712" t="s">
        <v>23</v>
      </c>
      <c r="F4712">
        <v>6</v>
      </c>
      <c r="G4712" t="s">
        <v>24</v>
      </c>
      <c r="H4712" t="s">
        <v>24</v>
      </c>
      <c r="I4712" t="s">
        <v>26</v>
      </c>
      <c r="J4712" t="s">
        <v>24</v>
      </c>
      <c r="K4712" t="s">
        <v>23</v>
      </c>
      <c r="L4712" t="s">
        <v>23</v>
      </c>
      <c r="M4712" t="s">
        <v>23</v>
      </c>
      <c r="N4712" t="s">
        <v>24</v>
      </c>
      <c r="O4712" t="s">
        <v>24</v>
      </c>
      <c r="P4712" t="s">
        <v>47</v>
      </c>
      <c r="Q4712" t="s">
        <v>24</v>
      </c>
      <c r="R4712" t="s">
        <v>32</v>
      </c>
      <c r="S4712" s="2">
        <v>40.549999999999997</v>
      </c>
      <c r="T4712" s="2">
        <v>217.5</v>
      </c>
      <c r="U4712" t="s">
        <v>24</v>
      </c>
      <c r="V4712">
        <f>COUNTIF(Table1[[#This Row],[OnlineSecurity]:[StreamingMovies]], "Yes")</f>
        <v>3</v>
      </c>
      <c r="W4712" t="str" cm="1">
        <f t="array" ref="W4712">_xlfn.IFS(Table1[[#This Row],[tenure]]&lt;=12,"0-1 Years", Table1[[#This Row],[tenure]] &lt;=36, "1-3 Years",Table1[[#This Row],[tenure]]&lt;=60, "3-5 Years",Table1[[#This Row],[tenure]]&gt;60,"5+ Years")</f>
        <v>0-1 Years</v>
      </c>
      <c r="X4712" t="str">
        <f>IF(AND(Table1[[#This Row],[Contract]]="Month-to-Month", Table1[[#This Row],[PaymentMethod]]= "Electronic check"), "High Risk", "Standard")</f>
        <v>Standard</v>
      </c>
      <c r="Y4712" s="11">
        <f>IFERROR(Table1[[#This Row],[TotalCharges]]/Table1[[#This Row],[tenure]],"0")</f>
        <v>36.25</v>
      </c>
      <c r="Z4712" t="str">
        <f>IF(Table1[[#This Row],[SeniorCitizen]]=1,"Yes","No")</f>
        <v>No</v>
      </c>
    </row>
    <row r="4713" spans="1:26" x14ac:dyDescent="0.35">
      <c r="A4713" t="s">
        <v>4748</v>
      </c>
      <c r="B4713" t="s">
        <v>30</v>
      </c>
      <c r="C4713">
        <v>0</v>
      </c>
      <c r="D4713" t="s">
        <v>24</v>
      </c>
      <c r="E4713" t="s">
        <v>24</v>
      </c>
      <c r="F4713">
        <v>32</v>
      </c>
      <c r="G4713" t="s">
        <v>23</v>
      </c>
      <c r="H4713" t="s">
        <v>24</v>
      </c>
      <c r="I4713" t="s">
        <v>24</v>
      </c>
      <c r="J4713" t="s">
        <v>24</v>
      </c>
      <c r="K4713" t="s">
        <v>24</v>
      </c>
      <c r="L4713" t="s">
        <v>24</v>
      </c>
      <c r="M4713" t="s">
        <v>24</v>
      </c>
      <c r="N4713" t="s">
        <v>24</v>
      </c>
      <c r="O4713" t="s">
        <v>24</v>
      </c>
      <c r="P4713" t="s">
        <v>31</v>
      </c>
      <c r="Q4713" t="s">
        <v>24</v>
      </c>
      <c r="R4713" t="s">
        <v>32</v>
      </c>
      <c r="S4713" s="2">
        <v>19.8</v>
      </c>
      <c r="T4713" s="2">
        <v>607.70000000000005</v>
      </c>
      <c r="U4713" t="s">
        <v>24</v>
      </c>
      <c r="V4713">
        <f>COUNTIF(Table1[[#This Row],[OnlineSecurity]:[StreamingMovies]], "Yes")</f>
        <v>0</v>
      </c>
      <c r="W4713" t="str" cm="1">
        <f t="array" ref="W4713">_xlfn.IFS(Table1[[#This Row],[tenure]]&lt;=12,"0-1 Years", Table1[[#This Row],[tenure]] &lt;=36, "1-3 Years",Table1[[#This Row],[tenure]]&lt;=60, "3-5 Years",Table1[[#This Row],[tenure]]&gt;60,"5+ Years")</f>
        <v>1-3 Years</v>
      </c>
      <c r="X4713" t="str">
        <f>IF(AND(Table1[[#This Row],[Contract]]="Month-to-Month", Table1[[#This Row],[PaymentMethod]]= "Electronic check"), "High Risk", "Standard")</f>
        <v>Standard</v>
      </c>
      <c r="Y4713" s="11">
        <f>IFERROR(Table1[[#This Row],[TotalCharges]]/Table1[[#This Row],[tenure]],"0")</f>
        <v>18.990625000000001</v>
      </c>
      <c r="Z4713" t="str">
        <f>IF(Table1[[#This Row],[SeniorCitizen]]=1,"Yes","No")</f>
        <v>No</v>
      </c>
    </row>
    <row r="4714" spans="1:26" x14ac:dyDescent="0.3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s="2">
        <v>108.25</v>
      </c>
      <c r="T4714" s="2">
        <v>5431.4</v>
      </c>
      <c r="U4714" t="s">
        <v>24</v>
      </c>
      <c r="V4714">
        <f>COUNTIF(Table1[[#This Row],[OnlineSecurity]:[StreamingMovies]], "Yes")</f>
        <v>5</v>
      </c>
      <c r="W4714" t="str" cm="1">
        <f t="array" ref="W4714">_xlfn.IFS(Table1[[#This Row],[tenure]]&lt;=12,"0-1 Years", Table1[[#This Row],[tenure]] &lt;=36, "1-3 Years",Table1[[#This Row],[tenure]]&lt;=60, "3-5 Years",Table1[[#This Row],[tenure]]&gt;60,"5+ Years")</f>
        <v>3-5 Years</v>
      </c>
      <c r="X4714" t="str">
        <f>IF(AND(Table1[[#This Row],[Contract]]="Month-to-Month", Table1[[#This Row],[PaymentMethod]]= "Electronic check"), "High Risk", "Standard")</f>
        <v>Standard</v>
      </c>
      <c r="Y4714" s="11">
        <f>IFERROR(Table1[[#This Row],[TotalCharges]]/Table1[[#This Row],[tenure]],"0")</f>
        <v>108.62799999999999</v>
      </c>
      <c r="Z4714" t="str">
        <f>IF(Table1[[#This Row],[SeniorCitizen]]=1,"Yes","No")</f>
        <v>No</v>
      </c>
    </row>
    <row r="4715" spans="1:26" x14ac:dyDescent="0.3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7104</v>
      </c>
      <c r="S4715" s="2">
        <v>105.05</v>
      </c>
      <c r="T4715" s="2">
        <v>6004.85</v>
      </c>
      <c r="U4715" t="s">
        <v>24</v>
      </c>
      <c r="V4715">
        <f>COUNTIF(Table1[[#This Row],[OnlineSecurity]:[StreamingMovies]], "Yes")</f>
        <v>4</v>
      </c>
      <c r="W4715" t="str" cm="1">
        <f t="array" ref="W4715">_xlfn.IFS(Table1[[#This Row],[tenure]]&lt;=12,"0-1 Years", Table1[[#This Row],[tenure]] &lt;=36, "1-3 Years",Table1[[#This Row],[tenure]]&lt;=60, "3-5 Years",Table1[[#This Row],[tenure]]&gt;60,"5+ Years")</f>
        <v>3-5 Years</v>
      </c>
      <c r="X4715" t="str">
        <f>IF(AND(Table1[[#This Row],[Contract]]="Month-to-Month", Table1[[#This Row],[PaymentMethod]]= "Electronic check"), "High Risk", "Standard")</f>
        <v>Standard</v>
      </c>
      <c r="Y4715" s="11">
        <f>IFERROR(Table1[[#This Row],[TotalCharges]]/Table1[[#This Row],[tenure]],"0")</f>
        <v>103.53189655172415</v>
      </c>
      <c r="Z4715" t="str">
        <f>IF(Table1[[#This Row],[SeniorCitizen]]=1,"Yes","No")</f>
        <v>No</v>
      </c>
    </row>
    <row r="4716" spans="1:26" x14ac:dyDescent="0.3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s="2">
        <v>90.45</v>
      </c>
      <c r="T4716" s="2">
        <v>5957.9</v>
      </c>
      <c r="U4716" t="s">
        <v>24</v>
      </c>
      <c r="V4716">
        <f>COUNTIF(Table1[[#This Row],[OnlineSecurity]:[StreamingMovies]], "Yes")</f>
        <v>6</v>
      </c>
      <c r="W4716" t="str" cm="1">
        <f t="array" ref="W4716">_xlfn.IFS(Table1[[#This Row],[tenure]]&lt;=12,"0-1 Years", Table1[[#This Row],[tenure]] &lt;=36, "1-3 Years",Table1[[#This Row],[tenure]]&lt;=60, "3-5 Years",Table1[[#This Row],[tenure]]&gt;60,"5+ Years")</f>
        <v>5+ Years</v>
      </c>
      <c r="X4716" t="str">
        <f>IF(AND(Table1[[#This Row],[Contract]]="Month-to-Month", Table1[[#This Row],[PaymentMethod]]= "Electronic check"), "High Risk", "Standard")</f>
        <v>Standard</v>
      </c>
      <c r="Y4716" s="11">
        <f>IFERROR(Table1[[#This Row],[TotalCharges]]/Table1[[#This Row],[tenure]],"0")</f>
        <v>91.66</v>
      </c>
      <c r="Z4716" t="str">
        <f>IF(Table1[[#This Row],[SeniorCitizen]]=1,"Yes","No")</f>
        <v>No</v>
      </c>
    </row>
    <row r="4717" spans="1:26" x14ac:dyDescent="0.3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7105</v>
      </c>
      <c r="S4717" s="2">
        <v>86.4</v>
      </c>
      <c r="T4717" s="2">
        <v>5442.05</v>
      </c>
      <c r="U4717" t="s">
        <v>24</v>
      </c>
      <c r="V4717">
        <f>COUNTIF(Table1[[#This Row],[OnlineSecurity]:[StreamingMovies]], "Yes")</f>
        <v>6</v>
      </c>
      <c r="W4717" t="str" cm="1">
        <f t="array" ref="W4717">_xlfn.IFS(Table1[[#This Row],[tenure]]&lt;=12,"0-1 Years", Table1[[#This Row],[tenure]] &lt;=36, "1-3 Years",Table1[[#This Row],[tenure]]&lt;=60, "3-5 Years",Table1[[#This Row],[tenure]]&gt;60,"5+ Years")</f>
        <v>5+ Years</v>
      </c>
      <c r="X4717" t="str">
        <f>IF(AND(Table1[[#This Row],[Contract]]="Month-to-Month", Table1[[#This Row],[PaymentMethod]]= "Electronic check"), "High Risk", "Standard")</f>
        <v>Standard</v>
      </c>
      <c r="Y4717" s="11">
        <f>IFERROR(Table1[[#This Row],[TotalCharges]]/Table1[[#This Row],[tenure]],"0")</f>
        <v>85.032031250000003</v>
      </c>
      <c r="Z4717" t="str">
        <f>IF(Table1[[#This Row],[SeniorCitizen]]=1,"Yes","No")</f>
        <v>No</v>
      </c>
    </row>
    <row r="4718" spans="1:26" x14ac:dyDescent="0.3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7104</v>
      </c>
      <c r="S4718" s="2">
        <v>66.900000000000006</v>
      </c>
      <c r="T4718" s="2">
        <v>4370.25</v>
      </c>
      <c r="U4718" t="s">
        <v>24</v>
      </c>
      <c r="V4718">
        <f>COUNTIF(Table1[[#This Row],[OnlineSecurity]:[StreamingMovies]], "Yes")</f>
        <v>3</v>
      </c>
      <c r="W4718" t="str" cm="1">
        <f t="array" ref="W4718">_xlfn.IFS(Table1[[#This Row],[tenure]]&lt;=12,"0-1 Years", Table1[[#This Row],[tenure]] &lt;=36, "1-3 Years",Table1[[#This Row],[tenure]]&lt;=60, "3-5 Years",Table1[[#This Row],[tenure]]&gt;60,"5+ Years")</f>
        <v>5+ Years</v>
      </c>
      <c r="X4718" t="str">
        <f>IF(AND(Table1[[#This Row],[Contract]]="Month-to-Month", Table1[[#This Row],[PaymentMethod]]= "Electronic check"), "High Risk", "Standard")</f>
        <v>Standard</v>
      </c>
      <c r="Y4718" s="11">
        <f>IFERROR(Table1[[#This Row],[TotalCharges]]/Table1[[#This Row],[tenure]],"0")</f>
        <v>66.215909090909093</v>
      </c>
      <c r="Z4718" t="str">
        <f>IF(Table1[[#This Row],[SeniorCitizen]]=1,"Yes","No")</f>
        <v>No</v>
      </c>
    </row>
    <row r="4719" spans="1:26" x14ac:dyDescent="0.3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s="2">
        <v>110.7</v>
      </c>
      <c r="T4719" s="2">
        <v>4428.6000000000004</v>
      </c>
      <c r="U4719" t="s">
        <v>24</v>
      </c>
      <c r="V4719">
        <f>COUNTIF(Table1[[#This Row],[OnlineSecurity]:[StreamingMovies]], "Yes")</f>
        <v>5</v>
      </c>
      <c r="W4719" t="str" cm="1">
        <f t="array" ref="W4719">_xlfn.IFS(Table1[[#This Row],[tenure]]&lt;=12,"0-1 Years", Table1[[#This Row],[tenure]] &lt;=36, "1-3 Years",Table1[[#This Row],[tenure]]&lt;=60, "3-5 Years",Table1[[#This Row],[tenure]]&gt;60,"5+ Years")</f>
        <v>3-5 Years</v>
      </c>
      <c r="X4719" t="str">
        <f>IF(AND(Table1[[#This Row],[Contract]]="Month-to-Month", Table1[[#This Row],[PaymentMethod]]= "Electronic check"), "High Risk", "Standard")</f>
        <v>Standard</v>
      </c>
      <c r="Y4719" s="11">
        <f>IFERROR(Table1[[#This Row],[TotalCharges]]/Table1[[#This Row],[tenure]],"0")</f>
        <v>116.54210526315791</v>
      </c>
      <c r="Z4719" t="str">
        <f>IF(Table1[[#This Row],[SeniorCitizen]]=1,"Yes","No")</f>
        <v>No</v>
      </c>
    </row>
    <row r="4720" spans="1:26" x14ac:dyDescent="0.35">
      <c r="A4720" t="s">
        <v>4755</v>
      </c>
      <c r="B4720" t="s">
        <v>22</v>
      </c>
      <c r="C4720">
        <v>0</v>
      </c>
      <c r="D4720" t="s">
        <v>23</v>
      </c>
      <c r="E4720" t="s">
        <v>24</v>
      </c>
      <c r="F4720">
        <v>20</v>
      </c>
      <c r="G4720" t="s">
        <v>23</v>
      </c>
      <c r="H4720" t="s">
        <v>24</v>
      </c>
      <c r="I4720" t="s">
        <v>24</v>
      </c>
      <c r="J4720" t="s">
        <v>24</v>
      </c>
      <c r="K4720" t="s">
        <v>24</v>
      </c>
      <c r="L4720" t="s">
        <v>24</v>
      </c>
      <c r="M4720" t="s">
        <v>24</v>
      </c>
      <c r="N4720" t="s">
        <v>24</v>
      </c>
      <c r="O4720" t="s">
        <v>24</v>
      </c>
      <c r="P4720" t="s">
        <v>31</v>
      </c>
      <c r="Q4720" t="s">
        <v>23</v>
      </c>
      <c r="R4720" t="s">
        <v>32</v>
      </c>
      <c r="S4720" s="2">
        <v>20</v>
      </c>
      <c r="T4720" s="2">
        <v>416.45</v>
      </c>
      <c r="U4720" t="s">
        <v>24</v>
      </c>
      <c r="V4720">
        <f>COUNTIF(Table1[[#This Row],[OnlineSecurity]:[StreamingMovies]], "Yes")</f>
        <v>0</v>
      </c>
      <c r="W4720" t="str" cm="1">
        <f t="array" ref="W4720">_xlfn.IFS(Table1[[#This Row],[tenure]]&lt;=12,"0-1 Years", Table1[[#This Row],[tenure]] &lt;=36, "1-3 Years",Table1[[#This Row],[tenure]]&lt;=60, "3-5 Years",Table1[[#This Row],[tenure]]&gt;60,"5+ Years")</f>
        <v>1-3 Years</v>
      </c>
      <c r="X4720" t="str">
        <f>IF(AND(Table1[[#This Row],[Contract]]="Month-to-Month", Table1[[#This Row],[PaymentMethod]]= "Electronic check"), "High Risk", "Standard")</f>
        <v>Standard</v>
      </c>
      <c r="Y4720" s="11">
        <f>IFERROR(Table1[[#This Row],[TotalCharges]]/Table1[[#This Row],[tenure]],"0")</f>
        <v>20.822499999999998</v>
      </c>
      <c r="Z4720" t="str">
        <f>IF(Table1[[#This Row],[SeniorCitizen]]=1,"Yes","No")</f>
        <v>No</v>
      </c>
    </row>
    <row r="4721" spans="1:26" x14ac:dyDescent="0.3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s="2">
        <v>84.9</v>
      </c>
      <c r="T4721" s="2">
        <v>3067.2</v>
      </c>
      <c r="U4721" t="s">
        <v>23</v>
      </c>
      <c r="V4721">
        <f>COUNTIF(Table1[[#This Row],[OnlineSecurity]:[StreamingMovies]], "Yes")</f>
        <v>1</v>
      </c>
      <c r="W4721" t="str" cm="1">
        <f t="array" ref="W4721">_xlfn.IFS(Table1[[#This Row],[tenure]]&lt;=12,"0-1 Years", Table1[[#This Row],[tenure]] &lt;=36, "1-3 Years",Table1[[#This Row],[tenure]]&lt;=60, "3-5 Years",Table1[[#This Row],[tenure]]&gt;60,"5+ Years")</f>
        <v>1-3 Years</v>
      </c>
      <c r="X4721" t="str">
        <f>IF(AND(Table1[[#This Row],[Contract]]="Month-to-Month", Table1[[#This Row],[PaymentMethod]]= "Electronic check"), "High Risk", "Standard")</f>
        <v>High Risk</v>
      </c>
      <c r="Y4721" s="11">
        <f>IFERROR(Table1[[#This Row],[TotalCharges]]/Table1[[#This Row],[tenure]],"0")</f>
        <v>85.199999999999989</v>
      </c>
      <c r="Z4721" t="str">
        <f>IF(Table1[[#This Row],[SeniorCitizen]]=1,"Yes","No")</f>
        <v>No</v>
      </c>
    </row>
    <row r="4722" spans="1:26" x14ac:dyDescent="0.3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s="2">
        <v>102.1</v>
      </c>
      <c r="T4722" s="2">
        <v>6688.1</v>
      </c>
      <c r="U4722" t="s">
        <v>24</v>
      </c>
      <c r="V4722">
        <f>COUNTIF(Table1[[#This Row],[OnlineSecurity]:[StreamingMovies]], "Yes")</f>
        <v>4</v>
      </c>
      <c r="W4722" t="str" cm="1">
        <f t="array" ref="W4722">_xlfn.IFS(Table1[[#This Row],[tenure]]&lt;=12,"0-1 Years", Table1[[#This Row],[tenure]] &lt;=36, "1-3 Years",Table1[[#This Row],[tenure]]&lt;=60, "3-5 Years",Table1[[#This Row],[tenure]]&gt;60,"5+ Years")</f>
        <v>5+ Years</v>
      </c>
      <c r="X4722" t="str">
        <f>IF(AND(Table1[[#This Row],[Contract]]="Month-to-Month", Table1[[#This Row],[PaymentMethod]]= "Electronic check"), "High Risk", "Standard")</f>
        <v>Standard</v>
      </c>
      <c r="Y4722" s="11">
        <f>IFERROR(Table1[[#This Row],[TotalCharges]]/Table1[[#This Row],[tenure]],"0")</f>
        <v>104.50156250000001</v>
      </c>
      <c r="Z4722" t="str">
        <f>IF(Table1[[#This Row],[SeniorCitizen]]=1,"Yes","No")</f>
        <v>Yes</v>
      </c>
    </row>
    <row r="4723" spans="1:26" x14ac:dyDescent="0.35">
      <c r="A4723" t="s">
        <v>4758</v>
      </c>
      <c r="B4723" t="s">
        <v>30</v>
      </c>
      <c r="C4723">
        <v>0</v>
      </c>
      <c r="D4723" t="s">
        <v>24</v>
      </c>
      <c r="E4723" t="s">
        <v>24</v>
      </c>
      <c r="F4723">
        <v>1</v>
      </c>
      <c r="G4723" t="s">
        <v>23</v>
      </c>
      <c r="H4723" t="s">
        <v>24</v>
      </c>
      <c r="I4723" t="s">
        <v>24</v>
      </c>
      <c r="J4723" t="s">
        <v>24</v>
      </c>
      <c r="K4723" t="s">
        <v>24</v>
      </c>
      <c r="L4723" t="s">
        <v>24</v>
      </c>
      <c r="M4723" t="s">
        <v>24</v>
      </c>
      <c r="N4723" t="s">
        <v>24</v>
      </c>
      <c r="O4723" t="s">
        <v>24</v>
      </c>
      <c r="P4723" t="s">
        <v>27</v>
      </c>
      <c r="Q4723" t="s">
        <v>24</v>
      </c>
      <c r="R4723" t="s">
        <v>32</v>
      </c>
      <c r="S4723" s="2">
        <v>20.25</v>
      </c>
      <c r="T4723" s="2">
        <v>20.25</v>
      </c>
      <c r="U4723" t="s">
        <v>23</v>
      </c>
      <c r="V4723">
        <f>COUNTIF(Table1[[#This Row],[OnlineSecurity]:[StreamingMovies]], "Yes")</f>
        <v>0</v>
      </c>
      <c r="W4723" t="str" cm="1">
        <f t="array" ref="W4723">_xlfn.IFS(Table1[[#This Row],[tenure]]&lt;=12,"0-1 Years", Table1[[#This Row],[tenure]] &lt;=36, "1-3 Years",Table1[[#This Row],[tenure]]&lt;=60, "3-5 Years",Table1[[#This Row],[tenure]]&gt;60,"5+ Years")</f>
        <v>0-1 Years</v>
      </c>
      <c r="X4723" t="str">
        <f>IF(AND(Table1[[#This Row],[Contract]]="Month-to-Month", Table1[[#This Row],[PaymentMethod]]= "Electronic check"), "High Risk", "Standard")</f>
        <v>Standard</v>
      </c>
      <c r="Y4723" s="11">
        <f>IFERROR(Table1[[#This Row],[TotalCharges]]/Table1[[#This Row],[tenure]],"0")</f>
        <v>20.25</v>
      </c>
      <c r="Z4723" t="str">
        <f>IF(Table1[[#This Row],[SeniorCitizen]]=1,"Yes","No")</f>
        <v>No</v>
      </c>
    </row>
    <row r="4724" spans="1:26" x14ac:dyDescent="0.3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7105</v>
      </c>
      <c r="S4724" s="2">
        <v>70.150000000000006</v>
      </c>
      <c r="T4724" s="2">
        <v>4224.7</v>
      </c>
      <c r="U4724" t="s">
        <v>24</v>
      </c>
      <c r="V4724">
        <f>COUNTIF(Table1[[#This Row],[OnlineSecurity]:[StreamingMovies]], "Yes")</f>
        <v>4</v>
      </c>
      <c r="W4724" t="str" cm="1">
        <f t="array" ref="W4724">_xlfn.IFS(Table1[[#This Row],[tenure]]&lt;=12,"0-1 Years", Table1[[#This Row],[tenure]] &lt;=36, "1-3 Years",Table1[[#This Row],[tenure]]&lt;=60, "3-5 Years",Table1[[#This Row],[tenure]]&gt;60,"5+ Years")</f>
        <v>3-5 Years</v>
      </c>
      <c r="X4724" t="str">
        <f>IF(AND(Table1[[#This Row],[Contract]]="Month-to-Month", Table1[[#This Row],[PaymentMethod]]= "Electronic check"), "High Risk", "Standard")</f>
        <v>Standard</v>
      </c>
      <c r="Y4724" s="11">
        <f>IFERROR(Table1[[#This Row],[TotalCharges]]/Table1[[#This Row],[tenure]],"0")</f>
        <v>70.411666666666662</v>
      </c>
      <c r="Z4724" t="str">
        <f>IF(Table1[[#This Row],[SeniorCitizen]]=1,"Yes","No")</f>
        <v>No</v>
      </c>
    </row>
    <row r="4725" spans="1:26" x14ac:dyDescent="0.3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s="2">
        <v>74.349999999999994</v>
      </c>
      <c r="T4725" s="2">
        <v>74.349999999999994</v>
      </c>
      <c r="U4725" t="s">
        <v>23</v>
      </c>
      <c r="V4725">
        <f>COUNTIF(Table1[[#This Row],[OnlineSecurity]:[StreamingMovies]], "Yes")</f>
        <v>1</v>
      </c>
      <c r="W4725" t="str" cm="1">
        <f t="array" ref="W4725">_xlfn.IFS(Table1[[#This Row],[tenure]]&lt;=12,"0-1 Years", Table1[[#This Row],[tenure]] &lt;=36, "1-3 Years",Table1[[#This Row],[tenure]]&lt;=60, "3-5 Years",Table1[[#This Row],[tenure]]&gt;60,"5+ Years")</f>
        <v>0-1 Years</v>
      </c>
      <c r="X4725" t="str">
        <f>IF(AND(Table1[[#This Row],[Contract]]="Month-to-Month", Table1[[#This Row],[PaymentMethod]]= "Electronic check"), "High Risk", "Standard")</f>
        <v>High Risk</v>
      </c>
      <c r="Y4725" s="11">
        <f>IFERROR(Table1[[#This Row],[TotalCharges]]/Table1[[#This Row],[tenure]],"0")</f>
        <v>74.349999999999994</v>
      </c>
      <c r="Z4725" t="str">
        <f>IF(Table1[[#This Row],[SeniorCitizen]]=1,"Yes","No")</f>
        <v>No</v>
      </c>
    </row>
    <row r="4726" spans="1:26" x14ac:dyDescent="0.3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7104</v>
      </c>
      <c r="S4726" s="2">
        <v>80.05</v>
      </c>
      <c r="T4726" s="2">
        <v>4042.2</v>
      </c>
      <c r="U4726" t="s">
        <v>24</v>
      </c>
      <c r="V4726">
        <f>COUNTIF(Table1[[#This Row],[OnlineSecurity]:[StreamingMovies]], "Yes")</f>
        <v>5</v>
      </c>
      <c r="W4726" t="str" cm="1">
        <f t="array" ref="W4726">_xlfn.IFS(Table1[[#This Row],[tenure]]&lt;=12,"0-1 Years", Table1[[#This Row],[tenure]] &lt;=36, "1-3 Years",Table1[[#This Row],[tenure]]&lt;=60, "3-5 Years",Table1[[#This Row],[tenure]]&gt;60,"5+ Years")</f>
        <v>3-5 Years</v>
      </c>
      <c r="X4726" t="str">
        <f>IF(AND(Table1[[#This Row],[Contract]]="Month-to-Month", Table1[[#This Row],[PaymentMethod]]= "Electronic check"), "High Risk", "Standard")</f>
        <v>Standard</v>
      </c>
      <c r="Y4726" s="11">
        <f>IFERROR(Table1[[#This Row],[TotalCharges]]/Table1[[#This Row],[tenure]],"0")</f>
        <v>80.843999999999994</v>
      </c>
      <c r="Z4726" t="str">
        <f>IF(Table1[[#This Row],[SeniorCitizen]]=1,"Yes","No")</f>
        <v>No</v>
      </c>
    </row>
    <row r="4727" spans="1:26" x14ac:dyDescent="0.3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s="2">
        <v>62.05</v>
      </c>
      <c r="T4727" s="2">
        <v>62.05</v>
      </c>
      <c r="U4727" t="s">
        <v>23</v>
      </c>
      <c r="V4727">
        <f>COUNTIF(Table1[[#This Row],[OnlineSecurity]:[StreamingMovies]], "Yes")</f>
        <v>2</v>
      </c>
      <c r="W4727" t="str" cm="1">
        <f t="array" ref="W4727">_xlfn.IFS(Table1[[#This Row],[tenure]]&lt;=12,"0-1 Years", Table1[[#This Row],[tenure]] &lt;=36, "1-3 Years",Table1[[#This Row],[tenure]]&lt;=60, "3-5 Years",Table1[[#This Row],[tenure]]&gt;60,"5+ Years")</f>
        <v>0-1 Years</v>
      </c>
      <c r="X4727" t="str">
        <f>IF(AND(Table1[[#This Row],[Contract]]="Month-to-Month", Table1[[#This Row],[PaymentMethod]]= "Electronic check"), "High Risk", "Standard")</f>
        <v>Standard</v>
      </c>
      <c r="Y4727" s="11">
        <f>IFERROR(Table1[[#This Row],[TotalCharges]]/Table1[[#This Row],[tenure]],"0")</f>
        <v>62.05</v>
      </c>
      <c r="Z4727" t="str">
        <f>IF(Table1[[#This Row],[SeniorCitizen]]=1,"Yes","No")</f>
        <v>No</v>
      </c>
    </row>
    <row r="4728" spans="1:26" x14ac:dyDescent="0.35">
      <c r="A4728" t="s">
        <v>4763</v>
      </c>
      <c r="B4728" t="s">
        <v>22</v>
      </c>
      <c r="C4728">
        <v>0</v>
      </c>
      <c r="D4728" t="s">
        <v>23</v>
      </c>
      <c r="E4728" t="s">
        <v>24</v>
      </c>
      <c r="F4728">
        <v>72</v>
      </c>
      <c r="G4728" t="s">
        <v>24</v>
      </c>
      <c r="H4728" t="s">
        <v>24</v>
      </c>
      <c r="I4728" t="s">
        <v>26</v>
      </c>
      <c r="J4728" t="s">
        <v>23</v>
      </c>
      <c r="K4728" t="s">
        <v>23</v>
      </c>
      <c r="L4728" t="s">
        <v>23</v>
      </c>
      <c r="M4728" t="s">
        <v>24</v>
      </c>
      <c r="N4728" t="s">
        <v>24</v>
      </c>
      <c r="O4728" t="s">
        <v>23</v>
      </c>
      <c r="P4728" t="s">
        <v>47</v>
      </c>
      <c r="Q4728" t="s">
        <v>23</v>
      </c>
      <c r="R4728" t="s">
        <v>28</v>
      </c>
      <c r="S4728" s="2">
        <v>49.2</v>
      </c>
      <c r="T4728" s="2">
        <v>3580.95</v>
      </c>
      <c r="U4728" t="s">
        <v>24</v>
      </c>
      <c r="V4728">
        <f>COUNTIF(Table1[[#This Row],[OnlineSecurity]:[StreamingMovies]], "Yes")</f>
        <v>4</v>
      </c>
      <c r="W4728" t="str" cm="1">
        <f t="array" ref="W4728">_xlfn.IFS(Table1[[#This Row],[tenure]]&lt;=12,"0-1 Years", Table1[[#This Row],[tenure]] &lt;=36, "1-3 Years",Table1[[#This Row],[tenure]]&lt;=60, "3-5 Years",Table1[[#This Row],[tenure]]&gt;60,"5+ Years")</f>
        <v>5+ Years</v>
      </c>
      <c r="X4728" t="str">
        <f>IF(AND(Table1[[#This Row],[Contract]]="Month-to-Month", Table1[[#This Row],[PaymentMethod]]= "Electronic check"), "High Risk", "Standard")</f>
        <v>Standard</v>
      </c>
      <c r="Y4728" s="11">
        <f>IFERROR(Table1[[#This Row],[TotalCharges]]/Table1[[#This Row],[tenure]],"0")</f>
        <v>49.735416666666666</v>
      </c>
      <c r="Z4728" t="str">
        <f>IF(Table1[[#This Row],[SeniorCitizen]]=1,"Yes","No")</f>
        <v>No</v>
      </c>
    </row>
    <row r="4729" spans="1:26" x14ac:dyDescent="0.35">
      <c r="A4729" t="s">
        <v>4764</v>
      </c>
      <c r="B4729" t="s">
        <v>30</v>
      </c>
      <c r="C4729">
        <v>0</v>
      </c>
      <c r="D4729" t="s">
        <v>23</v>
      </c>
      <c r="E4729" t="s">
        <v>24</v>
      </c>
      <c r="F4729">
        <v>60</v>
      </c>
      <c r="G4729" t="s">
        <v>23</v>
      </c>
      <c r="H4729" t="s">
        <v>24</v>
      </c>
      <c r="I4729" t="s">
        <v>24</v>
      </c>
      <c r="J4729" t="s">
        <v>24</v>
      </c>
      <c r="K4729" t="s">
        <v>24</v>
      </c>
      <c r="L4729" t="s">
        <v>24</v>
      </c>
      <c r="M4729" t="s">
        <v>24</v>
      </c>
      <c r="N4729" t="s">
        <v>24</v>
      </c>
      <c r="O4729" t="s">
        <v>24</v>
      </c>
      <c r="P4729" t="s">
        <v>47</v>
      </c>
      <c r="Q4729" t="s">
        <v>23</v>
      </c>
      <c r="R4729" t="s">
        <v>7104</v>
      </c>
      <c r="S4729" s="2">
        <v>20.5</v>
      </c>
      <c r="T4729" s="2">
        <v>1198.8</v>
      </c>
      <c r="U4729" t="s">
        <v>24</v>
      </c>
      <c r="V4729">
        <f>COUNTIF(Table1[[#This Row],[OnlineSecurity]:[StreamingMovies]], "Yes")</f>
        <v>0</v>
      </c>
      <c r="W4729" t="str" cm="1">
        <f t="array" ref="W4729">_xlfn.IFS(Table1[[#This Row],[tenure]]&lt;=12,"0-1 Years", Table1[[#This Row],[tenure]] &lt;=36, "1-3 Years",Table1[[#This Row],[tenure]]&lt;=60, "3-5 Years",Table1[[#This Row],[tenure]]&gt;60,"5+ Years")</f>
        <v>3-5 Years</v>
      </c>
      <c r="X4729" t="str">
        <f>IF(AND(Table1[[#This Row],[Contract]]="Month-to-Month", Table1[[#This Row],[PaymentMethod]]= "Electronic check"), "High Risk", "Standard")</f>
        <v>Standard</v>
      </c>
      <c r="Y4729" s="11">
        <f>IFERROR(Table1[[#This Row],[TotalCharges]]/Table1[[#This Row],[tenure]],"0")</f>
        <v>19.98</v>
      </c>
      <c r="Z4729" t="str">
        <f>IF(Table1[[#This Row],[SeniorCitizen]]=1,"Yes","No")</f>
        <v>No</v>
      </c>
    </row>
    <row r="4730" spans="1:26" x14ac:dyDescent="0.35">
      <c r="A4730" t="s">
        <v>4765</v>
      </c>
      <c r="B4730" t="s">
        <v>30</v>
      </c>
      <c r="C4730">
        <v>0</v>
      </c>
      <c r="D4730" t="s">
        <v>24</v>
      </c>
      <c r="E4730" t="s">
        <v>24</v>
      </c>
      <c r="F4730">
        <v>46</v>
      </c>
      <c r="G4730" t="s">
        <v>24</v>
      </c>
      <c r="H4730" t="s">
        <v>24</v>
      </c>
      <c r="I4730" t="s">
        <v>26</v>
      </c>
      <c r="J4730" t="s">
        <v>23</v>
      </c>
      <c r="K4730" t="s">
        <v>24</v>
      </c>
      <c r="L4730" t="s">
        <v>23</v>
      </c>
      <c r="M4730" t="s">
        <v>23</v>
      </c>
      <c r="N4730" t="s">
        <v>24</v>
      </c>
      <c r="O4730" t="s">
        <v>24</v>
      </c>
      <c r="P4730" t="s">
        <v>47</v>
      </c>
      <c r="Q4730" t="s">
        <v>24</v>
      </c>
      <c r="R4730" t="s">
        <v>32</v>
      </c>
      <c r="S4730" s="2">
        <v>38.25</v>
      </c>
      <c r="T4730" s="2">
        <v>1755.35</v>
      </c>
      <c r="U4730" t="s">
        <v>24</v>
      </c>
      <c r="V4730">
        <f>COUNTIF(Table1[[#This Row],[OnlineSecurity]:[StreamingMovies]], "Yes")</f>
        <v>3</v>
      </c>
      <c r="W4730" t="str" cm="1">
        <f t="array" ref="W4730">_xlfn.IFS(Table1[[#This Row],[tenure]]&lt;=12,"0-1 Years", Table1[[#This Row],[tenure]] &lt;=36, "1-3 Years",Table1[[#This Row],[tenure]]&lt;=60, "3-5 Years",Table1[[#This Row],[tenure]]&gt;60,"5+ Years")</f>
        <v>3-5 Years</v>
      </c>
      <c r="X4730" t="str">
        <f>IF(AND(Table1[[#This Row],[Contract]]="Month-to-Month", Table1[[#This Row],[PaymentMethod]]= "Electronic check"), "High Risk", "Standard")</f>
        <v>Standard</v>
      </c>
      <c r="Y4730" s="11">
        <f>IFERROR(Table1[[#This Row],[TotalCharges]]/Table1[[#This Row],[tenure]],"0")</f>
        <v>38.15978260869565</v>
      </c>
      <c r="Z4730" t="str">
        <f>IF(Table1[[#This Row],[SeniorCitizen]]=1,"Yes","No")</f>
        <v>No</v>
      </c>
    </row>
    <row r="4731" spans="1:26" x14ac:dyDescent="0.35">
      <c r="A4731" t="s">
        <v>4766</v>
      </c>
      <c r="B4731" t="s">
        <v>22</v>
      </c>
      <c r="C4731">
        <v>0</v>
      </c>
      <c r="D4731" t="s">
        <v>23</v>
      </c>
      <c r="E4731" t="s">
        <v>23</v>
      </c>
      <c r="F4731">
        <v>69</v>
      </c>
      <c r="G4731" t="s">
        <v>24</v>
      </c>
      <c r="H4731" t="s">
        <v>24</v>
      </c>
      <c r="I4731" t="s">
        <v>26</v>
      </c>
      <c r="J4731" t="s">
        <v>24</v>
      </c>
      <c r="K4731" t="s">
        <v>23</v>
      </c>
      <c r="L4731" t="s">
        <v>23</v>
      </c>
      <c r="M4731" t="s">
        <v>24</v>
      </c>
      <c r="N4731" t="s">
        <v>23</v>
      </c>
      <c r="O4731" t="s">
        <v>23</v>
      </c>
      <c r="P4731" t="s">
        <v>47</v>
      </c>
      <c r="Q4731" t="s">
        <v>23</v>
      </c>
      <c r="R4731" t="s">
        <v>7105</v>
      </c>
      <c r="S4731" s="2">
        <v>54.95</v>
      </c>
      <c r="T4731" s="2">
        <v>3772.5</v>
      </c>
      <c r="U4731" t="s">
        <v>24</v>
      </c>
      <c r="V4731">
        <f>COUNTIF(Table1[[#This Row],[OnlineSecurity]:[StreamingMovies]], "Yes")</f>
        <v>4</v>
      </c>
      <c r="W4731" t="str" cm="1">
        <f t="array" ref="W4731">_xlfn.IFS(Table1[[#This Row],[tenure]]&lt;=12,"0-1 Years", Table1[[#This Row],[tenure]] &lt;=36, "1-3 Years",Table1[[#This Row],[tenure]]&lt;=60, "3-5 Years",Table1[[#This Row],[tenure]]&gt;60,"5+ Years")</f>
        <v>5+ Years</v>
      </c>
      <c r="X4731" t="str">
        <f>IF(AND(Table1[[#This Row],[Contract]]="Month-to-Month", Table1[[#This Row],[PaymentMethod]]= "Electronic check"), "High Risk", "Standard")</f>
        <v>Standard</v>
      </c>
      <c r="Y4731" s="11">
        <f>IFERROR(Table1[[#This Row],[TotalCharges]]/Table1[[#This Row],[tenure]],"0")</f>
        <v>54.673913043478258</v>
      </c>
      <c r="Z4731" t="str">
        <f>IF(Table1[[#This Row],[SeniorCitizen]]=1,"Yes","No")</f>
        <v>No</v>
      </c>
    </row>
    <row r="4732" spans="1:26" x14ac:dyDescent="0.3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7104</v>
      </c>
      <c r="S4732" s="2">
        <v>96.6</v>
      </c>
      <c r="T4732" s="2">
        <v>2877.95</v>
      </c>
      <c r="U4732" t="s">
        <v>24</v>
      </c>
      <c r="V4732">
        <f>COUNTIF(Table1[[#This Row],[OnlineSecurity]:[StreamingMovies]], "Yes")</f>
        <v>3</v>
      </c>
      <c r="W4732" t="str" cm="1">
        <f t="array" ref="W4732">_xlfn.IFS(Table1[[#This Row],[tenure]]&lt;=12,"0-1 Years", Table1[[#This Row],[tenure]] &lt;=36, "1-3 Years",Table1[[#This Row],[tenure]]&lt;=60, "3-5 Years",Table1[[#This Row],[tenure]]&gt;60,"5+ Years")</f>
        <v>1-3 Years</v>
      </c>
      <c r="X4732" t="str">
        <f>IF(AND(Table1[[#This Row],[Contract]]="Month-to-Month", Table1[[#This Row],[PaymentMethod]]= "Electronic check"), "High Risk", "Standard")</f>
        <v>Standard</v>
      </c>
      <c r="Y4732" s="11">
        <f>IFERROR(Table1[[#This Row],[TotalCharges]]/Table1[[#This Row],[tenure]],"0")</f>
        <v>92.83709677419354</v>
      </c>
      <c r="Z4732" t="str">
        <f>IF(Table1[[#This Row],[SeniorCitizen]]=1,"Yes","No")</f>
        <v>Yes</v>
      </c>
    </row>
    <row r="4733" spans="1:26" x14ac:dyDescent="0.35">
      <c r="A4733" t="s">
        <v>4768</v>
      </c>
      <c r="B4733" t="s">
        <v>30</v>
      </c>
      <c r="C4733">
        <v>0</v>
      </c>
      <c r="D4733" t="s">
        <v>23</v>
      </c>
      <c r="E4733" t="s">
        <v>23</v>
      </c>
      <c r="F4733">
        <v>19</v>
      </c>
      <c r="G4733" t="s">
        <v>23</v>
      </c>
      <c r="H4733" t="s">
        <v>24</v>
      </c>
      <c r="I4733" t="s">
        <v>24</v>
      </c>
      <c r="J4733" t="s">
        <v>24</v>
      </c>
      <c r="K4733" t="s">
        <v>24</v>
      </c>
      <c r="L4733" t="s">
        <v>24</v>
      </c>
      <c r="M4733" t="s">
        <v>24</v>
      </c>
      <c r="N4733" t="s">
        <v>24</v>
      </c>
      <c r="O4733" t="s">
        <v>24</v>
      </c>
      <c r="P4733" t="s">
        <v>31</v>
      </c>
      <c r="Q4733" t="s">
        <v>24</v>
      </c>
      <c r="R4733" t="s">
        <v>32</v>
      </c>
      <c r="S4733" s="2">
        <v>19.899999999999999</v>
      </c>
      <c r="T4733" s="2">
        <v>357.7</v>
      </c>
      <c r="U4733" t="s">
        <v>24</v>
      </c>
      <c r="V4733">
        <f>COUNTIF(Table1[[#This Row],[OnlineSecurity]:[StreamingMovies]], "Yes")</f>
        <v>0</v>
      </c>
      <c r="W4733" t="str" cm="1">
        <f t="array" ref="W4733">_xlfn.IFS(Table1[[#This Row],[tenure]]&lt;=12,"0-1 Years", Table1[[#This Row],[tenure]] &lt;=36, "1-3 Years",Table1[[#This Row],[tenure]]&lt;=60, "3-5 Years",Table1[[#This Row],[tenure]]&gt;60,"5+ Years")</f>
        <v>1-3 Years</v>
      </c>
      <c r="X4733" t="str">
        <f>IF(AND(Table1[[#This Row],[Contract]]="Month-to-Month", Table1[[#This Row],[PaymentMethod]]= "Electronic check"), "High Risk", "Standard")</f>
        <v>Standard</v>
      </c>
      <c r="Y4733" s="11">
        <f>IFERROR(Table1[[#This Row],[TotalCharges]]/Table1[[#This Row],[tenure]],"0")</f>
        <v>18.826315789473682</v>
      </c>
      <c r="Z4733" t="str">
        <f>IF(Table1[[#This Row],[SeniorCitizen]]=1,"Yes","No")</f>
        <v>No</v>
      </c>
    </row>
    <row r="4734" spans="1:26" x14ac:dyDescent="0.35">
      <c r="A4734" t="s">
        <v>4769</v>
      </c>
      <c r="B4734" t="s">
        <v>22</v>
      </c>
      <c r="C4734">
        <v>0</v>
      </c>
      <c r="D4734" t="s">
        <v>23</v>
      </c>
      <c r="E4734" t="s">
        <v>23</v>
      </c>
      <c r="F4734">
        <v>71</v>
      </c>
      <c r="G4734" t="s">
        <v>23</v>
      </c>
      <c r="H4734" t="s">
        <v>24</v>
      </c>
      <c r="I4734" t="s">
        <v>24</v>
      </c>
      <c r="J4734" t="s">
        <v>24</v>
      </c>
      <c r="K4734" t="s">
        <v>24</v>
      </c>
      <c r="L4734" t="s">
        <v>24</v>
      </c>
      <c r="M4734" t="s">
        <v>24</v>
      </c>
      <c r="N4734" t="s">
        <v>24</v>
      </c>
      <c r="O4734" t="s">
        <v>24</v>
      </c>
      <c r="P4734" t="s">
        <v>47</v>
      </c>
      <c r="Q4734" t="s">
        <v>24</v>
      </c>
      <c r="R4734" t="s">
        <v>7105</v>
      </c>
      <c r="S4734" s="2">
        <v>19.899999999999999</v>
      </c>
      <c r="T4734" s="2">
        <v>1397.3</v>
      </c>
      <c r="U4734" t="s">
        <v>24</v>
      </c>
      <c r="V4734">
        <f>COUNTIF(Table1[[#This Row],[OnlineSecurity]:[StreamingMovies]], "Yes")</f>
        <v>0</v>
      </c>
      <c r="W4734" t="str" cm="1">
        <f t="array" ref="W4734">_xlfn.IFS(Table1[[#This Row],[tenure]]&lt;=12,"0-1 Years", Table1[[#This Row],[tenure]] &lt;=36, "1-3 Years",Table1[[#This Row],[tenure]]&lt;=60, "3-5 Years",Table1[[#This Row],[tenure]]&gt;60,"5+ Years")</f>
        <v>5+ Years</v>
      </c>
      <c r="X4734" t="str">
        <f>IF(AND(Table1[[#This Row],[Contract]]="Month-to-Month", Table1[[#This Row],[PaymentMethod]]= "Electronic check"), "High Risk", "Standard")</f>
        <v>Standard</v>
      </c>
      <c r="Y4734" s="11">
        <f>IFERROR(Table1[[#This Row],[TotalCharges]]/Table1[[#This Row],[tenure]],"0")</f>
        <v>19.680281690140845</v>
      </c>
      <c r="Z4734" t="str">
        <f>IF(Table1[[#This Row],[SeniorCitizen]]=1,"Yes","No")</f>
        <v>No</v>
      </c>
    </row>
    <row r="4735" spans="1:26" x14ac:dyDescent="0.3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s="2">
        <v>84.6</v>
      </c>
      <c r="T4735" s="2">
        <v>959.9</v>
      </c>
      <c r="U4735" t="s">
        <v>24</v>
      </c>
      <c r="V4735">
        <f>COUNTIF(Table1[[#This Row],[OnlineSecurity]:[StreamingMovies]], "Yes")</f>
        <v>3</v>
      </c>
      <c r="W4735" t="str" cm="1">
        <f t="array" ref="W4735">_xlfn.IFS(Table1[[#This Row],[tenure]]&lt;=12,"0-1 Years", Table1[[#This Row],[tenure]] &lt;=36, "1-3 Years",Table1[[#This Row],[tenure]]&lt;=60, "3-5 Years",Table1[[#This Row],[tenure]]&gt;60,"5+ Years")</f>
        <v>0-1 Years</v>
      </c>
      <c r="X4735" t="str">
        <f>IF(AND(Table1[[#This Row],[Contract]]="Month-to-Month", Table1[[#This Row],[PaymentMethod]]= "Electronic check"), "High Risk", "Standard")</f>
        <v>High Risk</v>
      </c>
      <c r="Y4735" s="11">
        <f>IFERROR(Table1[[#This Row],[TotalCharges]]/Table1[[#This Row],[tenure]],"0")</f>
        <v>79.99166666666666</v>
      </c>
      <c r="Z4735" t="str">
        <f>IF(Table1[[#This Row],[SeniorCitizen]]=1,"Yes","No")</f>
        <v>No</v>
      </c>
    </row>
    <row r="4736" spans="1:26" x14ac:dyDescent="0.3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7105</v>
      </c>
      <c r="S4736" s="2">
        <v>80</v>
      </c>
      <c r="T4736" s="2">
        <v>3182.95</v>
      </c>
      <c r="U4736" t="s">
        <v>23</v>
      </c>
      <c r="V4736">
        <f>COUNTIF(Table1[[#This Row],[OnlineSecurity]:[StreamingMovies]], "Yes")</f>
        <v>5</v>
      </c>
      <c r="W4736" t="str" cm="1">
        <f t="array" ref="W4736">_xlfn.IFS(Table1[[#This Row],[tenure]]&lt;=12,"0-1 Years", Table1[[#This Row],[tenure]] &lt;=36, "1-3 Years",Table1[[#This Row],[tenure]]&lt;=60, "3-5 Years",Table1[[#This Row],[tenure]]&gt;60,"5+ Years")</f>
        <v>3-5 Years</v>
      </c>
      <c r="X4736" t="str">
        <f>IF(AND(Table1[[#This Row],[Contract]]="Month-to-Month", Table1[[#This Row],[PaymentMethod]]= "Electronic check"), "High Risk", "Standard")</f>
        <v>Standard</v>
      </c>
      <c r="Y4736" s="11">
        <f>IFERROR(Table1[[#This Row],[TotalCharges]]/Table1[[#This Row],[tenure]],"0")</f>
        <v>81.614102564102566</v>
      </c>
      <c r="Z4736" t="str">
        <f>IF(Table1[[#This Row],[SeniorCitizen]]=1,"Yes","No")</f>
        <v>No</v>
      </c>
    </row>
    <row r="4737" spans="1:26" x14ac:dyDescent="0.3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7104</v>
      </c>
      <c r="S4737" s="2">
        <v>85.25</v>
      </c>
      <c r="T4737" s="2">
        <v>3704.15</v>
      </c>
      <c r="U4737" t="s">
        <v>24</v>
      </c>
      <c r="V4737">
        <f>COUNTIF(Table1[[#This Row],[OnlineSecurity]:[StreamingMovies]], "Yes")</f>
        <v>5</v>
      </c>
      <c r="W4737" t="str" cm="1">
        <f t="array" ref="W4737">_xlfn.IFS(Table1[[#This Row],[tenure]]&lt;=12,"0-1 Years", Table1[[#This Row],[tenure]] &lt;=36, "1-3 Years",Table1[[#This Row],[tenure]]&lt;=60, "3-5 Years",Table1[[#This Row],[tenure]]&gt;60,"5+ Years")</f>
        <v>3-5 Years</v>
      </c>
      <c r="X4737" t="str">
        <f>IF(AND(Table1[[#This Row],[Contract]]="Month-to-Month", Table1[[#This Row],[PaymentMethod]]= "Electronic check"), "High Risk", "Standard")</f>
        <v>Standard</v>
      </c>
      <c r="Y4737" s="11">
        <f>IFERROR(Table1[[#This Row],[TotalCharges]]/Table1[[#This Row],[tenure]],"0")</f>
        <v>84.185227272727275</v>
      </c>
      <c r="Z4737" t="str">
        <f>IF(Table1[[#This Row],[SeniorCitizen]]=1,"Yes","No")</f>
        <v>No</v>
      </c>
    </row>
    <row r="4738" spans="1:26" x14ac:dyDescent="0.3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7105</v>
      </c>
      <c r="S4738" s="2">
        <v>81.25</v>
      </c>
      <c r="T4738" s="2">
        <v>4620.3999999999996</v>
      </c>
      <c r="U4738" t="s">
        <v>24</v>
      </c>
      <c r="V4738">
        <f>COUNTIF(Table1[[#This Row],[OnlineSecurity]:[StreamingMovies]], "Yes")</f>
        <v>5</v>
      </c>
      <c r="W4738" t="str" cm="1">
        <f t="array" ref="W4738">_xlfn.IFS(Table1[[#This Row],[tenure]]&lt;=12,"0-1 Years", Table1[[#This Row],[tenure]] &lt;=36, "1-3 Years",Table1[[#This Row],[tenure]]&lt;=60, "3-5 Years",Table1[[#This Row],[tenure]]&gt;60,"5+ Years")</f>
        <v>3-5 Years</v>
      </c>
      <c r="X4738" t="str">
        <f>IF(AND(Table1[[#This Row],[Contract]]="Month-to-Month", Table1[[#This Row],[PaymentMethod]]= "Electronic check"), "High Risk", "Standard")</f>
        <v>Standard</v>
      </c>
      <c r="Y4738" s="11">
        <f>IFERROR(Table1[[#This Row],[TotalCharges]]/Table1[[#This Row],[tenure]],"0")</f>
        <v>82.507142857142853</v>
      </c>
      <c r="Z4738" t="str">
        <f>IF(Table1[[#This Row],[SeniorCitizen]]=1,"Yes","No")</f>
        <v>No</v>
      </c>
    </row>
    <row r="4739" spans="1:26" x14ac:dyDescent="0.3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7104</v>
      </c>
      <c r="S4739" s="2">
        <v>115.5</v>
      </c>
      <c r="T4739" s="2">
        <v>8312.75</v>
      </c>
      <c r="U4739" t="s">
        <v>24</v>
      </c>
      <c r="V4739">
        <f>COUNTIF(Table1[[#This Row],[OnlineSecurity]:[StreamingMovies]], "Yes")</f>
        <v>6</v>
      </c>
      <c r="W4739" t="str" cm="1">
        <f t="array" ref="W4739">_xlfn.IFS(Table1[[#This Row],[tenure]]&lt;=12,"0-1 Years", Table1[[#This Row],[tenure]] &lt;=36, "1-3 Years",Table1[[#This Row],[tenure]]&lt;=60, "3-5 Years",Table1[[#This Row],[tenure]]&gt;60,"5+ Years")</f>
        <v>5+ Years</v>
      </c>
      <c r="X4739" t="str">
        <f>IF(AND(Table1[[#This Row],[Contract]]="Month-to-Month", Table1[[#This Row],[PaymentMethod]]= "Electronic check"), "High Risk", "Standard")</f>
        <v>Standard</v>
      </c>
      <c r="Y4739" s="11">
        <f>IFERROR(Table1[[#This Row],[TotalCharges]]/Table1[[#This Row],[tenure]],"0")</f>
        <v>115.45486111111111</v>
      </c>
      <c r="Z4739" t="str">
        <f>IF(Table1[[#This Row],[SeniorCitizen]]=1,"Yes","No")</f>
        <v>No</v>
      </c>
    </row>
    <row r="4740" spans="1:26" x14ac:dyDescent="0.3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s="2">
        <v>104.1</v>
      </c>
      <c r="T4740" s="2">
        <v>541.9</v>
      </c>
      <c r="U4740" t="s">
        <v>23</v>
      </c>
      <c r="V4740">
        <f>COUNTIF(Table1[[#This Row],[OnlineSecurity]:[StreamingMovies]], "Yes")</f>
        <v>4</v>
      </c>
      <c r="W4740" t="str" cm="1">
        <f t="array" ref="W4740">_xlfn.IFS(Table1[[#This Row],[tenure]]&lt;=12,"0-1 Years", Table1[[#This Row],[tenure]] &lt;=36, "1-3 Years",Table1[[#This Row],[tenure]]&lt;=60, "3-5 Years",Table1[[#This Row],[tenure]]&gt;60,"5+ Years")</f>
        <v>0-1 Years</v>
      </c>
      <c r="X4740" t="str">
        <f>IF(AND(Table1[[#This Row],[Contract]]="Month-to-Month", Table1[[#This Row],[PaymentMethod]]= "Electronic check"), "High Risk", "Standard")</f>
        <v>Standard</v>
      </c>
      <c r="Y4740" s="11">
        <f>IFERROR(Table1[[#This Row],[TotalCharges]]/Table1[[#This Row],[tenure]],"0")</f>
        <v>108.38</v>
      </c>
      <c r="Z4740" t="str">
        <f>IF(Table1[[#This Row],[SeniorCitizen]]=1,"Yes","No")</f>
        <v>No</v>
      </c>
    </row>
    <row r="4741" spans="1:26" x14ac:dyDescent="0.3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7104</v>
      </c>
      <c r="S4741" s="2">
        <v>79</v>
      </c>
      <c r="T4741" s="2">
        <v>929.3</v>
      </c>
      <c r="U4741" t="s">
        <v>24</v>
      </c>
      <c r="V4741">
        <f>COUNTIF(Table1[[#This Row],[OnlineSecurity]:[StreamingMovies]], "Yes")</f>
        <v>1</v>
      </c>
      <c r="W4741" t="str" cm="1">
        <f t="array" ref="W4741">_xlfn.IFS(Table1[[#This Row],[tenure]]&lt;=12,"0-1 Years", Table1[[#This Row],[tenure]] &lt;=36, "1-3 Years",Table1[[#This Row],[tenure]]&lt;=60, "3-5 Years",Table1[[#This Row],[tenure]]&gt;60,"5+ Years")</f>
        <v>0-1 Years</v>
      </c>
      <c r="X4741" t="str">
        <f>IF(AND(Table1[[#This Row],[Contract]]="Month-to-Month", Table1[[#This Row],[PaymentMethod]]= "Electronic check"), "High Risk", "Standard")</f>
        <v>Standard</v>
      </c>
      <c r="Y4741" s="11">
        <f>IFERROR(Table1[[#This Row],[TotalCharges]]/Table1[[#This Row],[tenure]],"0")</f>
        <v>84.481818181818184</v>
      </c>
      <c r="Z4741" t="str">
        <f>IF(Table1[[#This Row],[SeniorCitizen]]=1,"Yes","No")</f>
        <v>No</v>
      </c>
    </row>
    <row r="4742" spans="1:26" x14ac:dyDescent="0.35">
      <c r="A4742" t="s">
        <v>4777</v>
      </c>
      <c r="B4742" t="s">
        <v>30</v>
      </c>
      <c r="C4742">
        <v>1</v>
      </c>
      <c r="D4742" t="s">
        <v>23</v>
      </c>
      <c r="E4742" t="s">
        <v>24</v>
      </c>
      <c r="F4742">
        <v>24</v>
      </c>
      <c r="G4742" t="s">
        <v>24</v>
      </c>
      <c r="H4742" t="s">
        <v>24</v>
      </c>
      <c r="I4742" t="s">
        <v>26</v>
      </c>
      <c r="J4742" t="s">
        <v>23</v>
      </c>
      <c r="K4742" t="s">
        <v>24</v>
      </c>
      <c r="L4742" t="s">
        <v>24</v>
      </c>
      <c r="M4742" t="s">
        <v>24</v>
      </c>
      <c r="N4742" t="s">
        <v>24</v>
      </c>
      <c r="O4742" t="s">
        <v>23</v>
      </c>
      <c r="P4742" t="s">
        <v>27</v>
      </c>
      <c r="Q4742" t="s">
        <v>24</v>
      </c>
      <c r="R4742" t="s">
        <v>7104</v>
      </c>
      <c r="S4742" s="2">
        <v>39.1</v>
      </c>
      <c r="T4742" s="2">
        <v>971.3</v>
      </c>
      <c r="U4742" t="s">
        <v>23</v>
      </c>
      <c r="V4742">
        <f>COUNTIF(Table1[[#This Row],[OnlineSecurity]:[StreamingMovies]], "Yes")</f>
        <v>2</v>
      </c>
      <c r="W4742" t="str" cm="1">
        <f t="array" ref="W4742">_xlfn.IFS(Table1[[#This Row],[tenure]]&lt;=12,"0-1 Years", Table1[[#This Row],[tenure]] &lt;=36, "1-3 Years",Table1[[#This Row],[tenure]]&lt;=60, "3-5 Years",Table1[[#This Row],[tenure]]&gt;60,"5+ Years")</f>
        <v>1-3 Years</v>
      </c>
      <c r="X4742" t="str">
        <f>IF(AND(Table1[[#This Row],[Contract]]="Month-to-Month", Table1[[#This Row],[PaymentMethod]]= "Electronic check"), "High Risk", "Standard")</f>
        <v>Standard</v>
      </c>
      <c r="Y4742" s="11">
        <f>IFERROR(Table1[[#This Row],[TotalCharges]]/Table1[[#This Row],[tenure]],"0")</f>
        <v>40.470833333333331</v>
      </c>
      <c r="Z4742" t="str">
        <f>IF(Table1[[#This Row],[SeniorCitizen]]=1,"Yes","No")</f>
        <v>Yes</v>
      </c>
    </row>
    <row r="4743" spans="1:26" x14ac:dyDescent="0.3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s="2">
        <v>94.65</v>
      </c>
      <c r="T4743" s="2">
        <v>1285.05</v>
      </c>
      <c r="U4743" t="s">
        <v>24</v>
      </c>
      <c r="V4743">
        <f>COUNTIF(Table1[[#This Row],[OnlineSecurity]:[StreamingMovies]], "Yes")</f>
        <v>3</v>
      </c>
      <c r="W4743" t="str" cm="1">
        <f t="array" ref="W4743">_xlfn.IFS(Table1[[#This Row],[tenure]]&lt;=12,"0-1 Years", Table1[[#This Row],[tenure]] &lt;=36, "1-3 Years",Table1[[#This Row],[tenure]]&lt;=60, "3-5 Years",Table1[[#This Row],[tenure]]&gt;60,"5+ Years")</f>
        <v>1-3 Years</v>
      </c>
      <c r="X4743" t="str">
        <f>IF(AND(Table1[[#This Row],[Contract]]="Month-to-Month", Table1[[#This Row],[PaymentMethod]]= "Electronic check"), "High Risk", "Standard")</f>
        <v>High Risk</v>
      </c>
      <c r="Y4743" s="11">
        <f>IFERROR(Table1[[#This Row],[TotalCharges]]/Table1[[#This Row],[tenure]],"0")</f>
        <v>85.67</v>
      </c>
      <c r="Z4743" t="str">
        <f>IF(Table1[[#This Row],[SeniorCitizen]]=1,"Yes","No")</f>
        <v>Yes</v>
      </c>
    </row>
    <row r="4744" spans="1:26" x14ac:dyDescent="0.35">
      <c r="A4744" t="s">
        <v>4779</v>
      </c>
      <c r="B4744" t="s">
        <v>30</v>
      </c>
      <c r="C4744">
        <v>0</v>
      </c>
      <c r="D4744" t="s">
        <v>24</v>
      </c>
      <c r="E4744" t="s">
        <v>24</v>
      </c>
      <c r="F4744">
        <v>72</v>
      </c>
      <c r="G4744" t="s">
        <v>23</v>
      </c>
      <c r="H4744" t="s">
        <v>24</v>
      </c>
      <c r="I4744" t="s">
        <v>24</v>
      </c>
      <c r="J4744" t="s">
        <v>24</v>
      </c>
      <c r="K4744" t="s">
        <v>24</v>
      </c>
      <c r="L4744" t="s">
        <v>24</v>
      </c>
      <c r="M4744" t="s">
        <v>24</v>
      </c>
      <c r="N4744" t="s">
        <v>24</v>
      </c>
      <c r="O4744" t="s">
        <v>24</v>
      </c>
      <c r="P4744" t="s">
        <v>47</v>
      </c>
      <c r="Q4744" t="s">
        <v>23</v>
      </c>
      <c r="R4744" t="s">
        <v>32</v>
      </c>
      <c r="S4744" s="2">
        <v>20.8</v>
      </c>
      <c r="T4744" s="2">
        <v>1521.2</v>
      </c>
      <c r="U4744" t="s">
        <v>24</v>
      </c>
      <c r="V4744">
        <f>COUNTIF(Table1[[#This Row],[OnlineSecurity]:[StreamingMovies]], "Yes")</f>
        <v>0</v>
      </c>
      <c r="W4744" t="str" cm="1">
        <f t="array" ref="W4744">_xlfn.IFS(Table1[[#This Row],[tenure]]&lt;=12,"0-1 Years", Table1[[#This Row],[tenure]] &lt;=36, "1-3 Years",Table1[[#This Row],[tenure]]&lt;=60, "3-5 Years",Table1[[#This Row],[tenure]]&gt;60,"5+ Years")</f>
        <v>5+ Years</v>
      </c>
      <c r="X4744" t="str">
        <f>IF(AND(Table1[[#This Row],[Contract]]="Month-to-Month", Table1[[#This Row],[PaymentMethod]]= "Electronic check"), "High Risk", "Standard")</f>
        <v>Standard</v>
      </c>
      <c r="Y4744" s="11">
        <f>IFERROR(Table1[[#This Row],[TotalCharges]]/Table1[[#This Row],[tenure]],"0")</f>
        <v>21.12777777777778</v>
      </c>
      <c r="Z4744" t="str">
        <f>IF(Table1[[#This Row],[SeniorCitizen]]=1,"Yes","No")</f>
        <v>No</v>
      </c>
    </row>
    <row r="4745" spans="1:26" x14ac:dyDescent="0.3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7105</v>
      </c>
      <c r="S4745" s="2">
        <v>59.5</v>
      </c>
      <c r="T4745" s="2">
        <v>3389.25</v>
      </c>
      <c r="U4745" t="s">
        <v>24</v>
      </c>
      <c r="V4745">
        <f>COUNTIF(Table1[[#This Row],[OnlineSecurity]:[StreamingMovies]], "Yes")</f>
        <v>2</v>
      </c>
      <c r="W4745" t="str" cm="1">
        <f t="array" ref="W4745">_xlfn.IFS(Table1[[#This Row],[tenure]]&lt;=12,"0-1 Years", Table1[[#This Row],[tenure]] &lt;=36, "1-3 Years",Table1[[#This Row],[tenure]]&lt;=60, "3-5 Years",Table1[[#This Row],[tenure]]&gt;60,"5+ Years")</f>
        <v>3-5 Years</v>
      </c>
      <c r="X4745" t="str">
        <f>IF(AND(Table1[[#This Row],[Contract]]="Month-to-Month", Table1[[#This Row],[PaymentMethod]]= "Electronic check"), "High Risk", "Standard")</f>
        <v>Standard</v>
      </c>
      <c r="Y4745" s="11">
        <f>IFERROR(Table1[[#This Row],[TotalCharges]]/Table1[[#This Row],[tenure]],"0")</f>
        <v>60.522321428571431</v>
      </c>
      <c r="Z4745" t="str">
        <f>IF(Table1[[#This Row],[SeniorCitizen]]=1,"Yes","No")</f>
        <v>No</v>
      </c>
    </row>
    <row r="4746" spans="1:26" x14ac:dyDescent="0.35">
      <c r="A4746" t="s">
        <v>4781</v>
      </c>
      <c r="B4746" t="s">
        <v>30</v>
      </c>
      <c r="C4746">
        <v>1</v>
      </c>
      <c r="D4746" t="s">
        <v>24</v>
      </c>
      <c r="E4746" t="s">
        <v>24</v>
      </c>
      <c r="F4746">
        <v>64</v>
      </c>
      <c r="G4746" t="s">
        <v>23</v>
      </c>
      <c r="H4746" t="s">
        <v>24</v>
      </c>
      <c r="I4746" t="s">
        <v>24</v>
      </c>
      <c r="J4746" t="s">
        <v>24</v>
      </c>
      <c r="K4746" t="s">
        <v>24</v>
      </c>
      <c r="L4746" t="s">
        <v>24</v>
      </c>
      <c r="M4746" t="s">
        <v>24</v>
      </c>
      <c r="N4746" t="s">
        <v>24</v>
      </c>
      <c r="O4746" t="s">
        <v>24</v>
      </c>
      <c r="P4746" t="s">
        <v>47</v>
      </c>
      <c r="Q4746" t="s">
        <v>23</v>
      </c>
      <c r="R4746" t="s">
        <v>7104</v>
      </c>
      <c r="S4746" s="2">
        <v>20.05</v>
      </c>
      <c r="T4746" s="2">
        <v>1198.05</v>
      </c>
      <c r="U4746" t="s">
        <v>24</v>
      </c>
      <c r="V4746">
        <f>COUNTIF(Table1[[#This Row],[OnlineSecurity]:[StreamingMovies]], "Yes")</f>
        <v>0</v>
      </c>
      <c r="W4746" t="str" cm="1">
        <f t="array" ref="W4746">_xlfn.IFS(Table1[[#This Row],[tenure]]&lt;=12,"0-1 Years", Table1[[#This Row],[tenure]] &lt;=36, "1-3 Years",Table1[[#This Row],[tenure]]&lt;=60, "3-5 Years",Table1[[#This Row],[tenure]]&gt;60,"5+ Years")</f>
        <v>5+ Years</v>
      </c>
      <c r="X4746" t="str">
        <f>IF(AND(Table1[[#This Row],[Contract]]="Month-to-Month", Table1[[#This Row],[PaymentMethod]]= "Electronic check"), "High Risk", "Standard")</f>
        <v>Standard</v>
      </c>
      <c r="Y4746" s="11">
        <f>IFERROR(Table1[[#This Row],[TotalCharges]]/Table1[[#This Row],[tenure]],"0")</f>
        <v>18.719531249999999</v>
      </c>
      <c r="Z4746" t="str">
        <f>IF(Table1[[#This Row],[SeniorCitizen]]=1,"Yes","No")</f>
        <v>Yes</v>
      </c>
    </row>
    <row r="4747" spans="1:26" x14ac:dyDescent="0.3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s="2">
        <v>100.45</v>
      </c>
      <c r="T4747" s="2">
        <v>3414.65</v>
      </c>
      <c r="U4747" t="s">
        <v>24</v>
      </c>
      <c r="V4747">
        <f>COUNTIF(Table1[[#This Row],[OnlineSecurity]:[StreamingMovies]], "Yes")</f>
        <v>3</v>
      </c>
      <c r="W4747" t="str" cm="1">
        <f t="array" ref="W4747">_xlfn.IFS(Table1[[#This Row],[tenure]]&lt;=12,"0-1 Years", Table1[[#This Row],[tenure]] &lt;=36, "1-3 Years",Table1[[#This Row],[tenure]]&lt;=60, "3-5 Years",Table1[[#This Row],[tenure]]&gt;60,"5+ Years")</f>
        <v>1-3 Years</v>
      </c>
      <c r="X4747" t="str">
        <f>IF(AND(Table1[[#This Row],[Contract]]="Month-to-Month", Table1[[#This Row],[PaymentMethod]]= "Electronic check"), "High Risk", "Standard")</f>
        <v>High Risk</v>
      </c>
      <c r="Y4747" s="11">
        <f>IFERROR(Table1[[#This Row],[TotalCharges]]/Table1[[#This Row],[tenure]],"0")</f>
        <v>100.43088235294118</v>
      </c>
      <c r="Z4747" t="str">
        <f>IF(Table1[[#This Row],[SeniorCitizen]]=1,"Yes","No")</f>
        <v>No</v>
      </c>
    </row>
    <row r="4748" spans="1:26" x14ac:dyDescent="0.3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s="2">
        <v>76.5</v>
      </c>
      <c r="T4748" s="2">
        <v>162.44999999999999</v>
      </c>
      <c r="U4748" t="s">
        <v>23</v>
      </c>
      <c r="V4748">
        <f>COUNTIF(Table1[[#This Row],[OnlineSecurity]:[StreamingMovies]], "Yes")</f>
        <v>0</v>
      </c>
      <c r="W4748" t="str" cm="1">
        <f t="array" ref="W4748">_xlfn.IFS(Table1[[#This Row],[tenure]]&lt;=12,"0-1 Years", Table1[[#This Row],[tenure]] &lt;=36, "1-3 Years",Table1[[#This Row],[tenure]]&lt;=60, "3-5 Years",Table1[[#This Row],[tenure]]&gt;60,"5+ Years")</f>
        <v>0-1 Years</v>
      </c>
      <c r="X4748" t="str">
        <f>IF(AND(Table1[[#This Row],[Contract]]="Month-to-Month", Table1[[#This Row],[PaymentMethod]]= "Electronic check"), "High Risk", "Standard")</f>
        <v>High Risk</v>
      </c>
      <c r="Y4748" s="11">
        <f>IFERROR(Table1[[#This Row],[TotalCharges]]/Table1[[#This Row],[tenure]],"0")</f>
        <v>81.224999999999994</v>
      </c>
      <c r="Z4748" t="str">
        <f>IF(Table1[[#This Row],[SeniorCitizen]]=1,"Yes","No")</f>
        <v>No</v>
      </c>
    </row>
    <row r="4749" spans="1:26" x14ac:dyDescent="0.35">
      <c r="A4749" t="s">
        <v>4784</v>
      </c>
      <c r="B4749" t="s">
        <v>30</v>
      </c>
      <c r="C4749">
        <v>0</v>
      </c>
      <c r="D4749" t="s">
        <v>24</v>
      </c>
      <c r="E4749" t="s">
        <v>24</v>
      </c>
      <c r="F4749">
        <v>35</v>
      </c>
      <c r="G4749" t="s">
        <v>23</v>
      </c>
      <c r="H4749" t="s">
        <v>24</v>
      </c>
      <c r="I4749" t="s">
        <v>24</v>
      </c>
      <c r="J4749" t="s">
        <v>24</v>
      </c>
      <c r="K4749" t="s">
        <v>24</v>
      </c>
      <c r="L4749" t="s">
        <v>24</v>
      </c>
      <c r="M4749" t="s">
        <v>24</v>
      </c>
      <c r="N4749" t="s">
        <v>24</v>
      </c>
      <c r="O4749" t="s">
        <v>24</v>
      </c>
      <c r="P4749" t="s">
        <v>31</v>
      </c>
      <c r="Q4749" t="s">
        <v>24</v>
      </c>
      <c r="R4749" t="s">
        <v>7104</v>
      </c>
      <c r="S4749" s="2">
        <v>20.6</v>
      </c>
      <c r="T4749" s="2">
        <v>754</v>
      </c>
      <c r="U4749" t="s">
        <v>24</v>
      </c>
      <c r="V4749">
        <f>COUNTIF(Table1[[#This Row],[OnlineSecurity]:[StreamingMovies]], "Yes")</f>
        <v>0</v>
      </c>
      <c r="W4749" t="str" cm="1">
        <f t="array" ref="W4749">_xlfn.IFS(Table1[[#This Row],[tenure]]&lt;=12,"0-1 Years", Table1[[#This Row],[tenure]] &lt;=36, "1-3 Years",Table1[[#This Row],[tenure]]&lt;=60, "3-5 Years",Table1[[#This Row],[tenure]]&gt;60,"5+ Years")</f>
        <v>1-3 Years</v>
      </c>
      <c r="X4749" t="str">
        <f>IF(AND(Table1[[#This Row],[Contract]]="Month-to-Month", Table1[[#This Row],[PaymentMethod]]= "Electronic check"), "High Risk", "Standard")</f>
        <v>Standard</v>
      </c>
      <c r="Y4749" s="11">
        <f>IFERROR(Table1[[#This Row],[TotalCharges]]/Table1[[#This Row],[tenure]],"0")</f>
        <v>21.542857142857144</v>
      </c>
      <c r="Z4749" t="str">
        <f>IF(Table1[[#This Row],[SeniorCitizen]]=1,"Yes","No")</f>
        <v>No</v>
      </c>
    </row>
    <row r="4750" spans="1:26" x14ac:dyDescent="0.35">
      <c r="A4750" t="s">
        <v>4785</v>
      </c>
      <c r="B4750" t="s">
        <v>30</v>
      </c>
      <c r="C4750">
        <v>0</v>
      </c>
      <c r="D4750" t="s">
        <v>24</v>
      </c>
      <c r="E4750" t="s">
        <v>24</v>
      </c>
      <c r="F4750">
        <v>22</v>
      </c>
      <c r="G4750" t="s">
        <v>23</v>
      </c>
      <c r="H4750" t="s">
        <v>24</v>
      </c>
      <c r="I4750" t="s">
        <v>24</v>
      </c>
      <c r="J4750" t="s">
        <v>24</v>
      </c>
      <c r="K4750" t="s">
        <v>24</v>
      </c>
      <c r="L4750" t="s">
        <v>24</v>
      </c>
      <c r="M4750" t="s">
        <v>24</v>
      </c>
      <c r="N4750" t="s">
        <v>24</v>
      </c>
      <c r="O4750" t="s">
        <v>24</v>
      </c>
      <c r="P4750" t="s">
        <v>31</v>
      </c>
      <c r="Q4750" t="s">
        <v>24</v>
      </c>
      <c r="R4750" t="s">
        <v>7105</v>
      </c>
      <c r="S4750" s="2">
        <v>20.3</v>
      </c>
      <c r="T4750" s="2">
        <v>467.15</v>
      </c>
      <c r="U4750" t="s">
        <v>24</v>
      </c>
      <c r="V4750">
        <f>COUNTIF(Table1[[#This Row],[OnlineSecurity]:[StreamingMovies]], "Yes")</f>
        <v>0</v>
      </c>
      <c r="W4750" t="str" cm="1">
        <f t="array" ref="W4750">_xlfn.IFS(Table1[[#This Row],[tenure]]&lt;=12,"0-1 Years", Table1[[#This Row],[tenure]] &lt;=36, "1-3 Years",Table1[[#This Row],[tenure]]&lt;=60, "3-5 Years",Table1[[#This Row],[tenure]]&gt;60,"5+ Years")</f>
        <v>1-3 Years</v>
      </c>
      <c r="X4750" t="str">
        <f>IF(AND(Table1[[#This Row],[Contract]]="Month-to-Month", Table1[[#This Row],[PaymentMethod]]= "Electronic check"), "High Risk", "Standard")</f>
        <v>Standard</v>
      </c>
      <c r="Y4750" s="11">
        <f>IFERROR(Table1[[#This Row],[TotalCharges]]/Table1[[#This Row],[tenure]],"0")</f>
        <v>21.234090909090909</v>
      </c>
      <c r="Z4750" t="str">
        <f>IF(Table1[[#This Row],[SeniorCitizen]]=1,"Yes","No")</f>
        <v>No</v>
      </c>
    </row>
    <row r="4751" spans="1:26" x14ac:dyDescent="0.3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s="2">
        <v>49.2</v>
      </c>
      <c r="T4751" s="2">
        <v>216.9</v>
      </c>
      <c r="U4751" t="s">
        <v>23</v>
      </c>
      <c r="V4751">
        <f>COUNTIF(Table1[[#This Row],[OnlineSecurity]:[StreamingMovies]], "Yes")</f>
        <v>1</v>
      </c>
      <c r="W4751" t="str" cm="1">
        <f t="array" ref="W4751">_xlfn.IFS(Table1[[#This Row],[tenure]]&lt;=12,"0-1 Years", Table1[[#This Row],[tenure]] &lt;=36, "1-3 Years",Table1[[#This Row],[tenure]]&lt;=60, "3-5 Years",Table1[[#This Row],[tenure]]&gt;60,"5+ Years")</f>
        <v>0-1 Years</v>
      </c>
      <c r="X4751" t="str">
        <f>IF(AND(Table1[[#This Row],[Contract]]="Month-to-Month", Table1[[#This Row],[PaymentMethod]]= "Electronic check"), "High Risk", "Standard")</f>
        <v>High Risk</v>
      </c>
      <c r="Y4751" s="11">
        <f>IFERROR(Table1[[#This Row],[TotalCharges]]/Table1[[#This Row],[tenure]],"0")</f>
        <v>43.38</v>
      </c>
      <c r="Z4751" t="str">
        <f>IF(Table1[[#This Row],[SeniorCitizen]]=1,"Yes","No")</f>
        <v>No</v>
      </c>
    </row>
    <row r="4752" spans="1:26" x14ac:dyDescent="0.35">
      <c r="A4752" t="s">
        <v>4787</v>
      </c>
      <c r="B4752" t="s">
        <v>30</v>
      </c>
      <c r="C4752">
        <v>0</v>
      </c>
      <c r="D4752" t="s">
        <v>24</v>
      </c>
      <c r="E4752" t="s">
        <v>24</v>
      </c>
      <c r="F4752">
        <v>9</v>
      </c>
      <c r="G4752" t="s">
        <v>24</v>
      </c>
      <c r="H4752" t="s">
        <v>24</v>
      </c>
      <c r="I4752" t="s">
        <v>26</v>
      </c>
      <c r="J4752" t="s">
        <v>23</v>
      </c>
      <c r="K4752" t="s">
        <v>23</v>
      </c>
      <c r="L4752" t="s">
        <v>23</v>
      </c>
      <c r="M4752" t="s">
        <v>24</v>
      </c>
      <c r="N4752" t="s">
        <v>24</v>
      </c>
      <c r="O4752" t="s">
        <v>24</v>
      </c>
      <c r="P4752" t="s">
        <v>31</v>
      </c>
      <c r="Q4752" t="s">
        <v>24</v>
      </c>
      <c r="R4752" t="s">
        <v>32</v>
      </c>
      <c r="S4752" s="2">
        <v>39.549999999999997</v>
      </c>
      <c r="T4752" s="2">
        <v>373</v>
      </c>
      <c r="U4752" t="s">
        <v>24</v>
      </c>
      <c r="V4752">
        <f>COUNTIF(Table1[[#This Row],[OnlineSecurity]:[StreamingMovies]], "Yes")</f>
        <v>3</v>
      </c>
      <c r="W4752" t="str" cm="1">
        <f t="array" ref="W4752">_xlfn.IFS(Table1[[#This Row],[tenure]]&lt;=12,"0-1 Years", Table1[[#This Row],[tenure]] &lt;=36, "1-3 Years",Table1[[#This Row],[tenure]]&lt;=60, "3-5 Years",Table1[[#This Row],[tenure]]&gt;60,"5+ Years")</f>
        <v>0-1 Years</v>
      </c>
      <c r="X4752" t="str">
        <f>IF(AND(Table1[[#This Row],[Contract]]="Month-to-Month", Table1[[#This Row],[PaymentMethod]]= "Electronic check"), "High Risk", "Standard")</f>
        <v>Standard</v>
      </c>
      <c r="Y4752" s="11">
        <f>IFERROR(Table1[[#This Row],[TotalCharges]]/Table1[[#This Row],[tenure]],"0")</f>
        <v>41.444444444444443</v>
      </c>
      <c r="Z4752" t="str">
        <f>IF(Table1[[#This Row],[SeniorCitizen]]=1,"Yes","No")</f>
        <v>No</v>
      </c>
    </row>
    <row r="4753" spans="1:26" x14ac:dyDescent="0.35">
      <c r="A4753" t="s">
        <v>4788</v>
      </c>
      <c r="B4753" t="s">
        <v>30</v>
      </c>
      <c r="C4753">
        <v>0</v>
      </c>
      <c r="D4753" t="s">
        <v>24</v>
      </c>
      <c r="E4753" t="s">
        <v>24</v>
      </c>
      <c r="F4753">
        <v>11</v>
      </c>
      <c r="G4753" t="s">
        <v>23</v>
      </c>
      <c r="H4753" t="s">
        <v>23</v>
      </c>
      <c r="I4753" t="s">
        <v>24</v>
      </c>
      <c r="J4753" t="s">
        <v>24</v>
      </c>
      <c r="K4753" t="s">
        <v>24</v>
      </c>
      <c r="L4753" t="s">
        <v>24</v>
      </c>
      <c r="M4753" t="s">
        <v>24</v>
      </c>
      <c r="N4753" t="s">
        <v>24</v>
      </c>
      <c r="O4753" t="s">
        <v>24</v>
      </c>
      <c r="P4753" t="s">
        <v>27</v>
      </c>
      <c r="Q4753" t="s">
        <v>24</v>
      </c>
      <c r="R4753" t="s">
        <v>7105</v>
      </c>
      <c r="S4753" s="2">
        <v>23.15</v>
      </c>
      <c r="T4753" s="2">
        <v>245.2</v>
      </c>
      <c r="U4753" t="s">
        <v>23</v>
      </c>
      <c r="V4753">
        <f>COUNTIF(Table1[[#This Row],[OnlineSecurity]:[StreamingMovies]], "Yes")</f>
        <v>0</v>
      </c>
      <c r="W4753" t="str" cm="1">
        <f t="array" ref="W4753">_xlfn.IFS(Table1[[#This Row],[tenure]]&lt;=12,"0-1 Years", Table1[[#This Row],[tenure]] &lt;=36, "1-3 Years",Table1[[#This Row],[tenure]]&lt;=60, "3-5 Years",Table1[[#This Row],[tenure]]&gt;60,"5+ Years")</f>
        <v>0-1 Years</v>
      </c>
      <c r="X4753" t="str">
        <f>IF(AND(Table1[[#This Row],[Contract]]="Month-to-Month", Table1[[#This Row],[PaymentMethod]]= "Electronic check"), "High Risk", "Standard")</f>
        <v>Standard</v>
      </c>
      <c r="Y4753" s="11">
        <f>IFERROR(Table1[[#This Row],[TotalCharges]]/Table1[[#This Row],[tenure]],"0")</f>
        <v>22.290909090909089</v>
      </c>
      <c r="Z4753" t="str">
        <f>IF(Table1[[#This Row],[SeniorCitizen]]=1,"Yes","No")</f>
        <v>No</v>
      </c>
    </row>
    <row r="4754" spans="1:26" x14ac:dyDescent="0.35">
      <c r="A4754" t="s">
        <v>4789</v>
      </c>
      <c r="B4754" t="s">
        <v>30</v>
      </c>
      <c r="C4754">
        <v>0</v>
      </c>
      <c r="D4754" t="s">
        <v>24</v>
      </c>
      <c r="E4754" t="s">
        <v>24</v>
      </c>
      <c r="F4754">
        <v>23</v>
      </c>
      <c r="G4754" t="s">
        <v>23</v>
      </c>
      <c r="H4754" t="s">
        <v>24</v>
      </c>
      <c r="I4754" t="s">
        <v>24</v>
      </c>
      <c r="J4754" t="s">
        <v>24</v>
      </c>
      <c r="K4754" t="s">
        <v>24</v>
      </c>
      <c r="L4754" t="s">
        <v>24</v>
      </c>
      <c r="M4754" t="s">
        <v>24</v>
      </c>
      <c r="N4754" t="s">
        <v>24</v>
      </c>
      <c r="O4754" t="s">
        <v>24</v>
      </c>
      <c r="P4754" t="s">
        <v>31</v>
      </c>
      <c r="Q4754" t="s">
        <v>24</v>
      </c>
      <c r="R4754" t="s">
        <v>32</v>
      </c>
      <c r="S4754" s="2">
        <v>20.45</v>
      </c>
      <c r="T4754" s="2">
        <v>481.1</v>
      </c>
      <c r="U4754" t="s">
        <v>24</v>
      </c>
      <c r="V4754">
        <f>COUNTIF(Table1[[#This Row],[OnlineSecurity]:[StreamingMovies]], "Yes")</f>
        <v>0</v>
      </c>
      <c r="W4754" t="str" cm="1">
        <f t="array" ref="W4754">_xlfn.IFS(Table1[[#This Row],[tenure]]&lt;=12,"0-1 Years", Table1[[#This Row],[tenure]] &lt;=36, "1-3 Years",Table1[[#This Row],[tenure]]&lt;=60, "3-5 Years",Table1[[#This Row],[tenure]]&gt;60,"5+ Years")</f>
        <v>1-3 Years</v>
      </c>
      <c r="X4754" t="str">
        <f>IF(AND(Table1[[#This Row],[Contract]]="Month-to-Month", Table1[[#This Row],[PaymentMethod]]= "Electronic check"), "High Risk", "Standard")</f>
        <v>Standard</v>
      </c>
      <c r="Y4754" s="11">
        <f>IFERROR(Table1[[#This Row],[TotalCharges]]/Table1[[#This Row],[tenure]],"0")</f>
        <v>20.917391304347827</v>
      </c>
      <c r="Z4754" t="str">
        <f>IF(Table1[[#This Row],[SeniorCitizen]]=1,"Yes","No")</f>
        <v>No</v>
      </c>
    </row>
    <row r="4755" spans="1:26" x14ac:dyDescent="0.3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s="2">
        <v>80.849999999999994</v>
      </c>
      <c r="T4755" s="2">
        <v>302.75</v>
      </c>
      <c r="U4755" t="s">
        <v>23</v>
      </c>
      <c r="V4755">
        <f>COUNTIF(Table1[[#This Row],[OnlineSecurity]:[StreamingMovies]], "Yes")</f>
        <v>1</v>
      </c>
      <c r="W4755" t="str" cm="1">
        <f t="array" ref="W4755">_xlfn.IFS(Table1[[#This Row],[tenure]]&lt;=12,"0-1 Years", Table1[[#This Row],[tenure]] &lt;=36, "1-3 Years",Table1[[#This Row],[tenure]]&lt;=60, "3-5 Years",Table1[[#This Row],[tenure]]&gt;60,"5+ Years")</f>
        <v>0-1 Years</v>
      </c>
      <c r="X4755" t="str">
        <f>IF(AND(Table1[[#This Row],[Contract]]="Month-to-Month", Table1[[#This Row],[PaymentMethod]]= "Electronic check"), "High Risk", "Standard")</f>
        <v>High Risk</v>
      </c>
      <c r="Y4755" s="11">
        <f>IFERROR(Table1[[#This Row],[TotalCharges]]/Table1[[#This Row],[tenure]],"0")</f>
        <v>75.6875</v>
      </c>
      <c r="Z4755" t="str">
        <f>IF(Table1[[#This Row],[SeniorCitizen]]=1,"Yes","No")</f>
        <v>No</v>
      </c>
    </row>
    <row r="4756" spans="1:26" x14ac:dyDescent="0.35">
      <c r="A4756" t="s">
        <v>4791</v>
      </c>
      <c r="B4756" t="s">
        <v>30</v>
      </c>
      <c r="C4756">
        <v>0</v>
      </c>
      <c r="D4756" t="s">
        <v>23</v>
      </c>
      <c r="E4756" t="s">
        <v>24</v>
      </c>
      <c r="F4756">
        <v>68</v>
      </c>
      <c r="G4756" t="s">
        <v>23</v>
      </c>
      <c r="H4756" t="s">
        <v>23</v>
      </c>
      <c r="I4756" t="s">
        <v>24</v>
      </c>
      <c r="J4756" t="s">
        <v>24</v>
      </c>
      <c r="K4756" t="s">
        <v>24</v>
      </c>
      <c r="L4756" t="s">
        <v>24</v>
      </c>
      <c r="M4756" t="s">
        <v>24</v>
      </c>
      <c r="N4756" t="s">
        <v>24</v>
      </c>
      <c r="O4756" t="s">
        <v>24</v>
      </c>
      <c r="P4756" t="s">
        <v>47</v>
      </c>
      <c r="Q4756" t="s">
        <v>24</v>
      </c>
      <c r="R4756" t="s">
        <v>7104</v>
      </c>
      <c r="S4756" s="2">
        <v>25.25</v>
      </c>
      <c r="T4756" s="2">
        <v>1728.2</v>
      </c>
      <c r="U4756" t="s">
        <v>24</v>
      </c>
      <c r="V4756">
        <f>COUNTIF(Table1[[#This Row],[OnlineSecurity]:[StreamingMovies]], "Yes")</f>
        <v>0</v>
      </c>
      <c r="W4756" t="str" cm="1">
        <f t="array" ref="W4756">_xlfn.IFS(Table1[[#This Row],[tenure]]&lt;=12,"0-1 Years", Table1[[#This Row],[tenure]] &lt;=36, "1-3 Years",Table1[[#This Row],[tenure]]&lt;=60, "3-5 Years",Table1[[#This Row],[tenure]]&gt;60,"5+ Years")</f>
        <v>5+ Years</v>
      </c>
      <c r="X4756" t="str">
        <f>IF(AND(Table1[[#This Row],[Contract]]="Month-to-Month", Table1[[#This Row],[PaymentMethod]]= "Electronic check"), "High Risk", "Standard")</f>
        <v>Standard</v>
      </c>
      <c r="Y4756" s="11">
        <f>IFERROR(Table1[[#This Row],[TotalCharges]]/Table1[[#This Row],[tenure]],"0")</f>
        <v>25.414705882352941</v>
      </c>
      <c r="Z4756" t="str">
        <f>IF(Table1[[#This Row],[SeniorCitizen]]=1,"Yes","No")</f>
        <v>No</v>
      </c>
    </row>
    <row r="4757" spans="1:26" x14ac:dyDescent="0.3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s="2">
        <v>91.25</v>
      </c>
      <c r="T4757" s="2">
        <v>2964.05</v>
      </c>
      <c r="U4757" t="s">
        <v>24</v>
      </c>
      <c r="V4757">
        <f>COUNTIF(Table1[[#This Row],[OnlineSecurity]:[StreamingMovies]], "Yes")</f>
        <v>2</v>
      </c>
      <c r="W4757" t="str" cm="1">
        <f t="array" ref="W4757">_xlfn.IFS(Table1[[#This Row],[tenure]]&lt;=12,"0-1 Years", Table1[[#This Row],[tenure]] &lt;=36, "1-3 Years",Table1[[#This Row],[tenure]]&lt;=60, "3-5 Years",Table1[[#This Row],[tenure]]&gt;60,"5+ Years")</f>
        <v>1-3 Years</v>
      </c>
      <c r="X4757" t="str">
        <f>IF(AND(Table1[[#This Row],[Contract]]="Month-to-Month", Table1[[#This Row],[PaymentMethod]]= "Electronic check"), "High Risk", "Standard")</f>
        <v>High Risk</v>
      </c>
      <c r="Y4757" s="11">
        <f>IFERROR(Table1[[#This Row],[TotalCharges]]/Table1[[#This Row],[tenure]],"0")</f>
        <v>89.819696969696977</v>
      </c>
      <c r="Z4757" t="str">
        <f>IF(Table1[[#This Row],[SeniorCitizen]]=1,"Yes","No")</f>
        <v>No</v>
      </c>
    </row>
    <row r="4758" spans="1:26" x14ac:dyDescent="0.3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7104</v>
      </c>
      <c r="S4758" s="2">
        <v>72.45</v>
      </c>
      <c r="T4758" s="2">
        <v>2156.25</v>
      </c>
      <c r="U4758" t="s">
        <v>24</v>
      </c>
      <c r="V4758">
        <f>COUNTIF(Table1[[#This Row],[OnlineSecurity]:[StreamingMovies]], "Yes")</f>
        <v>5</v>
      </c>
      <c r="W4758" t="str" cm="1">
        <f t="array" ref="W4758">_xlfn.IFS(Table1[[#This Row],[tenure]]&lt;=12,"0-1 Years", Table1[[#This Row],[tenure]] &lt;=36, "1-3 Years",Table1[[#This Row],[tenure]]&lt;=60, "3-5 Years",Table1[[#This Row],[tenure]]&gt;60,"5+ Years")</f>
        <v>1-3 Years</v>
      </c>
      <c r="X4758" t="str">
        <f>IF(AND(Table1[[#This Row],[Contract]]="Month-to-Month", Table1[[#This Row],[PaymentMethod]]= "Electronic check"), "High Risk", "Standard")</f>
        <v>Standard</v>
      </c>
      <c r="Y4758" s="11">
        <f>IFERROR(Table1[[#This Row],[TotalCharges]]/Table1[[#This Row],[tenure]],"0")</f>
        <v>69.556451612903231</v>
      </c>
      <c r="Z4758" t="str">
        <f>IF(Table1[[#This Row],[SeniorCitizen]]=1,"Yes","No")</f>
        <v>No</v>
      </c>
    </row>
    <row r="4759" spans="1:26" x14ac:dyDescent="0.3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s="2">
        <v>60.1</v>
      </c>
      <c r="T4759" s="2">
        <v>60.1</v>
      </c>
      <c r="U4759" t="s">
        <v>23</v>
      </c>
      <c r="V4759">
        <f>COUNTIF(Table1[[#This Row],[OnlineSecurity]:[StreamingMovies]], "Yes")</f>
        <v>2</v>
      </c>
      <c r="W4759" t="str" cm="1">
        <f t="array" ref="W4759">_xlfn.IFS(Table1[[#This Row],[tenure]]&lt;=12,"0-1 Years", Table1[[#This Row],[tenure]] &lt;=36, "1-3 Years",Table1[[#This Row],[tenure]]&lt;=60, "3-5 Years",Table1[[#This Row],[tenure]]&gt;60,"5+ Years")</f>
        <v>0-1 Years</v>
      </c>
      <c r="X4759" t="str">
        <f>IF(AND(Table1[[#This Row],[Contract]]="Month-to-Month", Table1[[#This Row],[PaymentMethod]]= "Electronic check"), "High Risk", "Standard")</f>
        <v>Standard</v>
      </c>
      <c r="Y4759" s="11">
        <f>IFERROR(Table1[[#This Row],[TotalCharges]]/Table1[[#This Row],[tenure]],"0")</f>
        <v>60.1</v>
      </c>
      <c r="Z4759" t="str">
        <f>IF(Table1[[#This Row],[SeniorCitizen]]=1,"Yes","No")</f>
        <v>No</v>
      </c>
    </row>
    <row r="4760" spans="1:26" x14ac:dyDescent="0.35">
      <c r="A4760" t="s">
        <v>4795</v>
      </c>
      <c r="B4760" t="s">
        <v>22</v>
      </c>
      <c r="C4760">
        <v>0</v>
      </c>
      <c r="D4760" t="s">
        <v>24</v>
      </c>
      <c r="E4760" t="s">
        <v>24</v>
      </c>
      <c r="F4760">
        <v>56</v>
      </c>
      <c r="G4760" t="s">
        <v>23</v>
      </c>
      <c r="H4760" t="s">
        <v>24</v>
      </c>
      <c r="I4760" t="s">
        <v>24</v>
      </c>
      <c r="J4760" t="s">
        <v>24</v>
      </c>
      <c r="K4760" t="s">
        <v>24</v>
      </c>
      <c r="L4760" t="s">
        <v>24</v>
      </c>
      <c r="M4760" t="s">
        <v>24</v>
      </c>
      <c r="N4760" t="s">
        <v>24</v>
      </c>
      <c r="O4760" t="s">
        <v>24</v>
      </c>
      <c r="P4760" t="s">
        <v>47</v>
      </c>
      <c r="Q4760" t="s">
        <v>24</v>
      </c>
      <c r="R4760" t="s">
        <v>7104</v>
      </c>
      <c r="S4760" s="2">
        <v>19.7</v>
      </c>
      <c r="T4760" s="2">
        <v>1051.9000000000001</v>
      </c>
      <c r="U4760" t="s">
        <v>24</v>
      </c>
      <c r="V4760">
        <f>COUNTIF(Table1[[#This Row],[OnlineSecurity]:[StreamingMovies]], "Yes")</f>
        <v>0</v>
      </c>
      <c r="W4760" t="str" cm="1">
        <f t="array" ref="W4760">_xlfn.IFS(Table1[[#This Row],[tenure]]&lt;=12,"0-1 Years", Table1[[#This Row],[tenure]] &lt;=36, "1-3 Years",Table1[[#This Row],[tenure]]&lt;=60, "3-5 Years",Table1[[#This Row],[tenure]]&gt;60,"5+ Years")</f>
        <v>3-5 Years</v>
      </c>
      <c r="X4760" t="str">
        <f>IF(AND(Table1[[#This Row],[Contract]]="Month-to-Month", Table1[[#This Row],[PaymentMethod]]= "Electronic check"), "High Risk", "Standard")</f>
        <v>Standard</v>
      </c>
      <c r="Y4760" s="11">
        <f>IFERROR(Table1[[#This Row],[TotalCharges]]/Table1[[#This Row],[tenure]],"0")</f>
        <v>18.783928571428572</v>
      </c>
      <c r="Z4760" t="str">
        <f>IF(Table1[[#This Row],[SeniorCitizen]]=1,"Yes","No")</f>
        <v>No</v>
      </c>
    </row>
    <row r="4761" spans="1:26" x14ac:dyDescent="0.3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s="2">
        <v>78.95</v>
      </c>
      <c r="T4761" s="2">
        <v>78.95</v>
      </c>
      <c r="U4761" t="s">
        <v>23</v>
      </c>
      <c r="V4761">
        <f>COUNTIF(Table1[[#This Row],[OnlineSecurity]:[StreamingMovies]], "Yes")</f>
        <v>1</v>
      </c>
      <c r="W4761" t="str" cm="1">
        <f t="array" ref="W4761">_xlfn.IFS(Table1[[#This Row],[tenure]]&lt;=12,"0-1 Years", Table1[[#This Row],[tenure]] &lt;=36, "1-3 Years",Table1[[#This Row],[tenure]]&lt;=60, "3-5 Years",Table1[[#This Row],[tenure]]&gt;60,"5+ Years")</f>
        <v>0-1 Years</v>
      </c>
      <c r="X4761" t="str">
        <f>IF(AND(Table1[[#This Row],[Contract]]="Month-to-Month", Table1[[#This Row],[PaymentMethod]]= "Electronic check"), "High Risk", "Standard")</f>
        <v>High Risk</v>
      </c>
      <c r="Y4761" s="11">
        <f>IFERROR(Table1[[#This Row],[TotalCharges]]/Table1[[#This Row],[tenure]],"0")</f>
        <v>78.95</v>
      </c>
      <c r="Z4761" t="str">
        <f>IF(Table1[[#This Row],[SeniorCitizen]]=1,"Yes","No")</f>
        <v>No</v>
      </c>
    </row>
    <row r="4762" spans="1:26" x14ac:dyDescent="0.3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s="2">
        <v>75.099999999999994</v>
      </c>
      <c r="T4762" s="2">
        <v>5013</v>
      </c>
      <c r="U4762" t="s">
        <v>24</v>
      </c>
      <c r="V4762">
        <f>COUNTIF(Table1[[#This Row],[OnlineSecurity]:[StreamingMovies]], "Yes")</f>
        <v>5</v>
      </c>
      <c r="W4762" t="str" cm="1">
        <f t="array" ref="W4762">_xlfn.IFS(Table1[[#This Row],[tenure]]&lt;=12,"0-1 Years", Table1[[#This Row],[tenure]] &lt;=36, "1-3 Years",Table1[[#This Row],[tenure]]&lt;=60, "3-5 Years",Table1[[#This Row],[tenure]]&gt;60,"5+ Years")</f>
        <v>5+ Years</v>
      </c>
      <c r="X4762" t="str">
        <f>IF(AND(Table1[[#This Row],[Contract]]="Month-to-Month", Table1[[#This Row],[PaymentMethod]]= "Electronic check"), "High Risk", "Standard")</f>
        <v>Standard</v>
      </c>
      <c r="Y4762" s="11">
        <f>IFERROR(Table1[[#This Row],[TotalCharges]]/Table1[[#This Row],[tenure]],"0")</f>
        <v>75.954545454545453</v>
      </c>
      <c r="Z4762" t="str">
        <f>IF(Table1[[#This Row],[SeniorCitizen]]=1,"Yes","No")</f>
        <v>No</v>
      </c>
    </row>
    <row r="4763" spans="1:26" x14ac:dyDescent="0.35">
      <c r="A4763" t="s">
        <v>4798</v>
      </c>
      <c r="B4763" t="s">
        <v>30</v>
      </c>
      <c r="C4763">
        <v>0</v>
      </c>
      <c r="D4763" t="s">
        <v>23</v>
      </c>
      <c r="E4763" t="s">
        <v>23</v>
      </c>
      <c r="F4763">
        <v>72</v>
      </c>
      <c r="G4763" t="s">
        <v>23</v>
      </c>
      <c r="H4763" t="s">
        <v>23</v>
      </c>
      <c r="I4763" t="s">
        <v>24</v>
      </c>
      <c r="J4763" t="s">
        <v>24</v>
      </c>
      <c r="K4763" t="s">
        <v>24</v>
      </c>
      <c r="L4763" t="s">
        <v>24</v>
      </c>
      <c r="M4763" t="s">
        <v>24</v>
      </c>
      <c r="N4763" t="s">
        <v>24</v>
      </c>
      <c r="O4763" t="s">
        <v>24</v>
      </c>
      <c r="P4763" t="s">
        <v>47</v>
      </c>
      <c r="Q4763" t="s">
        <v>24</v>
      </c>
      <c r="R4763" t="s">
        <v>7104</v>
      </c>
      <c r="S4763" s="2">
        <v>25</v>
      </c>
      <c r="T4763" s="2">
        <v>1738.9</v>
      </c>
      <c r="U4763" t="s">
        <v>24</v>
      </c>
      <c r="V4763">
        <f>COUNTIF(Table1[[#This Row],[OnlineSecurity]:[StreamingMovies]], "Yes")</f>
        <v>0</v>
      </c>
      <c r="W4763" t="str" cm="1">
        <f t="array" ref="W4763">_xlfn.IFS(Table1[[#This Row],[tenure]]&lt;=12,"0-1 Years", Table1[[#This Row],[tenure]] &lt;=36, "1-3 Years",Table1[[#This Row],[tenure]]&lt;=60, "3-5 Years",Table1[[#This Row],[tenure]]&gt;60,"5+ Years")</f>
        <v>5+ Years</v>
      </c>
      <c r="X4763" t="str">
        <f>IF(AND(Table1[[#This Row],[Contract]]="Month-to-Month", Table1[[#This Row],[PaymentMethod]]= "Electronic check"), "High Risk", "Standard")</f>
        <v>Standard</v>
      </c>
      <c r="Y4763" s="11">
        <f>IFERROR(Table1[[#This Row],[TotalCharges]]/Table1[[#This Row],[tenure]],"0")</f>
        <v>24.151388888888889</v>
      </c>
      <c r="Z4763" t="str">
        <f>IF(Table1[[#This Row],[SeniorCitizen]]=1,"Yes","No")</f>
        <v>No</v>
      </c>
    </row>
    <row r="4764" spans="1:26" x14ac:dyDescent="0.3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7105</v>
      </c>
      <c r="S4764" s="2">
        <v>69.150000000000006</v>
      </c>
      <c r="T4764" s="2">
        <v>2275.1</v>
      </c>
      <c r="U4764" t="s">
        <v>24</v>
      </c>
      <c r="V4764">
        <f>COUNTIF(Table1[[#This Row],[OnlineSecurity]:[StreamingMovies]], "Yes")</f>
        <v>0</v>
      </c>
      <c r="W4764" t="str" cm="1">
        <f t="array" ref="W4764">_xlfn.IFS(Table1[[#This Row],[tenure]]&lt;=12,"0-1 Years", Table1[[#This Row],[tenure]] &lt;=36, "1-3 Years",Table1[[#This Row],[tenure]]&lt;=60, "3-5 Years",Table1[[#This Row],[tenure]]&gt;60,"5+ Years")</f>
        <v>1-3 Years</v>
      </c>
      <c r="X4764" t="str">
        <f>IF(AND(Table1[[#This Row],[Contract]]="Month-to-Month", Table1[[#This Row],[PaymentMethod]]= "Electronic check"), "High Risk", "Standard")</f>
        <v>Standard</v>
      </c>
      <c r="Y4764" s="11">
        <f>IFERROR(Table1[[#This Row],[TotalCharges]]/Table1[[#This Row],[tenure]],"0")</f>
        <v>66.914705882352933</v>
      </c>
      <c r="Z4764" t="str">
        <f>IF(Table1[[#This Row],[SeniorCitizen]]=1,"Yes","No")</f>
        <v>Yes</v>
      </c>
    </row>
    <row r="4765" spans="1:26" x14ac:dyDescent="0.3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s="2">
        <v>91.55</v>
      </c>
      <c r="T4765" s="2">
        <v>5511.65</v>
      </c>
      <c r="U4765" t="s">
        <v>24</v>
      </c>
      <c r="V4765">
        <f>COUNTIF(Table1[[#This Row],[OnlineSecurity]:[StreamingMovies]], "Yes")</f>
        <v>3</v>
      </c>
      <c r="W4765" t="str" cm="1">
        <f t="array" ref="W4765">_xlfn.IFS(Table1[[#This Row],[tenure]]&lt;=12,"0-1 Years", Table1[[#This Row],[tenure]] &lt;=36, "1-3 Years",Table1[[#This Row],[tenure]]&lt;=60, "3-5 Years",Table1[[#This Row],[tenure]]&gt;60,"5+ Years")</f>
        <v>3-5 Years</v>
      </c>
      <c r="X4765" t="str">
        <f>IF(AND(Table1[[#This Row],[Contract]]="Month-to-Month", Table1[[#This Row],[PaymentMethod]]= "Electronic check"), "High Risk", "Standard")</f>
        <v>High Risk</v>
      </c>
      <c r="Y4765" s="11">
        <f>IFERROR(Table1[[#This Row],[TotalCharges]]/Table1[[#This Row],[tenure]],"0")</f>
        <v>95.028448275862061</v>
      </c>
      <c r="Z4765" t="str">
        <f>IF(Table1[[#This Row],[SeniorCitizen]]=1,"Yes","No")</f>
        <v>No</v>
      </c>
    </row>
    <row r="4766" spans="1:26" x14ac:dyDescent="0.3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s="2">
        <v>45.15</v>
      </c>
      <c r="T4766" s="2">
        <v>98.5</v>
      </c>
      <c r="U4766" t="s">
        <v>23</v>
      </c>
      <c r="V4766">
        <f>COUNTIF(Table1[[#This Row],[OnlineSecurity]:[StreamingMovies]], "Yes")</f>
        <v>0</v>
      </c>
      <c r="W4766" t="str" cm="1">
        <f t="array" ref="W4766">_xlfn.IFS(Table1[[#This Row],[tenure]]&lt;=12,"0-1 Years", Table1[[#This Row],[tenure]] &lt;=36, "1-3 Years",Table1[[#This Row],[tenure]]&lt;=60, "3-5 Years",Table1[[#This Row],[tenure]]&gt;60,"5+ Years")</f>
        <v>0-1 Years</v>
      </c>
      <c r="X4766" t="str">
        <f>IF(AND(Table1[[#This Row],[Contract]]="Month-to-Month", Table1[[#This Row],[PaymentMethod]]= "Electronic check"), "High Risk", "Standard")</f>
        <v>High Risk</v>
      </c>
      <c r="Y4766" s="11">
        <f>IFERROR(Table1[[#This Row],[TotalCharges]]/Table1[[#This Row],[tenure]],"0")</f>
        <v>49.25</v>
      </c>
      <c r="Z4766" t="str">
        <f>IF(Table1[[#This Row],[SeniorCitizen]]=1,"Yes","No")</f>
        <v>No</v>
      </c>
    </row>
    <row r="4767" spans="1:26" x14ac:dyDescent="0.35">
      <c r="A4767" t="s">
        <v>4802</v>
      </c>
      <c r="B4767" t="s">
        <v>30</v>
      </c>
      <c r="C4767">
        <v>0</v>
      </c>
      <c r="D4767" t="s">
        <v>24</v>
      </c>
      <c r="E4767" t="s">
        <v>24</v>
      </c>
      <c r="F4767">
        <v>37</v>
      </c>
      <c r="G4767" t="s">
        <v>24</v>
      </c>
      <c r="H4767" t="s">
        <v>24</v>
      </c>
      <c r="I4767" t="s">
        <v>26</v>
      </c>
      <c r="J4767" t="s">
        <v>24</v>
      </c>
      <c r="K4767" t="s">
        <v>24</v>
      </c>
      <c r="L4767" t="s">
        <v>24</v>
      </c>
      <c r="M4767" t="s">
        <v>24</v>
      </c>
      <c r="N4767" t="s">
        <v>23</v>
      </c>
      <c r="O4767" t="s">
        <v>24</v>
      </c>
      <c r="P4767" t="s">
        <v>47</v>
      </c>
      <c r="Q4767" t="s">
        <v>24</v>
      </c>
      <c r="R4767" t="s">
        <v>7105</v>
      </c>
      <c r="S4767" s="2">
        <v>35.799999999999997</v>
      </c>
      <c r="T4767" s="2">
        <v>1316.9</v>
      </c>
      <c r="U4767" t="s">
        <v>24</v>
      </c>
      <c r="V4767">
        <f>COUNTIF(Table1[[#This Row],[OnlineSecurity]:[StreamingMovies]], "Yes")</f>
        <v>1</v>
      </c>
      <c r="W4767" t="str" cm="1">
        <f t="array" ref="W4767">_xlfn.IFS(Table1[[#This Row],[tenure]]&lt;=12,"0-1 Years", Table1[[#This Row],[tenure]] &lt;=36, "1-3 Years",Table1[[#This Row],[tenure]]&lt;=60, "3-5 Years",Table1[[#This Row],[tenure]]&gt;60,"5+ Years")</f>
        <v>3-5 Years</v>
      </c>
      <c r="X4767" t="str">
        <f>IF(AND(Table1[[#This Row],[Contract]]="Month-to-Month", Table1[[#This Row],[PaymentMethod]]= "Electronic check"), "High Risk", "Standard")</f>
        <v>Standard</v>
      </c>
      <c r="Y4767" s="11">
        <f>IFERROR(Table1[[#This Row],[TotalCharges]]/Table1[[#This Row],[tenure]],"0")</f>
        <v>35.591891891891898</v>
      </c>
      <c r="Z4767" t="str">
        <f>IF(Table1[[#This Row],[SeniorCitizen]]=1,"Yes","No")</f>
        <v>No</v>
      </c>
    </row>
    <row r="4768" spans="1:26" x14ac:dyDescent="0.3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7105</v>
      </c>
      <c r="S4768" s="2">
        <v>113.15</v>
      </c>
      <c r="T4768" s="2">
        <v>7993.3</v>
      </c>
      <c r="U4768" t="s">
        <v>24</v>
      </c>
      <c r="V4768">
        <f>COUNTIF(Table1[[#This Row],[OnlineSecurity]:[StreamingMovies]], "Yes")</f>
        <v>6</v>
      </c>
      <c r="W4768" t="str" cm="1">
        <f t="array" ref="W4768">_xlfn.IFS(Table1[[#This Row],[tenure]]&lt;=12,"0-1 Years", Table1[[#This Row],[tenure]] &lt;=36, "1-3 Years",Table1[[#This Row],[tenure]]&lt;=60, "3-5 Years",Table1[[#This Row],[tenure]]&gt;60,"5+ Years")</f>
        <v>5+ Years</v>
      </c>
      <c r="X4768" t="str">
        <f>IF(AND(Table1[[#This Row],[Contract]]="Month-to-Month", Table1[[#This Row],[PaymentMethod]]= "Electronic check"), "High Risk", "Standard")</f>
        <v>Standard</v>
      </c>
      <c r="Y4768" s="11">
        <f>IFERROR(Table1[[#This Row],[TotalCharges]]/Table1[[#This Row],[tenure]],"0")</f>
        <v>112.58169014084507</v>
      </c>
      <c r="Z4768" t="str">
        <f>IF(Table1[[#This Row],[SeniorCitizen]]=1,"Yes","No")</f>
        <v>No</v>
      </c>
    </row>
    <row r="4769" spans="1:26" x14ac:dyDescent="0.35">
      <c r="A4769" t="s">
        <v>4804</v>
      </c>
      <c r="B4769" t="s">
        <v>30</v>
      </c>
      <c r="C4769">
        <v>0</v>
      </c>
      <c r="D4769" t="s">
        <v>23</v>
      </c>
      <c r="E4769" t="s">
        <v>23</v>
      </c>
      <c r="F4769">
        <v>1</v>
      </c>
      <c r="G4769" t="s">
        <v>23</v>
      </c>
      <c r="H4769" t="s">
        <v>24</v>
      </c>
      <c r="I4769" t="s">
        <v>24</v>
      </c>
      <c r="J4769" t="s">
        <v>24</v>
      </c>
      <c r="K4769" t="s">
        <v>24</v>
      </c>
      <c r="L4769" t="s">
        <v>24</v>
      </c>
      <c r="M4769" t="s">
        <v>24</v>
      </c>
      <c r="N4769" t="s">
        <v>24</v>
      </c>
      <c r="O4769" t="s">
        <v>24</v>
      </c>
      <c r="P4769" t="s">
        <v>31</v>
      </c>
      <c r="Q4769" t="s">
        <v>24</v>
      </c>
      <c r="R4769" t="s">
        <v>7105</v>
      </c>
      <c r="S4769" s="2">
        <v>19.850000000000001</v>
      </c>
      <c r="T4769" s="2">
        <v>19.850000000000001</v>
      </c>
      <c r="U4769" t="s">
        <v>24</v>
      </c>
      <c r="V4769">
        <f>COUNTIF(Table1[[#This Row],[OnlineSecurity]:[StreamingMovies]], "Yes")</f>
        <v>0</v>
      </c>
      <c r="W4769" t="str" cm="1">
        <f t="array" ref="W4769">_xlfn.IFS(Table1[[#This Row],[tenure]]&lt;=12,"0-1 Years", Table1[[#This Row],[tenure]] &lt;=36, "1-3 Years",Table1[[#This Row],[tenure]]&lt;=60, "3-5 Years",Table1[[#This Row],[tenure]]&gt;60,"5+ Years")</f>
        <v>0-1 Years</v>
      </c>
      <c r="X4769" t="str">
        <f>IF(AND(Table1[[#This Row],[Contract]]="Month-to-Month", Table1[[#This Row],[PaymentMethod]]= "Electronic check"), "High Risk", "Standard")</f>
        <v>Standard</v>
      </c>
      <c r="Y4769" s="11">
        <f>IFERROR(Table1[[#This Row],[TotalCharges]]/Table1[[#This Row],[tenure]],"0")</f>
        <v>19.850000000000001</v>
      </c>
      <c r="Z4769" t="str">
        <f>IF(Table1[[#This Row],[SeniorCitizen]]=1,"Yes","No")</f>
        <v>No</v>
      </c>
    </row>
    <row r="4770" spans="1:26" x14ac:dyDescent="0.35">
      <c r="A4770" t="s">
        <v>4805</v>
      </c>
      <c r="B4770" t="s">
        <v>30</v>
      </c>
      <c r="C4770">
        <v>1</v>
      </c>
      <c r="D4770" t="s">
        <v>23</v>
      </c>
      <c r="E4770" t="s">
        <v>23</v>
      </c>
      <c r="F4770">
        <v>71</v>
      </c>
      <c r="G4770" t="s">
        <v>23</v>
      </c>
      <c r="H4770" t="s">
        <v>24</v>
      </c>
      <c r="I4770" t="s">
        <v>24</v>
      </c>
      <c r="J4770" t="s">
        <v>24</v>
      </c>
      <c r="K4770" t="s">
        <v>24</v>
      </c>
      <c r="L4770" t="s">
        <v>24</v>
      </c>
      <c r="M4770" t="s">
        <v>24</v>
      </c>
      <c r="N4770" t="s">
        <v>24</v>
      </c>
      <c r="O4770" t="s">
        <v>24</v>
      </c>
      <c r="P4770" t="s">
        <v>47</v>
      </c>
      <c r="Q4770" t="s">
        <v>24</v>
      </c>
      <c r="R4770" t="s">
        <v>7105</v>
      </c>
      <c r="S4770" s="2">
        <v>19.8</v>
      </c>
      <c r="T4770" s="2">
        <v>1388.45</v>
      </c>
      <c r="U4770" t="s">
        <v>24</v>
      </c>
      <c r="V4770">
        <f>COUNTIF(Table1[[#This Row],[OnlineSecurity]:[StreamingMovies]], "Yes")</f>
        <v>0</v>
      </c>
      <c r="W4770" t="str" cm="1">
        <f t="array" ref="W4770">_xlfn.IFS(Table1[[#This Row],[tenure]]&lt;=12,"0-1 Years", Table1[[#This Row],[tenure]] &lt;=36, "1-3 Years",Table1[[#This Row],[tenure]]&lt;=60, "3-5 Years",Table1[[#This Row],[tenure]]&gt;60,"5+ Years")</f>
        <v>5+ Years</v>
      </c>
      <c r="X4770" t="str">
        <f>IF(AND(Table1[[#This Row],[Contract]]="Month-to-Month", Table1[[#This Row],[PaymentMethod]]= "Electronic check"), "High Risk", "Standard")</f>
        <v>Standard</v>
      </c>
      <c r="Y4770" s="11">
        <f>IFERROR(Table1[[#This Row],[TotalCharges]]/Table1[[#This Row],[tenure]],"0")</f>
        <v>19.555633802816903</v>
      </c>
      <c r="Z4770" t="str">
        <f>IF(Table1[[#This Row],[SeniorCitizen]]=1,"Yes","No")</f>
        <v>Yes</v>
      </c>
    </row>
    <row r="4771" spans="1:26" x14ac:dyDescent="0.35">
      <c r="A4771" t="s">
        <v>4806</v>
      </c>
      <c r="B4771" t="s">
        <v>30</v>
      </c>
      <c r="C4771">
        <v>0</v>
      </c>
      <c r="D4771" t="s">
        <v>23</v>
      </c>
      <c r="E4771" t="s">
        <v>23</v>
      </c>
      <c r="F4771">
        <v>35</v>
      </c>
      <c r="G4771" t="s">
        <v>23</v>
      </c>
      <c r="H4771" t="s">
        <v>24</v>
      </c>
      <c r="I4771" t="s">
        <v>24</v>
      </c>
      <c r="J4771" t="s">
        <v>24</v>
      </c>
      <c r="K4771" t="s">
        <v>24</v>
      </c>
      <c r="L4771" t="s">
        <v>24</v>
      </c>
      <c r="M4771" t="s">
        <v>24</v>
      </c>
      <c r="N4771" t="s">
        <v>24</v>
      </c>
      <c r="O4771" t="s">
        <v>24</v>
      </c>
      <c r="P4771" t="s">
        <v>31</v>
      </c>
      <c r="Q4771" t="s">
        <v>24</v>
      </c>
      <c r="R4771" t="s">
        <v>28</v>
      </c>
      <c r="S4771" s="2">
        <v>19.899999999999999</v>
      </c>
      <c r="T4771" s="2">
        <v>666</v>
      </c>
      <c r="U4771" t="s">
        <v>24</v>
      </c>
      <c r="V4771">
        <f>COUNTIF(Table1[[#This Row],[OnlineSecurity]:[StreamingMovies]], "Yes")</f>
        <v>0</v>
      </c>
      <c r="W4771" t="str" cm="1">
        <f t="array" ref="W4771">_xlfn.IFS(Table1[[#This Row],[tenure]]&lt;=12,"0-1 Years", Table1[[#This Row],[tenure]] &lt;=36, "1-3 Years",Table1[[#This Row],[tenure]]&lt;=60, "3-5 Years",Table1[[#This Row],[tenure]]&gt;60,"5+ Years")</f>
        <v>1-3 Years</v>
      </c>
      <c r="X4771" t="str">
        <f>IF(AND(Table1[[#This Row],[Contract]]="Month-to-Month", Table1[[#This Row],[PaymentMethod]]= "Electronic check"), "High Risk", "Standard")</f>
        <v>Standard</v>
      </c>
      <c r="Y4771" s="11">
        <f>IFERROR(Table1[[#This Row],[TotalCharges]]/Table1[[#This Row],[tenure]],"0")</f>
        <v>19.028571428571428</v>
      </c>
      <c r="Z4771" t="str">
        <f>IF(Table1[[#This Row],[SeniorCitizen]]=1,"Yes","No")</f>
        <v>No</v>
      </c>
    </row>
    <row r="4772" spans="1:26" x14ac:dyDescent="0.35">
      <c r="A4772" t="s">
        <v>4807</v>
      </c>
      <c r="B4772" t="s">
        <v>22</v>
      </c>
      <c r="C4772">
        <v>0</v>
      </c>
      <c r="D4772" t="s">
        <v>23</v>
      </c>
      <c r="E4772" t="s">
        <v>23</v>
      </c>
      <c r="F4772">
        <v>6</v>
      </c>
      <c r="G4772" t="s">
        <v>23</v>
      </c>
      <c r="H4772" t="s">
        <v>24</v>
      </c>
      <c r="I4772" t="s">
        <v>24</v>
      </c>
      <c r="J4772" t="s">
        <v>24</v>
      </c>
      <c r="K4772" t="s">
        <v>24</v>
      </c>
      <c r="L4772" t="s">
        <v>24</v>
      </c>
      <c r="M4772" t="s">
        <v>24</v>
      </c>
      <c r="N4772" t="s">
        <v>24</v>
      </c>
      <c r="O4772" t="s">
        <v>24</v>
      </c>
      <c r="P4772" t="s">
        <v>31</v>
      </c>
      <c r="Q4772" t="s">
        <v>24</v>
      </c>
      <c r="R4772" t="s">
        <v>32</v>
      </c>
      <c r="S4772" s="2">
        <v>19.7</v>
      </c>
      <c r="T4772" s="2">
        <v>94.45</v>
      </c>
      <c r="U4772" t="s">
        <v>24</v>
      </c>
      <c r="V4772">
        <f>COUNTIF(Table1[[#This Row],[OnlineSecurity]:[StreamingMovies]], "Yes")</f>
        <v>0</v>
      </c>
      <c r="W4772" t="str" cm="1">
        <f t="array" ref="W4772">_xlfn.IFS(Table1[[#This Row],[tenure]]&lt;=12,"0-1 Years", Table1[[#This Row],[tenure]] &lt;=36, "1-3 Years",Table1[[#This Row],[tenure]]&lt;=60, "3-5 Years",Table1[[#This Row],[tenure]]&gt;60,"5+ Years")</f>
        <v>0-1 Years</v>
      </c>
      <c r="X4772" t="str">
        <f>IF(AND(Table1[[#This Row],[Contract]]="Month-to-Month", Table1[[#This Row],[PaymentMethod]]= "Electronic check"), "High Risk", "Standard")</f>
        <v>Standard</v>
      </c>
      <c r="Y4772" s="11">
        <f>IFERROR(Table1[[#This Row],[TotalCharges]]/Table1[[#This Row],[tenure]],"0")</f>
        <v>15.741666666666667</v>
      </c>
      <c r="Z4772" t="str">
        <f>IF(Table1[[#This Row],[SeniorCitizen]]=1,"Yes","No")</f>
        <v>No</v>
      </c>
    </row>
    <row r="4773" spans="1:26" x14ac:dyDescent="0.3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s="2">
        <v>79.400000000000006</v>
      </c>
      <c r="T4773" s="2">
        <v>244.65</v>
      </c>
      <c r="U4773" t="s">
        <v>23</v>
      </c>
      <c r="V4773">
        <f>COUNTIF(Table1[[#This Row],[OnlineSecurity]:[StreamingMovies]], "Yes")</f>
        <v>1</v>
      </c>
      <c r="W4773" t="str" cm="1">
        <f t="array" ref="W4773">_xlfn.IFS(Table1[[#This Row],[tenure]]&lt;=12,"0-1 Years", Table1[[#This Row],[tenure]] &lt;=36, "1-3 Years",Table1[[#This Row],[tenure]]&lt;=60, "3-5 Years",Table1[[#This Row],[tenure]]&gt;60,"5+ Years")</f>
        <v>0-1 Years</v>
      </c>
      <c r="X4773" t="str">
        <f>IF(AND(Table1[[#This Row],[Contract]]="Month-to-Month", Table1[[#This Row],[PaymentMethod]]= "Electronic check"), "High Risk", "Standard")</f>
        <v>High Risk</v>
      </c>
      <c r="Y4773" s="11">
        <f>IFERROR(Table1[[#This Row],[TotalCharges]]/Table1[[#This Row],[tenure]],"0")</f>
        <v>81.55</v>
      </c>
      <c r="Z4773" t="str">
        <f>IF(Table1[[#This Row],[SeniorCitizen]]=1,"Yes","No")</f>
        <v>No</v>
      </c>
    </row>
    <row r="4774" spans="1:26" x14ac:dyDescent="0.3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7104</v>
      </c>
      <c r="S4774" s="2">
        <v>59.1</v>
      </c>
      <c r="T4774" s="2">
        <v>4134.7</v>
      </c>
      <c r="U4774" t="s">
        <v>24</v>
      </c>
      <c r="V4774">
        <f>COUNTIF(Table1[[#This Row],[OnlineSecurity]:[StreamingMovies]], "Yes")</f>
        <v>3</v>
      </c>
      <c r="W4774" t="str" cm="1">
        <f t="array" ref="W4774">_xlfn.IFS(Table1[[#This Row],[tenure]]&lt;=12,"0-1 Years", Table1[[#This Row],[tenure]] &lt;=36, "1-3 Years",Table1[[#This Row],[tenure]]&lt;=60, "3-5 Years",Table1[[#This Row],[tenure]]&gt;60,"5+ Years")</f>
        <v>5+ Years</v>
      </c>
      <c r="X4774" t="str">
        <f>IF(AND(Table1[[#This Row],[Contract]]="Month-to-Month", Table1[[#This Row],[PaymentMethod]]= "Electronic check"), "High Risk", "Standard")</f>
        <v>Standard</v>
      </c>
      <c r="Y4774" s="11">
        <f>IFERROR(Table1[[#This Row],[TotalCharges]]/Table1[[#This Row],[tenure]],"0")</f>
        <v>59.923188405797099</v>
      </c>
      <c r="Z4774" t="str">
        <f>IF(Table1[[#This Row],[SeniorCitizen]]=1,"Yes","No")</f>
        <v>No</v>
      </c>
    </row>
    <row r="4775" spans="1:26" x14ac:dyDescent="0.35">
      <c r="A4775" t="s">
        <v>4810</v>
      </c>
      <c r="B4775" t="s">
        <v>30</v>
      </c>
      <c r="C4775">
        <v>0</v>
      </c>
      <c r="D4775" t="s">
        <v>24</v>
      </c>
      <c r="E4775" t="s">
        <v>24</v>
      </c>
      <c r="F4775">
        <v>44</v>
      </c>
      <c r="G4775" t="s">
        <v>24</v>
      </c>
      <c r="H4775" t="s">
        <v>24</v>
      </c>
      <c r="I4775" t="s">
        <v>26</v>
      </c>
      <c r="J4775" t="s">
        <v>24</v>
      </c>
      <c r="K4775" t="s">
        <v>23</v>
      </c>
      <c r="L4775" t="s">
        <v>23</v>
      </c>
      <c r="M4775" t="s">
        <v>24</v>
      </c>
      <c r="N4775" t="s">
        <v>23</v>
      </c>
      <c r="O4775" t="s">
        <v>23</v>
      </c>
      <c r="P4775" t="s">
        <v>31</v>
      </c>
      <c r="Q4775" t="s">
        <v>23</v>
      </c>
      <c r="R4775" t="s">
        <v>32</v>
      </c>
      <c r="S4775" s="2">
        <v>53.95</v>
      </c>
      <c r="T4775" s="2">
        <v>2375.4</v>
      </c>
      <c r="U4775" t="s">
        <v>23</v>
      </c>
      <c r="V4775">
        <f>COUNTIF(Table1[[#This Row],[OnlineSecurity]:[StreamingMovies]], "Yes")</f>
        <v>4</v>
      </c>
      <c r="W4775" t="str" cm="1">
        <f t="array" ref="W4775">_xlfn.IFS(Table1[[#This Row],[tenure]]&lt;=12,"0-1 Years", Table1[[#This Row],[tenure]] &lt;=36, "1-3 Years",Table1[[#This Row],[tenure]]&lt;=60, "3-5 Years",Table1[[#This Row],[tenure]]&gt;60,"5+ Years")</f>
        <v>3-5 Years</v>
      </c>
      <c r="X4775" t="str">
        <f>IF(AND(Table1[[#This Row],[Contract]]="Month-to-Month", Table1[[#This Row],[PaymentMethod]]= "Electronic check"), "High Risk", "Standard")</f>
        <v>Standard</v>
      </c>
      <c r="Y4775" s="11">
        <f>IFERROR(Table1[[#This Row],[TotalCharges]]/Table1[[#This Row],[tenure]],"0")</f>
        <v>53.986363636363642</v>
      </c>
      <c r="Z4775" t="str">
        <f>IF(Table1[[#This Row],[SeniorCitizen]]=1,"Yes","No")</f>
        <v>No</v>
      </c>
    </row>
    <row r="4776" spans="1:26" x14ac:dyDescent="0.3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s="2">
        <v>91.15</v>
      </c>
      <c r="T4776" s="2">
        <v>4862.5</v>
      </c>
      <c r="U4776" t="s">
        <v>24</v>
      </c>
      <c r="V4776">
        <f>COUNTIF(Table1[[#This Row],[OnlineSecurity]:[StreamingMovies]], "Yes")</f>
        <v>2</v>
      </c>
      <c r="W4776" t="str" cm="1">
        <f t="array" ref="W4776">_xlfn.IFS(Table1[[#This Row],[tenure]]&lt;=12,"0-1 Years", Table1[[#This Row],[tenure]] &lt;=36, "1-3 Years",Table1[[#This Row],[tenure]]&lt;=60, "3-5 Years",Table1[[#This Row],[tenure]]&gt;60,"5+ Years")</f>
        <v>3-5 Years</v>
      </c>
      <c r="X4776" t="str">
        <f>IF(AND(Table1[[#This Row],[Contract]]="Month-to-Month", Table1[[#This Row],[PaymentMethod]]= "Electronic check"), "High Risk", "Standard")</f>
        <v>Standard</v>
      </c>
      <c r="Y4776" s="11">
        <f>IFERROR(Table1[[#This Row],[TotalCharges]]/Table1[[#This Row],[tenure]],"0")</f>
        <v>91.745283018867923</v>
      </c>
      <c r="Z4776" t="str">
        <f>IF(Table1[[#This Row],[SeniorCitizen]]=1,"Yes","No")</f>
        <v>No</v>
      </c>
    </row>
    <row r="4777" spans="1:26" x14ac:dyDescent="0.3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7105</v>
      </c>
      <c r="S4777" s="2">
        <v>99.3</v>
      </c>
      <c r="T4777" s="2">
        <v>2431.35</v>
      </c>
      <c r="U4777" t="s">
        <v>23</v>
      </c>
      <c r="V4777">
        <f>COUNTIF(Table1[[#This Row],[OnlineSecurity]:[StreamingMovies]], "Yes")</f>
        <v>4</v>
      </c>
      <c r="W4777" t="str" cm="1">
        <f t="array" ref="W4777">_xlfn.IFS(Table1[[#This Row],[tenure]]&lt;=12,"0-1 Years", Table1[[#This Row],[tenure]] &lt;=36, "1-3 Years",Table1[[#This Row],[tenure]]&lt;=60, "3-5 Years",Table1[[#This Row],[tenure]]&gt;60,"5+ Years")</f>
        <v>1-3 Years</v>
      </c>
      <c r="X4777" t="str">
        <f>IF(AND(Table1[[#This Row],[Contract]]="Month-to-Month", Table1[[#This Row],[PaymentMethod]]= "Electronic check"), "High Risk", "Standard")</f>
        <v>Standard</v>
      </c>
      <c r="Y4777" s="11">
        <f>IFERROR(Table1[[#This Row],[TotalCharges]]/Table1[[#This Row],[tenure]],"0")</f>
        <v>101.30624999999999</v>
      </c>
      <c r="Z4777" t="str">
        <f>IF(Table1[[#This Row],[SeniorCitizen]]=1,"Yes","No")</f>
        <v>No</v>
      </c>
    </row>
    <row r="4778" spans="1:26" x14ac:dyDescent="0.3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s="2">
        <v>68.95</v>
      </c>
      <c r="T4778" s="2">
        <v>351.5</v>
      </c>
      <c r="U4778" t="s">
        <v>24</v>
      </c>
      <c r="V4778">
        <f>COUNTIF(Table1[[#This Row],[OnlineSecurity]:[StreamingMovies]], "Yes")</f>
        <v>0</v>
      </c>
      <c r="W4778" t="str" cm="1">
        <f t="array" ref="W4778">_xlfn.IFS(Table1[[#This Row],[tenure]]&lt;=12,"0-1 Years", Table1[[#This Row],[tenure]] &lt;=36, "1-3 Years",Table1[[#This Row],[tenure]]&lt;=60, "3-5 Years",Table1[[#This Row],[tenure]]&gt;60,"5+ Years")</f>
        <v>0-1 Years</v>
      </c>
      <c r="X4778" t="str">
        <f>IF(AND(Table1[[#This Row],[Contract]]="Month-to-Month", Table1[[#This Row],[PaymentMethod]]= "Electronic check"), "High Risk", "Standard")</f>
        <v>High Risk</v>
      </c>
      <c r="Y4778" s="11">
        <f>IFERROR(Table1[[#This Row],[TotalCharges]]/Table1[[#This Row],[tenure]],"0")</f>
        <v>70.3</v>
      </c>
      <c r="Z4778" t="str">
        <f>IF(Table1[[#This Row],[SeniorCitizen]]=1,"Yes","No")</f>
        <v>No</v>
      </c>
    </row>
    <row r="4779" spans="1:26" x14ac:dyDescent="0.3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s="2">
        <v>51.55</v>
      </c>
      <c r="T4779" s="2">
        <v>106.2</v>
      </c>
      <c r="U4779" t="s">
        <v>24</v>
      </c>
      <c r="V4779">
        <f>COUNTIF(Table1[[#This Row],[OnlineSecurity]:[StreamingMovies]], "Yes")</f>
        <v>1</v>
      </c>
      <c r="W4779" t="str" cm="1">
        <f t="array" ref="W4779">_xlfn.IFS(Table1[[#This Row],[tenure]]&lt;=12,"0-1 Years", Table1[[#This Row],[tenure]] &lt;=36, "1-3 Years",Table1[[#This Row],[tenure]]&lt;=60, "3-5 Years",Table1[[#This Row],[tenure]]&gt;60,"5+ Years")</f>
        <v>0-1 Years</v>
      </c>
      <c r="X4779" t="str">
        <f>IF(AND(Table1[[#This Row],[Contract]]="Month-to-Month", Table1[[#This Row],[PaymentMethod]]= "Electronic check"), "High Risk", "Standard")</f>
        <v>Standard</v>
      </c>
      <c r="Y4779" s="11">
        <f>IFERROR(Table1[[#This Row],[TotalCharges]]/Table1[[#This Row],[tenure]],"0")</f>
        <v>53.1</v>
      </c>
      <c r="Z4779" t="str">
        <f>IF(Table1[[#This Row],[SeniorCitizen]]=1,"Yes","No")</f>
        <v>No</v>
      </c>
    </row>
    <row r="4780" spans="1:26" x14ac:dyDescent="0.35">
      <c r="A4780" t="s">
        <v>4815</v>
      </c>
      <c r="B4780" t="s">
        <v>30</v>
      </c>
      <c r="C4780">
        <v>0</v>
      </c>
      <c r="D4780" t="s">
        <v>24</v>
      </c>
      <c r="E4780" t="s">
        <v>23</v>
      </c>
      <c r="F4780">
        <v>62</v>
      </c>
      <c r="G4780" t="s">
        <v>23</v>
      </c>
      <c r="H4780" t="s">
        <v>23</v>
      </c>
      <c r="I4780" t="s">
        <v>24</v>
      </c>
      <c r="J4780" t="s">
        <v>24</v>
      </c>
      <c r="K4780" t="s">
        <v>24</v>
      </c>
      <c r="L4780" t="s">
        <v>24</v>
      </c>
      <c r="M4780" t="s">
        <v>24</v>
      </c>
      <c r="N4780" t="s">
        <v>24</v>
      </c>
      <c r="O4780" t="s">
        <v>24</v>
      </c>
      <c r="P4780" t="s">
        <v>47</v>
      </c>
      <c r="Q4780" t="s">
        <v>23</v>
      </c>
      <c r="R4780" t="s">
        <v>32</v>
      </c>
      <c r="S4780" s="2">
        <v>24.4</v>
      </c>
      <c r="T4780" s="2">
        <v>1413</v>
      </c>
      <c r="U4780" t="s">
        <v>24</v>
      </c>
      <c r="V4780">
        <f>COUNTIF(Table1[[#This Row],[OnlineSecurity]:[StreamingMovies]], "Yes")</f>
        <v>0</v>
      </c>
      <c r="W4780" t="str" cm="1">
        <f t="array" ref="W4780">_xlfn.IFS(Table1[[#This Row],[tenure]]&lt;=12,"0-1 Years", Table1[[#This Row],[tenure]] &lt;=36, "1-3 Years",Table1[[#This Row],[tenure]]&lt;=60, "3-5 Years",Table1[[#This Row],[tenure]]&gt;60,"5+ Years")</f>
        <v>5+ Years</v>
      </c>
      <c r="X4780" t="str">
        <f>IF(AND(Table1[[#This Row],[Contract]]="Month-to-Month", Table1[[#This Row],[PaymentMethod]]= "Electronic check"), "High Risk", "Standard")</f>
        <v>Standard</v>
      </c>
      <c r="Y4780" s="11">
        <f>IFERROR(Table1[[#This Row],[TotalCharges]]/Table1[[#This Row],[tenure]],"0")</f>
        <v>22.79032258064516</v>
      </c>
      <c r="Z4780" t="str">
        <f>IF(Table1[[#This Row],[SeniorCitizen]]=1,"Yes","No")</f>
        <v>No</v>
      </c>
    </row>
    <row r="4781" spans="1:26" x14ac:dyDescent="0.3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s="2">
        <v>96.8</v>
      </c>
      <c r="T4781" s="2">
        <v>1743.05</v>
      </c>
      <c r="U4781" t="s">
        <v>24</v>
      </c>
      <c r="V4781">
        <f>COUNTIF(Table1[[#This Row],[OnlineSecurity]:[StreamingMovies]], "Yes")</f>
        <v>3</v>
      </c>
      <c r="W4781" t="str" cm="1">
        <f t="array" ref="W4781">_xlfn.IFS(Table1[[#This Row],[tenure]]&lt;=12,"0-1 Years", Table1[[#This Row],[tenure]] &lt;=36, "1-3 Years",Table1[[#This Row],[tenure]]&lt;=60, "3-5 Years",Table1[[#This Row],[tenure]]&gt;60,"5+ Years")</f>
        <v>1-3 Years</v>
      </c>
      <c r="X4781" t="str">
        <f>IF(AND(Table1[[#This Row],[Contract]]="Month-to-Month", Table1[[#This Row],[PaymentMethod]]= "Electronic check"), "High Risk", "Standard")</f>
        <v>High Risk</v>
      </c>
      <c r="Y4781" s="11">
        <f>IFERROR(Table1[[#This Row],[TotalCharges]]/Table1[[#This Row],[tenure]],"0")</f>
        <v>91.739473684210523</v>
      </c>
      <c r="Z4781" t="str">
        <f>IF(Table1[[#This Row],[SeniorCitizen]]=1,"Yes","No")</f>
        <v>No</v>
      </c>
    </row>
    <row r="4782" spans="1:26" x14ac:dyDescent="0.3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s="2">
        <v>70.05</v>
      </c>
      <c r="T4782" s="2">
        <v>657.5</v>
      </c>
      <c r="U4782" t="s">
        <v>24</v>
      </c>
      <c r="V4782">
        <f>COUNTIF(Table1[[#This Row],[OnlineSecurity]:[StreamingMovies]], "Yes")</f>
        <v>0</v>
      </c>
      <c r="W4782" t="str" cm="1">
        <f t="array" ref="W4782">_xlfn.IFS(Table1[[#This Row],[tenure]]&lt;=12,"0-1 Years", Table1[[#This Row],[tenure]] &lt;=36, "1-3 Years",Table1[[#This Row],[tenure]]&lt;=60, "3-5 Years",Table1[[#This Row],[tenure]]&gt;60,"5+ Years")</f>
        <v>0-1 Years</v>
      </c>
      <c r="X4782" t="str">
        <f>IF(AND(Table1[[#This Row],[Contract]]="Month-to-Month", Table1[[#This Row],[PaymentMethod]]= "Electronic check"), "High Risk", "Standard")</f>
        <v>Standard</v>
      </c>
      <c r="Y4782" s="11">
        <f>IFERROR(Table1[[#This Row],[TotalCharges]]/Table1[[#This Row],[tenure]],"0")</f>
        <v>73.055555555555557</v>
      </c>
      <c r="Z4782" t="str">
        <f>IF(Table1[[#This Row],[SeniorCitizen]]=1,"Yes","No")</f>
        <v>No</v>
      </c>
    </row>
    <row r="4783" spans="1:26" x14ac:dyDescent="0.35">
      <c r="A4783" t="s">
        <v>4818</v>
      </c>
      <c r="B4783" t="s">
        <v>30</v>
      </c>
      <c r="C4783">
        <v>0</v>
      </c>
      <c r="D4783" t="s">
        <v>24</v>
      </c>
      <c r="E4783" t="s">
        <v>24</v>
      </c>
      <c r="F4783">
        <v>53</v>
      </c>
      <c r="G4783" t="s">
        <v>23</v>
      </c>
      <c r="H4783" t="s">
        <v>24</v>
      </c>
      <c r="I4783" t="s">
        <v>24</v>
      </c>
      <c r="J4783" t="s">
        <v>24</v>
      </c>
      <c r="K4783" t="s">
        <v>24</v>
      </c>
      <c r="L4783" t="s">
        <v>24</v>
      </c>
      <c r="M4783" t="s">
        <v>24</v>
      </c>
      <c r="N4783" t="s">
        <v>24</v>
      </c>
      <c r="O4783" t="s">
        <v>24</v>
      </c>
      <c r="P4783" t="s">
        <v>47</v>
      </c>
      <c r="Q4783" t="s">
        <v>24</v>
      </c>
      <c r="R4783" t="s">
        <v>7105</v>
      </c>
      <c r="S4783" s="2">
        <v>19.5</v>
      </c>
      <c r="T4783" s="2">
        <v>1050.5</v>
      </c>
      <c r="U4783" t="s">
        <v>24</v>
      </c>
      <c r="V4783">
        <f>COUNTIF(Table1[[#This Row],[OnlineSecurity]:[StreamingMovies]], "Yes")</f>
        <v>0</v>
      </c>
      <c r="W4783" t="str" cm="1">
        <f t="array" ref="W4783">_xlfn.IFS(Table1[[#This Row],[tenure]]&lt;=12,"0-1 Years", Table1[[#This Row],[tenure]] &lt;=36, "1-3 Years",Table1[[#This Row],[tenure]]&lt;=60, "3-5 Years",Table1[[#This Row],[tenure]]&gt;60,"5+ Years")</f>
        <v>3-5 Years</v>
      </c>
      <c r="X4783" t="str">
        <f>IF(AND(Table1[[#This Row],[Contract]]="Month-to-Month", Table1[[#This Row],[PaymentMethod]]= "Electronic check"), "High Risk", "Standard")</f>
        <v>Standard</v>
      </c>
      <c r="Y4783" s="11">
        <f>IFERROR(Table1[[#This Row],[TotalCharges]]/Table1[[#This Row],[tenure]],"0")</f>
        <v>19.820754716981131</v>
      </c>
      <c r="Z4783" t="str">
        <f>IF(Table1[[#This Row],[SeniorCitizen]]=1,"Yes","No")</f>
        <v>No</v>
      </c>
    </row>
    <row r="4784" spans="1:26" x14ac:dyDescent="0.3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s="2">
        <v>78.75</v>
      </c>
      <c r="T4784" s="2">
        <v>426.35</v>
      </c>
      <c r="U4784" t="s">
        <v>24</v>
      </c>
      <c r="V4784">
        <f>COUNTIF(Table1[[#This Row],[OnlineSecurity]:[StreamingMovies]], "Yes")</f>
        <v>1</v>
      </c>
      <c r="W4784" t="str" cm="1">
        <f t="array" ref="W4784">_xlfn.IFS(Table1[[#This Row],[tenure]]&lt;=12,"0-1 Years", Table1[[#This Row],[tenure]] &lt;=36, "1-3 Years",Table1[[#This Row],[tenure]]&lt;=60, "3-5 Years",Table1[[#This Row],[tenure]]&gt;60,"5+ Years")</f>
        <v>0-1 Years</v>
      </c>
      <c r="X4784" t="str">
        <f>IF(AND(Table1[[#This Row],[Contract]]="Month-to-Month", Table1[[#This Row],[PaymentMethod]]= "Electronic check"), "High Risk", "Standard")</f>
        <v>Standard</v>
      </c>
      <c r="Y4784" s="11">
        <f>IFERROR(Table1[[#This Row],[TotalCharges]]/Table1[[#This Row],[tenure]],"0")</f>
        <v>85.27000000000001</v>
      </c>
      <c r="Z4784" t="str">
        <f>IF(Table1[[#This Row],[SeniorCitizen]]=1,"Yes","No")</f>
        <v>No</v>
      </c>
    </row>
    <row r="4785" spans="1:26" x14ac:dyDescent="0.3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s="2">
        <v>69.2</v>
      </c>
      <c r="T4785" s="2">
        <v>4982.5</v>
      </c>
      <c r="U4785" t="s">
        <v>24</v>
      </c>
      <c r="V4785">
        <f>COUNTIF(Table1[[#This Row],[OnlineSecurity]:[StreamingMovies]], "Yes")</f>
        <v>3</v>
      </c>
      <c r="W4785" t="str" cm="1">
        <f t="array" ref="W4785">_xlfn.IFS(Table1[[#This Row],[tenure]]&lt;=12,"0-1 Years", Table1[[#This Row],[tenure]] &lt;=36, "1-3 Years",Table1[[#This Row],[tenure]]&lt;=60, "3-5 Years",Table1[[#This Row],[tenure]]&gt;60,"5+ Years")</f>
        <v>5+ Years</v>
      </c>
      <c r="X4785" t="str">
        <f>IF(AND(Table1[[#This Row],[Contract]]="Month-to-Month", Table1[[#This Row],[PaymentMethod]]= "Electronic check"), "High Risk", "Standard")</f>
        <v>Standard</v>
      </c>
      <c r="Y4785" s="11">
        <f>IFERROR(Table1[[#This Row],[TotalCharges]]/Table1[[#This Row],[tenure]],"0")</f>
        <v>70.176056338028175</v>
      </c>
      <c r="Z4785" t="str">
        <f>IF(Table1[[#This Row],[SeniorCitizen]]=1,"Yes","No")</f>
        <v>Yes</v>
      </c>
    </row>
    <row r="4786" spans="1:26" x14ac:dyDescent="0.35">
      <c r="A4786" t="s">
        <v>4821</v>
      </c>
      <c r="B4786" t="s">
        <v>22</v>
      </c>
      <c r="C4786">
        <v>0</v>
      </c>
      <c r="D4786" t="s">
        <v>24</v>
      </c>
      <c r="E4786" t="s">
        <v>24</v>
      </c>
      <c r="F4786">
        <v>1</v>
      </c>
      <c r="G4786" t="s">
        <v>23</v>
      </c>
      <c r="H4786" t="s">
        <v>24</v>
      </c>
      <c r="I4786" t="s">
        <v>24</v>
      </c>
      <c r="J4786" t="s">
        <v>24</v>
      </c>
      <c r="K4786" t="s">
        <v>24</v>
      </c>
      <c r="L4786" t="s">
        <v>24</v>
      </c>
      <c r="M4786" t="s">
        <v>24</v>
      </c>
      <c r="N4786" t="s">
        <v>24</v>
      </c>
      <c r="O4786" t="s">
        <v>24</v>
      </c>
      <c r="P4786" t="s">
        <v>27</v>
      </c>
      <c r="Q4786" t="s">
        <v>23</v>
      </c>
      <c r="R4786" t="s">
        <v>32</v>
      </c>
      <c r="S4786" s="2">
        <v>19.55</v>
      </c>
      <c r="T4786" s="2">
        <v>19.55</v>
      </c>
      <c r="U4786" t="s">
        <v>24</v>
      </c>
      <c r="V4786">
        <f>COUNTIF(Table1[[#This Row],[OnlineSecurity]:[StreamingMovies]], "Yes")</f>
        <v>0</v>
      </c>
      <c r="W4786" t="str" cm="1">
        <f t="array" ref="W4786">_xlfn.IFS(Table1[[#This Row],[tenure]]&lt;=12,"0-1 Years", Table1[[#This Row],[tenure]] &lt;=36, "1-3 Years",Table1[[#This Row],[tenure]]&lt;=60, "3-5 Years",Table1[[#This Row],[tenure]]&gt;60,"5+ Years")</f>
        <v>0-1 Years</v>
      </c>
      <c r="X4786" t="str">
        <f>IF(AND(Table1[[#This Row],[Contract]]="Month-to-Month", Table1[[#This Row],[PaymentMethod]]= "Electronic check"), "High Risk", "Standard")</f>
        <v>Standard</v>
      </c>
      <c r="Y4786" s="11">
        <f>IFERROR(Table1[[#This Row],[TotalCharges]]/Table1[[#This Row],[tenure]],"0")</f>
        <v>19.55</v>
      </c>
      <c r="Z4786" t="str">
        <f>IF(Table1[[#This Row],[SeniorCitizen]]=1,"Yes","No")</f>
        <v>No</v>
      </c>
    </row>
    <row r="4787" spans="1:26" x14ac:dyDescent="0.3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s="2">
        <v>80.650000000000006</v>
      </c>
      <c r="T4787" s="2">
        <v>1451.9</v>
      </c>
      <c r="U4787" t="s">
        <v>23</v>
      </c>
      <c r="V4787">
        <f>COUNTIF(Table1[[#This Row],[OnlineSecurity]:[StreamingMovies]], "Yes")</f>
        <v>1</v>
      </c>
      <c r="W4787" t="str" cm="1">
        <f t="array" ref="W4787">_xlfn.IFS(Table1[[#This Row],[tenure]]&lt;=12,"0-1 Years", Table1[[#This Row],[tenure]] &lt;=36, "1-3 Years",Table1[[#This Row],[tenure]]&lt;=60, "3-5 Years",Table1[[#This Row],[tenure]]&gt;60,"5+ Years")</f>
        <v>1-3 Years</v>
      </c>
      <c r="X4787" t="str">
        <f>IF(AND(Table1[[#This Row],[Contract]]="Month-to-Month", Table1[[#This Row],[PaymentMethod]]= "Electronic check"), "High Risk", "Standard")</f>
        <v>High Risk</v>
      </c>
      <c r="Y4787" s="11">
        <f>IFERROR(Table1[[#This Row],[TotalCharges]]/Table1[[#This Row],[tenure]],"0")</f>
        <v>80.661111111111111</v>
      </c>
      <c r="Z4787" t="str">
        <f>IF(Table1[[#This Row],[SeniorCitizen]]=1,"Yes","No")</f>
        <v>No</v>
      </c>
    </row>
    <row r="4788" spans="1:26" x14ac:dyDescent="0.3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s="2">
        <v>103.65</v>
      </c>
      <c r="T4788" s="2">
        <v>7634.8</v>
      </c>
      <c r="U4788" t="s">
        <v>24</v>
      </c>
      <c r="V4788">
        <f>COUNTIF(Table1[[#This Row],[OnlineSecurity]:[StreamingMovies]], "Yes")</f>
        <v>4</v>
      </c>
      <c r="W4788" t="str" cm="1">
        <f t="array" ref="W4788">_xlfn.IFS(Table1[[#This Row],[tenure]]&lt;=12,"0-1 Years", Table1[[#This Row],[tenure]] &lt;=36, "1-3 Years",Table1[[#This Row],[tenure]]&lt;=60, "3-5 Years",Table1[[#This Row],[tenure]]&gt;60,"5+ Years")</f>
        <v>5+ Years</v>
      </c>
      <c r="X4788" t="str">
        <f>IF(AND(Table1[[#This Row],[Contract]]="Month-to-Month", Table1[[#This Row],[PaymentMethod]]= "Electronic check"), "High Risk", "Standard")</f>
        <v>Standard</v>
      </c>
      <c r="Y4788" s="11">
        <f>IFERROR(Table1[[#This Row],[TotalCharges]]/Table1[[#This Row],[tenure]],"0")</f>
        <v>106.03888888888889</v>
      </c>
      <c r="Z4788" t="str">
        <f>IF(Table1[[#This Row],[SeniorCitizen]]=1,"Yes","No")</f>
        <v>No</v>
      </c>
    </row>
    <row r="4789" spans="1:26" x14ac:dyDescent="0.3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s="2">
        <v>54.7</v>
      </c>
      <c r="T4789" s="2">
        <v>235.05</v>
      </c>
      <c r="U4789" t="s">
        <v>24</v>
      </c>
      <c r="V4789">
        <f>COUNTIF(Table1[[#This Row],[OnlineSecurity]:[StreamingMovies]], "Yes")</f>
        <v>2</v>
      </c>
      <c r="W4789" t="str" cm="1">
        <f t="array" ref="W4789">_xlfn.IFS(Table1[[#This Row],[tenure]]&lt;=12,"0-1 Years", Table1[[#This Row],[tenure]] &lt;=36, "1-3 Years",Table1[[#This Row],[tenure]]&lt;=60, "3-5 Years",Table1[[#This Row],[tenure]]&gt;60,"5+ Years")</f>
        <v>0-1 Years</v>
      </c>
      <c r="X4789" t="str">
        <f>IF(AND(Table1[[#This Row],[Contract]]="Month-to-Month", Table1[[#This Row],[PaymentMethod]]= "Electronic check"), "High Risk", "Standard")</f>
        <v>Standard</v>
      </c>
      <c r="Y4789" s="11">
        <f>IFERROR(Table1[[#This Row],[TotalCharges]]/Table1[[#This Row],[tenure]],"0")</f>
        <v>58.762500000000003</v>
      </c>
      <c r="Z4789" t="str">
        <f>IF(Table1[[#This Row],[SeniorCitizen]]=1,"Yes","No")</f>
        <v>No</v>
      </c>
    </row>
    <row r="4790" spans="1:26" x14ac:dyDescent="0.3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7105</v>
      </c>
      <c r="S4790" s="2">
        <v>54.15</v>
      </c>
      <c r="T4790" s="2">
        <v>3116.15</v>
      </c>
      <c r="U4790" t="s">
        <v>24</v>
      </c>
      <c r="V4790">
        <f>COUNTIF(Table1[[#This Row],[OnlineSecurity]:[StreamingMovies]], "Yes")</f>
        <v>1</v>
      </c>
      <c r="W4790" t="str" cm="1">
        <f t="array" ref="W4790">_xlfn.IFS(Table1[[#This Row],[tenure]]&lt;=12,"0-1 Years", Table1[[#This Row],[tenure]] &lt;=36, "1-3 Years",Table1[[#This Row],[tenure]]&lt;=60, "3-5 Years",Table1[[#This Row],[tenure]]&gt;60,"5+ Years")</f>
        <v>3-5 Years</v>
      </c>
      <c r="X4790" t="str">
        <f>IF(AND(Table1[[#This Row],[Contract]]="Month-to-Month", Table1[[#This Row],[PaymentMethod]]= "Electronic check"), "High Risk", "Standard")</f>
        <v>Standard</v>
      </c>
      <c r="Y4790" s="11">
        <f>IFERROR(Table1[[#This Row],[TotalCharges]]/Table1[[#This Row],[tenure]],"0")</f>
        <v>52.816101694915254</v>
      </c>
      <c r="Z4790" t="str">
        <f>IF(Table1[[#This Row],[SeniorCitizen]]=1,"Yes","No")</f>
        <v>No</v>
      </c>
    </row>
    <row r="4791" spans="1:26" x14ac:dyDescent="0.3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s="2">
        <v>71.099999999999994</v>
      </c>
      <c r="T4791" s="2">
        <v>71.099999999999994</v>
      </c>
      <c r="U4791" t="s">
        <v>23</v>
      </c>
      <c r="V4791">
        <f>COUNTIF(Table1[[#This Row],[OnlineSecurity]:[StreamingMovies]], "Yes")</f>
        <v>0</v>
      </c>
      <c r="W4791" t="str" cm="1">
        <f t="array" ref="W4791">_xlfn.IFS(Table1[[#This Row],[tenure]]&lt;=12,"0-1 Years", Table1[[#This Row],[tenure]] &lt;=36, "1-3 Years",Table1[[#This Row],[tenure]]&lt;=60, "3-5 Years",Table1[[#This Row],[tenure]]&gt;60,"5+ Years")</f>
        <v>0-1 Years</v>
      </c>
      <c r="X4791" t="str">
        <f>IF(AND(Table1[[#This Row],[Contract]]="Month-to-Month", Table1[[#This Row],[PaymentMethod]]= "Electronic check"), "High Risk", "Standard")</f>
        <v>Standard</v>
      </c>
      <c r="Y4791" s="11">
        <f>IFERROR(Table1[[#This Row],[TotalCharges]]/Table1[[#This Row],[tenure]],"0")</f>
        <v>71.099999999999994</v>
      </c>
      <c r="Z4791" t="str">
        <f>IF(Table1[[#This Row],[SeniorCitizen]]=1,"Yes","No")</f>
        <v>No</v>
      </c>
    </row>
    <row r="4792" spans="1:26" x14ac:dyDescent="0.3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s="2">
        <v>84.85</v>
      </c>
      <c r="T4792" s="2">
        <v>2633.4</v>
      </c>
      <c r="U4792" t="s">
        <v>24</v>
      </c>
      <c r="V4792">
        <f>COUNTIF(Table1[[#This Row],[OnlineSecurity]:[StreamingMovies]], "Yes")</f>
        <v>1</v>
      </c>
      <c r="W4792" t="str" cm="1">
        <f t="array" ref="W4792">_xlfn.IFS(Table1[[#This Row],[tenure]]&lt;=12,"0-1 Years", Table1[[#This Row],[tenure]] &lt;=36, "1-3 Years",Table1[[#This Row],[tenure]]&lt;=60, "3-5 Years",Table1[[#This Row],[tenure]]&gt;60,"5+ Years")</f>
        <v>1-3 Years</v>
      </c>
      <c r="X4792" t="str">
        <f>IF(AND(Table1[[#This Row],[Contract]]="Month-to-Month", Table1[[#This Row],[PaymentMethod]]= "Electronic check"), "High Risk", "Standard")</f>
        <v>High Risk</v>
      </c>
      <c r="Y4792" s="11">
        <f>IFERROR(Table1[[#This Row],[TotalCharges]]/Table1[[#This Row],[tenure]],"0")</f>
        <v>84.948387096774198</v>
      </c>
      <c r="Z4792" t="str">
        <f>IF(Table1[[#This Row],[SeniorCitizen]]=1,"Yes","No")</f>
        <v>Yes</v>
      </c>
    </row>
    <row r="4793" spans="1:26" x14ac:dyDescent="0.35">
      <c r="A4793" t="s">
        <v>4828</v>
      </c>
      <c r="B4793" t="s">
        <v>30</v>
      </c>
      <c r="C4793">
        <v>0</v>
      </c>
      <c r="D4793" t="s">
        <v>23</v>
      </c>
      <c r="E4793" t="s">
        <v>24</v>
      </c>
      <c r="F4793">
        <v>3</v>
      </c>
      <c r="G4793" t="s">
        <v>23</v>
      </c>
      <c r="H4793" t="s">
        <v>24</v>
      </c>
      <c r="I4793" t="s">
        <v>24</v>
      </c>
      <c r="J4793" t="s">
        <v>24</v>
      </c>
      <c r="K4793" t="s">
        <v>24</v>
      </c>
      <c r="L4793" t="s">
        <v>24</v>
      </c>
      <c r="M4793" t="s">
        <v>24</v>
      </c>
      <c r="N4793" t="s">
        <v>24</v>
      </c>
      <c r="O4793" t="s">
        <v>24</v>
      </c>
      <c r="P4793" t="s">
        <v>27</v>
      </c>
      <c r="Q4793" t="s">
        <v>24</v>
      </c>
      <c r="R4793" t="s">
        <v>7104</v>
      </c>
      <c r="S4793" s="2">
        <v>20</v>
      </c>
      <c r="T4793" s="2">
        <v>49.65</v>
      </c>
      <c r="U4793" t="s">
        <v>24</v>
      </c>
      <c r="V4793">
        <f>COUNTIF(Table1[[#This Row],[OnlineSecurity]:[StreamingMovies]], "Yes")</f>
        <v>0</v>
      </c>
      <c r="W4793" t="str" cm="1">
        <f t="array" ref="W4793">_xlfn.IFS(Table1[[#This Row],[tenure]]&lt;=12,"0-1 Years", Table1[[#This Row],[tenure]] &lt;=36, "1-3 Years",Table1[[#This Row],[tenure]]&lt;=60, "3-5 Years",Table1[[#This Row],[tenure]]&gt;60,"5+ Years")</f>
        <v>0-1 Years</v>
      </c>
      <c r="X4793" t="str">
        <f>IF(AND(Table1[[#This Row],[Contract]]="Month-to-Month", Table1[[#This Row],[PaymentMethod]]= "Electronic check"), "High Risk", "Standard")</f>
        <v>Standard</v>
      </c>
      <c r="Y4793" s="11">
        <f>IFERROR(Table1[[#This Row],[TotalCharges]]/Table1[[#This Row],[tenure]],"0")</f>
        <v>16.55</v>
      </c>
      <c r="Z4793" t="str">
        <f>IF(Table1[[#This Row],[SeniorCitizen]]=1,"Yes","No")</f>
        <v>No</v>
      </c>
    </row>
    <row r="4794" spans="1:26" x14ac:dyDescent="0.3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s="2">
        <v>106.25</v>
      </c>
      <c r="T4794" s="2">
        <v>6979.8</v>
      </c>
      <c r="U4794" t="s">
        <v>23</v>
      </c>
      <c r="V4794">
        <f>COUNTIF(Table1[[#This Row],[OnlineSecurity]:[StreamingMovies]], "Yes")</f>
        <v>4</v>
      </c>
      <c r="W4794" t="str" cm="1">
        <f t="array" ref="W4794">_xlfn.IFS(Table1[[#This Row],[tenure]]&lt;=12,"0-1 Years", Table1[[#This Row],[tenure]] &lt;=36, "1-3 Years",Table1[[#This Row],[tenure]]&lt;=60, "3-5 Years",Table1[[#This Row],[tenure]]&gt;60,"5+ Years")</f>
        <v>5+ Years</v>
      </c>
      <c r="X4794" t="str">
        <f>IF(AND(Table1[[#This Row],[Contract]]="Month-to-Month", Table1[[#This Row],[PaymentMethod]]= "Electronic check"), "High Risk", "Standard")</f>
        <v>Standard</v>
      </c>
      <c r="Y4794" s="11">
        <f>IFERROR(Table1[[#This Row],[TotalCharges]]/Table1[[#This Row],[tenure]],"0")</f>
        <v>107.38153846153847</v>
      </c>
      <c r="Z4794" t="str">
        <f>IF(Table1[[#This Row],[SeniorCitizen]]=1,"Yes","No")</f>
        <v>Yes</v>
      </c>
    </row>
    <row r="4795" spans="1:26" x14ac:dyDescent="0.3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7105</v>
      </c>
      <c r="S4795" s="2">
        <v>99.25</v>
      </c>
      <c r="T4795" s="2">
        <v>4920.8</v>
      </c>
      <c r="U4795" t="s">
        <v>24</v>
      </c>
      <c r="V4795">
        <f>COUNTIF(Table1[[#This Row],[OnlineSecurity]:[StreamingMovies]], "Yes")</f>
        <v>4</v>
      </c>
      <c r="W4795" t="str" cm="1">
        <f t="array" ref="W4795">_xlfn.IFS(Table1[[#This Row],[tenure]]&lt;=12,"0-1 Years", Table1[[#This Row],[tenure]] &lt;=36, "1-3 Years",Table1[[#This Row],[tenure]]&lt;=60, "3-5 Years",Table1[[#This Row],[tenure]]&gt;60,"5+ Years")</f>
        <v>3-5 Years</v>
      </c>
      <c r="X4795" t="str">
        <f>IF(AND(Table1[[#This Row],[Contract]]="Month-to-Month", Table1[[#This Row],[PaymentMethod]]= "Electronic check"), "High Risk", "Standard")</f>
        <v>Standard</v>
      </c>
      <c r="Y4795" s="11">
        <f>IFERROR(Table1[[#This Row],[TotalCharges]]/Table1[[#This Row],[tenure]],"0")</f>
        <v>100.42448979591838</v>
      </c>
      <c r="Z4795" t="str">
        <f>IF(Table1[[#This Row],[SeniorCitizen]]=1,"Yes","No")</f>
        <v>No</v>
      </c>
    </row>
    <row r="4796" spans="1:26" x14ac:dyDescent="0.35">
      <c r="A4796" t="s">
        <v>4831</v>
      </c>
      <c r="B4796" t="s">
        <v>30</v>
      </c>
      <c r="C4796">
        <v>0</v>
      </c>
      <c r="D4796" t="s">
        <v>24</v>
      </c>
      <c r="E4796" t="s">
        <v>24</v>
      </c>
      <c r="F4796">
        <v>2</v>
      </c>
      <c r="G4796" t="s">
        <v>23</v>
      </c>
      <c r="H4796" t="s">
        <v>24</v>
      </c>
      <c r="I4796" t="s">
        <v>24</v>
      </c>
      <c r="J4796" t="s">
        <v>24</v>
      </c>
      <c r="K4796" t="s">
        <v>24</v>
      </c>
      <c r="L4796" t="s">
        <v>24</v>
      </c>
      <c r="M4796" t="s">
        <v>24</v>
      </c>
      <c r="N4796" t="s">
        <v>24</v>
      </c>
      <c r="O4796" t="s">
        <v>24</v>
      </c>
      <c r="P4796" t="s">
        <v>27</v>
      </c>
      <c r="Q4796" t="s">
        <v>24</v>
      </c>
      <c r="R4796" t="s">
        <v>32</v>
      </c>
      <c r="S4796" s="2">
        <v>19.350000000000001</v>
      </c>
      <c r="T4796" s="2">
        <v>46.35</v>
      </c>
      <c r="U4796" t="s">
        <v>24</v>
      </c>
      <c r="V4796">
        <f>COUNTIF(Table1[[#This Row],[OnlineSecurity]:[StreamingMovies]], "Yes")</f>
        <v>0</v>
      </c>
      <c r="W4796" t="str" cm="1">
        <f t="array" ref="W4796">_xlfn.IFS(Table1[[#This Row],[tenure]]&lt;=12,"0-1 Years", Table1[[#This Row],[tenure]] &lt;=36, "1-3 Years",Table1[[#This Row],[tenure]]&lt;=60, "3-5 Years",Table1[[#This Row],[tenure]]&gt;60,"5+ Years")</f>
        <v>0-1 Years</v>
      </c>
      <c r="X4796" t="str">
        <f>IF(AND(Table1[[#This Row],[Contract]]="Month-to-Month", Table1[[#This Row],[PaymentMethod]]= "Electronic check"), "High Risk", "Standard")</f>
        <v>Standard</v>
      </c>
      <c r="Y4796" s="11">
        <f>IFERROR(Table1[[#This Row],[TotalCharges]]/Table1[[#This Row],[tenure]],"0")</f>
        <v>23.175000000000001</v>
      </c>
      <c r="Z4796" t="str">
        <f>IF(Table1[[#This Row],[SeniorCitizen]]=1,"Yes","No")</f>
        <v>No</v>
      </c>
    </row>
    <row r="4797" spans="1:26" x14ac:dyDescent="0.35">
      <c r="A4797" t="s">
        <v>4832</v>
      </c>
      <c r="B4797" t="s">
        <v>22</v>
      </c>
      <c r="C4797">
        <v>0</v>
      </c>
      <c r="D4797" t="s">
        <v>23</v>
      </c>
      <c r="E4797" t="s">
        <v>24</v>
      </c>
      <c r="F4797">
        <v>53</v>
      </c>
      <c r="G4797" t="s">
        <v>23</v>
      </c>
      <c r="H4797" t="s">
        <v>24</v>
      </c>
      <c r="I4797" t="s">
        <v>24</v>
      </c>
      <c r="J4797" t="s">
        <v>24</v>
      </c>
      <c r="K4797" t="s">
        <v>24</v>
      </c>
      <c r="L4797" t="s">
        <v>24</v>
      </c>
      <c r="M4797" t="s">
        <v>24</v>
      </c>
      <c r="N4797" t="s">
        <v>24</v>
      </c>
      <c r="O4797" t="s">
        <v>24</v>
      </c>
      <c r="P4797" t="s">
        <v>31</v>
      </c>
      <c r="Q4797" t="s">
        <v>24</v>
      </c>
      <c r="R4797" t="s">
        <v>7104</v>
      </c>
      <c r="S4797" s="2">
        <v>20.8</v>
      </c>
      <c r="T4797" s="2">
        <v>1021.8</v>
      </c>
      <c r="U4797" t="s">
        <v>23</v>
      </c>
      <c r="V4797">
        <f>COUNTIF(Table1[[#This Row],[OnlineSecurity]:[StreamingMovies]], "Yes")</f>
        <v>0</v>
      </c>
      <c r="W4797" t="str" cm="1">
        <f t="array" ref="W4797">_xlfn.IFS(Table1[[#This Row],[tenure]]&lt;=12,"0-1 Years", Table1[[#This Row],[tenure]] &lt;=36, "1-3 Years",Table1[[#This Row],[tenure]]&lt;=60, "3-5 Years",Table1[[#This Row],[tenure]]&gt;60,"5+ Years")</f>
        <v>3-5 Years</v>
      </c>
      <c r="X4797" t="str">
        <f>IF(AND(Table1[[#This Row],[Contract]]="Month-to-Month", Table1[[#This Row],[PaymentMethod]]= "Electronic check"), "High Risk", "Standard")</f>
        <v>Standard</v>
      </c>
      <c r="Y4797" s="11">
        <f>IFERROR(Table1[[#This Row],[TotalCharges]]/Table1[[#This Row],[tenure]],"0")</f>
        <v>19.279245283018867</v>
      </c>
      <c r="Z4797" t="str">
        <f>IF(Table1[[#This Row],[SeniorCitizen]]=1,"Yes","No")</f>
        <v>No</v>
      </c>
    </row>
    <row r="4798" spans="1:26" x14ac:dyDescent="0.3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s="2">
        <v>94.75</v>
      </c>
      <c r="T4798" s="2">
        <v>5276.1</v>
      </c>
      <c r="U4798" t="s">
        <v>24</v>
      </c>
      <c r="V4798">
        <f>COUNTIF(Table1[[#This Row],[OnlineSecurity]:[StreamingMovies]], "Yes")</f>
        <v>3</v>
      </c>
      <c r="W4798" t="str" cm="1">
        <f t="array" ref="W4798">_xlfn.IFS(Table1[[#This Row],[tenure]]&lt;=12,"0-1 Years", Table1[[#This Row],[tenure]] &lt;=36, "1-3 Years",Table1[[#This Row],[tenure]]&lt;=60, "3-5 Years",Table1[[#This Row],[tenure]]&gt;60,"5+ Years")</f>
        <v>3-5 Years</v>
      </c>
      <c r="X4798" t="str">
        <f>IF(AND(Table1[[#This Row],[Contract]]="Month-to-Month", Table1[[#This Row],[PaymentMethod]]= "Electronic check"), "High Risk", "Standard")</f>
        <v>Standard</v>
      </c>
      <c r="Y4798" s="11">
        <f>IFERROR(Table1[[#This Row],[TotalCharges]]/Table1[[#This Row],[tenure]],"0")</f>
        <v>95.929090909090917</v>
      </c>
      <c r="Z4798" t="str">
        <f>IF(Table1[[#This Row],[SeniorCitizen]]=1,"Yes","No")</f>
        <v>No</v>
      </c>
    </row>
    <row r="4799" spans="1:26" x14ac:dyDescent="0.3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7105</v>
      </c>
      <c r="S4799" s="2">
        <v>114.05</v>
      </c>
      <c r="T4799" s="2">
        <v>8289.2000000000007</v>
      </c>
      <c r="U4799" t="s">
        <v>24</v>
      </c>
      <c r="V4799">
        <f>COUNTIF(Table1[[#This Row],[OnlineSecurity]:[StreamingMovies]], "Yes")</f>
        <v>6</v>
      </c>
      <c r="W4799" t="str" cm="1">
        <f t="array" ref="W4799">_xlfn.IFS(Table1[[#This Row],[tenure]]&lt;=12,"0-1 Years", Table1[[#This Row],[tenure]] &lt;=36, "1-3 Years",Table1[[#This Row],[tenure]]&lt;=60, "3-5 Years",Table1[[#This Row],[tenure]]&gt;60,"5+ Years")</f>
        <v>5+ Years</v>
      </c>
      <c r="X4799" t="str">
        <f>IF(AND(Table1[[#This Row],[Contract]]="Month-to-Month", Table1[[#This Row],[PaymentMethod]]= "Electronic check"), "High Risk", "Standard")</f>
        <v>Standard</v>
      </c>
      <c r="Y4799" s="11">
        <f>IFERROR(Table1[[#This Row],[TotalCharges]]/Table1[[#This Row],[tenure]],"0")</f>
        <v>115.12777777777779</v>
      </c>
      <c r="Z4799" t="str">
        <f>IF(Table1[[#This Row],[SeniorCitizen]]=1,"Yes","No")</f>
        <v>No</v>
      </c>
    </row>
    <row r="4800" spans="1:26" x14ac:dyDescent="0.3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7104</v>
      </c>
      <c r="S4800" s="2">
        <v>74.900000000000006</v>
      </c>
      <c r="T4800" s="2">
        <v>2659.45</v>
      </c>
      <c r="U4800" t="s">
        <v>24</v>
      </c>
      <c r="V4800">
        <f>COUNTIF(Table1[[#This Row],[OnlineSecurity]:[StreamingMovies]], "Yes")</f>
        <v>0</v>
      </c>
      <c r="W4800" t="str" cm="1">
        <f t="array" ref="W4800">_xlfn.IFS(Table1[[#This Row],[tenure]]&lt;=12,"0-1 Years", Table1[[#This Row],[tenure]] &lt;=36, "1-3 Years",Table1[[#This Row],[tenure]]&lt;=60, "3-5 Years",Table1[[#This Row],[tenure]]&gt;60,"5+ Years")</f>
        <v>1-3 Years</v>
      </c>
      <c r="X4800" t="str">
        <f>IF(AND(Table1[[#This Row],[Contract]]="Month-to-Month", Table1[[#This Row],[PaymentMethod]]= "Electronic check"), "High Risk", "Standard")</f>
        <v>Standard</v>
      </c>
      <c r="Y4800" s="11">
        <f>IFERROR(Table1[[#This Row],[TotalCharges]]/Table1[[#This Row],[tenure]],"0")</f>
        <v>73.873611111111103</v>
      </c>
      <c r="Z4800" t="str">
        <f>IF(Table1[[#This Row],[SeniorCitizen]]=1,"Yes","No")</f>
        <v>Yes</v>
      </c>
    </row>
    <row r="4801" spans="1:26" x14ac:dyDescent="0.35">
      <c r="A4801" t="s">
        <v>4836</v>
      </c>
      <c r="B4801" t="s">
        <v>22</v>
      </c>
      <c r="C4801">
        <v>0</v>
      </c>
      <c r="D4801" t="s">
        <v>23</v>
      </c>
      <c r="E4801" t="s">
        <v>23</v>
      </c>
      <c r="F4801">
        <v>10</v>
      </c>
      <c r="G4801" t="s">
        <v>23</v>
      </c>
      <c r="H4801" t="s">
        <v>24</v>
      </c>
      <c r="I4801" t="s">
        <v>24</v>
      </c>
      <c r="J4801" t="s">
        <v>24</v>
      </c>
      <c r="K4801" t="s">
        <v>24</v>
      </c>
      <c r="L4801" t="s">
        <v>24</v>
      </c>
      <c r="M4801" t="s">
        <v>24</v>
      </c>
      <c r="N4801" t="s">
        <v>24</v>
      </c>
      <c r="O4801" t="s">
        <v>24</v>
      </c>
      <c r="P4801" t="s">
        <v>27</v>
      </c>
      <c r="Q4801" t="s">
        <v>23</v>
      </c>
      <c r="R4801" t="s">
        <v>7104</v>
      </c>
      <c r="S4801" s="2">
        <v>19.8</v>
      </c>
      <c r="T4801" s="2">
        <v>196.75</v>
      </c>
      <c r="U4801" t="s">
        <v>24</v>
      </c>
      <c r="V4801">
        <f>COUNTIF(Table1[[#This Row],[OnlineSecurity]:[StreamingMovies]], "Yes")</f>
        <v>0</v>
      </c>
      <c r="W4801" t="str" cm="1">
        <f t="array" ref="W4801">_xlfn.IFS(Table1[[#This Row],[tenure]]&lt;=12,"0-1 Years", Table1[[#This Row],[tenure]] &lt;=36, "1-3 Years",Table1[[#This Row],[tenure]]&lt;=60, "3-5 Years",Table1[[#This Row],[tenure]]&gt;60,"5+ Years")</f>
        <v>0-1 Years</v>
      </c>
      <c r="X4801" t="str">
        <f>IF(AND(Table1[[#This Row],[Contract]]="Month-to-Month", Table1[[#This Row],[PaymentMethod]]= "Electronic check"), "High Risk", "Standard")</f>
        <v>Standard</v>
      </c>
      <c r="Y4801" s="11">
        <f>IFERROR(Table1[[#This Row],[TotalCharges]]/Table1[[#This Row],[tenure]],"0")</f>
        <v>19.675000000000001</v>
      </c>
      <c r="Z4801" t="str">
        <f>IF(Table1[[#This Row],[SeniorCitizen]]=1,"Yes","No")</f>
        <v>No</v>
      </c>
    </row>
    <row r="4802" spans="1:26" x14ac:dyDescent="0.3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s="2">
        <v>94</v>
      </c>
      <c r="T4802" s="2">
        <v>94</v>
      </c>
      <c r="U4802" t="s">
        <v>23</v>
      </c>
      <c r="V4802">
        <f>COUNTIF(Table1[[#This Row],[OnlineSecurity]:[StreamingMovies]], "Yes")</f>
        <v>2</v>
      </c>
      <c r="W4802" t="str" cm="1">
        <f t="array" ref="W4802">_xlfn.IFS(Table1[[#This Row],[tenure]]&lt;=12,"0-1 Years", Table1[[#This Row],[tenure]] &lt;=36, "1-3 Years",Table1[[#This Row],[tenure]]&lt;=60, "3-5 Years",Table1[[#This Row],[tenure]]&gt;60,"5+ Years")</f>
        <v>0-1 Years</v>
      </c>
      <c r="X4802" t="str">
        <f>IF(AND(Table1[[#This Row],[Contract]]="Month-to-Month", Table1[[#This Row],[PaymentMethod]]= "Electronic check"), "High Risk", "Standard")</f>
        <v>High Risk</v>
      </c>
      <c r="Y4802" s="11">
        <f>IFERROR(Table1[[#This Row],[TotalCharges]]/Table1[[#This Row],[tenure]],"0")</f>
        <v>94</v>
      </c>
      <c r="Z4802" t="str">
        <f>IF(Table1[[#This Row],[SeniorCitizen]]=1,"Yes","No")</f>
        <v>Yes</v>
      </c>
    </row>
    <row r="4803" spans="1:26" x14ac:dyDescent="0.3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7104</v>
      </c>
      <c r="S4803" s="2">
        <v>80.849999999999994</v>
      </c>
      <c r="T4803" s="2">
        <v>5824.75</v>
      </c>
      <c r="U4803" t="s">
        <v>24</v>
      </c>
      <c r="V4803">
        <f>COUNTIF(Table1[[#This Row],[OnlineSecurity]:[StreamingMovies]], "Yes")</f>
        <v>5</v>
      </c>
      <c r="W4803" t="str" cm="1">
        <f t="array" ref="W4803">_xlfn.IFS(Table1[[#This Row],[tenure]]&lt;=12,"0-1 Years", Table1[[#This Row],[tenure]] &lt;=36, "1-3 Years",Table1[[#This Row],[tenure]]&lt;=60, "3-5 Years",Table1[[#This Row],[tenure]]&gt;60,"5+ Years")</f>
        <v>5+ Years</v>
      </c>
      <c r="X4803" t="str">
        <f>IF(AND(Table1[[#This Row],[Contract]]="Month-to-Month", Table1[[#This Row],[PaymentMethod]]= "Electronic check"), "High Risk", "Standard")</f>
        <v>Standard</v>
      </c>
      <c r="Y4803" s="11">
        <f>IFERROR(Table1[[#This Row],[TotalCharges]]/Table1[[#This Row],[tenure]],"0")</f>
        <v>80.899305555555557</v>
      </c>
      <c r="Z4803" t="str">
        <f>IF(Table1[[#This Row],[SeniorCitizen]]=1,"Yes","No")</f>
        <v>No</v>
      </c>
    </row>
    <row r="4804" spans="1:26" x14ac:dyDescent="0.3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7104</v>
      </c>
      <c r="S4804" s="2">
        <v>54.65</v>
      </c>
      <c r="T4804" s="2">
        <v>1517.5</v>
      </c>
      <c r="U4804" t="s">
        <v>24</v>
      </c>
      <c r="V4804">
        <f>COUNTIF(Table1[[#This Row],[OnlineSecurity]:[StreamingMovies]], "Yes")</f>
        <v>2</v>
      </c>
      <c r="W4804" t="str" cm="1">
        <f t="array" ref="W4804">_xlfn.IFS(Table1[[#This Row],[tenure]]&lt;=12,"0-1 Years", Table1[[#This Row],[tenure]] &lt;=36, "1-3 Years",Table1[[#This Row],[tenure]]&lt;=60, "3-5 Years",Table1[[#This Row],[tenure]]&gt;60,"5+ Years")</f>
        <v>1-3 Years</v>
      </c>
      <c r="X4804" t="str">
        <f>IF(AND(Table1[[#This Row],[Contract]]="Month-to-Month", Table1[[#This Row],[PaymentMethod]]= "Electronic check"), "High Risk", "Standard")</f>
        <v>Standard</v>
      </c>
      <c r="Y4804" s="11">
        <f>IFERROR(Table1[[#This Row],[TotalCharges]]/Table1[[#This Row],[tenure]],"0")</f>
        <v>54.196428571428569</v>
      </c>
      <c r="Z4804" t="str">
        <f>IF(Table1[[#This Row],[SeniorCitizen]]=1,"Yes","No")</f>
        <v>No</v>
      </c>
    </row>
    <row r="4805" spans="1:26" x14ac:dyDescent="0.3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7104</v>
      </c>
      <c r="S4805" s="2">
        <v>91.7</v>
      </c>
      <c r="T4805" s="2">
        <v>3479.05</v>
      </c>
      <c r="U4805" t="s">
        <v>24</v>
      </c>
      <c r="V4805">
        <f>COUNTIF(Table1[[#This Row],[OnlineSecurity]:[StreamingMovies]], "Yes")</f>
        <v>2</v>
      </c>
      <c r="W4805" t="str" cm="1">
        <f t="array" ref="W4805">_xlfn.IFS(Table1[[#This Row],[tenure]]&lt;=12,"0-1 Years", Table1[[#This Row],[tenure]] &lt;=36, "1-3 Years",Table1[[#This Row],[tenure]]&lt;=60, "3-5 Years",Table1[[#This Row],[tenure]]&gt;60,"5+ Years")</f>
        <v>3-5 Years</v>
      </c>
      <c r="X4805" t="str">
        <f>IF(AND(Table1[[#This Row],[Contract]]="Month-to-Month", Table1[[#This Row],[PaymentMethod]]= "Electronic check"), "High Risk", "Standard")</f>
        <v>Standard</v>
      </c>
      <c r="Y4805" s="11">
        <f>IFERROR(Table1[[#This Row],[TotalCharges]]/Table1[[#This Row],[tenure]],"0")</f>
        <v>91.553947368421063</v>
      </c>
      <c r="Z4805" t="str">
        <f>IF(Table1[[#This Row],[SeniorCitizen]]=1,"Yes","No")</f>
        <v>No</v>
      </c>
    </row>
    <row r="4806" spans="1:26" x14ac:dyDescent="0.3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s="2">
        <v>118.6</v>
      </c>
      <c r="T4806" s="2">
        <v>7365.7</v>
      </c>
      <c r="U4806" t="s">
        <v>24</v>
      </c>
      <c r="V4806">
        <f>COUNTIF(Table1[[#This Row],[OnlineSecurity]:[StreamingMovies]], "Yes")</f>
        <v>6</v>
      </c>
      <c r="W4806" t="str" cm="1">
        <f t="array" ref="W4806">_xlfn.IFS(Table1[[#This Row],[tenure]]&lt;=12,"0-1 Years", Table1[[#This Row],[tenure]] &lt;=36, "1-3 Years",Table1[[#This Row],[tenure]]&lt;=60, "3-5 Years",Table1[[#This Row],[tenure]]&gt;60,"5+ Years")</f>
        <v>5+ Years</v>
      </c>
      <c r="X4806" t="str">
        <f>IF(AND(Table1[[#This Row],[Contract]]="Month-to-Month", Table1[[#This Row],[PaymentMethod]]= "Electronic check"), "High Risk", "Standard")</f>
        <v>Standard</v>
      </c>
      <c r="Y4806" s="11">
        <f>IFERROR(Table1[[#This Row],[TotalCharges]]/Table1[[#This Row],[tenure]],"0")</f>
        <v>120.74918032786886</v>
      </c>
      <c r="Z4806" t="str">
        <f>IF(Table1[[#This Row],[SeniorCitizen]]=1,"Yes","No")</f>
        <v>No</v>
      </c>
    </row>
    <row r="4807" spans="1:26" x14ac:dyDescent="0.35">
      <c r="A4807" t="s">
        <v>4842</v>
      </c>
      <c r="B4807" t="s">
        <v>30</v>
      </c>
      <c r="C4807">
        <v>0</v>
      </c>
      <c r="D4807" t="s">
        <v>23</v>
      </c>
      <c r="E4807" t="s">
        <v>23</v>
      </c>
      <c r="F4807">
        <v>52</v>
      </c>
      <c r="G4807" t="s">
        <v>23</v>
      </c>
      <c r="H4807" t="s">
        <v>23</v>
      </c>
      <c r="I4807" t="s">
        <v>24</v>
      </c>
      <c r="J4807" t="s">
        <v>24</v>
      </c>
      <c r="K4807" t="s">
        <v>24</v>
      </c>
      <c r="L4807" t="s">
        <v>24</v>
      </c>
      <c r="M4807" t="s">
        <v>24</v>
      </c>
      <c r="N4807" t="s">
        <v>24</v>
      </c>
      <c r="O4807" t="s">
        <v>24</v>
      </c>
      <c r="P4807" t="s">
        <v>47</v>
      </c>
      <c r="Q4807" t="s">
        <v>24</v>
      </c>
      <c r="R4807" t="s">
        <v>32</v>
      </c>
      <c r="S4807" s="2">
        <v>24.55</v>
      </c>
      <c r="T4807" s="2">
        <v>1331.05</v>
      </c>
      <c r="U4807" t="s">
        <v>24</v>
      </c>
      <c r="V4807">
        <f>COUNTIF(Table1[[#This Row],[OnlineSecurity]:[StreamingMovies]], "Yes")</f>
        <v>0</v>
      </c>
      <c r="W4807" t="str" cm="1">
        <f t="array" ref="W4807">_xlfn.IFS(Table1[[#This Row],[tenure]]&lt;=12,"0-1 Years", Table1[[#This Row],[tenure]] &lt;=36, "1-3 Years",Table1[[#This Row],[tenure]]&lt;=60, "3-5 Years",Table1[[#This Row],[tenure]]&gt;60,"5+ Years")</f>
        <v>3-5 Years</v>
      </c>
      <c r="X4807" t="str">
        <f>IF(AND(Table1[[#This Row],[Contract]]="Month-to-Month", Table1[[#This Row],[PaymentMethod]]= "Electronic check"), "High Risk", "Standard")</f>
        <v>Standard</v>
      </c>
      <c r="Y4807" s="11">
        <f>IFERROR(Table1[[#This Row],[TotalCharges]]/Table1[[#This Row],[tenure]],"0")</f>
        <v>25.597115384615385</v>
      </c>
      <c r="Z4807" t="str">
        <f>IF(Table1[[#This Row],[SeniorCitizen]]=1,"Yes","No")</f>
        <v>No</v>
      </c>
    </row>
    <row r="4808" spans="1:26" x14ac:dyDescent="0.35">
      <c r="A4808" t="s">
        <v>4843</v>
      </c>
      <c r="B4808" t="s">
        <v>30</v>
      </c>
      <c r="C4808">
        <v>0</v>
      </c>
      <c r="D4808" t="s">
        <v>24</v>
      </c>
      <c r="E4808" t="s">
        <v>24</v>
      </c>
      <c r="F4808">
        <v>67</v>
      </c>
      <c r="G4808" t="s">
        <v>23</v>
      </c>
      <c r="H4808" t="s">
        <v>24</v>
      </c>
      <c r="I4808" t="s">
        <v>24</v>
      </c>
      <c r="J4808" t="s">
        <v>24</v>
      </c>
      <c r="K4808" t="s">
        <v>24</v>
      </c>
      <c r="L4808" t="s">
        <v>24</v>
      </c>
      <c r="M4808" t="s">
        <v>24</v>
      </c>
      <c r="N4808" t="s">
        <v>24</v>
      </c>
      <c r="O4808" t="s">
        <v>24</v>
      </c>
      <c r="P4808" t="s">
        <v>31</v>
      </c>
      <c r="Q4808" t="s">
        <v>23</v>
      </c>
      <c r="R4808" t="s">
        <v>32</v>
      </c>
      <c r="S4808" s="2">
        <v>19.45</v>
      </c>
      <c r="T4808" s="2">
        <v>1195.95</v>
      </c>
      <c r="U4808" t="s">
        <v>24</v>
      </c>
      <c r="V4808">
        <f>COUNTIF(Table1[[#This Row],[OnlineSecurity]:[StreamingMovies]], "Yes")</f>
        <v>0</v>
      </c>
      <c r="W4808" t="str" cm="1">
        <f t="array" ref="W4808">_xlfn.IFS(Table1[[#This Row],[tenure]]&lt;=12,"0-1 Years", Table1[[#This Row],[tenure]] &lt;=36, "1-3 Years",Table1[[#This Row],[tenure]]&lt;=60, "3-5 Years",Table1[[#This Row],[tenure]]&gt;60,"5+ Years")</f>
        <v>5+ Years</v>
      </c>
      <c r="X4808" t="str">
        <f>IF(AND(Table1[[#This Row],[Contract]]="Month-to-Month", Table1[[#This Row],[PaymentMethod]]= "Electronic check"), "High Risk", "Standard")</f>
        <v>Standard</v>
      </c>
      <c r="Y4808" s="11">
        <f>IFERROR(Table1[[#This Row],[TotalCharges]]/Table1[[#This Row],[tenure]],"0")</f>
        <v>17.850000000000001</v>
      </c>
      <c r="Z4808" t="str">
        <f>IF(Table1[[#This Row],[SeniorCitizen]]=1,"Yes","No")</f>
        <v>No</v>
      </c>
    </row>
    <row r="4809" spans="1:26" x14ac:dyDescent="0.3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7105</v>
      </c>
      <c r="S4809" s="2">
        <v>116.15</v>
      </c>
      <c r="T4809" s="2">
        <v>3946.9</v>
      </c>
      <c r="U4809" t="s">
        <v>24</v>
      </c>
      <c r="V4809">
        <f>COUNTIF(Table1[[#This Row],[OnlineSecurity]:[StreamingMovies]], "Yes")</f>
        <v>6</v>
      </c>
      <c r="W4809" t="str" cm="1">
        <f t="array" ref="W4809">_xlfn.IFS(Table1[[#This Row],[tenure]]&lt;=12,"0-1 Years", Table1[[#This Row],[tenure]] &lt;=36, "1-3 Years",Table1[[#This Row],[tenure]]&lt;=60, "3-5 Years",Table1[[#This Row],[tenure]]&gt;60,"5+ Years")</f>
        <v>1-3 Years</v>
      </c>
      <c r="X4809" t="str">
        <f>IF(AND(Table1[[#This Row],[Contract]]="Month-to-Month", Table1[[#This Row],[PaymentMethod]]= "Electronic check"), "High Risk", "Standard")</f>
        <v>Standard</v>
      </c>
      <c r="Y4809" s="11">
        <f>IFERROR(Table1[[#This Row],[TotalCharges]]/Table1[[#This Row],[tenure]],"0")</f>
        <v>116.08529411764707</v>
      </c>
      <c r="Z4809" t="str">
        <f>IF(Table1[[#This Row],[SeniorCitizen]]=1,"Yes","No")</f>
        <v>No</v>
      </c>
    </row>
    <row r="4810" spans="1:26" x14ac:dyDescent="0.3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s="2">
        <v>80.599999999999994</v>
      </c>
      <c r="T4810" s="2">
        <v>4299.95</v>
      </c>
      <c r="U4810" t="s">
        <v>24</v>
      </c>
      <c r="V4810">
        <f>COUNTIF(Table1[[#This Row],[OnlineSecurity]:[StreamingMovies]], "Yes")</f>
        <v>5</v>
      </c>
      <c r="W4810" t="str" cm="1">
        <f t="array" ref="W4810">_xlfn.IFS(Table1[[#This Row],[tenure]]&lt;=12,"0-1 Years", Table1[[#This Row],[tenure]] &lt;=36, "1-3 Years",Table1[[#This Row],[tenure]]&lt;=60, "3-5 Years",Table1[[#This Row],[tenure]]&gt;60,"5+ Years")</f>
        <v>3-5 Years</v>
      </c>
      <c r="X4810" t="str">
        <f>IF(AND(Table1[[#This Row],[Contract]]="Month-to-Month", Table1[[#This Row],[PaymentMethod]]= "Electronic check"), "High Risk", "Standard")</f>
        <v>Standard</v>
      </c>
      <c r="Y4810" s="11">
        <f>IFERROR(Table1[[#This Row],[TotalCharges]]/Table1[[#This Row],[tenure]],"0")</f>
        <v>79.628703703703707</v>
      </c>
      <c r="Z4810" t="str">
        <f>IF(Table1[[#This Row],[SeniorCitizen]]=1,"Yes","No")</f>
        <v>No</v>
      </c>
    </row>
    <row r="4811" spans="1:26" x14ac:dyDescent="0.35">
      <c r="A4811" t="s">
        <v>4846</v>
      </c>
      <c r="B4811" t="s">
        <v>22</v>
      </c>
      <c r="C4811">
        <v>0</v>
      </c>
      <c r="D4811" t="s">
        <v>23</v>
      </c>
      <c r="E4811" t="s">
        <v>24</v>
      </c>
      <c r="F4811">
        <v>1</v>
      </c>
      <c r="G4811" t="s">
        <v>23</v>
      </c>
      <c r="H4811" t="s">
        <v>24</v>
      </c>
      <c r="I4811" t="s">
        <v>24</v>
      </c>
      <c r="J4811" t="s">
        <v>24</v>
      </c>
      <c r="K4811" t="s">
        <v>24</v>
      </c>
      <c r="L4811" t="s">
        <v>24</v>
      </c>
      <c r="M4811" t="s">
        <v>24</v>
      </c>
      <c r="N4811" t="s">
        <v>24</v>
      </c>
      <c r="O4811" t="s">
        <v>24</v>
      </c>
      <c r="P4811" t="s">
        <v>27</v>
      </c>
      <c r="Q4811" t="s">
        <v>23</v>
      </c>
      <c r="R4811" t="s">
        <v>7104</v>
      </c>
      <c r="S4811" s="2">
        <v>20.3</v>
      </c>
      <c r="T4811" s="2">
        <v>20.3</v>
      </c>
      <c r="U4811" t="s">
        <v>24</v>
      </c>
      <c r="V4811">
        <f>COUNTIF(Table1[[#This Row],[OnlineSecurity]:[StreamingMovies]], "Yes")</f>
        <v>0</v>
      </c>
      <c r="W4811" t="str" cm="1">
        <f t="array" ref="W4811">_xlfn.IFS(Table1[[#This Row],[tenure]]&lt;=12,"0-1 Years", Table1[[#This Row],[tenure]] &lt;=36, "1-3 Years",Table1[[#This Row],[tenure]]&lt;=60, "3-5 Years",Table1[[#This Row],[tenure]]&gt;60,"5+ Years")</f>
        <v>0-1 Years</v>
      </c>
      <c r="X4811" t="str">
        <f>IF(AND(Table1[[#This Row],[Contract]]="Month-to-Month", Table1[[#This Row],[PaymentMethod]]= "Electronic check"), "High Risk", "Standard")</f>
        <v>Standard</v>
      </c>
      <c r="Y4811" s="11">
        <f>IFERROR(Table1[[#This Row],[TotalCharges]]/Table1[[#This Row],[tenure]],"0")</f>
        <v>20.3</v>
      </c>
      <c r="Z4811" t="str">
        <f>IF(Table1[[#This Row],[SeniorCitizen]]=1,"Yes","No")</f>
        <v>No</v>
      </c>
    </row>
    <row r="4812" spans="1:26" x14ac:dyDescent="0.3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s="2">
        <v>89.85</v>
      </c>
      <c r="T4812" s="2">
        <v>1424.95</v>
      </c>
      <c r="U4812" t="s">
        <v>23</v>
      </c>
      <c r="V4812">
        <f>COUNTIF(Table1[[#This Row],[OnlineSecurity]:[StreamingMovies]], "Yes")</f>
        <v>2</v>
      </c>
      <c r="W4812" t="str" cm="1">
        <f t="array" ref="W4812">_xlfn.IFS(Table1[[#This Row],[tenure]]&lt;=12,"0-1 Years", Table1[[#This Row],[tenure]] &lt;=36, "1-3 Years",Table1[[#This Row],[tenure]]&lt;=60, "3-5 Years",Table1[[#This Row],[tenure]]&gt;60,"5+ Years")</f>
        <v>1-3 Years</v>
      </c>
      <c r="X4812" t="str">
        <f>IF(AND(Table1[[#This Row],[Contract]]="Month-to-Month", Table1[[#This Row],[PaymentMethod]]= "Electronic check"), "High Risk", "Standard")</f>
        <v>High Risk</v>
      </c>
      <c r="Y4812" s="11">
        <f>IFERROR(Table1[[#This Row],[TotalCharges]]/Table1[[#This Row],[tenure]],"0")</f>
        <v>94.99666666666667</v>
      </c>
      <c r="Z4812" t="str">
        <f>IF(Table1[[#This Row],[SeniorCitizen]]=1,"Yes","No")</f>
        <v>Yes</v>
      </c>
    </row>
    <row r="4813" spans="1:26" x14ac:dyDescent="0.3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s="2">
        <v>46</v>
      </c>
      <c r="T4813" s="2">
        <v>193.6</v>
      </c>
      <c r="U4813" t="s">
        <v>23</v>
      </c>
      <c r="V4813">
        <f>COUNTIF(Table1[[#This Row],[OnlineSecurity]:[StreamingMovies]], "Yes")</f>
        <v>0</v>
      </c>
      <c r="W4813" t="str" cm="1">
        <f t="array" ref="W4813">_xlfn.IFS(Table1[[#This Row],[tenure]]&lt;=12,"0-1 Years", Table1[[#This Row],[tenure]] &lt;=36, "1-3 Years",Table1[[#This Row],[tenure]]&lt;=60, "3-5 Years",Table1[[#This Row],[tenure]]&gt;60,"5+ Years")</f>
        <v>0-1 Years</v>
      </c>
      <c r="X4813" t="str">
        <f>IF(AND(Table1[[#This Row],[Contract]]="Month-to-Month", Table1[[#This Row],[PaymentMethod]]= "Electronic check"), "High Risk", "Standard")</f>
        <v>Standard</v>
      </c>
      <c r="Y4813" s="11">
        <f>IFERROR(Table1[[#This Row],[TotalCharges]]/Table1[[#This Row],[tenure]],"0")</f>
        <v>48.4</v>
      </c>
      <c r="Z4813" t="str">
        <f>IF(Table1[[#This Row],[SeniorCitizen]]=1,"Yes","No")</f>
        <v>No</v>
      </c>
    </row>
    <row r="4814" spans="1:26" x14ac:dyDescent="0.3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s="2">
        <v>66.25</v>
      </c>
      <c r="T4814" s="2">
        <v>620.54999999999995</v>
      </c>
      <c r="U4814" t="s">
        <v>23</v>
      </c>
      <c r="V4814">
        <f>COUNTIF(Table1[[#This Row],[OnlineSecurity]:[StreamingMovies]], "Yes")</f>
        <v>3</v>
      </c>
      <c r="W4814" t="str" cm="1">
        <f t="array" ref="W4814">_xlfn.IFS(Table1[[#This Row],[tenure]]&lt;=12,"0-1 Years", Table1[[#This Row],[tenure]] &lt;=36, "1-3 Years",Table1[[#This Row],[tenure]]&lt;=60, "3-5 Years",Table1[[#This Row],[tenure]]&gt;60,"5+ Years")</f>
        <v>0-1 Years</v>
      </c>
      <c r="X4814" t="str">
        <f>IF(AND(Table1[[#This Row],[Contract]]="Month-to-Month", Table1[[#This Row],[PaymentMethod]]= "Electronic check"), "High Risk", "Standard")</f>
        <v>Standard</v>
      </c>
      <c r="Y4814" s="11">
        <f>IFERROR(Table1[[#This Row],[TotalCharges]]/Table1[[#This Row],[tenure]],"0")</f>
        <v>68.949999999999989</v>
      </c>
      <c r="Z4814" t="str">
        <f>IF(Table1[[#This Row],[SeniorCitizen]]=1,"Yes","No")</f>
        <v>No</v>
      </c>
    </row>
    <row r="4815" spans="1:26" x14ac:dyDescent="0.3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s="2">
        <v>99.8</v>
      </c>
      <c r="T4815" s="2">
        <v>4391.25</v>
      </c>
      <c r="U4815" t="s">
        <v>24</v>
      </c>
      <c r="V4815">
        <f>COUNTIF(Table1[[#This Row],[OnlineSecurity]:[StreamingMovies]], "Yes")</f>
        <v>4</v>
      </c>
      <c r="W4815" t="str" cm="1">
        <f t="array" ref="W4815">_xlfn.IFS(Table1[[#This Row],[tenure]]&lt;=12,"0-1 Years", Table1[[#This Row],[tenure]] &lt;=36, "1-3 Years",Table1[[#This Row],[tenure]]&lt;=60, "3-5 Years",Table1[[#This Row],[tenure]]&gt;60,"5+ Years")</f>
        <v>3-5 Years</v>
      </c>
      <c r="X4815" t="str">
        <f>IF(AND(Table1[[#This Row],[Contract]]="Month-to-Month", Table1[[#This Row],[PaymentMethod]]= "Electronic check"), "High Risk", "Standard")</f>
        <v>High Risk</v>
      </c>
      <c r="Y4815" s="11">
        <f>IFERROR(Table1[[#This Row],[TotalCharges]]/Table1[[#This Row],[tenure]],"0")</f>
        <v>95.461956521739125</v>
      </c>
      <c r="Z4815" t="str">
        <f>IF(Table1[[#This Row],[SeniorCitizen]]=1,"Yes","No")</f>
        <v>No</v>
      </c>
    </row>
    <row r="4816" spans="1:26" x14ac:dyDescent="0.3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s="2">
        <v>90</v>
      </c>
      <c r="T4816" s="2">
        <v>1993.8</v>
      </c>
      <c r="U4816" t="s">
        <v>23</v>
      </c>
      <c r="V4816">
        <f>COUNTIF(Table1[[#This Row],[OnlineSecurity]:[StreamingMovies]], "Yes")</f>
        <v>2</v>
      </c>
      <c r="W4816" t="str" cm="1">
        <f t="array" ref="W4816">_xlfn.IFS(Table1[[#This Row],[tenure]]&lt;=12,"0-1 Years", Table1[[#This Row],[tenure]] &lt;=36, "1-3 Years",Table1[[#This Row],[tenure]]&lt;=60, "3-5 Years",Table1[[#This Row],[tenure]]&gt;60,"5+ Years")</f>
        <v>1-3 Years</v>
      </c>
      <c r="X4816" t="str">
        <f>IF(AND(Table1[[#This Row],[Contract]]="Month-to-Month", Table1[[#This Row],[PaymentMethod]]= "Electronic check"), "High Risk", "Standard")</f>
        <v>High Risk</v>
      </c>
      <c r="Y4816" s="11">
        <f>IFERROR(Table1[[#This Row],[TotalCharges]]/Table1[[#This Row],[tenure]],"0")</f>
        <v>90.627272727272725</v>
      </c>
      <c r="Z4816" t="str">
        <f>IF(Table1[[#This Row],[SeniorCitizen]]=1,"Yes","No")</f>
        <v>No</v>
      </c>
    </row>
    <row r="4817" spans="1:26" x14ac:dyDescent="0.3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7104</v>
      </c>
      <c r="S4817" s="2">
        <v>70.45</v>
      </c>
      <c r="T4817" s="2">
        <v>2597.6</v>
      </c>
      <c r="U4817" t="s">
        <v>23</v>
      </c>
      <c r="V4817">
        <f>COUNTIF(Table1[[#This Row],[OnlineSecurity]:[StreamingMovies]], "Yes")</f>
        <v>0</v>
      </c>
      <c r="W4817" t="str" cm="1">
        <f t="array" ref="W4817">_xlfn.IFS(Table1[[#This Row],[tenure]]&lt;=12,"0-1 Years", Table1[[#This Row],[tenure]] &lt;=36, "1-3 Years",Table1[[#This Row],[tenure]]&lt;=60, "3-5 Years",Table1[[#This Row],[tenure]]&gt;60,"5+ Years")</f>
        <v>3-5 Years</v>
      </c>
      <c r="X4817" t="str">
        <f>IF(AND(Table1[[#This Row],[Contract]]="Month-to-Month", Table1[[#This Row],[PaymentMethod]]= "Electronic check"), "High Risk", "Standard")</f>
        <v>Standard</v>
      </c>
      <c r="Y4817" s="11">
        <f>IFERROR(Table1[[#This Row],[TotalCharges]]/Table1[[#This Row],[tenure]],"0")</f>
        <v>68.357894736842098</v>
      </c>
      <c r="Z4817" t="str">
        <f>IF(Table1[[#This Row],[SeniorCitizen]]=1,"Yes","No")</f>
        <v>No</v>
      </c>
    </row>
    <row r="4818" spans="1:26" x14ac:dyDescent="0.3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7105</v>
      </c>
      <c r="S4818" s="2">
        <v>75</v>
      </c>
      <c r="T4818" s="2">
        <v>4213.8999999999996</v>
      </c>
      <c r="U4818" t="s">
        <v>24</v>
      </c>
      <c r="V4818">
        <f>COUNTIF(Table1[[#This Row],[OnlineSecurity]:[StreamingMovies]], "Yes")</f>
        <v>4</v>
      </c>
      <c r="W4818" t="str" cm="1">
        <f t="array" ref="W4818">_xlfn.IFS(Table1[[#This Row],[tenure]]&lt;=12,"0-1 Years", Table1[[#This Row],[tenure]] &lt;=36, "1-3 Years",Table1[[#This Row],[tenure]]&lt;=60, "3-5 Years",Table1[[#This Row],[tenure]]&gt;60,"5+ Years")</f>
        <v>3-5 Years</v>
      </c>
      <c r="X4818" t="str">
        <f>IF(AND(Table1[[#This Row],[Contract]]="Month-to-Month", Table1[[#This Row],[PaymentMethod]]= "Electronic check"), "High Risk", "Standard")</f>
        <v>Standard</v>
      </c>
      <c r="Y4818" s="11">
        <f>IFERROR(Table1[[#This Row],[TotalCharges]]/Table1[[#This Row],[tenure]],"0")</f>
        <v>76.61636363636363</v>
      </c>
      <c r="Z4818" t="str">
        <f>IF(Table1[[#This Row],[SeniorCitizen]]=1,"Yes","No")</f>
        <v>No</v>
      </c>
    </row>
    <row r="4819" spans="1:26" x14ac:dyDescent="0.35">
      <c r="A4819" t="s">
        <v>4854</v>
      </c>
      <c r="B4819" t="s">
        <v>22</v>
      </c>
      <c r="C4819">
        <v>0</v>
      </c>
      <c r="D4819" t="s">
        <v>24</v>
      </c>
      <c r="E4819" t="s">
        <v>24</v>
      </c>
      <c r="F4819">
        <v>1</v>
      </c>
      <c r="G4819" t="s">
        <v>23</v>
      </c>
      <c r="H4819" t="s">
        <v>24</v>
      </c>
      <c r="I4819" t="s">
        <v>24</v>
      </c>
      <c r="J4819" t="s">
        <v>24</v>
      </c>
      <c r="K4819" t="s">
        <v>24</v>
      </c>
      <c r="L4819" t="s">
        <v>24</v>
      </c>
      <c r="M4819" t="s">
        <v>24</v>
      </c>
      <c r="N4819" t="s">
        <v>24</v>
      </c>
      <c r="O4819" t="s">
        <v>24</v>
      </c>
      <c r="P4819" t="s">
        <v>27</v>
      </c>
      <c r="Q4819" t="s">
        <v>24</v>
      </c>
      <c r="R4819" t="s">
        <v>32</v>
      </c>
      <c r="S4819" s="2">
        <v>19.899999999999999</v>
      </c>
      <c r="T4819" s="2">
        <v>19.899999999999999</v>
      </c>
      <c r="U4819" t="s">
        <v>24</v>
      </c>
      <c r="V4819">
        <f>COUNTIF(Table1[[#This Row],[OnlineSecurity]:[StreamingMovies]], "Yes")</f>
        <v>0</v>
      </c>
      <c r="W4819" t="str" cm="1">
        <f t="array" ref="W4819">_xlfn.IFS(Table1[[#This Row],[tenure]]&lt;=12,"0-1 Years", Table1[[#This Row],[tenure]] &lt;=36, "1-3 Years",Table1[[#This Row],[tenure]]&lt;=60, "3-5 Years",Table1[[#This Row],[tenure]]&gt;60,"5+ Years")</f>
        <v>0-1 Years</v>
      </c>
      <c r="X4819" t="str">
        <f>IF(AND(Table1[[#This Row],[Contract]]="Month-to-Month", Table1[[#This Row],[PaymentMethod]]= "Electronic check"), "High Risk", "Standard")</f>
        <v>Standard</v>
      </c>
      <c r="Y4819" s="11">
        <f>IFERROR(Table1[[#This Row],[TotalCharges]]/Table1[[#This Row],[tenure]],"0")</f>
        <v>19.899999999999999</v>
      </c>
      <c r="Z4819" t="str">
        <f>IF(Table1[[#This Row],[SeniorCitizen]]=1,"Yes","No")</f>
        <v>No</v>
      </c>
    </row>
    <row r="4820" spans="1:26" x14ac:dyDescent="0.3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7105</v>
      </c>
      <c r="S4820" s="2">
        <v>80.3</v>
      </c>
      <c r="T4820" s="2">
        <v>5017.7</v>
      </c>
      <c r="U4820" t="s">
        <v>24</v>
      </c>
      <c r="V4820">
        <f>COUNTIF(Table1[[#This Row],[OnlineSecurity]:[StreamingMovies]], "Yes")</f>
        <v>2</v>
      </c>
      <c r="W4820" t="str" cm="1">
        <f t="array" ref="W4820">_xlfn.IFS(Table1[[#This Row],[tenure]]&lt;=12,"0-1 Years", Table1[[#This Row],[tenure]] &lt;=36, "1-3 Years",Table1[[#This Row],[tenure]]&lt;=60, "3-5 Years",Table1[[#This Row],[tenure]]&gt;60,"5+ Years")</f>
        <v>5+ Years</v>
      </c>
      <c r="X4820" t="str">
        <f>IF(AND(Table1[[#This Row],[Contract]]="Month-to-Month", Table1[[#This Row],[PaymentMethod]]= "Electronic check"), "High Risk", "Standard")</f>
        <v>Standard</v>
      </c>
      <c r="Y4820" s="11">
        <f>IFERROR(Table1[[#This Row],[TotalCharges]]/Table1[[#This Row],[tenure]],"0")</f>
        <v>78.401562499999997</v>
      </c>
      <c r="Z4820" t="str">
        <f>IF(Table1[[#This Row],[SeniorCitizen]]=1,"Yes","No")</f>
        <v>Yes</v>
      </c>
    </row>
    <row r="4821" spans="1:26" x14ac:dyDescent="0.35">
      <c r="A4821" t="s">
        <v>4856</v>
      </c>
      <c r="B4821" t="s">
        <v>30</v>
      </c>
      <c r="C4821">
        <v>0</v>
      </c>
      <c r="D4821" t="s">
        <v>24</v>
      </c>
      <c r="E4821" t="s">
        <v>23</v>
      </c>
      <c r="F4821">
        <v>53</v>
      </c>
      <c r="G4821" t="s">
        <v>23</v>
      </c>
      <c r="H4821" t="s">
        <v>24</v>
      </c>
      <c r="I4821" t="s">
        <v>24</v>
      </c>
      <c r="J4821" t="s">
        <v>24</v>
      </c>
      <c r="K4821" t="s">
        <v>24</v>
      </c>
      <c r="L4821" t="s">
        <v>24</v>
      </c>
      <c r="M4821" t="s">
        <v>24</v>
      </c>
      <c r="N4821" t="s">
        <v>24</v>
      </c>
      <c r="O4821" t="s">
        <v>24</v>
      </c>
      <c r="P4821" t="s">
        <v>47</v>
      </c>
      <c r="Q4821" t="s">
        <v>24</v>
      </c>
      <c r="R4821" t="s">
        <v>7104</v>
      </c>
      <c r="S4821" s="2">
        <v>19.75</v>
      </c>
      <c r="T4821" s="2">
        <v>1052.3499999999999</v>
      </c>
      <c r="U4821" t="s">
        <v>23</v>
      </c>
      <c r="V4821">
        <f>COUNTIF(Table1[[#This Row],[OnlineSecurity]:[StreamingMovies]], "Yes")</f>
        <v>0</v>
      </c>
      <c r="W4821" t="str" cm="1">
        <f t="array" ref="W4821">_xlfn.IFS(Table1[[#This Row],[tenure]]&lt;=12,"0-1 Years", Table1[[#This Row],[tenure]] &lt;=36, "1-3 Years",Table1[[#This Row],[tenure]]&lt;=60, "3-5 Years",Table1[[#This Row],[tenure]]&gt;60,"5+ Years")</f>
        <v>3-5 Years</v>
      </c>
      <c r="X4821" t="str">
        <f>IF(AND(Table1[[#This Row],[Contract]]="Month-to-Month", Table1[[#This Row],[PaymentMethod]]= "Electronic check"), "High Risk", "Standard")</f>
        <v>Standard</v>
      </c>
      <c r="Y4821" s="11">
        <f>IFERROR(Table1[[#This Row],[TotalCharges]]/Table1[[#This Row],[tenure]],"0")</f>
        <v>19.85566037735849</v>
      </c>
      <c r="Z4821" t="str">
        <f>IF(Table1[[#This Row],[SeniorCitizen]]=1,"Yes","No")</f>
        <v>No</v>
      </c>
    </row>
    <row r="4822" spans="1:26" x14ac:dyDescent="0.3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s="2">
        <v>84.3</v>
      </c>
      <c r="T4822" s="2">
        <v>4916.3999999999996</v>
      </c>
      <c r="U4822" t="s">
        <v>24</v>
      </c>
      <c r="V4822">
        <f>COUNTIF(Table1[[#This Row],[OnlineSecurity]:[StreamingMovies]], "Yes")</f>
        <v>5</v>
      </c>
      <c r="W4822" t="str" cm="1">
        <f t="array" ref="W4822">_xlfn.IFS(Table1[[#This Row],[tenure]]&lt;=12,"0-1 Years", Table1[[#This Row],[tenure]] &lt;=36, "1-3 Years",Table1[[#This Row],[tenure]]&lt;=60, "3-5 Years",Table1[[#This Row],[tenure]]&gt;60,"5+ Years")</f>
        <v>3-5 Years</v>
      </c>
      <c r="X4822" t="str">
        <f>IF(AND(Table1[[#This Row],[Contract]]="Month-to-Month", Table1[[#This Row],[PaymentMethod]]= "Electronic check"), "High Risk", "Standard")</f>
        <v>Standard</v>
      </c>
      <c r="Y4822" s="11">
        <f>IFERROR(Table1[[#This Row],[TotalCharges]]/Table1[[#This Row],[tenure]],"0")</f>
        <v>84.7655172413793</v>
      </c>
      <c r="Z4822" t="str">
        <f>IF(Table1[[#This Row],[SeniorCitizen]]=1,"Yes","No")</f>
        <v>No</v>
      </c>
    </row>
    <row r="4823" spans="1:26" x14ac:dyDescent="0.35">
      <c r="A4823" t="s">
        <v>4858</v>
      </c>
      <c r="B4823" t="s">
        <v>30</v>
      </c>
      <c r="C4823">
        <v>0</v>
      </c>
      <c r="D4823" t="s">
        <v>23</v>
      </c>
      <c r="E4823" t="s">
        <v>24</v>
      </c>
      <c r="F4823">
        <v>56</v>
      </c>
      <c r="G4823" t="s">
        <v>24</v>
      </c>
      <c r="H4823" t="s">
        <v>24</v>
      </c>
      <c r="I4823" t="s">
        <v>26</v>
      </c>
      <c r="J4823" t="s">
        <v>24</v>
      </c>
      <c r="K4823" t="s">
        <v>24</v>
      </c>
      <c r="L4823" t="s">
        <v>23</v>
      </c>
      <c r="M4823" t="s">
        <v>23</v>
      </c>
      <c r="N4823" t="s">
        <v>23</v>
      </c>
      <c r="O4823" t="s">
        <v>23</v>
      </c>
      <c r="P4823" t="s">
        <v>31</v>
      </c>
      <c r="Q4823" t="s">
        <v>23</v>
      </c>
      <c r="R4823" t="s">
        <v>7104</v>
      </c>
      <c r="S4823" s="2">
        <v>54.05</v>
      </c>
      <c r="T4823" s="2">
        <v>2959.8</v>
      </c>
      <c r="U4823" t="s">
        <v>24</v>
      </c>
      <c r="V4823">
        <f>COUNTIF(Table1[[#This Row],[OnlineSecurity]:[StreamingMovies]], "Yes")</f>
        <v>4</v>
      </c>
      <c r="W4823" t="str" cm="1">
        <f t="array" ref="W4823">_xlfn.IFS(Table1[[#This Row],[tenure]]&lt;=12,"0-1 Years", Table1[[#This Row],[tenure]] &lt;=36, "1-3 Years",Table1[[#This Row],[tenure]]&lt;=60, "3-5 Years",Table1[[#This Row],[tenure]]&gt;60,"5+ Years")</f>
        <v>3-5 Years</v>
      </c>
      <c r="X4823" t="str">
        <f>IF(AND(Table1[[#This Row],[Contract]]="Month-to-Month", Table1[[#This Row],[PaymentMethod]]= "Electronic check"), "High Risk", "Standard")</f>
        <v>Standard</v>
      </c>
      <c r="Y4823" s="11">
        <f>IFERROR(Table1[[#This Row],[TotalCharges]]/Table1[[#This Row],[tenure]],"0")</f>
        <v>52.853571428571435</v>
      </c>
      <c r="Z4823" t="str">
        <f>IF(Table1[[#This Row],[SeniorCitizen]]=1,"Yes","No")</f>
        <v>No</v>
      </c>
    </row>
    <row r="4824" spans="1:26" x14ac:dyDescent="0.3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7105</v>
      </c>
      <c r="S4824" s="2">
        <v>104.9</v>
      </c>
      <c r="T4824" s="2">
        <v>7559.55</v>
      </c>
      <c r="U4824" t="s">
        <v>24</v>
      </c>
      <c r="V4824">
        <f>COUNTIF(Table1[[#This Row],[OnlineSecurity]:[StreamingMovies]], "Yes")</f>
        <v>5</v>
      </c>
      <c r="W4824" t="str" cm="1">
        <f t="array" ref="W4824">_xlfn.IFS(Table1[[#This Row],[tenure]]&lt;=12,"0-1 Years", Table1[[#This Row],[tenure]] &lt;=36, "1-3 Years",Table1[[#This Row],[tenure]]&lt;=60, "3-5 Years",Table1[[#This Row],[tenure]]&gt;60,"5+ Years")</f>
        <v>5+ Years</v>
      </c>
      <c r="X4824" t="str">
        <f>IF(AND(Table1[[#This Row],[Contract]]="Month-to-Month", Table1[[#This Row],[PaymentMethod]]= "Electronic check"), "High Risk", "Standard")</f>
        <v>Standard</v>
      </c>
      <c r="Y4824" s="11">
        <f>IFERROR(Table1[[#This Row],[TotalCharges]]/Table1[[#This Row],[tenure]],"0")</f>
        <v>104.99375000000001</v>
      </c>
      <c r="Z4824" t="str">
        <f>IF(Table1[[#This Row],[SeniorCitizen]]=1,"Yes","No")</f>
        <v>No</v>
      </c>
    </row>
    <row r="4825" spans="1:26" x14ac:dyDescent="0.3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s="2">
        <v>53.95</v>
      </c>
      <c r="T4825" s="2">
        <v>53.95</v>
      </c>
      <c r="U4825" t="s">
        <v>23</v>
      </c>
      <c r="V4825">
        <f>COUNTIF(Table1[[#This Row],[OnlineSecurity]:[StreamingMovies]], "Yes")</f>
        <v>2</v>
      </c>
      <c r="W4825" t="str" cm="1">
        <f t="array" ref="W4825">_xlfn.IFS(Table1[[#This Row],[tenure]]&lt;=12,"0-1 Years", Table1[[#This Row],[tenure]] &lt;=36, "1-3 Years",Table1[[#This Row],[tenure]]&lt;=60, "3-5 Years",Table1[[#This Row],[tenure]]&gt;60,"5+ Years")</f>
        <v>0-1 Years</v>
      </c>
      <c r="X4825" t="str">
        <f>IF(AND(Table1[[#This Row],[Contract]]="Month-to-Month", Table1[[#This Row],[PaymentMethod]]= "Electronic check"), "High Risk", "Standard")</f>
        <v>High Risk</v>
      </c>
      <c r="Y4825" s="11">
        <f>IFERROR(Table1[[#This Row],[TotalCharges]]/Table1[[#This Row],[tenure]],"0")</f>
        <v>53.95</v>
      </c>
      <c r="Z4825" t="str">
        <f>IF(Table1[[#This Row],[SeniorCitizen]]=1,"Yes","No")</f>
        <v>No</v>
      </c>
    </row>
    <row r="4826" spans="1:26" x14ac:dyDescent="0.3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7105</v>
      </c>
      <c r="S4826" s="2">
        <v>97.25</v>
      </c>
      <c r="T4826" s="2">
        <v>7133.1</v>
      </c>
      <c r="U4826" t="s">
        <v>24</v>
      </c>
      <c r="V4826">
        <f>COUNTIF(Table1[[#This Row],[OnlineSecurity]:[StreamingMovies]], "Yes")</f>
        <v>3</v>
      </c>
      <c r="W4826" t="str" cm="1">
        <f t="array" ref="W4826">_xlfn.IFS(Table1[[#This Row],[tenure]]&lt;=12,"0-1 Years", Table1[[#This Row],[tenure]] &lt;=36, "1-3 Years",Table1[[#This Row],[tenure]]&lt;=60, "3-5 Years",Table1[[#This Row],[tenure]]&gt;60,"5+ Years")</f>
        <v>5+ Years</v>
      </c>
      <c r="X4826" t="str">
        <f>IF(AND(Table1[[#This Row],[Contract]]="Month-to-Month", Table1[[#This Row],[PaymentMethod]]= "Electronic check"), "High Risk", "Standard")</f>
        <v>Standard</v>
      </c>
      <c r="Y4826" s="11">
        <f>IFERROR(Table1[[#This Row],[TotalCharges]]/Table1[[#This Row],[tenure]],"0")</f>
        <v>99.07083333333334</v>
      </c>
      <c r="Z4826" t="str">
        <f>IF(Table1[[#This Row],[SeniorCitizen]]=1,"Yes","No")</f>
        <v>Yes</v>
      </c>
    </row>
    <row r="4827" spans="1:26" x14ac:dyDescent="0.3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s="2">
        <v>83.05</v>
      </c>
      <c r="T4827" s="2">
        <v>1799.3</v>
      </c>
      <c r="U4827" t="s">
        <v>24</v>
      </c>
      <c r="V4827">
        <f>COUNTIF(Table1[[#This Row],[OnlineSecurity]:[StreamingMovies]], "Yes")</f>
        <v>1</v>
      </c>
      <c r="W4827" t="str" cm="1">
        <f t="array" ref="W4827">_xlfn.IFS(Table1[[#This Row],[tenure]]&lt;=12,"0-1 Years", Table1[[#This Row],[tenure]] &lt;=36, "1-3 Years",Table1[[#This Row],[tenure]]&lt;=60, "3-5 Years",Table1[[#This Row],[tenure]]&gt;60,"5+ Years")</f>
        <v>1-3 Years</v>
      </c>
      <c r="X4827" t="str">
        <f>IF(AND(Table1[[#This Row],[Contract]]="Month-to-Month", Table1[[#This Row],[PaymentMethod]]= "Electronic check"), "High Risk", "Standard")</f>
        <v>High Risk</v>
      </c>
      <c r="Y4827" s="11">
        <f>IFERROR(Table1[[#This Row],[TotalCharges]]/Table1[[#This Row],[tenure]],"0")</f>
        <v>81.786363636363632</v>
      </c>
      <c r="Z4827" t="str">
        <f>IF(Table1[[#This Row],[SeniorCitizen]]=1,"Yes","No")</f>
        <v>No</v>
      </c>
    </row>
    <row r="4828" spans="1:26" x14ac:dyDescent="0.3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s="2">
        <v>105.5</v>
      </c>
      <c r="T4828" s="2">
        <v>829.55</v>
      </c>
      <c r="U4828" t="s">
        <v>23</v>
      </c>
      <c r="V4828">
        <f>COUNTIF(Table1[[#This Row],[OnlineSecurity]:[StreamingMovies]], "Yes")</f>
        <v>4</v>
      </c>
      <c r="W4828" t="str" cm="1">
        <f t="array" ref="W4828">_xlfn.IFS(Table1[[#This Row],[tenure]]&lt;=12,"0-1 Years", Table1[[#This Row],[tenure]] &lt;=36, "1-3 Years",Table1[[#This Row],[tenure]]&lt;=60, "3-5 Years",Table1[[#This Row],[tenure]]&gt;60,"5+ Years")</f>
        <v>0-1 Years</v>
      </c>
      <c r="X4828" t="str">
        <f>IF(AND(Table1[[#This Row],[Contract]]="Month-to-Month", Table1[[#This Row],[PaymentMethod]]= "Electronic check"), "High Risk", "Standard")</f>
        <v>High Risk</v>
      </c>
      <c r="Y4828" s="11">
        <f>IFERROR(Table1[[#This Row],[TotalCharges]]/Table1[[#This Row],[tenure]],"0")</f>
        <v>103.69374999999999</v>
      </c>
      <c r="Z4828" t="str">
        <f>IF(Table1[[#This Row],[SeniorCitizen]]=1,"Yes","No")</f>
        <v>Yes</v>
      </c>
    </row>
    <row r="4829" spans="1:26" x14ac:dyDescent="0.3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s="2">
        <v>81</v>
      </c>
      <c r="T4829" s="2">
        <v>1312.15</v>
      </c>
      <c r="U4829" t="s">
        <v>23</v>
      </c>
      <c r="V4829">
        <f>COUNTIF(Table1[[#This Row],[OnlineSecurity]:[StreamingMovies]], "Yes")</f>
        <v>1</v>
      </c>
      <c r="W4829" t="str" cm="1">
        <f t="array" ref="W4829">_xlfn.IFS(Table1[[#This Row],[tenure]]&lt;=12,"0-1 Years", Table1[[#This Row],[tenure]] &lt;=36, "1-3 Years",Table1[[#This Row],[tenure]]&lt;=60, "3-5 Years",Table1[[#This Row],[tenure]]&gt;60,"5+ Years")</f>
        <v>1-3 Years</v>
      </c>
      <c r="X4829" t="str">
        <f>IF(AND(Table1[[#This Row],[Contract]]="Month-to-Month", Table1[[#This Row],[PaymentMethod]]= "Electronic check"), "High Risk", "Standard")</f>
        <v>High Risk</v>
      </c>
      <c r="Y4829" s="11">
        <f>IFERROR(Table1[[#This Row],[TotalCharges]]/Table1[[#This Row],[tenure]],"0")</f>
        <v>82.009375000000006</v>
      </c>
      <c r="Z4829" t="str">
        <f>IF(Table1[[#This Row],[SeniorCitizen]]=1,"Yes","No")</f>
        <v>No</v>
      </c>
    </row>
    <row r="4830" spans="1:26" x14ac:dyDescent="0.35">
      <c r="A4830" t="s">
        <v>4865</v>
      </c>
      <c r="B4830" t="s">
        <v>22</v>
      </c>
      <c r="C4830">
        <v>0</v>
      </c>
      <c r="D4830" t="s">
        <v>24</v>
      </c>
      <c r="E4830" t="s">
        <v>24</v>
      </c>
      <c r="F4830">
        <v>39</v>
      </c>
      <c r="G4830" t="s">
        <v>24</v>
      </c>
      <c r="H4830" t="s">
        <v>24</v>
      </c>
      <c r="I4830" t="s">
        <v>26</v>
      </c>
      <c r="J4830" t="s">
        <v>24</v>
      </c>
      <c r="K4830" t="s">
        <v>23</v>
      </c>
      <c r="L4830" t="s">
        <v>23</v>
      </c>
      <c r="M4830" t="s">
        <v>23</v>
      </c>
      <c r="N4830" t="s">
        <v>24</v>
      </c>
      <c r="O4830" t="s">
        <v>24</v>
      </c>
      <c r="P4830" t="s">
        <v>27</v>
      </c>
      <c r="Q4830" t="s">
        <v>24</v>
      </c>
      <c r="R4830" t="s">
        <v>7104</v>
      </c>
      <c r="S4830" s="2">
        <v>41.1</v>
      </c>
      <c r="T4830" s="2">
        <v>1597.05</v>
      </c>
      <c r="U4830" t="s">
        <v>24</v>
      </c>
      <c r="V4830">
        <f>COUNTIF(Table1[[#This Row],[OnlineSecurity]:[StreamingMovies]], "Yes")</f>
        <v>3</v>
      </c>
      <c r="W4830" t="str" cm="1">
        <f t="array" ref="W4830">_xlfn.IFS(Table1[[#This Row],[tenure]]&lt;=12,"0-1 Years", Table1[[#This Row],[tenure]] &lt;=36, "1-3 Years",Table1[[#This Row],[tenure]]&lt;=60, "3-5 Years",Table1[[#This Row],[tenure]]&gt;60,"5+ Years")</f>
        <v>3-5 Years</v>
      </c>
      <c r="X4830" t="str">
        <f>IF(AND(Table1[[#This Row],[Contract]]="Month-to-Month", Table1[[#This Row],[PaymentMethod]]= "Electronic check"), "High Risk", "Standard")</f>
        <v>Standard</v>
      </c>
      <c r="Y4830" s="11">
        <f>IFERROR(Table1[[#This Row],[TotalCharges]]/Table1[[#This Row],[tenure]],"0")</f>
        <v>40.949999999999996</v>
      </c>
      <c r="Z4830" t="str">
        <f>IF(Table1[[#This Row],[SeniorCitizen]]=1,"Yes","No")</f>
        <v>No</v>
      </c>
    </row>
    <row r="4831" spans="1:26" x14ac:dyDescent="0.3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7104</v>
      </c>
      <c r="S4831" s="2">
        <v>45</v>
      </c>
      <c r="T4831" s="2">
        <v>524.35</v>
      </c>
      <c r="U4831" t="s">
        <v>24</v>
      </c>
      <c r="V4831">
        <f>COUNTIF(Table1[[#This Row],[OnlineSecurity]:[StreamingMovies]], "Yes")</f>
        <v>0</v>
      </c>
      <c r="W4831" t="str" cm="1">
        <f t="array" ref="W4831">_xlfn.IFS(Table1[[#This Row],[tenure]]&lt;=12,"0-1 Years", Table1[[#This Row],[tenure]] &lt;=36, "1-3 Years",Table1[[#This Row],[tenure]]&lt;=60, "3-5 Years",Table1[[#This Row],[tenure]]&gt;60,"5+ Years")</f>
        <v>0-1 Years</v>
      </c>
      <c r="X4831" t="str">
        <f>IF(AND(Table1[[#This Row],[Contract]]="Month-to-Month", Table1[[#This Row],[PaymentMethod]]= "Electronic check"), "High Risk", "Standard")</f>
        <v>Standard</v>
      </c>
      <c r="Y4831" s="11">
        <f>IFERROR(Table1[[#This Row],[TotalCharges]]/Table1[[#This Row],[tenure]],"0")</f>
        <v>43.695833333333333</v>
      </c>
      <c r="Z4831" t="str">
        <f>IF(Table1[[#This Row],[SeniorCitizen]]=1,"Yes","No")</f>
        <v>No</v>
      </c>
    </row>
    <row r="4832" spans="1:26" x14ac:dyDescent="0.3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7104</v>
      </c>
      <c r="S4832" s="2">
        <v>74.55</v>
      </c>
      <c r="T4832" s="2">
        <v>4191.45</v>
      </c>
      <c r="U4832" t="s">
        <v>24</v>
      </c>
      <c r="V4832">
        <f>COUNTIF(Table1[[#This Row],[OnlineSecurity]:[StreamingMovies]], "Yes")</f>
        <v>4</v>
      </c>
      <c r="W4832" t="str" cm="1">
        <f t="array" ref="W4832">_xlfn.IFS(Table1[[#This Row],[tenure]]&lt;=12,"0-1 Years", Table1[[#This Row],[tenure]] &lt;=36, "1-3 Years",Table1[[#This Row],[tenure]]&lt;=60, "3-5 Years",Table1[[#This Row],[tenure]]&gt;60,"5+ Years")</f>
        <v>3-5 Years</v>
      </c>
      <c r="X4832" t="str">
        <f>IF(AND(Table1[[#This Row],[Contract]]="Month-to-Month", Table1[[#This Row],[PaymentMethod]]= "Electronic check"), "High Risk", "Standard")</f>
        <v>Standard</v>
      </c>
      <c r="Y4832" s="11">
        <f>IFERROR(Table1[[#This Row],[TotalCharges]]/Table1[[#This Row],[tenure]],"0")</f>
        <v>77.61944444444444</v>
      </c>
      <c r="Z4832" t="str">
        <f>IF(Table1[[#This Row],[SeniorCitizen]]=1,"Yes","No")</f>
        <v>No</v>
      </c>
    </row>
    <row r="4833" spans="1:26" x14ac:dyDescent="0.35">
      <c r="A4833" t="s">
        <v>4868</v>
      </c>
      <c r="B4833" t="s">
        <v>22</v>
      </c>
      <c r="C4833">
        <v>0</v>
      </c>
      <c r="D4833" t="s">
        <v>24</v>
      </c>
      <c r="E4833" t="s">
        <v>24</v>
      </c>
      <c r="F4833">
        <v>18</v>
      </c>
      <c r="G4833" t="s">
        <v>24</v>
      </c>
      <c r="H4833" t="s">
        <v>24</v>
      </c>
      <c r="I4833" t="s">
        <v>26</v>
      </c>
      <c r="J4833" t="s">
        <v>23</v>
      </c>
      <c r="K4833" t="s">
        <v>23</v>
      </c>
      <c r="L4833" t="s">
        <v>24</v>
      </c>
      <c r="M4833" t="s">
        <v>23</v>
      </c>
      <c r="N4833" t="s">
        <v>24</v>
      </c>
      <c r="O4833" t="s">
        <v>24</v>
      </c>
      <c r="P4833" t="s">
        <v>31</v>
      </c>
      <c r="Q4833" t="s">
        <v>23</v>
      </c>
      <c r="R4833" t="s">
        <v>32</v>
      </c>
      <c r="S4833" s="2">
        <v>40.200000000000003</v>
      </c>
      <c r="T4833" s="2">
        <v>711.95</v>
      </c>
      <c r="U4833" t="s">
        <v>24</v>
      </c>
      <c r="V4833">
        <f>COUNTIF(Table1[[#This Row],[OnlineSecurity]:[StreamingMovies]], "Yes")</f>
        <v>3</v>
      </c>
      <c r="W4833" t="str" cm="1">
        <f t="array" ref="W4833">_xlfn.IFS(Table1[[#This Row],[tenure]]&lt;=12,"0-1 Years", Table1[[#This Row],[tenure]] &lt;=36, "1-3 Years",Table1[[#This Row],[tenure]]&lt;=60, "3-5 Years",Table1[[#This Row],[tenure]]&gt;60,"5+ Years")</f>
        <v>1-3 Years</v>
      </c>
      <c r="X4833" t="str">
        <f>IF(AND(Table1[[#This Row],[Contract]]="Month-to-Month", Table1[[#This Row],[PaymentMethod]]= "Electronic check"), "High Risk", "Standard")</f>
        <v>Standard</v>
      </c>
      <c r="Y4833" s="11">
        <f>IFERROR(Table1[[#This Row],[TotalCharges]]/Table1[[#This Row],[tenure]],"0")</f>
        <v>39.552777777777777</v>
      </c>
      <c r="Z4833" t="str">
        <f>IF(Table1[[#This Row],[SeniorCitizen]]=1,"Yes","No")</f>
        <v>No</v>
      </c>
    </row>
    <row r="4834" spans="1:26" x14ac:dyDescent="0.3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s="2">
        <v>70.5</v>
      </c>
      <c r="T4834" s="2">
        <v>2201.75</v>
      </c>
      <c r="U4834" t="s">
        <v>24</v>
      </c>
      <c r="V4834">
        <f>COUNTIF(Table1[[#This Row],[OnlineSecurity]:[StreamingMovies]], "Yes")</f>
        <v>4</v>
      </c>
      <c r="W4834" t="str" cm="1">
        <f t="array" ref="W4834">_xlfn.IFS(Table1[[#This Row],[tenure]]&lt;=12,"0-1 Years", Table1[[#This Row],[tenure]] &lt;=36, "1-3 Years",Table1[[#This Row],[tenure]]&lt;=60, "3-5 Years",Table1[[#This Row],[tenure]]&gt;60,"5+ Years")</f>
        <v>1-3 Years</v>
      </c>
      <c r="X4834" t="str">
        <f>IF(AND(Table1[[#This Row],[Contract]]="Month-to-Month", Table1[[#This Row],[PaymentMethod]]= "Electronic check"), "High Risk", "Standard")</f>
        <v>Standard</v>
      </c>
      <c r="Y4834" s="11">
        <f>IFERROR(Table1[[#This Row],[TotalCharges]]/Table1[[#This Row],[tenure]],"0")</f>
        <v>68.8046875</v>
      </c>
      <c r="Z4834" t="str">
        <f>IF(Table1[[#This Row],[SeniorCitizen]]=1,"Yes","No")</f>
        <v>No</v>
      </c>
    </row>
    <row r="4835" spans="1:26" x14ac:dyDescent="0.35">
      <c r="A4835" t="s">
        <v>4870</v>
      </c>
      <c r="B4835" t="s">
        <v>22</v>
      </c>
      <c r="C4835">
        <v>0</v>
      </c>
      <c r="D4835" t="s">
        <v>24</v>
      </c>
      <c r="E4835" t="s">
        <v>24</v>
      </c>
      <c r="F4835">
        <v>41</v>
      </c>
      <c r="G4835" t="s">
        <v>23</v>
      </c>
      <c r="H4835" t="s">
        <v>24</v>
      </c>
      <c r="I4835" t="s">
        <v>24</v>
      </c>
      <c r="J4835" t="s">
        <v>24</v>
      </c>
      <c r="K4835" t="s">
        <v>24</v>
      </c>
      <c r="L4835" t="s">
        <v>24</v>
      </c>
      <c r="M4835" t="s">
        <v>24</v>
      </c>
      <c r="N4835" t="s">
        <v>24</v>
      </c>
      <c r="O4835" t="s">
        <v>24</v>
      </c>
      <c r="P4835" t="s">
        <v>31</v>
      </c>
      <c r="Q4835" t="s">
        <v>23</v>
      </c>
      <c r="R4835" t="s">
        <v>32</v>
      </c>
      <c r="S4835" s="2">
        <v>19.75</v>
      </c>
      <c r="T4835" s="2">
        <v>806.95</v>
      </c>
      <c r="U4835" t="s">
        <v>24</v>
      </c>
      <c r="V4835">
        <f>COUNTIF(Table1[[#This Row],[OnlineSecurity]:[StreamingMovies]], "Yes")</f>
        <v>0</v>
      </c>
      <c r="W4835" t="str" cm="1">
        <f t="array" ref="W4835">_xlfn.IFS(Table1[[#This Row],[tenure]]&lt;=12,"0-1 Years", Table1[[#This Row],[tenure]] &lt;=36, "1-3 Years",Table1[[#This Row],[tenure]]&lt;=60, "3-5 Years",Table1[[#This Row],[tenure]]&gt;60,"5+ Years")</f>
        <v>3-5 Years</v>
      </c>
      <c r="X4835" t="str">
        <f>IF(AND(Table1[[#This Row],[Contract]]="Month-to-Month", Table1[[#This Row],[PaymentMethod]]= "Electronic check"), "High Risk", "Standard")</f>
        <v>Standard</v>
      </c>
      <c r="Y4835" s="11">
        <f>IFERROR(Table1[[#This Row],[TotalCharges]]/Table1[[#This Row],[tenure]],"0")</f>
        <v>19.681707317073172</v>
      </c>
      <c r="Z4835" t="str">
        <f>IF(Table1[[#This Row],[SeniorCitizen]]=1,"Yes","No")</f>
        <v>No</v>
      </c>
    </row>
    <row r="4836" spans="1:26" x14ac:dyDescent="0.35">
      <c r="A4836" t="s">
        <v>4871</v>
      </c>
      <c r="B4836" t="s">
        <v>30</v>
      </c>
      <c r="C4836">
        <v>0</v>
      </c>
      <c r="D4836" t="s">
        <v>23</v>
      </c>
      <c r="E4836" t="s">
        <v>23</v>
      </c>
      <c r="F4836">
        <v>67</v>
      </c>
      <c r="G4836" t="s">
        <v>23</v>
      </c>
      <c r="H4836" t="s">
        <v>23</v>
      </c>
      <c r="I4836" t="s">
        <v>24</v>
      </c>
      <c r="J4836" t="s">
        <v>24</v>
      </c>
      <c r="K4836" t="s">
        <v>24</v>
      </c>
      <c r="L4836" t="s">
        <v>24</v>
      </c>
      <c r="M4836" t="s">
        <v>24</v>
      </c>
      <c r="N4836" t="s">
        <v>24</v>
      </c>
      <c r="O4836" t="s">
        <v>24</v>
      </c>
      <c r="P4836" t="s">
        <v>47</v>
      </c>
      <c r="Q4836" t="s">
        <v>24</v>
      </c>
      <c r="R4836" t="s">
        <v>7104</v>
      </c>
      <c r="S4836" s="2">
        <v>24.65</v>
      </c>
      <c r="T4836" s="2">
        <v>1620.45</v>
      </c>
      <c r="U4836" t="s">
        <v>24</v>
      </c>
      <c r="V4836">
        <f>COUNTIF(Table1[[#This Row],[OnlineSecurity]:[StreamingMovies]], "Yes")</f>
        <v>0</v>
      </c>
      <c r="W4836" t="str" cm="1">
        <f t="array" ref="W4836">_xlfn.IFS(Table1[[#This Row],[tenure]]&lt;=12,"0-1 Years", Table1[[#This Row],[tenure]] &lt;=36, "1-3 Years",Table1[[#This Row],[tenure]]&lt;=60, "3-5 Years",Table1[[#This Row],[tenure]]&gt;60,"5+ Years")</f>
        <v>5+ Years</v>
      </c>
      <c r="X4836" t="str">
        <f>IF(AND(Table1[[#This Row],[Contract]]="Month-to-Month", Table1[[#This Row],[PaymentMethod]]= "Electronic check"), "High Risk", "Standard")</f>
        <v>Standard</v>
      </c>
      <c r="Y4836" s="11">
        <f>IFERROR(Table1[[#This Row],[TotalCharges]]/Table1[[#This Row],[tenure]],"0")</f>
        <v>24.18582089552239</v>
      </c>
      <c r="Z4836" t="str">
        <f>IF(Table1[[#This Row],[SeniorCitizen]]=1,"Yes","No")</f>
        <v>No</v>
      </c>
    </row>
    <row r="4837" spans="1:26" x14ac:dyDescent="0.3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s="2">
        <v>104.25</v>
      </c>
      <c r="T4837" s="2">
        <v>6812.95</v>
      </c>
      <c r="U4837" t="s">
        <v>24</v>
      </c>
      <c r="V4837">
        <f>COUNTIF(Table1[[#This Row],[OnlineSecurity]:[StreamingMovies]], "Yes")</f>
        <v>4</v>
      </c>
      <c r="W4837" t="str" cm="1">
        <f t="array" ref="W4837">_xlfn.IFS(Table1[[#This Row],[tenure]]&lt;=12,"0-1 Years", Table1[[#This Row],[tenure]] &lt;=36, "1-3 Years",Table1[[#This Row],[tenure]]&lt;=60, "3-5 Years",Table1[[#This Row],[tenure]]&gt;60,"5+ Years")</f>
        <v>5+ Years</v>
      </c>
      <c r="X4837" t="str">
        <f>IF(AND(Table1[[#This Row],[Contract]]="Month-to-Month", Table1[[#This Row],[PaymentMethod]]= "Electronic check"), "High Risk", "Standard")</f>
        <v>High Risk</v>
      </c>
      <c r="Y4837" s="11">
        <f>IFERROR(Table1[[#This Row],[TotalCharges]]/Table1[[#This Row],[tenure]],"0")</f>
        <v>104.81461538461538</v>
      </c>
      <c r="Z4837" t="str">
        <f>IF(Table1[[#This Row],[SeniorCitizen]]=1,"Yes","No")</f>
        <v>No</v>
      </c>
    </row>
    <row r="4838" spans="1:26" x14ac:dyDescent="0.3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7104</v>
      </c>
      <c r="S4838" s="2">
        <v>78.349999999999994</v>
      </c>
      <c r="T4838" s="2">
        <v>1837.9</v>
      </c>
      <c r="U4838" t="s">
        <v>24</v>
      </c>
      <c r="V4838">
        <f>COUNTIF(Table1[[#This Row],[OnlineSecurity]:[StreamingMovies]], "Yes")</f>
        <v>5</v>
      </c>
      <c r="W4838" t="str" cm="1">
        <f t="array" ref="W4838">_xlfn.IFS(Table1[[#This Row],[tenure]]&lt;=12,"0-1 Years", Table1[[#This Row],[tenure]] &lt;=36, "1-3 Years",Table1[[#This Row],[tenure]]&lt;=60, "3-5 Years",Table1[[#This Row],[tenure]]&gt;60,"5+ Years")</f>
        <v>1-3 Years</v>
      </c>
      <c r="X4838" t="str">
        <f>IF(AND(Table1[[#This Row],[Contract]]="Month-to-Month", Table1[[#This Row],[PaymentMethod]]= "Electronic check"), "High Risk", "Standard")</f>
        <v>Standard</v>
      </c>
      <c r="Y4838" s="11">
        <f>IFERROR(Table1[[#This Row],[TotalCharges]]/Table1[[#This Row],[tenure]],"0")</f>
        <v>73.516000000000005</v>
      </c>
      <c r="Z4838" t="str">
        <f>IF(Table1[[#This Row],[SeniorCitizen]]=1,"Yes","No")</f>
        <v>No</v>
      </c>
    </row>
    <row r="4839" spans="1:26" x14ac:dyDescent="0.3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s="2">
        <v>69.8</v>
      </c>
      <c r="T4839" s="2">
        <v>69.8</v>
      </c>
      <c r="U4839" t="s">
        <v>23</v>
      </c>
      <c r="V4839">
        <f>COUNTIF(Table1[[#This Row],[OnlineSecurity]:[StreamingMovies]], "Yes")</f>
        <v>0</v>
      </c>
      <c r="W4839" t="str" cm="1">
        <f t="array" ref="W4839">_xlfn.IFS(Table1[[#This Row],[tenure]]&lt;=12,"0-1 Years", Table1[[#This Row],[tenure]] &lt;=36, "1-3 Years",Table1[[#This Row],[tenure]]&lt;=60, "3-5 Years",Table1[[#This Row],[tenure]]&gt;60,"5+ Years")</f>
        <v>0-1 Years</v>
      </c>
      <c r="X4839" t="str">
        <f>IF(AND(Table1[[#This Row],[Contract]]="Month-to-Month", Table1[[#This Row],[PaymentMethod]]= "Electronic check"), "High Risk", "Standard")</f>
        <v>High Risk</v>
      </c>
      <c r="Y4839" s="11">
        <f>IFERROR(Table1[[#This Row],[TotalCharges]]/Table1[[#This Row],[tenure]],"0")</f>
        <v>69.8</v>
      </c>
      <c r="Z4839" t="str">
        <f>IF(Table1[[#This Row],[SeniorCitizen]]=1,"Yes","No")</f>
        <v>No</v>
      </c>
    </row>
    <row r="4840" spans="1:26" x14ac:dyDescent="0.3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7105</v>
      </c>
      <c r="S4840" s="2">
        <v>109.7</v>
      </c>
      <c r="T4840" s="2">
        <v>7344.45</v>
      </c>
      <c r="U4840" t="s">
        <v>24</v>
      </c>
      <c r="V4840">
        <f>COUNTIF(Table1[[#This Row],[OnlineSecurity]:[StreamingMovies]], "Yes")</f>
        <v>5</v>
      </c>
      <c r="W4840" t="str" cm="1">
        <f t="array" ref="W4840">_xlfn.IFS(Table1[[#This Row],[tenure]]&lt;=12,"0-1 Years", Table1[[#This Row],[tenure]] &lt;=36, "1-3 Years",Table1[[#This Row],[tenure]]&lt;=60, "3-5 Years",Table1[[#This Row],[tenure]]&gt;60,"5+ Years")</f>
        <v>5+ Years</v>
      </c>
      <c r="X4840" t="str">
        <f>IF(AND(Table1[[#This Row],[Contract]]="Month-to-Month", Table1[[#This Row],[PaymentMethod]]= "Electronic check"), "High Risk", "Standard")</f>
        <v>Standard</v>
      </c>
      <c r="Y4840" s="11">
        <f>IFERROR(Table1[[#This Row],[TotalCharges]]/Table1[[#This Row],[tenure]],"0")</f>
        <v>109.6186567164179</v>
      </c>
      <c r="Z4840" t="str">
        <f>IF(Table1[[#This Row],[SeniorCitizen]]=1,"Yes","No")</f>
        <v>No</v>
      </c>
    </row>
    <row r="4841" spans="1:26" x14ac:dyDescent="0.3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s="2">
        <v>73.75</v>
      </c>
      <c r="T4841" s="2">
        <v>545.15</v>
      </c>
      <c r="U4841" t="s">
        <v>23</v>
      </c>
      <c r="V4841">
        <f>COUNTIF(Table1[[#This Row],[OnlineSecurity]:[StreamingMovies]], "Yes")</f>
        <v>0</v>
      </c>
      <c r="W4841" t="str" cm="1">
        <f t="array" ref="W4841">_xlfn.IFS(Table1[[#This Row],[tenure]]&lt;=12,"0-1 Years", Table1[[#This Row],[tenure]] &lt;=36, "1-3 Years",Table1[[#This Row],[tenure]]&lt;=60, "3-5 Years",Table1[[#This Row],[tenure]]&gt;60,"5+ Years")</f>
        <v>0-1 Years</v>
      </c>
      <c r="X4841" t="str">
        <f>IF(AND(Table1[[#This Row],[Contract]]="Month-to-Month", Table1[[#This Row],[PaymentMethod]]= "Electronic check"), "High Risk", "Standard")</f>
        <v>Standard</v>
      </c>
      <c r="Y4841" s="11">
        <f>IFERROR(Table1[[#This Row],[TotalCharges]]/Table1[[#This Row],[tenure]],"0")</f>
        <v>77.878571428571419</v>
      </c>
      <c r="Z4841" t="str">
        <f>IF(Table1[[#This Row],[SeniorCitizen]]=1,"Yes","No")</f>
        <v>Yes</v>
      </c>
    </row>
    <row r="4842" spans="1:26" x14ac:dyDescent="0.35">
      <c r="A4842" t="s">
        <v>4877</v>
      </c>
      <c r="B4842" t="s">
        <v>22</v>
      </c>
      <c r="C4842">
        <v>1</v>
      </c>
      <c r="D4842" t="s">
        <v>24</v>
      </c>
      <c r="E4842" t="s">
        <v>24</v>
      </c>
      <c r="F4842">
        <v>43</v>
      </c>
      <c r="G4842" t="s">
        <v>24</v>
      </c>
      <c r="H4842" t="s">
        <v>24</v>
      </c>
      <c r="I4842" t="s">
        <v>26</v>
      </c>
      <c r="J4842" t="s">
        <v>23</v>
      </c>
      <c r="K4842" t="s">
        <v>23</v>
      </c>
      <c r="L4842" t="s">
        <v>24</v>
      </c>
      <c r="M4842" t="s">
        <v>24</v>
      </c>
      <c r="N4842" t="s">
        <v>24</v>
      </c>
      <c r="O4842" t="s">
        <v>24</v>
      </c>
      <c r="P4842" t="s">
        <v>27</v>
      </c>
      <c r="Q4842" t="s">
        <v>23</v>
      </c>
      <c r="R4842" t="s">
        <v>7105</v>
      </c>
      <c r="S4842" s="2">
        <v>33.450000000000003</v>
      </c>
      <c r="T4842" s="2">
        <v>1500.25</v>
      </c>
      <c r="U4842" t="s">
        <v>24</v>
      </c>
      <c r="V4842">
        <f>COUNTIF(Table1[[#This Row],[OnlineSecurity]:[StreamingMovies]], "Yes")</f>
        <v>2</v>
      </c>
      <c r="W4842" t="str" cm="1">
        <f t="array" ref="W4842">_xlfn.IFS(Table1[[#This Row],[tenure]]&lt;=12,"0-1 Years", Table1[[#This Row],[tenure]] &lt;=36, "1-3 Years",Table1[[#This Row],[tenure]]&lt;=60, "3-5 Years",Table1[[#This Row],[tenure]]&gt;60,"5+ Years")</f>
        <v>3-5 Years</v>
      </c>
      <c r="X4842" t="str">
        <f>IF(AND(Table1[[#This Row],[Contract]]="Month-to-Month", Table1[[#This Row],[PaymentMethod]]= "Electronic check"), "High Risk", "Standard")</f>
        <v>Standard</v>
      </c>
      <c r="Y4842" s="11">
        <f>IFERROR(Table1[[#This Row],[TotalCharges]]/Table1[[#This Row],[tenure]],"0")</f>
        <v>34.889534883720927</v>
      </c>
      <c r="Z4842" t="str">
        <f>IF(Table1[[#This Row],[SeniorCitizen]]=1,"Yes","No")</f>
        <v>Yes</v>
      </c>
    </row>
    <row r="4843" spans="1:26" x14ac:dyDescent="0.3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s="2">
        <v>94.6</v>
      </c>
      <c r="T4843" s="2">
        <v>2283.15</v>
      </c>
      <c r="U4843" t="s">
        <v>24</v>
      </c>
      <c r="V4843">
        <f>COUNTIF(Table1[[#This Row],[OnlineSecurity]:[StreamingMovies]], "Yes")</f>
        <v>3</v>
      </c>
      <c r="W4843" t="str" cm="1">
        <f t="array" ref="W4843">_xlfn.IFS(Table1[[#This Row],[tenure]]&lt;=12,"0-1 Years", Table1[[#This Row],[tenure]] &lt;=36, "1-3 Years",Table1[[#This Row],[tenure]]&lt;=60, "3-5 Years",Table1[[#This Row],[tenure]]&gt;60,"5+ Years")</f>
        <v>1-3 Years</v>
      </c>
      <c r="X4843" t="str">
        <f>IF(AND(Table1[[#This Row],[Contract]]="Month-to-Month", Table1[[#This Row],[PaymentMethod]]= "Electronic check"), "High Risk", "Standard")</f>
        <v>High Risk</v>
      </c>
      <c r="Y4843" s="11">
        <f>IFERROR(Table1[[#This Row],[TotalCharges]]/Table1[[#This Row],[tenure]],"0")</f>
        <v>95.131250000000009</v>
      </c>
      <c r="Z4843" t="str">
        <f>IF(Table1[[#This Row],[SeniorCitizen]]=1,"Yes","No")</f>
        <v>No</v>
      </c>
    </row>
    <row r="4844" spans="1:26" x14ac:dyDescent="0.3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s="2">
        <v>54.55</v>
      </c>
      <c r="T4844" s="2">
        <v>494.05</v>
      </c>
      <c r="U4844" t="s">
        <v>23</v>
      </c>
      <c r="V4844">
        <f>COUNTIF(Table1[[#This Row],[OnlineSecurity]:[StreamingMovies]], "Yes")</f>
        <v>1</v>
      </c>
      <c r="W4844" t="str" cm="1">
        <f t="array" ref="W4844">_xlfn.IFS(Table1[[#This Row],[tenure]]&lt;=12,"0-1 Years", Table1[[#This Row],[tenure]] &lt;=36, "1-3 Years",Table1[[#This Row],[tenure]]&lt;=60, "3-5 Years",Table1[[#This Row],[tenure]]&gt;60,"5+ Years")</f>
        <v>0-1 Years</v>
      </c>
      <c r="X4844" t="str">
        <f>IF(AND(Table1[[#This Row],[Contract]]="Month-to-Month", Table1[[#This Row],[PaymentMethod]]= "Electronic check"), "High Risk", "Standard")</f>
        <v>High Risk</v>
      </c>
      <c r="Y4844" s="11">
        <f>IFERROR(Table1[[#This Row],[TotalCharges]]/Table1[[#This Row],[tenure]],"0")</f>
        <v>54.894444444444446</v>
      </c>
      <c r="Z4844" t="str">
        <f>IF(Table1[[#This Row],[SeniorCitizen]]=1,"Yes","No")</f>
        <v>Yes</v>
      </c>
    </row>
    <row r="4845" spans="1:26" x14ac:dyDescent="0.35">
      <c r="A4845" t="s">
        <v>4880</v>
      </c>
      <c r="B4845" t="s">
        <v>30</v>
      </c>
      <c r="C4845">
        <v>0</v>
      </c>
      <c r="D4845" t="s">
        <v>23</v>
      </c>
      <c r="E4845" t="s">
        <v>23</v>
      </c>
      <c r="F4845">
        <v>69</v>
      </c>
      <c r="G4845" t="s">
        <v>23</v>
      </c>
      <c r="H4845" t="s">
        <v>24</v>
      </c>
      <c r="I4845" t="s">
        <v>24</v>
      </c>
      <c r="J4845" t="s">
        <v>24</v>
      </c>
      <c r="K4845" t="s">
        <v>24</v>
      </c>
      <c r="L4845" t="s">
        <v>24</v>
      </c>
      <c r="M4845" t="s">
        <v>24</v>
      </c>
      <c r="N4845" t="s">
        <v>24</v>
      </c>
      <c r="O4845" t="s">
        <v>24</v>
      </c>
      <c r="P4845" t="s">
        <v>47</v>
      </c>
      <c r="Q4845" t="s">
        <v>24</v>
      </c>
      <c r="R4845" t="s">
        <v>7104</v>
      </c>
      <c r="S4845" s="2">
        <v>20.2</v>
      </c>
      <c r="T4845" s="2">
        <v>1376.5</v>
      </c>
      <c r="U4845" t="s">
        <v>24</v>
      </c>
      <c r="V4845">
        <f>COUNTIF(Table1[[#This Row],[OnlineSecurity]:[StreamingMovies]], "Yes")</f>
        <v>0</v>
      </c>
      <c r="W4845" t="str" cm="1">
        <f t="array" ref="W4845">_xlfn.IFS(Table1[[#This Row],[tenure]]&lt;=12,"0-1 Years", Table1[[#This Row],[tenure]] &lt;=36, "1-3 Years",Table1[[#This Row],[tenure]]&lt;=60, "3-5 Years",Table1[[#This Row],[tenure]]&gt;60,"5+ Years")</f>
        <v>5+ Years</v>
      </c>
      <c r="X4845" t="str">
        <f>IF(AND(Table1[[#This Row],[Contract]]="Month-to-Month", Table1[[#This Row],[PaymentMethod]]= "Electronic check"), "High Risk", "Standard")</f>
        <v>Standard</v>
      </c>
      <c r="Y4845" s="11">
        <f>IFERROR(Table1[[#This Row],[TotalCharges]]/Table1[[#This Row],[tenure]],"0")</f>
        <v>19.94927536231884</v>
      </c>
      <c r="Z4845" t="str">
        <f>IF(Table1[[#This Row],[SeniorCitizen]]=1,"Yes","No")</f>
        <v>No</v>
      </c>
    </row>
    <row r="4846" spans="1:26" x14ac:dyDescent="0.35">
      <c r="A4846" t="s">
        <v>4881</v>
      </c>
      <c r="B4846" t="s">
        <v>22</v>
      </c>
      <c r="C4846">
        <v>0</v>
      </c>
      <c r="D4846" t="s">
        <v>24</v>
      </c>
      <c r="E4846" t="s">
        <v>23</v>
      </c>
      <c r="F4846">
        <v>37</v>
      </c>
      <c r="G4846" t="s">
        <v>23</v>
      </c>
      <c r="H4846" t="s">
        <v>24</v>
      </c>
      <c r="I4846" t="s">
        <v>24</v>
      </c>
      <c r="J4846" t="s">
        <v>24</v>
      </c>
      <c r="K4846" t="s">
        <v>24</v>
      </c>
      <c r="L4846" t="s">
        <v>24</v>
      </c>
      <c r="M4846" t="s">
        <v>24</v>
      </c>
      <c r="N4846" t="s">
        <v>24</v>
      </c>
      <c r="O4846" t="s">
        <v>24</v>
      </c>
      <c r="P4846" t="s">
        <v>31</v>
      </c>
      <c r="Q4846" t="s">
        <v>24</v>
      </c>
      <c r="R4846" t="s">
        <v>7104</v>
      </c>
      <c r="S4846" s="2">
        <v>20.3</v>
      </c>
      <c r="T4846" s="2">
        <v>755.4</v>
      </c>
      <c r="U4846" t="s">
        <v>24</v>
      </c>
      <c r="V4846">
        <f>COUNTIF(Table1[[#This Row],[OnlineSecurity]:[StreamingMovies]], "Yes")</f>
        <v>0</v>
      </c>
      <c r="W4846" t="str" cm="1">
        <f t="array" ref="W4846">_xlfn.IFS(Table1[[#This Row],[tenure]]&lt;=12,"0-1 Years", Table1[[#This Row],[tenure]] &lt;=36, "1-3 Years",Table1[[#This Row],[tenure]]&lt;=60, "3-5 Years",Table1[[#This Row],[tenure]]&gt;60,"5+ Years")</f>
        <v>3-5 Years</v>
      </c>
      <c r="X4846" t="str">
        <f>IF(AND(Table1[[#This Row],[Contract]]="Month-to-Month", Table1[[#This Row],[PaymentMethod]]= "Electronic check"), "High Risk", "Standard")</f>
        <v>Standard</v>
      </c>
      <c r="Y4846" s="11">
        <f>IFERROR(Table1[[#This Row],[TotalCharges]]/Table1[[#This Row],[tenure]],"0")</f>
        <v>20.416216216216217</v>
      </c>
      <c r="Z4846" t="str">
        <f>IF(Table1[[#This Row],[SeniorCitizen]]=1,"Yes","No")</f>
        <v>No</v>
      </c>
    </row>
    <row r="4847" spans="1:26" x14ac:dyDescent="0.35">
      <c r="A4847" t="s">
        <v>4882</v>
      </c>
      <c r="B4847" t="s">
        <v>30</v>
      </c>
      <c r="C4847">
        <v>0</v>
      </c>
      <c r="D4847" t="s">
        <v>23</v>
      </c>
      <c r="E4847" t="s">
        <v>23</v>
      </c>
      <c r="F4847">
        <v>20</v>
      </c>
      <c r="G4847" t="s">
        <v>24</v>
      </c>
      <c r="H4847" t="s">
        <v>24</v>
      </c>
      <c r="I4847" t="s">
        <v>26</v>
      </c>
      <c r="J4847" t="s">
        <v>23</v>
      </c>
      <c r="K4847" t="s">
        <v>24</v>
      </c>
      <c r="L4847" t="s">
        <v>23</v>
      </c>
      <c r="M4847" t="s">
        <v>23</v>
      </c>
      <c r="N4847" t="s">
        <v>24</v>
      </c>
      <c r="O4847" t="s">
        <v>24</v>
      </c>
      <c r="P4847" t="s">
        <v>47</v>
      </c>
      <c r="Q4847" t="s">
        <v>23</v>
      </c>
      <c r="R4847" t="s">
        <v>7105</v>
      </c>
      <c r="S4847" s="2">
        <v>39.4</v>
      </c>
      <c r="T4847" s="2">
        <v>825.4</v>
      </c>
      <c r="U4847" t="s">
        <v>24</v>
      </c>
      <c r="V4847">
        <f>COUNTIF(Table1[[#This Row],[OnlineSecurity]:[StreamingMovies]], "Yes")</f>
        <v>3</v>
      </c>
      <c r="W4847" t="str" cm="1">
        <f t="array" ref="W4847">_xlfn.IFS(Table1[[#This Row],[tenure]]&lt;=12,"0-1 Years", Table1[[#This Row],[tenure]] &lt;=36, "1-3 Years",Table1[[#This Row],[tenure]]&lt;=60, "3-5 Years",Table1[[#This Row],[tenure]]&gt;60,"5+ Years")</f>
        <v>1-3 Years</v>
      </c>
      <c r="X4847" t="str">
        <f>IF(AND(Table1[[#This Row],[Contract]]="Month-to-Month", Table1[[#This Row],[PaymentMethod]]= "Electronic check"), "High Risk", "Standard")</f>
        <v>Standard</v>
      </c>
      <c r="Y4847" s="11">
        <f>IFERROR(Table1[[#This Row],[TotalCharges]]/Table1[[#This Row],[tenure]],"0")</f>
        <v>41.269999999999996</v>
      </c>
      <c r="Z4847" t="str">
        <f>IF(Table1[[#This Row],[SeniorCitizen]]=1,"Yes","No")</f>
        <v>No</v>
      </c>
    </row>
    <row r="4848" spans="1:26" x14ac:dyDescent="0.3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7104</v>
      </c>
      <c r="S4848" s="2">
        <v>69.150000000000006</v>
      </c>
      <c r="T4848" s="2">
        <v>488.65</v>
      </c>
      <c r="U4848" t="s">
        <v>24</v>
      </c>
      <c r="V4848">
        <f>COUNTIF(Table1[[#This Row],[OnlineSecurity]:[StreamingMovies]], "Yes")</f>
        <v>0</v>
      </c>
      <c r="W4848" t="str" cm="1">
        <f t="array" ref="W4848">_xlfn.IFS(Table1[[#This Row],[tenure]]&lt;=12,"0-1 Years", Table1[[#This Row],[tenure]] &lt;=36, "1-3 Years",Table1[[#This Row],[tenure]]&lt;=60, "3-5 Years",Table1[[#This Row],[tenure]]&gt;60,"5+ Years")</f>
        <v>0-1 Years</v>
      </c>
      <c r="X4848" t="str">
        <f>IF(AND(Table1[[#This Row],[Contract]]="Month-to-Month", Table1[[#This Row],[PaymentMethod]]= "Electronic check"), "High Risk", "Standard")</f>
        <v>Standard</v>
      </c>
      <c r="Y4848" s="11">
        <f>IFERROR(Table1[[#This Row],[TotalCharges]]/Table1[[#This Row],[tenure]],"0")</f>
        <v>69.80714285714285</v>
      </c>
      <c r="Z4848" t="str">
        <f>IF(Table1[[#This Row],[SeniorCitizen]]=1,"Yes","No")</f>
        <v>No</v>
      </c>
    </row>
    <row r="4849" spans="1:26" x14ac:dyDescent="0.3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s="2">
        <v>76.25</v>
      </c>
      <c r="T4849" s="2">
        <v>2841.55</v>
      </c>
      <c r="U4849" t="s">
        <v>23</v>
      </c>
      <c r="V4849">
        <f>COUNTIF(Table1[[#This Row],[OnlineSecurity]:[StreamingMovies]], "Yes")</f>
        <v>0</v>
      </c>
      <c r="W4849" t="str" cm="1">
        <f t="array" ref="W4849">_xlfn.IFS(Table1[[#This Row],[tenure]]&lt;=12,"0-1 Years", Table1[[#This Row],[tenure]] &lt;=36, "1-3 Years",Table1[[#This Row],[tenure]]&lt;=60, "3-5 Years",Table1[[#This Row],[tenure]]&gt;60,"5+ Years")</f>
        <v>3-5 Years</v>
      </c>
      <c r="X4849" t="str">
        <f>IF(AND(Table1[[#This Row],[Contract]]="Month-to-Month", Table1[[#This Row],[PaymentMethod]]= "Electronic check"), "High Risk", "Standard")</f>
        <v>High Risk</v>
      </c>
      <c r="Y4849" s="11">
        <f>IFERROR(Table1[[#This Row],[TotalCharges]]/Table1[[#This Row],[tenure]],"0")</f>
        <v>76.798648648648651</v>
      </c>
      <c r="Z4849" t="str">
        <f>IF(Table1[[#This Row],[SeniorCitizen]]=1,"Yes","No")</f>
        <v>Yes</v>
      </c>
    </row>
    <row r="4850" spans="1:26" x14ac:dyDescent="0.3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s="2">
        <v>93.9</v>
      </c>
      <c r="T4850" s="2">
        <v>486.85</v>
      </c>
      <c r="U4850" t="s">
        <v>23</v>
      </c>
      <c r="V4850">
        <f>COUNTIF(Table1[[#This Row],[OnlineSecurity]:[StreamingMovies]], "Yes")</f>
        <v>2</v>
      </c>
      <c r="W4850" t="str" cm="1">
        <f t="array" ref="W4850">_xlfn.IFS(Table1[[#This Row],[tenure]]&lt;=12,"0-1 Years", Table1[[#This Row],[tenure]] &lt;=36, "1-3 Years",Table1[[#This Row],[tenure]]&lt;=60, "3-5 Years",Table1[[#This Row],[tenure]]&gt;60,"5+ Years")</f>
        <v>0-1 Years</v>
      </c>
      <c r="X4850" t="str">
        <f>IF(AND(Table1[[#This Row],[Contract]]="Month-to-Month", Table1[[#This Row],[PaymentMethod]]= "Electronic check"), "High Risk", "Standard")</f>
        <v>Standard</v>
      </c>
      <c r="Y4850" s="11">
        <f>IFERROR(Table1[[#This Row],[TotalCharges]]/Table1[[#This Row],[tenure]],"0")</f>
        <v>97.37</v>
      </c>
      <c r="Z4850" t="str">
        <f>IF(Table1[[#This Row],[SeniorCitizen]]=1,"Yes","No")</f>
        <v>No</v>
      </c>
    </row>
    <row r="4851" spans="1:26" x14ac:dyDescent="0.35">
      <c r="A4851" t="s">
        <v>4886</v>
      </c>
      <c r="B4851" t="s">
        <v>30</v>
      </c>
      <c r="C4851">
        <v>0</v>
      </c>
      <c r="D4851" t="s">
        <v>24</v>
      </c>
      <c r="E4851" t="s">
        <v>24</v>
      </c>
      <c r="F4851">
        <v>41</v>
      </c>
      <c r="G4851" t="s">
        <v>24</v>
      </c>
      <c r="H4851" t="s">
        <v>24</v>
      </c>
      <c r="I4851" t="s">
        <v>26</v>
      </c>
      <c r="J4851" t="s">
        <v>24</v>
      </c>
      <c r="K4851" t="s">
        <v>24</v>
      </c>
      <c r="L4851" t="s">
        <v>23</v>
      </c>
      <c r="M4851" t="s">
        <v>24</v>
      </c>
      <c r="N4851" t="s">
        <v>23</v>
      </c>
      <c r="O4851" t="s">
        <v>23</v>
      </c>
      <c r="P4851" t="s">
        <v>31</v>
      </c>
      <c r="Q4851" t="s">
        <v>23</v>
      </c>
      <c r="R4851" t="s">
        <v>28</v>
      </c>
      <c r="S4851" s="2">
        <v>51.35</v>
      </c>
      <c r="T4851" s="2">
        <v>2075.1</v>
      </c>
      <c r="U4851" t="s">
        <v>24</v>
      </c>
      <c r="V4851">
        <f>COUNTIF(Table1[[#This Row],[OnlineSecurity]:[StreamingMovies]], "Yes")</f>
        <v>3</v>
      </c>
      <c r="W4851" t="str" cm="1">
        <f t="array" ref="W4851">_xlfn.IFS(Table1[[#This Row],[tenure]]&lt;=12,"0-1 Years", Table1[[#This Row],[tenure]] &lt;=36, "1-3 Years",Table1[[#This Row],[tenure]]&lt;=60, "3-5 Years",Table1[[#This Row],[tenure]]&gt;60,"5+ Years")</f>
        <v>3-5 Years</v>
      </c>
      <c r="X4851" t="str">
        <f>IF(AND(Table1[[#This Row],[Contract]]="Month-to-Month", Table1[[#This Row],[PaymentMethod]]= "Electronic check"), "High Risk", "Standard")</f>
        <v>Standard</v>
      </c>
      <c r="Y4851" s="11">
        <f>IFERROR(Table1[[#This Row],[TotalCharges]]/Table1[[#This Row],[tenure]],"0")</f>
        <v>50.612195121951217</v>
      </c>
      <c r="Z4851" t="str">
        <f>IF(Table1[[#This Row],[SeniorCitizen]]=1,"Yes","No")</f>
        <v>No</v>
      </c>
    </row>
    <row r="4852" spans="1:26" x14ac:dyDescent="0.3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7105</v>
      </c>
      <c r="S4852" s="2">
        <v>100.05</v>
      </c>
      <c r="T4852" s="2">
        <v>5299.65</v>
      </c>
      <c r="U4852" t="s">
        <v>24</v>
      </c>
      <c r="V4852">
        <f>COUNTIF(Table1[[#This Row],[OnlineSecurity]:[StreamingMovies]], "Yes")</f>
        <v>4</v>
      </c>
      <c r="W4852" t="str" cm="1">
        <f t="array" ref="W4852">_xlfn.IFS(Table1[[#This Row],[tenure]]&lt;=12,"0-1 Years", Table1[[#This Row],[tenure]] &lt;=36, "1-3 Years",Table1[[#This Row],[tenure]]&lt;=60, "3-5 Years",Table1[[#This Row],[tenure]]&gt;60,"5+ Years")</f>
        <v>3-5 Years</v>
      </c>
      <c r="X4852" t="str">
        <f>IF(AND(Table1[[#This Row],[Contract]]="Month-to-Month", Table1[[#This Row],[PaymentMethod]]= "Electronic check"), "High Risk", "Standard")</f>
        <v>Standard</v>
      </c>
      <c r="Y4852" s="11">
        <f>IFERROR(Table1[[#This Row],[TotalCharges]]/Table1[[#This Row],[tenure]],"0")</f>
        <v>98.141666666666666</v>
      </c>
      <c r="Z4852" t="str">
        <f>IF(Table1[[#This Row],[SeniorCitizen]]=1,"Yes","No")</f>
        <v>No</v>
      </c>
    </row>
    <row r="4853" spans="1:26" x14ac:dyDescent="0.3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s="2">
        <v>70.400000000000006</v>
      </c>
      <c r="T4853" s="2">
        <v>204.7</v>
      </c>
      <c r="U4853" t="s">
        <v>23</v>
      </c>
      <c r="V4853">
        <f>COUNTIF(Table1[[#This Row],[OnlineSecurity]:[StreamingMovies]], "Yes")</f>
        <v>0</v>
      </c>
      <c r="W4853" t="str" cm="1">
        <f t="array" ref="W4853">_xlfn.IFS(Table1[[#This Row],[tenure]]&lt;=12,"0-1 Years", Table1[[#This Row],[tenure]] &lt;=36, "1-3 Years",Table1[[#This Row],[tenure]]&lt;=60, "3-5 Years",Table1[[#This Row],[tenure]]&gt;60,"5+ Years")</f>
        <v>0-1 Years</v>
      </c>
      <c r="X4853" t="str">
        <f>IF(AND(Table1[[#This Row],[Contract]]="Month-to-Month", Table1[[#This Row],[PaymentMethod]]= "Electronic check"), "High Risk", "Standard")</f>
        <v>High Risk</v>
      </c>
      <c r="Y4853" s="11">
        <f>IFERROR(Table1[[#This Row],[TotalCharges]]/Table1[[#This Row],[tenure]],"0")</f>
        <v>68.233333333333334</v>
      </c>
      <c r="Z4853" t="str">
        <f>IF(Table1[[#This Row],[SeniorCitizen]]=1,"Yes","No")</f>
        <v>Yes</v>
      </c>
    </row>
    <row r="4854" spans="1:26" x14ac:dyDescent="0.35">
      <c r="A4854" t="s">
        <v>4889</v>
      </c>
      <c r="B4854" t="s">
        <v>30</v>
      </c>
      <c r="C4854">
        <v>1</v>
      </c>
      <c r="D4854" t="s">
        <v>24</v>
      </c>
      <c r="E4854" t="s">
        <v>24</v>
      </c>
      <c r="F4854">
        <v>69</v>
      </c>
      <c r="G4854" t="s">
        <v>23</v>
      </c>
      <c r="H4854" t="s">
        <v>24</v>
      </c>
      <c r="I4854" t="s">
        <v>24</v>
      </c>
      <c r="J4854" t="s">
        <v>24</v>
      </c>
      <c r="K4854" t="s">
        <v>24</v>
      </c>
      <c r="L4854" t="s">
        <v>24</v>
      </c>
      <c r="M4854" t="s">
        <v>24</v>
      </c>
      <c r="N4854" t="s">
        <v>24</v>
      </c>
      <c r="O4854" t="s">
        <v>24</v>
      </c>
      <c r="P4854" t="s">
        <v>47</v>
      </c>
      <c r="Q4854" t="s">
        <v>24</v>
      </c>
      <c r="R4854" t="s">
        <v>7105</v>
      </c>
      <c r="S4854" s="2">
        <v>20.3</v>
      </c>
      <c r="T4854" s="2">
        <v>1356.3</v>
      </c>
      <c r="U4854" t="s">
        <v>24</v>
      </c>
      <c r="V4854">
        <f>COUNTIF(Table1[[#This Row],[OnlineSecurity]:[StreamingMovies]], "Yes")</f>
        <v>0</v>
      </c>
      <c r="W4854" t="str" cm="1">
        <f t="array" ref="W4854">_xlfn.IFS(Table1[[#This Row],[tenure]]&lt;=12,"0-1 Years", Table1[[#This Row],[tenure]] &lt;=36, "1-3 Years",Table1[[#This Row],[tenure]]&lt;=60, "3-5 Years",Table1[[#This Row],[tenure]]&gt;60,"5+ Years")</f>
        <v>5+ Years</v>
      </c>
      <c r="X4854" t="str">
        <f>IF(AND(Table1[[#This Row],[Contract]]="Month-to-Month", Table1[[#This Row],[PaymentMethod]]= "Electronic check"), "High Risk", "Standard")</f>
        <v>Standard</v>
      </c>
      <c r="Y4854" s="11">
        <f>IFERROR(Table1[[#This Row],[TotalCharges]]/Table1[[#This Row],[tenure]],"0")</f>
        <v>19.656521739130433</v>
      </c>
      <c r="Z4854" t="str">
        <f>IF(Table1[[#This Row],[SeniorCitizen]]=1,"Yes","No")</f>
        <v>Yes</v>
      </c>
    </row>
    <row r="4855" spans="1:26" x14ac:dyDescent="0.3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7105</v>
      </c>
      <c r="S4855" s="2">
        <v>94.45</v>
      </c>
      <c r="T4855" s="2">
        <v>5042.75</v>
      </c>
      <c r="U4855" t="s">
        <v>24</v>
      </c>
      <c r="V4855">
        <f>COUNTIF(Table1[[#This Row],[OnlineSecurity]:[StreamingMovies]], "Yes")</f>
        <v>4</v>
      </c>
      <c r="W4855" t="str" cm="1">
        <f t="array" ref="W4855">_xlfn.IFS(Table1[[#This Row],[tenure]]&lt;=12,"0-1 Years", Table1[[#This Row],[tenure]] &lt;=36, "1-3 Years",Table1[[#This Row],[tenure]]&lt;=60, "3-5 Years",Table1[[#This Row],[tenure]]&gt;60,"5+ Years")</f>
        <v>3-5 Years</v>
      </c>
      <c r="X4855" t="str">
        <f>IF(AND(Table1[[#This Row],[Contract]]="Month-to-Month", Table1[[#This Row],[PaymentMethod]]= "Electronic check"), "High Risk", "Standard")</f>
        <v>Standard</v>
      </c>
      <c r="Y4855" s="11">
        <f>IFERROR(Table1[[#This Row],[TotalCharges]]/Table1[[#This Row],[tenure]],"0")</f>
        <v>95.146226415094333</v>
      </c>
      <c r="Z4855" t="str">
        <f>IF(Table1[[#This Row],[SeniorCitizen]]=1,"Yes","No")</f>
        <v>No</v>
      </c>
    </row>
    <row r="4856" spans="1:26" x14ac:dyDescent="0.35">
      <c r="A4856" t="s">
        <v>4891</v>
      </c>
      <c r="B4856" t="s">
        <v>30</v>
      </c>
      <c r="C4856">
        <v>0</v>
      </c>
      <c r="D4856" t="s">
        <v>23</v>
      </c>
      <c r="E4856" t="s">
        <v>23</v>
      </c>
      <c r="F4856">
        <v>18</v>
      </c>
      <c r="G4856" t="s">
        <v>24</v>
      </c>
      <c r="H4856" t="s">
        <v>24</v>
      </c>
      <c r="I4856" t="s">
        <v>26</v>
      </c>
      <c r="J4856" t="s">
        <v>24</v>
      </c>
      <c r="K4856" t="s">
        <v>23</v>
      </c>
      <c r="L4856" t="s">
        <v>23</v>
      </c>
      <c r="M4856" t="s">
        <v>24</v>
      </c>
      <c r="N4856" t="s">
        <v>23</v>
      </c>
      <c r="O4856" t="s">
        <v>24</v>
      </c>
      <c r="P4856" t="s">
        <v>31</v>
      </c>
      <c r="Q4856" t="s">
        <v>24</v>
      </c>
      <c r="R4856" t="s">
        <v>7105</v>
      </c>
      <c r="S4856" s="2">
        <v>46.4</v>
      </c>
      <c r="T4856" s="2">
        <v>812.4</v>
      </c>
      <c r="U4856" t="s">
        <v>24</v>
      </c>
      <c r="V4856">
        <f>COUNTIF(Table1[[#This Row],[OnlineSecurity]:[StreamingMovies]], "Yes")</f>
        <v>3</v>
      </c>
      <c r="W4856" t="str" cm="1">
        <f t="array" ref="W4856">_xlfn.IFS(Table1[[#This Row],[tenure]]&lt;=12,"0-1 Years", Table1[[#This Row],[tenure]] &lt;=36, "1-3 Years",Table1[[#This Row],[tenure]]&lt;=60, "3-5 Years",Table1[[#This Row],[tenure]]&gt;60,"5+ Years")</f>
        <v>1-3 Years</v>
      </c>
      <c r="X4856" t="str">
        <f>IF(AND(Table1[[#This Row],[Contract]]="Month-to-Month", Table1[[#This Row],[PaymentMethod]]= "Electronic check"), "High Risk", "Standard")</f>
        <v>Standard</v>
      </c>
      <c r="Y4856" s="11">
        <f>IFERROR(Table1[[#This Row],[TotalCharges]]/Table1[[#This Row],[tenure]],"0")</f>
        <v>45.133333333333333</v>
      </c>
      <c r="Z4856" t="str">
        <f>IF(Table1[[#This Row],[SeniorCitizen]]=1,"Yes","No")</f>
        <v>No</v>
      </c>
    </row>
    <row r="4857" spans="1:26" x14ac:dyDescent="0.3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7105</v>
      </c>
      <c r="S4857" s="2">
        <v>104.05</v>
      </c>
      <c r="T4857" s="2">
        <v>6605.55</v>
      </c>
      <c r="U4857" t="s">
        <v>24</v>
      </c>
      <c r="V4857">
        <f>COUNTIF(Table1[[#This Row],[OnlineSecurity]:[StreamingMovies]], "Yes")</f>
        <v>5</v>
      </c>
      <c r="W4857" t="str" cm="1">
        <f t="array" ref="W4857">_xlfn.IFS(Table1[[#This Row],[tenure]]&lt;=12,"0-1 Years", Table1[[#This Row],[tenure]] &lt;=36, "1-3 Years",Table1[[#This Row],[tenure]]&lt;=60, "3-5 Years",Table1[[#This Row],[tenure]]&gt;60,"5+ Years")</f>
        <v>5+ Years</v>
      </c>
      <c r="X4857" t="str">
        <f>IF(AND(Table1[[#This Row],[Contract]]="Month-to-Month", Table1[[#This Row],[PaymentMethod]]= "Electronic check"), "High Risk", "Standard")</f>
        <v>Standard</v>
      </c>
      <c r="Y4857" s="11">
        <f>IFERROR(Table1[[#This Row],[TotalCharges]]/Table1[[#This Row],[tenure]],"0")</f>
        <v>103.21171875</v>
      </c>
      <c r="Z4857" t="str">
        <f>IF(Table1[[#This Row],[SeniorCitizen]]=1,"Yes","No")</f>
        <v>No</v>
      </c>
    </row>
    <row r="4858" spans="1:26" x14ac:dyDescent="0.3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s="2">
        <v>91.15</v>
      </c>
      <c r="T4858" s="2">
        <v>2995.45</v>
      </c>
      <c r="U4858" t="s">
        <v>23</v>
      </c>
      <c r="V4858">
        <f>COUNTIF(Table1[[#This Row],[OnlineSecurity]:[StreamingMovies]], "Yes")</f>
        <v>2</v>
      </c>
      <c r="W4858" t="str" cm="1">
        <f t="array" ref="W4858">_xlfn.IFS(Table1[[#This Row],[tenure]]&lt;=12,"0-1 Years", Table1[[#This Row],[tenure]] &lt;=36, "1-3 Years",Table1[[#This Row],[tenure]]&lt;=60, "3-5 Years",Table1[[#This Row],[tenure]]&gt;60,"5+ Years")</f>
        <v>1-3 Years</v>
      </c>
      <c r="X4858" t="str">
        <f>IF(AND(Table1[[#This Row],[Contract]]="Month-to-Month", Table1[[#This Row],[PaymentMethod]]= "Electronic check"), "High Risk", "Standard")</f>
        <v>High Risk</v>
      </c>
      <c r="Y4858" s="11">
        <f>IFERROR(Table1[[#This Row],[TotalCharges]]/Table1[[#This Row],[tenure]],"0")</f>
        <v>96.627419354838707</v>
      </c>
      <c r="Z4858" t="str">
        <f>IF(Table1[[#This Row],[SeniorCitizen]]=1,"Yes","No")</f>
        <v>No</v>
      </c>
    </row>
    <row r="4859" spans="1:26" x14ac:dyDescent="0.35">
      <c r="A4859" t="s">
        <v>4894</v>
      </c>
      <c r="B4859" t="s">
        <v>22</v>
      </c>
      <c r="C4859">
        <v>0</v>
      </c>
      <c r="D4859" t="s">
        <v>24</v>
      </c>
      <c r="E4859" t="s">
        <v>24</v>
      </c>
      <c r="F4859">
        <v>20</v>
      </c>
      <c r="G4859" t="s">
        <v>24</v>
      </c>
      <c r="H4859" t="s">
        <v>24</v>
      </c>
      <c r="I4859" t="s">
        <v>26</v>
      </c>
      <c r="J4859" t="s">
        <v>24</v>
      </c>
      <c r="K4859" t="s">
        <v>24</v>
      </c>
      <c r="L4859" t="s">
        <v>24</v>
      </c>
      <c r="M4859" t="s">
        <v>24</v>
      </c>
      <c r="N4859" t="s">
        <v>24</v>
      </c>
      <c r="O4859" t="s">
        <v>24</v>
      </c>
      <c r="P4859" t="s">
        <v>27</v>
      </c>
      <c r="Q4859" t="s">
        <v>24</v>
      </c>
      <c r="R4859" t="s">
        <v>7105</v>
      </c>
      <c r="S4859" s="2">
        <v>24.9</v>
      </c>
      <c r="T4859" s="2">
        <v>505.95</v>
      </c>
      <c r="U4859" t="s">
        <v>24</v>
      </c>
      <c r="V4859">
        <f>COUNTIF(Table1[[#This Row],[OnlineSecurity]:[StreamingMovies]], "Yes")</f>
        <v>0</v>
      </c>
      <c r="W4859" t="str" cm="1">
        <f t="array" ref="W4859">_xlfn.IFS(Table1[[#This Row],[tenure]]&lt;=12,"0-1 Years", Table1[[#This Row],[tenure]] &lt;=36, "1-3 Years",Table1[[#This Row],[tenure]]&lt;=60, "3-5 Years",Table1[[#This Row],[tenure]]&gt;60,"5+ Years")</f>
        <v>1-3 Years</v>
      </c>
      <c r="X4859" t="str">
        <f>IF(AND(Table1[[#This Row],[Contract]]="Month-to-Month", Table1[[#This Row],[PaymentMethod]]= "Electronic check"), "High Risk", "Standard")</f>
        <v>Standard</v>
      </c>
      <c r="Y4859" s="11">
        <f>IFERROR(Table1[[#This Row],[TotalCharges]]/Table1[[#This Row],[tenure]],"0")</f>
        <v>25.297499999999999</v>
      </c>
      <c r="Z4859" t="str">
        <f>IF(Table1[[#This Row],[SeniorCitizen]]=1,"Yes","No")</f>
        <v>No</v>
      </c>
    </row>
    <row r="4860" spans="1:26" x14ac:dyDescent="0.3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s="2">
        <v>59.6</v>
      </c>
      <c r="T4860" s="2">
        <v>3509.4</v>
      </c>
      <c r="U4860" t="s">
        <v>24</v>
      </c>
      <c r="V4860">
        <f>COUNTIF(Table1[[#This Row],[OnlineSecurity]:[StreamingMovies]], "Yes")</f>
        <v>3</v>
      </c>
      <c r="W4860" t="str" cm="1">
        <f t="array" ref="W4860">_xlfn.IFS(Table1[[#This Row],[tenure]]&lt;=12,"0-1 Years", Table1[[#This Row],[tenure]] &lt;=36, "1-3 Years",Table1[[#This Row],[tenure]]&lt;=60, "3-5 Years",Table1[[#This Row],[tenure]]&gt;60,"5+ Years")</f>
        <v>3-5 Years</v>
      </c>
      <c r="X4860" t="str">
        <f>IF(AND(Table1[[#This Row],[Contract]]="Month-to-Month", Table1[[#This Row],[PaymentMethod]]= "Electronic check"), "High Risk", "Standard")</f>
        <v>Standard</v>
      </c>
      <c r="Y4860" s="11">
        <f>IFERROR(Table1[[#This Row],[TotalCharges]]/Table1[[#This Row],[tenure]],"0")</f>
        <v>61.568421052631578</v>
      </c>
      <c r="Z4860" t="str">
        <f>IF(Table1[[#This Row],[SeniorCitizen]]=1,"Yes","No")</f>
        <v>No</v>
      </c>
    </row>
    <row r="4861" spans="1:26" x14ac:dyDescent="0.3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7105</v>
      </c>
      <c r="S4861" s="2">
        <v>108.5</v>
      </c>
      <c r="T4861" s="2">
        <v>6991.9</v>
      </c>
      <c r="U4861" t="s">
        <v>24</v>
      </c>
      <c r="V4861">
        <f>COUNTIF(Table1[[#This Row],[OnlineSecurity]:[StreamingMovies]], "Yes")</f>
        <v>5</v>
      </c>
      <c r="W4861" t="str" cm="1">
        <f t="array" ref="W4861">_xlfn.IFS(Table1[[#This Row],[tenure]]&lt;=12,"0-1 Years", Table1[[#This Row],[tenure]] &lt;=36, "1-3 Years",Table1[[#This Row],[tenure]]&lt;=60, "3-5 Years",Table1[[#This Row],[tenure]]&gt;60,"5+ Years")</f>
        <v>5+ Years</v>
      </c>
      <c r="X4861" t="str">
        <f>IF(AND(Table1[[#This Row],[Contract]]="Month-to-Month", Table1[[#This Row],[PaymentMethod]]= "Electronic check"), "High Risk", "Standard")</f>
        <v>Standard</v>
      </c>
      <c r="Y4861" s="11">
        <f>IFERROR(Table1[[#This Row],[TotalCharges]]/Table1[[#This Row],[tenure]],"0")</f>
        <v>110.98253968253968</v>
      </c>
      <c r="Z4861" t="str">
        <f>IF(Table1[[#This Row],[SeniorCitizen]]=1,"Yes","No")</f>
        <v>Yes</v>
      </c>
    </row>
    <row r="4862" spans="1:26" x14ac:dyDescent="0.35">
      <c r="A4862" t="s">
        <v>4897</v>
      </c>
      <c r="B4862" t="s">
        <v>30</v>
      </c>
      <c r="C4862">
        <v>0</v>
      </c>
      <c r="D4862" t="s">
        <v>23</v>
      </c>
      <c r="E4862" t="s">
        <v>23</v>
      </c>
      <c r="F4862">
        <v>13</v>
      </c>
      <c r="G4862" t="s">
        <v>24</v>
      </c>
      <c r="H4862" t="s">
        <v>24</v>
      </c>
      <c r="I4862" t="s">
        <v>26</v>
      </c>
      <c r="J4862" t="s">
        <v>23</v>
      </c>
      <c r="K4862" t="s">
        <v>23</v>
      </c>
      <c r="L4862" t="s">
        <v>24</v>
      </c>
      <c r="M4862" t="s">
        <v>23</v>
      </c>
      <c r="N4862" t="s">
        <v>24</v>
      </c>
      <c r="O4862" t="s">
        <v>24</v>
      </c>
      <c r="P4862" t="s">
        <v>47</v>
      </c>
      <c r="Q4862" t="s">
        <v>24</v>
      </c>
      <c r="R4862" t="s">
        <v>32</v>
      </c>
      <c r="S4862" s="2">
        <v>40.549999999999997</v>
      </c>
      <c r="T4862" s="2">
        <v>590.35</v>
      </c>
      <c r="U4862" t="s">
        <v>24</v>
      </c>
      <c r="V4862">
        <f>COUNTIF(Table1[[#This Row],[OnlineSecurity]:[StreamingMovies]], "Yes")</f>
        <v>3</v>
      </c>
      <c r="W4862" t="str" cm="1">
        <f t="array" ref="W4862">_xlfn.IFS(Table1[[#This Row],[tenure]]&lt;=12,"0-1 Years", Table1[[#This Row],[tenure]] &lt;=36, "1-3 Years",Table1[[#This Row],[tenure]]&lt;=60, "3-5 Years",Table1[[#This Row],[tenure]]&gt;60,"5+ Years")</f>
        <v>1-3 Years</v>
      </c>
      <c r="X4862" t="str">
        <f>IF(AND(Table1[[#This Row],[Contract]]="Month-to-Month", Table1[[#This Row],[PaymentMethod]]= "Electronic check"), "High Risk", "Standard")</f>
        <v>Standard</v>
      </c>
      <c r="Y4862" s="11">
        <f>IFERROR(Table1[[#This Row],[TotalCharges]]/Table1[[#This Row],[tenure]],"0")</f>
        <v>45.411538461538463</v>
      </c>
      <c r="Z4862" t="str">
        <f>IF(Table1[[#This Row],[SeniorCitizen]]=1,"Yes","No")</f>
        <v>No</v>
      </c>
    </row>
    <row r="4863" spans="1:26" x14ac:dyDescent="0.3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7104</v>
      </c>
      <c r="S4863" s="2">
        <v>58.95</v>
      </c>
      <c r="T4863" s="2">
        <v>2789.7</v>
      </c>
      <c r="U4863" t="s">
        <v>24</v>
      </c>
      <c r="V4863">
        <f>COUNTIF(Table1[[#This Row],[OnlineSecurity]:[StreamingMovies]], "Yes")</f>
        <v>2</v>
      </c>
      <c r="W4863" t="str" cm="1">
        <f t="array" ref="W4863">_xlfn.IFS(Table1[[#This Row],[tenure]]&lt;=12,"0-1 Years", Table1[[#This Row],[tenure]] &lt;=36, "1-3 Years",Table1[[#This Row],[tenure]]&lt;=60, "3-5 Years",Table1[[#This Row],[tenure]]&gt;60,"5+ Years")</f>
        <v>3-5 Years</v>
      </c>
      <c r="X4863" t="str">
        <f>IF(AND(Table1[[#This Row],[Contract]]="Month-to-Month", Table1[[#This Row],[PaymentMethod]]= "Electronic check"), "High Risk", "Standard")</f>
        <v>Standard</v>
      </c>
      <c r="Y4863" s="11">
        <f>IFERROR(Table1[[#This Row],[TotalCharges]]/Table1[[#This Row],[tenure]],"0")</f>
        <v>58.118749999999999</v>
      </c>
      <c r="Z4863" t="str">
        <f>IF(Table1[[#This Row],[SeniorCitizen]]=1,"Yes","No")</f>
        <v>Yes</v>
      </c>
    </row>
    <row r="4864" spans="1:26" x14ac:dyDescent="0.3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s="2">
        <v>70.95</v>
      </c>
      <c r="T4864" s="2">
        <v>137.94999999999999</v>
      </c>
      <c r="U4864" t="s">
        <v>23</v>
      </c>
      <c r="V4864">
        <f>COUNTIF(Table1[[#This Row],[OnlineSecurity]:[StreamingMovies]], "Yes")</f>
        <v>0</v>
      </c>
      <c r="W4864" t="str" cm="1">
        <f t="array" ref="W4864">_xlfn.IFS(Table1[[#This Row],[tenure]]&lt;=12,"0-1 Years", Table1[[#This Row],[tenure]] &lt;=36, "1-3 Years",Table1[[#This Row],[tenure]]&lt;=60, "3-5 Years",Table1[[#This Row],[tenure]]&gt;60,"5+ Years")</f>
        <v>0-1 Years</v>
      </c>
      <c r="X4864" t="str">
        <f>IF(AND(Table1[[#This Row],[Contract]]="Month-to-Month", Table1[[#This Row],[PaymentMethod]]= "Electronic check"), "High Risk", "Standard")</f>
        <v>High Risk</v>
      </c>
      <c r="Y4864" s="11">
        <f>IFERROR(Table1[[#This Row],[TotalCharges]]/Table1[[#This Row],[tenure]],"0")</f>
        <v>68.974999999999994</v>
      </c>
      <c r="Z4864" t="str">
        <f>IF(Table1[[#This Row],[SeniorCitizen]]=1,"Yes","No")</f>
        <v>No</v>
      </c>
    </row>
    <row r="4865" spans="1:26" x14ac:dyDescent="0.35">
      <c r="A4865" t="s">
        <v>4900</v>
      </c>
      <c r="B4865" t="s">
        <v>30</v>
      </c>
      <c r="C4865">
        <v>0</v>
      </c>
      <c r="D4865" t="s">
        <v>23</v>
      </c>
      <c r="E4865" t="s">
        <v>23</v>
      </c>
      <c r="F4865">
        <v>57</v>
      </c>
      <c r="G4865" t="s">
        <v>23</v>
      </c>
      <c r="H4865" t="s">
        <v>24</v>
      </c>
      <c r="I4865" t="s">
        <v>24</v>
      </c>
      <c r="J4865" t="s">
        <v>24</v>
      </c>
      <c r="K4865" t="s">
        <v>24</v>
      </c>
      <c r="L4865" t="s">
        <v>24</v>
      </c>
      <c r="M4865" t="s">
        <v>24</v>
      </c>
      <c r="N4865" t="s">
        <v>24</v>
      </c>
      <c r="O4865" t="s">
        <v>24</v>
      </c>
      <c r="P4865" t="s">
        <v>47</v>
      </c>
      <c r="Q4865" t="s">
        <v>24</v>
      </c>
      <c r="R4865" t="s">
        <v>32</v>
      </c>
      <c r="S4865" s="2">
        <v>20.75</v>
      </c>
      <c r="T4865" s="2">
        <v>1123.1500000000001</v>
      </c>
      <c r="U4865" t="s">
        <v>24</v>
      </c>
      <c r="V4865">
        <f>COUNTIF(Table1[[#This Row],[OnlineSecurity]:[StreamingMovies]], "Yes")</f>
        <v>0</v>
      </c>
      <c r="W4865" t="str" cm="1">
        <f t="array" ref="W4865">_xlfn.IFS(Table1[[#This Row],[tenure]]&lt;=12,"0-1 Years", Table1[[#This Row],[tenure]] &lt;=36, "1-3 Years",Table1[[#This Row],[tenure]]&lt;=60, "3-5 Years",Table1[[#This Row],[tenure]]&gt;60,"5+ Years")</f>
        <v>3-5 Years</v>
      </c>
      <c r="X4865" t="str">
        <f>IF(AND(Table1[[#This Row],[Contract]]="Month-to-Month", Table1[[#This Row],[PaymentMethod]]= "Electronic check"), "High Risk", "Standard")</f>
        <v>Standard</v>
      </c>
      <c r="Y4865" s="11">
        <f>IFERROR(Table1[[#This Row],[TotalCharges]]/Table1[[#This Row],[tenure]],"0")</f>
        <v>19.704385964912284</v>
      </c>
      <c r="Z4865" t="str">
        <f>IF(Table1[[#This Row],[SeniorCitizen]]=1,"Yes","No")</f>
        <v>No</v>
      </c>
    </row>
    <row r="4866" spans="1:26" x14ac:dyDescent="0.3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7104</v>
      </c>
      <c r="S4866" s="2">
        <v>113.15</v>
      </c>
      <c r="T4866" s="2">
        <v>7953.25</v>
      </c>
      <c r="U4866" t="s">
        <v>24</v>
      </c>
      <c r="V4866">
        <f>COUNTIF(Table1[[#This Row],[OnlineSecurity]:[StreamingMovies]], "Yes")</f>
        <v>5</v>
      </c>
      <c r="W4866" t="str" cm="1">
        <f t="array" ref="W4866">_xlfn.IFS(Table1[[#This Row],[tenure]]&lt;=12,"0-1 Years", Table1[[#This Row],[tenure]] &lt;=36, "1-3 Years",Table1[[#This Row],[tenure]]&lt;=60, "3-5 Years",Table1[[#This Row],[tenure]]&gt;60,"5+ Years")</f>
        <v>5+ Years</v>
      </c>
      <c r="X4866" t="str">
        <f>IF(AND(Table1[[#This Row],[Contract]]="Month-to-Month", Table1[[#This Row],[PaymentMethod]]= "Electronic check"), "High Risk", "Standard")</f>
        <v>Standard</v>
      </c>
      <c r="Y4866" s="11">
        <f>IFERROR(Table1[[#This Row],[TotalCharges]]/Table1[[#This Row],[tenure]],"0")</f>
        <v>112.01760563380282</v>
      </c>
      <c r="Z4866" t="str">
        <f>IF(Table1[[#This Row],[SeniorCitizen]]=1,"Yes","No")</f>
        <v>No</v>
      </c>
    </row>
    <row r="4867" spans="1:26" x14ac:dyDescent="0.3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s="2">
        <v>48.8</v>
      </c>
      <c r="T4867" s="2">
        <v>349.8</v>
      </c>
      <c r="U4867" t="s">
        <v>24</v>
      </c>
      <c r="V4867">
        <f>COUNTIF(Table1[[#This Row],[OnlineSecurity]:[StreamingMovies]], "Yes")</f>
        <v>0</v>
      </c>
      <c r="W4867" t="str" cm="1">
        <f t="array" ref="W4867">_xlfn.IFS(Table1[[#This Row],[tenure]]&lt;=12,"0-1 Years", Table1[[#This Row],[tenure]] &lt;=36, "1-3 Years",Table1[[#This Row],[tenure]]&lt;=60, "3-5 Years",Table1[[#This Row],[tenure]]&gt;60,"5+ Years")</f>
        <v>0-1 Years</v>
      </c>
      <c r="X4867" t="str">
        <f>IF(AND(Table1[[#This Row],[Contract]]="Month-to-Month", Table1[[#This Row],[PaymentMethod]]= "Electronic check"), "High Risk", "Standard")</f>
        <v>High Risk</v>
      </c>
      <c r="Y4867" s="11">
        <f>IFERROR(Table1[[#This Row],[TotalCharges]]/Table1[[#This Row],[tenure]],"0")</f>
        <v>49.971428571428575</v>
      </c>
      <c r="Z4867" t="str">
        <f>IF(Table1[[#This Row],[SeniorCitizen]]=1,"Yes","No")</f>
        <v>No</v>
      </c>
    </row>
    <row r="4868" spans="1:26" x14ac:dyDescent="0.3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7104</v>
      </c>
      <c r="S4868" s="2">
        <v>63.05</v>
      </c>
      <c r="T4868" s="2">
        <v>1067.05</v>
      </c>
      <c r="U4868" t="s">
        <v>24</v>
      </c>
      <c r="V4868">
        <f>COUNTIF(Table1[[#This Row],[OnlineSecurity]:[StreamingMovies]], "Yes")</f>
        <v>1</v>
      </c>
      <c r="W4868" t="str" cm="1">
        <f t="array" ref="W4868">_xlfn.IFS(Table1[[#This Row],[tenure]]&lt;=12,"0-1 Years", Table1[[#This Row],[tenure]] &lt;=36, "1-3 Years",Table1[[#This Row],[tenure]]&lt;=60, "3-5 Years",Table1[[#This Row],[tenure]]&gt;60,"5+ Years")</f>
        <v>1-3 Years</v>
      </c>
      <c r="X4868" t="str">
        <f>IF(AND(Table1[[#This Row],[Contract]]="Month-to-Month", Table1[[#This Row],[PaymentMethod]]= "Electronic check"), "High Risk", "Standard")</f>
        <v>Standard</v>
      </c>
      <c r="Y4868" s="11">
        <f>IFERROR(Table1[[#This Row],[TotalCharges]]/Table1[[#This Row],[tenure]],"0")</f>
        <v>66.690624999999997</v>
      </c>
      <c r="Z4868" t="str">
        <f>IF(Table1[[#This Row],[SeniorCitizen]]=1,"Yes","No")</f>
        <v>No</v>
      </c>
    </row>
    <row r="4869" spans="1:26" x14ac:dyDescent="0.3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s="2">
        <v>100.85</v>
      </c>
      <c r="T4869" s="2">
        <v>3527.3</v>
      </c>
      <c r="U4869" t="s">
        <v>24</v>
      </c>
      <c r="V4869">
        <f>COUNTIF(Table1[[#This Row],[OnlineSecurity]:[StreamingMovies]], "Yes")</f>
        <v>3</v>
      </c>
      <c r="W4869" t="str" cm="1">
        <f t="array" ref="W4869">_xlfn.IFS(Table1[[#This Row],[tenure]]&lt;=12,"0-1 Years", Table1[[#This Row],[tenure]] &lt;=36, "1-3 Years",Table1[[#This Row],[tenure]]&lt;=60, "3-5 Years",Table1[[#This Row],[tenure]]&gt;60,"5+ Years")</f>
        <v>1-3 Years</v>
      </c>
      <c r="X4869" t="str">
        <f>IF(AND(Table1[[#This Row],[Contract]]="Month-to-Month", Table1[[#This Row],[PaymentMethod]]= "Electronic check"), "High Risk", "Standard")</f>
        <v>High Risk</v>
      </c>
      <c r="Y4869" s="11">
        <f>IFERROR(Table1[[#This Row],[TotalCharges]]/Table1[[#This Row],[tenure]],"0")</f>
        <v>103.74411764705883</v>
      </c>
      <c r="Z4869" t="str">
        <f>IF(Table1[[#This Row],[SeniorCitizen]]=1,"Yes","No")</f>
        <v>No</v>
      </c>
    </row>
    <row r="4870" spans="1:26" x14ac:dyDescent="0.3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s="2">
        <v>99.5</v>
      </c>
      <c r="T4870" s="2">
        <v>3762</v>
      </c>
      <c r="U4870" t="s">
        <v>23</v>
      </c>
      <c r="V4870">
        <f>COUNTIF(Table1[[#This Row],[OnlineSecurity]:[StreamingMovies]], "Yes")</f>
        <v>3</v>
      </c>
      <c r="W4870" t="str" cm="1">
        <f t="array" ref="W4870">_xlfn.IFS(Table1[[#This Row],[tenure]]&lt;=12,"0-1 Years", Table1[[#This Row],[tenure]] &lt;=36, "1-3 Years",Table1[[#This Row],[tenure]]&lt;=60, "3-5 Years",Table1[[#This Row],[tenure]]&gt;60,"5+ Years")</f>
        <v>3-5 Years</v>
      </c>
      <c r="X4870" t="str">
        <f>IF(AND(Table1[[#This Row],[Contract]]="Month-to-Month", Table1[[#This Row],[PaymentMethod]]= "Electronic check"), "High Risk", "Standard")</f>
        <v>High Risk</v>
      </c>
      <c r="Y4870" s="11">
        <f>IFERROR(Table1[[#This Row],[TotalCharges]]/Table1[[#This Row],[tenure]],"0")</f>
        <v>101.67567567567568</v>
      </c>
      <c r="Z4870" t="str">
        <f>IF(Table1[[#This Row],[SeniorCitizen]]=1,"Yes","No")</f>
        <v>No</v>
      </c>
    </row>
    <row r="4871" spans="1:26" x14ac:dyDescent="0.3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s="2">
        <v>80.55</v>
      </c>
      <c r="T4871" s="2">
        <v>1248.9000000000001</v>
      </c>
      <c r="U4871" t="s">
        <v>24</v>
      </c>
      <c r="V4871">
        <f>COUNTIF(Table1[[#This Row],[OnlineSecurity]:[StreamingMovies]], "Yes")</f>
        <v>1</v>
      </c>
      <c r="W4871" t="str" cm="1">
        <f t="array" ref="W4871">_xlfn.IFS(Table1[[#This Row],[tenure]]&lt;=12,"0-1 Years", Table1[[#This Row],[tenure]] &lt;=36, "1-3 Years",Table1[[#This Row],[tenure]]&lt;=60, "3-5 Years",Table1[[#This Row],[tenure]]&gt;60,"5+ Years")</f>
        <v>1-3 Years</v>
      </c>
      <c r="X4871" t="str">
        <f>IF(AND(Table1[[#This Row],[Contract]]="Month-to-Month", Table1[[#This Row],[PaymentMethod]]= "Electronic check"), "High Risk", "Standard")</f>
        <v>Standard</v>
      </c>
      <c r="Y4871" s="11">
        <f>IFERROR(Table1[[#This Row],[TotalCharges]]/Table1[[#This Row],[tenure]],"0")</f>
        <v>78.056250000000006</v>
      </c>
      <c r="Z4871" t="str">
        <f>IF(Table1[[#This Row],[SeniorCitizen]]=1,"Yes","No")</f>
        <v>No</v>
      </c>
    </row>
    <row r="4872" spans="1:26" x14ac:dyDescent="0.3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7104</v>
      </c>
      <c r="S4872" s="2">
        <v>64.400000000000006</v>
      </c>
      <c r="T4872" s="2">
        <v>3035.35</v>
      </c>
      <c r="U4872" t="s">
        <v>24</v>
      </c>
      <c r="V4872">
        <f>COUNTIF(Table1[[#This Row],[OnlineSecurity]:[StreamingMovies]], "Yes")</f>
        <v>3</v>
      </c>
      <c r="W4872" t="str" cm="1">
        <f t="array" ref="W4872">_xlfn.IFS(Table1[[#This Row],[tenure]]&lt;=12,"0-1 Years", Table1[[#This Row],[tenure]] &lt;=36, "1-3 Years",Table1[[#This Row],[tenure]]&lt;=60, "3-5 Years",Table1[[#This Row],[tenure]]&gt;60,"5+ Years")</f>
        <v>3-5 Years</v>
      </c>
      <c r="X4872" t="str">
        <f>IF(AND(Table1[[#This Row],[Contract]]="Month-to-Month", Table1[[#This Row],[PaymentMethod]]= "Electronic check"), "High Risk", "Standard")</f>
        <v>Standard</v>
      </c>
      <c r="Y4872" s="11">
        <f>IFERROR(Table1[[#This Row],[TotalCharges]]/Table1[[#This Row],[tenure]],"0")</f>
        <v>63.236458333333331</v>
      </c>
      <c r="Z4872" t="str">
        <f>IF(Table1[[#This Row],[SeniorCitizen]]=1,"Yes","No")</f>
        <v>No</v>
      </c>
    </row>
    <row r="4873" spans="1:26" x14ac:dyDescent="0.3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7105</v>
      </c>
      <c r="S4873" s="2">
        <v>75.2</v>
      </c>
      <c r="T4873" s="2">
        <v>4300.8</v>
      </c>
      <c r="U4873" t="s">
        <v>24</v>
      </c>
      <c r="V4873">
        <f>COUNTIF(Table1[[#This Row],[OnlineSecurity]:[StreamingMovies]], "Yes")</f>
        <v>4</v>
      </c>
      <c r="W4873" t="str" cm="1">
        <f t="array" ref="W4873">_xlfn.IFS(Table1[[#This Row],[tenure]]&lt;=12,"0-1 Years", Table1[[#This Row],[tenure]] &lt;=36, "1-3 Years",Table1[[#This Row],[tenure]]&lt;=60, "3-5 Years",Table1[[#This Row],[tenure]]&gt;60,"5+ Years")</f>
        <v>3-5 Years</v>
      </c>
      <c r="X4873" t="str">
        <f>IF(AND(Table1[[#This Row],[Contract]]="Month-to-Month", Table1[[#This Row],[PaymentMethod]]= "Electronic check"), "High Risk", "Standard")</f>
        <v>Standard</v>
      </c>
      <c r="Y4873" s="11">
        <f>IFERROR(Table1[[#This Row],[TotalCharges]]/Table1[[#This Row],[tenure]],"0")</f>
        <v>74.151724137931041</v>
      </c>
      <c r="Z4873" t="str">
        <f>IF(Table1[[#This Row],[SeniorCitizen]]=1,"Yes","No")</f>
        <v>No</v>
      </c>
    </row>
    <row r="4874" spans="1:26" x14ac:dyDescent="0.3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7104</v>
      </c>
      <c r="S4874" s="2">
        <v>84.9</v>
      </c>
      <c r="T4874" s="2">
        <v>6065.3</v>
      </c>
      <c r="U4874" t="s">
        <v>24</v>
      </c>
      <c r="V4874">
        <f>COUNTIF(Table1[[#This Row],[OnlineSecurity]:[StreamingMovies]], "Yes")</f>
        <v>5</v>
      </c>
      <c r="W4874" t="str" cm="1">
        <f t="array" ref="W4874">_xlfn.IFS(Table1[[#This Row],[tenure]]&lt;=12,"0-1 Years", Table1[[#This Row],[tenure]] &lt;=36, "1-3 Years",Table1[[#This Row],[tenure]]&lt;=60, "3-5 Years",Table1[[#This Row],[tenure]]&gt;60,"5+ Years")</f>
        <v>5+ Years</v>
      </c>
      <c r="X4874" t="str">
        <f>IF(AND(Table1[[#This Row],[Contract]]="Month-to-Month", Table1[[#This Row],[PaymentMethod]]= "Electronic check"), "High Risk", "Standard")</f>
        <v>Standard</v>
      </c>
      <c r="Y4874" s="11">
        <f>IFERROR(Table1[[#This Row],[TotalCharges]]/Table1[[#This Row],[tenure]],"0")</f>
        <v>84.240277777777777</v>
      </c>
      <c r="Z4874" t="str">
        <f>IF(Table1[[#This Row],[SeniorCitizen]]=1,"Yes","No")</f>
        <v>No</v>
      </c>
    </row>
    <row r="4875" spans="1:26" x14ac:dyDescent="0.35">
      <c r="A4875" t="s">
        <v>4910</v>
      </c>
      <c r="B4875" t="s">
        <v>22</v>
      </c>
      <c r="C4875">
        <v>0</v>
      </c>
      <c r="D4875" t="s">
        <v>24</v>
      </c>
      <c r="E4875" t="s">
        <v>24</v>
      </c>
      <c r="F4875">
        <v>7</v>
      </c>
      <c r="G4875" t="s">
        <v>23</v>
      </c>
      <c r="H4875" t="s">
        <v>24</v>
      </c>
      <c r="I4875" t="s">
        <v>24</v>
      </c>
      <c r="J4875" t="s">
        <v>24</v>
      </c>
      <c r="K4875" t="s">
        <v>24</v>
      </c>
      <c r="L4875" t="s">
        <v>24</v>
      </c>
      <c r="M4875" t="s">
        <v>24</v>
      </c>
      <c r="N4875" t="s">
        <v>24</v>
      </c>
      <c r="O4875" t="s">
        <v>24</v>
      </c>
      <c r="P4875" t="s">
        <v>27</v>
      </c>
      <c r="Q4875" t="s">
        <v>24</v>
      </c>
      <c r="R4875" t="s">
        <v>32</v>
      </c>
      <c r="S4875" s="2">
        <v>19.3</v>
      </c>
      <c r="T4875" s="2">
        <v>144.94999999999999</v>
      </c>
      <c r="U4875" t="s">
        <v>24</v>
      </c>
      <c r="V4875">
        <f>COUNTIF(Table1[[#This Row],[OnlineSecurity]:[StreamingMovies]], "Yes")</f>
        <v>0</v>
      </c>
      <c r="W4875" t="str" cm="1">
        <f t="array" ref="W4875">_xlfn.IFS(Table1[[#This Row],[tenure]]&lt;=12,"0-1 Years", Table1[[#This Row],[tenure]] &lt;=36, "1-3 Years",Table1[[#This Row],[tenure]]&lt;=60, "3-5 Years",Table1[[#This Row],[tenure]]&gt;60,"5+ Years")</f>
        <v>0-1 Years</v>
      </c>
      <c r="X4875" t="str">
        <f>IF(AND(Table1[[#This Row],[Contract]]="Month-to-Month", Table1[[#This Row],[PaymentMethod]]= "Electronic check"), "High Risk", "Standard")</f>
        <v>Standard</v>
      </c>
      <c r="Y4875" s="11">
        <f>IFERROR(Table1[[#This Row],[TotalCharges]]/Table1[[#This Row],[tenure]],"0")</f>
        <v>20.707142857142856</v>
      </c>
      <c r="Z4875" t="str">
        <f>IF(Table1[[#This Row],[SeniorCitizen]]=1,"Yes","No")</f>
        <v>No</v>
      </c>
    </row>
    <row r="4876" spans="1:26" x14ac:dyDescent="0.3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7105</v>
      </c>
      <c r="S4876" s="2">
        <v>83.9</v>
      </c>
      <c r="T4876" s="2">
        <v>3233.6</v>
      </c>
      <c r="U4876" t="s">
        <v>23</v>
      </c>
      <c r="V4876">
        <f>COUNTIF(Table1[[#This Row],[OnlineSecurity]:[StreamingMovies]], "Yes")</f>
        <v>3</v>
      </c>
      <c r="W4876" t="str" cm="1">
        <f t="array" ref="W4876">_xlfn.IFS(Table1[[#This Row],[tenure]]&lt;=12,"0-1 Years", Table1[[#This Row],[tenure]] &lt;=36, "1-3 Years",Table1[[#This Row],[tenure]]&lt;=60, "3-5 Years",Table1[[#This Row],[tenure]]&gt;60,"5+ Years")</f>
        <v>3-5 Years</v>
      </c>
      <c r="X4876" t="str">
        <f>IF(AND(Table1[[#This Row],[Contract]]="Month-to-Month", Table1[[#This Row],[PaymentMethod]]= "Electronic check"), "High Risk", "Standard")</f>
        <v>Standard</v>
      </c>
      <c r="Y4876" s="11">
        <f>IFERROR(Table1[[#This Row],[TotalCharges]]/Table1[[#This Row],[tenure]],"0")</f>
        <v>85.094736842105263</v>
      </c>
      <c r="Z4876" t="str">
        <f>IF(Table1[[#This Row],[SeniorCitizen]]=1,"Yes","No")</f>
        <v>No</v>
      </c>
    </row>
    <row r="4877" spans="1:26" x14ac:dyDescent="0.3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s="2">
        <v>117.45</v>
      </c>
      <c r="T4877" s="2">
        <v>5438.9</v>
      </c>
      <c r="U4877" t="s">
        <v>23</v>
      </c>
      <c r="V4877">
        <f>COUNTIF(Table1[[#This Row],[OnlineSecurity]:[StreamingMovies]], "Yes")</f>
        <v>6</v>
      </c>
      <c r="W4877" t="str" cm="1">
        <f t="array" ref="W4877">_xlfn.IFS(Table1[[#This Row],[tenure]]&lt;=12,"0-1 Years", Table1[[#This Row],[tenure]] &lt;=36, "1-3 Years",Table1[[#This Row],[tenure]]&lt;=60, "3-5 Years",Table1[[#This Row],[tenure]]&gt;60,"5+ Years")</f>
        <v>3-5 Years</v>
      </c>
      <c r="X4877" t="str">
        <f>IF(AND(Table1[[#This Row],[Contract]]="Month-to-Month", Table1[[#This Row],[PaymentMethod]]= "Electronic check"), "High Risk", "Standard")</f>
        <v>High Risk</v>
      </c>
      <c r="Y4877" s="11">
        <f>IFERROR(Table1[[#This Row],[TotalCharges]]/Table1[[#This Row],[tenure]],"0")</f>
        <v>113.31041666666665</v>
      </c>
      <c r="Z4877" t="str">
        <f>IF(Table1[[#This Row],[SeniorCitizen]]=1,"Yes","No")</f>
        <v>Yes</v>
      </c>
    </row>
    <row r="4878" spans="1:26" x14ac:dyDescent="0.3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s="2">
        <v>104.4</v>
      </c>
      <c r="T4878" s="2">
        <v>1081.45</v>
      </c>
      <c r="U4878" t="s">
        <v>23</v>
      </c>
      <c r="V4878">
        <f>COUNTIF(Table1[[#This Row],[OnlineSecurity]:[StreamingMovies]], "Yes")</f>
        <v>5</v>
      </c>
      <c r="W4878" t="str" cm="1">
        <f t="array" ref="W4878">_xlfn.IFS(Table1[[#This Row],[tenure]]&lt;=12,"0-1 Years", Table1[[#This Row],[tenure]] &lt;=36, "1-3 Years",Table1[[#This Row],[tenure]]&lt;=60, "3-5 Years",Table1[[#This Row],[tenure]]&gt;60,"5+ Years")</f>
        <v>0-1 Years</v>
      </c>
      <c r="X4878" t="str">
        <f>IF(AND(Table1[[#This Row],[Contract]]="Month-to-Month", Table1[[#This Row],[PaymentMethod]]= "Electronic check"), "High Risk", "Standard")</f>
        <v>High Risk</v>
      </c>
      <c r="Y4878" s="11">
        <f>IFERROR(Table1[[#This Row],[TotalCharges]]/Table1[[#This Row],[tenure]],"0")</f>
        <v>108.14500000000001</v>
      </c>
      <c r="Z4878" t="str">
        <f>IF(Table1[[#This Row],[SeniorCitizen]]=1,"Yes","No")</f>
        <v>No</v>
      </c>
    </row>
    <row r="4879" spans="1:26" x14ac:dyDescent="0.3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7105</v>
      </c>
      <c r="S4879" s="2">
        <v>74.650000000000006</v>
      </c>
      <c r="T4879" s="2">
        <v>2308.6</v>
      </c>
      <c r="U4879" t="s">
        <v>24</v>
      </c>
      <c r="V4879">
        <f>COUNTIF(Table1[[#This Row],[OnlineSecurity]:[StreamingMovies]], "Yes")</f>
        <v>5</v>
      </c>
      <c r="W4879" t="str" cm="1">
        <f t="array" ref="W4879">_xlfn.IFS(Table1[[#This Row],[tenure]]&lt;=12,"0-1 Years", Table1[[#This Row],[tenure]] &lt;=36, "1-3 Years",Table1[[#This Row],[tenure]]&lt;=60, "3-5 Years",Table1[[#This Row],[tenure]]&gt;60,"5+ Years")</f>
        <v>1-3 Years</v>
      </c>
      <c r="X4879" t="str">
        <f>IF(AND(Table1[[#This Row],[Contract]]="Month-to-Month", Table1[[#This Row],[PaymentMethod]]= "Electronic check"), "High Risk", "Standard")</f>
        <v>Standard</v>
      </c>
      <c r="Y4879" s="11">
        <f>IFERROR(Table1[[#This Row],[TotalCharges]]/Table1[[#This Row],[tenure]],"0")</f>
        <v>76.953333333333333</v>
      </c>
      <c r="Z4879" t="str">
        <f>IF(Table1[[#This Row],[SeniorCitizen]]=1,"Yes","No")</f>
        <v>No</v>
      </c>
    </row>
    <row r="4880" spans="1:26" x14ac:dyDescent="0.3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7105</v>
      </c>
      <c r="S4880" s="2">
        <v>59.05</v>
      </c>
      <c r="T4880" s="2">
        <v>1882.8</v>
      </c>
      <c r="U4880" t="s">
        <v>24</v>
      </c>
      <c r="V4880">
        <f>COUNTIF(Table1[[#This Row],[OnlineSecurity]:[StreamingMovies]], "Yes")</f>
        <v>1</v>
      </c>
      <c r="W4880" t="str" cm="1">
        <f t="array" ref="W4880">_xlfn.IFS(Table1[[#This Row],[tenure]]&lt;=12,"0-1 Years", Table1[[#This Row],[tenure]] &lt;=36, "1-3 Years",Table1[[#This Row],[tenure]]&lt;=60, "3-5 Years",Table1[[#This Row],[tenure]]&gt;60,"5+ Years")</f>
        <v>1-3 Years</v>
      </c>
      <c r="X4880" t="str">
        <f>IF(AND(Table1[[#This Row],[Contract]]="Month-to-Month", Table1[[#This Row],[PaymentMethod]]= "Electronic check"), "High Risk", "Standard")</f>
        <v>Standard</v>
      </c>
      <c r="Y4880" s="11">
        <f>IFERROR(Table1[[#This Row],[TotalCharges]]/Table1[[#This Row],[tenure]],"0")</f>
        <v>60.735483870967741</v>
      </c>
      <c r="Z4880" t="str">
        <f>IF(Table1[[#This Row],[SeniorCitizen]]=1,"Yes","No")</f>
        <v>No</v>
      </c>
    </row>
    <row r="4881" spans="1:26" x14ac:dyDescent="0.3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7105</v>
      </c>
      <c r="S4881" s="2">
        <v>69.099999999999994</v>
      </c>
      <c r="T4881" s="2">
        <v>3255.35</v>
      </c>
      <c r="U4881" t="s">
        <v>24</v>
      </c>
      <c r="V4881">
        <f>COUNTIF(Table1[[#This Row],[OnlineSecurity]:[StreamingMovies]], "Yes")</f>
        <v>3</v>
      </c>
      <c r="W4881" t="str" cm="1">
        <f t="array" ref="W4881">_xlfn.IFS(Table1[[#This Row],[tenure]]&lt;=12,"0-1 Years", Table1[[#This Row],[tenure]] &lt;=36, "1-3 Years",Table1[[#This Row],[tenure]]&lt;=60, "3-5 Years",Table1[[#This Row],[tenure]]&gt;60,"5+ Years")</f>
        <v>3-5 Years</v>
      </c>
      <c r="X4881" t="str">
        <f>IF(AND(Table1[[#This Row],[Contract]]="Month-to-Month", Table1[[#This Row],[PaymentMethod]]= "Electronic check"), "High Risk", "Standard")</f>
        <v>Standard</v>
      </c>
      <c r="Y4881" s="11">
        <f>IFERROR(Table1[[#This Row],[TotalCharges]]/Table1[[#This Row],[tenure]],"0")</f>
        <v>70.768478260869557</v>
      </c>
      <c r="Z4881" t="str">
        <f>IF(Table1[[#This Row],[SeniorCitizen]]=1,"Yes","No")</f>
        <v>Yes</v>
      </c>
    </row>
    <row r="4882" spans="1:26" x14ac:dyDescent="0.35">
      <c r="A4882" t="s">
        <v>4917</v>
      </c>
      <c r="B4882" t="s">
        <v>30</v>
      </c>
      <c r="C4882">
        <v>0</v>
      </c>
      <c r="D4882" t="s">
        <v>23</v>
      </c>
      <c r="E4882" t="s">
        <v>24</v>
      </c>
      <c r="F4882">
        <v>50</v>
      </c>
      <c r="G4882" t="s">
        <v>23</v>
      </c>
      <c r="H4882" t="s">
        <v>24</v>
      </c>
      <c r="I4882" t="s">
        <v>24</v>
      </c>
      <c r="J4882" t="s">
        <v>24</v>
      </c>
      <c r="K4882" t="s">
        <v>24</v>
      </c>
      <c r="L4882" t="s">
        <v>24</v>
      </c>
      <c r="M4882" t="s">
        <v>24</v>
      </c>
      <c r="N4882" t="s">
        <v>24</v>
      </c>
      <c r="O4882" t="s">
        <v>24</v>
      </c>
      <c r="P4882" t="s">
        <v>47</v>
      </c>
      <c r="Q4882" t="s">
        <v>24</v>
      </c>
      <c r="R4882" t="s">
        <v>32</v>
      </c>
      <c r="S4882" s="2">
        <v>20.55</v>
      </c>
      <c r="T4882" s="2">
        <v>1067.6500000000001</v>
      </c>
      <c r="U4882" t="s">
        <v>24</v>
      </c>
      <c r="V4882">
        <f>COUNTIF(Table1[[#This Row],[OnlineSecurity]:[StreamingMovies]], "Yes")</f>
        <v>0</v>
      </c>
      <c r="W4882" t="str" cm="1">
        <f t="array" ref="W4882">_xlfn.IFS(Table1[[#This Row],[tenure]]&lt;=12,"0-1 Years", Table1[[#This Row],[tenure]] &lt;=36, "1-3 Years",Table1[[#This Row],[tenure]]&lt;=60, "3-5 Years",Table1[[#This Row],[tenure]]&gt;60,"5+ Years")</f>
        <v>3-5 Years</v>
      </c>
      <c r="X4882" t="str">
        <f>IF(AND(Table1[[#This Row],[Contract]]="Month-to-Month", Table1[[#This Row],[PaymentMethod]]= "Electronic check"), "High Risk", "Standard")</f>
        <v>Standard</v>
      </c>
      <c r="Y4882" s="11">
        <f>IFERROR(Table1[[#This Row],[TotalCharges]]/Table1[[#This Row],[tenure]],"0")</f>
        <v>21.353000000000002</v>
      </c>
      <c r="Z4882" t="str">
        <f>IF(Table1[[#This Row],[SeniorCitizen]]=1,"Yes","No")</f>
        <v>No</v>
      </c>
    </row>
    <row r="4883" spans="1:26" x14ac:dyDescent="0.3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7104</v>
      </c>
      <c r="S4883" s="2">
        <v>76.55</v>
      </c>
      <c r="T4883" s="2">
        <v>2065.4</v>
      </c>
      <c r="U4883" t="s">
        <v>24</v>
      </c>
      <c r="V4883">
        <f>COUNTIF(Table1[[#This Row],[OnlineSecurity]:[StreamingMovies]], "Yes")</f>
        <v>1</v>
      </c>
      <c r="W4883" t="str" cm="1">
        <f t="array" ref="W4883">_xlfn.IFS(Table1[[#This Row],[tenure]]&lt;=12,"0-1 Years", Table1[[#This Row],[tenure]] &lt;=36, "1-3 Years",Table1[[#This Row],[tenure]]&lt;=60, "3-5 Years",Table1[[#This Row],[tenure]]&gt;60,"5+ Years")</f>
        <v>1-3 Years</v>
      </c>
      <c r="X4883" t="str">
        <f>IF(AND(Table1[[#This Row],[Contract]]="Month-to-Month", Table1[[#This Row],[PaymentMethod]]= "Electronic check"), "High Risk", "Standard")</f>
        <v>Standard</v>
      </c>
      <c r="Y4883" s="11">
        <f>IFERROR(Table1[[#This Row],[TotalCharges]]/Table1[[#This Row],[tenure]],"0")</f>
        <v>73.76428571428572</v>
      </c>
      <c r="Z4883" t="str">
        <f>IF(Table1[[#This Row],[SeniorCitizen]]=1,"Yes","No")</f>
        <v>No</v>
      </c>
    </row>
    <row r="4884" spans="1:26" x14ac:dyDescent="0.35">
      <c r="A4884" t="s">
        <v>4919</v>
      </c>
      <c r="B4884" t="s">
        <v>22</v>
      </c>
      <c r="C4884">
        <v>0</v>
      </c>
      <c r="D4884" t="s">
        <v>24</v>
      </c>
      <c r="E4884" t="s">
        <v>24</v>
      </c>
      <c r="F4884">
        <v>66</v>
      </c>
      <c r="G4884" t="s">
        <v>24</v>
      </c>
      <c r="H4884" t="s">
        <v>24</v>
      </c>
      <c r="I4884" t="s">
        <v>26</v>
      </c>
      <c r="J4884" t="s">
        <v>23</v>
      </c>
      <c r="K4884" t="s">
        <v>23</v>
      </c>
      <c r="L4884" t="s">
        <v>23</v>
      </c>
      <c r="M4884" t="s">
        <v>23</v>
      </c>
      <c r="N4884" t="s">
        <v>23</v>
      </c>
      <c r="O4884" t="s">
        <v>23</v>
      </c>
      <c r="P4884" t="s">
        <v>47</v>
      </c>
      <c r="Q4884" t="s">
        <v>23</v>
      </c>
      <c r="R4884" t="s">
        <v>7104</v>
      </c>
      <c r="S4884" s="2">
        <v>62.5</v>
      </c>
      <c r="T4884" s="2">
        <v>4136.3999999999996</v>
      </c>
      <c r="U4884" t="s">
        <v>24</v>
      </c>
      <c r="V4884">
        <f>COUNTIF(Table1[[#This Row],[OnlineSecurity]:[StreamingMovies]], "Yes")</f>
        <v>6</v>
      </c>
      <c r="W4884" t="str" cm="1">
        <f t="array" ref="W4884">_xlfn.IFS(Table1[[#This Row],[tenure]]&lt;=12,"0-1 Years", Table1[[#This Row],[tenure]] &lt;=36, "1-3 Years",Table1[[#This Row],[tenure]]&lt;=60, "3-5 Years",Table1[[#This Row],[tenure]]&gt;60,"5+ Years")</f>
        <v>5+ Years</v>
      </c>
      <c r="X4884" t="str">
        <f>IF(AND(Table1[[#This Row],[Contract]]="Month-to-Month", Table1[[#This Row],[PaymentMethod]]= "Electronic check"), "High Risk", "Standard")</f>
        <v>Standard</v>
      </c>
      <c r="Y4884" s="11">
        <f>IFERROR(Table1[[#This Row],[TotalCharges]]/Table1[[#This Row],[tenure]],"0")</f>
        <v>62.672727272727265</v>
      </c>
      <c r="Z4884" t="str">
        <f>IF(Table1[[#This Row],[SeniorCitizen]]=1,"Yes","No")</f>
        <v>No</v>
      </c>
    </row>
    <row r="4885" spans="1:26" x14ac:dyDescent="0.35">
      <c r="A4885" t="s">
        <v>4920</v>
      </c>
      <c r="B4885" t="s">
        <v>30</v>
      </c>
      <c r="C4885">
        <v>1</v>
      </c>
      <c r="D4885" t="s">
        <v>24</v>
      </c>
      <c r="E4885" t="s">
        <v>24</v>
      </c>
      <c r="F4885">
        <v>8</v>
      </c>
      <c r="G4885" t="s">
        <v>24</v>
      </c>
      <c r="H4885" t="s">
        <v>24</v>
      </c>
      <c r="I4885" t="s">
        <v>26</v>
      </c>
      <c r="J4885" t="s">
        <v>24</v>
      </c>
      <c r="K4885" t="s">
        <v>24</v>
      </c>
      <c r="L4885" t="s">
        <v>23</v>
      </c>
      <c r="M4885" t="s">
        <v>24</v>
      </c>
      <c r="N4885" t="s">
        <v>24</v>
      </c>
      <c r="O4885" t="s">
        <v>24</v>
      </c>
      <c r="P4885" t="s">
        <v>27</v>
      </c>
      <c r="Q4885" t="s">
        <v>23</v>
      </c>
      <c r="R4885" t="s">
        <v>28</v>
      </c>
      <c r="S4885" s="2">
        <v>29.4</v>
      </c>
      <c r="T4885" s="2">
        <v>221.9</v>
      </c>
      <c r="U4885" t="s">
        <v>23</v>
      </c>
      <c r="V4885">
        <f>COUNTIF(Table1[[#This Row],[OnlineSecurity]:[StreamingMovies]], "Yes")</f>
        <v>1</v>
      </c>
      <c r="W4885" t="str" cm="1">
        <f t="array" ref="W4885">_xlfn.IFS(Table1[[#This Row],[tenure]]&lt;=12,"0-1 Years", Table1[[#This Row],[tenure]] &lt;=36, "1-3 Years",Table1[[#This Row],[tenure]]&lt;=60, "3-5 Years",Table1[[#This Row],[tenure]]&gt;60,"5+ Years")</f>
        <v>0-1 Years</v>
      </c>
      <c r="X4885" t="str">
        <f>IF(AND(Table1[[#This Row],[Contract]]="Month-to-Month", Table1[[#This Row],[PaymentMethod]]= "Electronic check"), "High Risk", "Standard")</f>
        <v>High Risk</v>
      </c>
      <c r="Y4885" s="11">
        <f>IFERROR(Table1[[#This Row],[TotalCharges]]/Table1[[#This Row],[tenure]],"0")</f>
        <v>27.737500000000001</v>
      </c>
      <c r="Z4885" t="str">
        <f>IF(Table1[[#This Row],[SeniorCitizen]]=1,"Yes","No")</f>
        <v>Yes</v>
      </c>
    </row>
    <row r="4886" spans="1:26" x14ac:dyDescent="0.3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7104</v>
      </c>
      <c r="S4886" s="2">
        <v>94.9</v>
      </c>
      <c r="T4886" s="2">
        <v>3848</v>
      </c>
      <c r="U4886" t="s">
        <v>24</v>
      </c>
      <c r="V4886">
        <f>COUNTIF(Table1[[#This Row],[OnlineSecurity]:[StreamingMovies]], "Yes")</f>
        <v>3</v>
      </c>
      <c r="W4886" t="str" cm="1">
        <f t="array" ref="W4886">_xlfn.IFS(Table1[[#This Row],[tenure]]&lt;=12,"0-1 Years", Table1[[#This Row],[tenure]] &lt;=36, "1-3 Years",Table1[[#This Row],[tenure]]&lt;=60, "3-5 Years",Table1[[#This Row],[tenure]]&gt;60,"5+ Years")</f>
        <v>3-5 Years</v>
      </c>
      <c r="X4886" t="str">
        <f>IF(AND(Table1[[#This Row],[Contract]]="Month-to-Month", Table1[[#This Row],[PaymentMethod]]= "Electronic check"), "High Risk", "Standard")</f>
        <v>Standard</v>
      </c>
      <c r="Y4886" s="11">
        <f>IFERROR(Table1[[#This Row],[TotalCharges]]/Table1[[#This Row],[tenure]],"0")</f>
        <v>93.853658536585371</v>
      </c>
      <c r="Z4886" t="str">
        <f>IF(Table1[[#This Row],[SeniorCitizen]]=1,"Yes","No")</f>
        <v>No</v>
      </c>
    </row>
    <row r="4887" spans="1:26" x14ac:dyDescent="0.3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7104</v>
      </c>
      <c r="S4887" s="2">
        <v>111.65</v>
      </c>
      <c r="T4887" s="2">
        <v>8022.85</v>
      </c>
      <c r="U4887" t="s">
        <v>24</v>
      </c>
      <c r="V4887">
        <f>COUNTIF(Table1[[#This Row],[OnlineSecurity]:[StreamingMovies]], "Yes")</f>
        <v>5</v>
      </c>
      <c r="W4887" t="str" cm="1">
        <f t="array" ref="W4887">_xlfn.IFS(Table1[[#This Row],[tenure]]&lt;=12,"0-1 Years", Table1[[#This Row],[tenure]] &lt;=36, "1-3 Years",Table1[[#This Row],[tenure]]&lt;=60, "3-5 Years",Table1[[#This Row],[tenure]]&gt;60,"5+ Years")</f>
        <v>5+ Years</v>
      </c>
      <c r="X4887" t="str">
        <f>IF(AND(Table1[[#This Row],[Contract]]="Month-to-Month", Table1[[#This Row],[PaymentMethod]]= "Electronic check"), "High Risk", "Standard")</f>
        <v>Standard</v>
      </c>
      <c r="Y4887" s="11">
        <f>IFERROR(Table1[[#This Row],[TotalCharges]]/Table1[[#This Row],[tenure]],"0")</f>
        <v>111.42847222222223</v>
      </c>
      <c r="Z4887" t="str">
        <f>IF(Table1[[#This Row],[SeniorCitizen]]=1,"Yes","No")</f>
        <v>Yes</v>
      </c>
    </row>
    <row r="4888" spans="1:26" x14ac:dyDescent="0.35">
      <c r="A4888" t="s">
        <v>4923</v>
      </c>
      <c r="B4888" t="s">
        <v>22</v>
      </c>
      <c r="C4888">
        <v>0</v>
      </c>
      <c r="D4888" t="s">
        <v>24</v>
      </c>
      <c r="E4888" t="s">
        <v>24</v>
      </c>
      <c r="F4888">
        <v>7</v>
      </c>
      <c r="G4888" t="s">
        <v>23</v>
      </c>
      <c r="H4888" t="s">
        <v>24</v>
      </c>
      <c r="I4888" t="s">
        <v>24</v>
      </c>
      <c r="J4888" t="s">
        <v>24</v>
      </c>
      <c r="K4888" t="s">
        <v>24</v>
      </c>
      <c r="L4888" t="s">
        <v>24</v>
      </c>
      <c r="M4888" t="s">
        <v>24</v>
      </c>
      <c r="N4888" t="s">
        <v>24</v>
      </c>
      <c r="O4888" t="s">
        <v>24</v>
      </c>
      <c r="P4888" t="s">
        <v>31</v>
      </c>
      <c r="Q4888" t="s">
        <v>24</v>
      </c>
      <c r="R4888" t="s">
        <v>32</v>
      </c>
      <c r="S4888" s="2">
        <v>19.899999999999999</v>
      </c>
      <c r="T4888" s="2">
        <v>173.15</v>
      </c>
      <c r="U4888" t="s">
        <v>24</v>
      </c>
      <c r="V4888">
        <f>COUNTIF(Table1[[#This Row],[OnlineSecurity]:[StreamingMovies]], "Yes")</f>
        <v>0</v>
      </c>
      <c r="W4888" t="str" cm="1">
        <f t="array" ref="W4888">_xlfn.IFS(Table1[[#This Row],[tenure]]&lt;=12,"0-1 Years", Table1[[#This Row],[tenure]] &lt;=36, "1-3 Years",Table1[[#This Row],[tenure]]&lt;=60, "3-5 Years",Table1[[#This Row],[tenure]]&gt;60,"5+ Years")</f>
        <v>0-1 Years</v>
      </c>
      <c r="X4888" t="str">
        <f>IF(AND(Table1[[#This Row],[Contract]]="Month-to-Month", Table1[[#This Row],[PaymentMethod]]= "Electronic check"), "High Risk", "Standard")</f>
        <v>Standard</v>
      </c>
      <c r="Y4888" s="11">
        <f>IFERROR(Table1[[#This Row],[TotalCharges]]/Table1[[#This Row],[tenure]],"0")</f>
        <v>24.735714285714288</v>
      </c>
      <c r="Z4888" t="str">
        <f>IF(Table1[[#This Row],[SeniorCitizen]]=1,"Yes","No")</f>
        <v>No</v>
      </c>
    </row>
    <row r="4889" spans="1:26" x14ac:dyDescent="0.35">
      <c r="A4889" t="s">
        <v>4924</v>
      </c>
      <c r="B4889" t="s">
        <v>22</v>
      </c>
      <c r="C4889">
        <v>0</v>
      </c>
      <c r="D4889" t="s">
        <v>23</v>
      </c>
      <c r="E4889" t="s">
        <v>23</v>
      </c>
      <c r="F4889">
        <v>38</v>
      </c>
      <c r="G4889" t="s">
        <v>23</v>
      </c>
      <c r="H4889" t="s">
        <v>24</v>
      </c>
      <c r="I4889" t="s">
        <v>24</v>
      </c>
      <c r="J4889" t="s">
        <v>24</v>
      </c>
      <c r="K4889" t="s">
        <v>24</v>
      </c>
      <c r="L4889" t="s">
        <v>24</v>
      </c>
      <c r="M4889" t="s">
        <v>24</v>
      </c>
      <c r="N4889" t="s">
        <v>24</v>
      </c>
      <c r="O4889" t="s">
        <v>24</v>
      </c>
      <c r="P4889" t="s">
        <v>27</v>
      </c>
      <c r="Q4889" t="s">
        <v>24</v>
      </c>
      <c r="R4889" t="s">
        <v>32</v>
      </c>
      <c r="S4889" s="2">
        <v>20.45</v>
      </c>
      <c r="T4889" s="2">
        <v>781.25</v>
      </c>
      <c r="U4889" t="s">
        <v>24</v>
      </c>
      <c r="V4889">
        <f>COUNTIF(Table1[[#This Row],[OnlineSecurity]:[StreamingMovies]], "Yes")</f>
        <v>0</v>
      </c>
      <c r="W4889" t="str" cm="1">
        <f t="array" ref="W4889">_xlfn.IFS(Table1[[#This Row],[tenure]]&lt;=12,"0-1 Years", Table1[[#This Row],[tenure]] &lt;=36, "1-3 Years",Table1[[#This Row],[tenure]]&lt;=60, "3-5 Years",Table1[[#This Row],[tenure]]&gt;60,"5+ Years")</f>
        <v>3-5 Years</v>
      </c>
      <c r="X4889" t="str">
        <f>IF(AND(Table1[[#This Row],[Contract]]="Month-to-Month", Table1[[#This Row],[PaymentMethod]]= "Electronic check"), "High Risk", "Standard")</f>
        <v>Standard</v>
      </c>
      <c r="Y4889" s="11">
        <f>IFERROR(Table1[[#This Row],[TotalCharges]]/Table1[[#This Row],[tenure]],"0")</f>
        <v>20.559210526315791</v>
      </c>
      <c r="Z4889" t="str">
        <f>IF(Table1[[#This Row],[SeniorCitizen]]=1,"Yes","No")</f>
        <v>No</v>
      </c>
    </row>
    <row r="4890" spans="1:26" x14ac:dyDescent="0.3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s="2">
        <v>106.05</v>
      </c>
      <c r="T4890" s="2">
        <v>4510.8</v>
      </c>
      <c r="U4890" t="s">
        <v>24</v>
      </c>
      <c r="V4890">
        <f>COUNTIF(Table1[[#This Row],[OnlineSecurity]:[StreamingMovies]], "Yes")</f>
        <v>5</v>
      </c>
      <c r="W4890" t="str" cm="1">
        <f t="array" ref="W4890">_xlfn.IFS(Table1[[#This Row],[tenure]]&lt;=12,"0-1 Years", Table1[[#This Row],[tenure]] &lt;=36, "1-3 Years",Table1[[#This Row],[tenure]]&lt;=60, "3-5 Years",Table1[[#This Row],[tenure]]&gt;60,"5+ Years")</f>
        <v>3-5 Years</v>
      </c>
      <c r="X4890" t="str">
        <f>IF(AND(Table1[[#This Row],[Contract]]="Month-to-Month", Table1[[#This Row],[PaymentMethod]]= "Electronic check"), "High Risk", "Standard")</f>
        <v>Standard</v>
      </c>
      <c r="Y4890" s="11">
        <f>IFERROR(Table1[[#This Row],[TotalCharges]]/Table1[[#This Row],[tenure]],"0")</f>
        <v>102.51818181818182</v>
      </c>
      <c r="Z4890" t="str">
        <f>IF(Table1[[#This Row],[SeniorCitizen]]=1,"Yes","No")</f>
        <v>No</v>
      </c>
    </row>
    <row r="4891" spans="1:26" x14ac:dyDescent="0.3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7104</v>
      </c>
      <c r="S4891" s="2">
        <v>113.45</v>
      </c>
      <c r="T4891" s="2">
        <v>5317.8</v>
      </c>
      <c r="U4891" t="s">
        <v>24</v>
      </c>
      <c r="V4891">
        <f>COUNTIF(Table1[[#This Row],[OnlineSecurity]:[StreamingMovies]], "Yes")</f>
        <v>6</v>
      </c>
      <c r="W4891" t="str" cm="1">
        <f t="array" ref="W4891">_xlfn.IFS(Table1[[#This Row],[tenure]]&lt;=12,"0-1 Years", Table1[[#This Row],[tenure]] &lt;=36, "1-3 Years",Table1[[#This Row],[tenure]]&lt;=60, "3-5 Years",Table1[[#This Row],[tenure]]&gt;60,"5+ Years")</f>
        <v>3-5 Years</v>
      </c>
      <c r="X4891" t="str">
        <f>IF(AND(Table1[[#This Row],[Contract]]="Month-to-Month", Table1[[#This Row],[PaymentMethod]]= "Electronic check"), "High Risk", "Standard")</f>
        <v>Standard</v>
      </c>
      <c r="Y4891" s="11">
        <f>IFERROR(Table1[[#This Row],[TotalCharges]]/Table1[[#This Row],[tenure]],"0")</f>
        <v>113.14468085106384</v>
      </c>
      <c r="Z4891" t="str">
        <f>IF(Table1[[#This Row],[SeniorCitizen]]=1,"Yes","No")</f>
        <v>No</v>
      </c>
    </row>
    <row r="4892" spans="1:26" x14ac:dyDescent="0.3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s="2">
        <v>92.55</v>
      </c>
      <c r="T4892" s="2">
        <v>4779.45</v>
      </c>
      <c r="U4892" t="s">
        <v>24</v>
      </c>
      <c r="V4892">
        <f>COUNTIF(Table1[[#This Row],[OnlineSecurity]:[StreamingMovies]], "Yes")</f>
        <v>3</v>
      </c>
      <c r="W4892" t="str" cm="1">
        <f t="array" ref="W4892">_xlfn.IFS(Table1[[#This Row],[tenure]]&lt;=12,"0-1 Years", Table1[[#This Row],[tenure]] &lt;=36, "1-3 Years",Table1[[#This Row],[tenure]]&lt;=60, "3-5 Years",Table1[[#This Row],[tenure]]&gt;60,"5+ Years")</f>
        <v>3-5 Years</v>
      </c>
      <c r="X4892" t="str">
        <f>IF(AND(Table1[[#This Row],[Contract]]="Month-to-Month", Table1[[#This Row],[PaymentMethod]]= "Electronic check"), "High Risk", "Standard")</f>
        <v>High Risk</v>
      </c>
      <c r="Y4892" s="11">
        <f>IFERROR(Table1[[#This Row],[TotalCharges]]/Table1[[#This Row],[tenure]],"0")</f>
        <v>90.178301886792454</v>
      </c>
      <c r="Z4892" t="str">
        <f>IF(Table1[[#This Row],[SeniorCitizen]]=1,"Yes","No")</f>
        <v>No</v>
      </c>
    </row>
    <row r="4893" spans="1:26" x14ac:dyDescent="0.3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s="2">
        <v>65.599999999999994</v>
      </c>
      <c r="T4893" s="2">
        <v>250.1</v>
      </c>
      <c r="U4893" t="s">
        <v>24</v>
      </c>
      <c r="V4893">
        <f>COUNTIF(Table1[[#This Row],[OnlineSecurity]:[StreamingMovies]], "Yes")</f>
        <v>2</v>
      </c>
      <c r="W4893" t="str" cm="1">
        <f t="array" ref="W4893">_xlfn.IFS(Table1[[#This Row],[tenure]]&lt;=12,"0-1 Years", Table1[[#This Row],[tenure]] &lt;=36, "1-3 Years",Table1[[#This Row],[tenure]]&lt;=60, "3-5 Years",Table1[[#This Row],[tenure]]&gt;60,"5+ Years")</f>
        <v>0-1 Years</v>
      </c>
      <c r="X4893" t="str">
        <f>IF(AND(Table1[[#This Row],[Contract]]="Month-to-Month", Table1[[#This Row],[PaymentMethod]]= "Electronic check"), "High Risk", "Standard")</f>
        <v>High Risk</v>
      </c>
      <c r="Y4893" s="11">
        <f>IFERROR(Table1[[#This Row],[TotalCharges]]/Table1[[#This Row],[tenure]],"0")</f>
        <v>62.524999999999999</v>
      </c>
      <c r="Z4893" t="str">
        <f>IF(Table1[[#This Row],[SeniorCitizen]]=1,"Yes","No")</f>
        <v>No</v>
      </c>
    </row>
    <row r="4894" spans="1:26" x14ac:dyDescent="0.3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s="2">
        <v>84.35</v>
      </c>
      <c r="T4894" s="2">
        <v>1745.2</v>
      </c>
      <c r="U4894" t="s">
        <v>24</v>
      </c>
      <c r="V4894">
        <f>COUNTIF(Table1[[#This Row],[OnlineSecurity]:[StreamingMovies]], "Yes")</f>
        <v>1</v>
      </c>
      <c r="W4894" t="str" cm="1">
        <f t="array" ref="W4894">_xlfn.IFS(Table1[[#This Row],[tenure]]&lt;=12,"0-1 Years", Table1[[#This Row],[tenure]] &lt;=36, "1-3 Years",Table1[[#This Row],[tenure]]&lt;=60, "3-5 Years",Table1[[#This Row],[tenure]]&gt;60,"5+ Years")</f>
        <v>1-3 Years</v>
      </c>
      <c r="X4894" t="str">
        <f>IF(AND(Table1[[#This Row],[Contract]]="Month-to-Month", Table1[[#This Row],[PaymentMethod]]= "Electronic check"), "High Risk", "Standard")</f>
        <v>High Risk</v>
      </c>
      <c r="Y4894" s="11">
        <f>IFERROR(Table1[[#This Row],[TotalCharges]]/Table1[[#This Row],[tenure]],"0")</f>
        <v>87.26</v>
      </c>
      <c r="Z4894" t="str">
        <f>IF(Table1[[#This Row],[SeniorCitizen]]=1,"Yes","No")</f>
        <v>Yes</v>
      </c>
    </row>
    <row r="4895" spans="1:26" x14ac:dyDescent="0.3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s="2">
        <v>44.65</v>
      </c>
      <c r="T4895" s="2">
        <v>74.900000000000006</v>
      </c>
      <c r="U4895" t="s">
        <v>23</v>
      </c>
      <c r="V4895">
        <f>COUNTIF(Table1[[#This Row],[OnlineSecurity]:[StreamingMovies]], "Yes")</f>
        <v>0</v>
      </c>
      <c r="W4895" t="str" cm="1">
        <f t="array" ref="W4895">_xlfn.IFS(Table1[[#This Row],[tenure]]&lt;=12,"0-1 Years", Table1[[#This Row],[tenure]] &lt;=36, "1-3 Years",Table1[[#This Row],[tenure]]&lt;=60, "3-5 Years",Table1[[#This Row],[tenure]]&gt;60,"5+ Years")</f>
        <v>0-1 Years</v>
      </c>
      <c r="X4895" t="str">
        <f>IF(AND(Table1[[#This Row],[Contract]]="Month-to-Month", Table1[[#This Row],[PaymentMethod]]= "Electronic check"), "High Risk", "Standard")</f>
        <v>Standard</v>
      </c>
      <c r="Y4895" s="11">
        <f>IFERROR(Table1[[#This Row],[TotalCharges]]/Table1[[#This Row],[tenure]],"0")</f>
        <v>37.450000000000003</v>
      </c>
      <c r="Z4895" t="str">
        <f>IF(Table1[[#This Row],[SeniorCitizen]]=1,"Yes","No")</f>
        <v>No</v>
      </c>
    </row>
    <row r="4896" spans="1:26" x14ac:dyDescent="0.3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7105</v>
      </c>
      <c r="S4896" s="2">
        <v>71.099999999999994</v>
      </c>
      <c r="T4896" s="2">
        <v>4140.1000000000004</v>
      </c>
      <c r="U4896" t="s">
        <v>24</v>
      </c>
      <c r="V4896">
        <f>COUNTIF(Table1[[#This Row],[OnlineSecurity]:[StreamingMovies]], "Yes")</f>
        <v>3</v>
      </c>
      <c r="W4896" t="str" cm="1">
        <f t="array" ref="W4896">_xlfn.IFS(Table1[[#This Row],[tenure]]&lt;=12,"0-1 Years", Table1[[#This Row],[tenure]] &lt;=36, "1-3 Years",Table1[[#This Row],[tenure]]&lt;=60, "3-5 Years",Table1[[#This Row],[tenure]]&gt;60,"5+ Years")</f>
        <v>3-5 Years</v>
      </c>
      <c r="X4896" t="str">
        <f>IF(AND(Table1[[#This Row],[Contract]]="Month-to-Month", Table1[[#This Row],[PaymentMethod]]= "Electronic check"), "High Risk", "Standard")</f>
        <v>Standard</v>
      </c>
      <c r="Y4896" s="11">
        <f>IFERROR(Table1[[#This Row],[TotalCharges]]/Table1[[#This Row],[tenure]],"0")</f>
        <v>72.63333333333334</v>
      </c>
      <c r="Z4896" t="str">
        <f>IF(Table1[[#This Row],[SeniorCitizen]]=1,"Yes","No")</f>
        <v>Yes</v>
      </c>
    </row>
    <row r="4897" spans="1:26" x14ac:dyDescent="0.3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s="2">
        <v>85.15</v>
      </c>
      <c r="T4897" s="2">
        <v>3670.5</v>
      </c>
      <c r="U4897" t="s">
        <v>24</v>
      </c>
      <c r="V4897">
        <f>COUNTIF(Table1[[#This Row],[OnlineSecurity]:[StreamingMovies]], "Yes")</f>
        <v>3</v>
      </c>
      <c r="W4897" t="str" cm="1">
        <f t="array" ref="W4897">_xlfn.IFS(Table1[[#This Row],[tenure]]&lt;=12,"0-1 Years", Table1[[#This Row],[tenure]] &lt;=36, "1-3 Years",Table1[[#This Row],[tenure]]&lt;=60, "3-5 Years",Table1[[#This Row],[tenure]]&gt;60,"5+ Years")</f>
        <v>3-5 Years</v>
      </c>
      <c r="X4897" t="str">
        <f>IF(AND(Table1[[#This Row],[Contract]]="Month-to-Month", Table1[[#This Row],[PaymentMethod]]= "Electronic check"), "High Risk", "Standard")</f>
        <v>High Risk</v>
      </c>
      <c r="Y4897" s="11">
        <f>IFERROR(Table1[[#This Row],[TotalCharges]]/Table1[[#This Row],[tenure]],"0")</f>
        <v>83.420454545454547</v>
      </c>
      <c r="Z4897" t="str">
        <f>IF(Table1[[#This Row],[SeniorCitizen]]=1,"Yes","No")</f>
        <v>Yes</v>
      </c>
    </row>
    <row r="4898" spans="1:26" x14ac:dyDescent="0.3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s="2">
        <v>49.7</v>
      </c>
      <c r="T4898" s="2">
        <v>1167.8</v>
      </c>
      <c r="U4898" t="s">
        <v>24</v>
      </c>
      <c r="V4898">
        <f>COUNTIF(Table1[[#This Row],[OnlineSecurity]:[StreamingMovies]], "Yes")</f>
        <v>1</v>
      </c>
      <c r="W4898" t="str" cm="1">
        <f t="array" ref="W4898">_xlfn.IFS(Table1[[#This Row],[tenure]]&lt;=12,"0-1 Years", Table1[[#This Row],[tenure]] &lt;=36, "1-3 Years",Table1[[#This Row],[tenure]]&lt;=60, "3-5 Years",Table1[[#This Row],[tenure]]&gt;60,"5+ Years")</f>
        <v>1-3 Years</v>
      </c>
      <c r="X4898" t="str">
        <f>IF(AND(Table1[[#This Row],[Contract]]="Month-to-Month", Table1[[#This Row],[PaymentMethod]]= "Electronic check"), "High Risk", "Standard")</f>
        <v>Standard</v>
      </c>
      <c r="Y4898" s="11">
        <f>IFERROR(Table1[[#This Row],[TotalCharges]]/Table1[[#This Row],[tenure]],"0")</f>
        <v>48.658333333333331</v>
      </c>
      <c r="Z4898" t="str">
        <f>IF(Table1[[#This Row],[SeniorCitizen]]=1,"Yes","No")</f>
        <v>No</v>
      </c>
    </row>
    <row r="4899" spans="1:26" x14ac:dyDescent="0.35">
      <c r="A4899" t="s">
        <v>4934</v>
      </c>
      <c r="B4899" t="s">
        <v>30</v>
      </c>
      <c r="C4899">
        <v>0</v>
      </c>
      <c r="D4899" t="s">
        <v>23</v>
      </c>
      <c r="E4899" t="s">
        <v>23</v>
      </c>
      <c r="F4899">
        <v>15</v>
      </c>
      <c r="G4899" t="s">
        <v>24</v>
      </c>
      <c r="H4899" t="s">
        <v>24</v>
      </c>
      <c r="I4899" t="s">
        <v>26</v>
      </c>
      <c r="J4899" t="s">
        <v>23</v>
      </c>
      <c r="K4899" t="s">
        <v>24</v>
      </c>
      <c r="L4899" t="s">
        <v>24</v>
      </c>
      <c r="M4899" t="s">
        <v>24</v>
      </c>
      <c r="N4899" t="s">
        <v>24</v>
      </c>
      <c r="O4899" t="s">
        <v>24</v>
      </c>
      <c r="P4899" t="s">
        <v>27</v>
      </c>
      <c r="Q4899" t="s">
        <v>23</v>
      </c>
      <c r="R4899" t="s">
        <v>7104</v>
      </c>
      <c r="S4899" s="2">
        <v>30.2</v>
      </c>
      <c r="T4899" s="2">
        <v>469.65</v>
      </c>
      <c r="U4899" t="s">
        <v>24</v>
      </c>
      <c r="V4899">
        <f>COUNTIF(Table1[[#This Row],[OnlineSecurity]:[StreamingMovies]], "Yes")</f>
        <v>1</v>
      </c>
      <c r="W4899" t="str" cm="1">
        <f t="array" ref="W4899">_xlfn.IFS(Table1[[#This Row],[tenure]]&lt;=12,"0-1 Years", Table1[[#This Row],[tenure]] &lt;=36, "1-3 Years",Table1[[#This Row],[tenure]]&lt;=60, "3-5 Years",Table1[[#This Row],[tenure]]&gt;60,"5+ Years")</f>
        <v>1-3 Years</v>
      </c>
      <c r="X4899" t="str">
        <f>IF(AND(Table1[[#This Row],[Contract]]="Month-to-Month", Table1[[#This Row],[PaymentMethod]]= "Electronic check"), "High Risk", "Standard")</f>
        <v>Standard</v>
      </c>
      <c r="Y4899" s="11">
        <f>IFERROR(Table1[[#This Row],[TotalCharges]]/Table1[[#This Row],[tenure]],"0")</f>
        <v>31.31</v>
      </c>
      <c r="Z4899" t="str">
        <f>IF(Table1[[#This Row],[SeniorCitizen]]=1,"Yes","No")</f>
        <v>No</v>
      </c>
    </row>
    <row r="4900" spans="1:26" x14ac:dyDescent="0.35">
      <c r="A4900" t="s">
        <v>4935</v>
      </c>
      <c r="B4900" t="s">
        <v>22</v>
      </c>
      <c r="C4900">
        <v>0</v>
      </c>
      <c r="D4900" t="s">
        <v>24</v>
      </c>
      <c r="E4900" t="s">
        <v>24</v>
      </c>
      <c r="F4900">
        <v>3</v>
      </c>
      <c r="G4900" t="s">
        <v>24</v>
      </c>
      <c r="H4900" t="s">
        <v>24</v>
      </c>
      <c r="I4900" t="s">
        <v>26</v>
      </c>
      <c r="J4900" t="s">
        <v>24</v>
      </c>
      <c r="K4900" t="s">
        <v>24</v>
      </c>
      <c r="L4900" t="s">
        <v>24</v>
      </c>
      <c r="M4900" t="s">
        <v>24</v>
      </c>
      <c r="N4900" t="s">
        <v>24</v>
      </c>
      <c r="O4900" t="s">
        <v>24</v>
      </c>
      <c r="P4900" t="s">
        <v>27</v>
      </c>
      <c r="Q4900" t="s">
        <v>24</v>
      </c>
      <c r="R4900" t="s">
        <v>28</v>
      </c>
      <c r="S4900" s="2">
        <v>25.25</v>
      </c>
      <c r="T4900" s="2">
        <v>58.9</v>
      </c>
      <c r="U4900" t="s">
        <v>23</v>
      </c>
      <c r="V4900">
        <f>COUNTIF(Table1[[#This Row],[OnlineSecurity]:[StreamingMovies]], "Yes")</f>
        <v>0</v>
      </c>
      <c r="W4900" t="str" cm="1">
        <f t="array" ref="W4900">_xlfn.IFS(Table1[[#This Row],[tenure]]&lt;=12,"0-1 Years", Table1[[#This Row],[tenure]] &lt;=36, "1-3 Years",Table1[[#This Row],[tenure]]&lt;=60, "3-5 Years",Table1[[#This Row],[tenure]]&gt;60,"5+ Years")</f>
        <v>0-1 Years</v>
      </c>
      <c r="X4900" t="str">
        <f>IF(AND(Table1[[#This Row],[Contract]]="Month-to-Month", Table1[[#This Row],[PaymentMethod]]= "Electronic check"), "High Risk", "Standard")</f>
        <v>High Risk</v>
      </c>
      <c r="Y4900" s="11">
        <f>IFERROR(Table1[[#This Row],[TotalCharges]]/Table1[[#This Row],[tenure]],"0")</f>
        <v>19.633333333333333</v>
      </c>
      <c r="Z4900" t="str">
        <f>IF(Table1[[#This Row],[SeniorCitizen]]=1,"Yes","No")</f>
        <v>No</v>
      </c>
    </row>
    <row r="4901" spans="1:26" x14ac:dyDescent="0.3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7104</v>
      </c>
      <c r="S4901" s="2">
        <v>84.05</v>
      </c>
      <c r="T4901" s="2">
        <v>333.55</v>
      </c>
      <c r="U4901" t="s">
        <v>23</v>
      </c>
      <c r="V4901">
        <f>COUNTIF(Table1[[#This Row],[OnlineSecurity]:[StreamingMovies]], "Yes")</f>
        <v>2</v>
      </c>
      <c r="W4901" t="str" cm="1">
        <f t="array" ref="W4901">_xlfn.IFS(Table1[[#This Row],[tenure]]&lt;=12,"0-1 Years", Table1[[#This Row],[tenure]] &lt;=36, "1-3 Years",Table1[[#This Row],[tenure]]&lt;=60, "3-5 Years",Table1[[#This Row],[tenure]]&gt;60,"5+ Years")</f>
        <v>0-1 Years</v>
      </c>
      <c r="X4901" t="str">
        <f>IF(AND(Table1[[#This Row],[Contract]]="Month-to-Month", Table1[[#This Row],[PaymentMethod]]= "Electronic check"), "High Risk", "Standard")</f>
        <v>Standard</v>
      </c>
      <c r="Y4901" s="11">
        <f>IFERROR(Table1[[#This Row],[TotalCharges]]/Table1[[#This Row],[tenure]],"0")</f>
        <v>83.387500000000003</v>
      </c>
      <c r="Z4901" t="str">
        <f>IF(Table1[[#This Row],[SeniorCitizen]]=1,"Yes","No")</f>
        <v>No</v>
      </c>
    </row>
    <row r="4902" spans="1:26" x14ac:dyDescent="0.3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s="2">
        <v>85.7</v>
      </c>
      <c r="T4902" s="2">
        <v>3171.15</v>
      </c>
      <c r="U4902" t="s">
        <v>23</v>
      </c>
      <c r="V4902">
        <f>COUNTIF(Table1[[#This Row],[OnlineSecurity]:[StreamingMovies]], "Yes")</f>
        <v>1</v>
      </c>
      <c r="W4902" t="str" cm="1">
        <f t="array" ref="W4902">_xlfn.IFS(Table1[[#This Row],[tenure]]&lt;=12,"0-1 Years", Table1[[#This Row],[tenure]] &lt;=36, "1-3 Years",Table1[[#This Row],[tenure]]&lt;=60, "3-5 Years",Table1[[#This Row],[tenure]]&gt;60,"5+ Years")</f>
        <v>3-5 Years</v>
      </c>
      <c r="X4902" t="str">
        <f>IF(AND(Table1[[#This Row],[Contract]]="Month-to-Month", Table1[[#This Row],[PaymentMethod]]= "Electronic check"), "High Risk", "Standard")</f>
        <v>High Risk</v>
      </c>
      <c r="Y4902" s="11">
        <f>IFERROR(Table1[[#This Row],[TotalCharges]]/Table1[[#This Row],[tenure]],"0")</f>
        <v>85.706756756756761</v>
      </c>
      <c r="Z4902" t="str">
        <f>IF(Table1[[#This Row],[SeniorCitizen]]=1,"Yes","No")</f>
        <v>Yes</v>
      </c>
    </row>
    <row r="4903" spans="1:26" x14ac:dyDescent="0.3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s="2">
        <v>74.7</v>
      </c>
      <c r="T4903" s="2">
        <v>74.7</v>
      </c>
      <c r="U4903" t="s">
        <v>23</v>
      </c>
      <c r="V4903">
        <f>COUNTIF(Table1[[#This Row],[OnlineSecurity]:[StreamingMovies]], "Yes")</f>
        <v>1</v>
      </c>
      <c r="W4903" t="str" cm="1">
        <f t="array" ref="W4903">_xlfn.IFS(Table1[[#This Row],[tenure]]&lt;=12,"0-1 Years", Table1[[#This Row],[tenure]] &lt;=36, "1-3 Years",Table1[[#This Row],[tenure]]&lt;=60, "3-5 Years",Table1[[#This Row],[tenure]]&gt;60,"5+ Years")</f>
        <v>0-1 Years</v>
      </c>
      <c r="X4903" t="str">
        <f>IF(AND(Table1[[#This Row],[Contract]]="Month-to-Month", Table1[[#This Row],[PaymentMethod]]= "Electronic check"), "High Risk", "Standard")</f>
        <v>High Risk</v>
      </c>
      <c r="Y4903" s="11">
        <f>IFERROR(Table1[[#This Row],[TotalCharges]]/Table1[[#This Row],[tenure]],"0")</f>
        <v>74.7</v>
      </c>
      <c r="Z4903" t="str">
        <f>IF(Table1[[#This Row],[SeniorCitizen]]=1,"Yes","No")</f>
        <v>No</v>
      </c>
    </row>
    <row r="4904" spans="1:26" x14ac:dyDescent="0.3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7105</v>
      </c>
      <c r="S4904" s="2">
        <v>56.35</v>
      </c>
      <c r="T4904" s="2">
        <v>1381.2</v>
      </c>
      <c r="U4904" t="s">
        <v>24</v>
      </c>
      <c r="V4904">
        <f>COUNTIF(Table1[[#This Row],[OnlineSecurity]:[StreamingMovies]], "Yes")</f>
        <v>2</v>
      </c>
      <c r="W4904" t="str" cm="1">
        <f t="array" ref="W4904">_xlfn.IFS(Table1[[#This Row],[tenure]]&lt;=12,"0-1 Years", Table1[[#This Row],[tenure]] &lt;=36, "1-3 Years",Table1[[#This Row],[tenure]]&lt;=60, "3-5 Years",Table1[[#This Row],[tenure]]&gt;60,"5+ Years")</f>
        <v>1-3 Years</v>
      </c>
      <c r="X4904" t="str">
        <f>IF(AND(Table1[[#This Row],[Contract]]="Month-to-Month", Table1[[#This Row],[PaymentMethod]]= "Electronic check"), "High Risk", "Standard")</f>
        <v>Standard</v>
      </c>
      <c r="Y4904" s="11">
        <f>IFERROR(Table1[[#This Row],[TotalCharges]]/Table1[[#This Row],[tenure]],"0")</f>
        <v>57.550000000000004</v>
      </c>
      <c r="Z4904" t="str">
        <f>IF(Table1[[#This Row],[SeniorCitizen]]=1,"Yes","No")</f>
        <v>No</v>
      </c>
    </row>
    <row r="4905" spans="1:26" x14ac:dyDescent="0.3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s="2">
        <v>90.8</v>
      </c>
      <c r="T4905" s="2">
        <v>455.5</v>
      </c>
      <c r="U4905" t="s">
        <v>23</v>
      </c>
      <c r="V4905">
        <f>COUNTIF(Table1[[#This Row],[OnlineSecurity]:[StreamingMovies]], "Yes")</f>
        <v>2</v>
      </c>
      <c r="W4905" t="str" cm="1">
        <f t="array" ref="W4905">_xlfn.IFS(Table1[[#This Row],[tenure]]&lt;=12,"0-1 Years", Table1[[#This Row],[tenure]] &lt;=36, "1-3 Years",Table1[[#This Row],[tenure]]&lt;=60, "3-5 Years",Table1[[#This Row],[tenure]]&gt;60,"5+ Years")</f>
        <v>0-1 Years</v>
      </c>
      <c r="X4905" t="str">
        <f>IF(AND(Table1[[#This Row],[Contract]]="Month-to-Month", Table1[[#This Row],[PaymentMethod]]= "Electronic check"), "High Risk", "Standard")</f>
        <v>High Risk</v>
      </c>
      <c r="Y4905" s="11">
        <f>IFERROR(Table1[[#This Row],[TotalCharges]]/Table1[[#This Row],[tenure]],"0")</f>
        <v>91.1</v>
      </c>
      <c r="Z4905" t="str">
        <f>IF(Table1[[#This Row],[SeniorCitizen]]=1,"Yes","No")</f>
        <v>No</v>
      </c>
    </row>
    <row r="4906" spans="1:26" x14ac:dyDescent="0.3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s="2">
        <v>107.55</v>
      </c>
      <c r="T4906" s="2">
        <v>3645.5</v>
      </c>
      <c r="U4906" t="s">
        <v>24</v>
      </c>
      <c r="V4906">
        <f>COUNTIF(Table1[[#This Row],[OnlineSecurity]:[StreamingMovies]], "Yes")</f>
        <v>4</v>
      </c>
      <c r="W4906" t="str" cm="1">
        <f t="array" ref="W4906">_xlfn.IFS(Table1[[#This Row],[tenure]]&lt;=12,"0-1 Years", Table1[[#This Row],[tenure]] &lt;=36, "1-3 Years",Table1[[#This Row],[tenure]]&lt;=60, "3-5 Years",Table1[[#This Row],[tenure]]&gt;60,"5+ Years")</f>
        <v>1-3 Years</v>
      </c>
      <c r="X4906" t="str">
        <f>IF(AND(Table1[[#This Row],[Contract]]="Month-to-Month", Table1[[#This Row],[PaymentMethod]]= "Electronic check"), "High Risk", "Standard")</f>
        <v>High Risk</v>
      </c>
      <c r="Y4906" s="11">
        <f>IFERROR(Table1[[#This Row],[TotalCharges]]/Table1[[#This Row],[tenure]],"0")</f>
        <v>110.46969696969697</v>
      </c>
      <c r="Z4906" t="str">
        <f>IF(Table1[[#This Row],[SeniorCitizen]]=1,"Yes","No")</f>
        <v>No</v>
      </c>
    </row>
    <row r="4907" spans="1:26" x14ac:dyDescent="0.35">
      <c r="A4907" t="s">
        <v>4942</v>
      </c>
      <c r="B4907" t="s">
        <v>22</v>
      </c>
      <c r="C4907">
        <v>0</v>
      </c>
      <c r="D4907" t="s">
        <v>23</v>
      </c>
      <c r="E4907" t="s">
        <v>23</v>
      </c>
      <c r="F4907">
        <v>58</v>
      </c>
      <c r="G4907" t="s">
        <v>23</v>
      </c>
      <c r="H4907" t="s">
        <v>24</v>
      </c>
      <c r="I4907" t="s">
        <v>24</v>
      </c>
      <c r="J4907" t="s">
        <v>24</v>
      </c>
      <c r="K4907" t="s">
        <v>24</v>
      </c>
      <c r="L4907" t="s">
        <v>24</v>
      </c>
      <c r="M4907" t="s">
        <v>24</v>
      </c>
      <c r="N4907" t="s">
        <v>24</v>
      </c>
      <c r="O4907" t="s">
        <v>24</v>
      </c>
      <c r="P4907" t="s">
        <v>47</v>
      </c>
      <c r="Q4907" t="s">
        <v>23</v>
      </c>
      <c r="R4907" t="s">
        <v>32</v>
      </c>
      <c r="S4907" s="2">
        <v>19.850000000000001</v>
      </c>
      <c r="T4907" s="2">
        <v>1158.8499999999999</v>
      </c>
      <c r="U4907" t="s">
        <v>24</v>
      </c>
      <c r="V4907">
        <f>COUNTIF(Table1[[#This Row],[OnlineSecurity]:[StreamingMovies]], "Yes")</f>
        <v>0</v>
      </c>
      <c r="W4907" t="str" cm="1">
        <f t="array" ref="W4907">_xlfn.IFS(Table1[[#This Row],[tenure]]&lt;=12,"0-1 Years", Table1[[#This Row],[tenure]] &lt;=36, "1-3 Years",Table1[[#This Row],[tenure]]&lt;=60, "3-5 Years",Table1[[#This Row],[tenure]]&gt;60,"5+ Years")</f>
        <v>3-5 Years</v>
      </c>
      <c r="X4907" t="str">
        <f>IF(AND(Table1[[#This Row],[Contract]]="Month-to-Month", Table1[[#This Row],[PaymentMethod]]= "Electronic check"), "High Risk", "Standard")</f>
        <v>Standard</v>
      </c>
      <c r="Y4907" s="11">
        <f>IFERROR(Table1[[#This Row],[TotalCharges]]/Table1[[#This Row],[tenure]],"0")</f>
        <v>19.980172413793102</v>
      </c>
      <c r="Z4907" t="str">
        <f>IF(Table1[[#This Row],[SeniorCitizen]]=1,"Yes","No")</f>
        <v>No</v>
      </c>
    </row>
    <row r="4908" spans="1:26" x14ac:dyDescent="0.3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7104</v>
      </c>
      <c r="S4908" s="2">
        <v>95.9</v>
      </c>
      <c r="T4908" s="2">
        <v>6954.15</v>
      </c>
      <c r="U4908" t="s">
        <v>24</v>
      </c>
      <c r="V4908">
        <f>COUNTIF(Table1[[#This Row],[OnlineSecurity]:[StreamingMovies]], "Yes")</f>
        <v>3</v>
      </c>
      <c r="W4908" t="str" cm="1">
        <f t="array" ref="W4908">_xlfn.IFS(Table1[[#This Row],[tenure]]&lt;=12,"0-1 Years", Table1[[#This Row],[tenure]] &lt;=36, "1-3 Years",Table1[[#This Row],[tenure]]&lt;=60, "3-5 Years",Table1[[#This Row],[tenure]]&gt;60,"5+ Years")</f>
        <v>5+ Years</v>
      </c>
      <c r="X4908" t="str">
        <f>IF(AND(Table1[[#This Row],[Contract]]="Month-to-Month", Table1[[#This Row],[PaymentMethod]]= "Electronic check"), "High Risk", "Standard")</f>
        <v>Standard</v>
      </c>
      <c r="Y4908" s="11">
        <f>IFERROR(Table1[[#This Row],[TotalCharges]]/Table1[[#This Row],[tenure]],"0")</f>
        <v>96.58541666666666</v>
      </c>
      <c r="Z4908" t="str">
        <f>IF(Table1[[#This Row],[SeniorCitizen]]=1,"Yes","No")</f>
        <v>No</v>
      </c>
    </row>
    <row r="4909" spans="1:26" x14ac:dyDescent="0.35">
      <c r="A4909" t="s">
        <v>4944</v>
      </c>
      <c r="B4909" t="s">
        <v>22</v>
      </c>
      <c r="C4909">
        <v>0</v>
      </c>
      <c r="D4909" t="s">
        <v>23</v>
      </c>
      <c r="E4909" t="s">
        <v>24</v>
      </c>
      <c r="F4909">
        <v>71</v>
      </c>
      <c r="G4909" t="s">
        <v>23</v>
      </c>
      <c r="H4909" t="s">
        <v>23</v>
      </c>
      <c r="I4909" t="s">
        <v>24</v>
      </c>
      <c r="J4909" t="s">
        <v>24</v>
      </c>
      <c r="K4909" t="s">
        <v>24</v>
      </c>
      <c r="L4909" t="s">
        <v>24</v>
      </c>
      <c r="M4909" t="s">
        <v>24</v>
      </c>
      <c r="N4909" t="s">
        <v>24</v>
      </c>
      <c r="O4909" t="s">
        <v>24</v>
      </c>
      <c r="P4909" t="s">
        <v>47</v>
      </c>
      <c r="Q4909" t="s">
        <v>24</v>
      </c>
      <c r="R4909" t="s">
        <v>32</v>
      </c>
      <c r="S4909" s="2">
        <v>23.85</v>
      </c>
      <c r="T4909" s="2">
        <v>1672.1</v>
      </c>
      <c r="U4909" t="s">
        <v>24</v>
      </c>
      <c r="V4909">
        <f>COUNTIF(Table1[[#This Row],[OnlineSecurity]:[StreamingMovies]], "Yes")</f>
        <v>0</v>
      </c>
      <c r="W4909" t="str" cm="1">
        <f t="array" ref="W4909">_xlfn.IFS(Table1[[#This Row],[tenure]]&lt;=12,"0-1 Years", Table1[[#This Row],[tenure]] &lt;=36, "1-3 Years",Table1[[#This Row],[tenure]]&lt;=60, "3-5 Years",Table1[[#This Row],[tenure]]&gt;60,"5+ Years")</f>
        <v>5+ Years</v>
      </c>
      <c r="X4909" t="str">
        <f>IF(AND(Table1[[#This Row],[Contract]]="Month-to-Month", Table1[[#This Row],[PaymentMethod]]= "Electronic check"), "High Risk", "Standard")</f>
        <v>Standard</v>
      </c>
      <c r="Y4909" s="11">
        <f>IFERROR(Table1[[#This Row],[TotalCharges]]/Table1[[#This Row],[tenure]],"0")</f>
        <v>23.55070422535211</v>
      </c>
      <c r="Z4909" t="str">
        <f>IF(Table1[[#This Row],[SeniorCitizen]]=1,"Yes","No")</f>
        <v>No</v>
      </c>
    </row>
    <row r="4910" spans="1:26" x14ac:dyDescent="0.3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s="2">
        <v>106.15</v>
      </c>
      <c r="T4910" s="2">
        <v>3152.5</v>
      </c>
      <c r="U4910" t="s">
        <v>23</v>
      </c>
      <c r="V4910">
        <f>COUNTIF(Table1[[#This Row],[OnlineSecurity]:[StreamingMovies]], "Yes")</f>
        <v>4</v>
      </c>
      <c r="W4910" t="str" cm="1">
        <f t="array" ref="W4910">_xlfn.IFS(Table1[[#This Row],[tenure]]&lt;=12,"0-1 Years", Table1[[#This Row],[tenure]] &lt;=36, "1-3 Years",Table1[[#This Row],[tenure]]&lt;=60, "3-5 Years",Table1[[#This Row],[tenure]]&gt;60,"5+ Years")</f>
        <v>1-3 Years</v>
      </c>
      <c r="X4910" t="str">
        <f>IF(AND(Table1[[#This Row],[Contract]]="Month-to-Month", Table1[[#This Row],[PaymentMethod]]= "Electronic check"), "High Risk", "Standard")</f>
        <v>High Risk</v>
      </c>
      <c r="Y4910" s="11">
        <f>IFERROR(Table1[[#This Row],[TotalCharges]]/Table1[[#This Row],[tenure]],"0")</f>
        <v>112.58928571428571</v>
      </c>
      <c r="Z4910" t="str">
        <f>IF(Table1[[#This Row],[SeniorCitizen]]=1,"Yes","No")</f>
        <v>Yes</v>
      </c>
    </row>
    <row r="4911" spans="1:26" x14ac:dyDescent="0.3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7105</v>
      </c>
      <c r="S4911" s="2">
        <v>83.85</v>
      </c>
      <c r="T4911" s="2">
        <v>4307.1000000000004</v>
      </c>
      <c r="U4911" t="s">
        <v>24</v>
      </c>
      <c r="V4911">
        <f>COUNTIF(Table1[[#This Row],[OnlineSecurity]:[StreamingMovies]], "Yes")</f>
        <v>6</v>
      </c>
      <c r="W4911" t="str" cm="1">
        <f t="array" ref="W4911">_xlfn.IFS(Table1[[#This Row],[tenure]]&lt;=12,"0-1 Years", Table1[[#This Row],[tenure]] &lt;=36, "1-3 Years",Table1[[#This Row],[tenure]]&lt;=60, "3-5 Years",Table1[[#This Row],[tenure]]&gt;60,"5+ Years")</f>
        <v>3-5 Years</v>
      </c>
      <c r="X4911" t="str">
        <f>IF(AND(Table1[[#This Row],[Contract]]="Month-to-Month", Table1[[#This Row],[PaymentMethod]]= "Electronic check"), "High Risk", "Standard")</f>
        <v>Standard</v>
      </c>
      <c r="Y4911" s="11">
        <f>IFERROR(Table1[[#This Row],[TotalCharges]]/Table1[[#This Row],[tenure]],"0")</f>
        <v>84.452941176470588</v>
      </c>
      <c r="Z4911" t="str">
        <f>IF(Table1[[#This Row],[SeniorCitizen]]=1,"Yes","No")</f>
        <v>No</v>
      </c>
    </row>
    <row r="4912" spans="1:26" x14ac:dyDescent="0.3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7104</v>
      </c>
      <c r="S4912" s="2">
        <v>85.35</v>
      </c>
      <c r="T4912" s="2">
        <v>2530.4</v>
      </c>
      <c r="U4912" t="s">
        <v>23</v>
      </c>
      <c r="V4912">
        <f>COUNTIF(Table1[[#This Row],[OnlineSecurity]:[StreamingMovies]], "Yes")</f>
        <v>6</v>
      </c>
      <c r="W4912" t="str" cm="1">
        <f t="array" ref="W4912">_xlfn.IFS(Table1[[#This Row],[tenure]]&lt;=12,"0-1 Years", Table1[[#This Row],[tenure]] &lt;=36, "1-3 Years",Table1[[#This Row],[tenure]]&lt;=60, "3-5 Years",Table1[[#This Row],[tenure]]&gt;60,"5+ Years")</f>
        <v>1-3 Years</v>
      </c>
      <c r="X4912" t="str">
        <f>IF(AND(Table1[[#This Row],[Contract]]="Month-to-Month", Table1[[#This Row],[PaymentMethod]]= "Electronic check"), "High Risk", "Standard")</f>
        <v>Standard</v>
      </c>
      <c r="Y4912" s="11">
        <f>IFERROR(Table1[[#This Row],[TotalCharges]]/Table1[[#This Row],[tenure]],"0")</f>
        <v>84.346666666666664</v>
      </c>
      <c r="Z4912" t="str">
        <f>IF(Table1[[#This Row],[SeniorCitizen]]=1,"Yes","No")</f>
        <v>No</v>
      </c>
    </row>
    <row r="4913" spans="1:26" x14ac:dyDescent="0.3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7105</v>
      </c>
      <c r="S4913" s="2">
        <v>84.8</v>
      </c>
      <c r="T4913" s="2">
        <v>6141.65</v>
      </c>
      <c r="U4913" t="s">
        <v>24</v>
      </c>
      <c r="V4913">
        <f>COUNTIF(Table1[[#This Row],[OnlineSecurity]:[StreamingMovies]], "Yes")</f>
        <v>3</v>
      </c>
      <c r="W4913" t="str" cm="1">
        <f t="array" ref="W4913">_xlfn.IFS(Table1[[#This Row],[tenure]]&lt;=12,"0-1 Years", Table1[[#This Row],[tenure]] &lt;=36, "1-3 Years",Table1[[#This Row],[tenure]]&lt;=60, "3-5 Years",Table1[[#This Row],[tenure]]&gt;60,"5+ Years")</f>
        <v>5+ Years</v>
      </c>
      <c r="X4913" t="str">
        <f>IF(AND(Table1[[#This Row],[Contract]]="Month-to-Month", Table1[[#This Row],[PaymentMethod]]= "Electronic check"), "High Risk", "Standard")</f>
        <v>Standard</v>
      </c>
      <c r="Y4913" s="11">
        <f>IFERROR(Table1[[#This Row],[TotalCharges]]/Table1[[#This Row],[tenure]],"0")</f>
        <v>85.300694444444446</v>
      </c>
      <c r="Z4913" t="str">
        <f>IF(Table1[[#This Row],[SeniorCitizen]]=1,"Yes","No")</f>
        <v>Yes</v>
      </c>
    </row>
    <row r="4914" spans="1:26" x14ac:dyDescent="0.3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s="2">
        <v>90.85</v>
      </c>
      <c r="T4914" s="2">
        <v>3186.7</v>
      </c>
      <c r="U4914" t="s">
        <v>23</v>
      </c>
      <c r="V4914">
        <f>COUNTIF(Table1[[#This Row],[OnlineSecurity]:[StreamingMovies]], "Yes")</f>
        <v>2</v>
      </c>
      <c r="W4914" t="str" cm="1">
        <f t="array" ref="W4914">_xlfn.IFS(Table1[[#This Row],[tenure]]&lt;=12,"0-1 Years", Table1[[#This Row],[tenure]] &lt;=36, "1-3 Years",Table1[[#This Row],[tenure]]&lt;=60, "3-5 Years",Table1[[#This Row],[tenure]]&gt;60,"5+ Years")</f>
        <v>1-3 Years</v>
      </c>
      <c r="X4914" t="str">
        <f>IF(AND(Table1[[#This Row],[Contract]]="Month-to-Month", Table1[[#This Row],[PaymentMethod]]= "Electronic check"), "High Risk", "Standard")</f>
        <v>High Risk</v>
      </c>
      <c r="Y4914" s="11">
        <f>IFERROR(Table1[[#This Row],[TotalCharges]]/Table1[[#This Row],[tenure]],"0")</f>
        <v>88.519444444444446</v>
      </c>
      <c r="Z4914" t="str">
        <f>IF(Table1[[#This Row],[SeniorCitizen]]=1,"Yes","No")</f>
        <v>Yes</v>
      </c>
    </row>
    <row r="4915" spans="1:26" x14ac:dyDescent="0.3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7104</v>
      </c>
      <c r="S4915" s="2">
        <v>76.099999999999994</v>
      </c>
      <c r="T4915" s="2">
        <v>1054.8</v>
      </c>
      <c r="U4915" t="s">
        <v>24</v>
      </c>
      <c r="V4915">
        <f>COUNTIF(Table1[[#This Row],[OnlineSecurity]:[StreamingMovies]], "Yes")</f>
        <v>5</v>
      </c>
      <c r="W4915" t="str" cm="1">
        <f t="array" ref="W4915">_xlfn.IFS(Table1[[#This Row],[tenure]]&lt;=12,"0-1 Years", Table1[[#This Row],[tenure]] &lt;=36, "1-3 Years",Table1[[#This Row],[tenure]]&lt;=60, "3-5 Years",Table1[[#This Row],[tenure]]&gt;60,"5+ Years")</f>
        <v>1-3 Years</v>
      </c>
      <c r="X4915" t="str">
        <f>IF(AND(Table1[[#This Row],[Contract]]="Month-to-Month", Table1[[#This Row],[PaymentMethod]]= "Electronic check"), "High Risk", "Standard")</f>
        <v>Standard</v>
      </c>
      <c r="Y4915" s="11">
        <f>IFERROR(Table1[[#This Row],[TotalCharges]]/Table1[[#This Row],[tenure]],"0")</f>
        <v>75.342857142857142</v>
      </c>
      <c r="Z4915" t="str">
        <f>IF(Table1[[#This Row],[SeniorCitizen]]=1,"Yes","No")</f>
        <v>No</v>
      </c>
    </row>
    <row r="4916" spans="1:26" x14ac:dyDescent="0.3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s="2">
        <v>74.55</v>
      </c>
      <c r="T4916" s="2">
        <v>5430.65</v>
      </c>
      <c r="U4916" t="s">
        <v>24</v>
      </c>
      <c r="V4916">
        <f>COUNTIF(Table1[[#This Row],[OnlineSecurity]:[StreamingMovies]], "Yes")</f>
        <v>4</v>
      </c>
      <c r="W4916" t="str" cm="1">
        <f t="array" ref="W4916">_xlfn.IFS(Table1[[#This Row],[tenure]]&lt;=12,"0-1 Years", Table1[[#This Row],[tenure]] &lt;=36, "1-3 Years",Table1[[#This Row],[tenure]]&lt;=60, "3-5 Years",Table1[[#This Row],[tenure]]&gt;60,"5+ Years")</f>
        <v>5+ Years</v>
      </c>
      <c r="X4916" t="str">
        <f>IF(AND(Table1[[#This Row],[Contract]]="Month-to-Month", Table1[[#This Row],[PaymentMethod]]= "Electronic check"), "High Risk", "Standard")</f>
        <v>Standard</v>
      </c>
      <c r="Y4916" s="11">
        <f>IFERROR(Table1[[#This Row],[TotalCharges]]/Table1[[#This Row],[tenure]],"0")</f>
        <v>75.425694444444446</v>
      </c>
      <c r="Z4916" t="str">
        <f>IF(Table1[[#This Row],[SeniorCitizen]]=1,"Yes","No")</f>
        <v>No</v>
      </c>
    </row>
    <row r="4917" spans="1:26" x14ac:dyDescent="0.35">
      <c r="A4917" t="s">
        <v>4952</v>
      </c>
      <c r="B4917" t="s">
        <v>22</v>
      </c>
      <c r="C4917">
        <v>0</v>
      </c>
      <c r="D4917" t="s">
        <v>23</v>
      </c>
      <c r="E4917" t="s">
        <v>23</v>
      </c>
      <c r="F4917">
        <v>22</v>
      </c>
      <c r="G4917" t="s">
        <v>24</v>
      </c>
      <c r="H4917" t="s">
        <v>24</v>
      </c>
      <c r="I4917" t="s">
        <v>26</v>
      </c>
      <c r="J4917" t="s">
        <v>24</v>
      </c>
      <c r="K4917" t="s">
        <v>23</v>
      </c>
      <c r="L4917" t="s">
        <v>24</v>
      </c>
      <c r="M4917" t="s">
        <v>24</v>
      </c>
      <c r="N4917" t="s">
        <v>23</v>
      </c>
      <c r="O4917" t="s">
        <v>24</v>
      </c>
      <c r="P4917" t="s">
        <v>27</v>
      </c>
      <c r="Q4917" t="s">
        <v>24</v>
      </c>
      <c r="R4917" t="s">
        <v>28</v>
      </c>
      <c r="S4917" s="2">
        <v>39.200000000000003</v>
      </c>
      <c r="T4917" s="2">
        <v>849.9</v>
      </c>
      <c r="U4917" t="s">
        <v>24</v>
      </c>
      <c r="V4917">
        <f>COUNTIF(Table1[[#This Row],[OnlineSecurity]:[StreamingMovies]], "Yes")</f>
        <v>2</v>
      </c>
      <c r="W4917" t="str" cm="1">
        <f t="array" ref="W4917">_xlfn.IFS(Table1[[#This Row],[tenure]]&lt;=12,"0-1 Years", Table1[[#This Row],[tenure]] &lt;=36, "1-3 Years",Table1[[#This Row],[tenure]]&lt;=60, "3-5 Years",Table1[[#This Row],[tenure]]&gt;60,"5+ Years")</f>
        <v>1-3 Years</v>
      </c>
      <c r="X4917" t="str">
        <f>IF(AND(Table1[[#This Row],[Contract]]="Month-to-Month", Table1[[#This Row],[PaymentMethod]]= "Electronic check"), "High Risk", "Standard")</f>
        <v>High Risk</v>
      </c>
      <c r="Y4917" s="11">
        <f>IFERROR(Table1[[#This Row],[TotalCharges]]/Table1[[#This Row],[tenure]],"0")</f>
        <v>38.631818181818183</v>
      </c>
      <c r="Z4917" t="str">
        <f>IF(Table1[[#This Row],[SeniorCitizen]]=1,"Yes","No")</f>
        <v>No</v>
      </c>
    </row>
    <row r="4918" spans="1:26" x14ac:dyDescent="0.3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s="2">
        <v>79.55</v>
      </c>
      <c r="T4918" s="2">
        <v>151.75</v>
      </c>
      <c r="U4918" t="s">
        <v>24</v>
      </c>
      <c r="V4918">
        <f>COUNTIF(Table1[[#This Row],[OnlineSecurity]:[StreamingMovies]], "Yes")</f>
        <v>1</v>
      </c>
      <c r="W4918" t="str" cm="1">
        <f t="array" ref="W4918">_xlfn.IFS(Table1[[#This Row],[tenure]]&lt;=12,"0-1 Years", Table1[[#This Row],[tenure]] &lt;=36, "1-3 Years",Table1[[#This Row],[tenure]]&lt;=60, "3-5 Years",Table1[[#This Row],[tenure]]&gt;60,"5+ Years")</f>
        <v>0-1 Years</v>
      </c>
      <c r="X4918" t="str">
        <f>IF(AND(Table1[[#This Row],[Contract]]="Month-to-Month", Table1[[#This Row],[PaymentMethod]]= "Electronic check"), "High Risk", "Standard")</f>
        <v>High Risk</v>
      </c>
      <c r="Y4918" s="11">
        <f>IFERROR(Table1[[#This Row],[TotalCharges]]/Table1[[#This Row],[tenure]],"0")</f>
        <v>75.875</v>
      </c>
      <c r="Z4918" t="str">
        <f>IF(Table1[[#This Row],[SeniorCitizen]]=1,"Yes","No")</f>
        <v>No</v>
      </c>
    </row>
    <row r="4919" spans="1:26" x14ac:dyDescent="0.35">
      <c r="A4919" t="s">
        <v>4954</v>
      </c>
      <c r="B4919" t="s">
        <v>22</v>
      </c>
      <c r="C4919">
        <v>0</v>
      </c>
      <c r="D4919" t="s">
        <v>24</v>
      </c>
      <c r="E4919" t="s">
        <v>24</v>
      </c>
      <c r="F4919">
        <v>15</v>
      </c>
      <c r="G4919" t="s">
        <v>23</v>
      </c>
      <c r="H4919" t="s">
        <v>24</v>
      </c>
      <c r="I4919" t="s">
        <v>24</v>
      </c>
      <c r="J4919" t="s">
        <v>24</v>
      </c>
      <c r="K4919" t="s">
        <v>24</v>
      </c>
      <c r="L4919" t="s">
        <v>24</v>
      </c>
      <c r="M4919" t="s">
        <v>24</v>
      </c>
      <c r="N4919" t="s">
        <v>24</v>
      </c>
      <c r="O4919" t="s">
        <v>24</v>
      </c>
      <c r="P4919" t="s">
        <v>27</v>
      </c>
      <c r="Q4919" t="s">
        <v>24</v>
      </c>
      <c r="R4919" t="s">
        <v>32</v>
      </c>
      <c r="S4919" s="2">
        <v>19.600000000000001</v>
      </c>
      <c r="T4919" s="2">
        <v>299.39999999999998</v>
      </c>
      <c r="U4919" t="s">
        <v>24</v>
      </c>
      <c r="V4919">
        <f>COUNTIF(Table1[[#This Row],[OnlineSecurity]:[StreamingMovies]], "Yes")</f>
        <v>0</v>
      </c>
      <c r="W4919" t="str" cm="1">
        <f t="array" ref="W4919">_xlfn.IFS(Table1[[#This Row],[tenure]]&lt;=12,"0-1 Years", Table1[[#This Row],[tenure]] &lt;=36, "1-3 Years",Table1[[#This Row],[tenure]]&lt;=60, "3-5 Years",Table1[[#This Row],[tenure]]&gt;60,"5+ Years")</f>
        <v>1-3 Years</v>
      </c>
      <c r="X4919" t="str">
        <f>IF(AND(Table1[[#This Row],[Contract]]="Month-to-Month", Table1[[#This Row],[PaymentMethod]]= "Electronic check"), "High Risk", "Standard")</f>
        <v>Standard</v>
      </c>
      <c r="Y4919" s="11">
        <f>IFERROR(Table1[[#This Row],[TotalCharges]]/Table1[[#This Row],[tenure]],"0")</f>
        <v>19.959999999999997</v>
      </c>
      <c r="Z4919" t="str">
        <f>IF(Table1[[#This Row],[SeniorCitizen]]=1,"Yes","No")</f>
        <v>No</v>
      </c>
    </row>
    <row r="4920" spans="1:26" x14ac:dyDescent="0.35">
      <c r="A4920" t="s">
        <v>4955</v>
      </c>
      <c r="B4920" t="s">
        <v>30</v>
      </c>
      <c r="C4920">
        <v>0</v>
      </c>
      <c r="D4920" t="s">
        <v>23</v>
      </c>
      <c r="E4920" t="s">
        <v>23</v>
      </c>
      <c r="F4920">
        <v>51</v>
      </c>
      <c r="G4920" t="s">
        <v>23</v>
      </c>
      <c r="H4920" t="s">
        <v>24</v>
      </c>
      <c r="I4920" t="s">
        <v>24</v>
      </c>
      <c r="J4920" t="s">
        <v>24</v>
      </c>
      <c r="K4920" t="s">
        <v>24</v>
      </c>
      <c r="L4920" t="s">
        <v>24</v>
      </c>
      <c r="M4920" t="s">
        <v>24</v>
      </c>
      <c r="N4920" t="s">
        <v>24</v>
      </c>
      <c r="O4920" t="s">
        <v>24</v>
      </c>
      <c r="P4920" t="s">
        <v>47</v>
      </c>
      <c r="Q4920" t="s">
        <v>24</v>
      </c>
      <c r="R4920" t="s">
        <v>7105</v>
      </c>
      <c r="S4920" s="2">
        <v>19.55</v>
      </c>
      <c r="T4920" s="2">
        <v>1086.75</v>
      </c>
      <c r="U4920" t="s">
        <v>24</v>
      </c>
      <c r="V4920">
        <f>COUNTIF(Table1[[#This Row],[OnlineSecurity]:[StreamingMovies]], "Yes")</f>
        <v>0</v>
      </c>
      <c r="W4920" t="str" cm="1">
        <f t="array" ref="W4920">_xlfn.IFS(Table1[[#This Row],[tenure]]&lt;=12,"0-1 Years", Table1[[#This Row],[tenure]] &lt;=36, "1-3 Years",Table1[[#This Row],[tenure]]&lt;=60, "3-5 Years",Table1[[#This Row],[tenure]]&gt;60,"5+ Years")</f>
        <v>3-5 Years</v>
      </c>
      <c r="X4920" t="str">
        <f>IF(AND(Table1[[#This Row],[Contract]]="Month-to-Month", Table1[[#This Row],[PaymentMethod]]= "Electronic check"), "High Risk", "Standard")</f>
        <v>Standard</v>
      </c>
      <c r="Y4920" s="11">
        <f>IFERROR(Table1[[#This Row],[TotalCharges]]/Table1[[#This Row],[tenure]],"0")</f>
        <v>21.308823529411764</v>
      </c>
      <c r="Z4920" t="str">
        <f>IF(Table1[[#This Row],[SeniorCitizen]]=1,"Yes","No")</f>
        <v>No</v>
      </c>
    </row>
    <row r="4921" spans="1:26" x14ac:dyDescent="0.35">
      <c r="A4921" t="s">
        <v>4956</v>
      </c>
      <c r="B4921" t="s">
        <v>30</v>
      </c>
      <c r="C4921">
        <v>0</v>
      </c>
      <c r="D4921" t="s">
        <v>23</v>
      </c>
      <c r="E4921" t="s">
        <v>24</v>
      </c>
      <c r="F4921">
        <v>70</v>
      </c>
      <c r="G4921" t="s">
        <v>24</v>
      </c>
      <c r="H4921" t="s">
        <v>24</v>
      </c>
      <c r="I4921" t="s">
        <v>26</v>
      </c>
      <c r="J4921" t="s">
        <v>23</v>
      </c>
      <c r="K4921" t="s">
        <v>24</v>
      </c>
      <c r="L4921" t="s">
        <v>23</v>
      </c>
      <c r="M4921" t="s">
        <v>23</v>
      </c>
      <c r="N4921" t="s">
        <v>24</v>
      </c>
      <c r="O4921" t="s">
        <v>24</v>
      </c>
      <c r="P4921" t="s">
        <v>47</v>
      </c>
      <c r="Q4921" t="s">
        <v>23</v>
      </c>
      <c r="R4921" t="s">
        <v>7105</v>
      </c>
      <c r="S4921" s="2">
        <v>39.15</v>
      </c>
      <c r="T4921" s="2">
        <v>2692.75</v>
      </c>
      <c r="U4921" t="s">
        <v>24</v>
      </c>
      <c r="V4921">
        <f>COUNTIF(Table1[[#This Row],[OnlineSecurity]:[StreamingMovies]], "Yes")</f>
        <v>3</v>
      </c>
      <c r="W4921" t="str" cm="1">
        <f t="array" ref="W4921">_xlfn.IFS(Table1[[#This Row],[tenure]]&lt;=12,"0-1 Years", Table1[[#This Row],[tenure]] &lt;=36, "1-3 Years",Table1[[#This Row],[tenure]]&lt;=60, "3-5 Years",Table1[[#This Row],[tenure]]&gt;60,"5+ Years")</f>
        <v>5+ Years</v>
      </c>
      <c r="X4921" t="str">
        <f>IF(AND(Table1[[#This Row],[Contract]]="Month-to-Month", Table1[[#This Row],[PaymentMethod]]= "Electronic check"), "High Risk", "Standard")</f>
        <v>Standard</v>
      </c>
      <c r="Y4921" s="11">
        <f>IFERROR(Table1[[#This Row],[TotalCharges]]/Table1[[#This Row],[tenure]],"0")</f>
        <v>38.467857142857142</v>
      </c>
      <c r="Z4921" t="str">
        <f>IF(Table1[[#This Row],[SeniorCitizen]]=1,"Yes","No")</f>
        <v>No</v>
      </c>
    </row>
    <row r="4922" spans="1:26" x14ac:dyDescent="0.35">
      <c r="A4922" t="s">
        <v>4957</v>
      </c>
      <c r="B4922" t="s">
        <v>22</v>
      </c>
      <c r="C4922">
        <v>0</v>
      </c>
      <c r="D4922" t="s">
        <v>23</v>
      </c>
      <c r="E4922" t="s">
        <v>23</v>
      </c>
      <c r="F4922">
        <v>71</v>
      </c>
      <c r="G4922" t="s">
        <v>23</v>
      </c>
      <c r="H4922" t="s">
        <v>24</v>
      </c>
      <c r="I4922" t="s">
        <v>24</v>
      </c>
      <c r="J4922" t="s">
        <v>24</v>
      </c>
      <c r="K4922" t="s">
        <v>24</v>
      </c>
      <c r="L4922" t="s">
        <v>24</v>
      </c>
      <c r="M4922" t="s">
        <v>24</v>
      </c>
      <c r="N4922" t="s">
        <v>24</v>
      </c>
      <c r="O4922" t="s">
        <v>24</v>
      </c>
      <c r="P4922" t="s">
        <v>47</v>
      </c>
      <c r="Q4922" t="s">
        <v>24</v>
      </c>
      <c r="R4922" t="s">
        <v>7104</v>
      </c>
      <c r="S4922" s="2">
        <v>20.100000000000001</v>
      </c>
      <c r="T4922" s="2">
        <v>1389.6</v>
      </c>
      <c r="U4922" t="s">
        <v>24</v>
      </c>
      <c r="V4922">
        <f>COUNTIF(Table1[[#This Row],[OnlineSecurity]:[StreamingMovies]], "Yes")</f>
        <v>0</v>
      </c>
      <c r="W4922" t="str" cm="1">
        <f t="array" ref="W4922">_xlfn.IFS(Table1[[#This Row],[tenure]]&lt;=12,"0-1 Years", Table1[[#This Row],[tenure]] &lt;=36, "1-3 Years",Table1[[#This Row],[tenure]]&lt;=60, "3-5 Years",Table1[[#This Row],[tenure]]&gt;60,"5+ Years")</f>
        <v>5+ Years</v>
      </c>
      <c r="X4922" t="str">
        <f>IF(AND(Table1[[#This Row],[Contract]]="Month-to-Month", Table1[[#This Row],[PaymentMethod]]= "Electronic check"), "High Risk", "Standard")</f>
        <v>Standard</v>
      </c>
      <c r="Y4922" s="11">
        <f>IFERROR(Table1[[#This Row],[TotalCharges]]/Table1[[#This Row],[tenure]],"0")</f>
        <v>19.57183098591549</v>
      </c>
      <c r="Z4922" t="str">
        <f>IF(Table1[[#This Row],[SeniorCitizen]]=1,"Yes","No")</f>
        <v>No</v>
      </c>
    </row>
    <row r="4923" spans="1:26" x14ac:dyDescent="0.3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7105</v>
      </c>
      <c r="S4923" s="2">
        <v>99.95</v>
      </c>
      <c r="T4923" s="2">
        <v>3767.4</v>
      </c>
      <c r="U4923" t="s">
        <v>24</v>
      </c>
      <c r="V4923">
        <f>COUNTIF(Table1[[#This Row],[OnlineSecurity]:[StreamingMovies]], "Yes")</f>
        <v>3</v>
      </c>
      <c r="W4923" t="str" cm="1">
        <f t="array" ref="W4923">_xlfn.IFS(Table1[[#This Row],[tenure]]&lt;=12,"0-1 Years", Table1[[#This Row],[tenure]] &lt;=36, "1-3 Years",Table1[[#This Row],[tenure]]&lt;=60, "3-5 Years",Table1[[#This Row],[tenure]]&gt;60,"5+ Years")</f>
        <v>3-5 Years</v>
      </c>
      <c r="X4923" t="str">
        <f>IF(AND(Table1[[#This Row],[Contract]]="Month-to-Month", Table1[[#This Row],[PaymentMethod]]= "Electronic check"), "High Risk", "Standard")</f>
        <v>Standard</v>
      </c>
      <c r="Y4923" s="11">
        <f>IFERROR(Table1[[#This Row],[TotalCharges]]/Table1[[#This Row],[tenure]],"0")</f>
        <v>96.600000000000009</v>
      </c>
      <c r="Z4923" t="str">
        <f>IF(Table1[[#This Row],[SeniorCitizen]]=1,"Yes","No")</f>
        <v>No</v>
      </c>
    </row>
    <row r="4924" spans="1:26" x14ac:dyDescent="0.3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s="2">
        <v>59.8</v>
      </c>
      <c r="T4924" s="2">
        <v>3641.5</v>
      </c>
      <c r="U4924" t="s">
        <v>24</v>
      </c>
      <c r="V4924">
        <f>COUNTIF(Table1[[#This Row],[OnlineSecurity]:[StreamingMovies]], "Yes")</f>
        <v>2</v>
      </c>
      <c r="W4924" t="str" cm="1">
        <f t="array" ref="W4924">_xlfn.IFS(Table1[[#This Row],[tenure]]&lt;=12,"0-1 Years", Table1[[#This Row],[tenure]] &lt;=36, "1-3 Years",Table1[[#This Row],[tenure]]&lt;=60, "3-5 Years",Table1[[#This Row],[tenure]]&gt;60,"5+ Years")</f>
        <v>5+ Years</v>
      </c>
      <c r="X4924" t="str">
        <f>IF(AND(Table1[[#This Row],[Contract]]="Month-to-Month", Table1[[#This Row],[PaymentMethod]]= "Electronic check"), "High Risk", "Standard")</f>
        <v>High Risk</v>
      </c>
      <c r="Y4924" s="11">
        <f>IFERROR(Table1[[#This Row],[TotalCharges]]/Table1[[#This Row],[tenure]],"0")</f>
        <v>59.696721311475407</v>
      </c>
      <c r="Z4924" t="str">
        <f>IF(Table1[[#This Row],[SeniorCitizen]]=1,"Yes","No")</f>
        <v>No</v>
      </c>
    </row>
    <row r="4925" spans="1:26" x14ac:dyDescent="0.3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7104</v>
      </c>
      <c r="S4925" s="2">
        <v>49.75</v>
      </c>
      <c r="T4925" s="2">
        <v>2535.5500000000002</v>
      </c>
      <c r="U4925" t="s">
        <v>24</v>
      </c>
      <c r="V4925">
        <f>COUNTIF(Table1[[#This Row],[OnlineSecurity]:[StreamingMovies]], "Yes")</f>
        <v>1</v>
      </c>
      <c r="W4925" t="str" cm="1">
        <f t="array" ref="W4925">_xlfn.IFS(Table1[[#This Row],[tenure]]&lt;=12,"0-1 Years", Table1[[#This Row],[tenure]] &lt;=36, "1-3 Years",Table1[[#This Row],[tenure]]&lt;=60, "3-5 Years",Table1[[#This Row],[tenure]]&gt;60,"5+ Years")</f>
        <v>3-5 Years</v>
      </c>
      <c r="X4925" t="str">
        <f>IF(AND(Table1[[#This Row],[Contract]]="Month-to-Month", Table1[[#This Row],[PaymentMethod]]= "Electronic check"), "High Risk", "Standard")</f>
        <v>Standard</v>
      </c>
      <c r="Y4925" s="11">
        <f>IFERROR(Table1[[#This Row],[TotalCharges]]/Table1[[#This Row],[tenure]],"0")</f>
        <v>48.760576923076925</v>
      </c>
      <c r="Z4925" t="str">
        <f>IF(Table1[[#This Row],[SeniorCitizen]]=1,"Yes","No")</f>
        <v>No</v>
      </c>
    </row>
    <row r="4926" spans="1:26" x14ac:dyDescent="0.35">
      <c r="A4926" t="s">
        <v>4961</v>
      </c>
      <c r="B4926" t="s">
        <v>22</v>
      </c>
      <c r="C4926">
        <v>0</v>
      </c>
      <c r="D4926" t="s">
        <v>24</v>
      </c>
      <c r="E4926" t="s">
        <v>24</v>
      </c>
      <c r="F4926">
        <v>1</v>
      </c>
      <c r="G4926" t="s">
        <v>24</v>
      </c>
      <c r="H4926" t="s">
        <v>24</v>
      </c>
      <c r="I4926" t="s">
        <v>26</v>
      </c>
      <c r="J4926" t="s">
        <v>24</v>
      </c>
      <c r="K4926" t="s">
        <v>24</v>
      </c>
      <c r="L4926" t="s">
        <v>24</v>
      </c>
      <c r="M4926" t="s">
        <v>24</v>
      </c>
      <c r="N4926" t="s">
        <v>23</v>
      </c>
      <c r="O4926" t="s">
        <v>24</v>
      </c>
      <c r="P4926" t="s">
        <v>27</v>
      </c>
      <c r="Q4926" t="s">
        <v>23</v>
      </c>
      <c r="R4926" t="s">
        <v>28</v>
      </c>
      <c r="S4926" s="2">
        <v>35.75</v>
      </c>
      <c r="T4926" s="2">
        <v>35.75</v>
      </c>
      <c r="U4926" t="s">
        <v>23</v>
      </c>
      <c r="V4926">
        <f>COUNTIF(Table1[[#This Row],[OnlineSecurity]:[StreamingMovies]], "Yes")</f>
        <v>1</v>
      </c>
      <c r="W4926" t="str" cm="1">
        <f t="array" ref="W4926">_xlfn.IFS(Table1[[#This Row],[tenure]]&lt;=12,"0-1 Years", Table1[[#This Row],[tenure]] &lt;=36, "1-3 Years",Table1[[#This Row],[tenure]]&lt;=60, "3-5 Years",Table1[[#This Row],[tenure]]&gt;60,"5+ Years")</f>
        <v>0-1 Years</v>
      </c>
      <c r="X4926" t="str">
        <f>IF(AND(Table1[[#This Row],[Contract]]="Month-to-Month", Table1[[#This Row],[PaymentMethod]]= "Electronic check"), "High Risk", "Standard")</f>
        <v>High Risk</v>
      </c>
      <c r="Y4926" s="11">
        <f>IFERROR(Table1[[#This Row],[TotalCharges]]/Table1[[#This Row],[tenure]],"0")</f>
        <v>35.75</v>
      </c>
      <c r="Z4926" t="str">
        <f>IF(Table1[[#This Row],[SeniorCitizen]]=1,"Yes","No")</f>
        <v>No</v>
      </c>
    </row>
    <row r="4927" spans="1:26" x14ac:dyDescent="0.3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s="2">
        <v>108.5</v>
      </c>
      <c r="T4927" s="2">
        <v>6880.85</v>
      </c>
      <c r="U4927" t="s">
        <v>24</v>
      </c>
      <c r="V4927">
        <f>COUNTIF(Table1[[#This Row],[OnlineSecurity]:[StreamingMovies]], "Yes")</f>
        <v>5</v>
      </c>
      <c r="W4927" t="str" cm="1">
        <f t="array" ref="W4927">_xlfn.IFS(Table1[[#This Row],[tenure]]&lt;=12,"0-1 Years", Table1[[#This Row],[tenure]] &lt;=36, "1-3 Years",Table1[[#This Row],[tenure]]&lt;=60, "3-5 Years",Table1[[#This Row],[tenure]]&gt;60,"5+ Years")</f>
        <v>5+ Years</v>
      </c>
      <c r="X4927" t="str">
        <f>IF(AND(Table1[[#This Row],[Contract]]="Month-to-Month", Table1[[#This Row],[PaymentMethod]]= "Electronic check"), "High Risk", "Standard")</f>
        <v>Standard</v>
      </c>
      <c r="Y4927" s="11">
        <f>IFERROR(Table1[[#This Row],[TotalCharges]]/Table1[[#This Row],[tenure]],"0")</f>
        <v>107.51328125000001</v>
      </c>
      <c r="Z4927" t="str">
        <f>IF(Table1[[#This Row],[SeniorCitizen]]=1,"Yes","No")</f>
        <v>No</v>
      </c>
    </row>
    <row r="4928" spans="1:26" x14ac:dyDescent="0.3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7105</v>
      </c>
      <c r="S4928" s="2">
        <v>60.15</v>
      </c>
      <c r="T4928" s="2">
        <v>3753.2</v>
      </c>
      <c r="U4928" t="s">
        <v>24</v>
      </c>
      <c r="V4928">
        <f>COUNTIF(Table1[[#This Row],[OnlineSecurity]:[StreamingMovies]], "Yes")</f>
        <v>3</v>
      </c>
      <c r="W4928" t="str" cm="1">
        <f t="array" ref="W4928">_xlfn.IFS(Table1[[#This Row],[tenure]]&lt;=12,"0-1 Years", Table1[[#This Row],[tenure]] &lt;=36, "1-3 Years",Table1[[#This Row],[tenure]]&lt;=60, "3-5 Years",Table1[[#This Row],[tenure]]&gt;60,"5+ Years")</f>
        <v>5+ Years</v>
      </c>
      <c r="X4928" t="str">
        <f>IF(AND(Table1[[#This Row],[Contract]]="Month-to-Month", Table1[[#This Row],[PaymentMethod]]= "Electronic check"), "High Risk", "Standard")</f>
        <v>Standard</v>
      </c>
      <c r="Y4928" s="11">
        <f>IFERROR(Table1[[#This Row],[TotalCharges]]/Table1[[#This Row],[tenure]],"0")</f>
        <v>60.535483870967738</v>
      </c>
      <c r="Z4928" t="str">
        <f>IF(Table1[[#This Row],[SeniorCitizen]]=1,"Yes","No")</f>
        <v>No</v>
      </c>
    </row>
    <row r="4929" spans="1:26" x14ac:dyDescent="0.35">
      <c r="A4929" t="s">
        <v>4964</v>
      </c>
      <c r="B4929" t="s">
        <v>30</v>
      </c>
      <c r="C4929">
        <v>0</v>
      </c>
      <c r="D4929" t="s">
        <v>23</v>
      </c>
      <c r="E4929" t="s">
        <v>24</v>
      </c>
      <c r="F4929">
        <v>30</v>
      </c>
      <c r="G4929" t="s">
        <v>23</v>
      </c>
      <c r="H4929" t="s">
        <v>24</v>
      </c>
      <c r="I4929" t="s">
        <v>24</v>
      </c>
      <c r="J4929" t="s">
        <v>24</v>
      </c>
      <c r="K4929" t="s">
        <v>24</v>
      </c>
      <c r="L4929" t="s">
        <v>24</v>
      </c>
      <c r="M4929" t="s">
        <v>24</v>
      </c>
      <c r="N4929" t="s">
        <v>24</v>
      </c>
      <c r="O4929" t="s">
        <v>24</v>
      </c>
      <c r="P4929" t="s">
        <v>47</v>
      </c>
      <c r="Q4929" t="s">
        <v>24</v>
      </c>
      <c r="R4929" t="s">
        <v>32</v>
      </c>
      <c r="S4929" s="2">
        <v>19.05</v>
      </c>
      <c r="T4929" s="2">
        <v>637.54999999999995</v>
      </c>
      <c r="U4929" t="s">
        <v>24</v>
      </c>
      <c r="V4929">
        <f>COUNTIF(Table1[[#This Row],[OnlineSecurity]:[StreamingMovies]], "Yes")</f>
        <v>0</v>
      </c>
      <c r="W4929" t="str" cm="1">
        <f t="array" ref="W4929">_xlfn.IFS(Table1[[#This Row],[tenure]]&lt;=12,"0-1 Years", Table1[[#This Row],[tenure]] &lt;=36, "1-3 Years",Table1[[#This Row],[tenure]]&lt;=60, "3-5 Years",Table1[[#This Row],[tenure]]&gt;60,"5+ Years")</f>
        <v>1-3 Years</v>
      </c>
      <c r="X4929" t="str">
        <f>IF(AND(Table1[[#This Row],[Contract]]="Month-to-Month", Table1[[#This Row],[PaymentMethod]]= "Electronic check"), "High Risk", "Standard")</f>
        <v>Standard</v>
      </c>
      <c r="Y4929" s="11">
        <f>IFERROR(Table1[[#This Row],[TotalCharges]]/Table1[[#This Row],[tenure]],"0")</f>
        <v>21.251666666666665</v>
      </c>
      <c r="Z4929" t="str">
        <f>IF(Table1[[#This Row],[SeniorCitizen]]=1,"Yes","No")</f>
        <v>No</v>
      </c>
    </row>
    <row r="4930" spans="1:26" x14ac:dyDescent="0.3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s="2">
        <v>46</v>
      </c>
      <c r="T4930" s="2">
        <v>181.6</v>
      </c>
      <c r="U4930" t="s">
        <v>23</v>
      </c>
      <c r="V4930">
        <f>COUNTIF(Table1[[#This Row],[OnlineSecurity]:[StreamingMovies]], "Yes")</f>
        <v>0</v>
      </c>
      <c r="W4930" t="str" cm="1">
        <f t="array" ref="W4930">_xlfn.IFS(Table1[[#This Row],[tenure]]&lt;=12,"0-1 Years", Table1[[#This Row],[tenure]] &lt;=36, "1-3 Years",Table1[[#This Row],[tenure]]&lt;=60, "3-5 Years",Table1[[#This Row],[tenure]]&gt;60,"5+ Years")</f>
        <v>0-1 Years</v>
      </c>
      <c r="X4930" t="str">
        <f>IF(AND(Table1[[#This Row],[Contract]]="Month-to-Month", Table1[[#This Row],[PaymentMethod]]= "Electronic check"), "High Risk", "Standard")</f>
        <v>High Risk</v>
      </c>
      <c r="Y4930" s="11">
        <f>IFERROR(Table1[[#This Row],[TotalCharges]]/Table1[[#This Row],[tenure]],"0")</f>
        <v>45.4</v>
      </c>
      <c r="Z4930" t="str">
        <f>IF(Table1[[#This Row],[SeniorCitizen]]=1,"Yes","No")</f>
        <v>Yes</v>
      </c>
    </row>
    <row r="4931" spans="1:26" x14ac:dyDescent="0.3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7104</v>
      </c>
      <c r="S4931" s="2">
        <v>84</v>
      </c>
      <c r="T4931" s="2">
        <v>5329.55</v>
      </c>
      <c r="U4931" t="s">
        <v>24</v>
      </c>
      <c r="V4931">
        <f>COUNTIF(Table1[[#This Row],[OnlineSecurity]:[StreamingMovies]], "Yes")</f>
        <v>6</v>
      </c>
      <c r="W4931" t="str" cm="1">
        <f t="array" ref="W4931">_xlfn.IFS(Table1[[#This Row],[tenure]]&lt;=12,"0-1 Years", Table1[[#This Row],[tenure]] &lt;=36, "1-3 Years",Table1[[#This Row],[tenure]]&lt;=60, "3-5 Years",Table1[[#This Row],[tenure]]&gt;60,"5+ Years")</f>
        <v>5+ Years</v>
      </c>
      <c r="X4931" t="str">
        <f>IF(AND(Table1[[#This Row],[Contract]]="Month-to-Month", Table1[[#This Row],[PaymentMethod]]= "Electronic check"), "High Risk", "Standard")</f>
        <v>Standard</v>
      </c>
      <c r="Y4931" s="11">
        <f>IFERROR(Table1[[#This Row],[TotalCharges]]/Table1[[#This Row],[tenure]],"0")</f>
        <v>84.596031746031755</v>
      </c>
      <c r="Z4931" t="str">
        <f>IF(Table1[[#This Row],[SeniorCitizen]]=1,"Yes","No")</f>
        <v>Yes</v>
      </c>
    </row>
    <row r="4932" spans="1:26" x14ac:dyDescent="0.3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7105</v>
      </c>
      <c r="S4932" s="2">
        <v>44.55</v>
      </c>
      <c r="T4932" s="2">
        <v>44.55</v>
      </c>
      <c r="U4932" t="s">
        <v>24</v>
      </c>
      <c r="V4932">
        <f>COUNTIF(Table1[[#This Row],[OnlineSecurity]:[StreamingMovies]], "Yes")</f>
        <v>0</v>
      </c>
      <c r="W4932" t="str" cm="1">
        <f t="array" ref="W4932">_xlfn.IFS(Table1[[#This Row],[tenure]]&lt;=12,"0-1 Years", Table1[[#This Row],[tenure]] &lt;=36, "1-3 Years",Table1[[#This Row],[tenure]]&lt;=60, "3-5 Years",Table1[[#This Row],[tenure]]&gt;60,"5+ Years")</f>
        <v>0-1 Years</v>
      </c>
      <c r="X4932" t="str">
        <f>IF(AND(Table1[[#This Row],[Contract]]="Month-to-Month", Table1[[#This Row],[PaymentMethod]]= "Electronic check"), "High Risk", "Standard")</f>
        <v>Standard</v>
      </c>
      <c r="Y4932" s="11">
        <f>IFERROR(Table1[[#This Row],[TotalCharges]]/Table1[[#This Row],[tenure]],"0")</f>
        <v>44.55</v>
      </c>
      <c r="Z4932" t="str">
        <f>IF(Table1[[#This Row],[SeniorCitizen]]=1,"Yes","No")</f>
        <v>No</v>
      </c>
    </row>
    <row r="4933" spans="1:26" x14ac:dyDescent="0.3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s="2">
        <v>103.45</v>
      </c>
      <c r="T4933" s="2">
        <v>1539.8</v>
      </c>
      <c r="U4933" t="s">
        <v>24</v>
      </c>
      <c r="V4933">
        <f>COUNTIF(Table1[[#This Row],[OnlineSecurity]:[StreamingMovies]], "Yes")</f>
        <v>4</v>
      </c>
      <c r="W4933" t="str" cm="1">
        <f t="array" ref="W4933">_xlfn.IFS(Table1[[#This Row],[tenure]]&lt;=12,"0-1 Years", Table1[[#This Row],[tenure]] &lt;=36, "1-3 Years",Table1[[#This Row],[tenure]]&lt;=60, "3-5 Years",Table1[[#This Row],[tenure]]&gt;60,"5+ Years")</f>
        <v>1-3 Years</v>
      </c>
      <c r="X4933" t="str">
        <f>IF(AND(Table1[[#This Row],[Contract]]="Month-to-Month", Table1[[#This Row],[PaymentMethod]]= "Electronic check"), "High Risk", "Standard")</f>
        <v>High Risk</v>
      </c>
      <c r="Y4933" s="11">
        <f>IFERROR(Table1[[#This Row],[TotalCharges]]/Table1[[#This Row],[tenure]],"0")</f>
        <v>102.65333333333334</v>
      </c>
      <c r="Z4933" t="str">
        <f>IF(Table1[[#This Row],[SeniorCitizen]]=1,"Yes","No")</f>
        <v>No</v>
      </c>
    </row>
    <row r="4934" spans="1:26" x14ac:dyDescent="0.3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7105</v>
      </c>
      <c r="S4934" s="2">
        <v>80.650000000000006</v>
      </c>
      <c r="T4934" s="2">
        <v>2209.75</v>
      </c>
      <c r="U4934" t="s">
        <v>24</v>
      </c>
      <c r="V4934">
        <f>COUNTIF(Table1[[#This Row],[OnlineSecurity]:[StreamingMovies]], "Yes")</f>
        <v>2</v>
      </c>
      <c r="W4934" t="str" cm="1">
        <f t="array" ref="W4934">_xlfn.IFS(Table1[[#This Row],[tenure]]&lt;=12,"0-1 Years", Table1[[#This Row],[tenure]] &lt;=36, "1-3 Years",Table1[[#This Row],[tenure]]&lt;=60, "3-5 Years",Table1[[#This Row],[tenure]]&gt;60,"5+ Years")</f>
        <v>1-3 Years</v>
      </c>
      <c r="X4934" t="str">
        <f>IF(AND(Table1[[#This Row],[Contract]]="Month-to-Month", Table1[[#This Row],[PaymentMethod]]= "Electronic check"), "High Risk", "Standard")</f>
        <v>Standard</v>
      </c>
      <c r="Y4934" s="11">
        <f>IFERROR(Table1[[#This Row],[TotalCharges]]/Table1[[#This Row],[tenure]],"0")</f>
        <v>81.842592592592595</v>
      </c>
      <c r="Z4934" t="str">
        <f>IF(Table1[[#This Row],[SeniorCitizen]]=1,"Yes","No")</f>
        <v>No</v>
      </c>
    </row>
    <row r="4935" spans="1:26" x14ac:dyDescent="0.35">
      <c r="A4935" t="s">
        <v>4970</v>
      </c>
      <c r="B4935" t="s">
        <v>22</v>
      </c>
      <c r="C4935">
        <v>0</v>
      </c>
      <c r="D4935" t="s">
        <v>24</v>
      </c>
      <c r="E4935" t="s">
        <v>23</v>
      </c>
      <c r="F4935">
        <v>4</v>
      </c>
      <c r="G4935" t="s">
        <v>24</v>
      </c>
      <c r="H4935" t="s">
        <v>24</v>
      </c>
      <c r="I4935" t="s">
        <v>26</v>
      </c>
      <c r="J4935" t="s">
        <v>23</v>
      </c>
      <c r="K4935" t="s">
        <v>23</v>
      </c>
      <c r="L4935" t="s">
        <v>23</v>
      </c>
      <c r="M4935" t="s">
        <v>24</v>
      </c>
      <c r="N4935" t="s">
        <v>23</v>
      </c>
      <c r="O4935" t="s">
        <v>23</v>
      </c>
      <c r="P4935" t="s">
        <v>27</v>
      </c>
      <c r="Q4935" t="s">
        <v>23</v>
      </c>
      <c r="R4935" t="s">
        <v>32</v>
      </c>
      <c r="S4935" s="2">
        <v>57.2</v>
      </c>
      <c r="T4935" s="2">
        <v>223.75</v>
      </c>
      <c r="U4935" t="s">
        <v>24</v>
      </c>
      <c r="V4935">
        <f>COUNTIF(Table1[[#This Row],[OnlineSecurity]:[StreamingMovies]], "Yes")</f>
        <v>5</v>
      </c>
      <c r="W4935" t="str" cm="1">
        <f t="array" ref="W4935">_xlfn.IFS(Table1[[#This Row],[tenure]]&lt;=12,"0-1 Years", Table1[[#This Row],[tenure]] &lt;=36, "1-3 Years",Table1[[#This Row],[tenure]]&lt;=60, "3-5 Years",Table1[[#This Row],[tenure]]&gt;60,"5+ Years")</f>
        <v>0-1 Years</v>
      </c>
      <c r="X4935" t="str">
        <f>IF(AND(Table1[[#This Row],[Contract]]="Month-to-Month", Table1[[#This Row],[PaymentMethod]]= "Electronic check"), "High Risk", "Standard")</f>
        <v>Standard</v>
      </c>
      <c r="Y4935" s="11">
        <f>IFERROR(Table1[[#This Row],[TotalCharges]]/Table1[[#This Row],[tenure]],"0")</f>
        <v>55.9375</v>
      </c>
      <c r="Z4935" t="str">
        <f>IF(Table1[[#This Row],[SeniorCitizen]]=1,"Yes","No")</f>
        <v>No</v>
      </c>
    </row>
    <row r="4936" spans="1:26" x14ac:dyDescent="0.3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s="2">
        <v>110.75</v>
      </c>
      <c r="T4936" s="2">
        <v>7751.7</v>
      </c>
      <c r="U4936" t="s">
        <v>24</v>
      </c>
      <c r="V4936">
        <f>COUNTIF(Table1[[#This Row],[OnlineSecurity]:[StreamingMovies]], "Yes")</f>
        <v>5</v>
      </c>
      <c r="W4936" t="str" cm="1">
        <f t="array" ref="W4936">_xlfn.IFS(Table1[[#This Row],[tenure]]&lt;=12,"0-1 Years", Table1[[#This Row],[tenure]] &lt;=36, "1-3 Years",Table1[[#This Row],[tenure]]&lt;=60, "3-5 Years",Table1[[#This Row],[tenure]]&gt;60,"5+ Years")</f>
        <v>5+ Years</v>
      </c>
      <c r="X4936" t="str">
        <f>IF(AND(Table1[[#This Row],[Contract]]="Month-to-Month", Table1[[#This Row],[PaymentMethod]]= "Electronic check"), "High Risk", "Standard")</f>
        <v>Standard</v>
      </c>
      <c r="Y4936" s="11">
        <f>IFERROR(Table1[[#This Row],[TotalCharges]]/Table1[[#This Row],[tenure]],"0")</f>
        <v>107.66249999999999</v>
      </c>
      <c r="Z4936" t="str">
        <f>IF(Table1[[#This Row],[SeniorCitizen]]=1,"Yes","No")</f>
        <v>No</v>
      </c>
    </row>
    <row r="4937" spans="1:26" x14ac:dyDescent="0.35">
      <c r="A4937" t="s">
        <v>4972</v>
      </c>
      <c r="B4937" t="s">
        <v>30</v>
      </c>
      <c r="C4937">
        <v>1</v>
      </c>
      <c r="D4937" t="s">
        <v>23</v>
      </c>
      <c r="E4937" t="s">
        <v>24</v>
      </c>
      <c r="F4937">
        <v>45</v>
      </c>
      <c r="G4937" t="s">
        <v>23</v>
      </c>
      <c r="H4937" t="s">
        <v>23</v>
      </c>
      <c r="I4937" t="s">
        <v>24</v>
      </c>
      <c r="J4937" t="s">
        <v>24</v>
      </c>
      <c r="K4937" t="s">
        <v>24</v>
      </c>
      <c r="L4937" t="s">
        <v>24</v>
      </c>
      <c r="M4937" t="s">
        <v>24</v>
      </c>
      <c r="N4937" t="s">
        <v>24</v>
      </c>
      <c r="O4937" t="s">
        <v>24</v>
      </c>
      <c r="P4937" t="s">
        <v>31</v>
      </c>
      <c r="Q4937" t="s">
        <v>24</v>
      </c>
      <c r="R4937" t="s">
        <v>7105</v>
      </c>
      <c r="S4937" s="2">
        <v>24.7</v>
      </c>
      <c r="T4937" s="2">
        <v>1174.3499999999999</v>
      </c>
      <c r="U4937" t="s">
        <v>24</v>
      </c>
      <c r="V4937">
        <f>COUNTIF(Table1[[#This Row],[OnlineSecurity]:[StreamingMovies]], "Yes")</f>
        <v>0</v>
      </c>
      <c r="W4937" t="str" cm="1">
        <f t="array" ref="W4937">_xlfn.IFS(Table1[[#This Row],[tenure]]&lt;=12,"0-1 Years", Table1[[#This Row],[tenure]] &lt;=36, "1-3 Years",Table1[[#This Row],[tenure]]&lt;=60, "3-5 Years",Table1[[#This Row],[tenure]]&gt;60,"5+ Years")</f>
        <v>3-5 Years</v>
      </c>
      <c r="X4937" t="str">
        <f>IF(AND(Table1[[#This Row],[Contract]]="Month-to-Month", Table1[[#This Row],[PaymentMethod]]= "Electronic check"), "High Risk", "Standard")</f>
        <v>Standard</v>
      </c>
      <c r="Y4937" s="11">
        <f>IFERROR(Table1[[#This Row],[TotalCharges]]/Table1[[#This Row],[tenure]],"0")</f>
        <v>26.096666666666664</v>
      </c>
      <c r="Z4937" t="str">
        <f>IF(Table1[[#This Row],[SeniorCitizen]]=1,"Yes","No")</f>
        <v>Yes</v>
      </c>
    </row>
    <row r="4938" spans="1:26" x14ac:dyDescent="0.3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s="2">
        <v>97.05</v>
      </c>
      <c r="T4938" s="2">
        <v>4385.05</v>
      </c>
      <c r="U4938" t="s">
        <v>24</v>
      </c>
      <c r="V4938">
        <f>COUNTIF(Table1[[#This Row],[OnlineSecurity]:[StreamingMovies]], "Yes")</f>
        <v>4</v>
      </c>
      <c r="W4938" t="str" cm="1">
        <f t="array" ref="W4938">_xlfn.IFS(Table1[[#This Row],[tenure]]&lt;=12,"0-1 Years", Table1[[#This Row],[tenure]] &lt;=36, "1-3 Years",Table1[[#This Row],[tenure]]&lt;=60, "3-5 Years",Table1[[#This Row],[tenure]]&gt;60,"5+ Years")</f>
        <v>3-5 Years</v>
      </c>
      <c r="X4938" t="str">
        <f>IF(AND(Table1[[#This Row],[Contract]]="Month-to-Month", Table1[[#This Row],[PaymentMethod]]= "Electronic check"), "High Risk", "Standard")</f>
        <v>High Risk</v>
      </c>
      <c r="Y4938" s="11">
        <f>IFERROR(Table1[[#This Row],[TotalCharges]]/Table1[[#This Row],[tenure]],"0")</f>
        <v>97.445555555555558</v>
      </c>
      <c r="Z4938" t="str">
        <f>IF(Table1[[#This Row],[SeniorCitizen]]=1,"Yes","No")</f>
        <v>Yes</v>
      </c>
    </row>
    <row r="4939" spans="1:26" x14ac:dyDescent="0.3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s="2">
        <v>76.349999999999994</v>
      </c>
      <c r="T4939" s="2">
        <v>2606.35</v>
      </c>
      <c r="U4939" t="s">
        <v>24</v>
      </c>
      <c r="V4939">
        <f>COUNTIF(Table1[[#This Row],[OnlineSecurity]:[StreamingMovies]], "Yes")</f>
        <v>5</v>
      </c>
      <c r="W4939" t="str" cm="1">
        <f t="array" ref="W4939">_xlfn.IFS(Table1[[#This Row],[tenure]]&lt;=12,"0-1 Years", Table1[[#This Row],[tenure]] &lt;=36, "1-3 Years",Table1[[#This Row],[tenure]]&lt;=60, "3-5 Years",Table1[[#This Row],[tenure]]&gt;60,"5+ Years")</f>
        <v>1-3 Years</v>
      </c>
      <c r="X4939" t="str">
        <f>IF(AND(Table1[[#This Row],[Contract]]="Month-to-Month", Table1[[#This Row],[PaymentMethod]]= "Electronic check"), "High Risk", "Standard")</f>
        <v>Standard</v>
      </c>
      <c r="Y4939" s="11">
        <f>IFERROR(Table1[[#This Row],[TotalCharges]]/Table1[[#This Row],[tenure]],"0")</f>
        <v>72.398611111111109</v>
      </c>
      <c r="Z4939" t="str">
        <f>IF(Table1[[#This Row],[SeniorCitizen]]=1,"Yes","No")</f>
        <v>No</v>
      </c>
    </row>
    <row r="4940" spans="1:26" x14ac:dyDescent="0.3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s="2">
        <v>89.4</v>
      </c>
      <c r="T4940" s="2">
        <v>1539.45</v>
      </c>
      <c r="U4940" t="s">
        <v>23</v>
      </c>
      <c r="V4940">
        <f>COUNTIF(Table1[[#This Row],[OnlineSecurity]:[StreamingMovies]], "Yes")</f>
        <v>3</v>
      </c>
      <c r="W4940" t="str" cm="1">
        <f t="array" ref="W4940">_xlfn.IFS(Table1[[#This Row],[tenure]]&lt;=12,"0-1 Years", Table1[[#This Row],[tenure]] &lt;=36, "1-3 Years",Table1[[#This Row],[tenure]]&lt;=60, "3-5 Years",Table1[[#This Row],[tenure]]&gt;60,"5+ Years")</f>
        <v>1-3 Years</v>
      </c>
      <c r="X4940" t="str">
        <f>IF(AND(Table1[[#This Row],[Contract]]="Month-to-Month", Table1[[#This Row],[PaymentMethod]]= "Electronic check"), "High Risk", "Standard")</f>
        <v>High Risk</v>
      </c>
      <c r="Y4940" s="11">
        <f>IFERROR(Table1[[#This Row],[TotalCharges]]/Table1[[#This Row],[tenure]],"0")</f>
        <v>90.555882352941182</v>
      </c>
      <c r="Z4940" t="str">
        <f>IF(Table1[[#This Row],[SeniorCitizen]]=1,"Yes","No")</f>
        <v>No</v>
      </c>
    </row>
    <row r="4941" spans="1:26" x14ac:dyDescent="0.35">
      <c r="A4941" t="s">
        <v>4976</v>
      </c>
      <c r="B4941" t="s">
        <v>30</v>
      </c>
      <c r="C4941">
        <v>0</v>
      </c>
      <c r="D4941" t="s">
        <v>24</v>
      </c>
      <c r="E4941" t="s">
        <v>24</v>
      </c>
      <c r="F4941">
        <v>1</v>
      </c>
      <c r="G4941" t="s">
        <v>23</v>
      </c>
      <c r="H4941" t="s">
        <v>24</v>
      </c>
      <c r="I4941" t="s">
        <v>24</v>
      </c>
      <c r="J4941" t="s">
        <v>24</v>
      </c>
      <c r="K4941" t="s">
        <v>24</v>
      </c>
      <c r="L4941" t="s">
        <v>24</v>
      </c>
      <c r="M4941" t="s">
        <v>24</v>
      </c>
      <c r="N4941" t="s">
        <v>24</v>
      </c>
      <c r="O4941" t="s">
        <v>24</v>
      </c>
      <c r="P4941" t="s">
        <v>27</v>
      </c>
      <c r="Q4941" t="s">
        <v>24</v>
      </c>
      <c r="R4941" t="s">
        <v>32</v>
      </c>
      <c r="S4941" s="2">
        <v>18.899999999999999</v>
      </c>
      <c r="T4941" s="2">
        <v>18.899999999999999</v>
      </c>
      <c r="U4941" t="s">
        <v>24</v>
      </c>
      <c r="V4941">
        <f>COUNTIF(Table1[[#This Row],[OnlineSecurity]:[StreamingMovies]], "Yes")</f>
        <v>0</v>
      </c>
      <c r="W4941" t="str" cm="1">
        <f t="array" ref="W4941">_xlfn.IFS(Table1[[#This Row],[tenure]]&lt;=12,"0-1 Years", Table1[[#This Row],[tenure]] &lt;=36, "1-3 Years",Table1[[#This Row],[tenure]]&lt;=60, "3-5 Years",Table1[[#This Row],[tenure]]&gt;60,"5+ Years")</f>
        <v>0-1 Years</v>
      </c>
      <c r="X4941" t="str">
        <f>IF(AND(Table1[[#This Row],[Contract]]="Month-to-Month", Table1[[#This Row],[PaymentMethod]]= "Electronic check"), "High Risk", "Standard")</f>
        <v>Standard</v>
      </c>
      <c r="Y4941" s="11">
        <f>IFERROR(Table1[[#This Row],[TotalCharges]]/Table1[[#This Row],[tenure]],"0")</f>
        <v>18.899999999999999</v>
      </c>
      <c r="Z4941" t="str">
        <f>IF(Table1[[#This Row],[SeniorCitizen]]=1,"Yes","No")</f>
        <v>No</v>
      </c>
    </row>
    <row r="4942" spans="1:26" x14ac:dyDescent="0.3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7104</v>
      </c>
      <c r="S4942" s="2">
        <v>74.45</v>
      </c>
      <c r="T4942" s="2">
        <v>1261.3499999999999</v>
      </c>
      <c r="U4942" t="s">
        <v>24</v>
      </c>
      <c r="V4942">
        <f>COUNTIF(Table1[[#This Row],[OnlineSecurity]:[StreamingMovies]], "Yes")</f>
        <v>0</v>
      </c>
      <c r="W4942" t="str" cm="1">
        <f t="array" ref="W4942">_xlfn.IFS(Table1[[#This Row],[tenure]]&lt;=12,"0-1 Years", Table1[[#This Row],[tenure]] &lt;=36, "1-3 Years",Table1[[#This Row],[tenure]]&lt;=60, "3-5 Years",Table1[[#This Row],[tenure]]&gt;60,"5+ Years")</f>
        <v>1-3 Years</v>
      </c>
      <c r="X4942" t="str">
        <f>IF(AND(Table1[[#This Row],[Contract]]="Month-to-Month", Table1[[#This Row],[PaymentMethod]]= "Electronic check"), "High Risk", "Standard")</f>
        <v>Standard</v>
      </c>
      <c r="Y4942" s="11">
        <f>IFERROR(Table1[[#This Row],[TotalCharges]]/Table1[[#This Row],[tenure]],"0")</f>
        <v>78.834374999999994</v>
      </c>
      <c r="Z4942" t="str">
        <f>IF(Table1[[#This Row],[SeniorCitizen]]=1,"Yes","No")</f>
        <v>Yes</v>
      </c>
    </row>
    <row r="4943" spans="1:26" x14ac:dyDescent="0.35">
      <c r="A4943" t="s">
        <v>4978</v>
      </c>
      <c r="B4943" t="s">
        <v>30</v>
      </c>
      <c r="C4943">
        <v>0</v>
      </c>
      <c r="D4943" t="s">
        <v>24</v>
      </c>
      <c r="E4943" t="s">
        <v>24</v>
      </c>
      <c r="F4943">
        <v>3</v>
      </c>
      <c r="G4943" t="s">
        <v>23</v>
      </c>
      <c r="H4943" t="s">
        <v>24</v>
      </c>
      <c r="I4943" t="s">
        <v>24</v>
      </c>
      <c r="J4943" t="s">
        <v>24</v>
      </c>
      <c r="K4943" t="s">
        <v>24</v>
      </c>
      <c r="L4943" t="s">
        <v>24</v>
      </c>
      <c r="M4943" t="s">
        <v>24</v>
      </c>
      <c r="N4943" t="s">
        <v>24</v>
      </c>
      <c r="O4943" t="s">
        <v>24</v>
      </c>
      <c r="P4943" t="s">
        <v>27</v>
      </c>
      <c r="Q4943" t="s">
        <v>23</v>
      </c>
      <c r="R4943" t="s">
        <v>32</v>
      </c>
      <c r="S4943" s="2">
        <v>19.8</v>
      </c>
      <c r="T4943" s="2">
        <v>58.15</v>
      </c>
      <c r="U4943" t="s">
        <v>23</v>
      </c>
      <c r="V4943">
        <f>COUNTIF(Table1[[#This Row],[OnlineSecurity]:[StreamingMovies]], "Yes")</f>
        <v>0</v>
      </c>
      <c r="W4943" t="str" cm="1">
        <f t="array" ref="W4943">_xlfn.IFS(Table1[[#This Row],[tenure]]&lt;=12,"0-1 Years", Table1[[#This Row],[tenure]] &lt;=36, "1-3 Years",Table1[[#This Row],[tenure]]&lt;=60, "3-5 Years",Table1[[#This Row],[tenure]]&gt;60,"5+ Years")</f>
        <v>0-1 Years</v>
      </c>
      <c r="X4943" t="str">
        <f>IF(AND(Table1[[#This Row],[Contract]]="Month-to-Month", Table1[[#This Row],[PaymentMethod]]= "Electronic check"), "High Risk", "Standard")</f>
        <v>Standard</v>
      </c>
      <c r="Y4943" s="11">
        <f>IFERROR(Table1[[#This Row],[TotalCharges]]/Table1[[#This Row],[tenure]],"0")</f>
        <v>19.383333333333333</v>
      </c>
      <c r="Z4943" t="str">
        <f>IF(Table1[[#This Row],[SeniorCitizen]]=1,"Yes","No")</f>
        <v>No</v>
      </c>
    </row>
    <row r="4944" spans="1:26" x14ac:dyDescent="0.3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s="2">
        <v>50.9</v>
      </c>
      <c r="T4944" s="2">
        <v>225.6</v>
      </c>
      <c r="U4944" t="s">
        <v>23</v>
      </c>
      <c r="V4944">
        <f>COUNTIF(Table1[[#This Row],[OnlineSecurity]:[StreamingMovies]], "Yes")</f>
        <v>0</v>
      </c>
      <c r="W4944" t="str" cm="1">
        <f t="array" ref="W4944">_xlfn.IFS(Table1[[#This Row],[tenure]]&lt;=12,"0-1 Years", Table1[[#This Row],[tenure]] &lt;=36, "1-3 Years",Table1[[#This Row],[tenure]]&lt;=60, "3-5 Years",Table1[[#This Row],[tenure]]&gt;60,"5+ Years")</f>
        <v>0-1 Years</v>
      </c>
      <c r="X4944" t="str">
        <f>IF(AND(Table1[[#This Row],[Contract]]="Month-to-Month", Table1[[#This Row],[PaymentMethod]]= "Electronic check"), "High Risk", "Standard")</f>
        <v>High Risk</v>
      </c>
      <c r="Y4944" s="11">
        <f>IFERROR(Table1[[#This Row],[TotalCharges]]/Table1[[#This Row],[tenure]],"0")</f>
        <v>56.4</v>
      </c>
      <c r="Z4944" t="str">
        <f>IF(Table1[[#This Row],[SeniorCitizen]]=1,"Yes","No")</f>
        <v>No</v>
      </c>
    </row>
    <row r="4945" spans="1:26" x14ac:dyDescent="0.3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7105</v>
      </c>
      <c r="S4945" s="2">
        <v>84.4</v>
      </c>
      <c r="T4945" s="2">
        <v>5969.3</v>
      </c>
      <c r="U4945" t="s">
        <v>24</v>
      </c>
      <c r="V4945">
        <f>COUNTIF(Table1[[#This Row],[OnlineSecurity]:[StreamingMovies]], "Yes")</f>
        <v>6</v>
      </c>
      <c r="W4945" t="str" cm="1">
        <f t="array" ref="W4945">_xlfn.IFS(Table1[[#This Row],[tenure]]&lt;=12,"0-1 Years", Table1[[#This Row],[tenure]] &lt;=36, "1-3 Years",Table1[[#This Row],[tenure]]&lt;=60, "3-5 Years",Table1[[#This Row],[tenure]]&gt;60,"5+ Years")</f>
        <v>5+ Years</v>
      </c>
      <c r="X4945" t="str">
        <f>IF(AND(Table1[[#This Row],[Contract]]="Month-to-Month", Table1[[#This Row],[PaymentMethod]]= "Electronic check"), "High Risk", "Standard")</f>
        <v>Standard</v>
      </c>
      <c r="Y4945" s="11">
        <f>IFERROR(Table1[[#This Row],[TotalCharges]]/Table1[[#This Row],[tenure]],"0")</f>
        <v>84.074647887323948</v>
      </c>
      <c r="Z4945" t="str">
        <f>IF(Table1[[#This Row],[SeniorCitizen]]=1,"Yes","No")</f>
        <v>No</v>
      </c>
    </row>
    <row r="4946" spans="1:26" x14ac:dyDescent="0.35">
      <c r="A4946" t="s">
        <v>4981</v>
      </c>
      <c r="B4946" t="s">
        <v>30</v>
      </c>
      <c r="C4946">
        <v>0</v>
      </c>
      <c r="D4946" t="s">
        <v>23</v>
      </c>
      <c r="E4946" t="s">
        <v>23</v>
      </c>
      <c r="F4946">
        <v>10</v>
      </c>
      <c r="G4946" t="s">
        <v>23</v>
      </c>
      <c r="H4946" t="s">
        <v>23</v>
      </c>
      <c r="I4946" t="s">
        <v>24</v>
      </c>
      <c r="J4946" t="s">
        <v>24</v>
      </c>
      <c r="K4946" t="s">
        <v>24</v>
      </c>
      <c r="L4946" t="s">
        <v>24</v>
      </c>
      <c r="M4946" t="s">
        <v>24</v>
      </c>
      <c r="N4946" t="s">
        <v>24</v>
      </c>
      <c r="O4946" t="s">
        <v>24</v>
      </c>
      <c r="P4946" t="s">
        <v>27</v>
      </c>
      <c r="Q4946" t="s">
        <v>23</v>
      </c>
      <c r="R4946" t="s">
        <v>32</v>
      </c>
      <c r="S4946" s="2">
        <v>24.4</v>
      </c>
      <c r="T4946" s="2">
        <v>253.9</v>
      </c>
      <c r="U4946" t="s">
        <v>24</v>
      </c>
      <c r="V4946">
        <f>COUNTIF(Table1[[#This Row],[OnlineSecurity]:[StreamingMovies]], "Yes")</f>
        <v>0</v>
      </c>
      <c r="W4946" t="str" cm="1">
        <f t="array" ref="W4946">_xlfn.IFS(Table1[[#This Row],[tenure]]&lt;=12,"0-1 Years", Table1[[#This Row],[tenure]] &lt;=36, "1-3 Years",Table1[[#This Row],[tenure]]&lt;=60, "3-5 Years",Table1[[#This Row],[tenure]]&gt;60,"5+ Years")</f>
        <v>0-1 Years</v>
      </c>
      <c r="X4946" t="str">
        <f>IF(AND(Table1[[#This Row],[Contract]]="Month-to-Month", Table1[[#This Row],[PaymentMethod]]= "Electronic check"), "High Risk", "Standard")</f>
        <v>Standard</v>
      </c>
      <c r="Y4946" s="11">
        <f>IFERROR(Table1[[#This Row],[TotalCharges]]/Table1[[#This Row],[tenure]],"0")</f>
        <v>25.39</v>
      </c>
      <c r="Z4946" t="str">
        <f>IF(Table1[[#This Row],[SeniorCitizen]]=1,"Yes","No")</f>
        <v>No</v>
      </c>
    </row>
    <row r="4947" spans="1:26" x14ac:dyDescent="0.35">
      <c r="A4947" t="s">
        <v>4982</v>
      </c>
      <c r="B4947" t="s">
        <v>30</v>
      </c>
      <c r="C4947">
        <v>0</v>
      </c>
      <c r="D4947" t="s">
        <v>23</v>
      </c>
      <c r="E4947" t="s">
        <v>23</v>
      </c>
      <c r="F4947">
        <v>20</v>
      </c>
      <c r="G4947" t="s">
        <v>23</v>
      </c>
      <c r="H4947" t="s">
        <v>24</v>
      </c>
      <c r="I4947" t="s">
        <v>24</v>
      </c>
      <c r="J4947" t="s">
        <v>24</v>
      </c>
      <c r="K4947" t="s">
        <v>24</v>
      </c>
      <c r="L4947" t="s">
        <v>24</v>
      </c>
      <c r="M4947" t="s">
        <v>24</v>
      </c>
      <c r="N4947" t="s">
        <v>24</v>
      </c>
      <c r="O4947" t="s">
        <v>24</v>
      </c>
      <c r="P4947" t="s">
        <v>47</v>
      </c>
      <c r="Q4947" t="s">
        <v>24</v>
      </c>
      <c r="R4947" t="s">
        <v>32</v>
      </c>
      <c r="S4947" s="2">
        <v>20.05</v>
      </c>
      <c r="T4947" s="2">
        <v>400</v>
      </c>
      <c r="U4947" t="s">
        <v>24</v>
      </c>
      <c r="V4947">
        <f>COUNTIF(Table1[[#This Row],[OnlineSecurity]:[StreamingMovies]], "Yes")</f>
        <v>0</v>
      </c>
      <c r="W4947" t="str" cm="1">
        <f t="array" ref="W4947">_xlfn.IFS(Table1[[#This Row],[tenure]]&lt;=12,"0-1 Years", Table1[[#This Row],[tenure]] &lt;=36, "1-3 Years",Table1[[#This Row],[tenure]]&lt;=60, "3-5 Years",Table1[[#This Row],[tenure]]&gt;60,"5+ Years")</f>
        <v>1-3 Years</v>
      </c>
      <c r="X4947" t="str">
        <f>IF(AND(Table1[[#This Row],[Contract]]="Month-to-Month", Table1[[#This Row],[PaymentMethod]]= "Electronic check"), "High Risk", "Standard")</f>
        <v>Standard</v>
      </c>
      <c r="Y4947" s="11">
        <f>IFERROR(Table1[[#This Row],[TotalCharges]]/Table1[[#This Row],[tenure]],"0")</f>
        <v>20</v>
      </c>
      <c r="Z4947" t="str">
        <f>IF(Table1[[#This Row],[SeniorCitizen]]=1,"Yes","No")</f>
        <v>No</v>
      </c>
    </row>
    <row r="4948" spans="1:26" x14ac:dyDescent="0.3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s="2">
        <v>81</v>
      </c>
      <c r="T4948" s="2">
        <v>340.85</v>
      </c>
      <c r="U4948" t="s">
        <v>23</v>
      </c>
      <c r="V4948">
        <f>COUNTIF(Table1[[#This Row],[OnlineSecurity]:[StreamingMovies]], "Yes")</f>
        <v>1</v>
      </c>
      <c r="W4948" t="str" cm="1">
        <f t="array" ref="W4948">_xlfn.IFS(Table1[[#This Row],[tenure]]&lt;=12,"0-1 Years", Table1[[#This Row],[tenure]] &lt;=36, "1-3 Years",Table1[[#This Row],[tenure]]&lt;=60, "3-5 Years",Table1[[#This Row],[tenure]]&gt;60,"5+ Years")</f>
        <v>0-1 Years</v>
      </c>
      <c r="X4948" t="str">
        <f>IF(AND(Table1[[#This Row],[Contract]]="Month-to-Month", Table1[[#This Row],[PaymentMethod]]= "Electronic check"), "High Risk", "Standard")</f>
        <v>High Risk</v>
      </c>
      <c r="Y4948" s="11">
        <f>IFERROR(Table1[[#This Row],[TotalCharges]]/Table1[[#This Row],[tenure]],"0")</f>
        <v>85.212500000000006</v>
      </c>
      <c r="Z4948" t="str">
        <f>IF(Table1[[#This Row],[SeniorCitizen]]=1,"Yes","No")</f>
        <v>No</v>
      </c>
    </row>
    <row r="4949" spans="1:26" x14ac:dyDescent="0.3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s="2">
        <v>98.35</v>
      </c>
      <c r="T4949" s="2">
        <v>2515.3000000000002</v>
      </c>
      <c r="U4949" t="s">
        <v>23</v>
      </c>
      <c r="V4949">
        <f>COUNTIF(Table1[[#This Row],[OnlineSecurity]:[StreamingMovies]], "Yes")</f>
        <v>3</v>
      </c>
      <c r="W4949" t="str" cm="1">
        <f t="array" ref="W4949">_xlfn.IFS(Table1[[#This Row],[tenure]]&lt;=12,"0-1 Years", Table1[[#This Row],[tenure]] &lt;=36, "1-3 Years",Table1[[#This Row],[tenure]]&lt;=60, "3-5 Years",Table1[[#This Row],[tenure]]&gt;60,"5+ Years")</f>
        <v>1-3 Years</v>
      </c>
      <c r="X4949" t="str">
        <f>IF(AND(Table1[[#This Row],[Contract]]="Month-to-Month", Table1[[#This Row],[PaymentMethod]]= "Electronic check"), "High Risk", "Standard")</f>
        <v>High Risk</v>
      </c>
      <c r="Y4949" s="11">
        <f>IFERROR(Table1[[#This Row],[TotalCharges]]/Table1[[#This Row],[tenure]],"0")</f>
        <v>96.742307692307705</v>
      </c>
      <c r="Z4949" t="str">
        <f>IF(Table1[[#This Row],[SeniorCitizen]]=1,"Yes","No")</f>
        <v>No</v>
      </c>
    </row>
    <row r="4950" spans="1:26" x14ac:dyDescent="0.3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7105</v>
      </c>
      <c r="S4950" s="2">
        <v>55.5</v>
      </c>
      <c r="T4950" s="2">
        <v>227.35</v>
      </c>
      <c r="U4950" t="s">
        <v>24</v>
      </c>
      <c r="V4950">
        <f>COUNTIF(Table1[[#This Row],[OnlineSecurity]:[StreamingMovies]], "Yes")</f>
        <v>1</v>
      </c>
      <c r="W4950" t="str" cm="1">
        <f t="array" ref="W4950">_xlfn.IFS(Table1[[#This Row],[tenure]]&lt;=12,"0-1 Years", Table1[[#This Row],[tenure]] &lt;=36, "1-3 Years",Table1[[#This Row],[tenure]]&lt;=60, "3-5 Years",Table1[[#This Row],[tenure]]&gt;60,"5+ Years")</f>
        <v>0-1 Years</v>
      </c>
      <c r="X4950" t="str">
        <f>IF(AND(Table1[[#This Row],[Contract]]="Month-to-Month", Table1[[#This Row],[PaymentMethod]]= "Electronic check"), "High Risk", "Standard")</f>
        <v>Standard</v>
      </c>
      <c r="Y4950" s="11">
        <f>IFERROR(Table1[[#This Row],[TotalCharges]]/Table1[[#This Row],[tenure]],"0")</f>
        <v>56.837499999999999</v>
      </c>
      <c r="Z4950" t="str">
        <f>IF(Table1[[#This Row],[SeniorCitizen]]=1,"Yes","No")</f>
        <v>No</v>
      </c>
    </row>
    <row r="4951" spans="1:26" x14ac:dyDescent="0.35">
      <c r="A4951" t="s">
        <v>4986</v>
      </c>
      <c r="B4951" t="s">
        <v>30</v>
      </c>
      <c r="C4951">
        <v>0</v>
      </c>
      <c r="D4951" t="s">
        <v>24</v>
      </c>
      <c r="E4951" t="s">
        <v>24</v>
      </c>
      <c r="F4951">
        <v>5</v>
      </c>
      <c r="G4951" t="s">
        <v>24</v>
      </c>
      <c r="H4951" t="s">
        <v>24</v>
      </c>
      <c r="I4951" t="s">
        <v>26</v>
      </c>
      <c r="J4951" t="s">
        <v>24</v>
      </c>
      <c r="K4951" t="s">
        <v>23</v>
      </c>
      <c r="L4951" t="s">
        <v>24</v>
      </c>
      <c r="M4951" t="s">
        <v>24</v>
      </c>
      <c r="N4951" t="s">
        <v>23</v>
      </c>
      <c r="O4951" t="s">
        <v>23</v>
      </c>
      <c r="P4951" t="s">
        <v>27</v>
      </c>
      <c r="Q4951" t="s">
        <v>23</v>
      </c>
      <c r="R4951" t="s">
        <v>32</v>
      </c>
      <c r="S4951" s="2">
        <v>51</v>
      </c>
      <c r="T4951" s="2">
        <v>305.95</v>
      </c>
      <c r="U4951" t="s">
        <v>23</v>
      </c>
      <c r="V4951">
        <f>COUNTIF(Table1[[#This Row],[OnlineSecurity]:[StreamingMovies]], "Yes")</f>
        <v>3</v>
      </c>
      <c r="W4951" t="str" cm="1">
        <f t="array" ref="W4951">_xlfn.IFS(Table1[[#This Row],[tenure]]&lt;=12,"0-1 Years", Table1[[#This Row],[tenure]] &lt;=36, "1-3 Years",Table1[[#This Row],[tenure]]&lt;=60, "3-5 Years",Table1[[#This Row],[tenure]]&gt;60,"5+ Years")</f>
        <v>0-1 Years</v>
      </c>
      <c r="X4951" t="str">
        <f>IF(AND(Table1[[#This Row],[Contract]]="Month-to-Month", Table1[[#This Row],[PaymentMethod]]= "Electronic check"), "High Risk", "Standard")</f>
        <v>Standard</v>
      </c>
      <c r="Y4951" s="11">
        <f>IFERROR(Table1[[#This Row],[TotalCharges]]/Table1[[#This Row],[tenure]],"0")</f>
        <v>61.19</v>
      </c>
      <c r="Z4951" t="str">
        <f>IF(Table1[[#This Row],[SeniorCitizen]]=1,"Yes","No")</f>
        <v>No</v>
      </c>
    </row>
    <row r="4952" spans="1:26" x14ac:dyDescent="0.3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s="2">
        <v>91.65</v>
      </c>
      <c r="T4952" s="2">
        <v>365.4</v>
      </c>
      <c r="U4952" t="s">
        <v>23</v>
      </c>
      <c r="V4952">
        <f>COUNTIF(Table1[[#This Row],[OnlineSecurity]:[StreamingMovies]], "Yes")</f>
        <v>2</v>
      </c>
      <c r="W4952" t="str" cm="1">
        <f t="array" ref="W4952">_xlfn.IFS(Table1[[#This Row],[tenure]]&lt;=12,"0-1 Years", Table1[[#This Row],[tenure]] &lt;=36, "1-3 Years",Table1[[#This Row],[tenure]]&lt;=60, "3-5 Years",Table1[[#This Row],[tenure]]&gt;60,"5+ Years")</f>
        <v>0-1 Years</v>
      </c>
      <c r="X4952" t="str">
        <f>IF(AND(Table1[[#This Row],[Contract]]="Month-to-Month", Table1[[#This Row],[PaymentMethod]]= "Electronic check"), "High Risk", "Standard")</f>
        <v>High Risk</v>
      </c>
      <c r="Y4952" s="11">
        <f>IFERROR(Table1[[#This Row],[TotalCharges]]/Table1[[#This Row],[tenure]],"0")</f>
        <v>91.35</v>
      </c>
      <c r="Z4952" t="str">
        <f>IF(Table1[[#This Row],[SeniorCitizen]]=1,"Yes","No")</f>
        <v>No</v>
      </c>
    </row>
    <row r="4953" spans="1:26" x14ac:dyDescent="0.3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s="2">
        <v>84.3</v>
      </c>
      <c r="T4953" s="2">
        <v>2357.75</v>
      </c>
      <c r="U4953" t="s">
        <v>24</v>
      </c>
      <c r="V4953">
        <f>COUNTIF(Table1[[#This Row],[OnlineSecurity]:[StreamingMovies]], "Yes")</f>
        <v>1</v>
      </c>
      <c r="W4953" t="str" cm="1">
        <f t="array" ref="W4953">_xlfn.IFS(Table1[[#This Row],[tenure]]&lt;=12,"0-1 Years", Table1[[#This Row],[tenure]] &lt;=36, "1-3 Years",Table1[[#This Row],[tenure]]&lt;=60, "3-5 Years",Table1[[#This Row],[tenure]]&gt;60,"5+ Years")</f>
        <v>1-3 Years</v>
      </c>
      <c r="X4953" t="str">
        <f>IF(AND(Table1[[#This Row],[Contract]]="Month-to-Month", Table1[[#This Row],[PaymentMethod]]= "Electronic check"), "High Risk", "Standard")</f>
        <v>High Risk</v>
      </c>
      <c r="Y4953" s="11">
        <f>IFERROR(Table1[[#This Row],[TotalCharges]]/Table1[[#This Row],[tenure]],"0")</f>
        <v>81.301724137931032</v>
      </c>
      <c r="Z4953" t="str">
        <f>IF(Table1[[#This Row],[SeniorCitizen]]=1,"Yes","No")</f>
        <v>Yes</v>
      </c>
    </row>
    <row r="4954" spans="1:26" x14ac:dyDescent="0.3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s="2">
        <v>100.2</v>
      </c>
      <c r="T4954" s="2">
        <v>198.5</v>
      </c>
      <c r="U4954" t="s">
        <v>24</v>
      </c>
      <c r="V4954">
        <f>COUNTIF(Table1[[#This Row],[OnlineSecurity]:[StreamingMovies]], "Yes")</f>
        <v>4</v>
      </c>
      <c r="W4954" t="str" cm="1">
        <f t="array" ref="W4954">_xlfn.IFS(Table1[[#This Row],[tenure]]&lt;=12,"0-1 Years", Table1[[#This Row],[tenure]] &lt;=36, "1-3 Years",Table1[[#This Row],[tenure]]&lt;=60, "3-5 Years",Table1[[#This Row],[tenure]]&gt;60,"5+ Years")</f>
        <v>0-1 Years</v>
      </c>
      <c r="X4954" t="str">
        <f>IF(AND(Table1[[#This Row],[Contract]]="Month-to-Month", Table1[[#This Row],[PaymentMethod]]= "Electronic check"), "High Risk", "Standard")</f>
        <v>High Risk</v>
      </c>
      <c r="Y4954" s="11">
        <f>IFERROR(Table1[[#This Row],[TotalCharges]]/Table1[[#This Row],[tenure]],"0")</f>
        <v>99.25</v>
      </c>
      <c r="Z4954" t="str">
        <f>IF(Table1[[#This Row],[SeniorCitizen]]=1,"Yes","No")</f>
        <v>No</v>
      </c>
    </row>
    <row r="4955" spans="1:26" x14ac:dyDescent="0.35">
      <c r="A4955" t="s">
        <v>4990</v>
      </c>
      <c r="B4955" t="s">
        <v>22</v>
      </c>
      <c r="C4955">
        <v>0</v>
      </c>
      <c r="D4955" t="s">
        <v>24</v>
      </c>
      <c r="E4955" t="s">
        <v>24</v>
      </c>
      <c r="F4955">
        <v>29</v>
      </c>
      <c r="G4955" t="s">
        <v>23</v>
      </c>
      <c r="H4955" t="s">
        <v>24</v>
      </c>
      <c r="I4955" t="s">
        <v>24</v>
      </c>
      <c r="J4955" t="s">
        <v>24</v>
      </c>
      <c r="K4955" t="s">
        <v>24</v>
      </c>
      <c r="L4955" t="s">
        <v>24</v>
      </c>
      <c r="M4955" t="s">
        <v>24</v>
      </c>
      <c r="N4955" t="s">
        <v>24</v>
      </c>
      <c r="O4955" t="s">
        <v>24</v>
      </c>
      <c r="P4955" t="s">
        <v>47</v>
      </c>
      <c r="Q4955" t="s">
        <v>24</v>
      </c>
      <c r="R4955" t="s">
        <v>32</v>
      </c>
      <c r="S4955" s="2">
        <v>19.399999999999999</v>
      </c>
      <c r="T4955" s="2">
        <v>554.25</v>
      </c>
      <c r="U4955" t="s">
        <v>24</v>
      </c>
      <c r="V4955">
        <f>COUNTIF(Table1[[#This Row],[OnlineSecurity]:[StreamingMovies]], "Yes")</f>
        <v>0</v>
      </c>
      <c r="W4955" t="str" cm="1">
        <f t="array" ref="W4955">_xlfn.IFS(Table1[[#This Row],[tenure]]&lt;=12,"0-1 Years", Table1[[#This Row],[tenure]] &lt;=36, "1-3 Years",Table1[[#This Row],[tenure]]&lt;=60, "3-5 Years",Table1[[#This Row],[tenure]]&gt;60,"5+ Years")</f>
        <v>1-3 Years</v>
      </c>
      <c r="X4955" t="str">
        <f>IF(AND(Table1[[#This Row],[Contract]]="Month-to-Month", Table1[[#This Row],[PaymentMethod]]= "Electronic check"), "High Risk", "Standard")</f>
        <v>Standard</v>
      </c>
      <c r="Y4955" s="11">
        <f>IFERROR(Table1[[#This Row],[TotalCharges]]/Table1[[#This Row],[tenure]],"0")</f>
        <v>19.112068965517242</v>
      </c>
      <c r="Z4955" t="str">
        <f>IF(Table1[[#This Row],[SeniorCitizen]]=1,"Yes","No")</f>
        <v>No</v>
      </c>
    </row>
    <row r="4956" spans="1:26" x14ac:dyDescent="0.3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s="2">
        <v>90.85</v>
      </c>
      <c r="T4956" s="2">
        <v>90.85</v>
      </c>
      <c r="U4956" t="s">
        <v>23</v>
      </c>
      <c r="V4956">
        <f>COUNTIF(Table1[[#This Row],[OnlineSecurity]:[StreamingMovies]], "Yes")</f>
        <v>2</v>
      </c>
      <c r="W4956" t="str" cm="1">
        <f t="array" ref="W4956">_xlfn.IFS(Table1[[#This Row],[tenure]]&lt;=12,"0-1 Years", Table1[[#This Row],[tenure]] &lt;=36, "1-3 Years",Table1[[#This Row],[tenure]]&lt;=60, "3-5 Years",Table1[[#This Row],[tenure]]&gt;60,"5+ Years")</f>
        <v>0-1 Years</v>
      </c>
      <c r="X4956" t="str">
        <f>IF(AND(Table1[[#This Row],[Contract]]="Month-to-Month", Table1[[#This Row],[PaymentMethod]]= "Electronic check"), "High Risk", "Standard")</f>
        <v>High Risk</v>
      </c>
      <c r="Y4956" s="11">
        <f>IFERROR(Table1[[#This Row],[TotalCharges]]/Table1[[#This Row],[tenure]],"0")</f>
        <v>90.85</v>
      </c>
      <c r="Z4956" t="str">
        <f>IF(Table1[[#This Row],[SeniorCitizen]]=1,"Yes","No")</f>
        <v>No</v>
      </c>
    </row>
    <row r="4957" spans="1:26" x14ac:dyDescent="0.3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s="2">
        <v>69.400000000000006</v>
      </c>
      <c r="T4957" s="2">
        <v>69.400000000000006</v>
      </c>
      <c r="U4957" t="s">
        <v>23</v>
      </c>
      <c r="V4957">
        <f>COUNTIF(Table1[[#This Row],[OnlineSecurity]:[StreamingMovies]], "Yes")</f>
        <v>0</v>
      </c>
      <c r="W4957" t="str" cm="1">
        <f t="array" ref="W4957">_xlfn.IFS(Table1[[#This Row],[tenure]]&lt;=12,"0-1 Years", Table1[[#This Row],[tenure]] &lt;=36, "1-3 Years",Table1[[#This Row],[tenure]]&lt;=60, "3-5 Years",Table1[[#This Row],[tenure]]&gt;60,"5+ Years")</f>
        <v>0-1 Years</v>
      </c>
      <c r="X4957" t="str">
        <f>IF(AND(Table1[[#This Row],[Contract]]="Month-to-Month", Table1[[#This Row],[PaymentMethod]]= "Electronic check"), "High Risk", "Standard")</f>
        <v>Standard</v>
      </c>
      <c r="Y4957" s="11">
        <f>IFERROR(Table1[[#This Row],[TotalCharges]]/Table1[[#This Row],[tenure]],"0")</f>
        <v>69.400000000000006</v>
      </c>
      <c r="Z4957" t="str">
        <f>IF(Table1[[#This Row],[SeniorCitizen]]=1,"Yes","No")</f>
        <v>No</v>
      </c>
    </row>
    <row r="4958" spans="1:26" x14ac:dyDescent="0.3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7105</v>
      </c>
      <c r="S4958" s="2">
        <v>94.45</v>
      </c>
      <c r="T4958" s="2">
        <v>742.95</v>
      </c>
      <c r="U4958" t="s">
        <v>23</v>
      </c>
      <c r="V4958">
        <f>COUNTIF(Table1[[#This Row],[OnlineSecurity]:[StreamingMovies]], "Yes")</f>
        <v>3</v>
      </c>
      <c r="W4958" t="str" cm="1">
        <f t="array" ref="W4958">_xlfn.IFS(Table1[[#This Row],[tenure]]&lt;=12,"0-1 Years", Table1[[#This Row],[tenure]] &lt;=36, "1-3 Years",Table1[[#This Row],[tenure]]&lt;=60, "3-5 Years",Table1[[#This Row],[tenure]]&gt;60,"5+ Years")</f>
        <v>0-1 Years</v>
      </c>
      <c r="X4958" t="str">
        <f>IF(AND(Table1[[#This Row],[Contract]]="Month-to-Month", Table1[[#This Row],[PaymentMethod]]= "Electronic check"), "High Risk", "Standard")</f>
        <v>Standard</v>
      </c>
      <c r="Y4958" s="11">
        <f>IFERROR(Table1[[#This Row],[TotalCharges]]/Table1[[#This Row],[tenure]],"0")</f>
        <v>92.868750000000006</v>
      </c>
      <c r="Z4958" t="str">
        <f>IF(Table1[[#This Row],[SeniorCitizen]]=1,"Yes","No")</f>
        <v>Yes</v>
      </c>
    </row>
    <row r="4959" spans="1:26" x14ac:dyDescent="0.35">
      <c r="A4959" t="s">
        <v>4994</v>
      </c>
      <c r="B4959" t="s">
        <v>30</v>
      </c>
      <c r="C4959">
        <v>0</v>
      </c>
      <c r="D4959" t="s">
        <v>24</v>
      </c>
      <c r="E4959" t="s">
        <v>24</v>
      </c>
      <c r="F4959">
        <v>13</v>
      </c>
      <c r="G4959" t="s">
        <v>23</v>
      </c>
      <c r="H4959" t="s">
        <v>24</v>
      </c>
      <c r="I4959" t="s">
        <v>24</v>
      </c>
      <c r="J4959" t="s">
        <v>24</v>
      </c>
      <c r="K4959" t="s">
        <v>24</v>
      </c>
      <c r="L4959" t="s">
        <v>24</v>
      </c>
      <c r="M4959" t="s">
        <v>24</v>
      </c>
      <c r="N4959" t="s">
        <v>24</v>
      </c>
      <c r="O4959" t="s">
        <v>24</v>
      </c>
      <c r="P4959" t="s">
        <v>27</v>
      </c>
      <c r="Q4959" t="s">
        <v>23</v>
      </c>
      <c r="R4959" t="s">
        <v>28</v>
      </c>
      <c r="S4959" s="2">
        <v>20.399999999999999</v>
      </c>
      <c r="T4959" s="2">
        <v>251.65</v>
      </c>
      <c r="U4959" t="s">
        <v>24</v>
      </c>
      <c r="V4959">
        <f>COUNTIF(Table1[[#This Row],[OnlineSecurity]:[StreamingMovies]], "Yes")</f>
        <v>0</v>
      </c>
      <c r="W4959" t="str" cm="1">
        <f t="array" ref="W4959">_xlfn.IFS(Table1[[#This Row],[tenure]]&lt;=12,"0-1 Years", Table1[[#This Row],[tenure]] &lt;=36, "1-3 Years",Table1[[#This Row],[tenure]]&lt;=60, "3-5 Years",Table1[[#This Row],[tenure]]&gt;60,"5+ Years")</f>
        <v>1-3 Years</v>
      </c>
      <c r="X4959" t="str">
        <f>IF(AND(Table1[[#This Row],[Contract]]="Month-to-Month", Table1[[#This Row],[PaymentMethod]]= "Electronic check"), "High Risk", "Standard")</f>
        <v>High Risk</v>
      </c>
      <c r="Y4959" s="11">
        <f>IFERROR(Table1[[#This Row],[TotalCharges]]/Table1[[#This Row],[tenure]],"0")</f>
        <v>19.357692307692307</v>
      </c>
      <c r="Z4959" t="str">
        <f>IF(Table1[[#This Row],[SeniorCitizen]]=1,"Yes","No")</f>
        <v>No</v>
      </c>
    </row>
    <row r="4960" spans="1:26" x14ac:dyDescent="0.3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s="2">
        <v>94.75</v>
      </c>
      <c r="T4960" s="2">
        <v>5597.65</v>
      </c>
      <c r="U4960" t="s">
        <v>24</v>
      </c>
      <c r="V4960">
        <f>COUNTIF(Table1[[#This Row],[OnlineSecurity]:[StreamingMovies]], "Yes")</f>
        <v>3</v>
      </c>
      <c r="W4960" t="str" cm="1">
        <f t="array" ref="W4960">_xlfn.IFS(Table1[[#This Row],[tenure]]&lt;=12,"0-1 Years", Table1[[#This Row],[tenure]] &lt;=36, "1-3 Years",Table1[[#This Row],[tenure]]&lt;=60, "3-5 Years",Table1[[#This Row],[tenure]]&gt;60,"5+ Years")</f>
        <v>3-5 Years</v>
      </c>
      <c r="X4960" t="str">
        <f>IF(AND(Table1[[#This Row],[Contract]]="Month-to-Month", Table1[[#This Row],[PaymentMethod]]= "Electronic check"), "High Risk", "Standard")</f>
        <v>High Risk</v>
      </c>
      <c r="Y4960" s="11">
        <f>IFERROR(Table1[[#This Row],[TotalCharges]]/Table1[[#This Row],[tenure]],"0")</f>
        <v>94.875423728813558</v>
      </c>
      <c r="Z4960" t="str">
        <f>IF(Table1[[#This Row],[SeniorCitizen]]=1,"Yes","No")</f>
        <v>No</v>
      </c>
    </row>
    <row r="4961" spans="1:26" x14ac:dyDescent="0.35">
      <c r="A4961" t="s">
        <v>4996</v>
      </c>
      <c r="B4961" t="s">
        <v>22</v>
      </c>
      <c r="C4961">
        <v>0</v>
      </c>
      <c r="D4961" t="s">
        <v>23</v>
      </c>
      <c r="E4961" t="s">
        <v>23</v>
      </c>
      <c r="F4961">
        <v>1</v>
      </c>
      <c r="G4961" t="s">
        <v>23</v>
      </c>
      <c r="H4961" t="s">
        <v>24</v>
      </c>
      <c r="I4961" t="s">
        <v>24</v>
      </c>
      <c r="J4961" t="s">
        <v>24</v>
      </c>
      <c r="K4961" t="s">
        <v>24</v>
      </c>
      <c r="L4961" t="s">
        <v>24</v>
      </c>
      <c r="M4961" t="s">
        <v>24</v>
      </c>
      <c r="N4961" t="s">
        <v>24</v>
      </c>
      <c r="O4961" t="s">
        <v>24</v>
      </c>
      <c r="P4961" t="s">
        <v>27</v>
      </c>
      <c r="Q4961" t="s">
        <v>23</v>
      </c>
      <c r="R4961" t="s">
        <v>7105</v>
      </c>
      <c r="S4961" s="2">
        <v>20.149999999999999</v>
      </c>
      <c r="T4961" s="2">
        <v>20.149999999999999</v>
      </c>
      <c r="U4961" t="s">
        <v>23</v>
      </c>
      <c r="V4961">
        <f>COUNTIF(Table1[[#This Row],[OnlineSecurity]:[StreamingMovies]], "Yes")</f>
        <v>0</v>
      </c>
      <c r="W4961" t="str" cm="1">
        <f t="array" ref="W4961">_xlfn.IFS(Table1[[#This Row],[tenure]]&lt;=12,"0-1 Years", Table1[[#This Row],[tenure]] &lt;=36, "1-3 Years",Table1[[#This Row],[tenure]]&lt;=60, "3-5 Years",Table1[[#This Row],[tenure]]&gt;60,"5+ Years")</f>
        <v>0-1 Years</v>
      </c>
      <c r="X4961" t="str">
        <f>IF(AND(Table1[[#This Row],[Contract]]="Month-to-Month", Table1[[#This Row],[PaymentMethod]]= "Electronic check"), "High Risk", "Standard")</f>
        <v>Standard</v>
      </c>
      <c r="Y4961" s="11">
        <f>IFERROR(Table1[[#This Row],[TotalCharges]]/Table1[[#This Row],[tenure]],"0")</f>
        <v>20.149999999999999</v>
      </c>
      <c r="Z4961" t="str">
        <f>IF(Table1[[#This Row],[SeniorCitizen]]=1,"Yes","No")</f>
        <v>No</v>
      </c>
    </row>
    <row r="4962" spans="1:26" x14ac:dyDescent="0.3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s="2">
        <v>95.7</v>
      </c>
      <c r="T4962" s="2">
        <v>4816.7</v>
      </c>
      <c r="U4962" t="s">
        <v>23</v>
      </c>
      <c r="V4962">
        <f>COUNTIF(Table1[[#This Row],[OnlineSecurity]:[StreamingMovies]], "Yes")</f>
        <v>2</v>
      </c>
      <c r="W4962" t="str" cm="1">
        <f t="array" ref="W4962">_xlfn.IFS(Table1[[#This Row],[tenure]]&lt;=12,"0-1 Years", Table1[[#This Row],[tenure]] &lt;=36, "1-3 Years",Table1[[#This Row],[tenure]]&lt;=60, "3-5 Years",Table1[[#This Row],[tenure]]&gt;60,"5+ Years")</f>
        <v>3-5 Years</v>
      </c>
      <c r="X4962" t="str">
        <f>IF(AND(Table1[[#This Row],[Contract]]="Month-to-Month", Table1[[#This Row],[PaymentMethod]]= "Electronic check"), "High Risk", "Standard")</f>
        <v>High Risk</v>
      </c>
      <c r="Y4962" s="11">
        <f>IFERROR(Table1[[#This Row],[TotalCharges]]/Table1[[#This Row],[tenure]],"0")</f>
        <v>96.334000000000003</v>
      </c>
      <c r="Z4962" t="str">
        <f>IF(Table1[[#This Row],[SeniorCitizen]]=1,"Yes","No")</f>
        <v>Yes</v>
      </c>
    </row>
    <row r="4963" spans="1:26" x14ac:dyDescent="0.3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7104</v>
      </c>
      <c r="S4963" s="2">
        <v>44.35</v>
      </c>
      <c r="T4963" s="2">
        <v>768.05</v>
      </c>
      <c r="U4963" t="s">
        <v>24</v>
      </c>
      <c r="V4963">
        <f>COUNTIF(Table1[[#This Row],[OnlineSecurity]:[StreamingMovies]], "Yes")</f>
        <v>0</v>
      </c>
      <c r="W4963" t="str" cm="1">
        <f t="array" ref="W4963">_xlfn.IFS(Table1[[#This Row],[tenure]]&lt;=12,"0-1 Years", Table1[[#This Row],[tenure]] &lt;=36, "1-3 Years",Table1[[#This Row],[tenure]]&lt;=60, "3-5 Years",Table1[[#This Row],[tenure]]&gt;60,"5+ Years")</f>
        <v>1-3 Years</v>
      </c>
      <c r="X4963" t="str">
        <f>IF(AND(Table1[[#This Row],[Contract]]="Month-to-Month", Table1[[#This Row],[PaymentMethod]]= "Electronic check"), "High Risk", "Standard")</f>
        <v>Standard</v>
      </c>
      <c r="Y4963" s="11">
        <f>IFERROR(Table1[[#This Row],[TotalCharges]]/Table1[[#This Row],[tenure]],"0")</f>
        <v>42.669444444444444</v>
      </c>
      <c r="Z4963" t="str">
        <f>IF(Table1[[#This Row],[SeniorCitizen]]=1,"Yes","No")</f>
        <v>No</v>
      </c>
    </row>
    <row r="4964" spans="1:26" x14ac:dyDescent="0.3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s="2">
        <v>74.55</v>
      </c>
      <c r="T4964" s="2">
        <v>1215.8</v>
      </c>
      <c r="U4964" t="s">
        <v>24</v>
      </c>
      <c r="V4964">
        <f>COUNTIF(Table1[[#This Row],[OnlineSecurity]:[StreamingMovies]], "Yes")</f>
        <v>4</v>
      </c>
      <c r="W4964" t="str" cm="1">
        <f t="array" ref="W4964">_xlfn.IFS(Table1[[#This Row],[tenure]]&lt;=12,"0-1 Years", Table1[[#This Row],[tenure]] &lt;=36, "1-3 Years",Table1[[#This Row],[tenure]]&lt;=60, "3-5 Years",Table1[[#This Row],[tenure]]&gt;60,"5+ Years")</f>
        <v>1-3 Years</v>
      </c>
      <c r="X4964" t="str">
        <f>IF(AND(Table1[[#This Row],[Contract]]="Month-to-Month", Table1[[#This Row],[PaymentMethod]]= "Electronic check"), "High Risk", "Standard")</f>
        <v>Standard</v>
      </c>
      <c r="Y4964" s="11">
        <f>IFERROR(Table1[[#This Row],[TotalCharges]]/Table1[[#This Row],[tenure]],"0")</f>
        <v>71.517647058823528</v>
      </c>
      <c r="Z4964" t="str">
        <f>IF(Table1[[#This Row],[SeniorCitizen]]=1,"Yes","No")</f>
        <v>No</v>
      </c>
    </row>
    <row r="4965" spans="1:26" x14ac:dyDescent="0.3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s="2">
        <v>73.599999999999994</v>
      </c>
      <c r="T4965" s="2">
        <v>3522.65</v>
      </c>
      <c r="U4965" t="s">
        <v>24</v>
      </c>
      <c r="V4965">
        <f>COUNTIF(Table1[[#This Row],[OnlineSecurity]:[StreamingMovies]], "Yes")</f>
        <v>4</v>
      </c>
      <c r="W4965" t="str" cm="1">
        <f t="array" ref="W4965">_xlfn.IFS(Table1[[#This Row],[tenure]]&lt;=12,"0-1 Years", Table1[[#This Row],[tenure]] &lt;=36, "1-3 Years",Table1[[#This Row],[tenure]]&lt;=60, "3-5 Years",Table1[[#This Row],[tenure]]&gt;60,"5+ Years")</f>
        <v>3-5 Years</v>
      </c>
      <c r="X4965" t="str">
        <f>IF(AND(Table1[[#This Row],[Contract]]="Month-to-Month", Table1[[#This Row],[PaymentMethod]]= "Electronic check"), "High Risk", "Standard")</f>
        <v>Standard</v>
      </c>
      <c r="Y4965" s="11">
        <f>IFERROR(Table1[[#This Row],[TotalCharges]]/Table1[[#This Row],[tenure]],"0")</f>
        <v>74.95</v>
      </c>
      <c r="Z4965" t="str">
        <f>IF(Table1[[#This Row],[SeniorCitizen]]=1,"Yes","No")</f>
        <v>No</v>
      </c>
    </row>
    <row r="4966" spans="1:26" x14ac:dyDescent="0.3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7104</v>
      </c>
      <c r="S4966" s="2">
        <v>74.95</v>
      </c>
      <c r="T4966" s="2">
        <v>1834.95</v>
      </c>
      <c r="U4966" t="s">
        <v>23</v>
      </c>
      <c r="V4966">
        <f>COUNTIF(Table1[[#This Row],[OnlineSecurity]:[StreamingMovies]], "Yes")</f>
        <v>0</v>
      </c>
      <c r="W4966" t="str" cm="1">
        <f t="array" ref="W4966">_xlfn.IFS(Table1[[#This Row],[tenure]]&lt;=12,"0-1 Years", Table1[[#This Row],[tenure]] &lt;=36, "1-3 Years",Table1[[#This Row],[tenure]]&lt;=60, "3-5 Years",Table1[[#This Row],[tenure]]&gt;60,"5+ Years")</f>
        <v>1-3 Years</v>
      </c>
      <c r="X4966" t="str">
        <f>IF(AND(Table1[[#This Row],[Contract]]="Month-to-Month", Table1[[#This Row],[PaymentMethod]]= "Electronic check"), "High Risk", "Standard")</f>
        <v>Standard</v>
      </c>
      <c r="Y4966" s="11">
        <f>IFERROR(Table1[[#This Row],[TotalCharges]]/Table1[[#This Row],[tenure]],"0")</f>
        <v>70.575000000000003</v>
      </c>
      <c r="Z4966" t="str">
        <f>IF(Table1[[#This Row],[SeniorCitizen]]=1,"Yes","No")</f>
        <v>No</v>
      </c>
    </row>
    <row r="4967" spans="1:26" x14ac:dyDescent="0.35">
      <c r="A4967" t="s">
        <v>5002</v>
      </c>
      <c r="B4967" t="s">
        <v>22</v>
      </c>
      <c r="C4967">
        <v>0</v>
      </c>
      <c r="D4967" t="s">
        <v>24</v>
      </c>
      <c r="E4967" t="s">
        <v>24</v>
      </c>
      <c r="F4967">
        <v>6</v>
      </c>
      <c r="G4967" t="s">
        <v>24</v>
      </c>
      <c r="H4967" t="s">
        <v>24</v>
      </c>
      <c r="I4967" t="s">
        <v>26</v>
      </c>
      <c r="J4967" t="s">
        <v>24</v>
      </c>
      <c r="K4967" t="s">
        <v>24</v>
      </c>
      <c r="L4967" t="s">
        <v>23</v>
      </c>
      <c r="M4967" t="s">
        <v>24</v>
      </c>
      <c r="N4967" t="s">
        <v>23</v>
      </c>
      <c r="O4967" t="s">
        <v>23</v>
      </c>
      <c r="P4967" t="s">
        <v>27</v>
      </c>
      <c r="Q4967" t="s">
        <v>23</v>
      </c>
      <c r="R4967" t="s">
        <v>28</v>
      </c>
      <c r="S4967" s="2">
        <v>47.95</v>
      </c>
      <c r="T4967" s="2">
        <v>305.10000000000002</v>
      </c>
      <c r="U4967" t="s">
        <v>23</v>
      </c>
      <c r="V4967">
        <f>COUNTIF(Table1[[#This Row],[OnlineSecurity]:[StreamingMovies]], "Yes")</f>
        <v>3</v>
      </c>
      <c r="W4967" t="str" cm="1">
        <f t="array" ref="W4967">_xlfn.IFS(Table1[[#This Row],[tenure]]&lt;=12,"0-1 Years", Table1[[#This Row],[tenure]] &lt;=36, "1-3 Years",Table1[[#This Row],[tenure]]&lt;=60, "3-5 Years",Table1[[#This Row],[tenure]]&gt;60,"5+ Years")</f>
        <v>0-1 Years</v>
      </c>
      <c r="X4967" t="str">
        <f>IF(AND(Table1[[#This Row],[Contract]]="Month-to-Month", Table1[[#This Row],[PaymentMethod]]= "Electronic check"), "High Risk", "Standard")</f>
        <v>High Risk</v>
      </c>
      <c r="Y4967" s="11">
        <f>IFERROR(Table1[[#This Row],[TotalCharges]]/Table1[[#This Row],[tenure]],"0")</f>
        <v>50.85</v>
      </c>
      <c r="Z4967" t="str">
        <f>IF(Table1[[#This Row],[SeniorCitizen]]=1,"Yes","No")</f>
        <v>No</v>
      </c>
    </row>
    <row r="4968" spans="1:26" x14ac:dyDescent="0.3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7105</v>
      </c>
      <c r="S4968" s="2">
        <v>50.1</v>
      </c>
      <c r="T4968" s="2">
        <v>910.45</v>
      </c>
      <c r="U4968" t="s">
        <v>24</v>
      </c>
      <c r="V4968">
        <f>COUNTIF(Table1[[#This Row],[OnlineSecurity]:[StreamingMovies]], "Yes")</f>
        <v>0</v>
      </c>
      <c r="W4968" t="str" cm="1">
        <f t="array" ref="W4968">_xlfn.IFS(Table1[[#This Row],[tenure]]&lt;=12,"0-1 Years", Table1[[#This Row],[tenure]] &lt;=36, "1-3 Years",Table1[[#This Row],[tenure]]&lt;=60, "3-5 Years",Table1[[#This Row],[tenure]]&gt;60,"5+ Years")</f>
        <v>1-3 Years</v>
      </c>
      <c r="X4968" t="str">
        <f>IF(AND(Table1[[#This Row],[Contract]]="Month-to-Month", Table1[[#This Row],[PaymentMethod]]= "Electronic check"), "High Risk", "Standard")</f>
        <v>Standard</v>
      </c>
      <c r="Y4968" s="11">
        <f>IFERROR(Table1[[#This Row],[TotalCharges]]/Table1[[#This Row],[tenure]],"0")</f>
        <v>47.918421052631579</v>
      </c>
      <c r="Z4968" t="str">
        <f>IF(Table1[[#This Row],[SeniorCitizen]]=1,"Yes","No")</f>
        <v>No</v>
      </c>
    </row>
    <row r="4969" spans="1:26" x14ac:dyDescent="0.3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s="2">
        <v>63.6</v>
      </c>
      <c r="T4969" s="2">
        <v>155.65</v>
      </c>
      <c r="U4969" t="s">
        <v>23</v>
      </c>
      <c r="V4969">
        <f>COUNTIF(Table1[[#This Row],[OnlineSecurity]:[StreamingMovies]], "Yes")</f>
        <v>2</v>
      </c>
      <c r="W4969" t="str" cm="1">
        <f t="array" ref="W4969">_xlfn.IFS(Table1[[#This Row],[tenure]]&lt;=12,"0-1 Years", Table1[[#This Row],[tenure]] &lt;=36, "1-3 Years",Table1[[#This Row],[tenure]]&lt;=60, "3-5 Years",Table1[[#This Row],[tenure]]&gt;60,"5+ Years")</f>
        <v>0-1 Years</v>
      </c>
      <c r="X4969" t="str">
        <f>IF(AND(Table1[[#This Row],[Contract]]="Month-to-Month", Table1[[#This Row],[PaymentMethod]]= "Electronic check"), "High Risk", "Standard")</f>
        <v>High Risk</v>
      </c>
      <c r="Y4969" s="11">
        <f>IFERROR(Table1[[#This Row],[TotalCharges]]/Table1[[#This Row],[tenure]],"0")</f>
        <v>51.883333333333333</v>
      </c>
      <c r="Z4969" t="str">
        <f>IF(Table1[[#This Row],[SeniorCitizen]]=1,"Yes","No")</f>
        <v>No</v>
      </c>
    </row>
    <row r="4970" spans="1:26" x14ac:dyDescent="0.35">
      <c r="A4970" t="s">
        <v>5005</v>
      </c>
      <c r="B4970" t="s">
        <v>22</v>
      </c>
      <c r="C4970">
        <v>1</v>
      </c>
      <c r="D4970" t="s">
        <v>23</v>
      </c>
      <c r="E4970" t="s">
        <v>23</v>
      </c>
      <c r="F4970">
        <v>68</v>
      </c>
      <c r="G4970" t="s">
        <v>24</v>
      </c>
      <c r="H4970" t="s">
        <v>24</v>
      </c>
      <c r="I4970" t="s">
        <v>26</v>
      </c>
      <c r="J4970" t="s">
        <v>24</v>
      </c>
      <c r="K4970" t="s">
        <v>23</v>
      </c>
      <c r="L4970" t="s">
        <v>23</v>
      </c>
      <c r="M4970" t="s">
        <v>24</v>
      </c>
      <c r="N4970" t="s">
        <v>23</v>
      </c>
      <c r="O4970" t="s">
        <v>23</v>
      </c>
      <c r="P4970" t="s">
        <v>47</v>
      </c>
      <c r="Q4970" t="s">
        <v>23</v>
      </c>
      <c r="R4970" t="s">
        <v>28</v>
      </c>
      <c r="S4970" s="2">
        <v>53</v>
      </c>
      <c r="T4970" s="2">
        <v>3656.25</v>
      </c>
      <c r="U4970" t="s">
        <v>24</v>
      </c>
      <c r="V4970">
        <f>COUNTIF(Table1[[#This Row],[OnlineSecurity]:[StreamingMovies]], "Yes")</f>
        <v>4</v>
      </c>
      <c r="W4970" t="str" cm="1">
        <f t="array" ref="W4970">_xlfn.IFS(Table1[[#This Row],[tenure]]&lt;=12,"0-1 Years", Table1[[#This Row],[tenure]] &lt;=36, "1-3 Years",Table1[[#This Row],[tenure]]&lt;=60, "3-5 Years",Table1[[#This Row],[tenure]]&gt;60,"5+ Years")</f>
        <v>5+ Years</v>
      </c>
      <c r="X4970" t="str">
        <f>IF(AND(Table1[[#This Row],[Contract]]="Month-to-Month", Table1[[#This Row],[PaymentMethod]]= "Electronic check"), "High Risk", "Standard")</f>
        <v>Standard</v>
      </c>
      <c r="Y4970" s="11">
        <f>IFERROR(Table1[[#This Row],[TotalCharges]]/Table1[[#This Row],[tenure]],"0")</f>
        <v>53.768382352941174</v>
      </c>
      <c r="Z4970" t="str">
        <f>IF(Table1[[#This Row],[SeniorCitizen]]=1,"Yes","No")</f>
        <v>Yes</v>
      </c>
    </row>
    <row r="4971" spans="1:26" x14ac:dyDescent="0.35">
      <c r="A4971" t="s">
        <v>5006</v>
      </c>
      <c r="B4971" t="s">
        <v>22</v>
      </c>
      <c r="C4971">
        <v>0</v>
      </c>
      <c r="D4971" t="s">
        <v>23</v>
      </c>
      <c r="E4971" t="s">
        <v>24</v>
      </c>
      <c r="F4971">
        <v>2</v>
      </c>
      <c r="G4971" t="s">
        <v>23</v>
      </c>
      <c r="H4971" t="s">
        <v>24</v>
      </c>
      <c r="I4971" t="s">
        <v>24</v>
      </c>
      <c r="J4971" t="s">
        <v>24</v>
      </c>
      <c r="K4971" t="s">
        <v>24</v>
      </c>
      <c r="L4971" t="s">
        <v>24</v>
      </c>
      <c r="M4971" t="s">
        <v>24</v>
      </c>
      <c r="N4971" t="s">
        <v>24</v>
      </c>
      <c r="O4971" t="s">
        <v>24</v>
      </c>
      <c r="P4971" t="s">
        <v>27</v>
      </c>
      <c r="Q4971" t="s">
        <v>24</v>
      </c>
      <c r="R4971" t="s">
        <v>7104</v>
      </c>
      <c r="S4971" s="2">
        <v>19.850000000000001</v>
      </c>
      <c r="T4971" s="2">
        <v>52</v>
      </c>
      <c r="U4971" t="s">
        <v>24</v>
      </c>
      <c r="V4971">
        <f>COUNTIF(Table1[[#This Row],[OnlineSecurity]:[StreamingMovies]], "Yes")</f>
        <v>0</v>
      </c>
      <c r="W4971" t="str" cm="1">
        <f t="array" ref="W4971">_xlfn.IFS(Table1[[#This Row],[tenure]]&lt;=12,"0-1 Years", Table1[[#This Row],[tenure]] &lt;=36, "1-3 Years",Table1[[#This Row],[tenure]]&lt;=60, "3-5 Years",Table1[[#This Row],[tenure]]&gt;60,"5+ Years")</f>
        <v>0-1 Years</v>
      </c>
      <c r="X4971" t="str">
        <f>IF(AND(Table1[[#This Row],[Contract]]="Month-to-Month", Table1[[#This Row],[PaymentMethod]]= "Electronic check"), "High Risk", "Standard")</f>
        <v>Standard</v>
      </c>
      <c r="Y4971" s="11">
        <f>IFERROR(Table1[[#This Row],[TotalCharges]]/Table1[[#This Row],[tenure]],"0")</f>
        <v>26</v>
      </c>
      <c r="Z4971" t="str">
        <f>IF(Table1[[#This Row],[SeniorCitizen]]=1,"Yes","No")</f>
        <v>No</v>
      </c>
    </row>
    <row r="4972" spans="1:26" x14ac:dyDescent="0.35">
      <c r="A4972" t="s">
        <v>5007</v>
      </c>
      <c r="B4972" t="s">
        <v>30</v>
      </c>
      <c r="C4972">
        <v>0</v>
      </c>
      <c r="D4972" t="s">
        <v>24</v>
      </c>
      <c r="E4972" t="s">
        <v>24</v>
      </c>
      <c r="F4972">
        <v>7</v>
      </c>
      <c r="G4972" t="s">
        <v>24</v>
      </c>
      <c r="H4972" t="s">
        <v>24</v>
      </c>
      <c r="I4972" t="s">
        <v>26</v>
      </c>
      <c r="J4972" t="s">
        <v>24</v>
      </c>
      <c r="K4972" t="s">
        <v>24</v>
      </c>
      <c r="L4972" t="s">
        <v>24</v>
      </c>
      <c r="M4972" t="s">
        <v>24</v>
      </c>
      <c r="N4972" t="s">
        <v>24</v>
      </c>
      <c r="O4972" t="s">
        <v>24</v>
      </c>
      <c r="P4972" t="s">
        <v>31</v>
      </c>
      <c r="Q4972" t="s">
        <v>23</v>
      </c>
      <c r="R4972" t="s">
        <v>7105</v>
      </c>
      <c r="S4972" s="2">
        <v>24.35</v>
      </c>
      <c r="T4972" s="2">
        <v>150.85</v>
      </c>
      <c r="U4972" t="s">
        <v>24</v>
      </c>
      <c r="V4972">
        <f>COUNTIF(Table1[[#This Row],[OnlineSecurity]:[StreamingMovies]], "Yes")</f>
        <v>0</v>
      </c>
      <c r="W4972" t="str" cm="1">
        <f t="array" ref="W4972">_xlfn.IFS(Table1[[#This Row],[tenure]]&lt;=12,"0-1 Years", Table1[[#This Row],[tenure]] &lt;=36, "1-3 Years",Table1[[#This Row],[tenure]]&lt;=60, "3-5 Years",Table1[[#This Row],[tenure]]&gt;60,"5+ Years")</f>
        <v>0-1 Years</v>
      </c>
      <c r="X4972" t="str">
        <f>IF(AND(Table1[[#This Row],[Contract]]="Month-to-Month", Table1[[#This Row],[PaymentMethod]]= "Electronic check"), "High Risk", "Standard")</f>
        <v>Standard</v>
      </c>
      <c r="Y4972" s="11">
        <f>IFERROR(Table1[[#This Row],[TotalCharges]]/Table1[[#This Row],[tenure]],"0")</f>
        <v>21.55</v>
      </c>
      <c r="Z4972" t="str">
        <f>IF(Table1[[#This Row],[SeniorCitizen]]=1,"Yes","No")</f>
        <v>No</v>
      </c>
    </row>
    <row r="4973" spans="1:26" x14ac:dyDescent="0.35">
      <c r="A4973" t="s">
        <v>5008</v>
      </c>
      <c r="B4973" t="s">
        <v>22</v>
      </c>
      <c r="C4973">
        <v>0</v>
      </c>
      <c r="D4973" t="s">
        <v>24</v>
      </c>
      <c r="E4973" t="s">
        <v>24</v>
      </c>
      <c r="F4973">
        <v>18</v>
      </c>
      <c r="G4973" t="s">
        <v>23</v>
      </c>
      <c r="H4973" t="s">
        <v>24</v>
      </c>
      <c r="I4973" t="s">
        <v>24</v>
      </c>
      <c r="J4973" t="s">
        <v>24</v>
      </c>
      <c r="K4973" t="s">
        <v>24</v>
      </c>
      <c r="L4973" t="s">
        <v>24</v>
      </c>
      <c r="M4973" t="s">
        <v>24</v>
      </c>
      <c r="N4973" t="s">
        <v>24</v>
      </c>
      <c r="O4973" t="s">
        <v>24</v>
      </c>
      <c r="P4973" t="s">
        <v>27</v>
      </c>
      <c r="Q4973" t="s">
        <v>23</v>
      </c>
      <c r="R4973" t="s">
        <v>32</v>
      </c>
      <c r="S4973" s="2">
        <v>19.55</v>
      </c>
      <c r="T4973" s="2">
        <v>389.25</v>
      </c>
      <c r="U4973" t="s">
        <v>24</v>
      </c>
      <c r="V4973">
        <f>COUNTIF(Table1[[#This Row],[OnlineSecurity]:[StreamingMovies]], "Yes")</f>
        <v>0</v>
      </c>
      <c r="W4973" t="str" cm="1">
        <f t="array" ref="W4973">_xlfn.IFS(Table1[[#This Row],[tenure]]&lt;=12,"0-1 Years", Table1[[#This Row],[tenure]] &lt;=36, "1-3 Years",Table1[[#This Row],[tenure]]&lt;=60, "3-5 Years",Table1[[#This Row],[tenure]]&gt;60,"5+ Years")</f>
        <v>1-3 Years</v>
      </c>
      <c r="X4973" t="str">
        <f>IF(AND(Table1[[#This Row],[Contract]]="Month-to-Month", Table1[[#This Row],[PaymentMethod]]= "Electronic check"), "High Risk", "Standard")</f>
        <v>Standard</v>
      </c>
      <c r="Y4973" s="11">
        <f>IFERROR(Table1[[#This Row],[TotalCharges]]/Table1[[#This Row],[tenure]],"0")</f>
        <v>21.625</v>
      </c>
      <c r="Z4973" t="str">
        <f>IF(Table1[[#This Row],[SeniorCitizen]]=1,"Yes","No")</f>
        <v>No</v>
      </c>
    </row>
    <row r="4974" spans="1:26" x14ac:dyDescent="0.35">
      <c r="A4974" t="s">
        <v>5009</v>
      </c>
      <c r="B4974" t="s">
        <v>22</v>
      </c>
      <c r="C4974">
        <v>0</v>
      </c>
      <c r="D4974" t="s">
        <v>23</v>
      </c>
      <c r="E4974" t="s">
        <v>24</v>
      </c>
      <c r="F4974">
        <v>71</v>
      </c>
      <c r="G4974" t="s">
        <v>23</v>
      </c>
      <c r="H4974" t="s">
        <v>23</v>
      </c>
      <c r="I4974" t="s">
        <v>24</v>
      </c>
      <c r="J4974" t="s">
        <v>24</v>
      </c>
      <c r="K4974" t="s">
        <v>24</v>
      </c>
      <c r="L4974" t="s">
        <v>24</v>
      </c>
      <c r="M4974" t="s">
        <v>24</v>
      </c>
      <c r="N4974" t="s">
        <v>24</v>
      </c>
      <c r="O4974" t="s">
        <v>24</v>
      </c>
      <c r="P4974" t="s">
        <v>47</v>
      </c>
      <c r="Q4974" t="s">
        <v>24</v>
      </c>
      <c r="R4974" t="s">
        <v>7105</v>
      </c>
      <c r="S4974" s="2">
        <v>25.05</v>
      </c>
      <c r="T4974" s="2">
        <v>1873.7</v>
      </c>
      <c r="U4974" t="s">
        <v>24</v>
      </c>
      <c r="V4974">
        <f>COUNTIF(Table1[[#This Row],[OnlineSecurity]:[StreamingMovies]], "Yes")</f>
        <v>0</v>
      </c>
      <c r="W4974" t="str" cm="1">
        <f t="array" ref="W4974">_xlfn.IFS(Table1[[#This Row],[tenure]]&lt;=12,"0-1 Years", Table1[[#This Row],[tenure]] &lt;=36, "1-3 Years",Table1[[#This Row],[tenure]]&lt;=60, "3-5 Years",Table1[[#This Row],[tenure]]&gt;60,"5+ Years")</f>
        <v>5+ Years</v>
      </c>
      <c r="X4974" t="str">
        <f>IF(AND(Table1[[#This Row],[Contract]]="Month-to-Month", Table1[[#This Row],[PaymentMethod]]= "Electronic check"), "High Risk", "Standard")</f>
        <v>Standard</v>
      </c>
      <c r="Y4974" s="11">
        <f>IFERROR(Table1[[#This Row],[TotalCharges]]/Table1[[#This Row],[tenure]],"0")</f>
        <v>26.390140845070423</v>
      </c>
      <c r="Z4974" t="str">
        <f>IF(Table1[[#This Row],[SeniorCitizen]]=1,"Yes","No")</f>
        <v>No</v>
      </c>
    </row>
    <row r="4975" spans="1:26" x14ac:dyDescent="0.3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7105</v>
      </c>
      <c r="S4975" s="2">
        <v>93.8</v>
      </c>
      <c r="T4975" s="2">
        <v>1261</v>
      </c>
      <c r="U4975" t="s">
        <v>24</v>
      </c>
      <c r="V4975">
        <f>COUNTIF(Table1[[#This Row],[OnlineSecurity]:[StreamingMovies]], "Yes")</f>
        <v>3</v>
      </c>
      <c r="W4975" t="str" cm="1">
        <f t="array" ref="W4975">_xlfn.IFS(Table1[[#This Row],[tenure]]&lt;=12,"0-1 Years", Table1[[#This Row],[tenure]] &lt;=36, "1-3 Years",Table1[[#This Row],[tenure]]&lt;=60, "3-5 Years",Table1[[#This Row],[tenure]]&gt;60,"5+ Years")</f>
        <v>1-3 Years</v>
      </c>
      <c r="X4975" t="str">
        <f>IF(AND(Table1[[#This Row],[Contract]]="Month-to-Month", Table1[[#This Row],[PaymentMethod]]= "Electronic check"), "High Risk", "Standard")</f>
        <v>Standard</v>
      </c>
      <c r="Y4975" s="11">
        <f>IFERROR(Table1[[#This Row],[TotalCharges]]/Table1[[#This Row],[tenure]],"0")</f>
        <v>97</v>
      </c>
      <c r="Z4975" t="str">
        <f>IF(Table1[[#This Row],[SeniorCitizen]]=1,"Yes","No")</f>
        <v>Yes</v>
      </c>
    </row>
    <row r="4976" spans="1:26" x14ac:dyDescent="0.35">
      <c r="A4976" t="s">
        <v>5011</v>
      </c>
      <c r="B4976" t="s">
        <v>30</v>
      </c>
      <c r="C4976">
        <v>0</v>
      </c>
      <c r="D4976" t="s">
        <v>24</v>
      </c>
      <c r="E4976" t="s">
        <v>24</v>
      </c>
      <c r="F4976">
        <v>3</v>
      </c>
      <c r="G4976" t="s">
        <v>24</v>
      </c>
      <c r="H4976" t="s">
        <v>24</v>
      </c>
      <c r="I4976" t="s">
        <v>26</v>
      </c>
      <c r="J4976" t="s">
        <v>24</v>
      </c>
      <c r="K4976" t="s">
        <v>23</v>
      </c>
      <c r="L4976" t="s">
        <v>24</v>
      </c>
      <c r="M4976" t="s">
        <v>23</v>
      </c>
      <c r="N4976" t="s">
        <v>24</v>
      </c>
      <c r="O4976" t="s">
        <v>24</v>
      </c>
      <c r="P4976" t="s">
        <v>27</v>
      </c>
      <c r="Q4976" t="s">
        <v>23</v>
      </c>
      <c r="R4976" t="s">
        <v>32</v>
      </c>
      <c r="S4976" s="2">
        <v>36.85</v>
      </c>
      <c r="T4976" s="2">
        <v>108.7</v>
      </c>
      <c r="U4976" t="s">
        <v>23</v>
      </c>
      <c r="V4976">
        <f>COUNTIF(Table1[[#This Row],[OnlineSecurity]:[StreamingMovies]], "Yes")</f>
        <v>2</v>
      </c>
      <c r="W4976" t="str" cm="1">
        <f t="array" ref="W4976">_xlfn.IFS(Table1[[#This Row],[tenure]]&lt;=12,"0-1 Years", Table1[[#This Row],[tenure]] &lt;=36, "1-3 Years",Table1[[#This Row],[tenure]]&lt;=60, "3-5 Years",Table1[[#This Row],[tenure]]&gt;60,"5+ Years")</f>
        <v>0-1 Years</v>
      </c>
      <c r="X4976" t="str">
        <f>IF(AND(Table1[[#This Row],[Contract]]="Month-to-Month", Table1[[#This Row],[PaymentMethod]]= "Electronic check"), "High Risk", "Standard")</f>
        <v>Standard</v>
      </c>
      <c r="Y4976" s="11">
        <f>IFERROR(Table1[[#This Row],[TotalCharges]]/Table1[[#This Row],[tenure]],"0")</f>
        <v>36.233333333333334</v>
      </c>
      <c r="Z4976" t="str">
        <f>IF(Table1[[#This Row],[SeniorCitizen]]=1,"Yes","No")</f>
        <v>No</v>
      </c>
    </row>
    <row r="4977" spans="1:26" x14ac:dyDescent="0.3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7104</v>
      </c>
      <c r="S4977" s="2">
        <v>103.75</v>
      </c>
      <c r="T4977" s="2">
        <v>7346.2</v>
      </c>
      <c r="U4977" t="s">
        <v>24</v>
      </c>
      <c r="V4977">
        <f>COUNTIF(Table1[[#This Row],[OnlineSecurity]:[StreamingMovies]], "Yes")</f>
        <v>4</v>
      </c>
      <c r="W4977" t="str" cm="1">
        <f t="array" ref="W4977">_xlfn.IFS(Table1[[#This Row],[tenure]]&lt;=12,"0-1 Years", Table1[[#This Row],[tenure]] &lt;=36, "1-3 Years",Table1[[#This Row],[tenure]]&lt;=60, "3-5 Years",Table1[[#This Row],[tenure]]&gt;60,"5+ Years")</f>
        <v>5+ Years</v>
      </c>
      <c r="X4977" t="str">
        <f>IF(AND(Table1[[#This Row],[Contract]]="Month-to-Month", Table1[[#This Row],[PaymentMethod]]= "Electronic check"), "High Risk", "Standard")</f>
        <v>Standard</v>
      </c>
      <c r="Y4977" s="11">
        <f>IFERROR(Table1[[#This Row],[TotalCharges]]/Table1[[#This Row],[tenure]],"0")</f>
        <v>102.03055555555555</v>
      </c>
      <c r="Z4977" t="str">
        <f>IF(Table1[[#This Row],[SeniorCitizen]]=1,"Yes","No")</f>
        <v>No</v>
      </c>
    </row>
    <row r="4978" spans="1:26" x14ac:dyDescent="0.35">
      <c r="A4978" t="s">
        <v>5013</v>
      </c>
      <c r="B4978" t="s">
        <v>30</v>
      </c>
      <c r="C4978">
        <v>0</v>
      </c>
      <c r="D4978" t="s">
        <v>23</v>
      </c>
      <c r="E4978" t="s">
        <v>23</v>
      </c>
      <c r="F4978">
        <v>66</v>
      </c>
      <c r="G4978" t="s">
        <v>24</v>
      </c>
      <c r="H4978" t="s">
        <v>24</v>
      </c>
      <c r="I4978" t="s">
        <v>26</v>
      </c>
      <c r="J4978" t="s">
        <v>24</v>
      </c>
      <c r="K4978" t="s">
        <v>23</v>
      </c>
      <c r="L4978" t="s">
        <v>23</v>
      </c>
      <c r="M4978" t="s">
        <v>24</v>
      </c>
      <c r="N4978" t="s">
        <v>23</v>
      </c>
      <c r="O4978" t="s">
        <v>23</v>
      </c>
      <c r="P4978" t="s">
        <v>47</v>
      </c>
      <c r="Q4978" t="s">
        <v>23</v>
      </c>
      <c r="R4978" t="s">
        <v>7105</v>
      </c>
      <c r="S4978" s="2">
        <v>56.75</v>
      </c>
      <c r="T4978" s="2">
        <v>3708.4</v>
      </c>
      <c r="U4978" t="s">
        <v>24</v>
      </c>
      <c r="V4978">
        <f>COUNTIF(Table1[[#This Row],[OnlineSecurity]:[StreamingMovies]], "Yes")</f>
        <v>4</v>
      </c>
      <c r="W4978" t="str" cm="1">
        <f t="array" ref="W4978">_xlfn.IFS(Table1[[#This Row],[tenure]]&lt;=12,"0-1 Years", Table1[[#This Row],[tenure]] &lt;=36, "1-3 Years",Table1[[#This Row],[tenure]]&lt;=60, "3-5 Years",Table1[[#This Row],[tenure]]&gt;60,"5+ Years")</f>
        <v>5+ Years</v>
      </c>
      <c r="X4978" t="str">
        <f>IF(AND(Table1[[#This Row],[Contract]]="Month-to-Month", Table1[[#This Row],[PaymentMethod]]= "Electronic check"), "High Risk", "Standard")</f>
        <v>Standard</v>
      </c>
      <c r="Y4978" s="11">
        <f>IFERROR(Table1[[#This Row],[TotalCharges]]/Table1[[#This Row],[tenure]],"0")</f>
        <v>56.187878787878788</v>
      </c>
      <c r="Z4978" t="str">
        <f>IF(Table1[[#This Row],[SeniorCitizen]]=1,"Yes","No")</f>
        <v>No</v>
      </c>
    </row>
    <row r="4979" spans="1:26" x14ac:dyDescent="0.35">
      <c r="A4979" t="s">
        <v>5014</v>
      </c>
      <c r="B4979" t="s">
        <v>30</v>
      </c>
      <c r="C4979">
        <v>0</v>
      </c>
      <c r="D4979" t="s">
        <v>23</v>
      </c>
      <c r="E4979" t="s">
        <v>23</v>
      </c>
      <c r="F4979">
        <v>24</v>
      </c>
      <c r="G4979" t="s">
        <v>23</v>
      </c>
      <c r="H4979" t="s">
        <v>24</v>
      </c>
      <c r="I4979" t="s">
        <v>24</v>
      </c>
      <c r="J4979" t="s">
        <v>24</v>
      </c>
      <c r="K4979" t="s">
        <v>24</v>
      </c>
      <c r="L4979" t="s">
        <v>24</v>
      </c>
      <c r="M4979" t="s">
        <v>24</v>
      </c>
      <c r="N4979" t="s">
        <v>24</v>
      </c>
      <c r="O4979" t="s">
        <v>24</v>
      </c>
      <c r="P4979" t="s">
        <v>31</v>
      </c>
      <c r="Q4979" t="s">
        <v>23</v>
      </c>
      <c r="R4979" t="s">
        <v>7105</v>
      </c>
      <c r="S4979" s="2">
        <v>20.8</v>
      </c>
      <c r="T4979" s="2">
        <v>469.65</v>
      </c>
      <c r="U4979" t="s">
        <v>24</v>
      </c>
      <c r="V4979">
        <f>COUNTIF(Table1[[#This Row],[OnlineSecurity]:[StreamingMovies]], "Yes")</f>
        <v>0</v>
      </c>
      <c r="W4979" t="str" cm="1">
        <f t="array" ref="W4979">_xlfn.IFS(Table1[[#This Row],[tenure]]&lt;=12,"0-1 Years", Table1[[#This Row],[tenure]] &lt;=36, "1-3 Years",Table1[[#This Row],[tenure]]&lt;=60, "3-5 Years",Table1[[#This Row],[tenure]]&gt;60,"5+ Years")</f>
        <v>1-3 Years</v>
      </c>
      <c r="X4979" t="str">
        <f>IF(AND(Table1[[#This Row],[Contract]]="Month-to-Month", Table1[[#This Row],[PaymentMethod]]= "Electronic check"), "High Risk", "Standard")</f>
        <v>Standard</v>
      </c>
      <c r="Y4979" s="11">
        <f>IFERROR(Table1[[#This Row],[TotalCharges]]/Table1[[#This Row],[tenure]],"0")</f>
        <v>19.568749999999998</v>
      </c>
      <c r="Z4979" t="str">
        <f>IF(Table1[[#This Row],[SeniorCitizen]]=1,"Yes","No")</f>
        <v>No</v>
      </c>
    </row>
    <row r="4980" spans="1:26" x14ac:dyDescent="0.3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s="2">
        <v>44.1</v>
      </c>
      <c r="T4980" s="2">
        <v>44.1</v>
      </c>
      <c r="U4980" t="s">
        <v>23</v>
      </c>
      <c r="V4980">
        <f>COUNTIF(Table1[[#This Row],[OnlineSecurity]:[StreamingMovies]], "Yes")</f>
        <v>0</v>
      </c>
      <c r="W4980" t="str" cm="1">
        <f t="array" ref="W4980">_xlfn.IFS(Table1[[#This Row],[tenure]]&lt;=12,"0-1 Years", Table1[[#This Row],[tenure]] &lt;=36, "1-3 Years",Table1[[#This Row],[tenure]]&lt;=60, "3-5 Years",Table1[[#This Row],[tenure]]&gt;60,"5+ Years")</f>
        <v>0-1 Years</v>
      </c>
      <c r="X4980" t="str">
        <f>IF(AND(Table1[[#This Row],[Contract]]="Month-to-Month", Table1[[#This Row],[PaymentMethod]]= "Electronic check"), "High Risk", "Standard")</f>
        <v>High Risk</v>
      </c>
      <c r="Y4980" s="11">
        <f>IFERROR(Table1[[#This Row],[TotalCharges]]/Table1[[#This Row],[tenure]],"0")</f>
        <v>44.1</v>
      </c>
      <c r="Z4980" t="str">
        <f>IF(Table1[[#This Row],[SeniorCitizen]]=1,"Yes","No")</f>
        <v>No</v>
      </c>
    </row>
    <row r="4981" spans="1:26" x14ac:dyDescent="0.35">
      <c r="A4981" t="s">
        <v>5016</v>
      </c>
      <c r="B4981" t="s">
        <v>22</v>
      </c>
      <c r="C4981">
        <v>0</v>
      </c>
      <c r="D4981" t="s">
        <v>23</v>
      </c>
      <c r="E4981" t="s">
        <v>23</v>
      </c>
      <c r="F4981">
        <v>56</v>
      </c>
      <c r="G4981" t="s">
        <v>23</v>
      </c>
      <c r="H4981" t="s">
        <v>23</v>
      </c>
      <c r="I4981" t="s">
        <v>24</v>
      </c>
      <c r="J4981" t="s">
        <v>24</v>
      </c>
      <c r="K4981" t="s">
        <v>24</v>
      </c>
      <c r="L4981" t="s">
        <v>24</v>
      </c>
      <c r="M4981" t="s">
        <v>24</v>
      </c>
      <c r="N4981" t="s">
        <v>24</v>
      </c>
      <c r="O4981" t="s">
        <v>24</v>
      </c>
      <c r="P4981" t="s">
        <v>47</v>
      </c>
      <c r="Q4981" t="s">
        <v>23</v>
      </c>
      <c r="R4981" t="s">
        <v>32</v>
      </c>
      <c r="S4981" s="2">
        <v>24.45</v>
      </c>
      <c r="T4981" s="2">
        <v>1385.85</v>
      </c>
      <c r="U4981" t="s">
        <v>24</v>
      </c>
      <c r="V4981">
        <f>COUNTIF(Table1[[#This Row],[OnlineSecurity]:[StreamingMovies]], "Yes")</f>
        <v>0</v>
      </c>
      <c r="W4981" t="str" cm="1">
        <f t="array" ref="W4981">_xlfn.IFS(Table1[[#This Row],[tenure]]&lt;=12,"0-1 Years", Table1[[#This Row],[tenure]] &lt;=36, "1-3 Years",Table1[[#This Row],[tenure]]&lt;=60, "3-5 Years",Table1[[#This Row],[tenure]]&gt;60,"5+ Years")</f>
        <v>3-5 Years</v>
      </c>
      <c r="X4981" t="str">
        <f>IF(AND(Table1[[#This Row],[Contract]]="Month-to-Month", Table1[[#This Row],[PaymentMethod]]= "Electronic check"), "High Risk", "Standard")</f>
        <v>Standard</v>
      </c>
      <c r="Y4981" s="11">
        <f>IFERROR(Table1[[#This Row],[TotalCharges]]/Table1[[#This Row],[tenure]],"0")</f>
        <v>24.747321428571428</v>
      </c>
      <c r="Z4981" t="str">
        <f>IF(Table1[[#This Row],[SeniorCitizen]]=1,"Yes","No")</f>
        <v>No</v>
      </c>
    </row>
    <row r="4982" spans="1:26" x14ac:dyDescent="0.35">
      <c r="A4982" t="s">
        <v>5017</v>
      </c>
      <c r="B4982" t="s">
        <v>22</v>
      </c>
      <c r="C4982">
        <v>1</v>
      </c>
      <c r="D4982" t="s">
        <v>23</v>
      </c>
      <c r="E4982" t="s">
        <v>24</v>
      </c>
      <c r="F4982">
        <v>22</v>
      </c>
      <c r="G4982" t="s">
        <v>23</v>
      </c>
      <c r="H4982" t="s">
        <v>23</v>
      </c>
      <c r="I4982" t="s">
        <v>24</v>
      </c>
      <c r="J4982" t="s">
        <v>24</v>
      </c>
      <c r="K4982" t="s">
        <v>24</v>
      </c>
      <c r="L4982" t="s">
        <v>24</v>
      </c>
      <c r="M4982" t="s">
        <v>24</v>
      </c>
      <c r="N4982" t="s">
        <v>24</v>
      </c>
      <c r="O4982" t="s">
        <v>24</v>
      </c>
      <c r="P4982" t="s">
        <v>31</v>
      </c>
      <c r="Q4982" t="s">
        <v>24</v>
      </c>
      <c r="R4982" t="s">
        <v>7104</v>
      </c>
      <c r="S4982" s="2">
        <v>25.6</v>
      </c>
      <c r="T4982" s="2">
        <v>548.79999999999995</v>
      </c>
      <c r="U4982" t="s">
        <v>24</v>
      </c>
      <c r="V4982">
        <f>COUNTIF(Table1[[#This Row],[OnlineSecurity]:[StreamingMovies]], "Yes")</f>
        <v>0</v>
      </c>
      <c r="W4982" t="str" cm="1">
        <f t="array" ref="W4982">_xlfn.IFS(Table1[[#This Row],[tenure]]&lt;=12,"0-1 Years", Table1[[#This Row],[tenure]] &lt;=36, "1-3 Years",Table1[[#This Row],[tenure]]&lt;=60, "3-5 Years",Table1[[#This Row],[tenure]]&gt;60,"5+ Years")</f>
        <v>1-3 Years</v>
      </c>
      <c r="X4982" t="str">
        <f>IF(AND(Table1[[#This Row],[Contract]]="Month-to-Month", Table1[[#This Row],[PaymentMethod]]= "Electronic check"), "High Risk", "Standard")</f>
        <v>Standard</v>
      </c>
      <c r="Y4982" s="11">
        <f>IFERROR(Table1[[#This Row],[TotalCharges]]/Table1[[#This Row],[tenure]],"0")</f>
        <v>24.945454545454542</v>
      </c>
      <c r="Z4982" t="str">
        <f>IF(Table1[[#This Row],[SeniorCitizen]]=1,"Yes","No")</f>
        <v>Yes</v>
      </c>
    </row>
    <row r="4983" spans="1:26" x14ac:dyDescent="0.35">
      <c r="A4983" t="s">
        <v>5018</v>
      </c>
      <c r="B4983" t="s">
        <v>30</v>
      </c>
      <c r="C4983">
        <v>0</v>
      </c>
      <c r="D4983" t="s">
        <v>24</v>
      </c>
      <c r="E4983" t="s">
        <v>24</v>
      </c>
      <c r="F4983">
        <v>14</v>
      </c>
      <c r="G4983" t="s">
        <v>24</v>
      </c>
      <c r="H4983" t="s">
        <v>24</v>
      </c>
      <c r="I4983" t="s">
        <v>26</v>
      </c>
      <c r="J4983" t="s">
        <v>24</v>
      </c>
      <c r="K4983" t="s">
        <v>24</v>
      </c>
      <c r="L4983" t="s">
        <v>23</v>
      </c>
      <c r="M4983" t="s">
        <v>24</v>
      </c>
      <c r="N4983" t="s">
        <v>23</v>
      </c>
      <c r="O4983" t="s">
        <v>23</v>
      </c>
      <c r="P4983" t="s">
        <v>27</v>
      </c>
      <c r="Q4983" t="s">
        <v>23</v>
      </c>
      <c r="R4983" t="s">
        <v>28</v>
      </c>
      <c r="S4983" s="2">
        <v>50.75</v>
      </c>
      <c r="T4983" s="2">
        <v>712.75</v>
      </c>
      <c r="U4983" t="s">
        <v>23</v>
      </c>
      <c r="V4983">
        <f>COUNTIF(Table1[[#This Row],[OnlineSecurity]:[StreamingMovies]], "Yes")</f>
        <v>3</v>
      </c>
      <c r="W4983" t="str" cm="1">
        <f t="array" ref="W4983">_xlfn.IFS(Table1[[#This Row],[tenure]]&lt;=12,"0-1 Years", Table1[[#This Row],[tenure]] &lt;=36, "1-3 Years",Table1[[#This Row],[tenure]]&lt;=60, "3-5 Years",Table1[[#This Row],[tenure]]&gt;60,"5+ Years")</f>
        <v>1-3 Years</v>
      </c>
      <c r="X4983" t="str">
        <f>IF(AND(Table1[[#This Row],[Contract]]="Month-to-Month", Table1[[#This Row],[PaymentMethod]]= "Electronic check"), "High Risk", "Standard")</f>
        <v>High Risk</v>
      </c>
      <c r="Y4983" s="11">
        <f>IFERROR(Table1[[#This Row],[TotalCharges]]/Table1[[#This Row],[tenure]],"0")</f>
        <v>50.910714285714285</v>
      </c>
      <c r="Z4983" t="str">
        <f>IF(Table1[[#This Row],[SeniorCitizen]]=1,"Yes","No")</f>
        <v>No</v>
      </c>
    </row>
    <row r="4984" spans="1:26" x14ac:dyDescent="0.3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7105</v>
      </c>
      <c r="S4984" s="2">
        <v>104.4</v>
      </c>
      <c r="T4984" s="2">
        <v>6405</v>
      </c>
      <c r="U4984" t="s">
        <v>23</v>
      </c>
      <c r="V4984">
        <f>COUNTIF(Table1[[#This Row],[OnlineSecurity]:[StreamingMovies]], "Yes")</f>
        <v>4</v>
      </c>
      <c r="W4984" t="str" cm="1">
        <f t="array" ref="W4984">_xlfn.IFS(Table1[[#This Row],[tenure]]&lt;=12,"0-1 Years", Table1[[#This Row],[tenure]] &lt;=36, "1-3 Years",Table1[[#This Row],[tenure]]&lt;=60, "3-5 Years",Table1[[#This Row],[tenure]]&gt;60,"5+ Years")</f>
        <v>5+ Years</v>
      </c>
      <c r="X4984" t="str">
        <f>IF(AND(Table1[[#This Row],[Contract]]="Month-to-Month", Table1[[#This Row],[PaymentMethod]]= "Electronic check"), "High Risk", "Standard")</f>
        <v>Standard</v>
      </c>
      <c r="Y4984" s="11">
        <f>IFERROR(Table1[[#This Row],[TotalCharges]]/Table1[[#This Row],[tenure]],"0")</f>
        <v>105</v>
      </c>
      <c r="Z4984" t="str">
        <f>IF(Table1[[#This Row],[SeniorCitizen]]=1,"Yes","No")</f>
        <v>Yes</v>
      </c>
    </row>
    <row r="4985" spans="1:26" x14ac:dyDescent="0.35">
      <c r="A4985" t="s">
        <v>5020</v>
      </c>
      <c r="B4985" t="s">
        <v>22</v>
      </c>
      <c r="C4985">
        <v>1</v>
      </c>
      <c r="D4985" t="s">
        <v>23</v>
      </c>
      <c r="E4985" t="s">
        <v>24</v>
      </c>
      <c r="F4985">
        <v>40</v>
      </c>
      <c r="G4985" t="s">
        <v>24</v>
      </c>
      <c r="H4985" t="s">
        <v>24</v>
      </c>
      <c r="I4985" t="s">
        <v>26</v>
      </c>
      <c r="J4985" t="s">
        <v>24</v>
      </c>
      <c r="K4985" t="s">
        <v>23</v>
      </c>
      <c r="L4985" t="s">
        <v>24</v>
      </c>
      <c r="M4985" t="s">
        <v>24</v>
      </c>
      <c r="N4985" t="s">
        <v>23</v>
      </c>
      <c r="O4985" t="s">
        <v>24</v>
      </c>
      <c r="P4985" t="s">
        <v>27</v>
      </c>
      <c r="Q4985" t="s">
        <v>23</v>
      </c>
      <c r="R4985" t="s">
        <v>28</v>
      </c>
      <c r="S4985" s="2">
        <v>39.299999999999997</v>
      </c>
      <c r="T4985" s="2">
        <v>1637.4</v>
      </c>
      <c r="U4985" t="s">
        <v>23</v>
      </c>
      <c r="V4985">
        <f>COUNTIF(Table1[[#This Row],[OnlineSecurity]:[StreamingMovies]], "Yes")</f>
        <v>2</v>
      </c>
      <c r="W4985" t="str" cm="1">
        <f t="array" ref="W4985">_xlfn.IFS(Table1[[#This Row],[tenure]]&lt;=12,"0-1 Years", Table1[[#This Row],[tenure]] &lt;=36, "1-3 Years",Table1[[#This Row],[tenure]]&lt;=60, "3-5 Years",Table1[[#This Row],[tenure]]&gt;60,"5+ Years")</f>
        <v>3-5 Years</v>
      </c>
      <c r="X4985" t="str">
        <f>IF(AND(Table1[[#This Row],[Contract]]="Month-to-Month", Table1[[#This Row],[PaymentMethod]]= "Electronic check"), "High Risk", "Standard")</f>
        <v>High Risk</v>
      </c>
      <c r="Y4985" s="11">
        <f>IFERROR(Table1[[#This Row],[TotalCharges]]/Table1[[#This Row],[tenure]],"0")</f>
        <v>40.935000000000002</v>
      </c>
      <c r="Z4985" t="str">
        <f>IF(Table1[[#This Row],[SeniorCitizen]]=1,"Yes","No")</f>
        <v>Yes</v>
      </c>
    </row>
    <row r="4986" spans="1:26" x14ac:dyDescent="0.3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7104</v>
      </c>
      <c r="S4986" s="2">
        <v>59.65</v>
      </c>
      <c r="T4986" s="2">
        <v>2536.5500000000002</v>
      </c>
      <c r="U4986" t="s">
        <v>24</v>
      </c>
      <c r="V4986">
        <f>COUNTIF(Table1[[#This Row],[OnlineSecurity]:[StreamingMovies]], "Yes")</f>
        <v>3</v>
      </c>
      <c r="W4986" t="str" cm="1">
        <f t="array" ref="W4986">_xlfn.IFS(Table1[[#This Row],[tenure]]&lt;=12,"0-1 Years", Table1[[#This Row],[tenure]] &lt;=36, "1-3 Years",Table1[[#This Row],[tenure]]&lt;=60, "3-5 Years",Table1[[#This Row],[tenure]]&gt;60,"5+ Years")</f>
        <v>3-5 Years</v>
      </c>
      <c r="X4986" t="str">
        <f>IF(AND(Table1[[#This Row],[Contract]]="Month-to-Month", Table1[[#This Row],[PaymentMethod]]= "Electronic check"), "High Risk", "Standard")</f>
        <v>Standard</v>
      </c>
      <c r="Y4986" s="11">
        <f>IFERROR(Table1[[#This Row],[TotalCharges]]/Table1[[#This Row],[tenure]],"0")</f>
        <v>60.394047619047626</v>
      </c>
      <c r="Z4986" t="str">
        <f>IF(Table1[[#This Row],[SeniorCitizen]]=1,"Yes","No")</f>
        <v>No</v>
      </c>
    </row>
    <row r="4987" spans="1:26" x14ac:dyDescent="0.3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7104</v>
      </c>
      <c r="S4987" s="2">
        <v>83.3</v>
      </c>
      <c r="T4987" s="2">
        <v>6042.7</v>
      </c>
      <c r="U4987" t="s">
        <v>24</v>
      </c>
      <c r="V4987">
        <f>COUNTIF(Table1[[#This Row],[OnlineSecurity]:[StreamingMovies]], "Yes")</f>
        <v>5</v>
      </c>
      <c r="W4987" t="str" cm="1">
        <f t="array" ref="W4987">_xlfn.IFS(Table1[[#This Row],[tenure]]&lt;=12,"0-1 Years", Table1[[#This Row],[tenure]] &lt;=36, "1-3 Years",Table1[[#This Row],[tenure]]&lt;=60, "3-5 Years",Table1[[#This Row],[tenure]]&gt;60,"5+ Years")</f>
        <v>5+ Years</v>
      </c>
      <c r="X4987" t="str">
        <f>IF(AND(Table1[[#This Row],[Contract]]="Month-to-Month", Table1[[#This Row],[PaymentMethod]]= "Electronic check"), "High Risk", "Standard")</f>
        <v>Standard</v>
      </c>
      <c r="Y4987" s="11">
        <f>IFERROR(Table1[[#This Row],[TotalCharges]]/Table1[[#This Row],[tenure]],"0")</f>
        <v>83.92638888888888</v>
      </c>
      <c r="Z4987" t="str">
        <f>IF(Table1[[#This Row],[SeniorCitizen]]=1,"Yes","No")</f>
        <v>No</v>
      </c>
    </row>
    <row r="4988" spans="1:26" x14ac:dyDescent="0.3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7105</v>
      </c>
      <c r="S4988" s="2">
        <v>79.55</v>
      </c>
      <c r="T4988" s="2">
        <v>958.25</v>
      </c>
      <c r="U4988" t="s">
        <v>24</v>
      </c>
      <c r="V4988">
        <f>COUNTIF(Table1[[#This Row],[OnlineSecurity]:[StreamingMovies]], "Yes")</f>
        <v>1</v>
      </c>
      <c r="W4988" t="str" cm="1">
        <f t="array" ref="W4988">_xlfn.IFS(Table1[[#This Row],[tenure]]&lt;=12,"0-1 Years", Table1[[#This Row],[tenure]] &lt;=36, "1-3 Years",Table1[[#This Row],[tenure]]&lt;=60, "3-5 Years",Table1[[#This Row],[tenure]]&gt;60,"5+ Years")</f>
        <v>0-1 Years</v>
      </c>
      <c r="X4988" t="str">
        <f>IF(AND(Table1[[#This Row],[Contract]]="Month-to-Month", Table1[[#This Row],[PaymentMethod]]= "Electronic check"), "High Risk", "Standard")</f>
        <v>Standard</v>
      </c>
      <c r="Y4988" s="11">
        <f>IFERROR(Table1[[#This Row],[TotalCharges]]/Table1[[#This Row],[tenure]],"0")</f>
        <v>79.854166666666671</v>
      </c>
      <c r="Z4988" t="str">
        <f>IF(Table1[[#This Row],[SeniorCitizen]]=1,"Yes","No")</f>
        <v>No</v>
      </c>
    </row>
    <row r="4989" spans="1:26" x14ac:dyDescent="0.35">
      <c r="A4989" t="s">
        <v>5024</v>
      </c>
      <c r="B4989" t="s">
        <v>30</v>
      </c>
      <c r="C4989">
        <v>0</v>
      </c>
      <c r="D4989" t="s">
        <v>23</v>
      </c>
      <c r="E4989" t="s">
        <v>24</v>
      </c>
      <c r="F4989">
        <v>71</v>
      </c>
      <c r="G4989" t="s">
        <v>23</v>
      </c>
      <c r="H4989" t="s">
        <v>23</v>
      </c>
      <c r="I4989" t="s">
        <v>24</v>
      </c>
      <c r="J4989" t="s">
        <v>24</v>
      </c>
      <c r="K4989" t="s">
        <v>24</v>
      </c>
      <c r="L4989" t="s">
        <v>24</v>
      </c>
      <c r="M4989" t="s">
        <v>24</v>
      </c>
      <c r="N4989" t="s">
        <v>24</v>
      </c>
      <c r="O4989" t="s">
        <v>24</v>
      </c>
      <c r="P4989" t="s">
        <v>47</v>
      </c>
      <c r="Q4989" t="s">
        <v>24</v>
      </c>
      <c r="R4989" t="s">
        <v>7104</v>
      </c>
      <c r="S4989" s="2">
        <v>24.45</v>
      </c>
      <c r="T4989" s="2">
        <v>1730.65</v>
      </c>
      <c r="U4989" t="s">
        <v>24</v>
      </c>
      <c r="V4989">
        <f>COUNTIF(Table1[[#This Row],[OnlineSecurity]:[StreamingMovies]], "Yes")</f>
        <v>0</v>
      </c>
      <c r="W4989" t="str" cm="1">
        <f t="array" ref="W4989">_xlfn.IFS(Table1[[#This Row],[tenure]]&lt;=12,"0-1 Years", Table1[[#This Row],[tenure]] &lt;=36, "1-3 Years",Table1[[#This Row],[tenure]]&lt;=60, "3-5 Years",Table1[[#This Row],[tenure]]&gt;60,"5+ Years")</f>
        <v>5+ Years</v>
      </c>
      <c r="X4989" t="str">
        <f>IF(AND(Table1[[#This Row],[Contract]]="Month-to-Month", Table1[[#This Row],[PaymentMethod]]= "Electronic check"), "High Risk", "Standard")</f>
        <v>Standard</v>
      </c>
      <c r="Y4989" s="11">
        <f>IFERROR(Table1[[#This Row],[TotalCharges]]/Table1[[#This Row],[tenure]],"0")</f>
        <v>24.375352112676058</v>
      </c>
      <c r="Z4989" t="str">
        <f>IF(Table1[[#This Row],[SeniorCitizen]]=1,"Yes","No")</f>
        <v>No</v>
      </c>
    </row>
    <row r="4990" spans="1:26" x14ac:dyDescent="0.35">
      <c r="A4990" t="s">
        <v>5025</v>
      </c>
      <c r="B4990" t="s">
        <v>22</v>
      </c>
      <c r="C4990">
        <v>0</v>
      </c>
      <c r="D4990" t="s">
        <v>23</v>
      </c>
      <c r="E4990" t="s">
        <v>24</v>
      </c>
      <c r="F4990">
        <v>26</v>
      </c>
      <c r="G4990" t="s">
        <v>23</v>
      </c>
      <c r="H4990" t="s">
        <v>24</v>
      </c>
      <c r="I4990" t="s">
        <v>24</v>
      </c>
      <c r="J4990" t="s">
        <v>24</v>
      </c>
      <c r="K4990" t="s">
        <v>24</v>
      </c>
      <c r="L4990" t="s">
        <v>24</v>
      </c>
      <c r="M4990" t="s">
        <v>24</v>
      </c>
      <c r="N4990" t="s">
        <v>24</v>
      </c>
      <c r="O4990" t="s">
        <v>24</v>
      </c>
      <c r="P4990" t="s">
        <v>31</v>
      </c>
      <c r="Q4990" t="s">
        <v>24</v>
      </c>
      <c r="R4990" t="s">
        <v>32</v>
      </c>
      <c r="S4990" s="2">
        <v>19.2</v>
      </c>
      <c r="T4990" s="2">
        <v>459.6</v>
      </c>
      <c r="U4990" t="s">
        <v>24</v>
      </c>
      <c r="V4990">
        <f>COUNTIF(Table1[[#This Row],[OnlineSecurity]:[StreamingMovies]], "Yes")</f>
        <v>0</v>
      </c>
      <c r="W4990" t="str" cm="1">
        <f t="array" ref="W4990">_xlfn.IFS(Table1[[#This Row],[tenure]]&lt;=12,"0-1 Years", Table1[[#This Row],[tenure]] &lt;=36, "1-3 Years",Table1[[#This Row],[tenure]]&lt;=60, "3-5 Years",Table1[[#This Row],[tenure]]&gt;60,"5+ Years")</f>
        <v>1-3 Years</v>
      </c>
      <c r="X4990" t="str">
        <f>IF(AND(Table1[[#This Row],[Contract]]="Month-to-Month", Table1[[#This Row],[PaymentMethod]]= "Electronic check"), "High Risk", "Standard")</f>
        <v>Standard</v>
      </c>
      <c r="Y4990" s="11">
        <f>IFERROR(Table1[[#This Row],[TotalCharges]]/Table1[[#This Row],[tenure]],"0")</f>
        <v>17.676923076923078</v>
      </c>
      <c r="Z4990" t="str">
        <f>IF(Table1[[#This Row],[SeniorCitizen]]=1,"Yes","No")</f>
        <v>No</v>
      </c>
    </row>
    <row r="4991" spans="1:26" x14ac:dyDescent="0.35">
      <c r="A4991" t="s">
        <v>5026</v>
      </c>
      <c r="B4991" t="s">
        <v>22</v>
      </c>
      <c r="C4991">
        <v>0</v>
      </c>
      <c r="D4991" t="s">
        <v>24</v>
      </c>
      <c r="E4991" t="s">
        <v>23</v>
      </c>
      <c r="F4991">
        <v>7</v>
      </c>
      <c r="G4991" t="s">
        <v>24</v>
      </c>
      <c r="H4991" t="s">
        <v>24</v>
      </c>
      <c r="I4991" t="s">
        <v>26</v>
      </c>
      <c r="J4991" t="s">
        <v>23</v>
      </c>
      <c r="K4991" t="s">
        <v>24</v>
      </c>
      <c r="L4991" t="s">
        <v>24</v>
      </c>
      <c r="M4991" t="s">
        <v>24</v>
      </c>
      <c r="N4991" t="s">
        <v>24</v>
      </c>
      <c r="O4991" t="s">
        <v>24</v>
      </c>
      <c r="P4991" t="s">
        <v>27</v>
      </c>
      <c r="Q4991" t="s">
        <v>24</v>
      </c>
      <c r="R4991" t="s">
        <v>32</v>
      </c>
      <c r="S4991" s="2">
        <v>29.8</v>
      </c>
      <c r="T4991" s="2">
        <v>201.95</v>
      </c>
      <c r="U4991" t="s">
        <v>24</v>
      </c>
      <c r="V4991">
        <f>COUNTIF(Table1[[#This Row],[OnlineSecurity]:[StreamingMovies]], "Yes")</f>
        <v>1</v>
      </c>
      <c r="W4991" t="str" cm="1">
        <f t="array" ref="W4991">_xlfn.IFS(Table1[[#This Row],[tenure]]&lt;=12,"0-1 Years", Table1[[#This Row],[tenure]] &lt;=36, "1-3 Years",Table1[[#This Row],[tenure]]&lt;=60, "3-5 Years",Table1[[#This Row],[tenure]]&gt;60,"5+ Years")</f>
        <v>0-1 Years</v>
      </c>
      <c r="X4991" t="str">
        <f>IF(AND(Table1[[#This Row],[Contract]]="Month-to-Month", Table1[[#This Row],[PaymentMethod]]= "Electronic check"), "High Risk", "Standard")</f>
        <v>Standard</v>
      </c>
      <c r="Y4991" s="11">
        <f>IFERROR(Table1[[#This Row],[TotalCharges]]/Table1[[#This Row],[tenure]],"0")</f>
        <v>28.849999999999998</v>
      </c>
      <c r="Z4991" t="str">
        <f>IF(Table1[[#This Row],[SeniorCitizen]]=1,"Yes","No")</f>
        <v>No</v>
      </c>
    </row>
    <row r="4992" spans="1:26" x14ac:dyDescent="0.3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s="2">
        <v>45.5</v>
      </c>
      <c r="T4992" s="2">
        <v>285.2</v>
      </c>
      <c r="U4992" t="s">
        <v>24</v>
      </c>
      <c r="V4992">
        <f>COUNTIF(Table1[[#This Row],[OnlineSecurity]:[StreamingMovies]], "Yes")</f>
        <v>0</v>
      </c>
      <c r="W4992" t="str" cm="1">
        <f t="array" ref="W4992">_xlfn.IFS(Table1[[#This Row],[tenure]]&lt;=12,"0-1 Years", Table1[[#This Row],[tenure]] &lt;=36, "1-3 Years",Table1[[#This Row],[tenure]]&lt;=60, "3-5 Years",Table1[[#This Row],[tenure]]&gt;60,"5+ Years")</f>
        <v>0-1 Years</v>
      </c>
      <c r="X4992" t="str">
        <f>IF(AND(Table1[[#This Row],[Contract]]="Month-to-Month", Table1[[#This Row],[PaymentMethod]]= "Electronic check"), "High Risk", "Standard")</f>
        <v>Standard</v>
      </c>
      <c r="Y4992" s="11">
        <f>IFERROR(Table1[[#This Row],[TotalCharges]]/Table1[[#This Row],[tenure]],"0")</f>
        <v>47.533333333333331</v>
      </c>
      <c r="Z4992" t="str">
        <f>IF(Table1[[#This Row],[SeniorCitizen]]=1,"Yes","No")</f>
        <v>No</v>
      </c>
    </row>
    <row r="4993" spans="1:26" x14ac:dyDescent="0.3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s="2">
        <v>106.45</v>
      </c>
      <c r="T4993" s="2">
        <v>6145.85</v>
      </c>
      <c r="U4993" t="s">
        <v>23</v>
      </c>
      <c r="V4993">
        <f>COUNTIF(Table1[[#This Row],[OnlineSecurity]:[StreamingMovies]], "Yes")</f>
        <v>5</v>
      </c>
      <c r="W4993" t="str" cm="1">
        <f t="array" ref="W4993">_xlfn.IFS(Table1[[#This Row],[tenure]]&lt;=12,"0-1 Years", Table1[[#This Row],[tenure]] &lt;=36, "1-3 Years",Table1[[#This Row],[tenure]]&lt;=60, "3-5 Years",Table1[[#This Row],[tenure]]&gt;60,"5+ Years")</f>
        <v>3-5 Years</v>
      </c>
      <c r="X4993" t="str">
        <f>IF(AND(Table1[[#This Row],[Contract]]="Month-to-Month", Table1[[#This Row],[PaymentMethod]]= "Electronic check"), "High Risk", "Standard")</f>
        <v>Standard</v>
      </c>
      <c r="Y4993" s="11">
        <f>IFERROR(Table1[[#This Row],[TotalCharges]]/Table1[[#This Row],[tenure]],"0")</f>
        <v>105.96293103448276</v>
      </c>
      <c r="Z4993" t="str">
        <f>IF(Table1[[#This Row],[SeniorCitizen]]=1,"Yes","No")</f>
        <v>No</v>
      </c>
    </row>
    <row r="4994" spans="1:26" x14ac:dyDescent="0.35">
      <c r="A4994" t="s">
        <v>5029</v>
      </c>
      <c r="B4994" t="s">
        <v>30</v>
      </c>
      <c r="C4994">
        <v>0</v>
      </c>
      <c r="D4994" t="s">
        <v>23</v>
      </c>
      <c r="E4994" t="s">
        <v>24</v>
      </c>
      <c r="F4994">
        <v>51</v>
      </c>
      <c r="G4994" t="s">
        <v>24</v>
      </c>
      <c r="H4994" t="s">
        <v>24</v>
      </c>
      <c r="I4994" t="s">
        <v>26</v>
      </c>
      <c r="J4994" t="s">
        <v>24</v>
      </c>
      <c r="K4994" t="s">
        <v>23</v>
      </c>
      <c r="L4994" t="s">
        <v>24</v>
      </c>
      <c r="M4994" t="s">
        <v>24</v>
      </c>
      <c r="N4994" t="s">
        <v>24</v>
      </c>
      <c r="O4994" t="s">
        <v>24</v>
      </c>
      <c r="P4994" t="s">
        <v>27</v>
      </c>
      <c r="Q4994" t="s">
        <v>23</v>
      </c>
      <c r="R4994" t="s">
        <v>7105</v>
      </c>
      <c r="S4994" s="2">
        <v>30.05</v>
      </c>
      <c r="T4994" s="2">
        <v>1529.45</v>
      </c>
      <c r="U4994" t="s">
        <v>24</v>
      </c>
      <c r="V4994">
        <f>COUNTIF(Table1[[#This Row],[OnlineSecurity]:[StreamingMovies]], "Yes")</f>
        <v>1</v>
      </c>
      <c r="W4994" t="str" cm="1">
        <f t="array" ref="W4994">_xlfn.IFS(Table1[[#This Row],[tenure]]&lt;=12,"0-1 Years", Table1[[#This Row],[tenure]] &lt;=36, "1-3 Years",Table1[[#This Row],[tenure]]&lt;=60, "3-5 Years",Table1[[#This Row],[tenure]]&gt;60,"5+ Years")</f>
        <v>3-5 Years</v>
      </c>
      <c r="X4994" t="str">
        <f>IF(AND(Table1[[#This Row],[Contract]]="Month-to-Month", Table1[[#This Row],[PaymentMethod]]= "Electronic check"), "High Risk", "Standard")</f>
        <v>Standard</v>
      </c>
      <c r="Y4994" s="11">
        <f>IFERROR(Table1[[#This Row],[TotalCharges]]/Table1[[#This Row],[tenure]],"0")</f>
        <v>29.989215686274509</v>
      </c>
      <c r="Z4994" t="str">
        <f>IF(Table1[[#This Row],[SeniorCitizen]]=1,"Yes","No")</f>
        <v>No</v>
      </c>
    </row>
    <row r="4995" spans="1:26" x14ac:dyDescent="0.35">
      <c r="A4995" t="s">
        <v>5030</v>
      </c>
      <c r="B4995" t="s">
        <v>30</v>
      </c>
      <c r="C4995">
        <v>0</v>
      </c>
      <c r="D4995" t="s">
        <v>23</v>
      </c>
      <c r="E4995" t="s">
        <v>23</v>
      </c>
      <c r="F4995">
        <v>72</v>
      </c>
      <c r="G4995" t="s">
        <v>24</v>
      </c>
      <c r="H4995" t="s">
        <v>24</v>
      </c>
      <c r="I4995" t="s">
        <v>26</v>
      </c>
      <c r="J4995" t="s">
        <v>23</v>
      </c>
      <c r="K4995" t="s">
        <v>23</v>
      </c>
      <c r="L4995" t="s">
        <v>23</v>
      </c>
      <c r="M4995" t="s">
        <v>23</v>
      </c>
      <c r="N4995" t="s">
        <v>23</v>
      </c>
      <c r="O4995" t="s">
        <v>23</v>
      </c>
      <c r="P4995" t="s">
        <v>47</v>
      </c>
      <c r="Q4995" t="s">
        <v>23</v>
      </c>
      <c r="R4995" t="s">
        <v>7104</v>
      </c>
      <c r="S4995" s="2">
        <v>65.650000000000006</v>
      </c>
      <c r="T4995" s="2">
        <v>4664.5</v>
      </c>
      <c r="U4995" t="s">
        <v>24</v>
      </c>
      <c r="V4995">
        <f>COUNTIF(Table1[[#This Row],[OnlineSecurity]:[StreamingMovies]], "Yes")</f>
        <v>6</v>
      </c>
      <c r="W4995" t="str" cm="1">
        <f t="array" ref="W4995">_xlfn.IFS(Table1[[#This Row],[tenure]]&lt;=12,"0-1 Years", Table1[[#This Row],[tenure]] &lt;=36, "1-3 Years",Table1[[#This Row],[tenure]]&lt;=60, "3-5 Years",Table1[[#This Row],[tenure]]&gt;60,"5+ Years")</f>
        <v>5+ Years</v>
      </c>
      <c r="X4995" t="str">
        <f>IF(AND(Table1[[#This Row],[Contract]]="Month-to-Month", Table1[[#This Row],[PaymentMethod]]= "Electronic check"), "High Risk", "Standard")</f>
        <v>Standard</v>
      </c>
      <c r="Y4995" s="11">
        <f>IFERROR(Table1[[#This Row],[TotalCharges]]/Table1[[#This Row],[tenure]],"0")</f>
        <v>64.784722222222229</v>
      </c>
      <c r="Z4995" t="str">
        <f>IF(Table1[[#This Row],[SeniorCitizen]]=1,"Yes","No")</f>
        <v>No</v>
      </c>
    </row>
    <row r="4996" spans="1:26" x14ac:dyDescent="0.3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s="2">
        <v>96.05</v>
      </c>
      <c r="T4996" s="2">
        <v>1740.7</v>
      </c>
      <c r="U4996" t="s">
        <v>23</v>
      </c>
      <c r="V4996">
        <f>COUNTIF(Table1[[#This Row],[OnlineSecurity]:[StreamingMovies]], "Yes")</f>
        <v>3</v>
      </c>
      <c r="W4996" t="str" cm="1">
        <f t="array" ref="W4996">_xlfn.IFS(Table1[[#This Row],[tenure]]&lt;=12,"0-1 Years", Table1[[#This Row],[tenure]] &lt;=36, "1-3 Years",Table1[[#This Row],[tenure]]&lt;=60, "3-5 Years",Table1[[#This Row],[tenure]]&gt;60,"5+ Years")</f>
        <v>1-3 Years</v>
      </c>
      <c r="X4996" t="str">
        <f>IF(AND(Table1[[#This Row],[Contract]]="Month-to-Month", Table1[[#This Row],[PaymentMethod]]= "Electronic check"), "High Risk", "Standard")</f>
        <v>High Risk</v>
      </c>
      <c r="Y4996" s="11">
        <f>IFERROR(Table1[[#This Row],[TotalCharges]]/Table1[[#This Row],[tenure]],"0")</f>
        <v>96.705555555555563</v>
      </c>
      <c r="Z4996" t="str">
        <f>IF(Table1[[#This Row],[SeniorCitizen]]=1,"Yes","No")</f>
        <v>No</v>
      </c>
    </row>
    <row r="4997" spans="1:26" x14ac:dyDescent="0.3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7104</v>
      </c>
      <c r="S4997" s="2">
        <v>75.099999999999994</v>
      </c>
      <c r="T4997" s="2">
        <v>552.95000000000005</v>
      </c>
      <c r="U4997" t="s">
        <v>23</v>
      </c>
      <c r="V4997">
        <f>COUNTIF(Table1[[#This Row],[OnlineSecurity]:[StreamingMovies]], "Yes")</f>
        <v>0</v>
      </c>
      <c r="W4997" t="str" cm="1">
        <f t="array" ref="W4997">_xlfn.IFS(Table1[[#This Row],[tenure]]&lt;=12,"0-1 Years", Table1[[#This Row],[tenure]] &lt;=36, "1-3 Years",Table1[[#This Row],[tenure]]&lt;=60, "3-5 Years",Table1[[#This Row],[tenure]]&gt;60,"5+ Years")</f>
        <v>0-1 Years</v>
      </c>
      <c r="X4997" t="str">
        <f>IF(AND(Table1[[#This Row],[Contract]]="Month-to-Month", Table1[[#This Row],[PaymentMethod]]= "Electronic check"), "High Risk", "Standard")</f>
        <v>Standard</v>
      </c>
      <c r="Y4997" s="11">
        <f>IFERROR(Table1[[#This Row],[TotalCharges]]/Table1[[#This Row],[tenure]],"0")</f>
        <v>78.992857142857147</v>
      </c>
      <c r="Z4997" t="str">
        <f>IF(Table1[[#This Row],[SeniorCitizen]]=1,"Yes","No")</f>
        <v>No</v>
      </c>
    </row>
    <row r="4998" spans="1:26" x14ac:dyDescent="0.3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s="2">
        <v>74.05</v>
      </c>
      <c r="T4998" s="2">
        <v>3496.3</v>
      </c>
      <c r="U4998" t="s">
        <v>24</v>
      </c>
      <c r="V4998">
        <f>COUNTIF(Table1[[#This Row],[OnlineSecurity]:[StreamingMovies]], "Yes")</f>
        <v>4</v>
      </c>
      <c r="W4998" t="str" cm="1">
        <f t="array" ref="W4998">_xlfn.IFS(Table1[[#This Row],[tenure]]&lt;=12,"0-1 Years", Table1[[#This Row],[tenure]] &lt;=36, "1-3 Years",Table1[[#This Row],[tenure]]&lt;=60, "3-5 Years",Table1[[#This Row],[tenure]]&gt;60,"5+ Years")</f>
        <v>3-5 Years</v>
      </c>
      <c r="X4998" t="str">
        <f>IF(AND(Table1[[#This Row],[Contract]]="Month-to-Month", Table1[[#This Row],[PaymentMethod]]= "Electronic check"), "High Risk", "Standard")</f>
        <v>Standard</v>
      </c>
      <c r="Y4998" s="11">
        <f>IFERROR(Table1[[#This Row],[TotalCharges]]/Table1[[#This Row],[tenure]],"0")</f>
        <v>74.389361702127658</v>
      </c>
      <c r="Z4998" t="str">
        <f>IF(Table1[[#This Row],[SeniorCitizen]]=1,"Yes","No")</f>
        <v>No</v>
      </c>
    </row>
    <row r="4999" spans="1:26" x14ac:dyDescent="0.3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s="2">
        <v>44.7</v>
      </c>
      <c r="T4999" s="2">
        <v>93.7</v>
      </c>
      <c r="U4999" t="s">
        <v>23</v>
      </c>
      <c r="V4999">
        <f>COUNTIF(Table1[[#This Row],[OnlineSecurity]:[StreamingMovies]], "Yes")</f>
        <v>0</v>
      </c>
      <c r="W4999" t="str" cm="1">
        <f t="array" ref="W4999">_xlfn.IFS(Table1[[#This Row],[tenure]]&lt;=12,"0-1 Years", Table1[[#This Row],[tenure]] &lt;=36, "1-3 Years",Table1[[#This Row],[tenure]]&lt;=60, "3-5 Years",Table1[[#This Row],[tenure]]&gt;60,"5+ Years")</f>
        <v>0-1 Years</v>
      </c>
      <c r="X4999" t="str">
        <f>IF(AND(Table1[[#This Row],[Contract]]="Month-to-Month", Table1[[#This Row],[PaymentMethod]]= "Electronic check"), "High Risk", "Standard")</f>
        <v>High Risk</v>
      </c>
      <c r="Y4999" s="11">
        <f>IFERROR(Table1[[#This Row],[TotalCharges]]/Table1[[#This Row],[tenure]],"0")</f>
        <v>46.85</v>
      </c>
      <c r="Z4999" t="str">
        <f>IF(Table1[[#This Row],[SeniorCitizen]]=1,"Yes","No")</f>
        <v>Yes</v>
      </c>
    </row>
    <row r="5000" spans="1:26" x14ac:dyDescent="0.3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7104</v>
      </c>
      <c r="S5000" s="2">
        <v>110.75</v>
      </c>
      <c r="T5000" s="2">
        <v>7053.35</v>
      </c>
      <c r="U5000" t="s">
        <v>24</v>
      </c>
      <c r="V5000">
        <f>COUNTIF(Table1[[#This Row],[OnlineSecurity]:[StreamingMovies]], "Yes")</f>
        <v>5</v>
      </c>
      <c r="W5000" t="str" cm="1">
        <f t="array" ref="W5000">_xlfn.IFS(Table1[[#This Row],[tenure]]&lt;=12,"0-1 Years", Table1[[#This Row],[tenure]] &lt;=36, "1-3 Years",Table1[[#This Row],[tenure]]&lt;=60, "3-5 Years",Table1[[#This Row],[tenure]]&gt;60,"5+ Years")</f>
        <v>5+ Years</v>
      </c>
      <c r="X5000" t="str">
        <f>IF(AND(Table1[[#This Row],[Contract]]="Month-to-Month", Table1[[#This Row],[PaymentMethod]]= "Electronic check"), "High Risk", "Standard")</f>
        <v>Standard</v>
      </c>
      <c r="Y5000" s="11">
        <f>IFERROR(Table1[[#This Row],[TotalCharges]]/Table1[[#This Row],[tenure]],"0")</f>
        <v>113.76370967741936</v>
      </c>
      <c r="Z5000" t="str">
        <f>IF(Table1[[#This Row],[SeniorCitizen]]=1,"Yes","No")</f>
        <v>Yes</v>
      </c>
    </row>
    <row r="5001" spans="1:26" x14ac:dyDescent="0.35">
      <c r="A5001" t="s">
        <v>5036</v>
      </c>
      <c r="B5001" t="s">
        <v>22</v>
      </c>
      <c r="C5001">
        <v>0</v>
      </c>
      <c r="D5001" t="s">
        <v>23</v>
      </c>
      <c r="E5001" t="s">
        <v>23</v>
      </c>
      <c r="F5001">
        <v>16</v>
      </c>
      <c r="G5001" t="s">
        <v>23</v>
      </c>
      <c r="H5001" t="s">
        <v>24</v>
      </c>
      <c r="I5001" t="s">
        <v>24</v>
      </c>
      <c r="J5001" t="s">
        <v>24</v>
      </c>
      <c r="K5001" t="s">
        <v>24</v>
      </c>
      <c r="L5001" t="s">
        <v>24</v>
      </c>
      <c r="M5001" t="s">
        <v>24</v>
      </c>
      <c r="N5001" t="s">
        <v>24</v>
      </c>
      <c r="O5001" t="s">
        <v>24</v>
      </c>
      <c r="P5001" t="s">
        <v>47</v>
      </c>
      <c r="Q5001" t="s">
        <v>24</v>
      </c>
      <c r="R5001" t="s">
        <v>32</v>
      </c>
      <c r="S5001" s="2">
        <v>19.7</v>
      </c>
      <c r="T5001" s="2">
        <v>301.55</v>
      </c>
      <c r="U5001" t="s">
        <v>24</v>
      </c>
      <c r="V5001">
        <f>COUNTIF(Table1[[#This Row],[OnlineSecurity]:[StreamingMovies]], "Yes")</f>
        <v>0</v>
      </c>
      <c r="W5001" t="str" cm="1">
        <f t="array" ref="W5001">_xlfn.IFS(Table1[[#This Row],[tenure]]&lt;=12,"0-1 Years", Table1[[#This Row],[tenure]] &lt;=36, "1-3 Years",Table1[[#This Row],[tenure]]&lt;=60, "3-5 Years",Table1[[#This Row],[tenure]]&gt;60,"5+ Years")</f>
        <v>1-3 Years</v>
      </c>
      <c r="X5001" t="str">
        <f>IF(AND(Table1[[#This Row],[Contract]]="Month-to-Month", Table1[[#This Row],[PaymentMethod]]= "Electronic check"), "High Risk", "Standard")</f>
        <v>Standard</v>
      </c>
      <c r="Y5001" s="11">
        <f>IFERROR(Table1[[#This Row],[TotalCharges]]/Table1[[#This Row],[tenure]],"0")</f>
        <v>18.846875000000001</v>
      </c>
      <c r="Z5001" t="str">
        <f>IF(Table1[[#This Row],[SeniorCitizen]]=1,"Yes","No")</f>
        <v>No</v>
      </c>
    </row>
    <row r="5002" spans="1:26" x14ac:dyDescent="0.3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7105</v>
      </c>
      <c r="S5002" s="2">
        <v>49.5</v>
      </c>
      <c r="T5002" s="2">
        <v>312.7</v>
      </c>
      <c r="U5002" t="s">
        <v>24</v>
      </c>
      <c r="V5002">
        <f>COUNTIF(Table1[[#This Row],[OnlineSecurity]:[StreamingMovies]], "Yes")</f>
        <v>1</v>
      </c>
      <c r="W5002" t="str" cm="1">
        <f t="array" ref="W5002">_xlfn.IFS(Table1[[#This Row],[tenure]]&lt;=12,"0-1 Years", Table1[[#This Row],[tenure]] &lt;=36, "1-3 Years",Table1[[#This Row],[tenure]]&lt;=60, "3-5 Years",Table1[[#This Row],[tenure]]&gt;60,"5+ Years")</f>
        <v>0-1 Years</v>
      </c>
      <c r="X5002" t="str">
        <f>IF(AND(Table1[[#This Row],[Contract]]="Month-to-Month", Table1[[#This Row],[PaymentMethod]]= "Electronic check"), "High Risk", "Standard")</f>
        <v>Standard</v>
      </c>
      <c r="Y5002" s="11">
        <f>IFERROR(Table1[[#This Row],[TotalCharges]]/Table1[[#This Row],[tenure]],"0")</f>
        <v>52.116666666666667</v>
      </c>
      <c r="Z5002" t="str">
        <f>IF(Table1[[#This Row],[SeniorCitizen]]=1,"Yes","No")</f>
        <v>No</v>
      </c>
    </row>
    <row r="5003" spans="1:26" x14ac:dyDescent="0.3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7105</v>
      </c>
      <c r="S5003" s="2">
        <v>55</v>
      </c>
      <c r="T5003" s="2">
        <v>1046.5</v>
      </c>
      <c r="U5003" t="s">
        <v>23</v>
      </c>
      <c r="V5003">
        <f>COUNTIF(Table1[[#This Row],[OnlineSecurity]:[StreamingMovies]], "Yes")</f>
        <v>2</v>
      </c>
      <c r="W5003" t="str" cm="1">
        <f t="array" ref="W5003">_xlfn.IFS(Table1[[#This Row],[tenure]]&lt;=12,"0-1 Years", Table1[[#This Row],[tenure]] &lt;=36, "1-3 Years",Table1[[#This Row],[tenure]]&lt;=60, "3-5 Years",Table1[[#This Row],[tenure]]&gt;60,"5+ Years")</f>
        <v>1-3 Years</v>
      </c>
      <c r="X5003" t="str">
        <f>IF(AND(Table1[[#This Row],[Contract]]="Month-to-Month", Table1[[#This Row],[PaymentMethod]]= "Electronic check"), "High Risk", "Standard")</f>
        <v>Standard</v>
      </c>
      <c r="Y5003" s="11">
        <f>IFERROR(Table1[[#This Row],[TotalCharges]]/Table1[[#This Row],[tenure]],"0")</f>
        <v>55.078947368421055</v>
      </c>
      <c r="Z5003" t="str">
        <f>IF(Table1[[#This Row],[SeniorCitizen]]=1,"Yes","No")</f>
        <v>No</v>
      </c>
    </row>
    <row r="5004" spans="1:26" x14ac:dyDescent="0.35">
      <c r="A5004" t="s">
        <v>5039</v>
      </c>
      <c r="B5004" t="s">
        <v>22</v>
      </c>
      <c r="C5004">
        <v>0</v>
      </c>
      <c r="D5004" t="s">
        <v>23</v>
      </c>
      <c r="E5004" t="s">
        <v>23</v>
      </c>
      <c r="F5004">
        <v>69</v>
      </c>
      <c r="G5004" t="s">
        <v>24</v>
      </c>
      <c r="H5004" t="s">
        <v>24</v>
      </c>
      <c r="I5004" t="s">
        <v>26</v>
      </c>
      <c r="J5004" t="s">
        <v>23</v>
      </c>
      <c r="K5004" t="s">
        <v>24</v>
      </c>
      <c r="L5004" t="s">
        <v>23</v>
      </c>
      <c r="M5004" t="s">
        <v>24</v>
      </c>
      <c r="N5004" t="s">
        <v>24</v>
      </c>
      <c r="O5004" t="s">
        <v>23</v>
      </c>
      <c r="P5004" t="s">
        <v>47</v>
      </c>
      <c r="Q5004" t="s">
        <v>23</v>
      </c>
      <c r="R5004" t="s">
        <v>7105</v>
      </c>
      <c r="S5004" s="2">
        <v>43.95</v>
      </c>
      <c r="T5004" s="2">
        <v>2960.1</v>
      </c>
      <c r="U5004" t="s">
        <v>24</v>
      </c>
      <c r="V5004">
        <f>COUNTIF(Table1[[#This Row],[OnlineSecurity]:[StreamingMovies]], "Yes")</f>
        <v>3</v>
      </c>
      <c r="W5004" t="str" cm="1">
        <f t="array" ref="W5004">_xlfn.IFS(Table1[[#This Row],[tenure]]&lt;=12,"0-1 Years", Table1[[#This Row],[tenure]] &lt;=36, "1-3 Years",Table1[[#This Row],[tenure]]&lt;=60, "3-5 Years",Table1[[#This Row],[tenure]]&gt;60,"5+ Years")</f>
        <v>5+ Years</v>
      </c>
      <c r="X5004" t="str">
        <f>IF(AND(Table1[[#This Row],[Contract]]="Month-to-Month", Table1[[#This Row],[PaymentMethod]]= "Electronic check"), "High Risk", "Standard")</f>
        <v>Standard</v>
      </c>
      <c r="Y5004" s="11">
        <f>IFERROR(Table1[[#This Row],[TotalCharges]]/Table1[[#This Row],[tenure]],"0")</f>
        <v>42.9</v>
      </c>
      <c r="Z5004" t="str">
        <f>IF(Table1[[#This Row],[SeniorCitizen]]=1,"Yes","No")</f>
        <v>No</v>
      </c>
    </row>
    <row r="5005" spans="1:26" x14ac:dyDescent="0.3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s="2">
        <v>74.349999999999994</v>
      </c>
      <c r="T5005" s="2">
        <v>834.2</v>
      </c>
      <c r="U5005" t="s">
        <v>23</v>
      </c>
      <c r="V5005">
        <f>COUNTIF(Table1[[#This Row],[OnlineSecurity]:[StreamingMovies]], "Yes")</f>
        <v>0</v>
      </c>
      <c r="W5005" t="str" cm="1">
        <f t="array" ref="W5005">_xlfn.IFS(Table1[[#This Row],[tenure]]&lt;=12,"0-1 Years", Table1[[#This Row],[tenure]] &lt;=36, "1-3 Years",Table1[[#This Row],[tenure]]&lt;=60, "3-5 Years",Table1[[#This Row],[tenure]]&gt;60,"5+ Years")</f>
        <v>0-1 Years</v>
      </c>
      <c r="X5005" t="str">
        <f>IF(AND(Table1[[#This Row],[Contract]]="Month-to-Month", Table1[[#This Row],[PaymentMethod]]= "Electronic check"), "High Risk", "Standard")</f>
        <v>High Risk</v>
      </c>
      <c r="Y5005" s="11">
        <f>IFERROR(Table1[[#This Row],[TotalCharges]]/Table1[[#This Row],[tenure]],"0")</f>
        <v>75.836363636363643</v>
      </c>
      <c r="Z5005" t="str">
        <f>IF(Table1[[#This Row],[SeniorCitizen]]=1,"Yes","No")</f>
        <v>No</v>
      </c>
    </row>
    <row r="5006" spans="1:26" x14ac:dyDescent="0.3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s="2">
        <v>111.15</v>
      </c>
      <c r="T5006" s="2">
        <v>6953.4</v>
      </c>
      <c r="U5006" t="s">
        <v>24</v>
      </c>
      <c r="V5006">
        <f>COUNTIF(Table1[[#This Row],[OnlineSecurity]:[StreamingMovies]], "Yes")</f>
        <v>5</v>
      </c>
      <c r="W5006" t="str" cm="1">
        <f t="array" ref="W5006">_xlfn.IFS(Table1[[#This Row],[tenure]]&lt;=12,"0-1 Years", Table1[[#This Row],[tenure]] &lt;=36, "1-3 Years",Table1[[#This Row],[tenure]]&lt;=60, "3-5 Years",Table1[[#This Row],[tenure]]&gt;60,"5+ Years")</f>
        <v>5+ Years</v>
      </c>
      <c r="X5006" t="str">
        <f>IF(AND(Table1[[#This Row],[Contract]]="Month-to-Month", Table1[[#This Row],[PaymentMethod]]= "Electronic check"), "High Risk", "Standard")</f>
        <v>High Risk</v>
      </c>
      <c r="Y5006" s="11">
        <f>IFERROR(Table1[[#This Row],[TotalCharges]]/Table1[[#This Row],[tenure]],"0")</f>
        <v>108.64687499999999</v>
      </c>
      <c r="Z5006" t="str">
        <f>IF(Table1[[#This Row],[SeniorCitizen]]=1,"Yes","No")</f>
        <v>No</v>
      </c>
    </row>
    <row r="5007" spans="1:26" x14ac:dyDescent="0.3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7105</v>
      </c>
      <c r="S5007" s="2">
        <v>104.7</v>
      </c>
      <c r="T5007" s="2">
        <v>4134.8500000000004</v>
      </c>
      <c r="U5007" t="s">
        <v>23</v>
      </c>
      <c r="V5007">
        <f>COUNTIF(Table1[[#This Row],[OnlineSecurity]:[StreamingMovies]], "Yes")</f>
        <v>5</v>
      </c>
      <c r="W5007" t="str" cm="1">
        <f t="array" ref="W5007">_xlfn.IFS(Table1[[#This Row],[tenure]]&lt;=12,"0-1 Years", Table1[[#This Row],[tenure]] &lt;=36, "1-3 Years",Table1[[#This Row],[tenure]]&lt;=60, "3-5 Years",Table1[[#This Row],[tenure]]&gt;60,"5+ Years")</f>
        <v>3-5 Years</v>
      </c>
      <c r="X5007" t="str">
        <f>IF(AND(Table1[[#This Row],[Contract]]="Month-to-Month", Table1[[#This Row],[PaymentMethod]]= "Electronic check"), "High Risk", "Standard")</f>
        <v>Standard</v>
      </c>
      <c r="Y5007" s="11">
        <f>IFERROR(Table1[[#This Row],[TotalCharges]]/Table1[[#This Row],[tenure]],"0")</f>
        <v>106.02179487179488</v>
      </c>
      <c r="Z5007" t="str">
        <f>IF(Table1[[#This Row],[SeniorCitizen]]=1,"Yes","No")</f>
        <v>No</v>
      </c>
    </row>
    <row r="5008" spans="1:26" x14ac:dyDescent="0.3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s="2">
        <v>55.7</v>
      </c>
      <c r="T5008" s="2">
        <v>899.8</v>
      </c>
      <c r="U5008" t="s">
        <v>23</v>
      </c>
      <c r="V5008">
        <f>COUNTIF(Table1[[#This Row],[OnlineSecurity]:[StreamingMovies]], "Yes")</f>
        <v>1</v>
      </c>
      <c r="W5008" t="str" cm="1">
        <f t="array" ref="W5008">_xlfn.IFS(Table1[[#This Row],[tenure]]&lt;=12,"0-1 Years", Table1[[#This Row],[tenure]] &lt;=36, "1-3 Years",Table1[[#This Row],[tenure]]&lt;=60, "3-5 Years",Table1[[#This Row],[tenure]]&gt;60,"5+ Years")</f>
        <v>1-3 Years</v>
      </c>
      <c r="X5008" t="str">
        <f>IF(AND(Table1[[#This Row],[Contract]]="Month-to-Month", Table1[[#This Row],[PaymentMethod]]= "Electronic check"), "High Risk", "Standard")</f>
        <v>Standard</v>
      </c>
      <c r="Y5008" s="11">
        <f>IFERROR(Table1[[#This Row],[TotalCharges]]/Table1[[#This Row],[tenure]],"0")</f>
        <v>59.986666666666665</v>
      </c>
      <c r="Z5008" t="str">
        <f>IF(Table1[[#This Row],[SeniorCitizen]]=1,"Yes","No")</f>
        <v>No</v>
      </c>
    </row>
    <row r="5009" spans="1:26" x14ac:dyDescent="0.35">
      <c r="A5009" t="s">
        <v>5044</v>
      </c>
      <c r="B5009" t="s">
        <v>30</v>
      </c>
      <c r="C5009">
        <v>0</v>
      </c>
      <c r="D5009" t="s">
        <v>24</v>
      </c>
      <c r="E5009" t="s">
        <v>24</v>
      </c>
      <c r="F5009">
        <v>25</v>
      </c>
      <c r="G5009" t="s">
        <v>23</v>
      </c>
      <c r="H5009" t="s">
        <v>24</v>
      </c>
      <c r="I5009" t="s">
        <v>24</v>
      </c>
      <c r="J5009" t="s">
        <v>24</v>
      </c>
      <c r="K5009" t="s">
        <v>24</v>
      </c>
      <c r="L5009" t="s">
        <v>24</v>
      </c>
      <c r="M5009" t="s">
        <v>24</v>
      </c>
      <c r="N5009" t="s">
        <v>24</v>
      </c>
      <c r="O5009" t="s">
        <v>24</v>
      </c>
      <c r="P5009" t="s">
        <v>27</v>
      </c>
      <c r="Q5009" t="s">
        <v>24</v>
      </c>
      <c r="R5009" t="s">
        <v>32</v>
      </c>
      <c r="S5009" s="2">
        <v>20.6</v>
      </c>
      <c r="T5009" s="2">
        <v>541.5</v>
      </c>
      <c r="U5009" t="s">
        <v>24</v>
      </c>
      <c r="V5009">
        <f>COUNTIF(Table1[[#This Row],[OnlineSecurity]:[StreamingMovies]], "Yes")</f>
        <v>0</v>
      </c>
      <c r="W5009" t="str" cm="1">
        <f t="array" ref="W5009">_xlfn.IFS(Table1[[#This Row],[tenure]]&lt;=12,"0-1 Years", Table1[[#This Row],[tenure]] &lt;=36, "1-3 Years",Table1[[#This Row],[tenure]]&lt;=60, "3-5 Years",Table1[[#This Row],[tenure]]&gt;60,"5+ Years")</f>
        <v>1-3 Years</v>
      </c>
      <c r="X5009" t="str">
        <f>IF(AND(Table1[[#This Row],[Contract]]="Month-to-Month", Table1[[#This Row],[PaymentMethod]]= "Electronic check"), "High Risk", "Standard")</f>
        <v>Standard</v>
      </c>
      <c r="Y5009" s="11">
        <f>IFERROR(Table1[[#This Row],[TotalCharges]]/Table1[[#This Row],[tenure]],"0")</f>
        <v>21.66</v>
      </c>
      <c r="Z5009" t="str">
        <f>IF(Table1[[#This Row],[SeniorCitizen]]=1,"Yes","No")</f>
        <v>No</v>
      </c>
    </row>
    <row r="5010" spans="1:26" x14ac:dyDescent="0.35">
      <c r="A5010" t="s">
        <v>5045</v>
      </c>
      <c r="B5010" t="s">
        <v>22</v>
      </c>
      <c r="C5010">
        <v>0</v>
      </c>
      <c r="D5010" t="s">
        <v>24</v>
      </c>
      <c r="E5010" t="s">
        <v>24</v>
      </c>
      <c r="F5010">
        <v>6</v>
      </c>
      <c r="G5010" t="s">
        <v>23</v>
      </c>
      <c r="H5010" t="s">
        <v>24</v>
      </c>
      <c r="I5010" t="s">
        <v>24</v>
      </c>
      <c r="J5010" t="s">
        <v>24</v>
      </c>
      <c r="K5010" t="s">
        <v>24</v>
      </c>
      <c r="L5010" t="s">
        <v>24</v>
      </c>
      <c r="M5010" t="s">
        <v>24</v>
      </c>
      <c r="N5010" t="s">
        <v>24</v>
      </c>
      <c r="O5010" t="s">
        <v>24</v>
      </c>
      <c r="P5010" t="s">
        <v>47</v>
      </c>
      <c r="Q5010" t="s">
        <v>24</v>
      </c>
      <c r="R5010" t="s">
        <v>7105</v>
      </c>
      <c r="S5010" s="2">
        <v>19.649999999999999</v>
      </c>
      <c r="T5010" s="2">
        <v>116.85</v>
      </c>
      <c r="U5010" t="s">
        <v>24</v>
      </c>
      <c r="V5010">
        <f>COUNTIF(Table1[[#This Row],[OnlineSecurity]:[StreamingMovies]], "Yes")</f>
        <v>0</v>
      </c>
      <c r="W5010" t="str" cm="1">
        <f t="array" ref="W5010">_xlfn.IFS(Table1[[#This Row],[tenure]]&lt;=12,"0-1 Years", Table1[[#This Row],[tenure]] &lt;=36, "1-3 Years",Table1[[#This Row],[tenure]]&lt;=60, "3-5 Years",Table1[[#This Row],[tenure]]&gt;60,"5+ Years")</f>
        <v>0-1 Years</v>
      </c>
      <c r="X5010" t="str">
        <f>IF(AND(Table1[[#This Row],[Contract]]="Month-to-Month", Table1[[#This Row],[PaymentMethod]]= "Electronic check"), "High Risk", "Standard")</f>
        <v>Standard</v>
      </c>
      <c r="Y5010" s="11">
        <f>IFERROR(Table1[[#This Row],[TotalCharges]]/Table1[[#This Row],[tenure]],"0")</f>
        <v>19.474999999999998</v>
      </c>
      <c r="Z5010" t="str">
        <f>IF(Table1[[#This Row],[SeniorCitizen]]=1,"Yes","No")</f>
        <v>No</v>
      </c>
    </row>
    <row r="5011" spans="1:26" x14ac:dyDescent="0.3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7104</v>
      </c>
      <c r="S5011" s="2">
        <v>115.8</v>
      </c>
      <c r="T5011" s="2">
        <v>7942.15</v>
      </c>
      <c r="U5011" t="s">
        <v>24</v>
      </c>
      <c r="V5011">
        <f>COUNTIF(Table1[[#This Row],[OnlineSecurity]:[StreamingMovies]], "Yes")</f>
        <v>6</v>
      </c>
      <c r="W5011" t="str" cm="1">
        <f t="array" ref="W5011">_xlfn.IFS(Table1[[#This Row],[tenure]]&lt;=12,"0-1 Years", Table1[[#This Row],[tenure]] &lt;=36, "1-3 Years",Table1[[#This Row],[tenure]]&lt;=60, "3-5 Years",Table1[[#This Row],[tenure]]&gt;60,"5+ Years")</f>
        <v>5+ Years</v>
      </c>
      <c r="X5011" t="str">
        <f>IF(AND(Table1[[#This Row],[Contract]]="Month-to-Month", Table1[[#This Row],[PaymentMethod]]= "Electronic check"), "High Risk", "Standard")</f>
        <v>Standard</v>
      </c>
      <c r="Y5011" s="11">
        <f>IFERROR(Table1[[#This Row],[TotalCharges]]/Table1[[#This Row],[tenure]],"0")</f>
        <v>120.33560606060605</v>
      </c>
      <c r="Z5011" t="str">
        <f>IF(Table1[[#This Row],[SeniorCitizen]]=1,"Yes","No")</f>
        <v>No</v>
      </c>
    </row>
    <row r="5012" spans="1:26" x14ac:dyDescent="0.3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7105</v>
      </c>
      <c r="S5012" s="2">
        <v>88.65</v>
      </c>
      <c r="T5012" s="2">
        <v>5321.25</v>
      </c>
      <c r="U5012" t="s">
        <v>24</v>
      </c>
      <c r="V5012">
        <f>COUNTIF(Table1[[#This Row],[OnlineSecurity]:[StreamingMovies]], "Yes")</f>
        <v>5</v>
      </c>
      <c r="W5012" t="str" cm="1">
        <f t="array" ref="W5012">_xlfn.IFS(Table1[[#This Row],[tenure]]&lt;=12,"0-1 Years", Table1[[#This Row],[tenure]] &lt;=36, "1-3 Years",Table1[[#This Row],[tenure]]&lt;=60, "3-5 Years",Table1[[#This Row],[tenure]]&gt;60,"5+ Years")</f>
        <v>5+ Years</v>
      </c>
      <c r="X5012" t="str">
        <f>IF(AND(Table1[[#This Row],[Contract]]="Month-to-Month", Table1[[#This Row],[PaymentMethod]]= "Electronic check"), "High Risk", "Standard")</f>
        <v>Standard</v>
      </c>
      <c r="Y5012" s="11">
        <f>IFERROR(Table1[[#This Row],[TotalCharges]]/Table1[[#This Row],[tenure]],"0")</f>
        <v>87.233606557377044</v>
      </c>
      <c r="Z5012" t="str">
        <f>IF(Table1[[#This Row],[SeniorCitizen]]=1,"Yes","No")</f>
        <v>No</v>
      </c>
    </row>
    <row r="5013" spans="1:26" x14ac:dyDescent="0.3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s="2">
        <v>94.5</v>
      </c>
      <c r="T5013" s="2">
        <v>4156.8</v>
      </c>
      <c r="U5013" t="s">
        <v>24</v>
      </c>
      <c r="V5013">
        <f>COUNTIF(Table1[[#This Row],[OnlineSecurity]:[StreamingMovies]], "Yes")</f>
        <v>3</v>
      </c>
      <c r="W5013" t="str" cm="1">
        <f t="array" ref="W5013">_xlfn.IFS(Table1[[#This Row],[tenure]]&lt;=12,"0-1 Years", Table1[[#This Row],[tenure]] &lt;=36, "1-3 Years",Table1[[#This Row],[tenure]]&lt;=60, "3-5 Years",Table1[[#This Row],[tenure]]&gt;60,"5+ Years")</f>
        <v>3-5 Years</v>
      </c>
      <c r="X5013" t="str">
        <f>IF(AND(Table1[[#This Row],[Contract]]="Month-to-Month", Table1[[#This Row],[PaymentMethod]]= "Electronic check"), "High Risk", "Standard")</f>
        <v>High Risk</v>
      </c>
      <c r="Y5013" s="11">
        <f>IFERROR(Table1[[#This Row],[TotalCharges]]/Table1[[#This Row],[tenure]],"0")</f>
        <v>96.669767441860472</v>
      </c>
      <c r="Z5013" t="str">
        <f>IF(Table1[[#This Row],[SeniorCitizen]]=1,"Yes","No")</f>
        <v>Yes</v>
      </c>
    </row>
    <row r="5014" spans="1:26" x14ac:dyDescent="0.35">
      <c r="A5014" t="s">
        <v>5049</v>
      </c>
      <c r="B5014" t="s">
        <v>22</v>
      </c>
      <c r="C5014">
        <v>0</v>
      </c>
      <c r="D5014" t="s">
        <v>24</v>
      </c>
      <c r="E5014" t="s">
        <v>24</v>
      </c>
      <c r="F5014">
        <v>12</v>
      </c>
      <c r="G5014" t="s">
        <v>23</v>
      </c>
      <c r="H5014" t="s">
        <v>24</v>
      </c>
      <c r="I5014" t="s">
        <v>24</v>
      </c>
      <c r="J5014" t="s">
        <v>24</v>
      </c>
      <c r="K5014" t="s">
        <v>24</v>
      </c>
      <c r="L5014" t="s">
        <v>24</v>
      </c>
      <c r="M5014" t="s">
        <v>24</v>
      </c>
      <c r="N5014" t="s">
        <v>24</v>
      </c>
      <c r="O5014" t="s">
        <v>24</v>
      </c>
      <c r="P5014" t="s">
        <v>27</v>
      </c>
      <c r="Q5014" t="s">
        <v>24</v>
      </c>
      <c r="R5014" t="s">
        <v>32</v>
      </c>
      <c r="S5014" s="2">
        <v>20.100000000000001</v>
      </c>
      <c r="T5014" s="2">
        <v>223.6</v>
      </c>
      <c r="U5014" t="s">
        <v>24</v>
      </c>
      <c r="V5014">
        <f>COUNTIF(Table1[[#This Row],[OnlineSecurity]:[StreamingMovies]], "Yes")</f>
        <v>0</v>
      </c>
      <c r="W5014" t="str" cm="1">
        <f t="array" ref="W5014">_xlfn.IFS(Table1[[#This Row],[tenure]]&lt;=12,"0-1 Years", Table1[[#This Row],[tenure]] &lt;=36, "1-3 Years",Table1[[#This Row],[tenure]]&lt;=60, "3-5 Years",Table1[[#This Row],[tenure]]&gt;60,"5+ Years")</f>
        <v>0-1 Years</v>
      </c>
      <c r="X5014" t="str">
        <f>IF(AND(Table1[[#This Row],[Contract]]="Month-to-Month", Table1[[#This Row],[PaymentMethod]]= "Electronic check"), "High Risk", "Standard")</f>
        <v>Standard</v>
      </c>
      <c r="Y5014" s="11">
        <f>IFERROR(Table1[[#This Row],[TotalCharges]]/Table1[[#This Row],[tenure]],"0")</f>
        <v>18.633333333333333</v>
      </c>
      <c r="Z5014" t="str">
        <f>IF(Table1[[#This Row],[SeniorCitizen]]=1,"Yes","No")</f>
        <v>No</v>
      </c>
    </row>
    <row r="5015" spans="1:26" x14ac:dyDescent="0.35">
      <c r="A5015" t="s">
        <v>5050</v>
      </c>
      <c r="B5015" t="s">
        <v>30</v>
      </c>
      <c r="C5015">
        <v>1</v>
      </c>
      <c r="D5015" t="s">
        <v>24</v>
      </c>
      <c r="E5015" t="s">
        <v>24</v>
      </c>
      <c r="F5015">
        <v>23</v>
      </c>
      <c r="G5015" t="s">
        <v>24</v>
      </c>
      <c r="H5015" t="s">
        <v>24</v>
      </c>
      <c r="I5015" t="s">
        <v>26</v>
      </c>
      <c r="J5015" t="s">
        <v>24</v>
      </c>
      <c r="K5015" t="s">
        <v>24</v>
      </c>
      <c r="L5015" t="s">
        <v>24</v>
      </c>
      <c r="M5015" t="s">
        <v>24</v>
      </c>
      <c r="N5015" t="s">
        <v>24</v>
      </c>
      <c r="O5015" t="s">
        <v>23</v>
      </c>
      <c r="P5015" t="s">
        <v>27</v>
      </c>
      <c r="Q5015" t="s">
        <v>23</v>
      </c>
      <c r="R5015" t="s">
        <v>7104</v>
      </c>
      <c r="S5015" s="2">
        <v>34.65</v>
      </c>
      <c r="T5015" s="2">
        <v>768.45</v>
      </c>
      <c r="U5015" t="s">
        <v>24</v>
      </c>
      <c r="V5015">
        <f>COUNTIF(Table1[[#This Row],[OnlineSecurity]:[StreamingMovies]], "Yes")</f>
        <v>1</v>
      </c>
      <c r="W5015" t="str" cm="1">
        <f t="array" ref="W5015">_xlfn.IFS(Table1[[#This Row],[tenure]]&lt;=12,"0-1 Years", Table1[[#This Row],[tenure]] &lt;=36, "1-3 Years",Table1[[#This Row],[tenure]]&lt;=60, "3-5 Years",Table1[[#This Row],[tenure]]&gt;60,"5+ Years")</f>
        <v>1-3 Years</v>
      </c>
      <c r="X5015" t="str">
        <f>IF(AND(Table1[[#This Row],[Contract]]="Month-to-Month", Table1[[#This Row],[PaymentMethod]]= "Electronic check"), "High Risk", "Standard")</f>
        <v>Standard</v>
      </c>
      <c r="Y5015" s="11">
        <f>IFERROR(Table1[[#This Row],[TotalCharges]]/Table1[[#This Row],[tenure]],"0")</f>
        <v>33.410869565217396</v>
      </c>
      <c r="Z5015" t="str">
        <f>IF(Table1[[#This Row],[SeniorCitizen]]=1,"Yes","No")</f>
        <v>Yes</v>
      </c>
    </row>
    <row r="5016" spans="1:26" x14ac:dyDescent="0.35">
      <c r="A5016" t="s">
        <v>5051</v>
      </c>
      <c r="B5016" t="s">
        <v>30</v>
      </c>
      <c r="C5016">
        <v>1</v>
      </c>
      <c r="D5016" t="s">
        <v>23</v>
      </c>
      <c r="E5016" t="s">
        <v>24</v>
      </c>
      <c r="F5016">
        <v>71</v>
      </c>
      <c r="G5016" t="s">
        <v>24</v>
      </c>
      <c r="H5016" t="s">
        <v>24</v>
      </c>
      <c r="I5016" t="s">
        <v>26</v>
      </c>
      <c r="J5016" t="s">
        <v>24</v>
      </c>
      <c r="K5016" t="s">
        <v>23</v>
      </c>
      <c r="L5016" t="s">
        <v>23</v>
      </c>
      <c r="M5016" t="s">
        <v>24</v>
      </c>
      <c r="N5016" t="s">
        <v>23</v>
      </c>
      <c r="O5016" t="s">
        <v>23</v>
      </c>
      <c r="P5016" t="s">
        <v>27</v>
      </c>
      <c r="Q5016" t="s">
        <v>23</v>
      </c>
      <c r="R5016" t="s">
        <v>7104</v>
      </c>
      <c r="S5016" s="2">
        <v>52.3</v>
      </c>
      <c r="T5016" s="2">
        <v>3765.05</v>
      </c>
      <c r="U5016" t="s">
        <v>24</v>
      </c>
      <c r="V5016">
        <f>COUNTIF(Table1[[#This Row],[OnlineSecurity]:[StreamingMovies]], "Yes")</f>
        <v>4</v>
      </c>
      <c r="W5016" t="str" cm="1">
        <f t="array" ref="W5016">_xlfn.IFS(Table1[[#This Row],[tenure]]&lt;=12,"0-1 Years", Table1[[#This Row],[tenure]] &lt;=36, "1-3 Years",Table1[[#This Row],[tenure]]&lt;=60, "3-5 Years",Table1[[#This Row],[tenure]]&gt;60,"5+ Years")</f>
        <v>5+ Years</v>
      </c>
      <c r="X5016" t="str">
        <f>IF(AND(Table1[[#This Row],[Contract]]="Month-to-Month", Table1[[#This Row],[PaymentMethod]]= "Electronic check"), "High Risk", "Standard")</f>
        <v>Standard</v>
      </c>
      <c r="Y5016" s="11">
        <f>IFERROR(Table1[[#This Row],[TotalCharges]]/Table1[[#This Row],[tenure]],"0")</f>
        <v>53.028873239436621</v>
      </c>
      <c r="Z5016" t="str">
        <f>IF(Table1[[#This Row],[SeniorCitizen]]=1,"Yes","No")</f>
        <v>Yes</v>
      </c>
    </row>
    <row r="5017" spans="1:26" x14ac:dyDescent="0.3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s="2">
        <v>65</v>
      </c>
      <c r="T5017" s="2">
        <v>2157.5</v>
      </c>
      <c r="U5017" t="s">
        <v>24</v>
      </c>
      <c r="V5017">
        <f>COUNTIF(Table1[[#This Row],[OnlineSecurity]:[StreamingMovies]], "Yes")</f>
        <v>2</v>
      </c>
      <c r="W5017" t="str" cm="1">
        <f t="array" ref="W5017">_xlfn.IFS(Table1[[#This Row],[tenure]]&lt;=12,"0-1 Years", Table1[[#This Row],[tenure]] &lt;=36, "1-3 Years",Table1[[#This Row],[tenure]]&lt;=60, "3-5 Years",Table1[[#This Row],[tenure]]&gt;60,"5+ Years")</f>
        <v>1-3 Years</v>
      </c>
      <c r="X5017" t="str">
        <f>IF(AND(Table1[[#This Row],[Contract]]="Month-to-Month", Table1[[#This Row],[PaymentMethod]]= "Electronic check"), "High Risk", "Standard")</f>
        <v>Standard</v>
      </c>
      <c r="Y5017" s="11">
        <f>IFERROR(Table1[[#This Row],[TotalCharges]]/Table1[[#This Row],[tenure]],"0")</f>
        <v>63.455882352941174</v>
      </c>
      <c r="Z5017" t="str">
        <f>IF(Table1[[#This Row],[SeniorCitizen]]=1,"Yes","No")</f>
        <v>No</v>
      </c>
    </row>
    <row r="5018" spans="1:26" x14ac:dyDescent="0.35">
      <c r="A5018" t="s">
        <v>5053</v>
      </c>
      <c r="B5018" t="s">
        <v>22</v>
      </c>
      <c r="C5018">
        <v>0</v>
      </c>
      <c r="D5018" t="s">
        <v>24</v>
      </c>
      <c r="E5018" t="s">
        <v>24</v>
      </c>
      <c r="F5018">
        <v>5</v>
      </c>
      <c r="G5018" t="s">
        <v>23</v>
      </c>
      <c r="H5018" t="s">
        <v>24</v>
      </c>
      <c r="I5018" t="s">
        <v>24</v>
      </c>
      <c r="J5018" t="s">
        <v>24</v>
      </c>
      <c r="K5018" t="s">
        <v>24</v>
      </c>
      <c r="L5018" t="s">
        <v>24</v>
      </c>
      <c r="M5018" t="s">
        <v>24</v>
      </c>
      <c r="N5018" t="s">
        <v>24</v>
      </c>
      <c r="O5018" t="s">
        <v>24</v>
      </c>
      <c r="P5018" t="s">
        <v>27</v>
      </c>
      <c r="Q5018" t="s">
        <v>24</v>
      </c>
      <c r="R5018" t="s">
        <v>7105</v>
      </c>
      <c r="S5018" s="2">
        <v>19.850000000000001</v>
      </c>
      <c r="T5018" s="2">
        <v>108.05</v>
      </c>
      <c r="U5018" t="s">
        <v>23</v>
      </c>
      <c r="V5018">
        <f>COUNTIF(Table1[[#This Row],[OnlineSecurity]:[StreamingMovies]], "Yes")</f>
        <v>0</v>
      </c>
      <c r="W5018" t="str" cm="1">
        <f t="array" ref="W5018">_xlfn.IFS(Table1[[#This Row],[tenure]]&lt;=12,"0-1 Years", Table1[[#This Row],[tenure]] &lt;=36, "1-3 Years",Table1[[#This Row],[tenure]]&lt;=60, "3-5 Years",Table1[[#This Row],[tenure]]&gt;60,"5+ Years")</f>
        <v>0-1 Years</v>
      </c>
      <c r="X5018" t="str">
        <f>IF(AND(Table1[[#This Row],[Contract]]="Month-to-Month", Table1[[#This Row],[PaymentMethod]]= "Electronic check"), "High Risk", "Standard")</f>
        <v>Standard</v>
      </c>
      <c r="Y5018" s="11">
        <f>IFERROR(Table1[[#This Row],[TotalCharges]]/Table1[[#This Row],[tenure]],"0")</f>
        <v>21.61</v>
      </c>
      <c r="Z5018" t="str">
        <f>IF(Table1[[#This Row],[SeniorCitizen]]=1,"Yes","No")</f>
        <v>No</v>
      </c>
    </row>
    <row r="5019" spans="1:26" x14ac:dyDescent="0.35">
      <c r="A5019" t="s">
        <v>5054</v>
      </c>
      <c r="B5019" t="s">
        <v>22</v>
      </c>
      <c r="C5019">
        <v>0</v>
      </c>
      <c r="D5019" t="s">
        <v>23</v>
      </c>
      <c r="E5019" t="s">
        <v>24</v>
      </c>
      <c r="F5019">
        <v>41</v>
      </c>
      <c r="G5019" t="s">
        <v>24</v>
      </c>
      <c r="H5019" t="s">
        <v>24</v>
      </c>
      <c r="I5019" t="s">
        <v>26</v>
      </c>
      <c r="J5019" t="s">
        <v>24</v>
      </c>
      <c r="K5019" t="s">
        <v>23</v>
      </c>
      <c r="L5019" t="s">
        <v>24</v>
      </c>
      <c r="M5019" t="s">
        <v>23</v>
      </c>
      <c r="N5019" t="s">
        <v>24</v>
      </c>
      <c r="O5019" t="s">
        <v>24</v>
      </c>
      <c r="P5019" t="s">
        <v>31</v>
      </c>
      <c r="Q5019" t="s">
        <v>24</v>
      </c>
      <c r="R5019" t="s">
        <v>32</v>
      </c>
      <c r="S5019" s="2">
        <v>35.450000000000003</v>
      </c>
      <c r="T5019" s="2">
        <v>1391.65</v>
      </c>
      <c r="U5019" t="s">
        <v>24</v>
      </c>
      <c r="V5019">
        <f>COUNTIF(Table1[[#This Row],[OnlineSecurity]:[StreamingMovies]], "Yes")</f>
        <v>2</v>
      </c>
      <c r="W5019" t="str" cm="1">
        <f t="array" ref="W5019">_xlfn.IFS(Table1[[#This Row],[tenure]]&lt;=12,"0-1 Years", Table1[[#This Row],[tenure]] &lt;=36, "1-3 Years",Table1[[#This Row],[tenure]]&lt;=60, "3-5 Years",Table1[[#This Row],[tenure]]&gt;60,"5+ Years")</f>
        <v>3-5 Years</v>
      </c>
      <c r="X5019" t="str">
        <f>IF(AND(Table1[[#This Row],[Contract]]="Month-to-Month", Table1[[#This Row],[PaymentMethod]]= "Electronic check"), "High Risk", "Standard")</f>
        <v>Standard</v>
      </c>
      <c r="Y5019" s="11">
        <f>IFERROR(Table1[[#This Row],[TotalCharges]]/Table1[[#This Row],[tenure]],"0")</f>
        <v>33.942682926829271</v>
      </c>
      <c r="Z5019" t="str">
        <f>IF(Table1[[#This Row],[SeniorCitizen]]=1,"Yes","No")</f>
        <v>No</v>
      </c>
    </row>
    <row r="5020" spans="1:26" x14ac:dyDescent="0.35">
      <c r="A5020" t="s">
        <v>5055</v>
      </c>
      <c r="B5020" t="s">
        <v>22</v>
      </c>
      <c r="C5020">
        <v>0</v>
      </c>
      <c r="D5020" t="s">
        <v>23</v>
      </c>
      <c r="E5020" t="s">
        <v>23</v>
      </c>
      <c r="F5020">
        <v>72</v>
      </c>
      <c r="G5020" t="s">
        <v>23</v>
      </c>
      <c r="H5020" t="s">
        <v>24</v>
      </c>
      <c r="I5020" t="s">
        <v>24</v>
      </c>
      <c r="J5020" t="s">
        <v>24</v>
      </c>
      <c r="K5020" t="s">
        <v>24</v>
      </c>
      <c r="L5020" t="s">
        <v>24</v>
      </c>
      <c r="M5020" t="s">
        <v>24</v>
      </c>
      <c r="N5020" t="s">
        <v>24</v>
      </c>
      <c r="O5020" t="s">
        <v>24</v>
      </c>
      <c r="P5020" t="s">
        <v>47</v>
      </c>
      <c r="Q5020" t="s">
        <v>24</v>
      </c>
      <c r="R5020" t="s">
        <v>7105</v>
      </c>
      <c r="S5020" s="2">
        <v>19.7</v>
      </c>
      <c r="T5020" s="2">
        <v>1379.8</v>
      </c>
      <c r="U5020" t="s">
        <v>24</v>
      </c>
      <c r="V5020">
        <f>COUNTIF(Table1[[#This Row],[OnlineSecurity]:[StreamingMovies]], "Yes")</f>
        <v>0</v>
      </c>
      <c r="W5020" t="str" cm="1">
        <f t="array" ref="W5020">_xlfn.IFS(Table1[[#This Row],[tenure]]&lt;=12,"0-1 Years", Table1[[#This Row],[tenure]] &lt;=36, "1-3 Years",Table1[[#This Row],[tenure]]&lt;=60, "3-5 Years",Table1[[#This Row],[tenure]]&gt;60,"5+ Years")</f>
        <v>5+ Years</v>
      </c>
      <c r="X5020" t="str">
        <f>IF(AND(Table1[[#This Row],[Contract]]="Month-to-Month", Table1[[#This Row],[PaymentMethod]]= "Electronic check"), "High Risk", "Standard")</f>
        <v>Standard</v>
      </c>
      <c r="Y5020" s="11">
        <f>IFERROR(Table1[[#This Row],[TotalCharges]]/Table1[[#This Row],[tenure]],"0")</f>
        <v>19.163888888888888</v>
      </c>
      <c r="Z5020" t="str">
        <f>IF(Table1[[#This Row],[SeniorCitizen]]=1,"Yes","No")</f>
        <v>No</v>
      </c>
    </row>
    <row r="5021" spans="1:26" x14ac:dyDescent="0.3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s="2">
        <v>95.6</v>
      </c>
      <c r="T5021" s="2">
        <v>1273.3</v>
      </c>
      <c r="U5021" t="s">
        <v>24</v>
      </c>
      <c r="V5021">
        <f>COUNTIF(Table1[[#This Row],[OnlineSecurity]:[StreamingMovies]], "Yes")</f>
        <v>2</v>
      </c>
      <c r="W5021" t="str" cm="1">
        <f t="array" ref="W5021">_xlfn.IFS(Table1[[#This Row],[tenure]]&lt;=12,"0-1 Years", Table1[[#This Row],[tenure]] &lt;=36, "1-3 Years",Table1[[#This Row],[tenure]]&lt;=60, "3-5 Years",Table1[[#This Row],[tenure]]&gt;60,"5+ Years")</f>
        <v>1-3 Years</v>
      </c>
      <c r="X5021" t="str">
        <f>IF(AND(Table1[[#This Row],[Contract]]="Month-to-Month", Table1[[#This Row],[PaymentMethod]]= "Electronic check"), "High Risk", "Standard")</f>
        <v>High Risk</v>
      </c>
      <c r="Y5021" s="11">
        <f>IFERROR(Table1[[#This Row],[TotalCharges]]/Table1[[#This Row],[tenure]],"0")</f>
        <v>90.95</v>
      </c>
      <c r="Z5021" t="str">
        <f>IF(Table1[[#This Row],[SeniorCitizen]]=1,"Yes","No")</f>
        <v>Yes</v>
      </c>
    </row>
    <row r="5022" spans="1:26" x14ac:dyDescent="0.35">
      <c r="A5022" t="s">
        <v>5057</v>
      </c>
      <c r="B5022" t="s">
        <v>22</v>
      </c>
      <c r="C5022">
        <v>0</v>
      </c>
      <c r="D5022" t="s">
        <v>24</v>
      </c>
      <c r="E5022" t="s">
        <v>24</v>
      </c>
      <c r="F5022">
        <v>41</v>
      </c>
      <c r="G5022" t="s">
        <v>23</v>
      </c>
      <c r="H5022" t="s">
        <v>24</v>
      </c>
      <c r="I5022" t="s">
        <v>24</v>
      </c>
      <c r="J5022" t="s">
        <v>24</v>
      </c>
      <c r="K5022" t="s">
        <v>24</v>
      </c>
      <c r="L5022" t="s">
        <v>24</v>
      </c>
      <c r="M5022" t="s">
        <v>24</v>
      </c>
      <c r="N5022" t="s">
        <v>24</v>
      </c>
      <c r="O5022" t="s">
        <v>24</v>
      </c>
      <c r="P5022" t="s">
        <v>47</v>
      </c>
      <c r="Q5022" t="s">
        <v>23</v>
      </c>
      <c r="R5022" t="s">
        <v>32</v>
      </c>
      <c r="S5022" s="2">
        <v>19.850000000000001</v>
      </c>
      <c r="T5022" s="2">
        <v>810.45</v>
      </c>
      <c r="U5022" t="s">
        <v>24</v>
      </c>
      <c r="V5022">
        <f>COUNTIF(Table1[[#This Row],[OnlineSecurity]:[StreamingMovies]], "Yes")</f>
        <v>0</v>
      </c>
      <c r="W5022" t="str" cm="1">
        <f t="array" ref="W5022">_xlfn.IFS(Table1[[#This Row],[tenure]]&lt;=12,"0-1 Years", Table1[[#This Row],[tenure]] &lt;=36, "1-3 Years",Table1[[#This Row],[tenure]]&lt;=60, "3-5 Years",Table1[[#This Row],[tenure]]&gt;60,"5+ Years")</f>
        <v>3-5 Years</v>
      </c>
      <c r="X5022" t="str">
        <f>IF(AND(Table1[[#This Row],[Contract]]="Month-to-Month", Table1[[#This Row],[PaymentMethod]]= "Electronic check"), "High Risk", "Standard")</f>
        <v>Standard</v>
      </c>
      <c r="Y5022" s="11">
        <f>IFERROR(Table1[[#This Row],[TotalCharges]]/Table1[[#This Row],[tenure]],"0")</f>
        <v>19.76707317073171</v>
      </c>
      <c r="Z5022" t="str">
        <f>IF(Table1[[#This Row],[SeniorCitizen]]=1,"Yes","No")</f>
        <v>No</v>
      </c>
    </row>
    <row r="5023" spans="1:26" x14ac:dyDescent="0.3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7105</v>
      </c>
      <c r="S5023" s="2">
        <v>81.849999999999994</v>
      </c>
      <c r="T5023" s="2">
        <v>1810.85</v>
      </c>
      <c r="U5023" t="s">
        <v>24</v>
      </c>
      <c r="V5023">
        <f>COUNTIF(Table1[[#This Row],[OnlineSecurity]:[StreamingMovies]], "Yes")</f>
        <v>1</v>
      </c>
      <c r="W5023" t="str" cm="1">
        <f t="array" ref="W5023">_xlfn.IFS(Table1[[#This Row],[tenure]]&lt;=12,"0-1 Years", Table1[[#This Row],[tenure]] &lt;=36, "1-3 Years",Table1[[#This Row],[tenure]]&lt;=60, "3-5 Years",Table1[[#This Row],[tenure]]&gt;60,"5+ Years")</f>
        <v>1-3 Years</v>
      </c>
      <c r="X5023" t="str">
        <f>IF(AND(Table1[[#This Row],[Contract]]="Month-to-Month", Table1[[#This Row],[PaymentMethod]]= "Electronic check"), "High Risk", "Standard")</f>
        <v>Standard</v>
      </c>
      <c r="Y5023" s="11">
        <f>IFERROR(Table1[[#This Row],[TotalCharges]]/Table1[[#This Row],[tenure]],"0")</f>
        <v>78.732608695652175</v>
      </c>
      <c r="Z5023" t="str">
        <f>IF(Table1[[#This Row],[SeniorCitizen]]=1,"Yes","No")</f>
        <v>No</v>
      </c>
    </row>
    <row r="5024" spans="1:26" x14ac:dyDescent="0.3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7105</v>
      </c>
      <c r="S5024" s="2">
        <v>109.3</v>
      </c>
      <c r="T5024" s="2">
        <v>7782.85</v>
      </c>
      <c r="U5024" t="s">
        <v>24</v>
      </c>
      <c r="V5024">
        <f>COUNTIF(Table1[[#This Row],[OnlineSecurity]:[StreamingMovies]], "Yes")</f>
        <v>6</v>
      </c>
      <c r="W5024" t="str" cm="1">
        <f t="array" ref="W5024">_xlfn.IFS(Table1[[#This Row],[tenure]]&lt;=12,"0-1 Years", Table1[[#This Row],[tenure]] &lt;=36, "1-3 Years",Table1[[#This Row],[tenure]]&lt;=60, "3-5 Years",Table1[[#This Row],[tenure]]&gt;60,"5+ Years")</f>
        <v>5+ Years</v>
      </c>
      <c r="X5024" t="str">
        <f>IF(AND(Table1[[#This Row],[Contract]]="Month-to-Month", Table1[[#This Row],[PaymentMethod]]= "Electronic check"), "High Risk", "Standard")</f>
        <v>Standard</v>
      </c>
      <c r="Y5024" s="11">
        <f>IFERROR(Table1[[#This Row],[TotalCharges]]/Table1[[#This Row],[tenure]],"0")</f>
        <v>109.61760563380282</v>
      </c>
      <c r="Z5024" t="str">
        <f>IF(Table1[[#This Row],[SeniorCitizen]]=1,"Yes","No")</f>
        <v>No</v>
      </c>
    </row>
    <row r="5025" spans="1:26" x14ac:dyDescent="0.3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s="2">
        <v>70.3</v>
      </c>
      <c r="T5025" s="2">
        <v>70.3</v>
      </c>
      <c r="U5025" t="s">
        <v>23</v>
      </c>
      <c r="V5025">
        <f>COUNTIF(Table1[[#This Row],[OnlineSecurity]:[StreamingMovies]], "Yes")</f>
        <v>0</v>
      </c>
      <c r="W5025" t="str" cm="1">
        <f t="array" ref="W5025">_xlfn.IFS(Table1[[#This Row],[tenure]]&lt;=12,"0-1 Years", Table1[[#This Row],[tenure]] &lt;=36, "1-3 Years",Table1[[#This Row],[tenure]]&lt;=60, "3-5 Years",Table1[[#This Row],[tenure]]&gt;60,"5+ Years")</f>
        <v>0-1 Years</v>
      </c>
      <c r="X5025" t="str">
        <f>IF(AND(Table1[[#This Row],[Contract]]="Month-to-Month", Table1[[#This Row],[PaymentMethod]]= "Electronic check"), "High Risk", "Standard")</f>
        <v>High Risk</v>
      </c>
      <c r="Y5025" s="11">
        <f>IFERROR(Table1[[#This Row],[TotalCharges]]/Table1[[#This Row],[tenure]],"0")</f>
        <v>70.3</v>
      </c>
      <c r="Z5025" t="str">
        <f>IF(Table1[[#This Row],[SeniorCitizen]]=1,"Yes","No")</f>
        <v>No</v>
      </c>
    </row>
    <row r="5026" spans="1:26" x14ac:dyDescent="0.35">
      <c r="A5026" t="s">
        <v>5061</v>
      </c>
      <c r="B5026" t="s">
        <v>30</v>
      </c>
      <c r="C5026">
        <v>0</v>
      </c>
      <c r="D5026" t="s">
        <v>23</v>
      </c>
      <c r="E5026" t="s">
        <v>24</v>
      </c>
      <c r="F5026">
        <v>72</v>
      </c>
      <c r="G5026" t="s">
        <v>23</v>
      </c>
      <c r="H5026" t="s">
        <v>23</v>
      </c>
      <c r="I5026" t="s">
        <v>24</v>
      </c>
      <c r="J5026" t="s">
        <v>24</v>
      </c>
      <c r="K5026" t="s">
        <v>24</v>
      </c>
      <c r="L5026" t="s">
        <v>24</v>
      </c>
      <c r="M5026" t="s">
        <v>24</v>
      </c>
      <c r="N5026" t="s">
        <v>24</v>
      </c>
      <c r="O5026" t="s">
        <v>24</v>
      </c>
      <c r="P5026" t="s">
        <v>47</v>
      </c>
      <c r="Q5026" t="s">
        <v>24</v>
      </c>
      <c r="R5026" t="s">
        <v>32</v>
      </c>
      <c r="S5026" s="2">
        <v>25.4</v>
      </c>
      <c r="T5026" s="2">
        <v>1797.1</v>
      </c>
      <c r="U5026" t="s">
        <v>24</v>
      </c>
      <c r="V5026">
        <f>COUNTIF(Table1[[#This Row],[OnlineSecurity]:[StreamingMovies]], "Yes")</f>
        <v>0</v>
      </c>
      <c r="W5026" t="str" cm="1">
        <f t="array" ref="W5026">_xlfn.IFS(Table1[[#This Row],[tenure]]&lt;=12,"0-1 Years", Table1[[#This Row],[tenure]] &lt;=36, "1-3 Years",Table1[[#This Row],[tenure]]&lt;=60, "3-5 Years",Table1[[#This Row],[tenure]]&gt;60,"5+ Years")</f>
        <v>5+ Years</v>
      </c>
      <c r="X5026" t="str">
        <f>IF(AND(Table1[[#This Row],[Contract]]="Month-to-Month", Table1[[#This Row],[PaymentMethod]]= "Electronic check"), "High Risk", "Standard")</f>
        <v>Standard</v>
      </c>
      <c r="Y5026" s="11">
        <f>IFERROR(Table1[[#This Row],[TotalCharges]]/Table1[[#This Row],[tenure]],"0")</f>
        <v>24.959722222222222</v>
      </c>
      <c r="Z5026" t="str">
        <f>IF(Table1[[#This Row],[SeniorCitizen]]=1,"Yes","No")</f>
        <v>No</v>
      </c>
    </row>
    <row r="5027" spans="1:26" x14ac:dyDescent="0.3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s="2">
        <v>69.8</v>
      </c>
      <c r="T5027" s="2">
        <v>377.85</v>
      </c>
      <c r="U5027" t="s">
        <v>24</v>
      </c>
      <c r="V5027">
        <f>COUNTIF(Table1[[#This Row],[OnlineSecurity]:[StreamingMovies]], "Yes")</f>
        <v>0</v>
      </c>
      <c r="W5027" t="str" cm="1">
        <f t="array" ref="W5027">_xlfn.IFS(Table1[[#This Row],[tenure]]&lt;=12,"0-1 Years", Table1[[#This Row],[tenure]] &lt;=36, "1-3 Years",Table1[[#This Row],[tenure]]&lt;=60, "3-5 Years",Table1[[#This Row],[tenure]]&gt;60,"5+ Years")</f>
        <v>0-1 Years</v>
      </c>
      <c r="X5027" t="str">
        <f>IF(AND(Table1[[#This Row],[Contract]]="Month-to-Month", Table1[[#This Row],[PaymentMethod]]= "Electronic check"), "High Risk", "Standard")</f>
        <v>High Risk</v>
      </c>
      <c r="Y5027" s="11">
        <f>IFERROR(Table1[[#This Row],[TotalCharges]]/Table1[[#This Row],[tenure]],"0")</f>
        <v>62.975000000000001</v>
      </c>
      <c r="Z5027" t="str">
        <f>IF(Table1[[#This Row],[SeniorCitizen]]=1,"Yes","No")</f>
        <v>No</v>
      </c>
    </row>
    <row r="5028" spans="1:26" x14ac:dyDescent="0.35">
      <c r="A5028" t="s">
        <v>5063</v>
      </c>
      <c r="B5028" t="s">
        <v>30</v>
      </c>
      <c r="C5028">
        <v>0</v>
      </c>
      <c r="D5028" t="s">
        <v>23</v>
      </c>
      <c r="E5028" t="s">
        <v>23</v>
      </c>
      <c r="F5028">
        <v>23</v>
      </c>
      <c r="G5028" t="s">
        <v>23</v>
      </c>
      <c r="H5028" t="s">
        <v>24</v>
      </c>
      <c r="I5028" t="s">
        <v>24</v>
      </c>
      <c r="J5028" t="s">
        <v>24</v>
      </c>
      <c r="K5028" t="s">
        <v>24</v>
      </c>
      <c r="L5028" t="s">
        <v>24</v>
      </c>
      <c r="M5028" t="s">
        <v>24</v>
      </c>
      <c r="N5028" t="s">
        <v>24</v>
      </c>
      <c r="O5028" t="s">
        <v>24</v>
      </c>
      <c r="P5028" t="s">
        <v>31</v>
      </c>
      <c r="Q5028" t="s">
        <v>23</v>
      </c>
      <c r="R5028" t="s">
        <v>7105</v>
      </c>
      <c r="S5028" s="2">
        <v>20</v>
      </c>
      <c r="T5028" s="2">
        <v>445.3</v>
      </c>
      <c r="U5028" t="s">
        <v>24</v>
      </c>
      <c r="V5028">
        <f>COUNTIF(Table1[[#This Row],[OnlineSecurity]:[StreamingMovies]], "Yes")</f>
        <v>0</v>
      </c>
      <c r="W5028" t="str" cm="1">
        <f t="array" ref="W5028">_xlfn.IFS(Table1[[#This Row],[tenure]]&lt;=12,"0-1 Years", Table1[[#This Row],[tenure]] &lt;=36, "1-3 Years",Table1[[#This Row],[tenure]]&lt;=60, "3-5 Years",Table1[[#This Row],[tenure]]&gt;60,"5+ Years")</f>
        <v>1-3 Years</v>
      </c>
      <c r="X5028" t="str">
        <f>IF(AND(Table1[[#This Row],[Contract]]="Month-to-Month", Table1[[#This Row],[PaymentMethod]]= "Electronic check"), "High Risk", "Standard")</f>
        <v>Standard</v>
      </c>
      <c r="Y5028" s="11">
        <f>IFERROR(Table1[[#This Row],[TotalCharges]]/Table1[[#This Row],[tenure]],"0")</f>
        <v>19.360869565217392</v>
      </c>
      <c r="Z5028" t="str">
        <f>IF(Table1[[#This Row],[SeniorCitizen]]=1,"Yes","No")</f>
        <v>No</v>
      </c>
    </row>
    <row r="5029" spans="1:26" x14ac:dyDescent="0.3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s="2">
        <v>85.55</v>
      </c>
      <c r="T5029" s="2">
        <v>851.75</v>
      </c>
      <c r="U5029" t="s">
        <v>23</v>
      </c>
      <c r="V5029">
        <f>COUNTIF(Table1[[#This Row],[OnlineSecurity]:[StreamingMovies]], "Yes")</f>
        <v>1</v>
      </c>
      <c r="W5029" t="str" cm="1">
        <f t="array" ref="W5029">_xlfn.IFS(Table1[[#This Row],[tenure]]&lt;=12,"0-1 Years", Table1[[#This Row],[tenure]] &lt;=36, "1-3 Years",Table1[[#This Row],[tenure]]&lt;=60, "3-5 Years",Table1[[#This Row],[tenure]]&gt;60,"5+ Years")</f>
        <v>0-1 Years</v>
      </c>
      <c r="X5029" t="str">
        <f>IF(AND(Table1[[#This Row],[Contract]]="Month-to-Month", Table1[[#This Row],[PaymentMethod]]= "Electronic check"), "High Risk", "Standard")</f>
        <v>High Risk</v>
      </c>
      <c r="Y5029" s="11">
        <f>IFERROR(Table1[[#This Row],[TotalCharges]]/Table1[[#This Row],[tenure]],"0")</f>
        <v>85.174999999999997</v>
      </c>
      <c r="Z5029" t="str">
        <f>IF(Table1[[#This Row],[SeniorCitizen]]=1,"Yes","No")</f>
        <v>Yes</v>
      </c>
    </row>
    <row r="5030" spans="1:26" x14ac:dyDescent="0.3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s="2">
        <v>109.9</v>
      </c>
      <c r="T5030" s="2">
        <v>7624.2</v>
      </c>
      <c r="U5030" t="s">
        <v>24</v>
      </c>
      <c r="V5030">
        <f>COUNTIF(Table1[[#This Row],[OnlineSecurity]:[StreamingMovies]], "Yes")</f>
        <v>6</v>
      </c>
      <c r="W5030" t="str" cm="1">
        <f t="array" ref="W5030">_xlfn.IFS(Table1[[#This Row],[tenure]]&lt;=12,"0-1 Years", Table1[[#This Row],[tenure]] &lt;=36, "1-3 Years",Table1[[#This Row],[tenure]]&lt;=60, "3-5 Years",Table1[[#This Row],[tenure]]&gt;60,"5+ Years")</f>
        <v>5+ Years</v>
      </c>
      <c r="X5030" t="str">
        <f>IF(AND(Table1[[#This Row],[Contract]]="Month-to-Month", Table1[[#This Row],[PaymentMethod]]= "Electronic check"), "High Risk", "Standard")</f>
        <v>Standard</v>
      </c>
      <c r="Y5030" s="11">
        <f>IFERROR(Table1[[#This Row],[TotalCharges]]/Table1[[#This Row],[tenure]],"0")</f>
        <v>105.89166666666667</v>
      </c>
      <c r="Z5030" t="str">
        <f>IF(Table1[[#This Row],[SeniorCitizen]]=1,"Yes","No")</f>
        <v>No</v>
      </c>
    </row>
    <row r="5031" spans="1:26" x14ac:dyDescent="0.3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7104</v>
      </c>
      <c r="S5031" s="2">
        <v>50.3</v>
      </c>
      <c r="T5031" s="2">
        <v>355.1</v>
      </c>
      <c r="U5031" t="s">
        <v>24</v>
      </c>
      <c r="V5031">
        <f>COUNTIF(Table1[[#This Row],[OnlineSecurity]:[StreamingMovies]], "Yes")</f>
        <v>1</v>
      </c>
      <c r="W5031" t="str" cm="1">
        <f t="array" ref="W5031">_xlfn.IFS(Table1[[#This Row],[tenure]]&lt;=12,"0-1 Years", Table1[[#This Row],[tenure]] &lt;=36, "1-3 Years",Table1[[#This Row],[tenure]]&lt;=60, "3-5 Years",Table1[[#This Row],[tenure]]&gt;60,"5+ Years")</f>
        <v>0-1 Years</v>
      </c>
      <c r="X5031" t="str">
        <f>IF(AND(Table1[[#This Row],[Contract]]="Month-to-Month", Table1[[#This Row],[PaymentMethod]]= "Electronic check"), "High Risk", "Standard")</f>
        <v>Standard</v>
      </c>
      <c r="Y5031" s="11">
        <f>IFERROR(Table1[[#This Row],[TotalCharges]]/Table1[[#This Row],[tenure]],"0")</f>
        <v>50.728571428571435</v>
      </c>
      <c r="Z5031" t="str">
        <f>IF(Table1[[#This Row],[SeniorCitizen]]=1,"Yes","No")</f>
        <v>No</v>
      </c>
    </row>
    <row r="5032" spans="1:26" x14ac:dyDescent="0.3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s="2">
        <v>94.5</v>
      </c>
      <c r="T5032" s="2">
        <v>575.45000000000005</v>
      </c>
      <c r="U5032" t="s">
        <v>23</v>
      </c>
      <c r="V5032">
        <f>COUNTIF(Table1[[#This Row],[OnlineSecurity]:[StreamingMovies]], "Yes")</f>
        <v>3</v>
      </c>
      <c r="W5032" t="str" cm="1">
        <f t="array" ref="W5032">_xlfn.IFS(Table1[[#This Row],[tenure]]&lt;=12,"0-1 Years", Table1[[#This Row],[tenure]] &lt;=36, "1-3 Years",Table1[[#This Row],[tenure]]&lt;=60, "3-5 Years",Table1[[#This Row],[tenure]]&gt;60,"5+ Years")</f>
        <v>0-1 Years</v>
      </c>
      <c r="X5032" t="str">
        <f>IF(AND(Table1[[#This Row],[Contract]]="Month-to-Month", Table1[[#This Row],[PaymentMethod]]= "Electronic check"), "High Risk", "Standard")</f>
        <v>Standard</v>
      </c>
      <c r="Y5032" s="11">
        <f>IFERROR(Table1[[#This Row],[TotalCharges]]/Table1[[#This Row],[tenure]],"0")</f>
        <v>95.908333333333346</v>
      </c>
      <c r="Z5032" t="str">
        <f>IF(Table1[[#This Row],[SeniorCitizen]]=1,"Yes","No")</f>
        <v>No</v>
      </c>
    </row>
    <row r="5033" spans="1:26" x14ac:dyDescent="0.3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s="2">
        <v>101.5</v>
      </c>
      <c r="T5033" s="2">
        <v>906.85</v>
      </c>
      <c r="U5033" t="s">
        <v>24</v>
      </c>
      <c r="V5033">
        <f>COUNTIF(Table1[[#This Row],[OnlineSecurity]:[StreamingMovies]], "Yes")</f>
        <v>4</v>
      </c>
      <c r="W5033" t="str" cm="1">
        <f t="array" ref="W5033">_xlfn.IFS(Table1[[#This Row],[tenure]]&lt;=12,"0-1 Years", Table1[[#This Row],[tenure]] &lt;=36, "1-3 Years",Table1[[#This Row],[tenure]]&lt;=60, "3-5 Years",Table1[[#This Row],[tenure]]&gt;60,"5+ Years")</f>
        <v>0-1 Years</v>
      </c>
      <c r="X5033" t="str">
        <f>IF(AND(Table1[[#This Row],[Contract]]="Month-to-Month", Table1[[#This Row],[PaymentMethod]]= "Electronic check"), "High Risk", "Standard")</f>
        <v>High Risk</v>
      </c>
      <c r="Y5033" s="11">
        <f>IFERROR(Table1[[#This Row],[TotalCharges]]/Table1[[#This Row],[tenure]],"0")</f>
        <v>100.76111111111112</v>
      </c>
      <c r="Z5033" t="str">
        <f>IF(Table1[[#This Row],[SeniorCitizen]]=1,"Yes","No")</f>
        <v>No</v>
      </c>
    </row>
    <row r="5034" spans="1:26" x14ac:dyDescent="0.3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s="2">
        <v>89.15</v>
      </c>
      <c r="T5034" s="2">
        <v>1057.55</v>
      </c>
      <c r="U5034" t="s">
        <v>24</v>
      </c>
      <c r="V5034">
        <f>COUNTIF(Table1[[#This Row],[OnlineSecurity]:[StreamingMovies]], "Yes")</f>
        <v>2</v>
      </c>
      <c r="W5034" t="str" cm="1">
        <f t="array" ref="W5034">_xlfn.IFS(Table1[[#This Row],[tenure]]&lt;=12,"0-1 Years", Table1[[#This Row],[tenure]] &lt;=36, "1-3 Years",Table1[[#This Row],[tenure]]&lt;=60, "3-5 Years",Table1[[#This Row],[tenure]]&gt;60,"5+ Years")</f>
        <v>0-1 Years</v>
      </c>
      <c r="X5034" t="str">
        <f>IF(AND(Table1[[#This Row],[Contract]]="Month-to-Month", Table1[[#This Row],[PaymentMethod]]= "Electronic check"), "High Risk", "Standard")</f>
        <v>High Risk</v>
      </c>
      <c r="Y5034" s="11">
        <f>IFERROR(Table1[[#This Row],[TotalCharges]]/Table1[[#This Row],[tenure]],"0")</f>
        <v>88.129166666666663</v>
      </c>
      <c r="Z5034" t="str">
        <f>IF(Table1[[#This Row],[SeniorCitizen]]=1,"Yes","No")</f>
        <v>No</v>
      </c>
    </row>
    <row r="5035" spans="1:26" x14ac:dyDescent="0.35">
      <c r="A5035" t="s">
        <v>5070</v>
      </c>
      <c r="B5035" t="s">
        <v>22</v>
      </c>
      <c r="C5035">
        <v>0</v>
      </c>
      <c r="D5035" t="s">
        <v>24</v>
      </c>
      <c r="E5035" t="s">
        <v>24</v>
      </c>
      <c r="F5035">
        <v>1</v>
      </c>
      <c r="G5035" t="s">
        <v>23</v>
      </c>
      <c r="H5035" t="s">
        <v>24</v>
      </c>
      <c r="I5035" t="s">
        <v>24</v>
      </c>
      <c r="J5035" t="s">
        <v>24</v>
      </c>
      <c r="K5035" t="s">
        <v>24</v>
      </c>
      <c r="L5035" t="s">
        <v>24</v>
      </c>
      <c r="M5035" t="s">
        <v>24</v>
      </c>
      <c r="N5035" t="s">
        <v>24</v>
      </c>
      <c r="O5035" t="s">
        <v>24</v>
      </c>
      <c r="P5035" t="s">
        <v>27</v>
      </c>
      <c r="Q5035" t="s">
        <v>23</v>
      </c>
      <c r="R5035" t="s">
        <v>32</v>
      </c>
      <c r="S5035" s="2">
        <v>19.399999999999999</v>
      </c>
      <c r="T5035" s="2">
        <v>19.399999999999999</v>
      </c>
      <c r="U5035" t="s">
        <v>24</v>
      </c>
      <c r="V5035">
        <f>COUNTIF(Table1[[#This Row],[OnlineSecurity]:[StreamingMovies]], "Yes")</f>
        <v>0</v>
      </c>
      <c r="W5035" t="str" cm="1">
        <f t="array" ref="W5035">_xlfn.IFS(Table1[[#This Row],[tenure]]&lt;=12,"0-1 Years", Table1[[#This Row],[tenure]] &lt;=36, "1-3 Years",Table1[[#This Row],[tenure]]&lt;=60, "3-5 Years",Table1[[#This Row],[tenure]]&gt;60,"5+ Years")</f>
        <v>0-1 Years</v>
      </c>
      <c r="X5035" t="str">
        <f>IF(AND(Table1[[#This Row],[Contract]]="Month-to-Month", Table1[[#This Row],[PaymentMethod]]= "Electronic check"), "High Risk", "Standard")</f>
        <v>Standard</v>
      </c>
      <c r="Y5035" s="11">
        <f>IFERROR(Table1[[#This Row],[TotalCharges]]/Table1[[#This Row],[tenure]],"0")</f>
        <v>19.399999999999999</v>
      </c>
      <c r="Z5035" t="str">
        <f>IF(Table1[[#This Row],[SeniorCitizen]]=1,"Yes","No")</f>
        <v>No</v>
      </c>
    </row>
    <row r="5036" spans="1:26" x14ac:dyDescent="0.35">
      <c r="A5036" t="s">
        <v>5071</v>
      </c>
      <c r="B5036" t="s">
        <v>22</v>
      </c>
      <c r="C5036">
        <v>1</v>
      </c>
      <c r="D5036" t="s">
        <v>23</v>
      </c>
      <c r="E5036" t="s">
        <v>23</v>
      </c>
      <c r="F5036">
        <v>48</v>
      </c>
      <c r="G5036" t="s">
        <v>24</v>
      </c>
      <c r="H5036" t="s">
        <v>24</v>
      </c>
      <c r="I5036" t="s">
        <v>26</v>
      </c>
      <c r="J5036" t="s">
        <v>24</v>
      </c>
      <c r="K5036" t="s">
        <v>23</v>
      </c>
      <c r="L5036" t="s">
        <v>24</v>
      </c>
      <c r="M5036" t="s">
        <v>24</v>
      </c>
      <c r="N5036" t="s">
        <v>24</v>
      </c>
      <c r="O5036" t="s">
        <v>24</v>
      </c>
      <c r="P5036" t="s">
        <v>31</v>
      </c>
      <c r="Q5036" t="s">
        <v>24</v>
      </c>
      <c r="R5036" t="s">
        <v>7104</v>
      </c>
      <c r="S5036" s="2">
        <v>29.9</v>
      </c>
      <c r="T5036" s="2">
        <v>1388.75</v>
      </c>
      <c r="U5036" t="s">
        <v>24</v>
      </c>
      <c r="V5036">
        <f>COUNTIF(Table1[[#This Row],[OnlineSecurity]:[StreamingMovies]], "Yes")</f>
        <v>1</v>
      </c>
      <c r="W5036" t="str" cm="1">
        <f t="array" ref="W5036">_xlfn.IFS(Table1[[#This Row],[tenure]]&lt;=12,"0-1 Years", Table1[[#This Row],[tenure]] &lt;=36, "1-3 Years",Table1[[#This Row],[tenure]]&lt;=60, "3-5 Years",Table1[[#This Row],[tenure]]&gt;60,"5+ Years")</f>
        <v>3-5 Years</v>
      </c>
      <c r="X5036" t="str">
        <f>IF(AND(Table1[[#This Row],[Contract]]="Month-to-Month", Table1[[#This Row],[PaymentMethod]]= "Electronic check"), "High Risk", "Standard")</f>
        <v>Standard</v>
      </c>
      <c r="Y5036" s="11">
        <f>IFERROR(Table1[[#This Row],[TotalCharges]]/Table1[[#This Row],[tenure]],"0")</f>
        <v>28.932291666666668</v>
      </c>
      <c r="Z5036" t="str">
        <f>IF(Table1[[#This Row],[SeniorCitizen]]=1,"Yes","No")</f>
        <v>Yes</v>
      </c>
    </row>
    <row r="5037" spans="1:26" x14ac:dyDescent="0.3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s="2">
        <v>78.8</v>
      </c>
      <c r="T5037" s="2">
        <v>1641.3</v>
      </c>
      <c r="U5037" t="s">
        <v>24</v>
      </c>
      <c r="V5037">
        <f>COUNTIF(Table1[[#This Row],[OnlineSecurity]:[StreamingMovies]], "Yes")</f>
        <v>1</v>
      </c>
      <c r="W5037" t="str" cm="1">
        <f t="array" ref="W5037">_xlfn.IFS(Table1[[#This Row],[tenure]]&lt;=12,"0-1 Years", Table1[[#This Row],[tenure]] &lt;=36, "1-3 Years",Table1[[#This Row],[tenure]]&lt;=60, "3-5 Years",Table1[[#This Row],[tenure]]&gt;60,"5+ Years")</f>
        <v>1-3 Years</v>
      </c>
      <c r="X5037" t="str">
        <f>IF(AND(Table1[[#This Row],[Contract]]="Month-to-Month", Table1[[#This Row],[PaymentMethod]]= "Electronic check"), "High Risk", "Standard")</f>
        <v>High Risk</v>
      </c>
      <c r="Y5037" s="11">
        <f>IFERROR(Table1[[#This Row],[TotalCharges]]/Table1[[#This Row],[tenure]],"0")</f>
        <v>82.064999999999998</v>
      </c>
      <c r="Z5037" t="str">
        <f>IF(Table1[[#This Row],[SeniorCitizen]]=1,"Yes","No")</f>
        <v>No</v>
      </c>
    </row>
    <row r="5038" spans="1:26" x14ac:dyDescent="0.3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7105</v>
      </c>
      <c r="S5038" s="2">
        <v>85.35</v>
      </c>
      <c r="T5038" s="2">
        <v>1375.15</v>
      </c>
      <c r="U5038" t="s">
        <v>23</v>
      </c>
      <c r="V5038">
        <f>COUNTIF(Table1[[#This Row],[OnlineSecurity]:[StreamingMovies]], "Yes")</f>
        <v>1</v>
      </c>
      <c r="W5038" t="str" cm="1">
        <f t="array" ref="W5038">_xlfn.IFS(Table1[[#This Row],[tenure]]&lt;=12,"0-1 Years", Table1[[#This Row],[tenure]] &lt;=36, "1-3 Years",Table1[[#This Row],[tenure]]&lt;=60, "3-5 Years",Table1[[#This Row],[tenure]]&gt;60,"5+ Years")</f>
        <v>1-3 Years</v>
      </c>
      <c r="X5038" t="str">
        <f>IF(AND(Table1[[#This Row],[Contract]]="Month-to-Month", Table1[[#This Row],[PaymentMethod]]= "Electronic check"), "High Risk", "Standard")</f>
        <v>Standard</v>
      </c>
      <c r="Y5038" s="11">
        <f>IFERROR(Table1[[#This Row],[TotalCharges]]/Table1[[#This Row],[tenure]],"0")</f>
        <v>85.946875000000006</v>
      </c>
      <c r="Z5038" t="str">
        <f>IF(Table1[[#This Row],[SeniorCitizen]]=1,"Yes","No")</f>
        <v>Yes</v>
      </c>
    </row>
    <row r="5039" spans="1:26" x14ac:dyDescent="0.3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s="2">
        <v>79.650000000000006</v>
      </c>
      <c r="T5039" s="2">
        <v>152.69999999999999</v>
      </c>
      <c r="U5039" t="s">
        <v>23</v>
      </c>
      <c r="V5039">
        <f>COUNTIF(Table1[[#This Row],[OnlineSecurity]:[StreamingMovies]], "Yes")</f>
        <v>1</v>
      </c>
      <c r="W5039" t="str" cm="1">
        <f t="array" ref="W5039">_xlfn.IFS(Table1[[#This Row],[tenure]]&lt;=12,"0-1 Years", Table1[[#This Row],[tenure]] &lt;=36, "1-3 Years",Table1[[#This Row],[tenure]]&lt;=60, "3-5 Years",Table1[[#This Row],[tenure]]&gt;60,"5+ Years")</f>
        <v>0-1 Years</v>
      </c>
      <c r="X5039" t="str">
        <f>IF(AND(Table1[[#This Row],[Contract]]="Month-to-Month", Table1[[#This Row],[PaymentMethod]]= "Electronic check"), "High Risk", "Standard")</f>
        <v>Standard</v>
      </c>
      <c r="Y5039" s="11">
        <f>IFERROR(Table1[[#This Row],[TotalCharges]]/Table1[[#This Row],[tenure]],"0")</f>
        <v>76.349999999999994</v>
      </c>
      <c r="Z5039" t="str">
        <f>IF(Table1[[#This Row],[SeniorCitizen]]=1,"Yes","No")</f>
        <v>No</v>
      </c>
    </row>
    <row r="5040" spans="1:26" x14ac:dyDescent="0.35">
      <c r="A5040" t="s">
        <v>5075</v>
      </c>
      <c r="B5040" t="s">
        <v>22</v>
      </c>
      <c r="C5040">
        <v>0</v>
      </c>
      <c r="D5040" t="s">
        <v>24</v>
      </c>
      <c r="E5040" t="s">
        <v>24</v>
      </c>
      <c r="F5040">
        <v>10</v>
      </c>
      <c r="G5040" t="s">
        <v>23</v>
      </c>
      <c r="H5040" t="s">
        <v>24</v>
      </c>
      <c r="I5040" t="s">
        <v>24</v>
      </c>
      <c r="J5040" t="s">
        <v>24</v>
      </c>
      <c r="K5040" t="s">
        <v>24</v>
      </c>
      <c r="L5040" t="s">
        <v>24</v>
      </c>
      <c r="M5040" t="s">
        <v>24</v>
      </c>
      <c r="N5040" t="s">
        <v>24</v>
      </c>
      <c r="O5040" t="s">
        <v>24</v>
      </c>
      <c r="P5040" t="s">
        <v>31</v>
      </c>
      <c r="Q5040" t="s">
        <v>23</v>
      </c>
      <c r="R5040" t="s">
        <v>32</v>
      </c>
      <c r="S5040" s="2">
        <v>19.3</v>
      </c>
      <c r="T5040" s="2">
        <v>185.2</v>
      </c>
      <c r="U5040" t="s">
        <v>24</v>
      </c>
      <c r="V5040">
        <f>COUNTIF(Table1[[#This Row],[OnlineSecurity]:[StreamingMovies]], "Yes")</f>
        <v>0</v>
      </c>
      <c r="W5040" t="str" cm="1">
        <f t="array" ref="W5040">_xlfn.IFS(Table1[[#This Row],[tenure]]&lt;=12,"0-1 Years", Table1[[#This Row],[tenure]] &lt;=36, "1-3 Years",Table1[[#This Row],[tenure]]&lt;=60, "3-5 Years",Table1[[#This Row],[tenure]]&gt;60,"5+ Years")</f>
        <v>0-1 Years</v>
      </c>
      <c r="X5040" t="str">
        <f>IF(AND(Table1[[#This Row],[Contract]]="Month-to-Month", Table1[[#This Row],[PaymentMethod]]= "Electronic check"), "High Risk", "Standard")</f>
        <v>Standard</v>
      </c>
      <c r="Y5040" s="11">
        <f>IFERROR(Table1[[#This Row],[TotalCharges]]/Table1[[#This Row],[tenure]],"0")</f>
        <v>18.52</v>
      </c>
      <c r="Z5040" t="str">
        <f>IF(Table1[[#This Row],[SeniorCitizen]]=1,"Yes","No")</f>
        <v>No</v>
      </c>
    </row>
    <row r="5041" spans="1:26" x14ac:dyDescent="0.3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s="2">
        <v>79.599999999999994</v>
      </c>
      <c r="T5041" s="2">
        <v>195.05</v>
      </c>
      <c r="U5041" t="s">
        <v>23</v>
      </c>
      <c r="V5041">
        <f>COUNTIF(Table1[[#This Row],[OnlineSecurity]:[StreamingMovies]], "Yes")</f>
        <v>1</v>
      </c>
      <c r="W5041" t="str" cm="1">
        <f t="array" ref="W5041">_xlfn.IFS(Table1[[#This Row],[tenure]]&lt;=12,"0-1 Years", Table1[[#This Row],[tenure]] &lt;=36, "1-3 Years",Table1[[#This Row],[tenure]]&lt;=60, "3-5 Years",Table1[[#This Row],[tenure]]&gt;60,"5+ Years")</f>
        <v>0-1 Years</v>
      </c>
      <c r="X5041" t="str">
        <f>IF(AND(Table1[[#This Row],[Contract]]="Month-to-Month", Table1[[#This Row],[PaymentMethod]]= "Electronic check"), "High Risk", "Standard")</f>
        <v>High Risk</v>
      </c>
      <c r="Y5041" s="11">
        <f>IFERROR(Table1[[#This Row],[TotalCharges]]/Table1[[#This Row],[tenure]],"0")</f>
        <v>97.525000000000006</v>
      </c>
      <c r="Z5041" t="str">
        <f>IF(Table1[[#This Row],[SeniorCitizen]]=1,"Yes","No")</f>
        <v>Yes</v>
      </c>
    </row>
    <row r="5042" spans="1:26" x14ac:dyDescent="0.3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s="2">
        <v>96.8</v>
      </c>
      <c r="T5042" s="2">
        <v>1826.7</v>
      </c>
      <c r="U5042" t="s">
        <v>24</v>
      </c>
      <c r="V5042">
        <f>COUNTIF(Table1[[#This Row],[OnlineSecurity]:[StreamingMovies]], "Yes")</f>
        <v>3</v>
      </c>
      <c r="W5042" t="str" cm="1">
        <f t="array" ref="W5042">_xlfn.IFS(Table1[[#This Row],[tenure]]&lt;=12,"0-1 Years", Table1[[#This Row],[tenure]] &lt;=36, "1-3 Years",Table1[[#This Row],[tenure]]&lt;=60, "3-5 Years",Table1[[#This Row],[tenure]]&gt;60,"5+ Years")</f>
        <v>1-3 Years</v>
      </c>
      <c r="X5042" t="str">
        <f>IF(AND(Table1[[#This Row],[Contract]]="Month-to-Month", Table1[[#This Row],[PaymentMethod]]= "Electronic check"), "High Risk", "Standard")</f>
        <v>Standard</v>
      </c>
      <c r="Y5042" s="11">
        <f>IFERROR(Table1[[#This Row],[TotalCharges]]/Table1[[#This Row],[tenure]],"0")</f>
        <v>91.335000000000008</v>
      </c>
      <c r="Z5042" t="str">
        <f>IF(Table1[[#This Row],[SeniorCitizen]]=1,"Yes","No")</f>
        <v>No</v>
      </c>
    </row>
    <row r="5043" spans="1:26" x14ac:dyDescent="0.35">
      <c r="A5043" t="s">
        <v>5078</v>
      </c>
      <c r="B5043" t="s">
        <v>30</v>
      </c>
      <c r="C5043">
        <v>0</v>
      </c>
      <c r="D5043" t="s">
        <v>23</v>
      </c>
      <c r="E5043" t="s">
        <v>24</v>
      </c>
      <c r="F5043">
        <v>20</v>
      </c>
      <c r="G5043" t="s">
        <v>23</v>
      </c>
      <c r="H5043" t="s">
        <v>24</v>
      </c>
      <c r="I5043" t="s">
        <v>24</v>
      </c>
      <c r="J5043" t="s">
        <v>24</v>
      </c>
      <c r="K5043" t="s">
        <v>24</v>
      </c>
      <c r="L5043" t="s">
        <v>24</v>
      </c>
      <c r="M5043" t="s">
        <v>24</v>
      </c>
      <c r="N5043" t="s">
        <v>24</v>
      </c>
      <c r="O5043" t="s">
        <v>24</v>
      </c>
      <c r="P5043" t="s">
        <v>31</v>
      </c>
      <c r="Q5043" t="s">
        <v>24</v>
      </c>
      <c r="R5043" t="s">
        <v>32</v>
      </c>
      <c r="S5043" s="2">
        <v>20.65</v>
      </c>
      <c r="T5043" s="2">
        <v>417.5</v>
      </c>
      <c r="U5043" t="s">
        <v>24</v>
      </c>
      <c r="V5043">
        <f>COUNTIF(Table1[[#This Row],[OnlineSecurity]:[StreamingMovies]], "Yes")</f>
        <v>0</v>
      </c>
      <c r="W5043" t="str" cm="1">
        <f t="array" ref="W5043">_xlfn.IFS(Table1[[#This Row],[tenure]]&lt;=12,"0-1 Years", Table1[[#This Row],[tenure]] &lt;=36, "1-3 Years",Table1[[#This Row],[tenure]]&lt;=60, "3-5 Years",Table1[[#This Row],[tenure]]&gt;60,"5+ Years")</f>
        <v>1-3 Years</v>
      </c>
      <c r="X5043" t="str">
        <f>IF(AND(Table1[[#This Row],[Contract]]="Month-to-Month", Table1[[#This Row],[PaymentMethod]]= "Electronic check"), "High Risk", "Standard")</f>
        <v>Standard</v>
      </c>
      <c r="Y5043" s="11">
        <f>IFERROR(Table1[[#This Row],[TotalCharges]]/Table1[[#This Row],[tenure]],"0")</f>
        <v>20.875</v>
      </c>
      <c r="Z5043" t="str">
        <f>IF(Table1[[#This Row],[SeniorCitizen]]=1,"Yes","No")</f>
        <v>No</v>
      </c>
    </row>
    <row r="5044" spans="1:26" x14ac:dyDescent="0.35">
      <c r="A5044" t="s">
        <v>5079</v>
      </c>
      <c r="B5044" t="s">
        <v>30</v>
      </c>
      <c r="C5044">
        <v>0</v>
      </c>
      <c r="D5044" t="s">
        <v>23</v>
      </c>
      <c r="E5044" t="s">
        <v>23</v>
      </c>
      <c r="F5044">
        <v>19</v>
      </c>
      <c r="G5044" t="s">
        <v>23</v>
      </c>
      <c r="H5044" t="s">
        <v>24</v>
      </c>
      <c r="I5044" t="s">
        <v>24</v>
      </c>
      <c r="J5044" t="s">
        <v>24</v>
      </c>
      <c r="K5044" t="s">
        <v>24</v>
      </c>
      <c r="L5044" t="s">
        <v>24</v>
      </c>
      <c r="M5044" t="s">
        <v>24</v>
      </c>
      <c r="N5044" t="s">
        <v>24</v>
      </c>
      <c r="O5044" t="s">
        <v>24</v>
      </c>
      <c r="P5044" t="s">
        <v>31</v>
      </c>
      <c r="Q5044" t="s">
        <v>24</v>
      </c>
      <c r="R5044" t="s">
        <v>32</v>
      </c>
      <c r="S5044" s="2">
        <v>19.8</v>
      </c>
      <c r="T5044" s="2">
        <v>344.5</v>
      </c>
      <c r="U5044" t="s">
        <v>24</v>
      </c>
      <c r="V5044">
        <f>COUNTIF(Table1[[#This Row],[OnlineSecurity]:[StreamingMovies]], "Yes")</f>
        <v>0</v>
      </c>
      <c r="W5044" t="str" cm="1">
        <f t="array" ref="W5044">_xlfn.IFS(Table1[[#This Row],[tenure]]&lt;=12,"0-1 Years", Table1[[#This Row],[tenure]] &lt;=36, "1-3 Years",Table1[[#This Row],[tenure]]&lt;=60, "3-5 Years",Table1[[#This Row],[tenure]]&gt;60,"5+ Years")</f>
        <v>1-3 Years</v>
      </c>
      <c r="X5044" t="str">
        <f>IF(AND(Table1[[#This Row],[Contract]]="Month-to-Month", Table1[[#This Row],[PaymentMethod]]= "Electronic check"), "High Risk", "Standard")</f>
        <v>Standard</v>
      </c>
      <c r="Y5044" s="11">
        <f>IFERROR(Table1[[#This Row],[TotalCharges]]/Table1[[#This Row],[tenure]],"0")</f>
        <v>18.131578947368421</v>
      </c>
      <c r="Z5044" t="str">
        <f>IF(Table1[[#This Row],[SeniorCitizen]]=1,"Yes","No")</f>
        <v>No</v>
      </c>
    </row>
    <row r="5045" spans="1:26" x14ac:dyDescent="0.3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s="2">
        <v>90.6</v>
      </c>
      <c r="T5045" s="2">
        <v>1660</v>
      </c>
      <c r="U5045" t="s">
        <v>23</v>
      </c>
      <c r="V5045">
        <f>COUNTIF(Table1[[#This Row],[OnlineSecurity]:[StreamingMovies]], "Yes")</f>
        <v>2</v>
      </c>
      <c r="W5045" t="str" cm="1">
        <f t="array" ref="W5045">_xlfn.IFS(Table1[[#This Row],[tenure]]&lt;=12,"0-1 Years", Table1[[#This Row],[tenure]] &lt;=36, "1-3 Years",Table1[[#This Row],[tenure]]&lt;=60, "3-5 Years",Table1[[#This Row],[tenure]]&gt;60,"5+ Years")</f>
        <v>1-3 Years</v>
      </c>
      <c r="X5045" t="str">
        <f>IF(AND(Table1[[#This Row],[Contract]]="Month-to-Month", Table1[[#This Row],[PaymentMethod]]= "Electronic check"), "High Risk", "Standard")</f>
        <v>High Risk</v>
      </c>
      <c r="Y5045" s="11">
        <f>IFERROR(Table1[[#This Row],[TotalCharges]]/Table1[[#This Row],[tenure]],"0")</f>
        <v>87.368421052631575</v>
      </c>
      <c r="Z5045" t="str">
        <f>IF(Table1[[#This Row],[SeniorCitizen]]=1,"Yes","No")</f>
        <v>Yes</v>
      </c>
    </row>
    <row r="5046" spans="1:26" x14ac:dyDescent="0.3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s="2">
        <v>104.6</v>
      </c>
      <c r="T5046" s="2">
        <v>2180.5500000000002</v>
      </c>
      <c r="U5046" t="s">
        <v>24</v>
      </c>
      <c r="V5046">
        <f>COUNTIF(Table1[[#This Row],[OnlineSecurity]:[StreamingMovies]], "Yes")</f>
        <v>5</v>
      </c>
      <c r="W5046" t="str" cm="1">
        <f t="array" ref="W5046">_xlfn.IFS(Table1[[#This Row],[tenure]]&lt;=12,"0-1 Years", Table1[[#This Row],[tenure]] &lt;=36, "1-3 Years",Table1[[#This Row],[tenure]]&lt;=60, "3-5 Years",Table1[[#This Row],[tenure]]&gt;60,"5+ Years")</f>
        <v>1-3 Years</v>
      </c>
      <c r="X5046" t="str">
        <f>IF(AND(Table1[[#This Row],[Contract]]="Month-to-Month", Table1[[#This Row],[PaymentMethod]]= "Electronic check"), "High Risk", "Standard")</f>
        <v>High Risk</v>
      </c>
      <c r="Y5046" s="11">
        <f>IFERROR(Table1[[#This Row],[TotalCharges]]/Table1[[#This Row],[tenure]],"0")</f>
        <v>99.115909090909099</v>
      </c>
      <c r="Z5046" t="str">
        <f>IF(Table1[[#This Row],[SeniorCitizen]]=1,"Yes","No")</f>
        <v>No</v>
      </c>
    </row>
    <row r="5047" spans="1:26" x14ac:dyDescent="0.3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7105</v>
      </c>
      <c r="S5047" s="2">
        <v>80.05</v>
      </c>
      <c r="T5047" s="2">
        <v>2835.9</v>
      </c>
      <c r="U5047" t="s">
        <v>24</v>
      </c>
      <c r="V5047">
        <f>COUNTIF(Table1[[#This Row],[OnlineSecurity]:[StreamingMovies]], "Yes")</f>
        <v>1</v>
      </c>
      <c r="W5047" t="str" cm="1">
        <f t="array" ref="W5047">_xlfn.IFS(Table1[[#This Row],[tenure]]&lt;=12,"0-1 Years", Table1[[#This Row],[tenure]] &lt;=36, "1-3 Years",Table1[[#This Row],[tenure]]&lt;=60, "3-5 Years",Table1[[#This Row],[tenure]]&gt;60,"5+ Years")</f>
        <v>1-3 Years</v>
      </c>
      <c r="X5047" t="str">
        <f>IF(AND(Table1[[#This Row],[Contract]]="Month-to-Month", Table1[[#This Row],[PaymentMethod]]= "Electronic check"), "High Risk", "Standard")</f>
        <v>Standard</v>
      </c>
      <c r="Y5047" s="11">
        <f>IFERROR(Table1[[#This Row],[TotalCharges]]/Table1[[#This Row],[tenure]],"0")</f>
        <v>81.025714285714287</v>
      </c>
      <c r="Z5047" t="str">
        <f>IF(Table1[[#This Row],[SeniorCitizen]]=1,"Yes","No")</f>
        <v>No</v>
      </c>
    </row>
    <row r="5048" spans="1:26" x14ac:dyDescent="0.3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s="2">
        <v>45.15</v>
      </c>
      <c r="T5048" s="2">
        <v>45.15</v>
      </c>
      <c r="U5048" t="s">
        <v>24</v>
      </c>
      <c r="V5048">
        <f>COUNTIF(Table1[[#This Row],[OnlineSecurity]:[StreamingMovies]], "Yes")</f>
        <v>0</v>
      </c>
      <c r="W5048" t="str" cm="1">
        <f t="array" ref="W5048">_xlfn.IFS(Table1[[#This Row],[tenure]]&lt;=12,"0-1 Years", Table1[[#This Row],[tenure]] &lt;=36, "1-3 Years",Table1[[#This Row],[tenure]]&lt;=60, "3-5 Years",Table1[[#This Row],[tenure]]&gt;60,"5+ Years")</f>
        <v>0-1 Years</v>
      </c>
      <c r="X5048" t="str">
        <f>IF(AND(Table1[[#This Row],[Contract]]="Month-to-Month", Table1[[#This Row],[PaymentMethod]]= "Electronic check"), "High Risk", "Standard")</f>
        <v>Standard</v>
      </c>
      <c r="Y5048" s="11">
        <f>IFERROR(Table1[[#This Row],[TotalCharges]]/Table1[[#This Row],[tenure]],"0")</f>
        <v>45.15</v>
      </c>
      <c r="Z5048" t="str">
        <f>IF(Table1[[#This Row],[SeniorCitizen]]=1,"Yes","No")</f>
        <v>No</v>
      </c>
    </row>
    <row r="5049" spans="1:26" x14ac:dyDescent="0.3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7105</v>
      </c>
      <c r="S5049" s="2">
        <v>73.150000000000006</v>
      </c>
      <c r="T5049" s="2">
        <v>2730.85</v>
      </c>
      <c r="U5049" t="s">
        <v>24</v>
      </c>
      <c r="V5049">
        <f>COUNTIF(Table1[[#This Row],[OnlineSecurity]:[StreamingMovies]], "Yes")</f>
        <v>0</v>
      </c>
      <c r="W5049" t="str" cm="1">
        <f t="array" ref="W5049">_xlfn.IFS(Table1[[#This Row],[tenure]]&lt;=12,"0-1 Years", Table1[[#This Row],[tenure]] &lt;=36, "1-3 Years",Table1[[#This Row],[tenure]]&lt;=60, "3-5 Years",Table1[[#This Row],[tenure]]&gt;60,"5+ Years")</f>
        <v>3-5 Years</v>
      </c>
      <c r="X5049" t="str">
        <f>IF(AND(Table1[[#This Row],[Contract]]="Month-to-Month", Table1[[#This Row],[PaymentMethod]]= "Electronic check"), "High Risk", "Standard")</f>
        <v>Standard</v>
      </c>
      <c r="Y5049" s="11">
        <f>IFERROR(Table1[[#This Row],[TotalCharges]]/Table1[[#This Row],[tenure]],"0")</f>
        <v>70.021794871794867</v>
      </c>
      <c r="Z5049" t="str">
        <f>IF(Table1[[#This Row],[SeniorCitizen]]=1,"Yes","No")</f>
        <v>No</v>
      </c>
    </row>
    <row r="5050" spans="1:26" x14ac:dyDescent="0.3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s="2">
        <v>99.1</v>
      </c>
      <c r="T5050" s="2">
        <v>5437.1</v>
      </c>
      <c r="U5050" t="s">
        <v>24</v>
      </c>
      <c r="V5050">
        <f>COUNTIF(Table1[[#This Row],[OnlineSecurity]:[StreamingMovies]], "Yes")</f>
        <v>4</v>
      </c>
      <c r="W5050" t="str" cm="1">
        <f t="array" ref="W5050">_xlfn.IFS(Table1[[#This Row],[tenure]]&lt;=12,"0-1 Years", Table1[[#This Row],[tenure]] &lt;=36, "1-3 Years",Table1[[#This Row],[tenure]]&lt;=60, "3-5 Years",Table1[[#This Row],[tenure]]&gt;60,"5+ Years")</f>
        <v>3-5 Years</v>
      </c>
      <c r="X5050" t="str">
        <f>IF(AND(Table1[[#This Row],[Contract]]="Month-to-Month", Table1[[#This Row],[PaymentMethod]]= "Electronic check"), "High Risk", "Standard")</f>
        <v>Standard</v>
      </c>
      <c r="Y5050" s="11">
        <f>IFERROR(Table1[[#This Row],[TotalCharges]]/Table1[[#This Row],[tenure]],"0")</f>
        <v>100.68703703703704</v>
      </c>
      <c r="Z5050" t="str">
        <f>IF(Table1[[#This Row],[SeniorCitizen]]=1,"Yes","No")</f>
        <v>Yes</v>
      </c>
    </row>
    <row r="5051" spans="1:26" x14ac:dyDescent="0.35">
      <c r="A5051" t="s">
        <v>5086</v>
      </c>
      <c r="B5051" t="s">
        <v>22</v>
      </c>
      <c r="C5051">
        <v>0</v>
      </c>
      <c r="D5051" t="s">
        <v>24</v>
      </c>
      <c r="E5051" t="s">
        <v>24</v>
      </c>
      <c r="F5051">
        <v>1</v>
      </c>
      <c r="G5051" t="s">
        <v>23</v>
      </c>
      <c r="H5051" t="s">
        <v>24</v>
      </c>
      <c r="I5051" t="s">
        <v>24</v>
      </c>
      <c r="J5051" t="s">
        <v>24</v>
      </c>
      <c r="K5051" t="s">
        <v>24</v>
      </c>
      <c r="L5051" t="s">
        <v>24</v>
      </c>
      <c r="M5051" t="s">
        <v>24</v>
      </c>
      <c r="N5051" t="s">
        <v>24</v>
      </c>
      <c r="O5051" t="s">
        <v>24</v>
      </c>
      <c r="P5051" t="s">
        <v>27</v>
      </c>
      <c r="Q5051" t="s">
        <v>23</v>
      </c>
      <c r="R5051" t="s">
        <v>7104</v>
      </c>
      <c r="S5051" s="2">
        <v>20.2</v>
      </c>
      <c r="T5051" s="2">
        <v>20.2</v>
      </c>
      <c r="U5051" t="s">
        <v>23</v>
      </c>
      <c r="V5051">
        <f>COUNTIF(Table1[[#This Row],[OnlineSecurity]:[StreamingMovies]], "Yes")</f>
        <v>0</v>
      </c>
      <c r="W5051" t="str" cm="1">
        <f t="array" ref="W5051">_xlfn.IFS(Table1[[#This Row],[tenure]]&lt;=12,"0-1 Years", Table1[[#This Row],[tenure]] &lt;=36, "1-3 Years",Table1[[#This Row],[tenure]]&lt;=60, "3-5 Years",Table1[[#This Row],[tenure]]&gt;60,"5+ Years")</f>
        <v>0-1 Years</v>
      </c>
      <c r="X5051" t="str">
        <f>IF(AND(Table1[[#This Row],[Contract]]="Month-to-Month", Table1[[#This Row],[PaymentMethod]]= "Electronic check"), "High Risk", "Standard")</f>
        <v>Standard</v>
      </c>
      <c r="Y5051" s="11">
        <f>IFERROR(Table1[[#This Row],[TotalCharges]]/Table1[[#This Row],[tenure]],"0")</f>
        <v>20.2</v>
      </c>
      <c r="Z5051" t="str">
        <f>IF(Table1[[#This Row],[SeniorCitizen]]=1,"Yes","No")</f>
        <v>No</v>
      </c>
    </row>
    <row r="5052" spans="1:26" x14ac:dyDescent="0.3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7105</v>
      </c>
      <c r="S5052" s="2">
        <v>106.05</v>
      </c>
      <c r="T5052" s="2">
        <v>6981.35</v>
      </c>
      <c r="U5052" t="s">
        <v>23</v>
      </c>
      <c r="V5052">
        <f>COUNTIF(Table1[[#This Row],[OnlineSecurity]:[StreamingMovies]], "Yes")</f>
        <v>4</v>
      </c>
      <c r="W5052" t="str" cm="1">
        <f t="array" ref="W5052">_xlfn.IFS(Table1[[#This Row],[tenure]]&lt;=12,"0-1 Years", Table1[[#This Row],[tenure]] &lt;=36, "1-3 Years",Table1[[#This Row],[tenure]]&lt;=60, "3-5 Years",Table1[[#This Row],[tenure]]&gt;60,"5+ Years")</f>
        <v>5+ Years</v>
      </c>
      <c r="X5052" t="str">
        <f>IF(AND(Table1[[#This Row],[Contract]]="Month-to-Month", Table1[[#This Row],[PaymentMethod]]= "Electronic check"), "High Risk", "Standard")</f>
        <v>Standard</v>
      </c>
      <c r="Y5052" s="11">
        <f>IFERROR(Table1[[#This Row],[TotalCharges]]/Table1[[#This Row],[tenure]],"0")</f>
        <v>105.77803030303031</v>
      </c>
      <c r="Z5052" t="str">
        <f>IF(Table1[[#This Row],[SeniorCitizen]]=1,"Yes","No")</f>
        <v>No</v>
      </c>
    </row>
    <row r="5053" spans="1:26" x14ac:dyDescent="0.3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s="2">
        <v>105.35</v>
      </c>
      <c r="T5053" s="2">
        <v>5794.45</v>
      </c>
      <c r="U5053" t="s">
        <v>24</v>
      </c>
      <c r="V5053">
        <f>COUNTIF(Table1[[#This Row],[OnlineSecurity]:[StreamingMovies]], "Yes")</f>
        <v>4</v>
      </c>
      <c r="W5053" t="str" cm="1">
        <f t="array" ref="W5053">_xlfn.IFS(Table1[[#This Row],[tenure]]&lt;=12,"0-1 Years", Table1[[#This Row],[tenure]] &lt;=36, "1-3 Years",Table1[[#This Row],[tenure]]&lt;=60, "3-5 Years",Table1[[#This Row],[tenure]]&gt;60,"5+ Years")</f>
        <v>3-5 Years</v>
      </c>
      <c r="X5053" t="str">
        <f>IF(AND(Table1[[#This Row],[Contract]]="Month-to-Month", Table1[[#This Row],[PaymentMethod]]= "Electronic check"), "High Risk", "Standard")</f>
        <v>Standard</v>
      </c>
      <c r="Y5053" s="11">
        <f>IFERROR(Table1[[#This Row],[TotalCharges]]/Table1[[#This Row],[tenure]],"0")</f>
        <v>103.47232142857142</v>
      </c>
      <c r="Z5053" t="str">
        <f>IF(Table1[[#This Row],[SeniorCitizen]]=1,"Yes","No")</f>
        <v>No</v>
      </c>
    </row>
    <row r="5054" spans="1:26" x14ac:dyDescent="0.3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7105</v>
      </c>
      <c r="S5054" s="2">
        <v>45.65</v>
      </c>
      <c r="T5054" s="2">
        <v>747.2</v>
      </c>
      <c r="U5054" t="s">
        <v>24</v>
      </c>
      <c r="V5054">
        <f>COUNTIF(Table1[[#This Row],[OnlineSecurity]:[StreamingMovies]], "Yes")</f>
        <v>0</v>
      </c>
      <c r="W5054" t="str" cm="1">
        <f t="array" ref="W5054">_xlfn.IFS(Table1[[#This Row],[tenure]]&lt;=12,"0-1 Years", Table1[[#This Row],[tenure]] &lt;=36, "1-3 Years",Table1[[#This Row],[tenure]]&lt;=60, "3-5 Years",Table1[[#This Row],[tenure]]&gt;60,"5+ Years")</f>
        <v>1-3 Years</v>
      </c>
      <c r="X5054" t="str">
        <f>IF(AND(Table1[[#This Row],[Contract]]="Month-to-Month", Table1[[#This Row],[PaymentMethod]]= "Electronic check"), "High Risk", "Standard")</f>
        <v>Standard</v>
      </c>
      <c r="Y5054" s="11">
        <f>IFERROR(Table1[[#This Row],[TotalCharges]]/Table1[[#This Row],[tenure]],"0")</f>
        <v>41.511111111111113</v>
      </c>
      <c r="Z5054" t="str">
        <f>IF(Table1[[#This Row],[SeniorCitizen]]=1,"Yes","No")</f>
        <v>No</v>
      </c>
    </row>
    <row r="5055" spans="1:26" x14ac:dyDescent="0.3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7105</v>
      </c>
      <c r="S5055" s="2">
        <v>79.95</v>
      </c>
      <c r="T5055" s="2">
        <v>1267.95</v>
      </c>
      <c r="U5055" t="s">
        <v>24</v>
      </c>
      <c r="V5055">
        <f>COUNTIF(Table1[[#This Row],[OnlineSecurity]:[StreamingMovies]], "Yes")</f>
        <v>1</v>
      </c>
      <c r="W5055" t="str" cm="1">
        <f t="array" ref="W5055">_xlfn.IFS(Table1[[#This Row],[tenure]]&lt;=12,"0-1 Years", Table1[[#This Row],[tenure]] &lt;=36, "1-3 Years",Table1[[#This Row],[tenure]]&lt;=60, "3-5 Years",Table1[[#This Row],[tenure]]&gt;60,"5+ Years")</f>
        <v>1-3 Years</v>
      </c>
      <c r="X5055" t="str">
        <f>IF(AND(Table1[[#This Row],[Contract]]="Month-to-Month", Table1[[#This Row],[PaymentMethod]]= "Electronic check"), "High Risk", "Standard")</f>
        <v>Standard</v>
      </c>
      <c r="Y5055" s="11">
        <f>IFERROR(Table1[[#This Row],[TotalCharges]]/Table1[[#This Row],[tenure]],"0")</f>
        <v>79.246875000000003</v>
      </c>
      <c r="Z5055" t="str">
        <f>IF(Table1[[#This Row],[SeniorCitizen]]=1,"Yes","No")</f>
        <v>No</v>
      </c>
    </row>
    <row r="5056" spans="1:26" x14ac:dyDescent="0.3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7105</v>
      </c>
      <c r="S5056" s="2">
        <v>54.45</v>
      </c>
      <c r="T5056" s="2">
        <v>3674.95</v>
      </c>
      <c r="U5056" t="s">
        <v>24</v>
      </c>
      <c r="V5056">
        <f>COUNTIF(Table1[[#This Row],[OnlineSecurity]:[StreamingMovies]], "Yes")</f>
        <v>2</v>
      </c>
      <c r="W5056" t="str" cm="1">
        <f t="array" ref="W5056">_xlfn.IFS(Table1[[#This Row],[tenure]]&lt;=12,"0-1 Years", Table1[[#This Row],[tenure]] &lt;=36, "1-3 Years",Table1[[#This Row],[tenure]]&lt;=60, "3-5 Years",Table1[[#This Row],[tenure]]&gt;60,"5+ Years")</f>
        <v>5+ Years</v>
      </c>
      <c r="X5056" t="str">
        <f>IF(AND(Table1[[#This Row],[Contract]]="Month-to-Month", Table1[[#This Row],[PaymentMethod]]= "Electronic check"), "High Risk", "Standard")</f>
        <v>Standard</v>
      </c>
      <c r="Y5056" s="11">
        <f>IFERROR(Table1[[#This Row],[TotalCharges]]/Table1[[#This Row],[tenure]],"0")</f>
        <v>54.043382352941173</v>
      </c>
      <c r="Z5056" t="str">
        <f>IF(Table1[[#This Row],[SeniorCitizen]]=1,"Yes","No")</f>
        <v>No</v>
      </c>
    </row>
    <row r="5057" spans="1:26" x14ac:dyDescent="0.35">
      <c r="A5057" t="s">
        <v>5092</v>
      </c>
      <c r="B5057" t="s">
        <v>22</v>
      </c>
      <c r="C5057">
        <v>1</v>
      </c>
      <c r="D5057" t="s">
        <v>23</v>
      </c>
      <c r="E5057" t="s">
        <v>24</v>
      </c>
      <c r="F5057">
        <v>53</v>
      </c>
      <c r="G5057" t="s">
        <v>23</v>
      </c>
      <c r="H5057" t="s">
        <v>23</v>
      </c>
      <c r="I5057" t="s">
        <v>24</v>
      </c>
      <c r="J5057" t="s">
        <v>24</v>
      </c>
      <c r="K5057" t="s">
        <v>24</v>
      </c>
      <c r="L5057" t="s">
        <v>24</v>
      </c>
      <c r="M5057" t="s">
        <v>24</v>
      </c>
      <c r="N5057" t="s">
        <v>24</v>
      </c>
      <c r="O5057" t="s">
        <v>24</v>
      </c>
      <c r="P5057" t="s">
        <v>47</v>
      </c>
      <c r="Q5057" t="s">
        <v>24</v>
      </c>
      <c r="R5057" t="s">
        <v>7105</v>
      </c>
      <c r="S5057" s="2">
        <v>25.1</v>
      </c>
      <c r="T5057" s="2">
        <v>1275.5999999999999</v>
      </c>
      <c r="U5057" t="s">
        <v>24</v>
      </c>
      <c r="V5057">
        <f>COUNTIF(Table1[[#This Row],[OnlineSecurity]:[StreamingMovies]], "Yes")</f>
        <v>0</v>
      </c>
      <c r="W5057" t="str" cm="1">
        <f t="array" ref="W5057">_xlfn.IFS(Table1[[#This Row],[tenure]]&lt;=12,"0-1 Years", Table1[[#This Row],[tenure]] &lt;=36, "1-3 Years",Table1[[#This Row],[tenure]]&lt;=60, "3-5 Years",Table1[[#This Row],[tenure]]&gt;60,"5+ Years")</f>
        <v>3-5 Years</v>
      </c>
      <c r="X5057" t="str">
        <f>IF(AND(Table1[[#This Row],[Contract]]="Month-to-Month", Table1[[#This Row],[PaymentMethod]]= "Electronic check"), "High Risk", "Standard")</f>
        <v>Standard</v>
      </c>
      <c r="Y5057" s="11">
        <f>IFERROR(Table1[[#This Row],[TotalCharges]]/Table1[[#This Row],[tenure]],"0")</f>
        <v>24.067924528301884</v>
      </c>
      <c r="Z5057" t="str">
        <f>IF(Table1[[#This Row],[SeniorCitizen]]=1,"Yes","No")</f>
        <v>Yes</v>
      </c>
    </row>
    <row r="5058" spans="1:26" x14ac:dyDescent="0.3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7105</v>
      </c>
      <c r="S5058" s="2">
        <v>84.7</v>
      </c>
      <c r="T5058" s="2">
        <v>5893.9</v>
      </c>
      <c r="U5058" t="s">
        <v>24</v>
      </c>
      <c r="V5058">
        <f>COUNTIF(Table1[[#This Row],[OnlineSecurity]:[StreamingMovies]], "Yes")</f>
        <v>5</v>
      </c>
      <c r="W5058" t="str" cm="1">
        <f t="array" ref="W5058">_xlfn.IFS(Table1[[#This Row],[tenure]]&lt;=12,"0-1 Years", Table1[[#This Row],[tenure]] &lt;=36, "1-3 Years",Table1[[#This Row],[tenure]]&lt;=60, "3-5 Years",Table1[[#This Row],[tenure]]&gt;60,"5+ Years")</f>
        <v>5+ Years</v>
      </c>
      <c r="X5058" t="str">
        <f>IF(AND(Table1[[#This Row],[Contract]]="Month-to-Month", Table1[[#This Row],[PaymentMethod]]= "Electronic check"), "High Risk", "Standard")</f>
        <v>Standard</v>
      </c>
      <c r="Y5058" s="11">
        <f>IFERROR(Table1[[#This Row],[TotalCharges]]/Table1[[#This Row],[tenure]],"0")</f>
        <v>81.859722222222217</v>
      </c>
      <c r="Z5058" t="str">
        <f>IF(Table1[[#This Row],[SeniorCitizen]]=1,"Yes","No")</f>
        <v>No</v>
      </c>
    </row>
    <row r="5059" spans="1:26" x14ac:dyDescent="0.3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s="2">
        <v>75.849999999999994</v>
      </c>
      <c r="T5059" s="2">
        <v>724.65</v>
      </c>
      <c r="U5059" t="s">
        <v>24</v>
      </c>
      <c r="V5059">
        <f>COUNTIF(Table1[[#This Row],[OnlineSecurity]:[StreamingMovies]], "Yes")</f>
        <v>0</v>
      </c>
      <c r="W5059" t="str" cm="1">
        <f t="array" ref="W5059">_xlfn.IFS(Table1[[#This Row],[tenure]]&lt;=12,"0-1 Years", Table1[[#This Row],[tenure]] &lt;=36, "1-3 Years",Table1[[#This Row],[tenure]]&lt;=60, "3-5 Years",Table1[[#This Row],[tenure]]&gt;60,"5+ Years")</f>
        <v>0-1 Years</v>
      </c>
      <c r="X5059" t="str">
        <f>IF(AND(Table1[[#This Row],[Contract]]="Month-to-Month", Table1[[#This Row],[PaymentMethod]]= "Electronic check"), "High Risk", "Standard")</f>
        <v>High Risk</v>
      </c>
      <c r="Y5059" s="11">
        <f>IFERROR(Table1[[#This Row],[TotalCharges]]/Table1[[#This Row],[tenure]],"0")</f>
        <v>80.516666666666666</v>
      </c>
      <c r="Z5059" t="str">
        <f>IF(Table1[[#This Row],[SeniorCitizen]]=1,"Yes","No")</f>
        <v>No</v>
      </c>
    </row>
    <row r="5060" spans="1:26" x14ac:dyDescent="0.3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s="2">
        <v>48.8</v>
      </c>
      <c r="T5060" s="2">
        <v>1536.75</v>
      </c>
      <c r="U5060" t="s">
        <v>24</v>
      </c>
      <c r="V5060">
        <f>COUNTIF(Table1[[#This Row],[OnlineSecurity]:[StreamingMovies]], "Yes")</f>
        <v>1</v>
      </c>
      <c r="W5060" t="str" cm="1">
        <f t="array" ref="W5060">_xlfn.IFS(Table1[[#This Row],[tenure]]&lt;=12,"0-1 Years", Table1[[#This Row],[tenure]] &lt;=36, "1-3 Years",Table1[[#This Row],[tenure]]&lt;=60, "3-5 Years",Table1[[#This Row],[tenure]]&gt;60,"5+ Years")</f>
        <v>1-3 Years</v>
      </c>
      <c r="X5060" t="str">
        <f>IF(AND(Table1[[#This Row],[Contract]]="Month-to-Month", Table1[[#This Row],[PaymentMethod]]= "Electronic check"), "High Risk", "Standard")</f>
        <v>Standard</v>
      </c>
      <c r="Y5060" s="11">
        <f>IFERROR(Table1[[#This Row],[TotalCharges]]/Table1[[#This Row],[tenure]],"0")</f>
        <v>51.225000000000001</v>
      </c>
      <c r="Z5060" t="str">
        <f>IF(Table1[[#This Row],[SeniorCitizen]]=1,"Yes","No")</f>
        <v>No</v>
      </c>
    </row>
    <row r="5061" spans="1:26" x14ac:dyDescent="0.3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s="2">
        <v>99.15</v>
      </c>
      <c r="T5061" s="2">
        <v>3615.6</v>
      </c>
      <c r="U5061" t="s">
        <v>23</v>
      </c>
      <c r="V5061">
        <f>COUNTIF(Table1[[#This Row],[OnlineSecurity]:[StreamingMovies]], "Yes")</f>
        <v>3</v>
      </c>
      <c r="W5061" t="str" cm="1">
        <f t="array" ref="W5061">_xlfn.IFS(Table1[[#This Row],[tenure]]&lt;=12,"0-1 Years", Table1[[#This Row],[tenure]] &lt;=36, "1-3 Years",Table1[[#This Row],[tenure]]&lt;=60, "3-5 Years",Table1[[#This Row],[tenure]]&gt;60,"5+ Years")</f>
        <v>1-3 Years</v>
      </c>
      <c r="X5061" t="str">
        <f>IF(AND(Table1[[#This Row],[Contract]]="Month-to-Month", Table1[[#This Row],[PaymentMethod]]= "Electronic check"), "High Risk", "Standard")</f>
        <v>High Risk</v>
      </c>
      <c r="Y5061" s="11">
        <f>IFERROR(Table1[[#This Row],[TotalCharges]]/Table1[[#This Row],[tenure]],"0")</f>
        <v>100.43333333333334</v>
      </c>
      <c r="Z5061" t="str">
        <f>IF(Table1[[#This Row],[SeniorCitizen]]=1,"Yes","No")</f>
        <v>No</v>
      </c>
    </row>
    <row r="5062" spans="1:26" x14ac:dyDescent="0.35">
      <c r="A5062" t="s">
        <v>5097</v>
      </c>
      <c r="B5062" t="s">
        <v>22</v>
      </c>
      <c r="C5062">
        <v>0</v>
      </c>
      <c r="D5062" t="s">
        <v>24</v>
      </c>
      <c r="E5062" t="s">
        <v>24</v>
      </c>
      <c r="F5062">
        <v>18</v>
      </c>
      <c r="G5062" t="s">
        <v>24</v>
      </c>
      <c r="H5062" t="s">
        <v>24</v>
      </c>
      <c r="I5062" t="s">
        <v>26</v>
      </c>
      <c r="J5062" t="s">
        <v>24</v>
      </c>
      <c r="K5062" t="s">
        <v>24</v>
      </c>
      <c r="L5062" t="s">
        <v>23</v>
      </c>
      <c r="M5062" t="s">
        <v>23</v>
      </c>
      <c r="N5062" t="s">
        <v>24</v>
      </c>
      <c r="O5062" t="s">
        <v>24</v>
      </c>
      <c r="P5062" t="s">
        <v>27</v>
      </c>
      <c r="Q5062" t="s">
        <v>23</v>
      </c>
      <c r="R5062" t="s">
        <v>28</v>
      </c>
      <c r="S5062" s="2">
        <v>35.200000000000003</v>
      </c>
      <c r="T5062" s="2">
        <v>607.29999999999995</v>
      </c>
      <c r="U5062" t="s">
        <v>24</v>
      </c>
      <c r="V5062">
        <f>COUNTIF(Table1[[#This Row],[OnlineSecurity]:[StreamingMovies]], "Yes")</f>
        <v>2</v>
      </c>
      <c r="W5062" t="str" cm="1">
        <f t="array" ref="W5062">_xlfn.IFS(Table1[[#This Row],[tenure]]&lt;=12,"0-1 Years", Table1[[#This Row],[tenure]] &lt;=36, "1-3 Years",Table1[[#This Row],[tenure]]&lt;=60, "3-5 Years",Table1[[#This Row],[tenure]]&gt;60,"5+ Years")</f>
        <v>1-3 Years</v>
      </c>
      <c r="X5062" t="str">
        <f>IF(AND(Table1[[#This Row],[Contract]]="Month-to-Month", Table1[[#This Row],[PaymentMethod]]= "Electronic check"), "High Risk", "Standard")</f>
        <v>High Risk</v>
      </c>
      <c r="Y5062" s="11">
        <f>IFERROR(Table1[[#This Row],[TotalCharges]]/Table1[[#This Row],[tenure]],"0")</f>
        <v>33.738888888888887</v>
      </c>
      <c r="Z5062" t="str">
        <f>IF(Table1[[#This Row],[SeniorCitizen]]=1,"Yes","No")</f>
        <v>No</v>
      </c>
    </row>
    <row r="5063" spans="1:26" x14ac:dyDescent="0.3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s="2">
        <v>76.25</v>
      </c>
      <c r="T5063" s="2">
        <v>4154.55</v>
      </c>
      <c r="U5063" t="s">
        <v>24</v>
      </c>
      <c r="V5063">
        <f>COUNTIF(Table1[[#This Row],[OnlineSecurity]:[StreamingMovies]], "Yes")</f>
        <v>4</v>
      </c>
      <c r="W5063" t="str" cm="1">
        <f t="array" ref="W5063">_xlfn.IFS(Table1[[#This Row],[tenure]]&lt;=12,"0-1 Years", Table1[[#This Row],[tenure]] &lt;=36, "1-3 Years",Table1[[#This Row],[tenure]]&lt;=60, "3-5 Years",Table1[[#This Row],[tenure]]&gt;60,"5+ Years")</f>
        <v>3-5 Years</v>
      </c>
      <c r="X5063" t="str">
        <f>IF(AND(Table1[[#This Row],[Contract]]="Month-to-Month", Table1[[#This Row],[PaymentMethod]]= "Electronic check"), "High Risk", "Standard")</f>
        <v>Standard</v>
      </c>
      <c r="Y5063" s="11">
        <f>IFERROR(Table1[[#This Row],[TotalCharges]]/Table1[[#This Row],[tenure]],"0")</f>
        <v>75.537272727272736</v>
      </c>
      <c r="Z5063" t="str">
        <f>IF(Table1[[#This Row],[SeniorCitizen]]=1,"Yes","No")</f>
        <v>Yes</v>
      </c>
    </row>
    <row r="5064" spans="1:26" x14ac:dyDescent="0.35">
      <c r="A5064" t="s">
        <v>5099</v>
      </c>
      <c r="B5064" t="s">
        <v>22</v>
      </c>
      <c r="C5064">
        <v>0</v>
      </c>
      <c r="D5064" t="s">
        <v>23</v>
      </c>
      <c r="E5064" t="s">
        <v>24</v>
      </c>
      <c r="F5064">
        <v>39</v>
      </c>
      <c r="G5064" t="s">
        <v>24</v>
      </c>
      <c r="H5064" t="s">
        <v>24</v>
      </c>
      <c r="I5064" t="s">
        <v>26</v>
      </c>
      <c r="J5064" t="s">
        <v>23</v>
      </c>
      <c r="K5064" t="s">
        <v>24</v>
      </c>
      <c r="L5064" t="s">
        <v>23</v>
      </c>
      <c r="M5064" t="s">
        <v>24</v>
      </c>
      <c r="N5064" t="s">
        <v>23</v>
      </c>
      <c r="O5064" t="s">
        <v>23</v>
      </c>
      <c r="P5064" t="s">
        <v>27</v>
      </c>
      <c r="Q5064" t="s">
        <v>24</v>
      </c>
      <c r="R5064" t="s">
        <v>28</v>
      </c>
      <c r="S5064" s="2">
        <v>55.9</v>
      </c>
      <c r="T5064" s="2">
        <v>2184.35</v>
      </c>
      <c r="U5064" t="s">
        <v>23</v>
      </c>
      <c r="V5064">
        <f>COUNTIF(Table1[[#This Row],[OnlineSecurity]:[StreamingMovies]], "Yes")</f>
        <v>4</v>
      </c>
      <c r="W5064" t="str" cm="1">
        <f t="array" ref="W5064">_xlfn.IFS(Table1[[#This Row],[tenure]]&lt;=12,"0-1 Years", Table1[[#This Row],[tenure]] &lt;=36, "1-3 Years",Table1[[#This Row],[tenure]]&lt;=60, "3-5 Years",Table1[[#This Row],[tenure]]&gt;60,"5+ Years")</f>
        <v>3-5 Years</v>
      </c>
      <c r="X5064" t="str">
        <f>IF(AND(Table1[[#This Row],[Contract]]="Month-to-Month", Table1[[#This Row],[PaymentMethod]]= "Electronic check"), "High Risk", "Standard")</f>
        <v>High Risk</v>
      </c>
      <c r="Y5064" s="11">
        <f>IFERROR(Table1[[#This Row],[TotalCharges]]/Table1[[#This Row],[tenure]],"0")</f>
        <v>56.008974358974356</v>
      </c>
      <c r="Z5064" t="str">
        <f>IF(Table1[[#This Row],[SeniorCitizen]]=1,"Yes","No")</f>
        <v>No</v>
      </c>
    </row>
    <row r="5065" spans="1:26" x14ac:dyDescent="0.3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s="2">
        <v>82.35</v>
      </c>
      <c r="T5065" s="2">
        <v>1852.85</v>
      </c>
      <c r="U5065" t="s">
        <v>23</v>
      </c>
      <c r="V5065">
        <f>COUNTIF(Table1[[#This Row],[OnlineSecurity]:[StreamingMovies]], "Yes")</f>
        <v>1</v>
      </c>
      <c r="W5065" t="str" cm="1">
        <f t="array" ref="W5065">_xlfn.IFS(Table1[[#This Row],[tenure]]&lt;=12,"0-1 Years", Table1[[#This Row],[tenure]] &lt;=36, "1-3 Years",Table1[[#This Row],[tenure]]&lt;=60, "3-5 Years",Table1[[#This Row],[tenure]]&gt;60,"5+ Years")</f>
        <v>1-3 Years</v>
      </c>
      <c r="X5065" t="str">
        <f>IF(AND(Table1[[#This Row],[Contract]]="Month-to-Month", Table1[[#This Row],[PaymentMethod]]= "Electronic check"), "High Risk", "Standard")</f>
        <v>High Risk</v>
      </c>
      <c r="Y5065" s="11">
        <f>IFERROR(Table1[[#This Row],[TotalCharges]]/Table1[[#This Row],[tenure]],"0")</f>
        <v>88.230952380952374</v>
      </c>
      <c r="Z5065" t="str">
        <f>IF(Table1[[#This Row],[SeniorCitizen]]=1,"Yes","No")</f>
        <v>No</v>
      </c>
    </row>
    <row r="5066" spans="1:26" x14ac:dyDescent="0.35">
      <c r="A5066" t="s">
        <v>5101</v>
      </c>
      <c r="B5066" t="s">
        <v>30</v>
      </c>
      <c r="C5066">
        <v>0</v>
      </c>
      <c r="D5066" t="s">
        <v>24</v>
      </c>
      <c r="E5066" t="s">
        <v>24</v>
      </c>
      <c r="F5066">
        <v>2</v>
      </c>
      <c r="G5066" t="s">
        <v>24</v>
      </c>
      <c r="H5066" t="s">
        <v>24</v>
      </c>
      <c r="I5066" t="s">
        <v>26</v>
      </c>
      <c r="J5066" t="s">
        <v>24</v>
      </c>
      <c r="K5066" t="s">
        <v>23</v>
      </c>
      <c r="L5066" t="s">
        <v>23</v>
      </c>
      <c r="M5066" t="s">
        <v>23</v>
      </c>
      <c r="N5066" t="s">
        <v>24</v>
      </c>
      <c r="O5066" t="s">
        <v>24</v>
      </c>
      <c r="P5066" t="s">
        <v>27</v>
      </c>
      <c r="Q5066" t="s">
        <v>23</v>
      </c>
      <c r="R5066" t="s">
        <v>7105</v>
      </c>
      <c r="S5066" s="2">
        <v>40.4</v>
      </c>
      <c r="T5066" s="2">
        <v>77.150000000000006</v>
      </c>
      <c r="U5066" t="s">
        <v>23</v>
      </c>
      <c r="V5066">
        <f>COUNTIF(Table1[[#This Row],[OnlineSecurity]:[StreamingMovies]], "Yes")</f>
        <v>3</v>
      </c>
      <c r="W5066" t="str" cm="1">
        <f t="array" ref="W5066">_xlfn.IFS(Table1[[#This Row],[tenure]]&lt;=12,"0-1 Years", Table1[[#This Row],[tenure]] &lt;=36, "1-3 Years",Table1[[#This Row],[tenure]]&lt;=60, "3-5 Years",Table1[[#This Row],[tenure]]&gt;60,"5+ Years")</f>
        <v>0-1 Years</v>
      </c>
      <c r="X5066" t="str">
        <f>IF(AND(Table1[[#This Row],[Contract]]="Month-to-Month", Table1[[#This Row],[PaymentMethod]]= "Electronic check"), "High Risk", "Standard")</f>
        <v>Standard</v>
      </c>
      <c r="Y5066" s="11">
        <f>IFERROR(Table1[[#This Row],[TotalCharges]]/Table1[[#This Row],[tenure]],"0")</f>
        <v>38.575000000000003</v>
      </c>
      <c r="Z5066" t="str">
        <f>IF(Table1[[#This Row],[SeniorCitizen]]=1,"Yes","No")</f>
        <v>No</v>
      </c>
    </row>
    <row r="5067" spans="1:26" x14ac:dyDescent="0.35">
      <c r="A5067" t="s">
        <v>5102</v>
      </c>
      <c r="B5067" t="s">
        <v>30</v>
      </c>
      <c r="C5067">
        <v>1</v>
      </c>
      <c r="D5067" t="s">
        <v>24</v>
      </c>
      <c r="E5067" t="s">
        <v>24</v>
      </c>
      <c r="F5067">
        <v>33</v>
      </c>
      <c r="G5067" t="s">
        <v>23</v>
      </c>
      <c r="H5067" t="s">
        <v>23</v>
      </c>
      <c r="I5067" t="s">
        <v>24</v>
      </c>
      <c r="J5067" t="s">
        <v>24</v>
      </c>
      <c r="K5067" t="s">
        <v>24</v>
      </c>
      <c r="L5067" t="s">
        <v>24</v>
      </c>
      <c r="M5067" t="s">
        <v>24</v>
      </c>
      <c r="N5067" t="s">
        <v>24</v>
      </c>
      <c r="O5067" t="s">
        <v>24</v>
      </c>
      <c r="P5067" t="s">
        <v>31</v>
      </c>
      <c r="Q5067" t="s">
        <v>23</v>
      </c>
      <c r="R5067" t="s">
        <v>7104</v>
      </c>
      <c r="S5067" s="2">
        <v>24.9</v>
      </c>
      <c r="T5067" s="2">
        <v>847.8</v>
      </c>
      <c r="U5067" t="s">
        <v>24</v>
      </c>
      <c r="V5067">
        <f>COUNTIF(Table1[[#This Row],[OnlineSecurity]:[StreamingMovies]], "Yes")</f>
        <v>0</v>
      </c>
      <c r="W5067" t="str" cm="1">
        <f t="array" ref="W5067">_xlfn.IFS(Table1[[#This Row],[tenure]]&lt;=12,"0-1 Years", Table1[[#This Row],[tenure]] &lt;=36, "1-3 Years",Table1[[#This Row],[tenure]]&lt;=60, "3-5 Years",Table1[[#This Row],[tenure]]&gt;60,"5+ Years")</f>
        <v>1-3 Years</v>
      </c>
      <c r="X5067" t="str">
        <f>IF(AND(Table1[[#This Row],[Contract]]="Month-to-Month", Table1[[#This Row],[PaymentMethod]]= "Electronic check"), "High Risk", "Standard")</f>
        <v>Standard</v>
      </c>
      <c r="Y5067" s="11">
        <f>IFERROR(Table1[[#This Row],[TotalCharges]]/Table1[[#This Row],[tenure]],"0")</f>
        <v>25.690909090909088</v>
      </c>
      <c r="Z5067" t="str">
        <f>IF(Table1[[#This Row],[SeniorCitizen]]=1,"Yes","No")</f>
        <v>Yes</v>
      </c>
    </row>
    <row r="5068" spans="1:26" x14ac:dyDescent="0.35">
      <c r="A5068" t="s">
        <v>5103</v>
      </c>
      <c r="B5068" t="s">
        <v>30</v>
      </c>
      <c r="C5068">
        <v>0</v>
      </c>
      <c r="D5068" t="s">
        <v>23</v>
      </c>
      <c r="E5068" t="s">
        <v>24</v>
      </c>
      <c r="F5068">
        <v>44</v>
      </c>
      <c r="G5068" t="s">
        <v>24</v>
      </c>
      <c r="H5068" t="s">
        <v>24</v>
      </c>
      <c r="I5068" t="s">
        <v>26</v>
      </c>
      <c r="J5068" t="s">
        <v>24</v>
      </c>
      <c r="K5068" t="s">
        <v>23</v>
      </c>
      <c r="L5068" t="s">
        <v>23</v>
      </c>
      <c r="M5068" t="s">
        <v>24</v>
      </c>
      <c r="N5068" t="s">
        <v>23</v>
      </c>
      <c r="O5068" t="s">
        <v>23</v>
      </c>
      <c r="P5068" t="s">
        <v>47</v>
      </c>
      <c r="Q5068" t="s">
        <v>24</v>
      </c>
      <c r="R5068" t="s">
        <v>7104</v>
      </c>
      <c r="S5068" s="2">
        <v>54.3</v>
      </c>
      <c r="T5068" s="2">
        <v>2390.4499999999998</v>
      </c>
      <c r="U5068" t="s">
        <v>24</v>
      </c>
      <c r="V5068">
        <f>COUNTIF(Table1[[#This Row],[OnlineSecurity]:[StreamingMovies]], "Yes")</f>
        <v>4</v>
      </c>
      <c r="W5068" t="str" cm="1">
        <f t="array" ref="W5068">_xlfn.IFS(Table1[[#This Row],[tenure]]&lt;=12,"0-1 Years", Table1[[#This Row],[tenure]] &lt;=36, "1-3 Years",Table1[[#This Row],[tenure]]&lt;=60, "3-5 Years",Table1[[#This Row],[tenure]]&gt;60,"5+ Years")</f>
        <v>3-5 Years</v>
      </c>
      <c r="X5068" t="str">
        <f>IF(AND(Table1[[#This Row],[Contract]]="Month-to-Month", Table1[[#This Row],[PaymentMethod]]= "Electronic check"), "High Risk", "Standard")</f>
        <v>Standard</v>
      </c>
      <c r="Y5068" s="11">
        <f>IFERROR(Table1[[#This Row],[TotalCharges]]/Table1[[#This Row],[tenure]],"0")</f>
        <v>54.328409090909084</v>
      </c>
      <c r="Z5068" t="str">
        <f>IF(Table1[[#This Row],[SeniorCitizen]]=1,"Yes","No")</f>
        <v>No</v>
      </c>
    </row>
    <row r="5069" spans="1:26" x14ac:dyDescent="0.3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7104</v>
      </c>
      <c r="S5069" s="2">
        <v>66.3</v>
      </c>
      <c r="T5069" s="2">
        <v>1923.5</v>
      </c>
      <c r="U5069" t="s">
        <v>24</v>
      </c>
      <c r="V5069">
        <f>COUNTIF(Table1[[#This Row],[OnlineSecurity]:[StreamingMovies]], "Yes")</f>
        <v>3</v>
      </c>
      <c r="W5069" t="str" cm="1">
        <f t="array" ref="W5069">_xlfn.IFS(Table1[[#This Row],[tenure]]&lt;=12,"0-1 Years", Table1[[#This Row],[tenure]] &lt;=36, "1-3 Years",Table1[[#This Row],[tenure]]&lt;=60, "3-5 Years",Table1[[#This Row],[tenure]]&gt;60,"5+ Years")</f>
        <v>1-3 Years</v>
      </c>
      <c r="X5069" t="str">
        <f>IF(AND(Table1[[#This Row],[Contract]]="Month-to-Month", Table1[[#This Row],[PaymentMethod]]= "Electronic check"), "High Risk", "Standard")</f>
        <v>Standard</v>
      </c>
      <c r="Y5069" s="11">
        <f>IFERROR(Table1[[#This Row],[TotalCharges]]/Table1[[#This Row],[tenure]],"0")</f>
        <v>64.11666666666666</v>
      </c>
      <c r="Z5069" t="str">
        <f>IF(Table1[[#This Row],[SeniorCitizen]]=1,"Yes","No")</f>
        <v>No</v>
      </c>
    </row>
    <row r="5070" spans="1:26" x14ac:dyDescent="0.35">
      <c r="A5070" t="s">
        <v>5105</v>
      </c>
      <c r="B5070" t="s">
        <v>22</v>
      </c>
      <c r="C5070">
        <v>0</v>
      </c>
      <c r="D5070" t="s">
        <v>23</v>
      </c>
      <c r="E5070" t="s">
        <v>24</v>
      </c>
      <c r="F5070">
        <v>71</v>
      </c>
      <c r="G5070" t="s">
        <v>23</v>
      </c>
      <c r="H5070" t="s">
        <v>24</v>
      </c>
      <c r="I5070" t="s">
        <v>24</v>
      </c>
      <c r="J5070" t="s">
        <v>24</v>
      </c>
      <c r="K5070" t="s">
        <v>24</v>
      </c>
      <c r="L5070" t="s">
        <v>24</v>
      </c>
      <c r="M5070" t="s">
        <v>24</v>
      </c>
      <c r="N5070" t="s">
        <v>24</v>
      </c>
      <c r="O5070" t="s">
        <v>24</v>
      </c>
      <c r="P5070" t="s">
        <v>47</v>
      </c>
      <c r="Q5070" t="s">
        <v>23</v>
      </c>
      <c r="R5070" t="s">
        <v>7104</v>
      </c>
      <c r="S5070" s="2">
        <v>20.9</v>
      </c>
      <c r="T5070" s="2">
        <v>1493.2</v>
      </c>
      <c r="U5070" t="s">
        <v>24</v>
      </c>
      <c r="V5070">
        <f>COUNTIF(Table1[[#This Row],[OnlineSecurity]:[StreamingMovies]], "Yes")</f>
        <v>0</v>
      </c>
      <c r="W5070" t="str" cm="1">
        <f t="array" ref="W5070">_xlfn.IFS(Table1[[#This Row],[tenure]]&lt;=12,"0-1 Years", Table1[[#This Row],[tenure]] &lt;=36, "1-3 Years",Table1[[#This Row],[tenure]]&lt;=60, "3-5 Years",Table1[[#This Row],[tenure]]&gt;60,"5+ Years")</f>
        <v>5+ Years</v>
      </c>
      <c r="X5070" t="str">
        <f>IF(AND(Table1[[#This Row],[Contract]]="Month-to-Month", Table1[[#This Row],[PaymentMethod]]= "Electronic check"), "High Risk", "Standard")</f>
        <v>Standard</v>
      </c>
      <c r="Y5070" s="11">
        <f>IFERROR(Table1[[#This Row],[TotalCharges]]/Table1[[#This Row],[tenure]],"0")</f>
        <v>21.030985915492959</v>
      </c>
      <c r="Z5070" t="str">
        <f>IF(Table1[[#This Row],[SeniorCitizen]]=1,"Yes","No")</f>
        <v>No</v>
      </c>
    </row>
    <row r="5071" spans="1:26" x14ac:dyDescent="0.3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s="2">
        <v>75.349999999999994</v>
      </c>
      <c r="T5071" s="2">
        <v>338.1</v>
      </c>
      <c r="U5071" t="s">
        <v>23</v>
      </c>
      <c r="V5071">
        <f>COUNTIF(Table1[[#This Row],[OnlineSecurity]:[StreamingMovies]], "Yes")</f>
        <v>0</v>
      </c>
      <c r="W5071" t="str" cm="1">
        <f t="array" ref="W5071">_xlfn.IFS(Table1[[#This Row],[tenure]]&lt;=12,"0-1 Years", Table1[[#This Row],[tenure]] &lt;=36, "1-3 Years",Table1[[#This Row],[tenure]]&lt;=60, "3-5 Years",Table1[[#This Row],[tenure]]&gt;60,"5+ Years")</f>
        <v>0-1 Years</v>
      </c>
      <c r="X5071" t="str">
        <f>IF(AND(Table1[[#This Row],[Contract]]="Month-to-Month", Table1[[#This Row],[PaymentMethod]]= "Electronic check"), "High Risk", "Standard")</f>
        <v>High Risk</v>
      </c>
      <c r="Y5071" s="11">
        <f>IFERROR(Table1[[#This Row],[TotalCharges]]/Table1[[#This Row],[tenure]],"0")</f>
        <v>84.525000000000006</v>
      </c>
      <c r="Z5071" t="str">
        <f>IF(Table1[[#This Row],[SeniorCitizen]]=1,"Yes","No")</f>
        <v>No</v>
      </c>
    </row>
    <row r="5072" spans="1:26" x14ac:dyDescent="0.3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s="2">
        <v>85.15</v>
      </c>
      <c r="T5072" s="2">
        <v>3030.6</v>
      </c>
      <c r="U5072" t="s">
        <v>23</v>
      </c>
      <c r="V5072">
        <f>COUNTIF(Table1[[#This Row],[OnlineSecurity]:[StreamingMovies]], "Yes")</f>
        <v>2</v>
      </c>
      <c r="W5072" t="str" cm="1">
        <f t="array" ref="W5072">_xlfn.IFS(Table1[[#This Row],[tenure]]&lt;=12,"0-1 Years", Table1[[#This Row],[tenure]] &lt;=36, "1-3 Years",Table1[[#This Row],[tenure]]&lt;=60, "3-5 Years",Table1[[#This Row],[tenure]]&gt;60,"5+ Years")</f>
        <v>1-3 Years</v>
      </c>
      <c r="X5072" t="str">
        <f>IF(AND(Table1[[#This Row],[Contract]]="Month-to-Month", Table1[[#This Row],[PaymentMethod]]= "Electronic check"), "High Risk", "Standard")</f>
        <v>Standard</v>
      </c>
      <c r="Y5072" s="11">
        <f>IFERROR(Table1[[#This Row],[TotalCharges]]/Table1[[#This Row],[tenure]],"0")</f>
        <v>86.588571428571427</v>
      </c>
      <c r="Z5072" t="str">
        <f>IF(Table1[[#This Row],[SeniorCitizen]]=1,"Yes","No")</f>
        <v>No</v>
      </c>
    </row>
    <row r="5073" spans="1:26" x14ac:dyDescent="0.3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7105</v>
      </c>
      <c r="S5073" s="2">
        <v>75.349999999999994</v>
      </c>
      <c r="T5073" s="2">
        <v>75.349999999999994</v>
      </c>
      <c r="U5073" t="s">
        <v>24</v>
      </c>
      <c r="V5073">
        <f>COUNTIF(Table1[[#This Row],[OnlineSecurity]:[StreamingMovies]], "Yes")</f>
        <v>1</v>
      </c>
      <c r="W5073" t="str" cm="1">
        <f t="array" ref="W5073">_xlfn.IFS(Table1[[#This Row],[tenure]]&lt;=12,"0-1 Years", Table1[[#This Row],[tenure]] &lt;=36, "1-3 Years",Table1[[#This Row],[tenure]]&lt;=60, "3-5 Years",Table1[[#This Row],[tenure]]&gt;60,"5+ Years")</f>
        <v>0-1 Years</v>
      </c>
      <c r="X5073" t="str">
        <f>IF(AND(Table1[[#This Row],[Contract]]="Month-to-Month", Table1[[#This Row],[PaymentMethod]]= "Electronic check"), "High Risk", "Standard")</f>
        <v>Standard</v>
      </c>
      <c r="Y5073" s="11">
        <f>IFERROR(Table1[[#This Row],[TotalCharges]]/Table1[[#This Row],[tenure]],"0")</f>
        <v>75.349999999999994</v>
      </c>
      <c r="Z5073" t="str">
        <f>IF(Table1[[#This Row],[SeniorCitizen]]=1,"Yes","No")</f>
        <v>No</v>
      </c>
    </row>
    <row r="5074" spans="1:26" x14ac:dyDescent="0.3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s="2">
        <v>104.45</v>
      </c>
      <c r="T5074" s="2">
        <v>2184.85</v>
      </c>
      <c r="U5074" t="s">
        <v>24</v>
      </c>
      <c r="V5074">
        <f>COUNTIF(Table1[[#This Row],[OnlineSecurity]:[StreamingMovies]], "Yes")</f>
        <v>4</v>
      </c>
      <c r="W5074" t="str" cm="1">
        <f t="array" ref="W5074">_xlfn.IFS(Table1[[#This Row],[tenure]]&lt;=12,"0-1 Years", Table1[[#This Row],[tenure]] &lt;=36, "1-3 Years",Table1[[#This Row],[tenure]]&lt;=60, "3-5 Years",Table1[[#This Row],[tenure]]&gt;60,"5+ Years")</f>
        <v>1-3 Years</v>
      </c>
      <c r="X5074" t="str">
        <f>IF(AND(Table1[[#This Row],[Contract]]="Month-to-Month", Table1[[#This Row],[PaymentMethod]]= "Electronic check"), "High Risk", "Standard")</f>
        <v>High Risk</v>
      </c>
      <c r="Y5074" s="11">
        <f>IFERROR(Table1[[#This Row],[TotalCharges]]/Table1[[#This Row],[tenure]],"0")</f>
        <v>94.993478260869566</v>
      </c>
      <c r="Z5074" t="str">
        <f>IF(Table1[[#This Row],[SeniorCitizen]]=1,"Yes","No")</f>
        <v>Yes</v>
      </c>
    </row>
    <row r="5075" spans="1:26" x14ac:dyDescent="0.35">
      <c r="A5075" t="s">
        <v>5110</v>
      </c>
      <c r="B5075" t="s">
        <v>22</v>
      </c>
      <c r="C5075">
        <v>0</v>
      </c>
      <c r="D5075" t="s">
        <v>24</v>
      </c>
      <c r="E5075" t="s">
        <v>23</v>
      </c>
      <c r="F5075">
        <v>22</v>
      </c>
      <c r="G5075" t="s">
        <v>24</v>
      </c>
      <c r="H5075" t="s">
        <v>24</v>
      </c>
      <c r="I5075" t="s">
        <v>26</v>
      </c>
      <c r="J5075" t="s">
        <v>24</v>
      </c>
      <c r="K5075" t="s">
        <v>24</v>
      </c>
      <c r="L5075" t="s">
        <v>23</v>
      </c>
      <c r="M5075" t="s">
        <v>24</v>
      </c>
      <c r="N5075" t="s">
        <v>23</v>
      </c>
      <c r="O5075" t="s">
        <v>23</v>
      </c>
      <c r="P5075" t="s">
        <v>31</v>
      </c>
      <c r="Q5075" t="s">
        <v>23</v>
      </c>
      <c r="R5075" t="s">
        <v>7105</v>
      </c>
      <c r="S5075" s="2">
        <v>49.45</v>
      </c>
      <c r="T5075" s="2">
        <v>1031.4000000000001</v>
      </c>
      <c r="U5075" t="s">
        <v>24</v>
      </c>
      <c r="V5075">
        <f>COUNTIF(Table1[[#This Row],[OnlineSecurity]:[StreamingMovies]], "Yes")</f>
        <v>3</v>
      </c>
      <c r="W5075" t="str" cm="1">
        <f t="array" ref="W5075">_xlfn.IFS(Table1[[#This Row],[tenure]]&lt;=12,"0-1 Years", Table1[[#This Row],[tenure]] &lt;=36, "1-3 Years",Table1[[#This Row],[tenure]]&lt;=60, "3-5 Years",Table1[[#This Row],[tenure]]&gt;60,"5+ Years")</f>
        <v>1-3 Years</v>
      </c>
      <c r="X5075" t="str">
        <f>IF(AND(Table1[[#This Row],[Contract]]="Month-to-Month", Table1[[#This Row],[PaymentMethod]]= "Electronic check"), "High Risk", "Standard")</f>
        <v>Standard</v>
      </c>
      <c r="Y5075" s="11">
        <f>IFERROR(Table1[[#This Row],[TotalCharges]]/Table1[[#This Row],[tenure]],"0")</f>
        <v>46.881818181818183</v>
      </c>
      <c r="Z5075" t="str">
        <f>IF(Table1[[#This Row],[SeniorCitizen]]=1,"Yes","No")</f>
        <v>No</v>
      </c>
    </row>
    <row r="5076" spans="1:26" x14ac:dyDescent="0.35">
      <c r="A5076" t="s">
        <v>5111</v>
      </c>
      <c r="B5076" t="s">
        <v>22</v>
      </c>
      <c r="C5076">
        <v>0</v>
      </c>
      <c r="D5076" t="s">
        <v>24</v>
      </c>
      <c r="E5076" t="s">
        <v>23</v>
      </c>
      <c r="F5076">
        <v>49</v>
      </c>
      <c r="G5076" t="s">
        <v>23</v>
      </c>
      <c r="H5076" t="s">
        <v>24</v>
      </c>
      <c r="I5076" t="s">
        <v>24</v>
      </c>
      <c r="J5076" t="s">
        <v>24</v>
      </c>
      <c r="K5076" t="s">
        <v>24</v>
      </c>
      <c r="L5076" t="s">
        <v>24</v>
      </c>
      <c r="M5076" t="s">
        <v>24</v>
      </c>
      <c r="N5076" t="s">
        <v>24</v>
      </c>
      <c r="O5076" t="s">
        <v>24</v>
      </c>
      <c r="P5076" t="s">
        <v>31</v>
      </c>
      <c r="Q5076" t="s">
        <v>24</v>
      </c>
      <c r="R5076" t="s">
        <v>7105</v>
      </c>
      <c r="S5076" s="2">
        <v>19.45</v>
      </c>
      <c r="T5076" s="2">
        <v>921.3</v>
      </c>
      <c r="U5076" t="s">
        <v>24</v>
      </c>
      <c r="V5076">
        <f>COUNTIF(Table1[[#This Row],[OnlineSecurity]:[StreamingMovies]], "Yes")</f>
        <v>0</v>
      </c>
      <c r="W5076" t="str" cm="1">
        <f t="array" ref="W5076">_xlfn.IFS(Table1[[#This Row],[tenure]]&lt;=12,"0-1 Years", Table1[[#This Row],[tenure]] &lt;=36, "1-3 Years",Table1[[#This Row],[tenure]]&lt;=60, "3-5 Years",Table1[[#This Row],[tenure]]&gt;60,"5+ Years")</f>
        <v>3-5 Years</v>
      </c>
      <c r="X5076" t="str">
        <f>IF(AND(Table1[[#This Row],[Contract]]="Month-to-Month", Table1[[#This Row],[PaymentMethod]]= "Electronic check"), "High Risk", "Standard")</f>
        <v>Standard</v>
      </c>
      <c r="Y5076" s="11">
        <f>IFERROR(Table1[[#This Row],[TotalCharges]]/Table1[[#This Row],[tenure]],"0")</f>
        <v>18.802040816326528</v>
      </c>
      <c r="Z5076" t="str">
        <f>IF(Table1[[#This Row],[SeniorCitizen]]=1,"Yes","No")</f>
        <v>No</v>
      </c>
    </row>
    <row r="5077" spans="1:26" x14ac:dyDescent="0.3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s="2">
        <v>92.15</v>
      </c>
      <c r="T5077" s="2">
        <v>3875.4</v>
      </c>
      <c r="U5077" t="s">
        <v>24</v>
      </c>
      <c r="V5077">
        <f>COUNTIF(Table1[[#This Row],[OnlineSecurity]:[StreamingMovies]], "Yes")</f>
        <v>3</v>
      </c>
      <c r="W5077" t="str" cm="1">
        <f t="array" ref="W5077">_xlfn.IFS(Table1[[#This Row],[tenure]]&lt;=12,"0-1 Years", Table1[[#This Row],[tenure]] &lt;=36, "1-3 Years",Table1[[#This Row],[tenure]]&lt;=60, "3-5 Years",Table1[[#This Row],[tenure]]&gt;60,"5+ Years")</f>
        <v>3-5 Years</v>
      </c>
      <c r="X5077" t="str">
        <f>IF(AND(Table1[[#This Row],[Contract]]="Month-to-Month", Table1[[#This Row],[PaymentMethod]]= "Electronic check"), "High Risk", "Standard")</f>
        <v>High Risk</v>
      </c>
      <c r="Y5077" s="11">
        <f>IFERROR(Table1[[#This Row],[TotalCharges]]/Table1[[#This Row],[tenure]],"0")</f>
        <v>92.271428571428572</v>
      </c>
      <c r="Z5077" t="str">
        <f>IF(Table1[[#This Row],[SeniorCitizen]]=1,"Yes","No")</f>
        <v>No</v>
      </c>
    </row>
    <row r="5078" spans="1:26" x14ac:dyDescent="0.3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s="2">
        <v>93.8</v>
      </c>
      <c r="T5078" s="2">
        <v>3124.5</v>
      </c>
      <c r="U5078" t="s">
        <v>23</v>
      </c>
      <c r="V5078">
        <f>COUNTIF(Table1[[#This Row],[OnlineSecurity]:[StreamingMovies]], "Yes")</f>
        <v>3</v>
      </c>
      <c r="W5078" t="str" cm="1">
        <f t="array" ref="W5078">_xlfn.IFS(Table1[[#This Row],[tenure]]&lt;=12,"0-1 Years", Table1[[#This Row],[tenure]] &lt;=36, "1-3 Years",Table1[[#This Row],[tenure]]&lt;=60, "3-5 Years",Table1[[#This Row],[tenure]]&gt;60,"5+ Years")</f>
        <v>1-3 Years</v>
      </c>
      <c r="X5078" t="str">
        <f>IF(AND(Table1[[#This Row],[Contract]]="Month-to-Month", Table1[[#This Row],[PaymentMethod]]= "Electronic check"), "High Risk", "Standard")</f>
        <v>Standard</v>
      </c>
      <c r="Y5078" s="11">
        <f>IFERROR(Table1[[#This Row],[TotalCharges]]/Table1[[#This Row],[tenure]],"0")</f>
        <v>94.681818181818187</v>
      </c>
      <c r="Z5078" t="str">
        <f>IF(Table1[[#This Row],[SeniorCitizen]]=1,"Yes","No")</f>
        <v>No</v>
      </c>
    </row>
    <row r="5079" spans="1:26" x14ac:dyDescent="0.35">
      <c r="A5079" t="s">
        <v>5114</v>
      </c>
      <c r="B5079" t="s">
        <v>22</v>
      </c>
      <c r="C5079">
        <v>0</v>
      </c>
      <c r="D5079" t="s">
        <v>23</v>
      </c>
      <c r="E5079" t="s">
        <v>23</v>
      </c>
      <c r="F5079">
        <v>7</v>
      </c>
      <c r="G5079" t="s">
        <v>23</v>
      </c>
      <c r="H5079" t="s">
        <v>24</v>
      </c>
      <c r="I5079" t="s">
        <v>24</v>
      </c>
      <c r="J5079" t="s">
        <v>24</v>
      </c>
      <c r="K5079" t="s">
        <v>24</v>
      </c>
      <c r="L5079" t="s">
        <v>24</v>
      </c>
      <c r="M5079" t="s">
        <v>24</v>
      </c>
      <c r="N5079" t="s">
        <v>24</v>
      </c>
      <c r="O5079" t="s">
        <v>24</v>
      </c>
      <c r="P5079" t="s">
        <v>47</v>
      </c>
      <c r="Q5079" t="s">
        <v>24</v>
      </c>
      <c r="R5079" t="s">
        <v>32</v>
      </c>
      <c r="S5079" s="2">
        <v>19.850000000000001</v>
      </c>
      <c r="T5079" s="2">
        <v>144.15</v>
      </c>
      <c r="U5079" t="s">
        <v>24</v>
      </c>
      <c r="V5079">
        <f>COUNTIF(Table1[[#This Row],[OnlineSecurity]:[StreamingMovies]], "Yes")</f>
        <v>0</v>
      </c>
      <c r="W5079" t="str" cm="1">
        <f t="array" ref="W5079">_xlfn.IFS(Table1[[#This Row],[tenure]]&lt;=12,"0-1 Years", Table1[[#This Row],[tenure]] &lt;=36, "1-3 Years",Table1[[#This Row],[tenure]]&lt;=60, "3-5 Years",Table1[[#This Row],[tenure]]&gt;60,"5+ Years")</f>
        <v>0-1 Years</v>
      </c>
      <c r="X5079" t="str">
        <f>IF(AND(Table1[[#This Row],[Contract]]="Month-to-Month", Table1[[#This Row],[PaymentMethod]]= "Electronic check"), "High Risk", "Standard")</f>
        <v>Standard</v>
      </c>
      <c r="Y5079" s="11">
        <f>IFERROR(Table1[[#This Row],[TotalCharges]]/Table1[[#This Row],[tenure]],"0")</f>
        <v>20.592857142857145</v>
      </c>
      <c r="Z5079" t="str">
        <f>IF(Table1[[#This Row],[SeniorCitizen]]=1,"Yes","No")</f>
        <v>No</v>
      </c>
    </row>
    <row r="5080" spans="1:26" x14ac:dyDescent="0.3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7104</v>
      </c>
      <c r="S5080" s="2">
        <v>100.25</v>
      </c>
      <c r="T5080" s="2">
        <v>6689</v>
      </c>
      <c r="U5080" t="s">
        <v>24</v>
      </c>
      <c r="V5080">
        <f>COUNTIF(Table1[[#This Row],[OnlineSecurity]:[StreamingMovies]], "Yes")</f>
        <v>4</v>
      </c>
      <c r="W5080" t="str" cm="1">
        <f t="array" ref="W5080">_xlfn.IFS(Table1[[#This Row],[tenure]]&lt;=12,"0-1 Years", Table1[[#This Row],[tenure]] &lt;=36, "1-3 Years",Table1[[#This Row],[tenure]]&lt;=60, "3-5 Years",Table1[[#This Row],[tenure]]&gt;60,"5+ Years")</f>
        <v>5+ Years</v>
      </c>
      <c r="X5080" t="str">
        <f>IF(AND(Table1[[#This Row],[Contract]]="Month-to-Month", Table1[[#This Row],[PaymentMethod]]= "Electronic check"), "High Risk", "Standard")</f>
        <v>Standard</v>
      </c>
      <c r="Y5080" s="11">
        <f>IFERROR(Table1[[#This Row],[TotalCharges]]/Table1[[#This Row],[tenure]],"0")</f>
        <v>99.835820895522389</v>
      </c>
      <c r="Z5080" t="str">
        <f>IF(Table1[[#This Row],[SeniorCitizen]]=1,"Yes","No")</f>
        <v>No</v>
      </c>
    </row>
    <row r="5081" spans="1:26" x14ac:dyDescent="0.3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s="2">
        <v>95.7</v>
      </c>
      <c r="T5081" s="2">
        <v>1451.1</v>
      </c>
      <c r="U5081" t="s">
        <v>24</v>
      </c>
      <c r="V5081">
        <f>COUNTIF(Table1[[#This Row],[OnlineSecurity]:[StreamingMovies]], "Yes")</f>
        <v>3</v>
      </c>
      <c r="W5081" t="str" cm="1">
        <f t="array" ref="W5081">_xlfn.IFS(Table1[[#This Row],[tenure]]&lt;=12,"0-1 Years", Table1[[#This Row],[tenure]] &lt;=36, "1-3 Years",Table1[[#This Row],[tenure]]&lt;=60, "3-5 Years",Table1[[#This Row],[tenure]]&gt;60,"5+ Years")</f>
        <v>1-3 Years</v>
      </c>
      <c r="X5081" t="str">
        <f>IF(AND(Table1[[#This Row],[Contract]]="Month-to-Month", Table1[[#This Row],[PaymentMethod]]= "Electronic check"), "High Risk", "Standard")</f>
        <v>High Risk</v>
      </c>
      <c r="Y5081" s="11">
        <f>IFERROR(Table1[[#This Row],[TotalCharges]]/Table1[[#This Row],[tenure]],"0")</f>
        <v>96.74</v>
      </c>
      <c r="Z5081" t="str">
        <f>IF(Table1[[#This Row],[SeniorCitizen]]=1,"Yes","No")</f>
        <v>No</v>
      </c>
    </row>
    <row r="5082" spans="1:26" x14ac:dyDescent="0.3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s="2">
        <v>93.15</v>
      </c>
      <c r="T5082" s="2">
        <v>6368.2</v>
      </c>
      <c r="U5082" t="s">
        <v>24</v>
      </c>
      <c r="V5082">
        <f>COUNTIF(Table1[[#This Row],[OnlineSecurity]:[StreamingMovies]], "Yes")</f>
        <v>3</v>
      </c>
      <c r="W5082" t="str" cm="1">
        <f t="array" ref="W5082">_xlfn.IFS(Table1[[#This Row],[tenure]]&lt;=12,"0-1 Years", Table1[[#This Row],[tenure]] &lt;=36, "1-3 Years",Table1[[#This Row],[tenure]]&lt;=60, "3-5 Years",Table1[[#This Row],[tenure]]&gt;60,"5+ Years")</f>
        <v>5+ Years</v>
      </c>
      <c r="X5082" t="str">
        <f>IF(AND(Table1[[#This Row],[Contract]]="Month-to-Month", Table1[[#This Row],[PaymentMethod]]= "Electronic check"), "High Risk", "Standard")</f>
        <v>Standard</v>
      </c>
      <c r="Y5082" s="11">
        <f>IFERROR(Table1[[#This Row],[TotalCharges]]/Table1[[#This Row],[tenure]],"0")</f>
        <v>95.047761194029846</v>
      </c>
      <c r="Z5082" t="str">
        <f>IF(Table1[[#This Row],[SeniorCitizen]]=1,"Yes","No")</f>
        <v>No</v>
      </c>
    </row>
    <row r="5083" spans="1:26" x14ac:dyDescent="0.3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s="2">
        <v>69.7</v>
      </c>
      <c r="T5083" s="2">
        <v>3729.6</v>
      </c>
      <c r="U5083" t="s">
        <v>24</v>
      </c>
      <c r="V5083">
        <f>COUNTIF(Table1[[#This Row],[OnlineSecurity]:[StreamingMovies]], "Yes")</f>
        <v>4</v>
      </c>
      <c r="W5083" t="str" cm="1">
        <f t="array" ref="W5083">_xlfn.IFS(Table1[[#This Row],[tenure]]&lt;=12,"0-1 Years", Table1[[#This Row],[tenure]] &lt;=36, "1-3 Years",Table1[[#This Row],[tenure]]&lt;=60, "3-5 Years",Table1[[#This Row],[tenure]]&gt;60,"5+ Years")</f>
        <v>3-5 Years</v>
      </c>
      <c r="X5083" t="str">
        <f>IF(AND(Table1[[#This Row],[Contract]]="Month-to-Month", Table1[[#This Row],[PaymentMethod]]= "Electronic check"), "High Risk", "Standard")</f>
        <v>Standard</v>
      </c>
      <c r="Y5083" s="11">
        <f>IFERROR(Table1[[#This Row],[TotalCharges]]/Table1[[#This Row],[tenure]],"0")</f>
        <v>70.369811320754721</v>
      </c>
      <c r="Z5083" t="str">
        <f>IF(Table1[[#This Row],[SeniorCitizen]]=1,"Yes","No")</f>
        <v>No</v>
      </c>
    </row>
    <row r="5084" spans="1:26" x14ac:dyDescent="0.35">
      <c r="A5084" t="s">
        <v>5119</v>
      </c>
      <c r="B5084" t="s">
        <v>30</v>
      </c>
      <c r="C5084">
        <v>0</v>
      </c>
      <c r="D5084" t="s">
        <v>23</v>
      </c>
      <c r="E5084" t="s">
        <v>23</v>
      </c>
      <c r="F5084">
        <v>21</v>
      </c>
      <c r="G5084" t="s">
        <v>23</v>
      </c>
      <c r="H5084" t="s">
        <v>24</v>
      </c>
      <c r="I5084" t="s">
        <v>24</v>
      </c>
      <c r="J5084" t="s">
        <v>24</v>
      </c>
      <c r="K5084" t="s">
        <v>24</v>
      </c>
      <c r="L5084" t="s">
        <v>24</v>
      </c>
      <c r="M5084" t="s">
        <v>24</v>
      </c>
      <c r="N5084" t="s">
        <v>24</v>
      </c>
      <c r="O5084" t="s">
        <v>24</v>
      </c>
      <c r="P5084" t="s">
        <v>31</v>
      </c>
      <c r="Q5084" t="s">
        <v>24</v>
      </c>
      <c r="R5084" t="s">
        <v>32</v>
      </c>
      <c r="S5084" s="2">
        <v>19.8</v>
      </c>
      <c r="T5084" s="2">
        <v>350.1</v>
      </c>
      <c r="U5084" t="s">
        <v>24</v>
      </c>
      <c r="V5084">
        <f>COUNTIF(Table1[[#This Row],[OnlineSecurity]:[StreamingMovies]], "Yes")</f>
        <v>0</v>
      </c>
      <c r="W5084" t="str" cm="1">
        <f t="array" ref="W5084">_xlfn.IFS(Table1[[#This Row],[tenure]]&lt;=12,"0-1 Years", Table1[[#This Row],[tenure]] &lt;=36, "1-3 Years",Table1[[#This Row],[tenure]]&lt;=60, "3-5 Years",Table1[[#This Row],[tenure]]&gt;60,"5+ Years")</f>
        <v>1-3 Years</v>
      </c>
      <c r="X5084" t="str">
        <f>IF(AND(Table1[[#This Row],[Contract]]="Month-to-Month", Table1[[#This Row],[PaymentMethod]]= "Electronic check"), "High Risk", "Standard")</f>
        <v>Standard</v>
      </c>
      <c r="Y5084" s="11">
        <f>IFERROR(Table1[[#This Row],[TotalCharges]]/Table1[[#This Row],[tenure]],"0")</f>
        <v>16.671428571428571</v>
      </c>
      <c r="Z5084" t="str">
        <f>IF(Table1[[#This Row],[SeniorCitizen]]=1,"Yes","No")</f>
        <v>No</v>
      </c>
    </row>
    <row r="5085" spans="1:26" x14ac:dyDescent="0.3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s="2">
        <v>71.349999999999994</v>
      </c>
      <c r="T5085" s="2">
        <v>2847.2</v>
      </c>
      <c r="U5085" t="s">
        <v>24</v>
      </c>
      <c r="V5085">
        <f>COUNTIF(Table1[[#This Row],[OnlineSecurity]:[StreamingMovies]], "Yes")</f>
        <v>4</v>
      </c>
      <c r="W5085" t="str" cm="1">
        <f t="array" ref="W5085">_xlfn.IFS(Table1[[#This Row],[tenure]]&lt;=12,"0-1 Years", Table1[[#This Row],[tenure]] &lt;=36, "1-3 Years",Table1[[#This Row],[tenure]]&lt;=60, "3-5 Years",Table1[[#This Row],[tenure]]&gt;60,"5+ Years")</f>
        <v>3-5 Years</v>
      </c>
      <c r="X5085" t="str">
        <f>IF(AND(Table1[[#This Row],[Contract]]="Month-to-Month", Table1[[#This Row],[PaymentMethod]]= "Electronic check"), "High Risk", "Standard")</f>
        <v>Standard</v>
      </c>
      <c r="Y5085" s="11">
        <f>IFERROR(Table1[[#This Row],[TotalCharges]]/Table1[[#This Row],[tenure]],"0")</f>
        <v>71.179999999999993</v>
      </c>
      <c r="Z5085" t="str">
        <f>IF(Table1[[#This Row],[SeniorCitizen]]=1,"Yes","No")</f>
        <v>No</v>
      </c>
    </row>
    <row r="5086" spans="1:26" x14ac:dyDescent="0.35">
      <c r="A5086" t="s">
        <v>5121</v>
      </c>
      <c r="B5086" t="s">
        <v>22</v>
      </c>
      <c r="C5086">
        <v>0</v>
      </c>
      <c r="D5086" t="s">
        <v>23</v>
      </c>
      <c r="E5086" t="s">
        <v>23</v>
      </c>
      <c r="F5086">
        <v>22</v>
      </c>
      <c r="G5086" t="s">
        <v>23</v>
      </c>
      <c r="H5086" t="s">
        <v>24</v>
      </c>
      <c r="I5086" t="s">
        <v>24</v>
      </c>
      <c r="J5086" t="s">
        <v>24</v>
      </c>
      <c r="K5086" t="s">
        <v>24</v>
      </c>
      <c r="L5086" t="s">
        <v>24</v>
      </c>
      <c r="M5086" t="s">
        <v>24</v>
      </c>
      <c r="N5086" t="s">
        <v>24</v>
      </c>
      <c r="O5086" t="s">
        <v>24</v>
      </c>
      <c r="P5086" t="s">
        <v>31</v>
      </c>
      <c r="Q5086" t="s">
        <v>24</v>
      </c>
      <c r="R5086" t="s">
        <v>7104</v>
      </c>
      <c r="S5086" s="2">
        <v>20.75</v>
      </c>
      <c r="T5086" s="2">
        <v>452.35</v>
      </c>
      <c r="U5086" t="s">
        <v>24</v>
      </c>
      <c r="V5086">
        <f>COUNTIF(Table1[[#This Row],[OnlineSecurity]:[StreamingMovies]], "Yes")</f>
        <v>0</v>
      </c>
      <c r="W5086" t="str" cm="1">
        <f t="array" ref="W5086">_xlfn.IFS(Table1[[#This Row],[tenure]]&lt;=12,"0-1 Years", Table1[[#This Row],[tenure]] &lt;=36, "1-3 Years",Table1[[#This Row],[tenure]]&lt;=60, "3-5 Years",Table1[[#This Row],[tenure]]&gt;60,"5+ Years")</f>
        <v>1-3 Years</v>
      </c>
      <c r="X5086" t="str">
        <f>IF(AND(Table1[[#This Row],[Contract]]="Month-to-Month", Table1[[#This Row],[PaymentMethod]]= "Electronic check"), "High Risk", "Standard")</f>
        <v>Standard</v>
      </c>
      <c r="Y5086" s="11">
        <f>IFERROR(Table1[[#This Row],[TotalCharges]]/Table1[[#This Row],[tenure]],"0")</f>
        <v>20.561363636363637</v>
      </c>
      <c r="Z5086" t="str">
        <f>IF(Table1[[#This Row],[SeniorCitizen]]=1,"Yes","No")</f>
        <v>No</v>
      </c>
    </row>
    <row r="5087" spans="1:26" x14ac:dyDescent="0.35">
      <c r="A5087" t="s">
        <v>5122</v>
      </c>
      <c r="B5087" t="s">
        <v>30</v>
      </c>
      <c r="C5087">
        <v>0</v>
      </c>
      <c r="D5087" t="s">
        <v>24</v>
      </c>
      <c r="E5087" t="s">
        <v>24</v>
      </c>
      <c r="F5087">
        <v>39</v>
      </c>
      <c r="G5087" t="s">
        <v>24</v>
      </c>
      <c r="H5087" t="s">
        <v>24</v>
      </c>
      <c r="I5087" t="s">
        <v>26</v>
      </c>
      <c r="J5087" t="s">
        <v>24</v>
      </c>
      <c r="K5087" t="s">
        <v>24</v>
      </c>
      <c r="L5087" t="s">
        <v>24</v>
      </c>
      <c r="M5087" t="s">
        <v>23</v>
      </c>
      <c r="N5087" t="s">
        <v>24</v>
      </c>
      <c r="O5087" t="s">
        <v>23</v>
      </c>
      <c r="P5087" t="s">
        <v>27</v>
      </c>
      <c r="Q5087" t="s">
        <v>23</v>
      </c>
      <c r="R5087" t="s">
        <v>28</v>
      </c>
      <c r="S5087" s="2">
        <v>40.6</v>
      </c>
      <c r="T5087" s="2">
        <v>1494.5</v>
      </c>
      <c r="U5087" t="s">
        <v>24</v>
      </c>
      <c r="V5087">
        <f>COUNTIF(Table1[[#This Row],[OnlineSecurity]:[StreamingMovies]], "Yes")</f>
        <v>2</v>
      </c>
      <c r="W5087" t="str" cm="1">
        <f t="array" ref="W5087">_xlfn.IFS(Table1[[#This Row],[tenure]]&lt;=12,"0-1 Years", Table1[[#This Row],[tenure]] &lt;=36, "1-3 Years",Table1[[#This Row],[tenure]]&lt;=60, "3-5 Years",Table1[[#This Row],[tenure]]&gt;60,"5+ Years")</f>
        <v>3-5 Years</v>
      </c>
      <c r="X5087" t="str">
        <f>IF(AND(Table1[[#This Row],[Contract]]="Month-to-Month", Table1[[#This Row],[PaymentMethod]]= "Electronic check"), "High Risk", "Standard")</f>
        <v>High Risk</v>
      </c>
      <c r="Y5087" s="11">
        <f>IFERROR(Table1[[#This Row],[TotalCharges]]/Table1[[#This Row],[tenure]],"0")</f>
        <v>38.320512820512818</v>
      </c>
      <c r="Z5087" t="str">
        <f>IF(Table1[[#This Row],[SeniorCitizen]]=1,"Yes","No")</f>
        <v>No</v>
      </c>
    </row>
    <row r="5088" spans="1:26" x14ac:dyDescent="0.35">
      <c r="A5088" t="s">
        <v>5123</v>
      </c>
      <c r="B5088" t="s">
        <v>30</v>
      </c>
      <c r="C5088">
        <v>0</v>
      </c>
      <c r="D5088" t="s">
        <v>24</v>
      </c>
      <c r="E5088" t="s">
        <v>24</v>
      </c>
      <c r="F5088">
        <v>45</v>
      </c>
      <c r="G5088" t="s">
        <v>23</v>
      </c>
      <c r="H5088" t="s">
        <v>24</v>
      </c>
      <c r="I5088" t="s">
        <v>24</v>
      </c>
      <c r="J5088" t="s">
        <v>24</v>
      </c>
      <c r="K5088" t="s">
        <v>24</v>
      </c>
      <c r="L5088" t="s">
        <v>24</v>
      </c>
      <c r="M5088" t="s">
        <v>24</v>
      </c>
      <c r="N5088" t="s">
        <v>24</v>
      </c>
      <c r="O5088" t="s">
        <v>24</v>
      </c>
      <c r="P5088" t="s">
        <v>31</v>
      </c>
      <c r="Q5088" t="s">
        <v>23</v>
      </c>
      <c r="R5088" t="s">
        <v>28</v>
      </c>
      <c r="S5088" s="2">
        <v>20.399999999999999</v>
      </c>
      <c r="T5088" s="2">
        <v>930.45</v>
      </c>
      <c r="U5088" t="s">
        <v>23</v>
      </c>
      <c r="V5088">
        <f>COUNTIF(Table1[[#This Row],[OnlineSecurity]:[StreamingMovies]], "Yes")</f>
        <v>0</v>
      </c>
      <c r="W5088" t="str" cm="1">
        <f t="array" ref="W5088">_xlfn.IFS(Table1[[#This Row],[tenure]]&lt;=12,"0-1 Years", Table1[[#This Row],[tenure]] &lt;=36, "1-3 Years",Table1[[#This Row],[tenure]]&lt;=60, "3-5 Years",Table1[[#This Row],[tenure]]&gt;60,"5+ Years")</f>
        <v>3-5 Years</v>
      </c>
      <c r="X5088" t="str">
        <f>IF(AND(Table1[[#This Row],[Contract]]="Month-to-Month", Table1[[#This Row],[PaymentMethod]]= "Electronic check"), "High Risk", "Standard")</f>
        <v>Standard</v>
      </c>
      <c r="Y5088" s="11">
        <f>IFERROR(Table1[[#This Row],[TotalCharges]]/Table1[[#This Row],[tenure]],"0")</f>
        <v>20.676666666666669</v>
      </c>
      <c r="Z5088" t="str">
        <f>IF(Table1[[#This Row],[SeniorCitizen]]=1,"Yes","No")</f>
        <v>No</v>
      </c>
    </row>
    <row r="5089" spans="1:26" x14ac:dyDescent="0.35">
      <c r="A5089" t="s">
        <v>5124</v>
      </c>
      <c r="B5089" t="s">
        <v>22</v>
      </c>
      <c r="C5089">
        <v>0</v>
      </c>
      <c r="D5089" t="s">
        <v>23</v>
      </c>
      <c r="E5089" t="s">
        <v>24</v>
      </c>
      <c r="F5089">
        <v>2</v>
      </c>
      <c r="G5089" t="s">
        <v>23</v>
      </c>
      <c r="H5089" t="s">
        <v>24</v>
      </c>
      <c r="I5089" t="s">
        <v>24</v>
      </c>
      <c r="J5089" t="s">
        <v>24</v>
      </c>
      <c r="K5089" t="s">
        <v>24</v>
      </c>
      <c r="L5089" t="s">
        <v>24</v>
      </c>
      <c r="M5089" t="s">
        <v>24</v>
      </c>
      <c r="N5089" t="s">
        <v>24</v>
      </c>
      <c r="O5089" t="s">
        <v>24</v>
      </c>
      <c r="P5089" t="s">
        <v>27</v>
      </c>
      <c r="Q5089" t="s">
        <v>24</v>
      </c>
      <c r="R5089" t="s">
        <v>32</v>
      </c>
      <c r="S5089" s="2">
        <v>20.350000000000001</v>
      </c>
      <c r="T5089" s="2">
        <v>41.85</v>
      </c>
      <c r="U5089" t="s">
        <v>24</v>
      </c>
      <c r="V5089">
        <f>COUNTIF(Table1[[#This Row],[OnlineSecurity]:[StreamingMovies]], "Yes")</f>
        <v>0</v>
      </c>
      <c r="W5089" t="str" cm="1">
        <f t="array" ref="W5089">_xlfn.IFS(Table1[[#This Row],[tenure]]&lt;=12,"0-1 Years", Table1[[#This Row],[tenure]] &lt;=36, "1-3 Years",Table1[[#This Row],[tenure]]&lt;=60, "3-5 Years",Table1[[#This Row],[tenure]]&gt;60,"5+ Years")</f>
        <v>0-1 Years</v>
      </c>
      <c r="X5089" t="str">
        <f>IF(AND(Table1[[#This Row],[Contract]]="Month-to-Month", Table1[[#This Row],[PaymentMethod]]= "Electronic check"), "High Risk", "Standard")</f>
        <v>Standard</v>
      </c>
      <c r="Y5089" s="11">
        <f>IFERROR(Table1[[#This Row],[TotalCharges]]/Table1[[#This Row],[tenure]],"0")</f>
        <v>20.925000000000001</v>
      </c>
      <c r="Z5089" t="str">
        <f>IF(Table1[[#This Row],[SeniorCitizen]]=1,"Yes","No")</f>
        <v>No</v>
      </c>
    </row>
    <row r="5090" spans="1:26" x14ac:dyDescent="0.35">
      <c r="A5090" t="s">
        <v>5125</v>
      </c>
      <c r="B5090" t="s">
        <v>22</v>
      </c>
      <c r="C5090">
        <v>0</v>
      </c>
      <c r="D5090" t="s">
        <v>23</v>
      </c>
      <c r="E5090" t="s">
        <v>23</v>
      </c>
      <c r="F5090">
        <v>57</v>
      </c>
      <c r="G5090" t="s">
        <v>23</v>
      </c>
      <c r="H5090" t="s">
        <v>24</v>
      </c>
      <c r="I5090" t="s">
        <v>24</v>
      </c>
      <c r="J5090" t="s">
        <v>24</v>
      </c>
      <c r="K5090" t="s">
        <v>24</v>
      </c>
      <c r="L5090" t="s">
        <v>24</v>
      </c>
      <c r="M5090" t="s">
        <v>24</v>
      </c>
      <c r="N5090" t="s">
        <v>24</v>
      </c>
      <c r="O5090" t="s">
        <v>24</v>
      </c>
      <c r="P5090" t="s">
        <v>47</v>
      </c>
      <c r="Q5090" t="s">
        <v>24</v>
      </c>
      <c r="R5090" t="s">
        <v>7104</v>
      </c>
      <c r="S5090" s="2">
        <v>19.75</v>
      </c>
      <c r="T5090" s="2">
        <v>1272.05</v>
      </c>
      <c r="U5090" t="s">
        <v>24</v>
      </c>
      <c r="V5090">
        <f>COUNTIF(Table1[[#This Row],[OnlineSecurity]:[StreamingMovies]], "Yes")</f>
        <v>0</v>
      </c>
      <c r="W5090" t="str" cm="1">
        <f t="array" ref="W5090">_xlfn.IFS(Table1[[#This Row],[tenure]]&lt;=12,"0-1 Years", Table1[[#This Row],[tenure]] &lt;=36, "1-3 Years",Table1[[#This Row],[tenure]]&lt;=60, "3-5 Years",Table1[[#This Row],[tenure]]&gt;60,"5+ Years")</f>
        <v>3-5 Years</v>
      </c>
      <c r="X5090" t="str">
        <f>IF(AND(Table1[[#This Row],[Contract]]="Month-to-Month", Table1[[#This Row],[PaymentMethod]]= "Electronic check"), "High Risk", "Standard")</f>
        <v>Standard</v>
      </c>
      <c r="Y5090" s="11">
        <f>IFERROR(Table1[[#This Row],[TotalCharges]]/Table1[[#This Row],[tenure]],"0")</f>
        <v>22.316666666666666</v>
      </c>
      <c r="Z5090" t="str">
        <f>IF(Table1[[#This Row],[SeniorCitizen]]=1,"Yes","No")</f>
        <v>No</v>
      </c>
    </row>
    <row r="5091" spans="1:26" x14ac:dyDescent="0.3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s="2">
        <v>54.4</v>
      </c>
      <c r="T5091" s="2">
        <v>475.1</v>
      </c>
      <c r="U5091" t="s">
        <v>24</v>
      </c>
      <c r="V5091">
        <f>COUNTIF(Table1[[#This Row],[OnlineSecurity]:[StreamingMovies]], "Yes")</f>
        <v>1</v>
      </c>
      <c r="W5091" t="str" cm="1">
        <f t="array" ref="W5091">_xlfn.IFS(Table1[[#This Row],[tenure]]&lt;=12,"0-1 Years", Table1[[#This Row],[tenure]] &lt;=36, "1-3 Years",Table1[[#This Row],[tenure]]&lt;=60, "3-5 Years",Table1[[#This Row],[tenure]]&gt;60,"5+ Years")</f>
        <v>0-1 Years</v>
      </c>
      <c r="X5091" t="str">
        <f>IF(AND(Table1[[#This Row],[Contract]]="Month-to-Month", Table1[[#This Row],[PaymentMethod]]= "Electronic check"), "High Risk", "Standard")</f>
        <v>High Risk</v>
      </c>
      <c r="Y5091" s="11">
        <f>IFERROR(Table1[[#This Row],[TotalCharges]]/Table1[[#This Row],[tenure]],"0")</f>
        <v>59.387500000000003</v>
      </c>
      <c r="Z5091" t="str">
        <f>IF(Table1[[#This Row],[SeniorCitizen]]=1,"Yes","No")</f>
        <v>No</v>
      </c>
    </row>
    <row r="5092" spans="1:26" x14ac:dyDescent="0.3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7105</v>
      </c>
      <c r="S5092" s="2">
        <v>94.7</v>
      </c>
      <c r="T5092" s="2">
        <v>673.1</v>
      </c>
      <c r="U5092" t="s">
        <v>23</v>
      </c>
      <c r="V5092">
        <f>COUNTIF(Table1[[#This Row],[OnlineSecurity]:[StreamingMovies]], "Yes")</f>
        <v>3</v>
      </c>
      <c r="W5092" t="str" cm="1">
        <f t="array" ref="W5092">_xlfn.IFS(Table1[[#This Row],[tenure]]&lt;=12,"0-1 Years", Table1[[#This Row],[tenure]] &lt;=36, "1-3 Years",Table1[[#This Row],[tenure]]&lt;=60, "3-5 Years",Table1[[#This Row],[tenure]]&gt;60,"5+ Years")</f>
        <v>0-1 Years</v>
      </c>
      <c r="X5092" t="str">
        <f>IF(AND(Table1[[#This Row],[Contract]]="Month-to-Month", Table1[[#This Row],[PaymentMethod]]= "Electronic check"), "High Risk", "Standard")</f>
        <v>Standard</v>
      </c>
      <c r="Y5092" s="11">
        <f>IFERROR(Table1[[#This Row],[TotalCharges]]/Table1[[#This Row],[tenure]],"0")</f>
        <v>96.157142857142858</v>
      </c>
      <c r="Z5092" t="str">
        <f>IF(Table1[[#This Row],[SeniorCitizen]]=1,"Yes","No")</f>
        <v>Yes</v>
      </c>
    </row>
    <row r="5093" spans="1:26" x14ac:dyDescent="0.35">
      <c r="A5093" t="s">
        <v>5128</v>
      </c>
      <c r="B5093" t="s">
        <v>30</v>
      </c>
      <c r="C5093">
        <v>0</v>
      </c>
      <c r="D5093" t="s">
        <v>24</v>
      </c>
      <c r="E5093" t="s">
        <v>24</v>
      </c>
      <c r="F5093">
        <v>6</v>
      </c>
      <c r="G5093" t="s">
        <v>24</v>
      </c>
      <c r="H5093" t="s">
        <v>24</v>
      </c>
      <c r="I5093" t="s">
        <v>26</v>
      </c>
      <c r="J5093" t="s">
        <v>24</v>
      </c>
      <c r="K5093" t="s">
        <v>23</v>
      </c>
      <c r="L5093" t="s">
        <v>24</v>
      </c>
      <c r="M5093" t="s">
        <v>24</v>
      </c>
      <c r="N5093" t="s">
        <v>24</v>
      </c>
      <c r="O5093" t="s">
        <v>24</v>
      </c>
      <c r="P5093" t="s">
        <v>27</v>
      </c>
      <c r="Q5093" t="s">
        <v>23</v>
      </c>
      <c r="R5093" t="s">
        <v>7105</v>
      </c>
      <c r="S5093" s="2">
        <v>30.5</v>
      </c>
      <c r="T5093" s="2">
        <v>208.7</v>
      </c>
      <c r="U5093" t="s">
        <v>23</v>
      </c>
      <c r="V5093">
        <f>COUNTIF(Table1[[#This Row],[OnlineSecurity]:[StreamingMovies]], "Yes")</f>
        <v>1</v>
      </c>
      <c r="W5093" t="str" cm="1">
        <f t="array" ref="W5093">_xlfn.IFS(Table1[[#This Row],[tenure]]&lt;=12,"0-1 Years", Table1[[#This Row],[tenure]] &lt;=36, "1-3 Years",Table1[[#This Row],[tenure]]&lt;=60, "3-5 Years",Table1[[#This Row],[tenure]]&gt;60,"5+ Years")</f>
        <v>0-1 Years</v>
      </c>
      <c r="X5093" t="str">
        <f>IF(AND(Table1[[#This Row],[Contract]]="Month-to-Month", Table1[[#This Row],[PaymentMethod]]= "Electronic check"), "High Risk", "Standard")</f>
        <v>Standard</v>
      </c>
      <c r="Y5093" s="11">
        <f>IFERROR(Table1[[#This Row],[TotalCharges]]/Table1[[#This Row],[tenure]],"0")</f>
        <v>34.783333333333331</v>
      </c>
      <c r="Z5093" t="str">
        <f>IF(Table1[[#This Row],[SeniorCitizen]]=1,"Yes","No")</f>
        <v>No</v>
      </c>
    </row>
    <row r="5094" spans="1:26" x14ac:dyDescent="0.35">
      <c r="A5094" t="s">
        <v>5129</v>
      </c>
      <c r="B5094" t="s">
        <v>22</v>
      </c>
      <c r="C5094">
        <v>0</v>
      </c>
      <c r="D5094" t="s">
        <v>23</v>
      </c>
      <c r="E5094" t="s">
        <v>23</v>
      </c>
      <c r="F5094">
        <v>7</v>
      </c>
      <c r="G5094" t="s">
        <v>23</v>
      </c>
      <c r="H5094" t="s">
        <v>24</v>
      </c>
      <c r="I5094" t="s">
        <v>24</v>
      </c>
      <c r="J5094" t="s">
        <v>24</v>
      </c>
      <c r="K5094" t="s">
        <v>24</v>
      </c>
      <c r="L5094" t="s">
        <v>24</v>
      </c>
      <c r="M5094" t="s">
        <v>24</v>
      </c>
      <c r="N5094" t="s">
        <v>24</v>
      </c>
      <c r="O5094" t="s">
        <v>24</v>
      </c>
      <c r="P5094" t="s">
        <v>27</v>
      </c>
      <c r="Q5094" t="s">
        <v>24</v>
      </c>
      <c r="R5094" t="s">
        <v>32</v>
      </c>
      <c r="S5094" s="2">
        <v>20.45</v>
      </c>
      <c r="T5094" s="2">
        <v>150.75</v>
      </c>
      <c r="U5094" t="s">
        <v>24</v>
      </c>
      <c r="V5094">
        <f>COUNTIF(Table1[[#This Row],[OnlineSecurity]:[StreamingMovies]], "Yes")</f>
        <v>0</v>
      </c>
      <c r="W5094" t="str" cm="1">
        <f t="array" ref="W5094">_xlfn.IFS(Table1[[#This Row],[tenure]]&lt;=12,"0-1 Years", Table1[[#This Row],[tenure]] &lt;=36, "1-3 Years",Table1[[#This Row],[tenure]]&lt;=60, "3-5 Years",Table1[[#This Row],[tenure]]&gt;60,"5+ Years")</f>
        <v>0-1 Years</v>
      </c>
      <c r="X5094" t="str">
        <f>IF(AND(Table1[[#This Row],[Contract]]="Month-to-Month", Table1[[#This Row],[PaymentMethod]]= "Electronic check"), "High Risk", "Standard")</f>
        <v>Standard</v>
      </c>
      <c r="Y5094" s="11">
        <f>IFERROR(Table1[[#This Row],[TotalCharges]]/Table1[[#This Row],[tenure]],"0")</f>
        <v>21.535714285714285</v>
      </c>
      <c r="Z5094" t="str">
        <f>IF(Table1[[#This Row],[SeniorCitizen]]=1,"Yes","No")</f>
        <v>No</v>
      </c>
    </row>
    <row r="5095" spans="1:26" x14ac:dyDescent="0.3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7104</v>
      </c>
      <c r="S5095" s="2">
        <v>66.150000000000006</v>
      </c>
      <c r="T5095" s="2">
        <v>3199</v>
      </c>
      <c r="U5095" t="s">
        <v>24</v>
      </c>
      <c r="V5095">
        <f>COUNTIF(Table1[[#This Row],[OnlineSecurity]:[StreamingMovies]], "Yes")</f>
        <v>2</v>
      </c>
      <c r="W5095" t="str" cm="1">
        <f t="array" ref="W5095">_xlfn.IFS(Table1[[#This Row],[tenure]]&lt;=12,"0-1 Years", Table1[[#This Row],[tenure]] &lt;=36, "1-3 Years",Table1[[#This Row],[tenure]]&lt;=60, "3-5 Years",Table1[[#This Row],[tenure]]&gt;60,"5+ Years")</f>
        <v>3-5 Years</v>
      </c>
      <c r="X5095" t="str">
        <f>IF(AND(Table1[[#This Row],[Contract]]="Month-to-Month", Table1[[#This Row],[PaymentMethod]]= "Electronic check"), "High Risk", "Standard")</f>
        <v>Standard</v>
      </c>
      <c r="Y5095" s="11">
        <f>IFERROR(Table1[[#This Row],[TotalCharges]]/Table1[[#This Row],[tenure]],"0")</f>
        <v>65.285714285714292</v>
      </c>
      <c r="Z5095" t="str">
        <f>IF(Table1[[#This Row],[SeniorCitizen]]=1,"Yes","No")</f>
        <v>No</v>
      </c>
    </row>
    <row r="5096" spans="1:26" x14ac:dyDescent="0.3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s="2">
        <v>89.85</v>
      </c>
      <c r="T5096" s="2">
        <v>5844.65</v>
      </c>
      <c r="U5096" t="s">
        <v>24</v>
      </c>
      <c r="V5096">
        <f>COUNTIF(Table1[[#This Row],[OnlineSecurity]:[StreamingMovies]], "Yes")</f>
        <v>3</v>
      </c>
      <c r="W5096" t="str" cm="1">
        <f t="array" ref="W5096">_xlfn.IFS(Table1[[#This Row],[tenure]]&lt;=12,"0-1 Years", Table1[[#This Row],[tenure]] &lt;=36, "1-3 Years",Table1[[#This Row],[tenure]]&lt;=60, "3-5 Years",Table1[[#This Row],[tenure]]&gt;60,"5+ Years")</f>
        <v>5+ Years</v>
      </c>
      <c r="X5096" t="str">
        <f>IF(AND(Table1[[#This Row],[Contract]]="Month-to-Month", Table1[[#This Row],[PaymentMethod]]= "Electronic check"), "High Risk", "Standard")</f>
        <v>Standard</v>
      </c>
      <c r="Y5096" s="11">
        <f>IFERROR(Table1[[#This Row],[TotalCharges]]/Table1[[#This Row],[tenure]],"0")</f>
        <v>89.917692307692306</v>
      </c>
      <c r="Z5096" t="str">
        <f>IF(Table1[[#This Row],[SeniorCitizen]]=1,"Yes","No")</f>
        <v>No</v>
      </c>
    </row>
    <row r="5097" spans="1:26" x14ac:dyDescent="0.3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7104</v>
      </c>
      <c r="S5097" s="2">
        <v>45.05</v>
      </c>
      <c r="T5097" s="2">
        <v>2462.6</v>
      </c>
      <c r="U5097" t="s">
        <v>24</v>
      </c>
      <c r="V5097">
        <f>COUNTIF(Table1[[#This Row],[OnlineSecurity]:[StreamingMovies]], "Yes")</f>
        <v>0</v>
      </c>
      <c r="W5097" t="str" cm="1">
        <f t="array" ref="W5097">_xlfn.IFS(Table1[[#This Row],[tenure]]&lt;=12,"0-1 Years", Table1[[#This Row],[tenure]] &lt;=36, "1-3 Years",Table1[[#This Row],[tenure]]&lt;=60, "3-5 Years",Table1[[#This Row],[tenure]]&gt;60,"5+ Years")</f>
        <v>3-5 Years</v>
      </c>
      <c r="X5097" t="str">
        <f>IF(AND(Table1[[#This Row],[Contract]]="Month-to-Month", Table1[[#This Row],[PaymentMethod]]= "Electronic check"), "High Risk", "Standard")</f>
        <v>Standard</v>
      </c>
      <c r="Y5097" s="11">
        <f>IFERROR(Table1[[#This Row],[TotalCharges]]/Table1[[#This Row],[tenure]],"0")</f>
        <v>44.774545454545454</v>
      </c>
      <c r="Z5097" t="str">
        <f>IF(Table1[[#This Row],[SeniorCitizen]]=1,"Yes","No")</f>
        <v>No</v>
      </c>
    </row>
    <row r="5098" spans="1:26" x14ac:dyDescent="0.3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7104</v>
      </c>
      <c r="S5098" s="2">
        <v>86.85</v>
      </c>
      <c r="T5098" s="2">
        <v>6263.8</v>
      </c>
      <c r="U5098" t="s">
        <v>24</v>
      </c>
      <c r="V5098">
        <f>COUNTIF(Table1[[#This Row],[OnlineSecurity]:[StreamingMovies]], "Yes")</f>
        <v>6</v>
      </c>
      <c r="W5098" t="str" cm="1">
        <f t="array" ref="W5098">_xlfn.IFS(Table1[[#This Row],[tenure]]&lt;=12,"0-1 Years", Table1[[#This Row],[tenure]] &lt;=36, "1-3 Years",Table1[[#This Row],[tenure]]&lt;=60, "3-5 Years",Table1[[#This Row],[tenure]]&gt;60,"5+ Years")</f>
        <v>5+ Years</v>
      </c>
      <c r="X5098" t="str">
        <f>IF(AND(Table1[[#This Row],[Contract]]="Month-to-Month", Table1[[#This Row],[PaymentMethod]]= "Electronic check"), "High Risk", "Standard")</f>
        <v>Standard</v>
      </c>
      <c r="Y5098" s="11">
        <f>IFERROR(Table1[[#This Row],[TotalCharges]]/Table1[[#This Row],[tenure]],"0")</f>
        <v>88.222535211267612</v>
      </c>
      <c r="Z5098" t="str">
        <f>IF(Table1[[#This Row],[SeniorCitizen]]=1,"Yes","No")</f>
        <v>No</v>
      </c>
    </row>
    <row r="5099" spans="1:26" x14ac:dyDescent="0.3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s="2">
        <v>96.75</v>
      </c>
      <c r="T5099" s="2">
        <v>3403.4</v>
      </c>
      <c r="U5099" t="s">
        <v>24</v>
      </c>
      <c r="V5099">
        <f>COUNTIF(Table1[[#This Row],[OnlineSecurity]:[StreamingMovies]], "Yes")</f>
        <v>4</v>
      </c>
      <c r="W5099" t="str" cm="1">
        <f t="array" ref="W5099">_xlfn.IFS(Table1[[#This Row],[tenure]]&lt;=12,"0-1 Years", Table1[[#This Row],[tenure]] &lt;=36, "1-3 Years",Table1[[#This Row],[tenure]]&lt;=60, "3-5 Years",Table1[[#This Row],[tenure]]&gt;60,"5+ Years")</f>
        <v>1-3 Years</v>
      </c>
      <c r="X5099" t="str">
        <f>IF(AND(Table1[[#This Row],[Contract]]="Month-to-Month", Table1[[#This Row],[PaymentMethod]]= "Electronic check"), "High Risk", "Standard")</f>
        <v>Standard</v>
      </c>
      <c r="Y5099" s="11">
        <f>IFERROR(Table1[[#This Row],[TotalCharges]]/Table1[[#This Row],[tenure]],"0")</f>
        <v>97.240000000000009</v>
      </c>
      <c r="Z5099" t="str">
        <f>IF(Table1[[#This Row],[SeniorCitizen]]=1,"Yes","No")</f>
        <v>No</v>
      </c>
    </row>
    <row r="5100" spans="1:26" x14ac:dyDescent="0.3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s="2">
        <v>77</v>
      </c>
      <c r="T5100" s="2">
        <v>237.75</v>
      </c>
      <c r="U5100" t="s">
        <v>23</v>
      </c>
      <c r="V5100">
        <f>COUNTIF(Table1[[#This Row],[OnlineSecurity]:[StreamingMovies]], "Yes")</f>
        <v>0</v>
      </c>
      <c r="W5100" t="str" cm="1">
        <f t="array" ref="W5100">_xlfn.IFS(Table1[[#This Row],[tenure]]&lt;=12,"0-1 Years", Table1[[#This Row],[tenure]] &lt;=36, "1-3 Years",Table1[[#This Row],[tenure]]&lt;=60, "3-5 Years",Table1[[#This Row],[tenure]]&gt;60,"5+ Years")</f>
        <v>0-1 Years</v>
      </c>
      <c r="X5100" t="str">
        <f>IF(AND(Table1[[#This Row],[Contract]]="Month-to-Month", Table1[[#This Row],[PaymentMethod]]= "Electronic check"), "High Risk", "Standard")</f>
        <v>High Risk</v>
      </c>
      <c r="Y5100" s="11">
        <f>IFERROR(Table1[[#This Row],[TotalCharges]]/Table1[[#This Row],[tenure]],"0")</f>
        <v>79.25</v>
      </c>
      <c r="Z5100" t="str">
        <f>IF(Table1[[#This Row],[SeniorCitizen]]=1,"Yes","No")</f>
        <v>Yes</v>
      </c>
    </row>
    <row r="5101" spans="1:26" x14ac:dyDescent="0.35">
      <c r="A5101" t="s">
        <v>5136</v>
      </c>
      <c r="B5101" t="s">
        <v>22</v>
      </c>
      <c r="C5101">
        <v>0</v>
      </c>
      <c r="D5101" t="s">
        <v>24</v>
      </c>
      <c r="E5101" t="s">
        <v>23</v>
      </c>
      <c r="F5101">
        <v>11</v>
      </c>
      <c r="G5101" t="s">
        <v>23</v>
      </c>
      <c r="H5101" t="s">
        <v>24</v>
      </c>
      <c r="I5101" t="s">
        <v>24</v>
      </c>
      <c r="J5101" t="s">
        <v>24</v>
      </c>
      <c r="K5101" t="s">
        <v>24</v>
      </c>
      <c r="L5101" t="s">
        <v>24</v>
      </c>
      <c r="M5101" t="s">
        <v>24</v>
      </c>
      <c r="N5101" t="s">
        <v>24</v>
      </c>
      <c r="O5101" t="s">
        <v>24</v>
      </c>
      <c r="P5101" t="s">
        <v>27</v>
      </c>
      <c r="Q5101" t="s">
        <v>24</v>
      </c>
      <c r="R5101" t="s">
        <v>7105</v>
      </c>
      <c r="S5101" s="2">
        <v>20.100000000000001</v>
      </c>
      <c r="T5101" s="2">
        <v>221.35</v>
      </c>
      <c r="U5101" t="s">
        <v>23</v>
      </c>
      <c r="V5101">
        <f>COUNTIF(Table1[[#This Row],[OnlineSecurity]:[StreamingMovies]], "Yes")</f>
        <v>0</v>
      </c>
      <c r="W5101" t="str" cm="1">
        <f t="array" ref="W5101">_xlfn.IFS(Table1[[#This Row],[tenure]]&lt;=12,"0-1 Years", Table1[[#This Row],[tenure]] &lt;=36, "1-3 Years",Table1[[#This Row],[tenure]]&lt;=60, "3-5 Years",Table1[[#This Row],[tenure]]&gt;60,"5+ Years")</f>
        <v>0-1 Years</v>
      </c>
      <c r="X5101" t="str">
        <f>IF(AND(Table1[[#This Row],[Contract]]="Month-to-Month", Table1[[#This Row],[PaymentMethod]]= "Electronic check"), "High Risk", "Standard")</f>
        <v>Standard</v>
      </c>
      <c r="Y5101" s="11">
        <f>IFERROR(Table1[[#This Row],[TotalCharges]]/Table1[[#This Row],[tenure]],"0")</f>
        <v>20.122727272727271</v>
      </c>
      <c r="Z5101" t="str">
        <f>IF(Table1[[#This Row],[SeniorCitizen]]=1,"Yes","No")</f>
        <v>No</v>
      </c>
    </row>
    <row r="5102" spans="1:26" x14ac:dyDescent="0.3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s="2">
        <v>75.3</v>
      </c>
      <c r="T5102" s="2">
        <v>75.3</v>
      </c>
      <c r="U5102" t="s">
        <v>23</v>
      </c>
      <c r="V5102">
        <f>COUNTIF(Table1[[#This Row],[OnlineSecurity]:[StreamingMovies]], "Yes")</f>
        <v>1</v>
      </c>
      <c r="W5102" t="str" cm="1">
        <f t="array" ref="W5102">_xlfn.IFS(Table1[[#This Row],[tenure]]&lt;=12,"0-1 Years", Table1[[#This Row],[tenure]] &lt;=36, "1-3 Years",Table1[[#This Row],[tenure]]&lt;=60, "3-5 Years",Table1[[#This Row],[tenure]]&gt;60,"5+ Years")</f>
        <v>0-1 Years</v>
      </c>
      <c r="X5102" t="str">
        <f>IF(AND(Table1[[#This Row],[Contract]]="Month-to-Month", Table1[[#This Row],[PaymentMethod]]= "Electronic check"), "High Risk", "Standard")</f>
        <v>High Risk</v>
      </c>
      <c r="Y5102" s="11">
        <f>IFERROR(Table1[[#This Row],[TotalCharges]]/Table1[[#This Row],[tenure]],"0")</f>
        <v>75.3</v>
      </c>
      <c r="Z5102" t="str">
        <f>IF(Table1[[#This Row],[SeniorCitizen]]=1,"Yes","No")</f>
        <v>No</v>
      </c>
    </row>
    <row r="5103" spans="1:26" x14ac:dyDescent="0.3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7104</v>
      </c>
      <c r="S5103" s="2">
        <v>106.65</v>
      </c>
      <c r="T5103" s="2">
        <v>1672.1</v>
      </c>
      <c r="U5103" t="s">
        <v>24</v>
      </c>
      <c r="V5103">
        <f>COUNTIF(Table1[[#This Row],[OnlineSecurity]:[StreamingMovies]], "Yes")</f>
        <v>5</v>
      </c>
      <c r="W5103" t="str" cm="1">
        <f t="array" ref="W5103">_xlfn.IFS(Table1[[#This Row],[tenure]]&lt;=12,"0-1 Years", Table1[[#This Row],[tenure]] &lt;=36, "1-3 Years",Table1[[#This Row],[tenure]]&lt;=60, "3-5 Years",Table1[[#This Row],[tenure]]&gt;60,"5+ Years")</f>
        <v>1-3 Years</v>
      </c>
      <c r="X5103" t="str">
        <f>IF(AND(Table1[[#This Row],[Contract]]="Month-to-Month", Table1[[#This Row],[PaymentMethod]]= "Electronic check"), "High Risk", "Standard")</f>
        <v>Standard</v>
      </c>
      <c r="Y5103" s="11">
        <f>IFERROR(Table1[[#This Row],[TotalCharges]]/Table1[[#This Row],[tenure]],"0")</f>
        <v>98.358823529411765</v>
      </c>
      <c r="Z5103" t="str">
        <f>IF(Table1[[#This Row],[SeniorCitizen]]=1,"Yes","No")</f>
        <v>No</v>
      </c>
    </row>
    <row r="5104" spans="1:26" x14ac:dyDescent="0.3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7105</v>
      </c>
      <c r="S5104" s="2">
        <v>110.15</v>
      </c>
      <c r="T5104" s="2">
        <v>7881.2</v>
      </c>
      <c r="U5104" t="s">
        <v>24</v>
      </c>
      <c r="V5104">
        <f>COUNTIF(Table1[[#This Row],[OnlineSecurity]:[StreamingMovies]], "Yes")</f>
        <v>5</v>
      </c>
      <c r="W5104" t="str" cm="1">
        <f t="array" ref="W5104">_xlfn.IFS(Table1[[#This Row],[tenure]]&lt;=12,"0-1 Years", Table1[[#This Row],[tenure]] &lt;=36, "1-3 Years",Table1[[#This Row],[tenure]]&lt;=60, "3-5 Years",Table1[[#This Row],[tenure]]&gt;60,"5+ Years")</f>
        <v>5+ Years</v>
      </c>
      <c r="X5104" t="str">
        <f>IF(AND(Table1[[#This Row],[Contract]]="Month-to-Month", Table1[[#This Row],[PaymentMethod]]= "Electronic check"), "High Risk", "Standard")</f>
        <v>Standard</v>
      </c>
      <c r="Y5104" s="11">
        <f>IFERROR(Table1[[#This Row],[TotalCharges]]/Table1[[#This Row],[tenure]],"0")</f>
        <v>109.46111111111111</v>
      </c>
      <c r="Z5104" t="str">
        <f>IF(Table1[[#This Row],[SeniorCitizen]]=1,"Yes","No")</f>
        <v>No</v>
      </c>
    </row>
    <row r="5105" spans="1:26" x14ac:dyDescent="0.3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7104</v>
      </c>
      <c r="S5105" s="2">
        <v>82.85</v>
      </c>
      <c r="T5105" s="2">
        <v>2320.8000000000002</v>
      </c>
      <c r="U5105" t="s">
        <v>24</v>
      </c>
      <c r="V5105">
        <f>COUNTIF(Table1[[#This Row],[OnlineSecurity]:[StreamingMovies]], "Yes")</f>
        <v>2</v>
      </c>
      <c r="W5105" t="str" cm="1">
        <f t="array" ref="W5105">_xlfn.IFS(Table1[[#This Row],[tenure]]&lt;=12,"0-1 Years", Table1[[#This Row],[tenure]] &lt;=36, "1-3 Years",Table1[[#This Row],[tenure]]&lt;=60, "3-5 Years",Table1[[#This Row],[tenure]]&gt;60,"5+ Years")</f>
        <v>1-3 Years</v>
      </c>
      <c r="X5105" t="str">
        <f>IF(AND(Table1[[#This Row],[Contract]]="Month-to-Month", Table1[[#This Row],[PaymentMethod]]= "Electronic check"), "High Risk", "Standard")</f>
        <v>Standard</v>
      </c>
      <c r="Y5105" s="11">
        <f>IFERROR(Table1[[#This Row],[TotalCharges]]/Table1[[#This Row],[tenure]],"0")</f>
        <v>82.885714285714286</v>
      </c>
      <c r="Z5105" t="str">
        <f>IF(Table1[[#This Row],[SeniorCitizen]]=1,"Yes","No")</f>
        <v>No</v>
      </c>
    </row>
    <row r="5106" spans="1:26" x14ac:dyDescent="0.35">
      <c r="A5106" t="s">
        <v>5141</v>
      </c>
      <c r="B5106" t="s">
        <v>22</v>
      </c>
      <c r="C5106">
        <v>0</v>
      </c>
      <c r="D5106" t="s">
        <v>23</v>
      </c>
      <c r="E5106" t="s">
        <v>24</v>
      </c>
      <c r="F5106">
        <v>18</v>
      </c>
      <c r="G5106" t="s">
        <v>23</v>
      </c>
      <c r="H5106" t="s">
        <v>24</v>
      </c>
      <c r="I5106" t="s">
        <v>24</v>
      </c>
      <c r="J5106" t="s">
        <v>24</v>
      </c>
      <c r="K5106" t="s">
        <v>24</v>
      </c>
      <c r="L5106" t="s">
        <v>24</v>
      </c>
      <c r="M5106" t="s">
        <v>24</v>
      </c>
      <c r="N5106" t="s">
        <v>24</v>
      </c>
      <c r="O5106" t="s">
        <v>24</v>
      </c>
      <c r="P5106" t="s">
        <v>47</v>
      </c>
      <c r="Q5106" t="s">
        <v>24</v>
      </c>
      <c r="R5106" t="s">
        <v>32</v>
      </c>
      <c r="S5106" s="2">
        <v>20.100000000000001</v>
      </c>
      <c r="T5106" s="2">
        <v>370.5</v>
      </c>
      <c r="U5106" t="s">
        <v>24</v>
      </c>
      <c r="V5106">
        <f>COUNTIF(Table1[[#This Row],[OnlineSecurity]:[StreamingMovies]], "Yes")</f>
        <v>0</v>
      </c>
      <c r="W5106" t="str" cm="1">
        <f t="array" ref="W5106">_xlfn.IFS(Table1[[#This Row],[tenure]]&lt;=12,"0-1 Years", Table1[[#This Row],[tenure]] &lt;=36, "1-3 Years",Table1[[#This Row],[tenure]]&lt;=60, "3-5 Years",Table1[[#This Row],[tenure]]&gt;60,"5+ Years")</f>
        <v>1-3 Years</v>
      </c>
      <c r="X5106" t="str">
        <f>IF(AND(Table1[[#This Row],[Contract]]="Month-to-Month", Table1[[#This Row],[PaymentMethod]]= "Electronic check"), "High Risk", "Standard")</f>
        <v>Standard</v>
      </c>
      <c r="Y5106" s="11">
        <f>IFERROR(Table1[[#This Row],[TotalCharges]]/Table1[[#This Row],[tenure]],"0")</f>
        <v>20.583333333333332</v>
      </c>
      <c r="Z5106" t="str">
        <f>IF(Table1[[#This Row],[SeniorCitizen]]=1,"Yes","No")</f>
        <v>No</v>
      </c>
    </row>
    <row r="5107" spans="1:26" x14ac:dyDescent="0.3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7105</v>
      </c>
      <c r="S5107" s="2">
        <v>99.2</v>
      </c>
      <c r="T5107" s="2">
        <v>4062.2</v>
      </c>
      <c r="U5107" t="s">
        <v>23</v>
      </c>
      <c r="V5107">
        <f>COUNTIF(Table1[[#This Row],[OnlineSecurity]:[StreamingMovies]], "Yes")</f>
        <v>4</v>
      </c>
      <c r="W5107" t="str" cm="1">
        <f t="array" ref="W5107">_xlfn.IFS(Table1[[#This Row],[tenure]]&lt;=12,"0-1 Years", Table1[[#This Row],[tenure]] &lt;=36, "1-3 Years",Table1[[#This Row],[tenure]]&lt;=60, "3-5 Years",Table1[[#This Row],[tenure]]&gt;60,"5+ Years")</f>
        <v>3-5 Years</v>
      </c>
      <c r="X5107" t="str">
        <f>IF(AND(Table1[[#This Row],[Contract]]="Month-to-Month", Table1[[#This Row],[PaymentMethod]]= "Electronic check"), "High Risk", "Standard")</f>
        <v>Standard</v>
      </c>
      <c r="Y5107" s="11">
        <f>IFERROR(Table1[[#This Row],[TotalCharges]]/Table1[[#This Row],[tenure]],"0")</f>
        <v>101.55499999999999</v>
      </c>
      <c r="Z5107" t="str">
        <f>IF(Table1[[#This Row],[SeniorCitizen]]=1,"Yes","No")</f>
        <v>Yes</v>
      </c>
    </row>
    <row r="5108" spans="1:26" x14ac:dyDescent="0.3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s="2">
        <v>59.45</v>
      </c>
      <c r="T5108" s="2">
        <v>3043.7</v>
      </c>
      <c r="U5108" t="s">
        <v>24</v>
      </c>
      <c r="V5108">
        <f>COUNTIF(Table1[[#This Row],[OnlineSecurity]:[StreamingMovies]], "Yes")</f>
        <v>2</v>
      </c>
      <c r="W5108" t="str" cm="1">
        <f t="array" ref="W5108">_xlfn.IFS(Table1[[#This Row],[tenure]]&lt;=12,"0-1 Years", Table1[[#This Row],[tenure]] &lt;=36, "1-3 Years",Table1[[#This Row],[tenure]]&lt;=60, "3-5 Years",Table1[[#This Row],[tenure]]&gt;60,"5+ Years")</f>
        <v>3-5 Years</v>
      </c>
      <c r="X5108" t="str">
        <f>IF(AND(Table1[[#This Row],[Contract]]="Month-to-Month", Table1[[#This Row],[PaymentMethod]]= "Electronic check"), "High Risk", "Standard")</f>
        <v>High Risk</v>
      </c>
      <c r="Y5108" s="11">
        <f>IFERROR(Table1[[#This Row],[TotalCharges]]/Table1[[#This Row],[tenure]],"0")</f>
        <v>58.532692307692301</v>
      </c>
      <c r="Z5108" t="str">
        <f>IF(Table1[[#This Row],[SeniorCitizen]]=1,"Yes","No")</f>
        <v>No</v>
      </c>
    </row>
    <row r="5109" spans="1:26" x14ac:dyDescent="0.3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7104</v>
      </c>
      <c r="S5109" s="2">
        <v>58.6</v>
      </c>
      <c r="T5109" s="2">
        <v>2723.4</v>
      </c>
      <c r="U5109" t="s">
        <v>24</v>
      </c>
      <c r="V5109">
        <f>COUNTIF(Table1[[#This Row],[OnlineSecurity]:[StreamingMovies]], "Yes")</f>
        <v>2</v>
      </c>
      <c r="W5109" t="str" cm="1">
        <f t="array" ref="W5109">_xlfn.IFS(Table1[[#This Row],[tenure]]&lt;=12,"0-1 Years", Table1[[#This Row],[tenure]] &lt;=36, "1-3 Years",Table1[[#This Row],[tenure]]&lt;=60, "3-5 Years",Table1[[#This Row],[tenure]]&gt;60,"5+ Years")</f>
        <v>3-5 Years</v>
      </c>
      <c r="X5109" t="str">
        <f>IF(AND(Table1[[#This Row],[Contract]]="Month-to-Month", Table1[[#This Row],[PaymentMethod]]= "Electronic check"), "High Risk", "Standard")</f>
        <v>Standard</v>
      </c>
      <c r="Y5109" s="11">
        <f>IFERROR(Table1[[#This Row],[TotalCharges]]/Table1[[#This Row],[tenure]],"0")</f>
        <v>57.944680851063829</v>
      </c>
      <c r="Z5109" t="str">
        <f>IF(Table1[[#This Row],[SeniorCitizen]]=1,"Yes","No")</f>
        <v>No</v>
      </c>
    </row>
    <row r="5110" spans="1:26" x14ac:dyDescent="0.3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7105</v>
      </c>
      <c r="S5110" s="2">
        <v>49.7</v>
      </c>
      <c r="T5110" s="2">
        <v>1081.25</v>
      </c>
      <c r="U5110" t="s">
        <v>24</v>
      </c>
      <c r="V5110">
        <f>COUNTIF(Table1[[#This Row],[OnlineSecurity]:[StreamingMovies]], "Yes")</f>
        <v>1</v>
      </c>
      <c r="W5110" t="str" cm="1">
        <f t="array" ref="W5110">_xlfn.IFS(Table1[[#This Row],[tenure]]&lt;=12,"0-1 Years", Table1[[#This Row],[tenure]] &lt;=36, "1-3 Years",Table1[[#This Row],[tenure]]&lt;=60, "3-5 Years",Table1[[#This Row],[tenure]]&gt;60,"5+ Years")</f>
        <v>1-3 Years</v>
      </c>
      <c r="X5110" t="str">
        <f>IF(AND(Table1[[#This Row],[Contract]]="Month-to-Month", Table1[[#This Row],[PaymentMethod]]= "Electronic check"), "High Risk", "Standard")</f>
        <v>Standard</v>
      </c>
      <c r="Y5110" s="11">
        <f>IFERROR(Table1[[#This Row],[TotalCharges]]/Table1[[#This Row],[tenure]],"0")</f>
        <v>47.010869565217391</v>
      </c>
      <c r="Z5110" t="str">
        <f>IF(Table1[[#This Row],[SeniorCitizen]]=1,"Yes","No")</f>
        <v>No</v>
      </c>
    </row>
    <row r="5111" spans="1:26" x14ac:dyDescent="0.3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s="2">
        <v>65.849999999999994</v>
      </c>
      <c r="T5111" s="2">
        <v>4097.05</v>
      </c>
      <c r="U5111" t="s">
        <v>24</v>
      </c>
      <c r="V5111">
        <f>COUNTIF(Table1[[#This Row],[OnlineSecurity]:[StreamingMovies]], "Yes")</f>
        <v>4</v>
      </c>
      <c r="W5111" t="str" cm="1">
        <f t="array" ref="W5111">_xlfn.IFS(Table1[[#This Row],[tenure]]&lt;=12,"0-1 Years", Table1[[#This Row],[tenure]] &lt;=36, "1-3 Years",Table1[[#This Row],[tenure]]&lt;=60, "3-5 Years",Table1[[#This Row],[tenure]]&gt;60,"5+ Years")</f>
        <v>5+ Years</v>
      </c>
      <c r="X5111" t="str">
        <f>IF(AND(Table1[[#This Row],[Contract]]="Month-to-Month", Table1[[#This Row],[PaymentMethod]]= "Electronic check"), "High Risk", "Standard")</f>
        <v>Standard</v>
      </c>
      <c r="Y5111" s="11">
        <f>IFERROR(Table1[[#This Row],[TotalCharges]]/Table1[[#This Row],[tenure]],"0")</f>
        <v>62.076515151515153</v>
      </c>
      <c r="Z5111" t="str">
        <f>IF(Table1[[#This Row],[SeniorCitizen]]=1,"Yes","No")</f>
        <v>No</v>
      </c>
    </row>
    <row r="5112" spans="1:26" x14ac:dyDescent="0.3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s="2">
        <v>73.5</v>
      </c>
      <c r="T5112" s="2">
        <v>632.20000000000005</v>
      </c>
      <c r="U5112" t="s">
        <v>24</v>
      </c>
      <c r="V5112">
        <f>COUNTIF(Table1[[#This Row],[OnlineSecurity]:[StreamingMovies]], "Yes")</f>
        <v>0</v>
      </c>
      <c r="W5112" t="str" cm="1">
        <f t="array" ref="W5112">_xlfn.IFS(Table1[[#This Row],[tenure]]&lt;=12,"0-1 Years", Table1[[#This Row],[tenure]] &lt;=36, "1-3 Years",Table1[[#This Row],[tenure]]&lt;=60, "3-5 Years",Table1[[#This Row],[tenure]]&gt;60,"5+ Years")</f>
        <v>0-1 Years</v>
      </c>
      <c r="X5112" t="str">
        <f>IF(AND(Table1[[#This Row],[Contract]]="Month-to-Month", Table1[[#This Row],[PaymentMethod]]= "Electronic check"), "High Risk", "Standard")</f>
        <v>High Risk</v>
      </c>
      <c r="Y5112" s="11">
        <f>IFERROR(Table1[[#This Row],[TotalCharges]]/Table1[[#This Row],[tenure]],"0")</f>
        <v>79.025000000000006</v>
      </c>
      <c r="Z5112" t="str">
        <f>IF(Table1[[#This Row],[SeniorCitizen]]=1,"Yes","No")</f>
        <v>No</v>
      </c>
    </row>
    <row r="5113" spans="1:26" x14ac:dyDescent="0.3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s="2">
        <v>85.5</v>
      </c>
      <c r="T5113" s="2">
        <v>4042.3</v>
      </c>
      <c r="U5113" t="s">
        <v>23</v>
      </c>
      <c r="V5113">
        <f>COUNTIF(Table1[[#This Row],[OnlineSecurity]:[StreamingMovies]], "Yes")</f>
        <v>2</v>
      </c>
      <c r="W5113" t="str" cm="1">
        <f t="array" ref="W5113">_xlfn.IFS(Table1[[#This Row],[tenure]]&lt;=12,"0-1 Years", Table1[[#This Row],[tenure]] &lt;=36, "1-3 Years",Table1[[#This Row],[tenure]]&lt;=60, "3-5 Years",Table1[[#This Row],[tenure]]&gt;60,"5+ Years")</f>
        <v>3-5 Years</v>
      </c>
      <c r="X5113" t="str">
        <f>IF(AND(Table1[[#This Row],[Contract]]="Month-to-Month", Table1[[#This Row],[PaymentMethod]]= "Electronic check"), "High Risk", "Standard")</f>
        <v>Standard</v>
      </c>
      <c r="Y5113" s="11">
        <f>IFERROR(Table1[[#This Row],[TotalCharges]]/Table1[[#This Row],[tenure]],"0")</f>
        <v>86.006382978723408</v>
      </c>
      <c r="Z5113" t="str">
        <f>IF(Table1[[#This Row],[SeniorCitizen]]=1,"Yes","No")</f>
        <v>Yes</v>
      </c>
    </row>
    <row r="5114" spans="1:26" x14ac:dyDescent="0.35">
      <c r="A5114" t="s">
        <v>5149</v>
      </c>
      <c r="B5114" t="s">
        <v>22</v>
      </c>
      <c r="C5114">
        <v>0</v>
      </c>
      <c r="D5114" t="s">
        <v>24</v>
      </c>
      <c r="E5114" t="s">
        <v>24</v>
      </c>
      <c r="F5114">
        <v>7</v>
      </c>
      <c r="G5114" t="s">
        <v>23</v>
      </c>
      <c r="H5114" t="s">
        <v>24</v>
      </c>
      <c r="I5114" t="s">
        <v>24</v>
      </c>
      <c r="J5114" t="s">
        <v>24</v>
      </c>
      <c r="K5114" t="s">
        <v>24</v>
      </c>
      <c r="L5114" t="s">
        <v>24</v>
      </c>
      <c r="M5114" t="s">
        <v>24</v>
      </c>
      <c r="N5114" t="s">
        <v>24</v>
      </c>
      <c r="O5114" t="s">
        <v>24</v>
      </c>
      <c r="P5114" t="s">
        <v>27</v>
      </c>
      <c r="Q5114" t="s">
        <v>24</v>
      </c>
      <c r="R5114" t="s">
        <v>32</v>
      </c>
      <c r="S5114" s="2">
        <v>20.05</v>
      </c>
      <c r="T5114" s="2">
        <v>164.85</v>
      </c>
      <c r="U5114" t="s">
        <v>23</v>
      </c>
      <c r="V5114">
        <f>COUNTIF(Table1[[#This Row],[OnlineSecurity]:[StreamingMovies]], "Yes")</f>
        <v>0</v>
      </c>
      <c r="W5114" t="str" cm="1">
        <f t="array" ref="W5114">_xlfn.IFS(Table1[[#This Row],[tenure]]&lt;=12,"0-1 Years", Table1[[#This Row],[tenure]] &lt;=36, "1-3 Years",Table1[[#This Row],[tenure]]&lt;=60, "3-5 Years",Table1[[#This Row],[tenure]]&gt;60,"5+ Years")</f>
        <v>0-1 Years</v>
      </c>
      <c r="X5114" t="str">
        <f>IF(AND(Table1[[#This Row],[Contract]]="Month-to-Month", Table1[[#This Row],[PaymentMethod]]= "Electronic check"), "High Risk", "Standard")</f>
        <v>Standard</v>
      </c>
      <c r="Y5114" s="11">
        <f>IFERROR(Table1[[#This Row],[TotalCharges]]/Table1[[#This Row],[tenure]],"0")</f>
        <v>23.55</v>
      </c>
      <c r="Z5114" t="str">
        <f>IF(Table1[[#This Row],[SeniorCitizen]]=1,"Yes","No")</f>
        <v>No</v>
      </c>
    </row>
    <row r="5115" spans="1:26" x14ac:dyDescent="0.3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7105</v>
      </c>
      <c r="S5115" s="2">
        <v>113.65</v>
      </c>
      <c r="T5115" s="2">
        <v>8166.8</v>
      </c>
      <c r="U5115" t="s">
        <v>24</v>
      </c>
      <c r="V5115">
        <f>COUNTIF(Table1[[#This Row],[OnlineSecurity]:[StreamingMovies]], "Yes")</f>
        <v>6</v>
      </c>
      <c r="W5115" t="str" cm="1">
        <f t="array" ref="W5115">_xlfn.IFS(Table1[[#This Row],[tenure]]&lt;=12,"0-1 Years", Table1[[#This Row],[tenure]] &lt;=36, "1-3 Years",Table1[[#This Row],[tenure]]&lt;=60, "3-5 Years",Table1[[#This Row],[tenure]]&gt;60,"5+ Years")</f>
        <v>5+ Years</v>
      </c>
      <c r="X5115" t="str">
        <f>IF(AND(Table1[[#This Row],[Contract]]="Month-to-Month", Table1[[#This Row],[PaymentMethod]]= "Electronic check"), "High Risk", "Standard")</f>
        <v>Standard</v>
      </c>
      <c r="Y5115" s="11">
        <f>IFERROR(Table1[[#This Row],[TotalCharges]]/Table1[[#This Row],[tenure]],"0")</f>
        <v>115.02535211267606</v>
      </c>
      <c r="Z5115" t="str">
        <f>IF(Table1[[#This Row],[SeniorCitizen]]=1,"Yes","No")</f>
        <v>No</v>
      </c>
    </row>
    <row r="5116" spans="1:26" x14ac:dyDescent="0.3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s="2">
        <v>83.4</v>
      </c>
      <c r="T5116" s="2">
        <v>4113.7</v>
      </c>
      <c r="U5116" t="s">
        <v>24</v>
      </c>
      <c r="V5116">
        <f>COUNTIF(Table1[[#This Row],[OnlineSecurity]:[StreamingMovies]], "Yes")</f>
        <v>2</v>
      </c>
      <c r="W5116" t="str" cm="1">
        <f t="array" ref="W5116">_xlfn.IFS(Table1[[#This Row],[tenure]]&lt;=12,"0-1 Years", Table1[[#This Row],[tenure]] &lt;=36, "1-3 Years",Table1[[#This Row],[tenure]]&lt;=60, "3-5 Years",Table1[[#This Row],[tenure]]&gt;60,"5+ Years")</f>
        <v>3-5 Years</v>
      </c>
      <c r="X5116" t="str">
        <f>IF(AND(Table1[[#This Row],[Contract]]="Month-to-Month", Table1[[#This Row],[PaymentMethod]]= "Electronic check"), "High Risk", "Standard")</f>
        <v>High Risk</v>
      </c>
      <c r="Y5116" s="11">
        <f>IFERROR(Table1[[#This Row],[TotalCharges]]/Table1[[#This Row],[tenure]],"0")</f>
        <v>82.274000000000001</v>
      </c>
      <c r="Z5116" t="str">
        <f>IF(Table1[[#This Row],[SeniorCitizen]]=1,"Yes","No")</f>
        <v>Yes</v>
      </c>
    </row>
    <row r="5117" spans="1:26" x14ac:dyDescent="0.3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s="2">
        <v>65.650000000000006</v>
      </c>
      <c r="T5117" s="2">
        <v>3047.15</v>
      </c>
      <c r="U5117" t="s">
        <v>24</v>
      </c>
      <c r="V5117">
        <f>COUNTIF(Table1[[#This Row],[OnlineSecurity]:[StreamingMovies]], "Yes")</f>
        <v>4</v>
      </c>
      <c r="W5117" t="str" cm="1">
        <f t="array" ref="W5117">_xlfn.IFS(Table1[[#This Row],[tenure]]&lt;=12,"0-1 Years", Table1[[#This Row],[tenure]] &lt;=36, "1-3 Years",Table1[[#This Row],[tenure]]&lt;=60, "3-5 Years",Table1[[#This Row],[tenure]]&gt;60,"5+ Years")</f>
        <v>3-5 Years</v>
      </c>
      <c r="X5117" t="str">
        <f>IF(AND(Table1[[#This Row],[Contract]]="Month-to-Month", Table1[[#This Row],[PaymentMethod]]= "Electronic check"), "High Risk", "Standard")</f>
        <v>Standard</v>
      </c>
      <c r="Y5117" s="11">
        <f>IFERROR(Table1[[#This Row],[TotalCharges]]/Table1[[#This Row],[tenure]],"0")</f>
        <v>66.242391304347834</v>
      </c>
      <c r="Z5117" t="str">
        <f>IF(Table1[[#This Row],[SeniorCitizen]]=1,"Yes","No")</f>
        <v>No</v>
      </c>
    </row>
    <row r="5118" spans="1:26" x14ac:dyDescent="0.3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s="2">
        <v>70.400000000000006</v>
      </c>
      <c r="T5118" s="2">
        <v>70.400000000000006</v>
      </c>
      <c r="U5118" t="s">
        <v>23</v>
      </c>
      <c r="V5118">
        <f>COUNTIF(Table1[[#This Row],[OnlineSecurity]:[StreamingMovies]], "Yes")</f>
        <v>0</v>
      </c>
      <c r="W5118" t="str" cm="1">
        <f t="array" ref="W5118">_xlfn.IFS(Table1[[#This Row],[tenure]]&lt;=12,"0-1 Years", Table1[[#This Row],[tenure]] &lt;=36, "1-3 Years",Table1[[#This Row],[tenure]]&lt;=60, "3-5 Years",Table1[[#This Row],[tenure]]&gt;60,"5+ Years")</f>
        <v>0-1 Years</v>
      </c>
      <c r="X5118" t="str">
        <f>IF(AND(Table1[[#This Row],[Contract]]="Month-to-Month", Table1[[#This Row],[PaymentMethod]]= "Electronic check"), "High Risk", "Standard")</f>
        <v>High Risk</v>
      </c>
      <c r="Y5118" s="11">
        <f>IFERROR(Table1[[#This Row],[TotalCharges]]/Table1[[#This Row],[tenure]],"0")</f>
        <v>70.400000000000006</v>
      </c>
      <c r="Z5118" t="str">
        <f>IF(Table1[[#This Row],[SeniorCitizen]]=1,"Yes","No")</f>
        <v>No</v>
      </c>
    </row>
    <row r="5119" spans="1:26" x14ac:dyDescent="0.35">
      <c r="A5119" t="s">
        <v>5154</v>
      </c>
      <c r="B5119" t="s">
        <v>22</v>
      </c>
      <c r="C5119">
        <v>0</v>
      </c>
      <c r="D5119" t="s">
        <v>24</v>
      </c>
      <c r="E5119" t="s">
        <v>24</v>
      </c>
      <c r="F5119">
        <v>66</v>
      </c>
      <c r="G5119" t="s">
        <v>24</v>
      </c>
      <c r="H5119" t="s">
        <v>24</v>
      </c>
      <c r="I5119" t="s">
        <v>26</v>
      </c>
      <c r="J5119" t="s">
        <v>23</v>
      </c>
      <c r="K5119" t="s">
        <v>24</v>
      </c>
      <c r="L5119" t="s">
        <v>23</v>
      </c>
      <c r="M5119" t="s">
        <v>23</v>
      </c>
      <c r="N5119" t="s">
        <v>23</v>
      </c>
      <c r="O5119" t="s">
        <v>23</v>
      </c>
      <c r="P5119" t="s">
        <v>47</v>
      </c>
      <c r="Q5119" t="s">
        <v>23</v>
      </c>
      <c r="R5119" t="s">
        <v>7104</v>
      </c>
      <c r="S5119" s="2">
        <v>61.35</v>
      </c>
      <c r="T5119" s="2">
        <v>4193.3999999999996</v>
      </c>
      <c r="U5119" t="s">
        <v>24</v>
      </c>
      <c r="V5119">
        <f>COUNTIF(Table1[[#This Row],[OnlineSecurity]:[StreamingMovies]], "Yes")</f>
        <v>5</v>
      </c>
      <c r="W5119" t="str" cm="1">
        <f t="array" ref="W5119">_xlfn.IFS(Table1[[#This Row],[tenure]]&lt;=12,"0-1 Years", Table1[[#This Row],[tenure]] &lt;=36, "1-3 Years",Table1[[#This Row],[tenure]]&lt;=60, "3-5 Years",Table1[[#This Row],[tenure]]&gt;60,"5+ Years")</f>
        <v>5+ Years</v>
      </c>
      <c r="X5119" t="str">
        <f>IF(AND(Table1[[#This Row],[Contract]]="Month-to-Month", Table1[[#This Row],[PaymentMethod]]= "Electronic check"), "High Risk", "Standard")</f>
        <v>Standard</v>
      </c>
      <c r="Y5119" s="11">
        <f>IFERROR(Table1[[#This Row],[TotalCharges]]/Table1[[#This Row],[tenure]],"0")</f>
        <v>63.536363636363632</v>
      </c>
      <c r="Z5119" t="str">
        <f>IF(Table1[[#This Row],[SeniorCitizen]]=1,"Yes","No")</f>
        <v>No</v>
      </c>
    </row>
    <row r="5120" spans="1:26" x14ac:dyDescent="0.3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7105</v>
      </c>
      <c r="S5120" s="2">
        <v>85.9</v>
      </c>
      <c r="T5120" s="2">
        <v>3729.75</v>
      </c>
      <c r="U5120" t="s">
        <v>24</v>
      </c>
      <c r="V5120">
        <f>COUNTIF(Table1[[#This Row],[OnlineSecurity]:[StreamingMovies]], "Yes")</f>
        <v>2</v>
      </c>
      <c r="W5120" t="str" cm="1">
        <f t="array" ref="W5120">_xlfn.IFS(Table1[[#This Row],[tenure]]&lt;=12,"0-1 Years", Table1[[#This Row],[tenure]] &lt;=36, "1-3 Years",Table1[[#This Row],[tenure]]&lt;=60, "3-5 Years",Table1[[#This Row],[tenure]]&gt;60,"5+ Years")</f>
        <v>3-5 Years</v>
      </c>
      <c r="X5120" t="str">
        <f>IF(AND(Table1[[#This Row],[Contract]]="Month-to-Month", Table1[[#This Row],[PaymentMethod]]= "Electronic check"), "High Risk", "Standard")</f>
        <v>Standard</v>
      </c>
      <c r="Y5120" s="11">
        <f>IFERROR(Table1[[#This Row],[TotalCharges]]/Table1[[#This Row],[tenure]],"0")</f>
        <v>88.803571428571431</v>
      </c>
      <c r="Z5120" t="str">
        <f>IF(Table1[[#This Row],[SeniorCitizen]]=1,"Yes","No")</f>
        <v>No</v>
      </c>
    </row>
    <row r="5121" spans="1:26" x14ac:dyDescent="0.3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s="2">
        <v>75.650000000000006</v>
      </c>
      <c r="T5121" s="2">
        <v>399.45</v>
      </c>
      <c r="U5121" t="s">
        <v>24</v>
      </c>
      <c r="V5121">
        <f>COUNTIF(Table1[[#This Row],[OnlineSecurity]:[StreamingMovies]], "Yes")</f>
        <v>1</v>
      </c>
      <c r="W5121" t="str" cm="1">
        <f t="array" ref="W5121">_xlfn.IFS(Table1[[#This Row],[tenure]]&lt;=12,"0-1 Years", Table1[[#This Row],[tenure]] &lt;=36, "1-3 Years",Table1[[#This Row],[tenure]]&lt;=60, "3-5 Years",Table1[[#This Row],[tenure]]&gt;60,"5+ Years")</f>
        <v>0-1 Years</v>
      </c>
      <c r="X5121" t="str">
        <f>IF(AND(Table1[[#This Row],[Contract]]="Month-to-Month", Table1[[#This Row],[PaymentMethod]]= "Electronic check"), "High Risk", "Standard")</f>
        <v>Standard</v>
      </c>
      <c r="Y5121" s="11">
        <f>IFERROR(Table1[[#This Row],[TotalCharges]]/Table1[[#This Row],[tenure]],"0")</f>
        <v>79.89</v>
      </c>
      <c r="Z5121" t="str">
        <f>IF(Table1[[#This Row],[SeniorCitizen]]=1,"Yes","No")</f>
        <v>No</v>
      </c>
    </row>
    <row r="5122" spans="1:26" x14ac:dyDescent="0.3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s="2">
        <v>49.75</v>
      </c>
      <c r="T5122" s="2">
        <v>331.3</v>
      </c>
      <c r="U5122" t="s">
        <v>23</v>
      </c>
      <c r="V5122">
        <f>COUNTIF(Table1[[#This Row],[OnlineSecurity]:[StreamingMovies]], "Yes")</f>
        <v>1</v>
      </c>
      <c r="W5122" t="str" cm="1">
        <f t="array" ref="W5122">_xlfn.IFS(Table1[[#This Row],[tenure]]&lt;=12,"0-1 Years", Table1[[#This Row],[tenure]] &lt;=36, "1-3 Years",Table1[[#This Row],[tenure]]&lt;=60, "3-5 Years",Table1[[#This Row],[tenure]]&gt;60,"5+ Years")</f>
        <v>0-1 Years</v>
      </c>
      <c r="X5122" t="str">
        <f>IF(AND(Table1[[#This Row],[Contract]]="Month-to-Month", Table1[[#This Row],[PaymentMethod]]= "Electronic check"), "High Risk", "Standard")</f>
        <v>Standard</v>
      </c>
      <c r="Y5122" s="11">
        <f>IFERROR(Table1[[#This Row],[TotalCharges]]/Table1[[#This Row],[tenure]],"0")</f>
        <v>47.328571428571429</v>
      </c>
      <c r="Z5122" t="str">
        <f>IF(Table1[[#This Row],[SeniorCitizen]]=1,"Yes","No")</f>
        <v>No</v>
      </c>
    </row>
    <row r="5123" spans="1:26" x14ac:dyDescent="0.3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7105</v>
      </c>
      <c r="S5123" s="2">
        <v>70.900000000000006</v>
      </c>
      <c r="T5123" s="2">
        <v>1964.6</v>
      </c>
      <c r="U5123" t="s">
        <v>24</v>
      </c>
      <c r="V5123">
        <f>COUNTIF(Table1[[#This Row],[OnlineSecurity]:[StreamingMovies]], "Yes")</f>
        <v>3</v>
      </c>
      <c r="W5123" t="str" cm="1">
        <f t="array" ref="W5123">_xlfn.IFS(Table1[[#This Row],[tenure]]&lt;=12,"0-1 Years", Table1[[#This Row],[tenure]] &lt;=36, "1-3 Years",Table1[[#This Row],[tenure]]&lt;=60, "3-5 Years",Table1[[#This Row],[tenure]]&gt;60,"5+ Years")</f>
        <v>1-3 Years</v>
      </c>
      <c r="X5123" t="str">
        <f>IF(AND(Table1[[#This Row],[Contract]]="Month-to-Month", Table1[[#This Row],[PaymentMethod]]= "Electronic check"), "High Risk", "Standard")</f>
        <v>Standard</v>
      </c>
      <c r="Y5123" s="11">
        <f>IFERROR(Table1[[#This Row],[TotalCharges]]/Table1[[#This Row],[tenure]],"0")</f>
        <v>67.744827586206895</v>
      </c>
      <c r="Z5123" t="str">
        <f>IF(Table1[[#This Row],[SeniorCitizen]]=1,"Yes","No")</f>
        <v>No</v>
      </c>
    </row>
    <row r="5124" spans="1:26" x14ac:dyDescent="0.3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s="2">
        <v>49.85</v>
      </c>
      <c r="T5124" s="2">
        <v>1336.15</v>
      </c>
      <c r="U5124" t="s">
        <v>24</v>
      </c>
      <c r="V5124">
        <f>COUNTIF(Table1[[#This Row],[OnlineSecurity]:[StreamingMovies]], "Yes")</f>
        <v>1</v>
      </c>
      <c r="W5124" t="str" cm="1">
        <f t="array" ref="W5124">_xlfn.IFS(Table1[[#This Row],[tenure]]&lt;=12,"0-1 Years", Table1[[#This Row],[tenure]] &lt;=36, "1-3 Years",Table1[[#This Row],[tenure]]&lt;=60, "3-5 Years",Table1[[#This Row],[tenure]]&gt;60,"5+ Years")</f>
        <v>1-3 Years</v>
      </c>
      <c r="X5124" t="str">
        <f>IF(AND(Table1[[#This Row],[Contract]]="Month-to-Month", Table1[[#This Row],[PaymentMethod]]= "Electronic check"), "High Risk", "Standard")</f>
        <v>Standard</v>
      </c>
      <c r="Y5124" s="11">
        <f>IFERROR(Table1[[#This Row],[TotalCharges]]/Table1[[#This Row],[tenure]],"0")</f>
        <v>49.487037037037041</v>
      </c>
      <c r="Z5124" t="str">
        <f>IF(Table1[[#This Row],[SeniorCitizen]]=1,"Yes","No")</f>
        <v>No</v>
      </c>
    </row>
    <row r="5125" spans="1:26" x14ac:dyDescent="0.3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7105</v>
      </c>
      <c r="S5125" s="2">
        <v>75.3</v>
      </c>
      <c r="T5125" s="2">
        <v>1147.45</v>
      </c>
      <c r="U5125" t="s">
        <v>23</v>
      </c>
      <c r="V5125">
        <f>COUNTIF(Table1[[#This Row],[OnlineSecurity]:[StreamingMovies]], "Yes")</f>
        <v>1</v>
      </c>
      <c r="W5125" t="str" cm="1">
        <f t="array" ref="W5125">_xlfn.IFS(Table1[[#This Row],[tenure]]&lt;=12,"0-1 Years", Table1[[#This Row],[tenure]] &lt;=36, "1-3 Years",Table1[[#This Row],[tenure]]&lt;=60, "3-5 Years",Table1[[#This Row],[tenure]]&gt;60,"5+ Years")</f>
        <v>1-3 Years</v>
      </c>
      <c r="X5125" t="str">
        <f>IF(AND(Table1[[#This Row],[Contract]]="Month-to-Month", Table1[[#This Row],[PaymentMethod]]= "Electronic check"), "High Risk", "Standard")</f>
        <v>Standard</v>
      </c>
      <c r="Y5125" s="11">
        <f>IFERROR(Table1[[#This Row],[TotalCharges]]/Table1[[#This Row],[tenure]],"0")</f>
        <v>76.49666666666667</v>
      </c>
      <c r="Z5125" t="str">
        <f>IF(Table1[[#This Row],[SeniorCitizen]]=1,"Yes","No")</f>
        <v>Yes</v>
      </c>
    </row>
    <row r="5126" spans="1:26" x14ac:dyDescent="0.35">
      <c r="A5126" t="s">
        <v>5161</v>
      </c>
      <c r="B5126" t="s">
        <v>22</v>
      </c>
      <c r="C5126">
        <v>0</v>
      </c>
      <c r="D5126" t="s">
        <v>23</v>
      </c>
      <c r="E5126" t="s">
        <v>23</v>
      </c>
      <c r="F5126">
        <v>25</v>
      </c>
      <c r="G5126" t="s">
        <v>23</v>
      </c>
      <c r="H5126" t="s">
        <v>24</v>
      </c>
      <c r="I5126" t="s">
        <v>24</v>
      </c>
      <c r="J5126" t="s">
        <v>24</v>
      </c>
      <c r="K5126" t="s">
        <v>24</v>
      </c>
      <c r="L5126" t="s">
        <v>24</v>
      </c>
      <c r="M5126" t="s">
        <v>24</v>
      </c>
      <c r="N5126" t="s">
        <v>24</v>
      </c>
      <c r="O5126" t="s">
        <v>24</v>
      </c>
      <c r="P5126" t="s">
        <v>47</v>
      </c>
      <c r="Q5126" t="s">
        <v>24</v>
      </c>
      <c r="R5126" t="s">
        <v>32</v>
      </c>
      <c r="S5126" s="2">
        <v>20.100000000000001</v>
      </c>
      <c r="T5126" s="2">
        <v>486.05</v>
      </c>
      <c r="U5126" t="s">
        <v>24</v>
      </c>
      <c r="V5126">
        <f>COUNTIF(Table1[[#This Row],[OnlineSecurity]:[StreamingMovies]], "Yes")</f>
        <v>0</v>
      </c>
      <c r="W5126" t="str" cm="1">
        <f t="array" ref="W5126">_xlfn.IFS(Table1[[#This Row],[tenure]]&lt;=12,"0-1 Years", Table1[[#This Row],[tenure]] &lt;=36, "1-3 Years",Table1[[#This Row],[tenure]]&lt;=60, "3-5 Years",Table1[[#This Row],[tenure]]&gt;60,"5+ Years")</f>
        <v>1-3 Years</v>
      </c>
      <c r="X5126" t="str">
        <f>IF(AND(Table1[[#This Row],[Contract]]="Month-to-Month", Table1[[#This Row],[PaymentMethod]]= "Electronic check"), "High Risk", "Standard")</f>
        <v>Standard</v>
      </c>
      <c r="Y5126" s="11">
        <f>IFERROR(Table1[[#This Row],[TotalCharges]]/Table1[[#This Row],[tenure]],"0")</f>
        <v>19.442</v>
      </c>
      <c r="Z5126" t="str">
        <f>IF(Table1[[#This Row],[SeniorCitizen]]=1,"Yes","No")</f>
        <v>No</v>
      </c>
    </row>
    <row r="5127" spans="1:26" x14ac:dyDescent="0.3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s="2">
        <v>94</v>
      </c>
      <c r="T5127" s="2">
        <v>1078.9000000000001</v>
      </c>
      <c r="U5127" t="s">
        <v>23</v>
      </c>
      <c r="V5127">
        <f>COUNTIF(Table1[[#This Row],[OnlineSecurity]:[StreamingMovies]], "Yes")</f>
        <v>2</v>
      </c>
      <c r="W5127" t="str" cm="1">
        <f t="array" ref="W5127">_xlfn.IFS(Table1[[#This Row],[tenure]]&lt;=12,"0-1 Years", Table1[[#This Row],[tenure]] &lt;=36, "1-3 Years",Table1[[#This Row],[tenure]]&lt;=60, "3-5 Years",Table1[[#This Row],[tenure]]&gt;60,"5+ Years")</f>
        <v>0-1 Years</v>
      </c>
      <c r="X5127" t="str">
        <f>IF(AND(Table1[[#This Row],[Contract]]="Month-to-Month", Table1[[#This Row],[PaymentMethod]]= "Electronic check"), "High Risk", "Standard")</f>
        <v>High Risk</v>
      </c>
      <c r="Y5127" s="11">
        <f>IFERROR(Table1[[#This Row],[TotalCharges]]/Table1[[#This Row],[tenure]],"0")</f>
        <v>98.081818181818193</v>
      </c>
      <c r="Z5127" t="str">
        <f>IF(Table1[[#This Row],[SeniorCitizen]]=1,"Yes","No")</f>
        <v>No</v>
      </c>
    </row>
    <row r="5128" spans="1:26" x14ac:dyDescent="0.3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s="2">
        <v>103.05</v>
      </c>
      <c r="T5128" s="2">
        <v>5925.75</v>
      </c>
      <c r="U5128" t="s">
        <v>24</v>
      </c>
      <c r="V5128">
        <f>COUNTIF(Table1[[#This Row],[OnlineSecurity]:[StreamingMovies]], "Yes")</f>
        <v>5</v>
      </c>
      <c r="W5128" t="str" cm="1">
        <f t="array" ref="W5128">_xlfn.IFS(Table1[[#This Row],[tenure]]&lt;=12,"0-1 Years", Table1[[#This Row],[tenure]] &lt;=36, "1-3 Years",Table1[[#This Row],[tenure]]&lt;=60, "3-5 Years",Table1[[#This Row],[tenure]]&gt;60,"5+ Years")</f>
        <v>3-5 Years</v>
      </c>
      <c r="X5128" t="str">
        <f>IF(AND(Table1[[#This Row],[Contract]]="Month-to-Month", Table1[[#This Row],[PaymentMethod]]= "Electronic check"), "High Risk", "Standard")</f>
        <v>High Risk</v>
      </c>
      <c r="Y5128" s="11">
        <f>IFERROR(Table1[[#This Row],[TotalCharges]]/Table1[[#This Row],[tenure]],"0")</f>
        <v>103.96052631578948</v>
      </c>
      <c r="Z5128" t="str">
        <f>IF(Table1[[#This Row],[SeniorCitizen]]=1,"Yes","No")</f>
        <v>No</v>
      </c>
    </row>
    <row r="5129" spans="1:26" x14ac:dyDescent="0.3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7104</v>
      </c>
      <c r="S5129" s="2">
        <v>118.35</v>
      </c>
      <c r="T5129" s="2">
        <v>7804.15</v>
      </c>
      <c r="U5129" t="s">
        <v>23</v>
      </c>
      <c r="V5129">
        <f>COUNTIF(Table1[[#This Row],[OnlineSecurity]:[StreamingMovies]], "Yes")</f>
        <v>6</v>
      </c>
      <c r="W5129" t="str" cm="1">
        <f t="array" ref="W5129">_xlfn.IFS(Table1[[#This Row],[tenure]]&lt;=12,"0-1 Years", Table1[[#This Row],[tenure]] &lt;=36, "1-3 Years",Table1[[#This Row],[tenure]]&lt;=60, "3-5 Years",Table1[[#This Row],[tenure]]&gt;60,"5+ Years")</f>
        <v>5+ Years</v>
      </c>
      <c r="X5129" t="str">
        <f>IF(AND(Table1[[#This Row],[Contract]]="Month-to-Month", Table1[[#This Row],[PaymentMethod]]= "Electronic check"), "High Risk", "Standard")</f>
        <v>Standard</v>
      </c>
      <c r="Y5129" s="11">
        <f>IFERROR(Table1[[#This Row],[TotalCharges]]/Table1[[#This Row],[tenure]],"0")</f>
        <v>116.47985074626865</v>
      </c>
      <c r="Z5129" t="str">
        <f>IF(Table1[[#This Row],[SeniorCitizen]]=1,"Yes","No")</f>
        <v>No</v>
      </c>
    </row>
    <row r="5130" spans="1:26" x14ac:dyDescent="0.3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s="2">
        <v>99.7</v>
      </c>
      <c r="T5130" s="2">
        <v>4747.2</v>
      </c>
      <c r="U5130" t="s">
        <v>24</v>
      </c>
      <c r="V5130">
        <f>COUNTIF(Table1[[#This Row],[OnlineSecurity]:[StreamingMovies]], "Yes")</f>
        <v>3</v>
      </c>
      <c r="W5130" t="str" cm="1">
        <f t="array" ref="W5130">_xlfn.IFS(Table1[[#This Row],[tenure]]&lt;=12,"0-1 Years", Table1[[#This Row],[tenure]] &lt;=36, "1-3 Years",Table1[[#This Row],[tenure]]&lt;=60, "3-5 Years",Table1[[#This Row],[tenure]]&gt;60,"5+ Years")</f>
        <v>3-5 Years</v>
      </c>
      <c r="X5130" t="str">
        <f>IF(AND(Table1[[#This Row],[Contract]]="Month-to-Month", Table1[[#This Row],[PaymentMethod]]= "Electronic check"), "High Risk", "Standard")</f>
        <v>High Risk</v>
      </c>
      <c r="Y5130" s="11">
        <f>IFERROR(Table1[[#This Row],[TotalCharges]]/Table1[[#This Row],[tenure]],"0")</f>
        <v>101.00425531914894</v>
      </c>
      <c r="Z5130" t="str">
        <f>IF(Table1[[#This Row],[SeniorCitizen]]=1,"Yes","No")</f>
        <v>Yes</v>
      </c>
    </row>
    <row r="5131" spans="1:26" x14ac:dyDescent="0.3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s="2">
        <v>81.900000000000006</v>
      </c>
      <c r="T5131" s="2">
        <v>1028.9000000000001</v>
      </c>
      <c r="U5131" t="s">
        <v>24</v>
      </c>
      <c r="V5131">
        <f>COUNTIF(Table1[[#This Row],[OnlineSecurity]:[StreamingMovies]], "Yes")</f>
        <v>1</v>
      </c>
      <c r="W5131" t="str" cm="1">
        <f t="array" ref="W5131">_xlfn.IFS(Table1[[#This Row],[tenure]]&lt;=12,"0-1 Years", Table1[[#This Row],[tenure]] &lt;=36, "1-3 Years",Table1[[#This Row],[tenure]]&lt;=60, "3-5 Years",Table1[[#This Row],[tenure]]&gt;60,"5+ Years")</f>
        <v>1-3 Years</v>
      </c>
      <c r="X5131" t="str">
        <f>IF(AND(Table1[[#This Row],[Contract]]="Month-to-Month", Table1[[#This Row],[PaymentMethod]]= "Electronic check"), "High Risk", "Standard")</f>
        <v>Standard</v>
      </c>
      <c r="Y5131" s="11">
        <f>IFERROR(Table1[[#This Row],[TotalCharges]]/Table1[[#This Row],[tenure]],"0")</f>
        <v>79.146153846153851</v>
      </c>
      <c r="Z5131" t="str">
        <f>IF(Table1[[#This Row],[SeniorCitizen]]=1,"Yes","No")</f>
        <v>No</v>
      </c>
    </row>
    <row r="5132" spans="1:26" x14ac:dyDescent="0.35">
      <c r="A5132" t="s">
        <v>5167</v>
      </c>
      <c r="B5132" t="s">
        <v>30</v>
      </c>
      <c r="C5132">
        <v>0</v>
      </c>
      <c r="D5132" t="s">
        <v>24</v>
      </c>
      <c r="E5132" t="s">
        <v>24</v>
      </c>
      <c r="F5132">
        <v>8</v>
      </c>
      <c r="G5132" t="s">
        <v>24</v>
      </c>
      <c r="H5132" t="s">
        <v>24</v>
      </c>
      <c r="I5132" t="s">
        <v>26</v>
      </c>
      <c r="J5132" t="s">
        <v>23</v>
      </c>
      <c r="K5132" t="s">
        <v>24</v>
      </c>
      <c r="L5132" t="s">
        <v>24</v>
      </c>
      <c r="M5132" t="s">
        <v>24</v>
      </c>
      <c r="N5132" t="s">
        <v>24</v>
      </c>
      <c r="O5132" t="s">
        <v>24</v>
      </c>
      <c r="P5132" t="s">
        <v>27</v>
      </c>
      <c r="Q5132" t="s">
        <v>23</v>
      </c>
      <c r="R5132" t="s">
        <v>28</v>
      </c>
      <c r="S5132" s="2">
        <v>30.45</v>
      </c>
      <c r="T5132" s="2">
        <v>226.45</v>
      </c>
      <c r="U5132" t="s">
        <v>23</v>
      </c>
      <c r="V5132">
        <f>COUNTIF(Table1[[#This Row],[OnlineSecurity]:[StreamingMovies]], "Yes")</f>
        <v>1</v>
      </c>
      <c r="W5132" t="str" cm="1">
        <f t="array" ref="W5132">_xlfn.IFS(Table1[[#This Row],[tenure]]&lt;=12,"0-1 Years", Table1[[#This Row],[tenure]] &lt;=36, "1-3 Years",Table1[[#This Row],[tenure]]&lt;=60, "3-5 Years",Table1[[#This Row],[tenure]]&gt;60,"5+ Years")</f>
        <v>0-1 Years</v>
      </c>
      <c r="X5132" t="str">
        <f>IF(AND(Table1[[#This Row],[Contract]]="Month-to-Month", Table1[[#This Row],[PaymentMethod]]= "Electronic check"), "High Risk", "Standard")</f>
        <v>High Risk</v>
      </c>
      <c r="Y5132" s="11">
        <f>IFERROR(Table1[[#This Row],[TotalCharges]]/Table1[[#This Row],[tenure]],"0")</f>
        <v>28.306249999999999</v>
      </c>
      <c r="Z5132" t="str">
        <f>IF(Table1[[#This Row],[SeniorCitizen]]=1,"Yes","No")</f>
        <v>No</v>
      </c>
    </row>
    <row r="5133" spans="1:26" x14ac:dyDescent="0.3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s="2">
        <v>96.1</v>
      </c>
      <c r="T5133" s="2">
        <v>4364.1000000000004</v>
      </c>
      <c r="U5133" t="s">
        <v>23</v>
      </c>
      <c r="V5133">
        <f>COUNTIF(Table1[[#This Row],[OnlineSecurity]:[StreamingMovies]], "Yes")</f>
        <v>2</v>
      </c>
      <c r="W5133" t="str" cm="1">
        <f t="array" ref="W5133">_xlfn.IFS(Table1[[#This Row],[tenure]]&lt;=12,"0-1 Years", Table1[[#This Row],[tenure]] &lt;=36, "1-3 Years",Table1[[#This Row],[tenure]]&lt;=60, "3-5 Years",Table1[[#This Row],[tenure]]&gt;60,"5+ Years")</f>
        <v>3-5 Years</v>
      </c>
      <c r="X5133" t="str">
        <f>IF(AND(Table1[[#This Row],[Contract]]="Month-to-Month", Table1[[#This Row],[PaymentMethod]]= "Electronic check"), "High Risk", "Standard")</f>
        <v>High Risk</v>
      </c>
      <c r="Y5133" s="11">
        <f>IFERROR(Table1[[#This Row],[TotalCharges]]/Table1[[#This Row],[tenure]],"0")</f>
        <v>99.184090909090912</v>
      </c>
      <c r="Z5133" t="str">
        <f>IF(Table1[[#This Row],[SeniorCitizen]]=1,"Yes","No")</f>
        <v>No</v>
      </c>
    </row>
    <row r="5134" spans="1:26" x14ac:dyDescent="0.3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s="2">
        <v>66.2</v>
      </c>
      <c r="T5134" s="2">
        <v>4692.55</v>
      </c>
      <c r="U5134" t="s">
        <v>24</v>
      </c>
      <c r="V5134">
        <f>COUNTIF(Table1[[#This Row],[OnlineSecurity]:[StreamingMovies]], "Yes")</f>
        <v>2</v>
      </c>
      <c r="W5134" t="str" cm="1">
        <f t="array" ref="W5134">_xlfn.IFS(Table1[[#This Row],[tenure]]&lt;=12,"0-1 Years", Table1[[#This Row],[tenure]] &lt;=36, "1-3 Years",Table1[[#This Row],[tenure]]&lt;=60, "3-5 Years",Table1[[#This Row],[tenure]]&gt;60,"5+ Years")</f>
        <v>5+ Years</v>
      </c>
      <c r="X5134" t="str">
        <f>IF(AND(Table1[[#This Row],[Contract]]="Month-to-Month", Table1[[#This Row],[PaymentMethod]]= "Electronic check"), "High Risk", "Standard")</f>
        <v>Standard</v>
      </c>
      <c r="Y5134" s="11">
        <f>IFERROR(Table1[[#This Row],[TotalCharges]]/Table1[[#This Row],[tenure]],"0")</f>
        <v>66.092253521126764</v>
      </c>
      <c r="Z5134" t="str">
        <f>IF(Table1[[#This Row],[SeniorCitizen]]=1,"Yes","No")</f>
        <v>No</v>
      </c>
    </row>
    <row r="5135" spans="1:26" x14ac:dyDescent="0.3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s="2">
        <v>104.25</v>
      </c>
      <c r="T5135" s="2">
        <v>2433.9</v>
      </c>
      <c r="U5135" t="s">
        <v>23</v>
      </c>
      <c r="V5135">
        <f>COUNTIF(Table1[[#This Row],[OnlineSecurity]:[StreamingMovies]], "Yes")</f>
        <v>4</v>
      </c>
      <c r="W5135" t="str" cm="1">
        <f t="array" ref="W5135">_xlfn.IFS(Table1[[#This Row],[tenure]]&lt;=12,"0-1 Years", Table1[[#This Row],[tenure]] &lt;=36, "1-3 Years",Table1[[#This Row],[tenure]]&lt;=60, "3-5 Years",Table1[[#This Row],[tenure]]&gt;60,"5+ Years")</f>
        <v>1-3 Years</v>
      </c>
      <c r="X5135" t="str">
        <f>IF(AND(Table1[[#This Row],[Contract]]="Month-to-Month", Table1[[#This Row],[PaymentMethod]]= "Electronic check"), "High Risk", "Standard")</f>
        <v>High Risk</v>
      </c>
      <c r="Y5135" s="11">
        <f>IFERROR(Table1[[#This Row],[TotalCharges]]/Table1[[#This Row],[tenure]],"0")</f>
        <v>101.41250000000001</v>
      </c>
      <c r="Z5135" t="str">
        <f>IF(Table1[[#This Row],[SeniorCitizen]]=1,"Yes","No")</f>
        <v>Yes</v>
      </c>
    </row>
    <row r="5136" spans="1:26" x14ac:dyDescent="0.3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s="2">
        <v>80.2</v>
      </c>
      <c r="T5136" s="2">
        <v>1217.25</v>
      </c>
      <c r="U5136" t="s">
        <v>23</v>
      </c>
      <c r="V5136">
        <f>COUNTIF(Table1[[#This Row],[OnlineSecurity]:[StreamingMovies]], "Yes")</f>
        <v>1</v>
      </c>
      <c r="W5136" t="str" cm="1">
        <f t="array" ref="W5136">_xlfn.IFS(Table1[[#This Row],[tenure]]&lt;=12,"0-1 Years", Table1[[#This Row],[tenure]] &lt;=36, "1-3 Years",Table1[[#This Row],[tenure]]&lt;=60, "3-5 Years",Table1[[#This Row],[tenure]]&gt;60,"5+ Years")</f>
        <v>1-3 Years</v>
      </c>
      <c r="X5136" t="str">
        <f>IF(AND(Table1[[#This Row],[Contract]]="Month-to-Month", Table1[[#This Row],[PaymentMethod]]= "Electronic check"), "High Risk", "Standard")</f>
        <v>High Risk</v>
      </c>
      <c r="Y5136" s="11">
        <f>IFERROR(Table1[[#This Row],[TotalCharges]]/Table1[[#This Row],[tenure]],"0")</f>
        <v>81.150000000000006</v>
      </c>
      <c r="Z5136" t="str">
        <f>IF(Table1[[#This Row],[SeniorCitizen]]=1,"Yes","No")</f>
        <v>Yes</v>
      </c>
    </row>
    <row r="5137" spans="1:26" x14ac:dyDescent="0.35">
      <c r="A5137" t="s">
        <v>5172</v>
      </c>
      <c r="B5137" t="s">
        <v>22</v>
      </c>
      <c r="C5137">
        <v>0</v>
      </c>
      <c r="D5137" t="s">
        <v>24</v>
      </c>
      <c r="E5137" t="s">
        <v>24</v>
      </c>
      <c r="F5137">
        <v>1</v>
      </c>
      <c r="G5137" t="s">
        <v>23</v>
      </c>
      <c r="H5137" t="s">
        <v>24</v>
      </c>
      <c r="I5137" t="s">
        <v>24</v>
      </c>
      <c r="J5137" t="s">
        <v>24</v>
      </c>
      <c r="K5137" t="s">
        <v>24</v>
      </c>
      <c r="L5137" t="s">
        <v>24</v>
      </c>
      <c r="M5137" t="s">
        <v>24</v>
      </c>
      <c r="N5137" t="s">
        <v>24</v>
      </c>
      <c r="O5137" t="s">
        <v>24</v>
      </c>
      <c r="P5137" t="s">
        <v>27</v>
      </c>
      <c r="Q5137" t="s">
        <v>24</v>
      </c>
      <c r="R5137" t="s">
        <v>28</v>
      </c>
      <c r="S5137" s="2">
        <v>19.75</v>
      </c>
      <c r="T5137" s="2">
        <v>19.75</v>
      </c>
      <c r="U5137" t="s">
        <v>24</v>
      </c>
      <c r="V5137">
        <f>COUNTIF(Table1[[#This Row],[OnlineSecurity]:[StreamingMovies]], "Yes")</f>
        <v>0</v>
      </c>
      <c r="W5137" t="str" cm="1">
        <f t="array" ref="W5137">_xlfn.IFS(Table1[[#This Row],[tenure]]&lt;=12,"0-1 Years", Table1[[#This Row],[tenure]] &lt;=36, "1-3 Years",Table1[[#This Row],[tenure]]&lt;=60, "3-5 Years",Table1[[#This Row],[tenure]]&gt;60,"5+ Years")</f>
        <v>0-1 Years</v>
      </c>
      <c r="X5137" t="str">
        <f>IF(AND(Table1[[#This Row],[Contract]]="Month-to-Month", Table1[[#This Row],[PaymentMethod]]= "Electronic check"), "High Risk", "Standard")</f>
        <v>High Risk</v>
      </c>
      <c r="Y5137" s="11">
        <f>IFERROR(Table1[[#This Row],[TotalCharges]]/Table1[[#This Row],[tenure]],"0")</f>
        <v>19.75</v>
      </c>
      <c r="Z5137" t="str">
        <f>IF(Table1[[#This Row],[SeniorCitizen]]=1,"Yes","No")</f>
        <v>No</v>
      </c>
    </row>
    <row r="5138" spans="1:26" x14ac:dyDescent="0.3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s="2">
        <v>72.599999999999994</v>
      </c>
      <c r="T5138" s="2">
        <v>154.30000000000001</v>
      </c>
      <c r="U5138" t="s">
        <v>24</v>
      </c>
      <c r="V5138">
        <f>COUNTIF(Table1[[#This Row],[OnlineSecurity]:[StreamingMovies]], "Yes")</f>
        <v>0</v>
      </c>
      <c r="W5138" t="str" cm="1">
        <f t="array" ref="W5138">_xlfn.IFS(Table1[[#This Row],[tenure]]&lt;=12,"0-1 Years", Table1[[#This Row],[tenure]] &lt;=36, "1-3 Years",Table1[[#This Row],[tenure]]&lt;=60, "3-5 Years",Table1[[#This Row],[tenure]]&gt;60,"5+ Years")</f>
        <v>0-1 Years</v>
      </c>
      <c r="X5138" t="str">
        <f>IF(AND(Table1[[#This Row],[Contract]]="Month-to-Month", Table1[[#This Row],[PaymentMethod]]= "Electronic check"), "High Risk", "Standard")</f>
        <v>Standard</v>
      </c>
      <c r="Y5138" s="11">
        <f>IFERROR(Table1[[#This Row],[TotalCharges]]/Table1[[#This Row],[tenure]],"0")</f>
        <v>77.150000000000006</v>
      </c>
      <c r="Z5138" t="str">
        <f>IF(Table1[[#This Row],[SeniorCitizen]]=1,"Yes","No")</f>
        <v>Yes</v>
      </c>
    </row>
    <row r="5139" spans="1:26" x14ac:dyDescent="0.3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s="2">
        <v>116.5</v>
      </c>
      <c r="T5139" s="2">
        <v>6382.55</v>
      </c>
      <c r="U5139" t="s">
        <v>24</v>
      </c>
      <c r="V5139">
        <f>COUNTIF(Table1[[#This Row],[OnlineSecurity]:[StreamingMovies]], "Yes")</f>
        <v>6</v>
      </c>
      <c r="W5139" t="str" cm="1">
        <f t="array" ref="W5139">_xlfn.IFS(Table1[[#This Row],[tenure]]&lt;=12,"0-1 Years", Table1[[#This Row],[tenure]] &lt;=36, "1-3 Years",Table1[[#This Row],[tenure]]&lt;=60, "3-5 Years",Table1[[#This Row],[tenure]]&gt;60,"5+ Years")</f>
        <v>3-5 Years</v>
      </c>
      <c r="X5139" t="str">
        <f>IF(AND(Table1[[#This Row],[Contract]]="Month-to-Month", Table1[[#This Row],[PaymentMethod]]= "Electronic check"), "High Risk", "Standard")</f>
        <v>High Risk</v>
      </c>
      <c r="Y5139" s="11">
        <f>IFERROR(Table1[[#This Row],[TotalCharges]]/Table1[[#This Row],[tenure]],"0")</f>
        <v>116.04636363636364</v>
      </c>
      <c r="Z5139" t="str">
        <f>IF(Table1[[#This Row],[SeniorCitizen]]=1,"Yes","No")</f>
        <v>Yes</v>
      </c>
    </row>
    <row r="5140" spans="1:26" x14ac:dyDescent="0.3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s="2">
        <v>106.8</v>
      </c>
      <c r="T5140" s="2">
        <v>7623.2</v>
      </c>
      <c r="U5140" t="s">
        <v>24</v>
      </c>
      <c r="V5140">
        <f>COUNTIF(Table1[[#This Row],[OnlineSecurity]:[StreamingMovies]], "Yes")</f>
        <v>4</v>
      </c>
      <c r="W5140" t="str" cm="1">
        <f t="array" ref="W5140">_xlfn.IFS(Table1[[#This Row],[tenure]]&lt;=12,"0-1 Years", Table1[[#This Row],[tenure]] &lt;=36, "1-3 Years",Table1[[#This Row],[tenure]]&lt;=60, "3-5 Years",Table1[[#This Row],[tenure]]&gt;60,"5+ Years")</f>
        <v>5+ Years</v>
      </c>
      <c r="X5140" t="str">
        <f>IF(AND(Table1[[#This Row],[Contract]]="Month-to-Month", Table1[[#This Row],[PaymentMethod]]= "Electronic check"), "High Risk", "Standard")</f>
        <v>Standard</v>
      </c>
      <c r="Y5140" s="11">
        <f>IFERROR(Table1[[#This Row],[TotalCharges]]/Table1[[#This Row],[tenure]],"0")</f>
        <v>107.36901408450704</v>
      </c>
      <c r="Z5140" t="str">
        <f>IF(Table1[[#This Row],[SeniorCitizen]]=1,"Yes","No")</f>
        <v>Yes</v>
      </c>
    </row>
    <row r="5141" spans="1:26" x14ac:dyDescent="0.35">
      <c r="A5141" t="s">
        <v>5176</v>
      </c>
      <c r="B5141" t="s">
        <v>30</v>
      </c>
      <c r="C5141">
        <v>0</v>
      </c>
      <c r="D5141" t="s">
        <v>23</v>
      </c>
      <c r="E5141" t="s">
        <v>23</v>
      </c>
      <c r="F5141">
        <v>50</v>
      </c>
      <c r="G5141" t="s">
        <v>23</v>
      </c>
      <c r="H5141" t="s">
        <v>23</v>
      </c>
      <c r="I5141" t="s">
        <v>24</v>
      </c>
      <c r="J5141" t="s">
        <v>24</v>
      </c>
      <c r="K5141" t="s">
        <v>24</v>
      </c>
      <c r="L5141" t="s">
        <v>24</v>
      </c>
      <c r="M5141" t="s">
        <v>24</v>
      </c>
      <c r="N5141" t="s">
        <v>24</v>
      </c>
      <c r="O5141" t="s">
        <v>24</v>
      </c>
      <c r="P5141" t="s">
        <v>47</v>
      </c>
      <c r="Q5141" t="s">
        <v>24</v>
      </c>
      <c r="R5141" t="s">
        <v>32</v>
      </c>
      <c r="S5141" s="2">
        <v>24.95</v>
      </c>
      <c r="T5141" s="2">
        <v>1261.45</v>
      </c>
      <c r="U5141" t="s">
        <v>24</v>
      </c>
      <c r="V5141">
        <f>COUNTIF(Table1[[#This Row],[OnlineSecurity]:[StreamingMovies]], "Yes")</f>
        <v>0</v>
      </c>
      <c r="W5141" t="str" cm="1">
        <f t="array" ref="W5141">_xlfn.IFS(Table1[[#This Row],[tenure]]&lt;=12,"0-1 Years", Table1[[#This Row],[tenure]] &lt;=36, "1-3 Years",Table1[[#This Row],[tenure]]&lt;=60, "3-5 Years",Table1[[#This Row],[tenure]]&gt;60,"5+ Years")</f>
        <v>3-5 Years</v>
      </c>
      <c r="X5141" t="str">
        <f>IF(AND(Table1[[#This Row],[Contract]]="Month-to-Month", Table1[[#This Row],[PaymentMethod]]= "Electronic check"), "High Risk", "Standard")</f>
        <v>Standard</v>
      </c>
      <c r="Y5141" s="11">
        <f>IFERROR(Table1[[#This Row],[TotalCharges]]/Table1[[#This Row],[tenure]],"0")</f>
        <v>25.228999999999999</v>
      </c>
      <c r="Z5141" t="str">
        <f>IF(Table1[[#This Row],[SeniorCitizen]]=1,"Yes","No")</f>
        <v>No</v>
      </c>
    </row>
    <row r="5142" spans="1:26" x14ac:dyDescent="0.3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s="2">
        <v>89.25</v>
      </c>
      <c r="T5142" s="2">
        <v>89.25</v>
      </c>
      <c r="U5142" t="s">
        <v>24</v>
      </c>
      <c r="V5142">
        <f>COUNTIF(Table1[[#This Row],[OnlineSecurity]:[StreamingMovies]], "Yes")</f>
        <v>2</v>
      </c>
      <c r="W5142" t="str" cm="1">
        <f t="array" ref="W5142">_xlfn.IFS(Table1[[#This Row],[tenure]]&lt;=12,"0-1 Years", Table1[[#This Row],[tenure]] &lt;=36, "1-3 Years",Table1[[#This Row],[tenure]]&lt;=60, "3-5 Years",Table1[[#This Row],[tenure]]&gt;60,"5+ Years")</f>
        <v>0-1 Years</v>
      </c>
      <c r="X5142" t="str">
        <f>IF(AND(Table1[[#This Row],[Contract]]="Month-to-Month", Table1[[#This Row],[PaymentMethod]]= "Electronic check"), "High Risk", "Standard")</f>
        <v>High Risk</v>
      </c>
      <c r="Y5142" s="11">
        <f>IFERROR(Table1[[#This Row],[TotalCharges]]/Table1[[#This Row],[tenure]],"0")</f>
        <v>89.25</v>
      </c>
      <c r="Z5142" t="str">
        <f>IF(Table1[[#This Row],[SeniorCitizen]]=1,"Yes","No")</f>
        <v>No</v>
      </c>
    </row>
    <row r="5143" spans="1:26" x14ac:dyDescent="0.35">
      <c r="A5143" t="s">
        <v>5178</v>
      </c>
      <c r="B5143" t="s">
        <v>30</v>
      </c>
      <c r="C5143">
        <v>0</v>
      </c>
      <c r="D5143" t="s">
        <v>24</v>
      </c>
      <c r="E5143" t="s">
        <v>24</v>
      </c>
      <c r="F5143">
        <v>5</v>
      </c>
      <c r="G5143" t="s">
        <v>23</v>
      </c>
      <c r="H5143" t="s">
        <v>24</v>
      </c>
      <c r="I5143" t="s">
        <v>24</v>
      </c>
      <c r="J5143" t="s">
        <v>24</v>
      </c>
      <c r="K5143" t="s">
        <v>24</v>
      </c>
      <c r="L5143" t="s">
        <v>24</v>
      </c>
      <c r="M5143" t="s">
        <v>24</v>
      </c>
      <c r="N5143" t="s">
        <v>24</v>
      </c>
      <c r="O5143" t="s">
        <v>24</v>
      </c>
      <c r="P5143" t="s">
        <v>27</v>
      </c>
      <c r="Q5143" t="s">
        <v>23</v>
      </c>
      <c r="R5143" t="s">
        <v>32</v>
      </c>
      <c r="S5143" s="2">
        <v>19.25</v>
      </c>
      <c r="T5143" s="2">
        <v>86.05</v>
      </c>
      <c r="U5143" t="s">
        <v>24</v>
      </c>
      <c r="V5143">
        <f>COUNTIF(Table1[[#This Row],[OnlineSecurity]:[StreamingMovies]], "Yes")</f>
        <v>0</v>
      </c>
      <c r="W5143" t="str" cm="1">
        <f t="array" ref="W5143">_xlfn.IFS(Table1[[#This Row],[tenure]]&lt;=12,"0-1 Years", Table1[[#This Row],[tenure]] &lt;=36, "1-3 Years",Table1[[#This Row],[tenure]]&lt;=60, "3-5 Years",Table1[[#This Row],[tenure]]&gt;60,"5+ Years")</f>
        <v>0-1 Years</v>
      </c>
      <c r="X5143" t="str">
        <f>IF(AND(Table1[[#This Row],[Contract]]="Month-to-Month", Table1[[#This Row],[PaymentMethod]]= "Electronic check"), "High Risk", "Standard")</f>
        <v>Standard</v>
      </c>
      <c r="Y5143" s="11">
        <f>IFERROR(Table1[[#This Row],[TotalCharges]]/Table1[[#This Row],[tenure]],"0")</f>
        <v>17.21</v>
      </c>
      <c r="Z5143" t="str">
        <f>IF(Table1[[#This Row],[SeniorCitizen]]=1,"Yes","No")</f>
        <v>No</v>
      </c>
    </row>
    <row r="5144" spans="1:26" x14ac:dyDescent="0.3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7104</v>
      </c>
      <c r="S5144" s="2">
        <v>104.55</v>
      </c>
      <c r="T5144" s="2">
        <v>6779.05</v>
      </c>
      <c r="U5144" t="s">
        <v>24</v>
      </c>
      <c r="V5144">
        <f>COUNTIF(Table1[[#This Row],[OnlineSecurity]:[StreamingMovies]], "Yes")</f>
        <v>5</v>
      </c>
      <c r="W5144" t="str" cm="1">
        <f t="array" ref="W5144">_xlfn.IFS(Table1[[#This Row],[tenure]]&lt;=12,"0-1 Years", Table1[[#This Row],[tenure]] &lt;=36, "1-3 Years",Table1[[#This Row],[tenure]]&lt;=60, "3-5 Years",Table1[[#This Row],[tenure]]&gt;60,"5+ Years")</f>
        <v>5+ Years</v>
      </c>
      <c r="X5144" t="str">
        <f>IF(AND(Table1[[#This Row],[Contract]]="Month-to-Month", Table1[[#This Row],[PaymentMethod]]= "Electronic check"), "High Risk", "Standard")</f>
        <v>Standard</v>
      </c>
      <c r="Y5144" s="11">
        <f>IFERROR(Table1[[#This Row],[TotalCharges]]/Table1[[#This Row],[tenure]],"0")</f>
        <v>102.71287878787879</v>
      </c>
      <c r="Z5144" t="str">
        <f>IF(Table1[[#This Row],[SeniorCitizen]]=1,"Yes","No")</f>
        <v>No</v>
      </c>
    </row>
    <row r="5145" spans="1:26" x14ac:dyDescent="0.3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s="2">
        <v>87.2</v>
      </c>
      <c r="T5145" s="2">
        <v>4345</v>
      </c>
      <c r="U5145" t="s">
        <v>24</v>
      </c>
      <c r="V5145">
        <f>COUNTIF(Table1[[#This Row],[OnlineSecurity]:[StreamingMovies]], "Yes")</f>
        <v>6</v>
      </c>
      <c r="W5145" t="str" cm="1">
        <f t="array" ref="W5145">_xlfn.IFS(Table1[[#This Row],[tenure]]&lt;=12,"0-1 Years", Table1[[#This Row],[tenure]] &lt;=36, "1-3 Years",Table1[[#This Row],[tenure]]&lt;=60, "3-5 Years",Table1[[#This Row],[tenure]]&gt;60,"5+ Years")</f>
        <v>3-5 Years</v>
      </c>
      <c r="X5145" t="str">
        <f>IF(AND(Table1[[#This Row],[Contract]]="Month-to-Month", Table1[[#This Row],[PaymentMethod]]= "Electronic check"), "High Risk", "Standard")</f>
        <v>Standard</v>
      </c>
      <c r="Y5145" s="11">
        <f>IFERROR(Table1[[#This Row],[TotalCharges]]/Table1[[#This Row],[tenure]],"0")</f>
        <v>88.673469387755105</v>
      </c>
      <c r="Z5145" t="str">
        <f>IF(Table1[[#This Row],[SeniorCitizen]]=1,"Yes","No")</f>
        <v>No</v>
      </c>
    </row>
    <row r="5146" spans="1:26" x14ac:dyDescent="0.35">
      <c r="A5146" t="s">
        <v>5181</v>
      </c>
      <c r="B5146" t="s">
        <v>22</v>
      </c>
      <c r="C5146">
        <v>1</v>
      </c>
      <c r="D5146" t="s">
        <v>23</v>
      </c>
      <c r="E5146" t="s">
        <v>24</v>
      </c>
      <c r="F5146">
        <v>3</v>
      </c>
      <c r="G5146" t="s">
        <v>24</v>
      </c>
      <c r="H5146" t="s">
        <v>24</v>
      </c>
      <c r="I5146" t="s">
        <v>26</v>
      </c>
      <c r="J5146" t="s">
        <v>24</v>
      </c>
      <c r="K5146" t="s">
        <v>23</v>
      </c>
      <c r="L5146" t="s">
        <v>24</v>
      </c>
      <c r="M5146" t="s">
        <v>24</v>
      </c>
      <c r="N5146" t="s">
        <v>24</v>
      </c>
      <c r="O5146" t="s">
        <v>24</v>
      </c>
      <c r="P5146" t="s">
        <v>27</v>
      </c>
      <c r="Q5146" t="s">
        <v>23</v>
      </c>
      <c r="R5146" t="s">
        <v>28</v>
      </c>
      <c r="S5146" s="2">
        <v>30.75</v>
      </c>
      <c r="T5146" s="2">
        <v>82.85</v>
      </c>
      <c r="U5146" t="s">
        <v>24</v>
      </c>
      <c r="V5146">
        <f>COUNTIF(Table1[[#This Row],[OnlineSecurity]:[StreamingMovies]], "Yes")</f>
        <v>1</v>
      </c>
      <c r="W5146" t="str" cm="1">
        <f t="array" ref="W5146">_xlfn.IFS(Table1[[#This Row],[tenure]]&lt;=12,"0-1 Years", Table1[[#This Row],[tenure]] &lt;=36, "1-3 Years",Table1[[#This Row],[tenure]]&lt;=60, "3-5 Years",Table1[[#This Row],[tenure]]&gt;60,"5+ Years")</f>
        <v>0-1 Years</v>
      </c>
      <c r="X5146" t="str">
        <f>IF(AND(Table1[[#This Row],[Contract]]="Month-to-Month", Table1[[#This Row],[PaymentMethod]]= "Electronic check"), "High Risk", "Standard")</f>
        <v>High Risk</v>
      </c>
      <c r="Y5146" s="11">
        <f>IFERROR(Table1[[#This Row],[TotalCharges]]/Table1[[#This Row],[tenure]],"0")</f>
        <v>27.616666666666664</v>
      </c>
      <c r="Z5146" t="str">
        <f>IF(Table1[[#This Row],[SeniorCitizen]]=1,"Yes","No")</f>
        <v>Yes</v>
      </c>
    </row>
    <row r="5147" spans="1:26" x14ac:dyDescent="0.35">
      <c r="A5147" t="s">
        <v>5182</v>
      </c>
      <c r="B5147" t="s">
        <v>30</v>
      </c>
      <c r="C5147">
        <v>0</v>
      </c>
      <c r="D5147" t="s">
        <v>23</v>
      </c>
      <c r="E5147" t="s">
        <v>23</v>
      </c>
      <c r="F5147">
        <v>66</v>
      </c>
      <c r="G5147" t="s">
        <v>23</v>
      </c>
      <c r="H5147" t="s">
        <v>23</v>
      </c>
      <c r="I5147" t="s">
        <v>24</v>
      </c>
      <c r="J5147" t="s">
        <v>24</v>
      </c>
      <c r="K5147" t="s">
        <v>24</v>
      </c>
      <c r="L5147" t="s">
        <v>24</v>
      </c>
      <c r="M5147" t="s">
        <v>24</v>
      </c>
      <c r="N5147" t="s">
        <v>24</v>
      </c>
      <c r="O5147" t="s">
        <v>24</v>
      </c>
      <c r="P5147" t="s">
        <v>31</v>
      </c>
      <c r="Q5147" t="s">
        <v>23</v>
      </c>
      <c r="R5147" t="s">
        <v>7105</v>
      </c>
      <c r="S5147" s="2">
        <v>25.7</v>
      </c>
      <c r="T5147" s="2">
        <v>1714.55</v>
      </c>
      <c r="U5147" t="s">
        <v>24</v>
      </c>
      <c r="V5147">
        <f>COUNTIF(Table1[[#This Row],[OnlineSecurity]:[StreamingMovies]], "Yes")</f>
        <v>0</v>
      </c>
      <c r="W5147" t="str" cm="1">
        <f t="array" ref="W5147">_xlfn.IFS(Table1[[#This Row],[tenure]]&lt;=12,"0-1 Years", Table1[[#This Row],[tenure]] &lt;=36, "1-3 Years",Table1[[#This Row],[tenure]]&lt;=60, "3-5 Years",Table1[[#This Row],[tenure]]&gt;60,"5+ Years")</f>
        <v>5+ Years</v>
      </c>
      <c r="X5147" t="str">
        <f>IF(AND(Table1[[#This Row],[Contract]]="Month-to-Month", Table1[[#This Row],[PaymentMethod]]= "Electronic check"), "High Risk", "Standard")</f>
        <v>Standard</v>
      </c>
      <c r="Y5147" s="11">
        <f>IFERROR(Table1[[#This Row],[TotalCharges]]/Table1[[#This Row],[tenure]],"0")</f>
        <v>25.978030303030302</v>
      </c>
      <c r="Z5147" t="str">
        <f>IF(Table1[[#This Row],[SeniorCitizen]]=1,"Yes","No")</f>
        <v>No</v>
      </c>
    </row>
    <row r="5148" spans="1:26" x14ac:dyDescent="0.3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s="2">
        <v>86.2</v>
      </c>
      <c r="T5148" s="2">
        <v>893.2</v>
      </c>
      <c r="U5148" t="s">
        <v>24</v>
      </c>
      <c r="V5148">
        <f>COUNTIF(Table1[[#This Row],[OnlineSecurity]:[StreamingMovies]], "Yes")</f>
        <v>1</v>
      </c>
      <c r="W5148" t="str" cm="1">
        <f t="array" ref="W5148">_xlfn.IFS(Table1[[#This Row],[tenure]]&lt;=12,"0-1 Years", Table1[[#This Row],[tenure]] &lt;=36, "1-3 Years",Table1[[#This Row],[tenure]]&lt;=60, "3-5 Years",Table1[[#This Row],[tenure]]&gt;60,"5+ Years")</f>
        <v>0-1 Years</v>
      </c>
      <c r="X5148" t="str">
        <f>IF(AND(Table1[[#This Row],[Contract]]="Month-to-Month", Table1[[#This Row],[PaymentMethod]]= "Electronic check"), "High Risk", "Standard")</f>
        <v>High Risk</v>
      </c>
      <c r="Y5148" s="11">
        <f>IFERROR(Table1[[#This Row],[TotalCharges]]/Table1[[#This Row],[tenure]],"0")</f>
        <v>81.2</v>
      </c>
      <c r="Z5148" t="str">
        <f>IF(Table1[[#This Row],[SeniorCitizen]]=1,"Yes","No")</f>
        <v>No</v>
      </c>
    </row>
    <row r="5149" spans="1:26" x14ac:dyDescent="0.35">
      <c r="A5149" t="s">
        <v>5184</v>
      </c>
      <c r="B5149" t="s">
        <v>30</v>
      </c>
      <c r="C5149">
        <v>0</v>
      </c>
      <c r="D5149" t="s">
        <v>24</v>
      </c>
      <c r="E5149" t="s">
        <v>24</v>
      </c>
      <c r="F5149">
        <v>28</v>
      </c>
      <c r="G5149" t="s">
        <v>24</v>
      </c>
      <c r="H5149" t="s">
        <v>24</v>
      </c>
      <c r="I5149" t="s">
        <v>26</v>
      </c>
      <c r="J5149" t="s">
        <v>24</v>
      </c>
      <c r="K5149" t="s">
        <v>24</v>
      </c>
      <c r="L5149" t="s">
        <v>24</v>
      </c>
      <c r="M5149" t="s">
        <v>23</v>
      </c>
      <c r="N5149" t="s">
        <v>24</v>
      </c>
      <c r="O5149" t="s">
        <v>24</v>
      </c>
      <c r="P5149" t="s">
        <v>27</v>
      </c>
      <c r="Q5149" t="s">
        <v>23</v>
      </c>
      <c r="R5149" t="s">
        <v>7105</v>
      </c>
      <c r="S5149" s="2">
        <v>30.1</v>
      </c>
      <c r="T5149" s="2">
        <v>810.85</v>
      </c>
      <c r="U5149" t="s">
        <v>24</v>
      </c>
      <c r="V5149">
        <f>COUNTIF(Table1[[#This Row],[OnlineSecurity]:[StreamingMovies]], "Yes")</f>
        <v>1</v>
      </c>
      <c r="W5149" t="str" cm="1">
        <f t="array" ref="W5149">_xlfn.IFS(Table1[[#This Row],[tenure]]&lt;=12,"0-1 Years", Table1[[#This Row],[tenure]] &lt;=36, "1-3 Years",Table1[[#This Row],[tenure]]&lt;=60, "3-5 Years",Table1[[#This Row],[tenure]]&gt;60,"5+ Years")</f>
        <v>1-3 Years</v>
      </c>
      <c r="X5149" t="str">
        <f>IF(AND(Table1[[#This Row],[Contract]]="Month-to-Month", Table1[[#This Row],[PaymentMethod]]= "Electronic check"), "High Risk", "Standard")</f>
        <v>Standard</v>
      </c>
      <c r="Y5149" s="11">
        <f>IFERROR(Table1[[#This Row],[TotalCharges]]/Table1[[#This Row],[tenure]],"0")</f>
        <v>28.958928571428572</v>
      </c>
      <c r="Z5149" t="str">
        <f>IF(Table1[[#This Row],[SeniorCitizen]]=1,"Yes","No")</f>
        <v>No</v>
      </c>
    </row>
    <row r="5150" spans="1:26" x14ac:dyDescent="0.3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s="2">
        <v>99.35</v>
      </c>
      <c r="T5150" s="2">
        <v>6347.55</v>
      </c>
      <c r="U5150" t="s">
        <v>24</v>
      </c>
      <c r="V5150">
        <f>COUNTIF(Table1[[#This Row],[OnlineSecurity]:[StreamingMovies]], "Yes")</f>
        <v>4</v>
      </c>
      <c r="W5150" t="str" cm="1">
        <f t="array" ref="W5150">_xlfn.IFS(Table1[[#This Row],[tenure]]&lt;=12,"0-1 Years", Table1[[#This Row],[tenure]] &lt;=36, "1-3 Years",Table1[[#This Row],[tenure]]&lt;=60, "3-5 Years",Table1[[#This Row],[tenure]]&gt;60,"5+ Years")</f>
        <v>5+ Years</v>
      </c>
      <c r="X5150" t="str">
        <f>IF(AND(Table1[[#This Row],[Contract]]="Month-to-Month", Table1[[#This Row],[PaymentMethod]]= "Electronic check"), "High Risk", "Standard")</f>
        <v>Standard</v>
      </c>
      <c r="Y5150" s="11">
        <f>IFERROR(Table1[[#This Row],[TotalCharges]]/Table1[[#This Row],[tenure]],"0")</f>
        <v>97.654615384615383</v>
      </c>
      <c r="Z5150" t="str">
        <f>IF(Table1[[#This Row],[SeniorCitizen]]=1,"Yes","No")</f>
        <v>No</v>
      </c>
    </row>
    <row r="5151" spans="1:26" x14ac:dyDescent="0.35">
      <c r="A5151" t="s">
        <v>5186</v>
      </c>
      <c r="B5151" t="s">
        <v>22</v>
      </c>
      <c r="C5151">
        <v>0</v>
      </c>
      <c r="D5151" t="s">
        <v>24</v>
      </c>
      <c r="E5151" t="s">
        <v>24</v>
      </c>
      <c r="F5151">
        <v>62</v>
      </c>
      <c r="G5151" t="s">
        <v>23</v>
      </c>
      <c r="H5151" t="s">
        <v>24</v>
      </c>
      <c r="I5151" t="s">
        <v>24</v>
      </c>
      <c r="J5151" t="s">
        <v>24</v>
      </c>
      <c r="K5151" t="s">
        <v>24</v>
      </c>
      <c r="L5151" t="s">
        <v>24</v>
      </c>
      <c r="M5151" t="s">
        <v>24</v>
      </c>
      <c r="N5151" t="s">
        <v>24</v>
      </c>
      <c r="O5151" t="s">
        <v>24</v>
      </c>
      <c r="P5151" t="s">
        <v>47</v>
      </c>
      <c r="Q5151" t="s">
        <v>23</v>
      </c>
      <c r="R5151" t="s">
        <v>7105</v>
      </c>
      <c r="S5151" s="2">
        <v>19.2</v>
      </c>
      <c r="T5151" s="2">
        <v>1123.6500000000001</v>
      </c>
      <c r="U5151" t="s">
        <v>24</v>
      </c>
      <c r="V5151">
        <f>COUNTIF(Table1[[#This Row],[OnlineSecurity]:[StreamingMovies]], "Yes")</f>
        <v>0</v>
      </c>
      <c r="W5151" t="str" cm="1">
        <f t="array" ref="W5151">_xlfn.IFS(Table1[[#This Row],[tenure]]&lt;=12,"0-1 Years", Table1[[#This Row],[tenure]] &lt;=36, "1-3 Years",Table1[[#This Row],[tenure]]&lt;=60, "3-5 Years",Table1[[#This Row],[tenure]]&gt;60,"5+ Years")</f>
        <v>5+ Years</v>
      </c>
      <c r="X5151" t="str">
        <f>IF(AND(Table1[[#This Row],[Contract]]="Month-to-Month", Table1[[#This Row],[PaymentMethod]]= "Electronic check"), "High Risk", "Standard")</f>
        <v>Standard</v>
      </c>
      <c r="Y5151" s="11">
        <f>IFERROR(Table1[[#This Row],[TotalCharges]]/Table1[[#This Row],[tenure]],"0")</f>
        <v>18.123387096774195</v>
      </c>
      <c r="Z5151" t="str">
        <f>IF(Table1[[#This Row],[SeniorCitizen]]=1,"Yes","No")</f>
        <v>No</v>
      </c>
    </row>
    <row r="5152" spans="1:26" x14ac:dyDescent="0.35">
      <c r="A5152" t="s">
        <v>5187</v>
      </c>
      <c r="B5152" t="s">
        <v>22</v>
      </c>
      <c r="C5152">
        <v>0</v>
      </c>
      <c r="D5152" t="s">
        <v>23</v>
      </c>
      <c r="E5152" t="s">
        <v>24</v>
      </c>
      <c r="F5152">
        <v>2</v>
      </c>
      <c r="G5152" t="s">
        <v>23</v>
      </c>
      <c r="H5152" t="s">
        <v>24</v>
      </c>
      <c r="I5152" t="s">
        <v>24</v>
      </c>
      <c r="J5152" t="s">
        <v>24</v>
      </c>
      <c r="K5152" t="s">
        <v>24</v>
      </c>
      <c r="L5152" t="s">
        <v>24</v>
      </c>
      <c r="M5152" t="s">
        <v>24</v>
      </c>
      <c r="N5152" t="s">
        <v>24</v>
      </c>
      <c r="O5152" t="s">
        <v>24</v>
      </c>
      <c r="P5152" t="s">
        <v>27</v>
      </c>
      <c r="Q5152" t="s">
        <v>24</v>
      </c>
      <c r="R5152" t="s">
        <v>7104</v>
      </c>
      <c r="S5152" s="2">
        <v>20.100000000000001</v>
      </c>
      <c r="T5152" s="2">
        <v>43.15</v>
      </c>
      <c r="U5152" t="s">
        <v>24</v>
      </c>
      <c r="V5152">
        <f>COUNTIF(Table1[[#This Row],[OnlineSecurity]:[StreamingMovies]], "Yes")</f>
        <v>0</v>
      </c>
      <c r="W5152" t="str" cm="1">
        <f t="array" ref="W5152">_xlfn.IFS(Table1[[#This Row],[tenure]]&lt;=12,"0-1 Years", Table1[[#This Row],[tenure]] &lt;=36, "1-3 Years",Table1[[#This Row],[tenure]]&lt;=60, "3-5 Years",Table1[[#This Row],[tenure]]&gt;60,"5+ Years")</f>
        <v>0-1 Years</v>
      </c>
      <c r="X5152" t="str">
        <f>IF(AND(Table1[[#This Row],[Contract]]="Month-to-Month", Table1[[#This Row],[PaymentMethod]]= "Electronic check"), "High Risk", "Standard")</f>
        <v>Standard</v>
      </c>
      <c r="Y5152" s="11">
        <f>IFERROR(Table1[[#This Row],[TotalCharges]]/Table1[[#This Row],[tenure]],"0")</f>
        <v>21.574999999999999</v>
      </c>
      <c r="Z5152" t="str">
        <f>IF(Table1[[#This Row],[SeniorCitizen]]=1,"Yes","No")</f>
        <v>No</v>
      </c>
    </row>
    <row r="5153" spans="1:26" x14ac:dyDescent="0.35">
      <c r="A5153" t="s">
        <v>5188</v>
      </c>
      <c r="B5153" t="s">
        <v>22</v>
      </c>
      <c r="C5153">
        <v>0</v>
      </c>
      <c r="D5153" t="s">
        <v>24</v>
      </c>
      <c r="E5153" t="s">
        <v>24</v>
      </c>
      <c r="F5153">
        <v>2</v>
      </c>
      <c r="G5153" t="s">
        <v>23</v>
      </c>
      <c r="H5153" t="s">
        <v>24</v>
      </c>
      <c r="I5153" t="s">
        <v>24</v>
      </c>
      <c r="J5153" t="s">
        <v>24</v>
      </c>
      <c r="K5153" t="s">
        <v>24</v>
      </c>
      <c r="L5153" t="s">
        <v>24</v>
      </c>
      <c r="M5153" t="s">
        <v>24</v>
      </c>
      <c r="N5153" t="s">
        <v>24</v>
      </c>
      <c r="O5153" t="s">
        <v>24</v>
      </c>
      <c r="P5153" t="s">
        <v>27</v>
      </c>
      <c r="Q5153" t="s">
        <v>24</v>
      </c>
      <c r="R5153" t="s">
        <v>7105</v>
      </c>
      <c r="S5153" s="2">
        <v>20.350000000000001</v>
      </c>
      <c r="T5153" s="2">
        <v>35.1</v>
      </c>
      <c r="U5153" t="s">
        <v>24</v>
      </c>
      <c r="V5153">
        <f>COUNTIF(Table1[[#This Row],[OnlineSecurity]:[StreamingMovies]], "Yes")</f>
        <v>0</v>
      </c>
      <c r="W5153" t="str" cm="1">
        <f t="array" ref="W5153">_xlfn.IFS(Table1[[#This Row],[tenure]]&lt;=12,"0-1 Years", Table1[[#This Row],[tenure]] &lt;=36, "1-3 Years",Table1[[#This Row],[tenure]]&lt;=60, "3-5 Years",Table1[[#This Row],[tenure]]&gt;60,"5+ Years")</f>
        <v>0-1 Years</v>
      </c>
      <c r="X5153" t="str">
        <f>IF(AND(Table1[[#This Row],[Contract]]="Month-to-Month", Table1[[#This Row],[PaymentMethod]]= "Electronic check"), "High Risk", "Standard")</f>
        <v>Standard</v>
      </c>
      <c r="Y5153" s="11">
        <f>IFERROR(Table1[[#This Row],[TotalCharges]]/Table1[[#This Row],[tenure]],"0")</f>
        <v>17.55</v>
      </c>
      <c r="Z5153" t="str">
        <f>IF(Table1[[#This Row],[SeniorCitizen]]=1,"Yes","No")</f>
        <v>No</v>
      </c>
    </row>
    <row r="5154" spans="1:26" x14ac:dyDescent="0.35">
      <c r="A5154" t="s">
        <v>5189</v>
      </c>
      <c r="B5154" t="s">
        <v>22</v>
      </c>
      <c r="C5154">
        <v>0</v>
      </c>
      <c r="D5154" t="s">
        <v>23</v>
      </c>
      <c r="E5154" t="s">
        <v>23</v>
      </c>
      <c r="F5154">
        <v>55</v>
      </c>
      <c r="G5154" t="s">
        <v>23</v>
      </c>
      <c r="H5154" t="s">
        <v>23</v>
      </c>
      <c r="I5154" t="s">
        <v>24</v>
      </c>
      <c r="J5154" t="s">
        <v>24</v>
      </c>
      <c r="K5154" t="s">
        <v>24</v>
      </c>
      <c r="L5154" t="s">
        <v>24</v>
      </c>
      <c r="M5154" t="s">
        <v>24</v>
      </c>
      <c r="N5154" t="s">
        <v>24</v>
      </c>
      <c r="O5154" t="s">
        <v>24</v>
      </c>
      <c r="P5154" t="s">
        <v>47</v>
      </c>
      <c r="Q5154" t="s">
        <v>23</v>
      </c>
      <c r="R5154" t="s">
        <v>7105</v>
      </c>
      <c r="S5154" s="2">
        <v>25.65</v>
      </c>
      <c r="T5154" s="2">
        <v>1388</v>
      </c>
      <c r="U5154" t="s">
        <v>24</v>
      </c>
      <c r="V5154">
        <f>COUNTIF(Table1[[#This Row],[OnlineSecurity]:[StreamingMovies]], "Yes")</f>
        <v>0</v>
      </c>
      <c r="W5154" t="str" cm="1">
        <f t="array" ref="W5154">_xlfn.IFS(Table1[[#This Row],[tenure]]&lt;=12,"0-1 Years", Table1[[#This Row],[tenure]] &lt;=36, "1-3 Years",Table1[[#This Row],[tenure]]&lt;=60, "3-5 Years",Table1[[#This Row],[tenure]]&gt;60,"5+ Years")</f>
        <v>3-5 Years</v>
      </c>
      <c r="X5154" t="str">
        <f>IF(AND(Table1[[#This Row],[Contract]]="Month-to-Month", Table1[[#This Row],[PaymentMethod]]= "Electronic check"), "High Risk", "Standard")</f>
        <v>Standard</v>
      </c>
      <c r="Y5154" s="11">
        <f>IFERROR(Table1[[#This Row],[TotalCharges]]/Table1[[#This Row],[tenure]],"0")</f>
        <v>25.236363636363638</v>
      </c>
      <c r="Z5154" t="str">
        <f>IF(Table1[[#This Row],[SeniorCitizen]]=1,"Yes","No")</f>
        <v>No</v>
      </c>
    </row>
    <row r="5155" spans="1:26" x14ac:dyDescent="0.3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s="2">
        <v>94.55</v>
      </c>
      <c r="T5155" s="2">
        <v>3851.45</v>
      </c>
      <c r="U5155" t="s">
        <v>24</v>
      </c>
      <c r="V5155">
        <f>COUNTIF(Table1[[#This Row],[OnlineSecurity]:[StreamingMovies]], "Yes")</f>
        <v>3</v>
      </c>
      <c r="W5155" t="str" cm="1">
        <f t="array" ref="W5155">_xlfn.IFS(Table1[[#This Row],[tenure]]&lt;=12,"0-1 Years", Table1[[#This Row],[tenure]] &lt;=36, "1-3 Years",Table1[[#This Row],[tenure]]&lt;=60, "3-5 Years",Table1[[#This Row],[tenure]]&gt;60,"5+ Years")</f>
        <v>3-5 Years</v>
      </c>
      <c r="X5155" t="str">
        <f>IF(AND(Table1[[#This Row],[Contract]]="Month-to-Month", Table1[[#This Row],[PaymentMethod]]= "Electronic check"), "High Risk", "Standard")</f>
        <v>High Risk</v>
      </c>
      <c r="Y5155" s="11">
        <f>IFERROR(Table1[[#This Row],[TotalCharges]]/Table1[[#This Row],[tenure]],"0")</f>
        <v>93.93780487804878</v>
      </c>
      <c r="Z5155" t="str">
        <f>IF(Table1[[#This Row],[SeniorCitizen]]=1,"Yes","No")</f>
        <v>Yes</v>
      </c>
    </row>
    <row r="5156" spans="1:26" x14ac:dyDescent="0.3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s="2">
        <v>104.2</v>
      </c>
      <c r="T5156" s="2">
        <v>1743.5</v>
      </c>
      <c r="U5156" t="s">
        <v>23</v>
      </c>
      <c r="V5156">
        <f>COUNTIF(Table1[[#This Row],[OnlineSecurity]:[StreamingMovies]], "Yes")</f>
        <v>4</v>
      </c>
      <c r="W5156" t="str" cm="1">
        <f t="array" ref="W5156">_xlfn.IFS(Table1[[#This Row],[tenure]]&lt;=12,"0-1 Years", Table1[[#This Row],[tenure]] &lt;=36, "1-3 Years",Table1[[#This Row],[tenure]]&lt;=60, "3-5 Years",Table1[[#This Row],[tenure]]&gt;60,"5+ Years")</f>
        <v>1-3 Years</v>
      </c>
      <c r="X5156" t="str">
        <f>IF(AND(Table1[[#This Row],[Contract]]="Month-to-Month", Table1[[#This Row],[PaymentMethod]]= "Electronic check"), "High Risk", "Standard")</f>
        <v>High Risk</v>
      </c>
      <c r="Y5156" s="11">
        <f>IFERROR(Table1[[#This Row],[TotalCharges]]/Table1[[#This Row],[tenure]],"0")</f>
        <v>102.55882352941177</v>
      </c>
      <c r="Z5156" t="str">
        <f>IF(Table1[[#This Row],[SeniorCitizen]]=1,"Yes","No")</f>
        <v>No</v>
      </c>
    </row>
    <row r="5157" spans="1:26" x14ac:dyDescent="0.3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7104</v>
      </c>
      <c r="S5157" s="2">
        <v>94.4</v>
      </c>
      <c r="T5157" s="2">
        <v>2638.1</v>
      </c>
      <c r="U5157" t="s">
        <v>24</v>
      </c>
      <c r="V5157">
        <f>COUNTIF(Table1[[#This Row],[OnlineSecurity]:[StreamingMovies]], "Yes")</f>
        <v>3</v>
      </c>
      <c r="W5157" t="str" cm="1">
        <f t="array" ref="W5157">_xlfn.IFS(Table1[[#This Row],[tenure]]&lt;=12,"0-1 Years", Table1[[#This Row],[tenure]] &lt;=36, "1-3 Years",Table1[[#This Row],[tenure]]&lt;=60, "3-5 Years",Table1[[#This Row],[tenure]]&gt;60,"5+ Years")</f>
        <v>1-3 Years</v>
      </c>
      <c r="X5157" t="str">
        <f>IF(AND(Table1[[#This Row],[Contract]]="Month-to-Month", Table1[[#This Row],[PaymentMethod]]= "Electronic check"), "High Risk", "Standard")</f>
        <v>Standard</v>
      </c>
      <c r="Y5157" s="11">
        <f>IFERROR(Table1[[#This Row],[TotalCharges]]/Table1[[#This Row],[tenure]],"0")</f>
        <v>87.936666666666667</v>
      </c>
      <c r="Z5157" t="str">
        <f>IF(Table1[[#This Row],[SeniorCitizen]]=1,"Yes","No")</f>
        <v>No</v>
      </c>
    </row>
    <row r="5158" spans="1:26" x14ac:dyDescent="0.3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s="2">
        <v>56.1</v>
      </c>
      <c r="T5158" s="2">
        <v>946.95</v>
      </c>
      <c r="U5158" t="s">
        <v>24</v>
      </c>
      <c r="V5158">
        <f>COUNTIF(Table1[[#This Row],[OnlineSecurity]:[StreamingMovies]], "Yes")</f>
        <v>2</v>
      </c>
      <c r="W5158" t="str" cm="1">
        <f t="array" ref="W5158">_xlfn.IFS(Table1[[#This Row],[tenure]]&lt;=12,"0-1 Years", Table1[[#This Row],[tenure]] &lt;=36, "1-3 Years",Table1[[#This Row],[tenure]]&lt;=60, "3-5 Years",Table1[[#This Row],[tenure]]&gt;60,"5+ Years")</f>
        <v>1-3 Years</v>
      </c>
      <c r="X5158" t="str">
        <f>IF(AND(Table1[[#This Row],[Contract]]="Month-to-Month", Table1[[#This Row],[PaymentMethod]]= "Electronic check"), "High Risk", "Standard")</f>
        <v>Standard</v>
      </c>
      <c r="Y5158" s="11">
        <f>IFERROR(Table1[[#This Row],[TotalCharges]]/Table1[[#This Row],[tenure]],"0")</f>
        <v>55.702941176470588</v>
      </c>
      <c r="Z5158" t="str">
        <f>IF(Table1[[#This Row],[SeniorCitizen]]=1,"Yes","No")</f>
        <v>No</v>
      </c>
    </row>
    <row r="5159" spans="1:26" x14ac:dyDescent="0.3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7104</v>
      </c>
      <c r="S5159" s="2">
        <v>68.25</v>
      </c>
      <c r="T5159" s="2">
        <v>1114.8499999999999</v>
      </c>
      <c r="U5159" t="s">
        <v>24</v>
      </c>
      <c r="V5159">
        <f>COUNTIF(Table1[[#This Row],[OnlineSecurity]:[StreamingMovies]], "Yes")</f>
        <v>4</v>
      </c>
      <c r="W5159" t="str" cm="1">
        <f t="array" ref="W5159">_xlfn.IFS(Table1[[#This Row],[tenure]]&lt;=12,"0-1 Years", Table1[[#This Row],[tenure]] &lt;=36, "1-3 Years",Table1[[#This Row],[tenure]]&lt;=60, "3-5 Years",Table1[[#This Row],[tenure]]&gt;60,"5+ Years")</f>
        <v>1-3 Years</v>
      </c>
      <c r="X5159" t="str">
        <f>IF(AND(Table1[[#This Row],[Contract]]="Month-to-Month", Table1[[#This Row],[PaymentMethod]]= "Electronic check"), "High Risk", "Standard")</f>
        <v>Standard</v>
      </c>
      <c r="Y5159" s="11">
        <f>IFERROR(Table1[[#This Row],[TotalCharges]]/Table1[[#This Row],[tenure]],"0")</f>
        <v>69.678124999999994</v>
      </c>
      <c r="Z5159" t="str">
        <f>IF(Table1[[#This Row],[SeniorCitizen]]=1,"Yes","No")</f>
        <v>No</v>
      </c>
    </row>
    <row r="5160" spans="1:26" x14ac:dyDescent="0.35">
      <c r="A5160" t="s">
        <v>5195</v>
      </c>
      <c r="B5160" t="s">
        <v>30</v>
      </c>
      <c r="C5160">
        <v>0</v>
      </c>
      <c r="D5160" t="s">
        <v>24</v>
      </c>
      <c r="E5160" t="s">
        <v>24</v>
      </c>
      <c r="F5160">
        <v>72</v>
      </c>
      <c r="G5160" t="s">
        <v>23</v>
      </c>
      <c r="H5160" t="s">
        <v>23</v>
      </c>
      <c r="I5160" t="s">
        <v>24</v>
      </c>
      <c r="J5160" t="s">
        <v>24</v>
      </c>
      <c r="K5160" t="s">
        <v>24</v>
      </c>
      <c r="L5160" t="s">
        <v>24</v>
      </c>
      <c r="M5160" t="s">
        <v>24</v>
      </c>
      <c r="N5160" t="s">
        <v>24</v>
      </c>
      <c r="O5160" t="s">
        <v>24</v>
      </c>
      <c r="P5160" t="s">
        <v>47</v>
      </c>
      <c r="Q5160" t="s">
        <v>24</v>
      </c>
      <c r="R5160" t="s">
        <v>7104</v>
      </c>
      <c r="S5160" s="2">
        <v>24.75</v>
      </c>
      <c r="T5160" s="2">
        <v>1777.6</v>
      </c>
      <c r="U5160" t="s">
        <v>24</v>
      </c>
      <c r="V5160">
        <f>COUNTIF(Table1[[#This Row],[OnlineSecurity]:[StreamingMovies]], "Yes")</f>
        <v>0</v>
      </c>
      <c r="W5160" t="str" cm="1">
        <f t="array" ref="W5160">_xlfn.IFS(Table1[[#This Row],[tenure]]&lt;=12,"0-1 Years", Table1[[#This Row],[tenure]] &lt;=36, "1-3 Years",Table1[[#This Row],[tenure]]&lt;=60, "3-5 Years",Table1[[#This Row],[tenure]]&gt;60,"5+ Years")</f>
        <v>5+ Years</v>
      </c>
      <c r="X5160" t="str">
        <f>IF(AND(Table1[[#This Row],[Contract]]="Month-to-Month", Table1[[#This Row],[PaymentMethod]]= "Electronic check"), "High Risk", "Standard")</f>
        <v>Standard</v>
      </c>
      <c r="Y5160" s="11">
        <f>IFERROR(Table1[[#This Row],[TotalCharges]]/Table1[[#This Row],[tenure]],"0")</f>
        <v>24.688888888888886</v>
      </c>
      <c r="Z5160" t="str">
        <f>IF(Table1[[#This Row],[SeniorCitizen]]=1,"Yes","No")</f>
        <v>No</v>
      </c>
    </row>
    <row r="5161" spans="1:26" x14ac:dyDescent="0.3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s="2">
        <v>76.25</v>
      </c>
      <c r="T5161" s="2">
        <v>684.85</v>
      </c>
      <c r="U5161" t="s">
        <v>24</v>
      </c>
      <c r="V5161">
        <f>COUNTIF(Table1[[#This Row],[OnlineSecurity]:[StreamingMovies]], "Yes")</f>
        <v>0</v>
      </c>
      <c r="W5161" t="str" cm="1">
        <f t="array" ref="W5161">_xlfn.IFS(Table1[[#This Row],[tenure]]&lt;=12,"0-1 Years", Table1[[#This Row],[tenure]] &lt;=36, "1-3 Years",Table1[[#This Row],[tenure]]&lt;=60, "3-5 Years",Table1[[#This Row],[tenure]]&gt;60,"5+ Years")</f>
        <v>0-1 Years</v>
      </c>
      <c r="X5161" t="str">
        <f>IF(AND(Table1[[#This Row],[Contract]]="Month-to-Month", Table1[[#This Row],[PaymentMethod]]= "Electronic check"), "High Risk", "Standard")</f>
        <v>High Risk</v>
      </c>
      <c r="Y5161" s="11">
        <f>IFERROR(Table1[[#This Row],[TotalCharges]]/Table1[[#This Row],[tenure]],"0")</f>
        <v>76.094444444444449</v>
      </c>
      <c r="Z5161" t="str">
        <f>IF(Table1[[#This Row],[SeniorCitizen]]=1,"Yes","No")</f>
        <v>No</v>
      </c>
    </row>
    <row r="5162" spans="1:26" x14ac:dyDescent="0.3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s="2">
        <v>74.349999999999994</v>
      </c>
      <c r="T5162" s="2">
        <v>74.349999999999994</v>
      </c>
      <c r="U5162" t="s">
        <v>24</v>
      </c>
      <c r="V5162">
        <f>COUNTIF(Table1[[#This Row],[OnlineSecurity]:[StreamingMovies]], "Yes")</f>
        <v>1</v>
      </c>
      <c r="W5162" t="str" cm="1">
        <f t="array" ref="W5162">_xlfn.IFS(Table1[[#This Row],[tenure]]&lt;=12,"0-1 Years", Table1[[#This Row],[tenure]] &lt;=36, "1-3 Years",Table1[[#This Row],[tenure]]&lt;=60, "3-5 Years",Table1[[#This Row],[tenure]]&gt;60,"5+ Years")</f>
        <v>0-1 Years</v>
      </c>
      <c r="X5162" t="str">
        <f>IF(AND(Table1[[#This Row],[Contract]]="Month-to-Month", Table1[[#This Row],[PaymentMethod]]= "Electronic check"), "High Risk", "Standard")</f>
        <v>High Risk</v>
      </c>
      <c r="Y5162" s="11">
        <f>IFERROR(Table1[[#This Row],[TotalCharges]]/Table1[[#This Row],[tenure]],"0")</f>
        <v>74.349999999999994</v>
      </c>
      <c r="Z5162" t="str">
        <f>IF(Table1[[#This Row],[SeniorCitizen]]=1,"Yes","No")</f>
        <v>No</v>
      </c>
    </row>
    <row r="5163" spans="1:26" x14ac:dyDescent="0.3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s="2">
        <v>54.15</v>
      </c>
      <c r="T5163" s="2">
        <v>1312.45</v>
      </c>
      <c r="U5163" t="s">
        <v>24</v>
      </c>
      <c r="V5163">
        <f>COUNTIF(Table1[[#This Row],[OnlineSecurity]:[StreamingMovies]], "Yes")</f>
        <v>2</v>
      </c>
      <c r="W5163" t="str" cm="1">
        <f t="array" ref="W5163">_xlfn.IFS(Table1[[#This Row],[tenure]]&lt;=12,"0-1 Years", Table1[[#This Row],[tenure]] &lt;=36, "1-3 Years",Table1[[#This Row],[tenure]]&lt;=60, "3-5 Years",Table1[[#This Row],[tenure]]&gt;60,"5+ Years")</f>
        <v>1-3 Years</v>
      </c>
      <c r="X5163" t="str">
        <f>IF(AND(Table1[[#This Row],[Contract]]="Month-to-Month", Table1[[#This Row],[PaymentMethod]]= "Electronic check"), "High Risk", "Standard")</f>
        <v>High Risk</v>
      </c>
      <c r="Y5163" s="11">
        <f>IFERROR(Table1[[#This Row],[TotalCharges]]/Table1[[#This Row],[tenure]],"0")</f>
        <v>57.063043478260873</v>
      </c>
      <c r="Z5163" t="str">
        <f>IF(Table1[[#This Row],[SeniorCitizen]]=1,"Yes","No")</f>
        <v>No</v>
      </c>
    </row>
    <row r="5164" spans="1:26" x14ac:dyDescent="0.35">
      <c r="A5164" t="s">
        <v>5199</v>
      </c>
      <c r="B5164" t="s">
        <v>30</v>
      </c>
      <c r="C5164">
        <v>0</v>
      </c>
      <c r="D5164" t="s">
        <v>24</v>
      </c>
      <c r="E5164" t="s">
        <v>23</v>
      </c>
      <c r="F5164">
        <v>8</v>
      </c>
      <c r="G5164" t="s">
        <v>23</v>
      </c>
      <c r="H5164" t="s">
        <v>24</v>
      </c>
      <c r="I5164" t="s">
        <v>24</v>
      </c>
      <c r="J5164" t="s">
        <v>24</v>
      </c>
      <c r="K5164" t="s">
        <v>24</v>
      </c>
      <c r="L5164" t="s">
        <v>24</v>
      </c>
      <c r="M5164" t="s">
        <v>24</v>
      </c>
      <c r="N5164" t="s">
        <v>24</v>
      </c>
      <c r="O5164" t="s">
        <v>24</v>
      </c>
      <c r="P5164" t="s">
        <v>27</v>
      </c>
      <c r="Q5164" t="s">
        <v>24</v>
      </c>
      <c r="R5164" t="s">
        <v>7104</v>
      </c>
      <c r="S5164" s="2">
        <v>19.45</v>
      </c>
      <c r="T5164" s="2">
        <v>159.19999999999999</v>
      </c>
      <c r="U5164" t="s">
        <v>24</v>
      </c>
      <c r="V5164">
        <f>COUNTIF(Table1[[#This Row],[OnlineSecurity]:[StreamingMovies]], "Yes")</f>
        <v>0</v>
      </c>
      <c r="W5164" t="str" cm="1">
        <f t="array" ref="W5164">_xlfn.IFS(Table1[[#This Row],[tenure]]&lt;=12,"0-1 Years", Table1[[#This Row],[tenure]] &lt;=36, "1-3 Years",Table1[[#This Row],[tenure]]&lt;=60, "3-5 Years",Table1[[#This Row],[tenure]]&gt;60,"5+ Years")</f>
        <v>0-1 Years</v>
      </c>
      <c r="X5164" t="str">
        <f>IF(AND(Table1[[#This Row],[Contract]]="Month-to-Month", Table1[[#This Row],[PaymentMethod]]= "Electronic check"), "High Risk", "Standard")</f>
        <v>Standard</v>
      </c>
      <c r="Y5164" s="11">
        <f>IFERROR(Table1[[#This Row],[TotalCharges]]/Table1[[#This Row],[tenure]],"0")</f>
        <v>19.899999999999999</v>
      </c>
      <c r="Z5164" t="str">
        <f>IF(Table1[[#This Row],[SeniorCitizen]]=1,"Yes","No")</f>
        <v>No</v>
      </c>
    </row>
    <row r="5165" spans="1:26" x14ac:dyDescent="0.35">
      <c r="A5165" t="s">
        <v>5200</v>
      </c>
      <c r="B5165" t="s">
        <v>30</v>
      </c>
      <c r="C5165">
        <v>0</v>
      </c>
      <c r="D5165" t="s">
        <v>23</v>
      </c>
      <c r="E5165" t="s">
        <v>23</v>
      </c>
      <c r="F5165">
        <v>19</v>
      </c>
      <c r="G5165" t="s">
        <v>24</v>
      </c>
      <c r="H5165" t="s">
        <v>24</v>
      </c>
      <c r="I5165" t="s">
        <v>26</v>
      </c>
      <c r="J5165" t="s">
        <v>23</v>
      </c>
      <c r="K5165" t="s">
        <v>23</v>
      </c>
      <c r="L5165" t="s">
        <v>24</v>
      </c>
      <c r="M5165" t="s">
        <v>24</v>
      </c>
      <c r="N5165" t="s">
        <v>24</v>
      </c>
      <c r="O5165" t="s">
        <v>24</v>
      </c>
      <c r="P5165" t="s">
        <v>27</v>
      </c>
      <c r="Q5165" t="s">
        <v>23</v>
      </c>
      <c r="R5165" t="s">
        <v>32</v>
      </c>
      <c r="S5165" s="2">
        <v>34.950000000000003</v>
      </c>
      <c r="T5165" s="2">
        <v>610.20000000000005</v>
      </c>
      <c r="U5165" t="s">
        <v>24</v>
      </c>
      <c r="V5165">
        <f>COUNTIF(Table1[[#This Row],[OnlineSecurity]:[StreamingMovies]], "Yes")</f>
        <v>2</v>
      </c>
      <c r="W5165" t="str" cm="1">
        <f t="array" ref="W5165">_xlfn.IFS(Table1[[#This Row],[tenure]]&lt;=12,"0-1 Years", Table1[[#This Row],[tenure]] &lt;=36, "1-3 Years",Table1[[#This Row],[tenure]]&lt;=60, "3-5 Years",Table1[[#This Row],[tenure]]&gt;60,"5+ Years")</f>
        <v>1-3 Years</v>
      </c>
      <c r="X5165" t="str">
        <f>IF(AND(Table1[[#This Row],[Contract]]="Month-to-Month", Table1[[#This Row],[PaymentMethod]]= "Electronic check"), "High Risk", "Standard")</f>
        <v>Standard</v>
      </c>
      <c r="Y5165" s="11">
        <f>IFERROR(Table1[[#This Row],[TotalCharges]]/Table1[[#This Row],[tenure]],"0")</f>
        <v>32.11578947368421</v>
      </c>
      <c r="Z5165" t="str">
        <f>IF(Table1[[#This Row],[SeniorCitizen]]=1,"Yes","No")</f>
        <v>No</v>
      </c>
    </row>
    <row r="5166" spans="1:26" x14ac:dyDescent="0.3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s="2">
        <v>53.65</v>
      </c>
      <c r="T5166" s="2">
        <v>404.35</v>
      </c>
      <c r="U5166" t="s">
        <v>24</v>
      </c>
      <c r="V5166">
        <f>COUNTIF(Table1[[#This Row],[OnlineSecurity]:[StreamingMovies]], "Yes")</f>
        <v>1</v>
      </c>
      <c r="W5166" t="str" cm="1">
        <f t="array" ref="W5166">_xlfn.IFS(Table1[[#This Row],[tenure]]&lt;=12,"0-1 Years", Table1[[#This Row],[tenure]] &lt;=36, "1-3 Years",Table1[[#This Row],[tenure]]&lt;=60, "3-5 Years",Table1[[#This Row],[tenure]]&gt;60,"5+ Years")</f>
        <v>0-1 Years</v>
      </c>
      <c r="X5166" t="str">
        <f>IF(AND(Table1[[#This Row],[Contract]]="Month-to-Month", Table1[[#This Row],[PaymentMethod]]= "Electronic check"), "High Risk", "Standard")</f>
        <v>High Risk</v>
      </c>
      <c r="Y5166" s="11">
        <f>IFERROR(Table1[[#This Row],[TotalCharges]]/Table1[[#This Row],[tenure]],"0")</f>
        <v>57.76428571428572</v>
      </c>
      <c r="Z5166" t="str">
        <f>IF(Table1[[#This Row],[SeniorCitizen]]=1,"Yes","No")</f>
        <v>No</v>
      </c>
    </row>
    <row r="5167" spans="1:26" x14ac:dyDescent="0.3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s="2">
        <v>69.650000000000006</v>
      </c>
      <c r="T5167" s="2">
        <v>69.650000000000006</v>
      </c>
      <c r="U5167" t="s">
        <v>23</v>
      </c>
      <c r="V5167">
        <f>COUNTIF(Table1[[#This Row],[OnlineSecurity]:[StreamingMovies]], "Yes")</f>
        <v>0</v>
      </c>
      <c r="W5167" t="str" cm="1">
        <f t="array" ref="W5167">_xlfn.IFS(Table1[[#This Row],[tenure]]&lt;=12,"0-1 Years", Table1[[#This Row],[tenure]] &lt;=36, "1-3 Years",Table1[[#This Row],[tenure]]&lt;=60, "3-5 Years",Table1[[#This Row],[tenure]]&gt;60,"5+ Years")</f>
        <v>0-1 Years</v>
      </c>
      <c r="X5167" t="str">
        <f>IF(AND(Table1[[#This Row],[Contract]]="Month-to-Month", Table1[[#This Row],[PaymentMethod]]= "Electronic check"), "High Risk", "Standard")</f>
        <v>High Risk</v>
      </c>
      <c r="Y5167" s="11">
        <f>IFERROR(Table1[[#This Row],[TotalCharges]]/Table1[[#This Row],[tenure]],"0")</f>
        <v>69.650000000000006</v>
      </c>
      <c r="Z5167" t="str">
        <f>IF(Table1[[#This Row],[SeniorCitizen]]=1,"Yes","No")</f>
        <v>Yes</v>
      </c>
    </row>
    <row r="5168" spans="1:26" x14ac:dyDescent="0.3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s="2">
        <v>104</v>
      </c>
      <c r="T5168" s="2">
        <v>6363.45</v>
      </c>
      <c r="U5168" t="s">
        <v>24</v>
      </c>
      <c r="V5168">
        <f>COUNTIF(Table1[[#This Row],[OnlineSecurity]:[StreamingMovies]], "Yes")</f>
        <v>4</v>
      </c>
      <c r="W5168" t="str" cm="1">
        <f t="array" ref="W5168">_xlfn.IFS(Table1[[#This Row],[tenure]]&lt;=12,"0-1 Years", Table1[[#This Row],[tenure]] &lt;=36, "1-3 Years",Table1[[#This Row],[tenure]]&lt;=60, "3-5 Years",Table1[[#This Row],[tenure]]&gt;60,"5+ Years")</f>
        <v>5+ Years</v>
      </c>
      <c r="X5168" t="str">
        <f>IF(AND(Table1[[#This Row],[Contract]]="Month-to-Month", Table1[[#This Row],[PaymentMethod]]= "Electronic check"), "High Risk", "Standard")</f>
        <v>Standard</v>
      </c>
      <c r="Y5168" s="11">
        <f>IFERROR(Table1[[#This Row],[TotalCharges]]/Table1[[#This Row],[tenure]],"0")</f>
        <v>104.31885245901638</v>
      </c>
      <c r="Z5168" t="str">
        <f>IF(Table1[[#This Row],[SeniorCitizen]]=1,"Yes","No")</f>
        <v>No</v>
      </c>
    </row>
    <row r="5169" spans="1:26" x14ac:dyDescent="0.3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7105</v>
      </c>
      <c r="S5169" s="2">
        <v>70.349999999999994</v>
      </c>
      <c r="T5169" s="2">
        <v>4124.6499999999996</v>
      </c>
      <c r="U5169" t="s">
        <v>24</v>
      </c>
      <c r="V5169">
        <f>COUNTIF(Table1[[#This Row],[OnlineSecurity]:[StreamingMovies]], "Yes")</f>
        <v>4</v>
      </c>
      <c r="W5169" t="str" cm="1">
        <f t="array" ref="W5169">_xlfn.IFS(Table1[[#This Row],[tenure]]&lt;=12,"0-1 Years", Table1[[#This Row],[tenure]] &lt;=36, "1-3 Years",Table1[[#This Row],[tenure]]&lt;=60, "3-5 Years",Table1[[#This Row],[tenure]]&gt;60,"5+ Years")</f>
        <v>3-5 Years</v>
      </c>
      <c r="X5169" t="str">
        <f>IF(AND(Table1[[#This Row],[Contract]]="Month-to-Month", Table1[[#This Row],[PaymentMethod]]= "Electronic check"), "High Risk", "Standard")</f>
        <v>Standard</v>
      </c>
      <c r="Y5169" s="11">
        <f>IFERROR(Table1[[#This Row],[TotalCharges]]/Table1[[#This Row],[tenure]],"0")</f>
        <v>72.362280701754386</v>
      </c>
      <c r="Z5169" t="str">
        <f>IF(Table1[[#This Row],[SeniorCitizen]]=1,"Yes","No")</f>
        <v>No</v>
      </c>
    </row>
    <row r="5170" spans="1:26" x14ac:dyDescent="0.3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s="2">
        <v>80.8</v>
      </c>
      <c r="T5170" s="2">
        <v>713.1</v>
      </c>
      <c r="U5170" t="s">
        <v>23</v>
      </c>
      <c r="V5170">
        <f>COUNTIF(Table1[[#This Row],[OnlineSecurity]:[StreamingMovies]], "Yes")</f>
        <v>1</v>
      </c>
      <c r="W5170" t="str" cm="1">
        <f t="array" ref="W5170">_xlfn.IFS(Table1[[#This Row],[tenure]]&lt;=12,"0-1 Years", Table1[[#This Row],[tenure]] &lt;=36, "1-3 Years",Table1[[#This Row],[tenure]]&lt;=60, "3-5 Years",Table1[[#This Row],[tenure]]&gt;60,"5+ Years")</f>
        <v>0-1 Years</v>
      </c>
      <c r="X5170" t="str">
        <f>IF(AND(Table1[[#This Row],[Contract]]="Month-to-Month", Table1[[#This Row],[PaymentMethod]]= "Electronic check"), "High Risk", "Standard")</f>
        <v>High Risk</v>
      </c>
      <c r="Y5170" s="11">
        <f>IFERROR(Table1[[#This Row],[TotalCharges]]/Table1[[#This Row],[tenure]],"0")</f>
        <v>79.233333333333334</v>
      </c>
      <c r="Z5170" t="str">
        <f>IF(Table1[[#This Row],[SeniorCitizen]]=1,"Yes","No")</f>
        <v>No</v>
      </c>
    </row>
    <row r="5171" spans="1:26" x14ac:dyDescent="0.3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s="2">
        <v>64.849999999999994</v>
      </c>
      <c r="T5171" s="2">
        <v>950.75</v>
      </c>
      <c r="U5171" t="s">
        <v>24</v>
      </c>
      <c r="V5171">
        <f>COUNTIF(Table1[[#This Row],[OnlineSecurity]:[StreamingMovies]], "Yes")</f>
        <v>3</v>
      </c>
      <c r="W5171" t="str" cm="1">
        <f t="array" ref="W5171">_xlfn.IFS(Table1[[#This Row],[tenure]]&lt;=12,"0-1 Years", Table1[[#This Row],[tenure]] &lt;=36, "1-3 Years",Table1[[#This Row],[tenure]]&lt;=60, "3-5 Years",Table1[[#This Row],[tenure]]&gt;60,"5+ Years")</f>
        <v>1-3 Years</v>
      </c>
      <c r="X5171" t="str">
        <f>IF(AND(Table1[[#This Row],[Contract]]="Month-to-Month", Table1[[#This Row],[PaymentMethod]]= "Electronic check"), "High Risk", "Standard")</f>
        <v>Standard</v>
      </c>
      <c r="Y5171" s="11">
        <f>IFERROR(Table1[[#This Row],[TotalCharges]]/Table1[[#This Row],[tenure]],"0")</f>
        <v>63.383333333333333</v>
      </c>
      <c r="Z5171" t="str">
        <f>IF(Table1[[#This Row],[SeniorCitizen]]=1,"Yes","No")</f>
        <v>No</v>
      </c>
    </row>
    <row r="5172" spans="1:26" x14ac:dyDescent="0.35">
      <c r="A5172" t="s">
        <v>5207</v>
      </c>
      <c r="B5172" t="s">
        <v>22</v>
      </c>
      <c r="C5172">
        <v>0</v>
      </c>
      <c r="D5172" t="s">
        <v>24</v>
      </c>
      <c r="E5172" t="s">
        <v>24</v>
      </c>
      <c r="F5172">
        <v>1</v>
      </c>
      <c r="G5172" t="s">
        <v>23</v>
      </c>
      <c r="H5172" t="s">
        <v>24</v>
      </c>
      <c r="I5172" t="s">
        <v>24</v>
      </c>
      <c r="J5172" t="s">
        <v>24</v>
      </c>
      <c r="K5172" t="s">
        <v>24</v>
      </c>
      <c r="L5172" t="s">
        <v>24</v>
      </c>
      <c r="M5172" t="s">
        <v>24</v>
      </c>
      <c r="N5172" t="s">
        <v>24</v>
      </c>
      <c r="O5172" t="s">
        <v>24</v>
      </c>
      <c r="P5172" t="s">
        <v>27</v>
      </c>
      <c r="Q5172" t="s">
        <v>24</v>
      </c>
      <c r="R5172" t="s">
        <v>32</v>
      </c>
      <c r="S5172" s="2">
        <v>19.649999999999999</v>
      </c>
      <c r="T5172" s="2">
        <v>19.649999999999999</v>
      </c>
      <c r="U5172" t="s">
        <v>24</v>
      </c>
      <c r="V5172">
        <f>COUNTIF(Table1[[#This Row],[OnlineSecurity]:[StreamingMovies]], "Yes")</f>
        <v>0</v>
      </c>
      <c r="W5172" t="str" cm="1">
        <f t="array" ref="W5172">_xlfn.IFS(Table1[[#This Row],[tenure]]&lt;=12,"0-1 Years", Table1[[#This Row],[tenure]] &lt;=36, "1-3 Years",Table1[[#This Row],[tenure]]&lt;=60, "3-5 Years",Table1[[#This Row],[tenure]]&gt;60,"5+ Years")</f>
        <v>0-1 Years</v>
      </c>
      <c r="X5172" t="str">
        <f>IF(AND(Table1[[#This Row],[Contract]]="Month-to-Month", Table1[[#This Row],[PaymentMethod]]= "Electronic check"), "High Risk", "Standard")</f>
        <v>Standard</v>
      </c>
      <c r="Y5172" s="11">
        <f>IFERROR(Table1[[#This Row],[TotalCharges]]/Table1[[#This Row],[tenure]],"0")</f>
        <v>19.649999999999999</v>
      </c>
      <c r="Z5172" t="str">
        <f>IF(Table1[[#This Row],[SeniorCitizen]]=1,"Yes","No")</f>
        <v>No</v>
      </c>
    </row>
    <row r="5173" spans="1:26" x14ac:dyDescent="0.3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7104</v>
      </c>
      <c r="S5173" s="2">
        <v>45.9</v>
      </c>
      <c r="T5173" s="2">
        <v>505.95</v>
      </c>
      <c r="U5173" t="s">
        <v>24</v>
      </c>
      <c r="V5173">
        <f>COUNTIF(Table1[[#This Row],[OnlineSecurity]:[StreamingMovies]], "Yes")</f>
        <v>0</v>
      </c>
      <c r="W5173" t="str" cm="1">
        <f t="array" ref="W5173">_xlfn.IFS(Table1[[#This Row],[tenure]]&lt;=12,"0-1 Years", Table1[[#This Row],[tenure]] &lt;=36, "1-3 Years",Table1[[#This Row],[tenure]]&lt;=60, "3-5 Years",Table1[[#This Row],[tenure]]&gt;60,"5+ Years")</f>
        <v>0-1 Years</v>
      </c>
      <c r="X5173" t="str">
        <f>IF(AND(Table1[[#This Row],[Contract]]="Month-to-Month", Table1[[#This Row],[PaymentMethod]]= "Electronic check"), "High Risk", "Standard")</f>
        <v>Standard</v>
      </c>
      <c r="Y5173" s="11">
        <f>IFERROR(Table1[[#This Row],[TotalCharges]]/Table1[[#This Row],[tenure]],"0")</f>
        <v>42.162500000000001</v>
      </c>
      <c r="Z5173" t="str">
        <f>IF(Table1[[#This Row],[SeniorCitizen]]=1,"Yes","No")</f>
        <v>No</v>
      </c>
    </row>
    <row r="5174" spans="1:26" x14ac:dyDescent="0.35">
      <c r="A5174" t="s">
        <v>5209</v>
      </c>
      <c r="B5174" t="s">
        <v>30</v>
      </c>
      <c r="C5174">
        <v>0</v>
      </c>
      <c r="D5174" t="s">
        <v>24</v>
      </c>
      <c r="E5174" t="s">
        <v>24</v>
      </c>
      <c r="F5174">
        <v>54</v>
      </c>
      <c r="G5174" t="s">
        <v>23</v>
      </c>
      <c r="H5174" t="s">
        <v>24</v>
      </c>
      <c r="I5174" t="s">
        <v>24</v>
      </c>
      <c r="J5174" t="s">
        <v>24</v>
      </c>
      <c r="K5174" t="s">
        <v>24</v>
      </c>
      <c r="L5174" t="s">
        <v>24</v>
      </c>
      <c r="M5174" t="s">
        <v>24</v>
      </c>
      <c r="N5174" t="s">
        <v>24</v>
      </c>
      <c r="O5174" t="s">
        <v>24</v>
      </c>
      <c r="P5174" t="s">
        <v>47</v>
      </c>
      <c r="Q5174" t="s">
        <v>24</v>
      </c>
      <c r="R5174" t="s">
        <v>32</v>
      </c>
      <c r="S5174" s="2">
        <v>20</v>
      </c>
      <c r="T5174" s="2">
        <v>1149.6500000000001</v>
      </c>
      <c r="U5174" t="s">
        <v>24</v>
      </c>
      <c r="V5174">
        <f>COUNTIF(Table1[[#This Row],[OnlineSecurity]:[StreamingMovies]], "Yes")</f>
        <v>0</v>
      </c>
      <c r="W5174" t="str" cm="1">
        <f t="array" ref="W5174">_xlfn.IFS(Table1[[#This Row],[tenure]]&lt;=12,"0-1 Years", Table1[[#This Row],[tenure]] &lt;=36, "1-3 Years",Table1[[#This Row],[tenure]]&lt;=60, "3-5 Years",Table1[[#This Row],[tenure]]&gt;60,"5+ Years")</f>
        <v>3-5 Years</v>
      </c>
      <c r="X5174" t="str">
        <f>IF(AND(Table1[[#This Row],[Contract]]="Month-to-Month", Table1[[#This Row],[PaymentMethod]]= "Electronic check"), "High Risk", "Standard")</f>
        <v>Standard</v>
      </c>
      <c r="Y5174" s="11">
        <f>IFERROR(Table1[[#This Row],[TotalCharges]]/Table1[[#This Row],[tenure]],"0")</f>
        <v>21.289814814814818</v>
      </c>
      <c r="Z5174" t="str">
        <f>IF(Table1[[#This Row],[SeniorCitizen]]=1,"Yes","No")</f>
        <v>No</v>
      </c>
    </row>
    <row r="5175" spans="1:26" x14ac:dyDescent="0.3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s="2">
        <v>44.8</v>
      </c>
      <c r="T5175" s="2">
        <v>169.65</v>
      </c>
      <c r="U5175" t="s">
        <v>24</v>
      </c>
      <c r="V5175">
        <f>COUNTIF(Table1[[#This Row],[OnlineSecurity]:[StreamingMovies]], "Yes")</f>
        <v>0</v>
      </c>
      <c r="W5175" t="str" cm="1">
        <f t="array" ref="W5175">_xlfn.IFS(Table1[[#This Row],[tenure]]&lt;=12,"0-1 Years", Table1[[#This Row],[tenure]] &lt;=36, "1-3 Years",Table1[[#This Row],[tenure]]&lt;=60, "3-5 Years",Table1[[#This Row],[tenure]]&gt;60,"5+ Years")</f>
        <v>0-1 Years</v>
      </c>
      <c r="X5175" t="str">
        <f>IF(AND(Table1[[#This Row],[Contract]]="Month-to-Month", Table1[[#This Row],[PaymentMethod]]= "Electronic check"), "High Risk", "Standard")</f>
        <v>High Risk</v>
      </c>
      <c r="Y5175" s="11">
        <f>IFERROR(Table1[[#This Row],[TotalCharges]]/Table1[[#This Row],[tenure]],"0")</f>
        <v>42.412500000000001</v>
      </c>
      <c r="Z5175" t="str">
        <f>IF(Table1[[#This Row],[SeniorCitizen]]=1,"Yes","No")</f>
        <v>No</v>
      </c>
    </row>
    <row r="5176" spans="1:26" x14ac:dyDescent="0.3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s="2">
        <v>80.3</v>
      </c>
      <c r="T5176" s="2">
        <v>526.70000000000005</v>
      </c>
      <c r="U5176" t="s">
        <v>23</v>
      </c>
      <c r="V5176">
        <f>COUNTIF(Table1[[#This Row],[OnlineSecurity]:[StreamingMovies]], "Yes")</f>
        <v>1</v>
      </c>
      <c r="W5176" t="str" cm="1">
        <f t="array" ref="W5176">_xlfn.IFS(Table1[[#This Row],[tenure]]&lt;=12,"0-1 Years", Table1[[#This Row],[tenure]] &lt;=36, "1-3 Years",Table1[[#This Row],[tenure]]&lt;=60, "3-5 Years",Table1[[#This Row],[tenure]]&gt;60,"5+ Years")</f>
        <v>0-1 Years</v>
      </c>
      <c r="X5176" t="str">
        <f>IF(AND(Table1[[#This Row],[Contract]]="Month-to-Month", Table1[[#This Row],[PaymentMethod]]= "Electronic check"), "High Risk", "Standard")</f>
        <v>Standard</v>
      </c>
      <c r="Y5176" s="11">
        <f>IFERROR(Table1[[#This Row],[TotalCharges]]/Table1[[#This Row],[tenure]],"0")</f>
        <v>75.242857142857147</v>
      </c>
      <c r="Z5176" t="str">
        <f>IF(Table1[[#This Row],[SeniorCitizen]]=1,"Yes","No")</f>
        <v>No</v>
      </c>
    </row>
    <row r="5177" spans="1:26" x14ac:dyDescent="0.35">
      <c r="A5177" t="s">
        <v>5212</v>
      </c>
      <c r="B5177" t="s">
        <v>22</v>
      </c>
      <c r="C5177">
        <v>0</v>
      </c>
      <c r="D5177" t="s">
        <v>23</v>
      </c>
      <c r="E5177" t="s">
        <v>24</v>
      </c>
      <c r="F5177">
        <v>20</v>
      </c>
      <c r="G5177" t="s">
        <v>23</v>
      </c>
      <c r="H5177" t="s">
        <v>24</v>
      </c>
      <c r="I5177" t="s">
        <v>24</v>
      </c>
      <c r="J5177" t="s">
        <v>24</v>
      </c>
      <c r="K5177" t="s">
        <v>24</v>
      </c>
      <c r="L5177" t="s">
        <v>24</v>
      </c>
      <c r="M5177" t="s">
        <v>24</v>
      </c>
      <c r="N5177" t="s">
        <v>24</v>
      </c>
      <c r="O5177" t="s">
        <v>24</v>
      </c>
      <c r="P5177" t="s">
        <v>31</v>
      </c>
      <c r="Q5177" t="s">
        <v>24</v>
      </c>
      <c r="R5177" t="s">
        <v>32</v>
      </c>
      <c r="S5177" s="2">
        <v>20.350000000000001</v>
      </c>
      <c r="T5177" s="2">
        <v>393.15</v>
      </c>
      <c r="U5177" t="s">
        <v>24</v>
      </c>
      <c r="V5177">
        <f>COUNTIF(Table1[[#This Row],[OnlineSecurity]:[StreamingMovies]], "Yes")</f>
        <v>0</v>
      </c>
      <c r="W5177" t="str" cm="1">
        <f t="array" ref="W5177">_xlfn.IFS(Table1[[#This Row],[tenure]]&lt;=12,"0-1 Years", Table1[[#This Row],[tenure]] &lt;=36, "1-3 Years",Table1[[#This Row],[tenure]]&lt;=60, "3-5 Years",Table1[[#This Row],[tenure]]&gt;60,"5+ Years")</f>
        <v>1-3 Years</v>
      </c>
      <c r="X5177" t="str">
        <f>IF(AND(Table1[[#This Row],[Contract]]="Month-to-Month", Table1[[#This Row],[PaymentMethod]]= "Electronic check"), "High Risk", "Standard")</f>
        <v>Standard</v>
      </c>
      <c r="Y5177" s="11">
        <f>IFERROR(Table1[[#This Row],[TotalCharges]]/Table1[[#This Row],[tenure]],"0")</f>
        <v>19.657499999999999</v>
      </c>
      <c r="Z5177" t="str">
        <f>IF(Table1[[#This Row],[SeniorCitizen]]=1,"Yes","No")</f>
        <v>No</v>
      </c>
    </row>
    <row r="5178" spans="1:26" x14ac:dyDescent="0.35">
      <c r="A5178" t="s">
        <v>5213</v>
      </c>
      <c r="B5178" t="s">
        <v>22</v>
      </c>
      <c r="C5178">
        <v>0</v>
      </c>
      <c r="D5178" t="s">
        <v>24</v>
      </c>
      <c r="E5178" t="s">
        <v>23</v>
      </c>
      <c r="F5178">
        <v>26</v>
      </c>
      <c r="G5178" t="s">
        <v>24</v>
      </c>
      <c r="H5178" t="s">
        <v>24</v>
      </c>
      <c r="I5178" t="s">
        <v>26</v>
      </c>
      <c r="J5178" t="s">
        <v>23</v>
      </c>
      <c r="K5178" t="s">
        <v>24</v>
      </c>
      <c r="L5178" t="s">
        <v>24</v>
      </c>
      <c r="M5178" t="s">
        <v>23</v>
      </c>
      <c r="N5178" t="s">
        <v>24</v>
      </c>
      <c r="O5178" t="s">
        <v>23</v>
      </c>
      <c r="P5178" t="s">
        <v>27</v>
      </c>
      <c r="Q5178" t="s">
        <v>24</v>
      </c>
      <c r="R5178" t="s">
        <v>32</v>
      </c>
      <c r="S5178" s="2">
        <v>45.8</v>
      </c>
      <c r="T5178" s="2">
        <v>1147</v>
      </c>
      <c r="U5178" t="s">
        <v>24</v>
      </c>
      <c r="V5178">
        <f>COUNTIF(Table1[[#This Row],[OnlineSecurity]:[StreamingMovies]], "Yes")</f>
        <v>3</v>
      </c>
      <c r="W5178" t="str" cm="1">
        <f t="array" ref="W5178">_xlfn.IFS(Table1[[#This Row],[tenure]]&lt;=12,"0-1 Years", Table1[[#This Row],[tenure]] &lt;=36, "1-3 Years",Table1[[#This Row],[tenure]]&lt;=60, "3-5 Years",Table1[[#This Row],[tenure]]&gt;60,"5+ Years")</f>
        <v>1-3 Years</v>
      </c>
      <c r="X5178" t="str">
        <f>IF(AND(Table1[[#This Row],[Contract]]="Month-to-Month", Table1[[#This Row],[PaymentMethod]]= "Electronic check"), "High Risk", "Standard")</f>
        <v>Standard</v>
      </c>
      <c r="Y5178" s="11">
        <f>IFERROR(Table1[[#This Row],[TotalCharges]]/Table1[[#This Row],[tenure]],"0")</f>
        <v>44.115384615384613</v>
      </c>
      <c r="Z5178" t="str">
        <f>IF(Table1[[#This Row],[SeniorCitizen]]=1,"Yes","No")</f>
        <v>No</v>
      </c>
    </row>
    <row r="5179" spans="1:26" x14ac:dyDescent="0.3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s="2">
        <v>84.1</v>
      </c>
      <c r="T5179" s="2">
        <v>3021.6</v>
      </c>
      <c r="U5179" t="s">
        <v>23</v>
      </c>
      <c r="V5179">
        <f>COUNTIF(Table1[[#This Row],[OnlineSecurity]:[StreamingMovies]], "Yes")</f>
        <v>1</v>
      </c>
      <c r="W5179" t="str" cm="1">
        <f t="array" ref="W5179">_xlfn.IFS(Table1[[#This Row],[tenure]]&lt;=12,"0-1 Years", Table1[[#This Row],[tenure]] &lt;=36, "1-3 Years",Table1[[#This Row],[tenure]]&lt;=60, "3-5 Years",Table1[[#This Row],[tenure]]&gt;60,"5+ Years")</f>
        <v>1-3 Years</v>
      </c>
      <c r="X5179" t="str">
        <f>IF(AND(Table1[[#This Row],[Contract]]="Month-to-Month", Table1[[#This Row],[PaymentMethod]]= "Electronic check"), "High Risk", "Standard")</f>
        <v>High Risk</v>
      </c>
      <c r="Y5179" s="11">
        <f>IFERROR(Table1[[#This Row],[TotalCharges]]/Table1[[#This Row],[tenure]],"0")</f>
        <v>83.933333333333337</v>
      </c>
      <c r="Z5179" t="str">
        <f>IF(Table1[[#This Row],[SeniorCitizen]]=1,"Yes","No")</f>
        <v>Yes</v>
      </c>
    </row>
    <row r="5180" spans="1:26" x14ac:dyDescent="0.3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7104</v>
      </c>
      <c r="S5180" s="2">
        <v>108.95</v>
      </c>
      <c r="T5180" s="2">
        <v>5718.2</v>
      </c>
      <c r="U5180" t="s">
        <v>24</v>
      </c>
      <c r="V5180">
        <f>COUNTIF(Table1[[#This Row],[OnlineSecurity]:[StreamingMovies]], "Yes")</f>
        <v>5</v>
      </c>
      <c r="W5180" t="str" cm="1">
        <f t="array" ref="W5180">_xlfn.IFS(Table1[[#This Row],[tenure]]&lt;=12,"0-1 Years", Table1[[#This Row],[tenure]] &lt;=36, "1-3 Years",Table1[[#This Row],[tenure]]&lt;=60, "3-5 Years",Table1[[#This Row],[tenure]]&gt;60,"5+ Years")</f>
        <v>3-5 Years</v>
      </c>
      <c r="X5180" t="str">
        <f>IF(AND(Table1[[#This Row],[Contract]]="Month-to-Month", Table1[[#This Row],[PaymentMethod]]= "Electronic check"), "High Risk", "Standard")</f>
        <v>Standard</v>
      </c>
      <c r="Y5180" s="11">
        <f>IFERROR(Table1[[#This Row],[TotalCharges]]/Table1[[#This Row],[tenure]],"0")</f>
        <v>107.89056603773585</v>
      </c>
      <c r="Z5180" t="str">
        <f>IF(Table1[[#This Row],[SeniorCitizen]]=1,"Yes","No")</f>
        <v>No</v>
      </c>
    </row>
    <row r="5181" spans="1:26" x14ac:dyDescent="0.3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s="2">
        <v>69.349999999999994</v>
      </c>
      <c r="T5181" s="2">
        <v>191.35</v>
      </c>
      <c r="U5181" t="s">
        <v>23</v>
      </c>
      <c r="V5181">
        <f>COUNTIF(Table1[[#This Row],[OnlineSecurity]:[StreamingMovies]], "Yes")</f>
        <v>3</v>
      </c>
      <c r="W5181" t="str" cm="1">
        <f t="array" ref="W5181">_xlfn.IFS(Table1[[#This Row],[tenure]]&lt;=12,"0-1 Years", Table1[[#This Row],[tenure]] &lt;=36, "1-3 Years",Table1[[#This Row],[tenure]]&lt;=60, "3-5 Years",Table1[[#This Row],[tenure]]&gt;60,"5+ Years")</f>
        <v>0-1 Years</v>
      </c>
      <c r="X5181" t="str">
        <f>IF(AND(Table1[[#This Row],[Contract]]="Month-to-Month", Table1[[#This Row],[PaymentMethod]]= "Electronic check"), "High Risk", "Standard")</f>
        <v>High Risk</v>
      </c>
      <c r="Y5181" s="11">
        <f>IFERROR(Table1[[#This Row],[TotalCharges]]/Table1[[#This Row],[tenure]],"0")</f>
        <v>63.783333333333331</v>
      </c>
      <c r="Z5181" t="str">
        <f>IF(Table1[[#This Row],[SeniorCitizen]]=1,"Yes","No")</f>
        <v>No</v>
      </c>
    </row>
    <row r="5182" spans="1:26" x14ac:dyDescent="0.35">
      <c r="A5182" t="s">
        <v>5217</v>
      </c>
      <c r="B5182" t="s">
        <v>22</v>
      </c>
      <c r="C5182">
        <v>0</v>
      </c>
      <c r="D5182" t="s">
        <v>24</v>
      </c>
      <c r="E5182" t="s">
        <v>24</v>
      </c>
      <c r="F5182">
        <v>68</v>
      </c>
      <c r="G5182" t="s">
        <v>24</v>
      </c>
      <c r="H5182" t="s">
        <v>24</v>
      </c>
      <c r="I5182" t="s">
        <v>26</v>
      </c>
      <c r="J5182" t="s">
        <v>23</v>
      </c>
      <c r="K5182" t="s">
        <v>23</v>
      </c>
      <c r="L5182" t="s">
        <v>23</v>
      </c>
      <c r="M5182" t="s">
        <v>23</v>
      </c>
      <c r="N5182" t="s">
        <v>23</v>
      </c>
      <c r="O5182" t="s">
        <v>23</v>
      </c>
      <c r="P5182" t="s">
        <v>47</v>
      </c>
      <c r="Q5182" t="s">
        <v>24</v>
      </c>
      <c r="R5182" t="s">
        <v>7105</v>
      </c>
      <c r="S5182" s="2">
        <v>64.349999999999994</v>
      </c>
      <c r="T5182" s="2">
        <v>4539.6000000000004</v>
      </c>
      <c r="U5182" t="s">
        <v>24</v>
      </c>
      <c r="V5182">
        <f>COUNTIF(Table1[[#This Row],[OnlineSecurity]:[StreamingMovies]], "Yes")</f>
        <v>6</v>
      </c>
      <c r="W5182" t="str" cm="1">
        <f t="array" ref="W5182">_xlfn.IFS(Table1[[#This Row],[tenure]]&lt;=12,"0-1 Years", Table1[[#This Row],[tenure]] &lt;=36, "1-3 Years",Table1[[#This Row],[tenure]]&lt;=60, "3-5 Years",Table1[[#This Row],[tenure]]&gt;60,"5+ Years")</f>
        <v>5+ Years</v>
      </c>
      <c r="X5182" t="str">
        <f>IF(AND(Table1[[#This Row],[Contract]]="Month-to-Month", Table1[[#This Row],[PaymentMethod]]= "Electronic check"), "High Risk", "Standard")</f>
        <v>Standard</v>
      </c>
      <c r="Y5182" s="11">
        <f>IFERROR(Table1[[#This Row],[TotalCharges]]/Table1[[#This Row],[tenure]],"0")</f>
        <v>66.758823529411771</v>
      </c>
      <c r="Z5182" t="str">
        <f>IF(Table1[[#This Row],[SeniorCitizen]]=1,"Yes","No")</f>
        <v>No</v>
      </c>
    </row>
    <row r="5183" spans="1:26" x14ac:dyDescent="0.3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7105</v>
      </c>
      <c r="S5183" s="2">
        <v>90.8</v>
      </c>
      <c r="T5183" s="2">
        <v>6397.6</v>
      </c>
      <c r="U5183" t="s">
        <v>24</v>
      </c>
      <c r="V5183">
        <f>COUNTIF(Table1[[#This Row],[OnlineSecurity]:[StreamingMovies]], "Yes")</f>
        <v>6</v>
      </c>
      <c r="W5183" t="str" cm="1">
        <f t="array" ref="W5183">_xlfn.IFS(Table1[[#This Row],[tenure]]&lt;=12,"0-1 Years", Table1[[#This Row],[tenure]] &lt;=36, "1-3 Years",Table1[[#This Row],[tenure]]&lt;=60, "3-5 Years",Table1[[#This Row],[tenure]]&gt;60,"5+ Years")</f>
        <v>5+ Years</v>
      </c>
      <c r="X5183" t="str">
        <f>IF(AND(Table1[[#This Row],[Contract]]="Month-to-Month", Table1[[#This Row],[PaymentMethod]]= "Electronic check"), "High Risk", "Standard")</f>
        <v>Standard</v>
      </c>
      <c r="Y5183" s="11">
        <f>IFERROR(Table1[[#This Row],[TotalCharges]]/Table1[[#This Row],[tenure]],"0")</f>
        <v>88.855555555555554</v>
      </c>
      <c r="Z5183" t="str">
        <f>IF(Table1[[#This Row],[SeniorCitizen]]=1,"Yes","No")</f>
        <v>No</v>
      </c>
    </row>
    <row r="5184" spans="1:26" x14ac:dyDescent="0.35">
      <c r="A5184" t="s">
        <v>5219</v>
      </c>
      <c r="B5184" t="s">
        <v>30</v>
      </c>
      <c r="C5184">
        <v>0</v>
      </c>
      <c r="D5184" t="s">
        <v>24</v>
      </c>
      <c r="E5184" t="s">
        <v>24</v>
      </c>
      <c r="F5184">
        <v>12</v>
      </c>
      <c r="G5184" t="s">
        <v>23</v>
      </c>
      <c r="H5184" t="s">
        <v>23</v>
      </c>
      <c r="I5184" t="s">
        <v>24</v>
      </c>
      <c r="J5184" t="s">
        <v>24</v>
      </c>
      <c r="K5184" t="s">
        <v>24</v>
      </c>
      <c r="L5184" t="s">
        <v>24</v>
      </c>
      <c r="M5184" t="s">
        <v>24</v>
      </c>
      <c r="N5184" t="s">
        <v>24</v>
      </c>
      <c r="O5184" t="s">
        <v>24</v>
      </c>
      <c r="P5184" t="s">
        <v>31</v>
      </c>
      <c r="Q5184" t="s">
        <v>24</v>
      </c>
      <c r="R5184" t="s">
        <v>7105</v>
      </c>
      <c r="S5184" s="2">
        <v>24.95</v>
      </c>
      <c r="T5184" s="2">
        <v>280.39999999999998</v>
      </c>
      <c r="U5184" t="s">
        <v>24</v>
      </c>
      <c r="V5184">
        <f>COUNTIF(Table1[[#This Row],[OnlineSecurity]:[StreamingMovies]], "Yes")</f>
        <v>0</v>
      </c>
      <c r="W5184" t="str" cm="1">
        <f t="array" ref="W5184">_xlfn.IFS(Table1[[#This Row],[tenure]]&lt;=12,"0-1 Years", Table1[[#This Row],[tenure]] &lt;=36, "1-3 Years",Table1[[#This Row],[tenure]]&lt;=60, "3-5 Years",Table1[[#This Row],[tenure]]&gt;60,"5+ Years")</f>
        <v>0-1 Years</v>
      </c>
      <c r="X5184" t="str">
        <f>IF(AND(Table1[[#This Row],[Contract]]="Month-to-Month", Table1[[#This Row],[PaymentMethod]]= "Electronic check"), "High Risk", "Standard")</f>
        <v>Standard</v>
      </c>
      <c r="Y5184" s="11">
        <f>IFERROR(Table1[[#This Row],[TotalCharges]]/Table1[[#This Row],[tenure]],"0")</f>
        <v>23.366666666666664</v>
      </c>
      <c r="Z5184" t="str">
        <f>IF(Table1[[#This Row],[SeniorCitizen]]=1,"Yes","No")</f>
        <v>No</v>
      </c>
    </row>
    <row r="5185" spans="1:26" x14ac:dyDescent="0.3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s="2">
        <v>79.599999999999994</v>
      </c>
      <c r="T5185" s="2">
        <v>2718.3</v>
      </c>
      <c r="U5185" t="s">
        <v>23</v>
      </c>
      <c r="V5185">
        <f>COUNTIF(Table1[[#This Row],[OnlineSecurity]:[StreamingMovies]], "Yes")</f>
        <v>1</v>
      </c>
      <c r="W5185" t="str" cm="1">
        <f t="array" ref="W5185">_xlfn.IFS(Table1[[#This Row],[tenure]]&lt;=12,"0-1 Years", Table1[[#This Row],[tenure]] &lt;=36, "1-3 Years",Table1[[#This Row],[tenure]]&lt;=60, "3-5 Years",Table1[[#This Row],[tenure]]&gt;60,"5+ Years")</f>
        <v>1-3 Years</v>
      </c>
      <c r="X5185" t="str">
        <f>IF(AND(Table1[[#This Row],[Contract]]="Month-to-Month", Table1[[#This Row],[PaymentMethod]]= "Electronic check"), "High Risk", "Standard")</f>
        <v>Standard</v>
      </c>
      <c r="Y5185" s="11">
        <f>IFERROR(Table1[[#This Row],[TotalCharges]]/Table1[[#This Row],[tenure]],"0")</f>
        <v>79.95</v>
      </c>
      <c r="Z5185" t="str">
        <f>IF(Table1[[#This Row],[SeniorCitizen]]=1,"Yes","No")</f>
        <v>Yes</v>
      </c>
    </row>
    <row r="5186" spans="1:26" x14ac:dyDescent="0.3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7104</v>
      </c>
      <c r="S5186" s="2">
        <v>84.7</v>
      </c>
      <c r="T5186" s="2">
        <v>5711.05</v>
      </c>
      <c r="U5186" t="s">
        <v>24</v>
      </c>
      <c r="V5186">
        <f>COUNTIF(Table1[[#This Row],[OnlineSecurity]:[StreamingMovies]], "Yes")</f>
        <v>2</v>
      </c>
      <c r="W5186" t="str" cm="1">
        <f t="array" ref="W5186">_xlfn.IFS(Table1[[#This Row],[tenure]]&lt;=12,"0-1 Years", Table1[[#This Row],[tenure]] &lt;=36, "1-3 Years",Table1[[#This Row],[tenure]]&lt;=60, "3-5 Years",Table1[[#This Row],[tenure]]&gt;60,"5+ Years")</f>
        <v>5+ Years</v>
      </c>
      <c r="X5186" t="str">
        <f>IF(AND(Table1[[#This Row],[Contract]]="Month-to-Month", Table1[[#This Row],[PaymentMethod]]= "Electronic check"), "High Risk", "Standard")</f>
        <v>Standard</v>
      </c>
      <c r="Y5186" s="11">
        <f>IFERROR(Table1[[#This Row],[TotalCharges]]/Table1[[#This Row],[tenure]],"0")</f>
        <v>83.986029411764704</v>
      </c>
      <c r="Z5186" t="str">
        <f>IF(Table1[[#This Row],[SeniorCitizen]]=1,"Yes","No")</f>
        <v>No</v>
      </c>
    </row>
    <row r="5187" spans="1:26" x14ac:dyDescent="0.3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7105</v>
      </c>
      <c r="S5187" s="2">
        <v>70.8</v>
      </c>
      <c r="T5187" s="2">
        <v>3478.15</v>
      </c>
      <c r="U5187" t="s">
        <v>24</v>
      </c>
      <c r="V5187">
        <f>COUNTIF(Table1[[#This Row],[OnlineSecurity]:[StreamingMovies]], "Yes")</f>
        <v>4</v>
      </c>
      <c r="W5187" t="str" cm="1">
        <f t="array" ref="W5187">_xlfn.IFS(Table1[[#This Row],[tenure]]&lt;=12,"0-1 Years", Table1[[#This Row],[tenure]] &lt;=36, "1-3 Years",Table1[[#This Row],[tenure]]&lt;=60, "3-5 Years",Table1[[#This Row],[tenure]]&gt;60,"5+ Years")</f>
        <v>3-5 Years</v>
      </c>
      <c r="X5187" t="str">
        <f>IF(AND(Table1[[#This Row],[Contract]]="Month-to-Month", Table1[[#This Row],[PaymentMethod]]= "Electronic check"), "High Risk", "Standard")</f>
        <v>Standard</v>
      </c>
      <c r="Y5187" s="11">
        <f>IFERROR(Table1[[#This Row],[TotalCharges]]/Table1[[#This Row],[tenure]],"0")</f>
        <v>69.563000000000002</v>
      </c>
      <c r="Z5187" t="str">
        <f>IF(Table1[[#This Row],[SeniorCitizen]]=1,"Yes","No")</f>
        <v>No</v>
      </c>
    </row>
    <row r="5188" spans="1:26" x14ac:dyDescent="0.35">
      <c r="A5188" t="s">
        <v>5223</v>
      </c>
      <c r="B5188" t="s">
        <v>22</v>
      </c>
      <c r="C5188">
        <v>1</v>
      </c>
      <c r="D5188" t="s">
        <v>24</v>
      </c>
      <c r="E5188" t="s">
        <v>24</v>
      </c>
      <c r="F5188">
        <v>1</v>
      </c>
      <c r="G5188" t="s">
        <v>24</v>
      </c>
      <c r="H5188" t="s">
        <v>24</v>
      </c>
      <c r="I5188" t="s">
        <v>26</v>
      </c>
      <c r="J5188" t="s">
        <v>24</v>
      </c>
      <c r="K5188" t="s">
        <v>24</v>
      </c>
      <c r="L5188" t="s">
        <v>24</v>
      </c>
      <c r="M5188" t="s">
        <v>24</v>
      </c>
      <c r="N5188" t="s">
        <v>23</v>
      </c>
      <c r="O5188" t="s">
        <v>24</v>
      </c>
      <c r="P5188" t="s">
        <v>27</v>
      </c>
      <c r="Q5188" t="s">
        <v>23</v>
      </c>
      <c r="R5188" t="s">
        <v>28</v>
      </c>
      <c r="S5188" s="2">
        <v>36.450000000000003</v>
      </c>
      <c r="T5188" s="2">
        <v>36.450000000000003</v>
      </c>
      <c r="U5188" t="s">
        <v>23</v>
      </c>
      <c r="V5188">
        <f>COUNTIF(Table1[[#This Row],[OnlineSecurity]:[StreamingMovies]], "Yes")</f>
        <v>1</v>
      </c>
      <c r="W5188" t="str" cm="1">
        <f t="array" ref="W5188">_xlfn.IFS(Table1[[#This Row],[tenure]]&lt;=12,"0-1 Years", Table1[[#This Row],[tenure]] &lt;=36, "1-3 Years",Table1[[#This Row],[tenure]]&lt;=60, "3-5 Years",Table1[[#This Row],[tenure]]&gt;60,"5+ Years")</f>
        <v>0-1 Years</v>
      </c>
      <c r="X5188" t="str">
        <f>IF(AND(Table1[[#This Row],[Contract]]="Month-to-Month", Table1[[#This Row],[PaymentMethod]]= "Electronic check"), "High Risk", "Standard")</f>
        <v>High Risk</v>
      </c>
      <c r="Y5188" s="11">
        <f>IFERROR(Table1[[#This Row],[TotalCharges]]/Table1[[#This Row],[tenure]],"0")</f>
        <v>36.450000000000003</v>
      </c>
      <c r="Z5188" t="str">
        <f>IF(Table1[[#This Row],[SeniorCitizen]]=1,"Yes","No")</f>
        <v>Yes</v>
      </c>
    </row>
    <row r="5189" spans="1:26" x14ac:dyDescent="0.3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s="2">
        <v>104.4</v>
      </c>
      <c r="T5189" s="2">
        <v>4133.95</v>
      </c>
      <c r="U5189" t="s">
        <v>24</v>
      </c>
      <c r="V5189">
        <f>COUNTIF(Table1[[#This Row],[OnlineSecurity]:[StreamingMovies]], "Yes")</f>
        <v>4</v>
      </c>
      <c r="W5189" t="str" cm="1">
        <f t="array" ref="W5189">_xlfn.IFS(Table1[[#This Row],[tenure]]&lt;=12,"0-1 Years", Table1[[#This Row],[tenure]] &lt;=36, "1-3 Years",Table1[[#This Row],[tenure]]&lt;=60, "3-5 Years",Table1[[#This Row],[tenure]]&gt;60,"5+ Years")</f>
        <v>3-5 Years</v>
      </c>
      <c r="X5189" t="str">
        <f>IF(AND(Table1[[#This Row],[Contract]]="Month-to-Month", Table1[[#This Row],[PaymentMethod]]= "Electronic check"), "High Risk", "Standard")</f>
        <v>High Risk</v>
      </c>
      <c r="Y5189" s="11">
        <f>IFERROR(Table1[[#This Row],[TotalCharges]]/Table1[[#This Row],[tenure]],"0")</f>
        <v>100.8280487804878</v>
      </c>
      <c r="Z5189" t="str">
        <f>IF(Table1[[#This Row],[SeniorCitizen]]=1,"Yes","No")</f>
        <v>Yes</v>
      </c>
    </row>
    <row r="5190" spans="1:26" x14ac:dyDescent="0.3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s="2">
        <v>101.5</v>
      </c>
      <c r="T5190" s="2">
        <v>2917.65</v>
      </c>
      <c r="U5190" t="s">
        <v>24</v>
      </c>
      <c r="V5190">
        <f>COUNTIF(Table1[[#This Row],[OnlineSecurity]:[StreamingMovies]], "Yes")</f>
        <v>3</v>
      </c>
      <c r="W5190" t="str" cm="1">
        <f t="array" ref="W5190">_xlfn.IFS(Table1[[#This Row],[tenure]]&lt;=12,"0-1 Years", Table1[[#This Row],[tenure]] &lt;=36, "1-3 Years",Table1[[#This Row],[tenure]]&lt;=60, "3-5 Years",Table1[[#This Row],[tenure]]&gt;60,"5+ Years")</f>
        <v>1-3 Years</v>
      </c>
      <c r="X5190" t="str">
        <f>IF(AND(Table1[[#This Row],[Contract]]="Month-to-Month", Table1[[#This Row],[PaymentMethod]]= "Electronic check"), "High Risk", "Standard")</f>
        <v>High Risk</v>
      </c>
      <c r="Y5190" s="11">
        <f>IFERROR(Table1[[#This Row],[TotalCharges]]/Table1[[#This Row],[tenure]],"0")</f>
        <v>97.25500000000001</v>
      </c>
      <c r="Z5190" t="str">
        <f>IF(Table1[[#This Row],[SeniorCitizen]]=1,"Yes","No")</f>
        <v>Yes</v>
      </c>
    </row>
    <row r="5191" spans="1:26" x14ac:dyDescent="0.3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s="2">
        <v>54.3</v>
      </c>
      <c r="T5191" s="2">
        <v>54.3</v>
      </c>
      <c r="U5191" t="s">
        <v>24</v>
      </c>
      <c r="V5191">
        <f>COUNTIF(Table1[[#This Row],[OnlineSecurity]:[StreamingMovies]], "Yes")</f>
        <v>1</v>
      </c>
      <c r="W5191" t="str" cm="1">
        <f t="array" ref="W5191">_xlfn.IFS(Table1[[#This Row],[tenure]]&lt;=12,"0-1 Years", Table1[[#This Row],[tenure]] &lt;=36, "1-3 Years",Table1[[#This Row],[tenure]]&lt;=60, "3-5 Years",Table1[[#This Row],[tenure]]&gt;60,"5+ Years")</f>
        <v>0-1 Years</v>
      </c>
      <c r="X5191" t="str">
        <f>IF(AND(Table1[[#This Row],[Contract]]="Month-to-Month", Table1[[#This Row],[PaymentMethod]]= "Electronic check"), "High Risk", "Standard")</f>
        <v>High Risk</v>
      </c>
      <c r="Y5191" s="11">
        <f>IFERROR(Table1[[#This Row],[TotalCharges]]/Table1[[#This Row],[tenure]],"0")</f>
        <v>54.3</v>
      </c>
      <c r="Z5191" t="str">
        <f>IF(Table1[[#This Row],[SeniorCitizen]]=1,"Yes","No")</f>
        <v>No</v>
      </c>
    </row>
    <row r="5192" spans="1:26" x14ac:dyDescent="0.3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s="2">
        <v>103.95</v>
      </c>
      <c r="T5192" s="2">
        <v>2964.8</v>
      </c>
      <c r="U5192" t="s">
        <v>24</v>
      </c>
      <c r="V5192">
        <f>COUNTIF(Table1[[#This Row],[OnlineSecurity]:[StreamingMovies]], "Yes")</f>
        <v>3</v>
      </c>
      <c r="W5192" t="str" cm="1">
        <f t="array" ref="W5192">_xlfn.IFS(Table1[[#This Row],[tenure]]&lt;=12,"0-1 Years", Table1[[#This Row],[tenure]] &lt;=36, "1-3 Years",Table1[[#This Row],[tenure]]&lt;=60, "3-5 Years",Table1[[#This Row],[tenure]]&gt;60,"5+ Years")</f>
        <v>1-3 Years</v>
      </c>
      <c r="X5192" t="str">
        <f>IF(AND(Table1[[#This Row],[Contract]]="Month-to-Month", Table1[[#This Row],[PaymentMethod]]= "Electronic check"), "High Risk", "Standard")</f>
        <v>High Risk</v>
      </c>
      <c r="Y5192" s="11">
        <f>IFERROR(Table1[[#This Row],[TotalCharges]]/Table1[[#This Row],[tenure]],"0")</f>
        <v>102.2344827586207</v>
      </c>
      <c r="Z5192" t="str">
        <f>IF(Table1[[#This Row],[SeniorCitizen]]=1,"Yes","No")</f>
        <v>Yes</v>
      </c>
    </row>
    <row r="5193" spans="1:26" x14ac:dyDescent="0.3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7105</v>
      </c>
      <c r="S5193" s="2">
        <v>91.1</v>
      </c>
      <c r="T5193" s="2">
        <v>2198.3000000000002</v>
      </c>
      <c r="U5193" t="s">
        <v>24</v>
      </c>
      <c r="V5193">
        <f>COUNTIF(Table1[[#This Row],[OnlineSecurity]:[StreamingMovies]], "Yes")</f>
        <v>6</v>
      </c>
      <c r="W5193" t="str" cm="1">
        <f t="array" ref="W5193">_xlfn.IFS(Table1[[#This Row],[tenure]]&lt;=12,"0-1 Years", Table1[[#This Row],[tenure]] &lt;=36, "1-3 Years",Table1[[#This Row],[tenure]]&lt;=60, "3-5 Years",Table1[[#This Row],[tenure]]&gt;60,"5+ Years")</f>
        <v>1-3 Years</v>
      </c>
      <c r="X5193" t="str">
        <f>IF(AND(Table1[[#This Row],[Contract]]="Month-to-Month", Table1[[#This Row],[PaymentMethod]]= "Electronic check"), "High Risk", "Standard")</f>
        <v>Standard</v>
      </c>
      <c r="Y5193" s="11">
        <f>IFERROR(Table1[[#This Row],[TotalCharges]]/Table1[[#This Row],[tenure]],"0")</f>
        <v>95.578260869565227</v>
      </c>
      <c r="Z5193" t="str">
        <f>IF(Table1[[#This Row],[SeniorCitizen]]=1,"Yes","No")</f>
        <v>No</v>
      </c>
    </row>
    <row r="5194" spans="1:26" x14ac:dyDescent="0.35">
      <c r="A5194" t="s">
        <v>5229</v>
      </c>
      <c r="B5194" t="s">
        <v>30</v>
      </c>
      <c r="C5194">
        <v>0</v>
      </c>
      <c r="D5194" t="s">
        <v>24</v>
      </c>
      <c r="E5194" t="s">
        <v>23</v>
      </c>
      <c r="F5194">
        <v>60</v>
      </c>
      <c r="G5194" t="s">
        <v>23</v>
      </c>
      <c r="H5194" t="s">
        <v>24</v>
      </c>
      <c r="I5194" t="s">
        <v>24</v>
      </c>
      <c r="J5194" t="s">
        <v>24</v>
      </c>
      <c r="K5194" t="s">
        <v>24</v>
      </c>
      <c r="L5194" t="s">
        <v>24</v>
      </c>
      <c r="M5194" t="s">
        <v>24</v>
      </c>
      <c r="N5194" t="s">
        <v>24</v>
      </c>
      <c r="O5194" t="s">
        <v>24</v>
      </c>
      <c r="P5194" t="s">
        <v>47</v>
      </c>
      <c r="Q5194" t="s">
        <v>24</v>
      </c>
      <c r="R5194" t="s">
        <v>32</v>
      </c>
      <c r="S5194" s="2">
        <v>19.95</v>
      </c>
      <c r="T5194" s="2">
        <v>1189.9000000000001</v>
      </c>
      <c r="U5194" t="s">
        <v>24</v>
      </c>
      <c r="V5194">
        <f>COUNTIF(Table1[[#This Row],[OnlineSecurity]:[StreamingMovies]], "Yes")</f>
        <v>0</v>
      </c>
      <c r="W5194" t="str" cm="1">
        <f t="array" ref="W5194">_xlfn.IFS(Table1[[#This Row],[tenure]]&lt;=12,"0-1 Years", Table1[[#This Row],[tenure]] &lt;=36, "1-3 Years",Table1[[#This Row],[tenure]]&lt;=60, "3-5 Years",Table1[[#This Row],[tenure]]&gt;60,"5+ Years")</f>
        <v>3-5 Years</v>
      </c>
      <c r="X5194" t="str">
        <f>IF(AND(Table1[[#This Row],[Contract]]="Month-to-Month", Table1[[#This Row],[PaymentMethod]]= "Electronic check"), "High Risk", "Standard")</f>
        <v>Standard</v>
      </c>
      <c r="Y5194" s="11">
        <f>IFERROR(Table1[[#This Row],[TotalCharges]]/Table1[[#This Row],[tenure]],"0")</f>
        <v>19.831666666666667</v>
      </c>
      <c r="Z5194" t="str">
        <f>IF(Table1[[#This Row],[SeniorCitizen]]=1,"Yes","No")</f>
        <v>No</v>
      </c>
    </row>
    <row r="5195" spans="1:26" x14ac:dyDescent="0.35">
      <c r="A5195" t="s">
        <v>5230</v>
      </c>
      <c r="B5195" t="s">
        <v>22</v>
      </c>
      <c r="C5195">
        <v>0</v>
      </c>
      <c r="D5195" t="s">
        <v>23</v>
      </c>
      <c r="E5195" t="s">
        <v>24</v>
      </c>
      <c r="F5195">
        <v>72</v>
      </c>
      <c r="G5195" t="s">
        <v>23</v>
      </c>
      <c r="H5195" t="s">
        <v>23</v>
      </c>
      <c r="I5195" t="s">
        <v>24</v>
      </c>
      <c r="J5195" t="s">
        <v>24</v>
      </c>
      <c r="K5195" t="s">
        <v>24</v>
      </c>
      <c r="L5195" t="s">
        <v>24</v>
      </c>
      <c r="M5195" t="s">
        <v>24</v>
      </c>
      <c r="N5195" t="s">
        <v>24</v>
      </c>
      <c r="O5195" t="s">
        <v>24</v>
      </c>
      <c r="P5195" t="s">
        <v>47</v>
      </c>
      <c r="Q5195" t="s">
        <v>24</v>
      </c>
      <c r="R5195" t="s">
        <v>7105</v>
      </c>
      <c r="S5195" s="2">
        <v>26.45</v>
      </c>
      <c r="T5195" s="2">
        <v>1914.5</v>
      </c>
      <c r="U5195" t="s">
        <v>24</v>
      </c>
      <c r="V5195">
        <f>COUNTIF(Table1[[#This Row],[OnlineSecurity]:[StreamingMovies]], "Yes")</f>
        <v>0</v>
      </c>
      <c r="W5195" t="str" cm="1">
        <f t="array" ref="W5195">_xlfn.IFS(Table1[[#This Row],[tenure]]&lt;=12,"0-1 Years", Table1[[#This Row],[tenure]] &lt;=36, "1-3 Years",Table1[[#This Row],[tenure]]&lt;=60, "3-5 Years",Table1[[#This Row],[tenure]]&gt;60,"5+ Years")</f>
        <v>5+ Years</v>
      </c>
      <c r="X5195" t="str">
        <f>IF(AND(Table1[[#This Row],[Contract]]="Month-to-Month", Table1[[#This Row],[PaymentMethod]]= "Electronic check"), "High Risk", "Standard")</f>
        <v>Standard</v>
      </c>
      <c r="Y5195" s="11">
        <f>IFERROR(Table1[[#This Row],[TotalCharges]]/Table1[[#This Row],[tenure]],"0")</f>
        <v>26.590277777777779</v>
      </c>
      <c r="Z5195" t="str">
        <f>IF(Table1[[#This Row],[SeniorCitizen]]=1,"Yes","No")</f>
        <v>No</v>
      </c>
    </row>
    <row r="5196" spans="1:26" x14ac:dyDescent="0.3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s="2">
        <v>89.4</v>
      </c>
      <c r="T5196" s="2">
        <v>2001.5</v>
      </c>
      <c r="U5196" t="s">
        <v>23</v>
      </c>
      <c r="V5196">
        <f>COUNTIF(Table1[[#This Row],[OnlineSecurity]:[StreamingMovies]], "Yes")</f>
        <v>3</v>
      </c>
      <c r="W5196" t="str" cm="1">
        <f t="array" ref="W5196">_xlfn.IFS(Table1[[#This Row],[tenure]]&lt;=12,"0-1 Years", Table1[[#This Row],[tenure]] &lt;=36, "1-3 Years",Table1[[#This Row],[tenure]]&lt;=60, "3-5 Years",Table1[[#This Row],[tenure]]&gt;60,"5+ Years")</f>
        <v>1-3 Years</v>
      </c>
      <c r="X5196" t="str">
        <f>IF(AND(Table1[[#This Row],[Contract]]="Month-to-Month", Table1[[#This Row],[PaymentMethod]]= "Electronic check"), "High Risk", "Standard")</f>
        <v>High Risk</v>
      </c>
      <c r="Y5196" s="11">
        <f>IFERROR(Table1[[#This Row],[TotalCharges]]/Table1[[#This Row],[tenure]],"0")</f>
        <v>90.977272727272734</v>
      </c>
      <c r="Z5196" t="str">
        <f>IF(Table1[[#This Row],[SeniorCitizen]]=1,"Yes","No")</f>
        <v>No</v>
      </c>
    </row>
    <row r="5197" spans="1:26" x14ac:dyDescent="0.3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7104</v>
      </c>
      <c r="S5197" s="2">
        <v>75.099999999999994</v>
      </c>
      <c r="T5197" s="2">
        <v>5336.35</v>
      </c>
      <c r="U5197" t="s">
        <v>24</v>
      </c>
      <c r="V5197">
        <f>COUNTIF(Table1[[#This Row],[OnlineSecurity]:[StreamingMovies]], "Yes")</f>
        <v>5</v>
      </c>
      <c r="W5197" t="str" cm="1">
        <f t="array" ref="W5197">_xlfn.IFS(Table1[[#This Row],[tenure]]&lt;=12,"0-1 Years", Table1[[#This Row],[tenure]] &lt;=36, "1-3 Years",Table1[[#This Row],[tenure]]&lt;=60, "3-5 Years",Table1[[#This Row],[tenure]]&gt;60,"5+ Years")</f>
        <v>5+ Years</v>
      </c>
      <c r="X5197" t="str">
        <f>IF(AND(Table1[[#This Row],[Contract]]="Month-to-Month", Table1[[#This Row],[PaymentMethod]]= "Electronic check"), "High Risk", "Standard")</f>
        <v>Standard</v>
      </c>
      <c r="Y5197" s="11">
        <f>IFERROR(Table1[[#This Row],[TotalCharges]]/Table1[[#This Row],[tenure]],"0")</f>
        <v>74.115972222222226</v>
      </c>
      <c r="Z5197" t="str">
        <f>IF(Table1[[#This Row],[SeniorCitizen]]=1,"Yes","No")</f>
        <v>No</v>
      </c>
    </row>
    <row r="5198" spans="1:26" x14ac:dyDescent="0.3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7104</v>
      </c>
      <c r="S5198" s="2">
        <v>108.1</v>
      </c>
      <c r="T5198" s="2">
        <v>7238.6</v>
      </c>
      <c r="U5198" t="s">
        <v>24</v>
      </c>
      <c r="V5198">
        <f>COUNTIF(Table1[[#This Row],[OnlineSecurity]:[StreamingMovies]], "Yes")</f>
        <v>4</v>
      </c>
      <c r="W5198" t="str" cm="1">
        <f t="array" ref="W5198">_xlfn.IFS(Table1[[#This Row],[tenure]]&lt;=12,"0-1 Years", Table1[[#This Row],[tenure]] &lt;=36, "1-3 Years",Table1[[#This Row],[tenure]]&lt;=60, "3-5 Years",Table1[[#This Row],[tenure]]&gt;60,"5+ Years")</f>
        <v>5+ Years</v>
      </c>
      <c r="X5198" t="str">
        <f>IF(AND(Table1[[#This Row],[Contract]]="Month-to-Month", Table1[[#This Row],[PaymentMethod]]= "Electronic check"), "High Risk", "Standard")</f>
        <v>Standard</v>
      </c>
      <c r="Y5198" s="11">
        <f>IFERROR(Table1[[#This Row],[TotalCharges]]/Table1[[#This Row],[tenure]],"0")</f>
        <v>109.67575757575759</v>
      </c>
      <c r="Z5198" t="str">
        <f>IF(Table1[[#This Row],[SeniorCitizen]]=1,"Yes","No")</f>
        <v>Yes</v>
      </c>
    </row>
    <row r="5199" spans="1:26" x14ac:dyDescent="0.3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s="2">
        <v>110.15</v>
      </c>
      <c r="T5199" s="2">
        <v>7998.8</v>
      </c>
      <c r="U5199" t="s">
        <v>24</v>
      </c>
      <c r="V5199">
        <f>COUNTIF(Table1[[#This Row],[OnlineSecurity]:[StreamingMovies]], "Yes")</f>
        <v>5</v>
      </c>
      <c r="W5199" t="str" cm="1">
        <f t="array" ref="W5199">_xlfn.IFS(Table1[[#This Row],[tenure]]&lt;=12,"0-1 Years", Table1[[#This Row],[tenure]] &lt;=36, "1-3 Years",Table1[[#This Row],[tenure]]&lt;=60, "3-5 Years",Table1[[#This Row],[tenure]]&gt;60,"5+ Years")</f>
        <v>5+ Years</v>
      </c>
      <c r="X5199" t="str">
        <f>IF(AND(Table1[[#This Row],[Contract]]="Month-to-Month", Table1[[#This Row],[PaymentMethod]]= "Electronic check"), "High Risk", "Standard")</f>
        <v>Standard</v>
      </c>
      <c r="Y5199" s="11">
        <f>IFERROR(Table1[[#This Row],[TotalCharges]]/Table1[[#This Row],[tenure]],"0")</f>
        <v>111.09444444444445</v>
      </c>
      <c r="Z5199" t="str">
        <f>IF(Table1[[#This Row],[SeniorCitizen]]=1,"Yes","No")</f>
        <v>No</v>
      </c>
    </row>
    <row r="5200" spans="1:26" x14ac:dyDescent="0.3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s="2">
        <v>80.349999999999994</v>
      </c>
      <c r="T5200" s="2">
        <v>3825.85</v>
      </c>
      <c r="U5200" t="s">
        <v>23</v>
      </c>
      <c r="V5200">
        <f>COUNTIF(Table1[[#This Row],[OnlineSecurity]:[StreamingMovies]], "Yes")</f>
        <v>1</v>
      </c>
      <c r="W5200" t="str" cm="1">
        <f t="array" ref="W5200">_xlfn.IFS(Table1[[#This Row],[tenure]]&lt;=12,"0-1 Years", Table1[[#This Row],[tenure]] &lt;=36, "1-3 Years",Table1[[#This Row],[tenure]]&lt;=60, "3-5 Years",Table1[[#This Row],[tenure]]&gt;60,"5+ Years")</f>
        <v>3-5 Years</v>
      </c>
      <c r="X5200" t="str">
        <f>IF(AND(Table1[[#This Row],[Contract]]="Month-to-Month", Table1[[#This Row],[PaymentMethod]]= "Electronic check"), "High Risk", "Standard")</f>
        <v>High Risk</v>
      </c>
      <c r="Y5200" s="11">
        <f>IFERROR(Table1[[#This Row],[TotalCharges]]/Table1[[#This Row],[tenure]],"0")</f>
        <v>81.401063829787233</v>
      </c>
      <c r="Z5200" t="str">
        <f>IF(Table1[[#This Row],[SeniorCitizen]]=1,"Yes","No")</f>
        <v>Yes</v>
      </c>
    </row>
    <row r="5201" spans="1:26" x14ac:dyDescent="0.3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s="2">
        <v>111.5</v>
      </c>
      <c r="T5201" s="2">
        <v>5703.25</v>
      </c>
      <c r="U5201" t="s">
        <v>24</v>
      </c>
      <c r="V5201">
        <f>COUNTIF(Table1[[#This Row],[OnlineSecurity]:[StreamingMovies]], "Yes")</f>
        <v>5</v>
      </c>
      <c r="W5201" t="str" cm="1">
        <f t="array" ref="W5201">_xlfn.IFS(Table1[[#This Row],[tenure]]&lt;=12,"0-1 Years", Table1[[#This Row],[tenure]] &lt;=36, "1-3 Years",Table1[[#This Row],[tenure]]&lt;=60, "3-5 Years",Table1[[#This Row],[tenure]]&gt;60,"5+ Years")</f>
        <v>3-5 Years</v>
      </c>
      <c r="X5201" t="str">
        <f>IF(AND(Table1[[#This Row],[Contract]]="Month-to-Month", Table1[[#This Row],[PaymentMethod]]= "Electronic check"), "High Risk", "Standard")</f>
        <v>Standard</v>
      </c>
      <c r="Y5201" s="11">
        <f>IFERROR(Table1[[#This Row],[TotalCharges]]/Table1[[#This Row],[tenure]],"0")</f>
        <v>111.82843137254902</v>
      </c>
      <c r="Z5201" t="str">
        <f>IF(Table1[[#This Row],[SeniorCitizen]]=1,"Yes","No")</f>
        <v>No</v>
      </c>
    </row>
    <row r="5202" spans="1:26" x14ac:dyDescent="0.3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s="2">
        <v>106.5</v>
      </c>
      <c r="T5202" s="2">
        <v>7397</v>
      </c>
      <c r="U5202" t="s">
        <v>24</v>
      </c>
      <c r="V5202">
        <f>COUNTIF(Table1[[#This Row],[OnlineSecurity]:[StreamingMovies]], "Yes")</f>
        <v>4</v>
      </c>
      <c r="W5202" t="str" cm="1">
        <f t="array" ref="W5202">_xlfn.IFS(Table1[[#This Row],[tenure]]&lt;=12,"0-1 Years", Table1[[#This Row],[tenure]] &lt;=36, "1-3 Years",Table1[[#This Row],[tenure]]&lt;=60, "3-5 Years",Table1[[#This Row],[tenure]]&gt;60,"5+ Years")</f>
        <v>5+ Years</v>
      </c>
      <c r="X5202" t="str">
        <f>IF(AND(Table1[[#This Row],[Contract]]="Month-to-Month", Table1[[#This Row],[PaymentMethod]]= "Electronic check"), "High Risk", "Standard")</f>
        <v>Standard</v>
      </c>
      <c r="Y5202" s="11">
        <f>IFERROR(Table1[[#This Row],[TotalCharges]]/Table1[[#This Row],[tenure]],"0")</f>
        <v>105.67142857142858</v>
      </c>
      <c r="Z5202" t="str">
        <f>IF(Table1[[#This Row],[SeniorCitizen]]=1,"Yes","No")</f>
        <v>No</v>
      </c>
    </row>
    <row r="5203" spans="1:26" x14ac:dyDescent="0.35">
      <c r="A5203" t="s">
        <v>5238</v>
      </c>
      <c r="B5203" t="s">
        <v>30</v>
      </c>
      <c r="C5203">
        <v>0</v>
      </c>
      <c r="D5203" t="s">
        <v>24</v>
      </c>
      <c r="E5203" t="s">
        <v>24</v>
      </c>
      <c r="F5203">
        <v>9</v>
      </c>
      <c r="G5203" t="s">
        <v>23</v>
      </c>
      <c r="H5203" t="s">
        <v>24</v>
      </c>
      <c r="I5203" t="s">
        <v>24</v>
      </c>
      <c r="J5203" t="s">
        <v>24</v>
      </c>
      <c r="K5203" t="s">
        <v>24</v>
      </c>
      <c r="L5203" t="s">
        <v>24</v>
      </c>
      <c r="M5203" t="s">
        <v>24</v>
      </c>
      <c r="N5203" t="s">
        <v>24</v>
      </c>
      <c r="O5203" t="s">
        <v>24</v>
      </c>
      <c r="P5203" t="s">
        <v>31</v>
      </c>
      <c r="Q5203" t="s">
        <v>23</v>
      </c>
      <c r="R5203" t="s">
        <v>28</v>
      </c>
      <c r="S5203" s="2">
        <v>19.899999999999999</v>
      </c>
      <c r="T5203" s="2">
        <v>164.6</v>
      </c>
      <c r="U5203" t="s">
        <v>24</v>
      </c>
      <c r="V5203">
        <f>COUNTIF(Table1[[#This Row],[OnlineSecurity]:[StreamingMovies]], "Yes")</f>
        <v>0</v>
      </c>
      <c r="W5203" t="str" cm="1">
        <f t="array" ref="W5203">_xlfn.IFS(Table1[[#This Row],[tenure]]&lt;=12,"0-1 Years", Table1[[#This Row],[tenure]] &lt;=36, "1-3 Years",Table1[[#This Row],[tenure]]&lt;=60, "3-5 Years",Table1[[#This Row],[tenure]]&gt;60,"5+ Years")</f>
        <v>0-1 Years</v>
      </c>
      <c r="X5203" t="str">
        <f>IF(AND(Table1[[#This Row],[Contract]]="Month-to-Month", Table1[[#This Row],[PaymentMethod]]= "Electronic check"), "High Risk", "Standard")</f>
        <v>Standard</v>
      </c>
      <c r="Y5203" s="11">
        <f>IFERROR(Table1[[#This Row],[TotalCharges]]/Table1[[#This Row],[tenure]],"0")</f>
        <v>18.288888888888888</v>
      </c>
      <c r="Z5203" t="str">
        <f>IF(Table1[[#This Row],[SeniorCitizen]]=1,"Yes","No")</f>
        <v>No</v>
      </c>
    </row>
    <row r="5204" spans="1:26" x14ac:dyDescent="0.3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s="2">
        <v>111.1</v>
      </c>
      <c r="T5204" s="2">
        <v>6555.2</v>
      </c>
      <c r="U5204" t="s">
        <v>24</v>
      </c>
      <c r="V5204">
        <f>COUNTIF(Table1[[#This Row],[OnlineSecurity]:[StreamingMovies]], "Yes")</f>
        <v>5</v>
      </c>
      <c r="W5204" t="str" cm="1">
        <f t="array" ref="W5204">_xlfn.IFS(Table1[[#This Row],[tenure]]&lt;=12,"0-1 Years", Table1[[#This Row],[tenure]] &lt;=36, "1-3 Years",Table1[[#This Row],[tenure]]&lt;=60, "3-5 Years",Table1[[#This Row],[tenure]]&gt;60,"5+ Years")</f>
        <v>3-5 Years</v>
      </c>
      <c r="X5204" t="str">
        <f>IF(AND(Table1[[#This Row],[Contract]]="Month-to-Month", Table1[[#This Row],[PaymentMethod]]= "Electronic check"), "High Risk", "Standard")</f>
        <v>Standard</v>
      </c>
      <c r="Y5204" s="11">
        <f>IFERROR(Table1[[#This Row],[TotalCharges]]/Table1[[#This Row],[tenure]],"0")</f>
        <v>111.10508474576271</v>
      </c>
      <c r="Z5204" t="str">
        <f>IF(Table1[[#This Row],[SeniorCitizen]]=1,"Yes","No")</f>
        <v>No</v>
      </c>
    </row>
    <row r="5205" spans="1:26" x14ac:dyDescent="0.3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s="2">
        <v>70.7</v>
      </c>
      <c r="T5205" s="2">
        <v>225.65</v>
      </c>
      <c r="U5205" t="s">
        <v>24</v>
      </c>
      <c r="V5205">
        <f>COUNTIF(Table1[[#This Row],[OnlineSecurity]:[StreamingMovies]], "Yes")</f>
        <v>3</v>
      </c>
      <c r="W5205" t="str" cm="1">
        <f t="array" ref="W5205">_xlfn.IFS(Table1[[#This Row],[tenure]]&lt;=12,"0-1 Years", Table1[[#This Row],[tenure]] &lt;=36, "1-3 Years",Table1[[#This Row],[tenure]]&lt;=60, "3-5 Years",Table1[[#This Row],[tenure]]&gt;60,"5+ Years")</f>
        <v>0-1 Years</v>
      </c>
      <c r="X5205" t="str">
        <f>IF(AND(Table1[[#This Row],[Contract]]="Month-to-Month", Table1[[#This Row],[PaymentMethod]]= "Electronic check"), "High Risk", "Standard")</f>
        <v>Standard</v>
      </c>
      <c r="Y5205" s="11">
        <f>IFERROR(Table1[[#This Row],[TotalCharges]]/Table1[[#This Row],[tenure]],"0")</f>
        <v>75.216666666666669</v>
      </c>
      <c r="Z5205" t="str">
        <f>IF(Table1[[#This Row],[SeniorCitizen]]=1,"Yes","No")</f>
        <v>No</v>
      </c>
    </row>
    <row r="5206" spans="1:26" x14ac:dyDescent="0.35">
      <c r="A5206" t="s">
        <v>5241</v>
      </c>
      <c r="B5206" t="s">
        <v>30</v>
      </c>
      <c r="C5206">
        <v>1</v>
      </c>
      <c r="D5206" t="s">
        <v>23</v>
      </c>
      <c r="E5206" t="s">
        <v>24</v>
      </c>
      <c r="F5206">
        <v>38</v>
      </c>
      <c r="G5206" t="s">
        <v>24</v>
      </c>
      <c r="H5206" t="s">
        <v>24</v>
      </c>
      <c r="I5206" t="s">
        <v>26</v>
      </c>
      <c r="J5206" t="s">
        <v>24</v>
      </c>
      <c r="K5206" t="s">
        <v>24</v>
      </c>
      <c r="L5206" t="s">
        <v>24</v>
      </c>
      <c r="M5206" t="s">
        <v>24</v>
      </c>
      <c r="N5206" t="s">
        <v>24</v>
      </c>
      <c r="O5206" t="s">
        <v>24</v>
      </c>
      <c r="P5206" t="s">
        <v>27</v>
      </c>
      <c r="Q5206" t="s">
        <v>23</v>
      </c>
      <c r="R5206" t="s">
        <v>28</v>
      </c>
      <c r="S5206" s="2">
        <v>24.85</v>
      </c>
      <c r="T5206" s="2">
        <v>955.75</v>
      </c>
      <c r="U5206" t="s">
        <v>24</v>
      </c>
      <c r="V5206">
        <f>COUNTIF(Table1[[#This Row],[OnlineSecurity]:[StreamingMovies]], "Yes")</f>
        <v>0</v>
      </c>
      <c r="W5206" t="str" cm="1">
        <f t="array" ref="W5206">_xlfn.IFS(Table1[[#This Row],[tenure]]&lt;=12,"0-1 Years", Table1[[#This Row],[tenure]] &lt;=36, "1-3 Years",Table1[[#This Row],[tenure]]&lt;=60, "3-5 Years",Table1[[#This Row],[tenure]]&gt;60,"5+ Years")</f>
        <v>3-5 Years</v>
      </c>
      <c r="X5206" t="str">
        <f>IF(AND(Table1[[#This Row],[Contract]]="Month-to-Month", Table1[[#This Row],[PaymentMethod]]= "Electronic check"), "High Risk", "Standard")</f>
        <v>High Risk</v>
      </c>
      <c r="Y5206" s="11">
        <f>IFERROR(Table1[[#This Row],[TotalCharges]]/Table1[[#This Row],[tenure]],"0")</f>
        <v>25.151315789473685</v>
      </c>
      <c r="Z5206" t="str">
        <f>IF(Table1[[#This Row],[SeniorCitizen]]=1,"Yes","No")</f>
        <v>Yes</v>
      </c>
    </row>
    <row r="5207" spans="1:26" x14ac:dyDescent="0.3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7104</v>
      </c>
      <c r="S5207" s="2">
        <v>91.2</v>
      </c>
      <c r="T5207" s="2">
        <v>3382.3</v>
      </c>
      <c r="U5207" t="s">
        <v>24</v>
      </c>
      <c r="V5207">
        <f>COUNTIF(Table1[[#This Row],[OnlineSecurity]:[StreamingMovies]], "Yes")</f>
        <v>3</v>
      </c>
      <c r="W5207" t="str" cm="1">
        <f t="array" ref="W5207">_xlfn.IFS(Table1[[#This Row],[tenure]]&lt;=12,"0-1 Years", Table1[[#This Row],[tenure]] &lt;=36, "1-3 Years",Table1[[#This Row],[tenure]]&lt;=60, "3-5 Years",Table1[[#This Row],[tenure]]&gt;60,"5+ Years")</f>
        <v>3-5 Years</v>
      </c>
      <c r="X5207" t="str">
        <f>IF(AND(Table1[[#This Row],[Contract]]="Month-to-Month", Table1[[#This Row],[PaymentMethod]]= "Electronic check"), "High Risk", "Standard")</f>
        <v>Standard</v>
      </c>
      <c r="Y5207" s="11">
        <f>IFERROR(Table1[[#This Row],[TotalCharges]]/Table1[[#This Row],[tenure]],"0")</f>
        <v>91.413513513513522</v>
      </c>
      <c r="Z5207" t="str">
        <f>IF(Table1[[#This Row],[SeniorCitizen]]=1,"Yes","No")</f>
        <v>No</v>
      </c>
    </row>
    <row r="5208" spans="1:26" x14ac:dyDescent="0.3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7104</v>
      </c>
      <c r="S5208" s="2">
        <v>65.599999999999994</v>
      </c>
      <c r="T5208" s="2">
        <v>2313.8000000000002</v>
      </c>
      <c r="U5208" t="s">
        <v>24</v>
      </c>
      <c r="V5208">
        <f>COUNTIF(Table1[[#This Row],[OnlineSecurity]:[StreamingMovies]], "Yes")</f>
        <v>4</v>
      </c>
      <c r="W5208" t="str" cm="1">
        <f t="array" ref="W5208">_xlfn.IFS(Table1[[#This Row],[tenure]]&lt;=12,"0-1 Years", Table1[[#This Row],[tenure]] &lt;=36, "1-3 Years",Table1[[#This Row],[tenure]]&lt;=60, "3-5 Years",Table1[[#This Row],[tenure]]&gt;60,"5+ Years")</f>
        <v>3-5 Years</v>
      </c>
      <c r="X5208" t="str">
        <f>IF(AND(Table1[[#This Row],[Contract]]="Month-to-Month", Table1[[#This Row],[PaymentMethod]]= "Electronic check"), "High Risk", "Standard")</f>
        <v>Standard</v>
      </c>
      <c r="Y5208" s="11">
        <f>IFERROR(Table1[[#This Row],[TotalCharges]]/Table1[[#This Row],[tenure]],"0")</f>
        <v>62.535135135135143</v>
      </c>
      <c r="Z5208" t="str">
        <f>IF(Table1[[#This Row],[SeniorCitizen]]=1,"Yes","No")</f>
        <v>No</v>
      </c>
    </row>
    <row r="5209" spans="1:26" x14ac:dyDescent="0.35">
      <c r="A5209" t="s">
        <v>5244</v>
      </c>
      <c r="B5209" t="s">
        <v>22</v>
      </c>
      <c r="C5209">
        <v>1</v>
      </c>
      <c r="D5209" t="s">
        <v>23</v>
      </c>
      <c r="E5209" t="s">
        <v>24</v>
      </c>
      <c r="F5209">
        <v>24</v>
      </c>
      <c r="G5209" t="s">
        <v>24</v>
      </c>
      <c r="H5209" t="s">
        <v>24</v>
      </c>
      <c r="I5209" t="s">
        <v>26</v>
      </c>
      <c r="J5209" t="s">
        <v>24</v>
      </c>
      <c r="K5209" t="s">
        <v>24</v>
      </c>
      <c r="L5209" t="s">
        <v>23</v>
      </c>
      <c r="M5209" t="s">
        <v>24</v>
      </c>
      <c r="N5209" t="s">
        <v>24</v>
      </c>
      <c r="O5209" t="s">
        <v>23</v>
      </c>
      <c r="P5209" t="s">
        <v>27</v>
      </c>
      <c r="Q5209" t="s">
        <v>23</v>
      </c>
      <c r="R5209" t="s">
        <v>7105</v>
      </c>
      <c r="S5209" s="2">
        <v>40.65</v>
      </c>
      <c r="T5209" s="2">
        <v>933.3</v>
      </c>
      <c r="U5209" t="s">
        <v>23</v>
      </c>
      <c r="V5209">
        <f>COUNTIF(Table1[[#This Row],[OnlineSecurity]:[StreamingMovies]], "Yes")</f>
        <v>2</v>
      </c>
      <c r="W5209" t="str" cm="1">
        <f t="array" ref="W5209">_xlfn.IFS(Table1[[#This Row],[tenure]]&lt;=12,"0-1 Years", Table1[[#This Row],[tenure]] &lt;=36, "1-3 Years",Table1[[#This Row],[tenure]]&lt;=60, "3-5 Years",Table1[[#This Row],[tenure]]&gt;60,"5+ Years")</f>
        <v>1-3 Years</v>
      </c>
      <c r="X5209" t="str">
        <f>IF(AND(Table1[[#This Row],[Contract]]="Month-to-Month", Table1[[#This Row],[PaymentMethod]]= "Electronic check"), "High Risk", "Standard")</f>
        <v>Standard</v>
      </c>
      <c r="Y5209" s="11">
        <f>IFERROR(Table1[[#This Row],[TotalCharges]]/Table1[[#This Row],[tenure]],"0")</f>
        <v>38.887499999999996</v>
      </c>
      <c r="Z5209" t="str">
        <f>IF(Table1[[#This Row],[SeniorCitizen]]=1,"Yes","No")</f>
        <v>Yes</v>
      </c>
    </row>
    <row r="5210" spans="1:26" x14ac:dyDescent="0.3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7104</v>
      </c>
      <c r="S5210" s="2">
        <v>59.45</v>
      </c>
      <c r="T5210" s="2">
        <v>780.85</v>
      </c>
      <c r="U5210" t="s">
        <v>24</v>
      </c>
      <c r="V5210">
        <f>COUNTIF(Table1[[#This Row],[OnlineSecurity]:[StreamingMovies]], "Yes")</f>
        <v>3</v>
      </c>
      <c r="W5210" t="str" cm="1">
        <f t="array" ref="W5210">_xlfn.IFS(Table1[[#This Row],[tenure]]&lt;=12,"0-1 Years", Table1[[#This Row],[tenure]] &lt;=36, "1-3 Years",Table1[[#This Row],[tenure]]&lt;=60, "3-5 Years",Table1[[#This Row],[tenure]]&gt;60,"5+ Years")</f>
        <v>1-3 Years</v>
      </c>
      <c r="X5210" t="str">
        <f>IF(AND(Table1[[#This Row],[Contract]]="Month-to-Month", Table1[[#This Row],[PaymentMethod]]= "Electronic check"), "High Risk", "Standard")</f>
        <v>Standard</v>
      </c>
      <c r="Y5210" s="11">
        <f>IFERROR(Table1[[#This Row],[TotalCharges]]/Table1[[#This Row],[tenure]],"0")</f>
        <v>55.774999999999999</v>
      </c>
      <c r="Z5210" t="str">
        <f>IF(Table1[[#This Row],[SeniorCitizen]]=1,"Yes","No")</f>
        <v>No</v>
      </c>
    </row>
    <row r="5211" spans="1:26" x14ac:dyDescent="0.3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7105</v>
      </c>
      <c r="S5211" s="2">
        <v>109.95</v>
      </c>
      <c r="T5211" s="2">
        <v>7852.4</v>
      </c>
      <c r="U5211" t="s">
        <v>24</v>
      </c>
      <c r="V5211">
        <f>COUNTIF(Table1[[#This Row],[OnlineSecurity]:[StreamingMovies]], "Yes")</f>
        <v>5</v>
      </c>
      <c r="W5211" t="str" cm="1">
        <f t="array" ref="W5211">_xlfn.IFS(Table1[[#This Row],[tenure]]&lt;=12,"0-1 Years", Table1[[#This Row],[tenure]] &lt;=36, "1-3 Years",Table1[[#This Row],[tenure]]&lt;=60, "3-5 Years",Table1[[#This Row],[tenure]]&gt;60,"5+ Years")</f>
        <v>5+ Years</v>
      </c>
      <c r="X5211" t="str">
        <f>IF(AND(Table1[[#This Row],[Contract]]="Month-to-Month", Table1[[#This Row],[PaymentMethod]]= "Electronic check"), "High Risk", "Standard")</f>
        <v>Standard</v>
      </c>
      <c r="Y5211" s="11">
        <f>IFERROR(Table1[[#This Row],[TotalCharges]]/Table1[[#This Row],[tenure]],"0")</f>
        <v>109.0611111111111</v>
      </c>
      <c r="Z5211" t="str">
        <f>IF(Table1[[#This Row],[SeniorCitizen]]=1,"Yes","No")</f>
        <v>No</v>
      </c>
    </row>
    <row r="5212" spans="1:26" x14ac:dyDescent="0.35">
      <c r="A5212" t="s">
        <v>5247</v>
      </c>
      <c r="B5212" t="s">
        <v>30</v>
      </c>
      <c r="C5212">
        <v>0</v>
      </c>
      <c r="D5212" t="s">
        <v>23</v>
      </c>
      <c r="E5212" t="s">
        <v>24</v>
      </c>
      <c r="F5212">
        <v>53</v>
      </c>
      <c r="G5212" t="s">
        <v>24</v>
      </c>
      <c r="H5212" t="s">
        <v>24</v>
      </c>
      <c r="I5212" t="s">
        <v>26</v>
      </c>
      <c r="J5212" t="s">
        <v>24</v>
      </c>
      <c r="K5212" t="s">
        <v>23</v>
      </c>
      <c r="L5212" t="s">
        <v>23</v>
      </c>
      <c r="M5212" t="s">
        <v>23</v>
      </c>
      <c r="N5212" t="s">
        <v>23</v>
      </c>
      <c r="O5212" t="s">
        <v>23</v>
      </c>
      <c r="P5212" t="s">
        <v>31</v>
      </c>
      <c r="Q5212" t="s">
        <v>23</v>
      </c>
      <c r="R5212" t="s">
        <v>28</v>
      </c>
      <c r="S5212" s="2">
        <v>60.45</v>
      </c>
      <c r="T5212" s="2">
        <v>3184.25</v>
      </c>
      <c r="U5212" t="s">
        <v>23</v>
      </c>
      <c r="V5212">
        <f>COUNTIF(Table1[[#This Row],[OnlineSecurity]:[StreamingMovies]], "Yes")</f>
        <v>5</v>
      </c>
      <c r="W5212" t="str" cm="1">
        <f t="array" ref="W5212">_xlfn.IFS(Table1[[#This Row],[tenure]]&lt;=12,"0-1 Years", Table1[[#This Row],[tenure]] &lt;=36, "1-3 Years",Table1[[#This Row],[tenure]]&lt;=60, "3-5 Years",Table1[[#This Row],[tenure]]&gt;60,"5+ Years")</f>
        <v>3-5 Years</v>
      </c>
      <c r="X5212" t="str">
        <f>IF(AND(Table1[[#This Row],[Contract]]="Month-to-Month", Table1[[#This Row],[PaymentMethod]]= "Electronic check"), "High Risk", "Standard")</f>
        <v>Standard</v>
      </c>
      <c r="Y5212" s="11">
        <f>IFERROR(Table1[[#This Row],[TotalCharges]]/Table1[[#This Row],[tenure]],"0")</f>
        <v>60.080188679245282</v>
      </c>
      <c r="Z5212" t="str">
        <f>IF(Table1[[#This Row],[SeniorCitizen]]=1,"Yes","No")</f>
        <v>No</v>
      </c>
    </row>
    <row r="5213" spans="1:26" x14ac:dyDescent="0.3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s="2">
        <v>84.9</v>
      </c>
      <c r="T5213" s="2">
        <v>764.95</v>
      </c>
      <c r="U5213" t="s">
        <v>23</v>
      </c>
      <c r="V5213">
        <f>COUNTIF(Table1[[#This Row],[OnlineSecurity]:[StreamingMovies]], "Yes")</f>
        <v>1</v>
      </c>
      <c r="W5213" t="str" cm="1">
        <f t="array" ref="W5213">_xlfn.IFS(Table1[[#This Row],[tenure]]&lt;=12,"0-1 Years", Table1[[#This Row],[tenure]] &lt;=36, "1-3 Years",Table1[[#This Row],[tenure]]&lt;=60, "3-5 Years",Table1[[#This Row],[tenure]]&gt;60,"5+ Years")</f>
        <v>0-1 Years</v>
      </c>
      <c r="X5213" t="str">
        <f>IF(AND(Table1[[#This Row],[Contract]]="Month-to-Month", Table1[[#This Row],[PaymentMethod]]= "Electronic check"), "High Risk", "Standard")</f>
        <v>High Risk</v>
      </c>
      <c r="Y5213" s="11">
        <f>IFERROR(Table1[[#This Row],[TotalCharges]]/Table1[[#This Row],[tenure]],"0")</f>
        <v>95.618750000000006</v>
      </c>
      <c r="Z5213" t="str">
        <f>IF(Table1[[#This Row],[SeniorCitizen]]=1,"Yes","No")</f>
        <v>No</v>
      </c>
    </row>
    <row r="5214" spans="1:26" x14ac:dyDescent="0.35">
      <c r="A5214" t="s">
        <v>5249</v>
      </c>
      <c r="B5214" t="s">
        <v>30</v>
      </c>
      <c r="C5214">
        <v>0</v>
      </c>
      <c r="D5214" t="s">
        <v>23</v>
      </c>
      <c r="E5214" t="s">
        <v>23</v>
      </c>
      <c r="F5214">
        <v>72</v>
      </c>
      <c r="G5214" t="s">
        <v>24</v>
      </c>
      <c r="H5214" t="s">
        <v>24</v>
      </c>
      <c r="I5214" t="s">
        <v>26</v>
      </c>
      <c r="J5214" t="s">
        <v>23</v>
      </c>
      <c r="K5214" t="s">
        <v>23</v>
      </c>
      <c r="L5214" t="s">
        <v>23</v>
      </c>
      <c r="M5214" t="s">
        <v>24</v>
      </c>
      <c r="N5214" t="s">
        <v>24</v>
      </c>
      <c r="O5214" t="s">
        <v>24</v>
      </c>
      <c r="P5214" t="s">
        <v>47</v>
      </c>
      <c r="Q5214" t="s">
        <v>24</v>
      </c>
      <c r="R5214" t="s">
        <v>7105</v>
      </c>
      <c r="S5214" s="2">
        <v>38.5</v>
      </c>
      <c r="T5214" s="2">
        <v>2763</v>
      </c>
      <c r="U5214" t="s">
        <v>24</v>
      </c>
      <c r="V5214">
        <f>COUNTIF(Table1[[#This Row],[OnlineSecurity]:[StreamingMovies]], "Yes")</f>
        <v>3</v>
      </c>
      <c r="W5214" t="str" cm="1">
        <f t="array" ref="W5214">_xlfn.IFS(Table1[[#This Row],[tenure]]&lt;=12,"0-1 Years", Table1[[#This Row],[tenure]] &lt;=36, "1-3 Years",Table1[[#This Row],[tenure]]&lt;=60, "3-5 Years",Table1[[#This Row],[tenure]]&gt;60,"5+ Years")</f>
        <v>5+ Years</v>
      </c>
      <c r="X5214" t="str">
        <f>IF(AND(Table1[[#This Row],[Contract]]="Month-to-Month", Table1[[#This Row],[PaymentMethod]]= "Electronic check"), "High Risk", "Standard")</f>
        <v>Standard</v>
      </c>
      <c r="Y5214" s="11">
        <f>IFERROR(Table1[[#This Row],[TotalCharges]]/Table1[[#This Row],[tenure]],"0")</f>
        <v>38.375</v>
      </c>
      <c r="Z5214" t="str">
        <f>IF(Table1[[#This Row],[SeniorCitizen]]=1,"Yes","No")</f>
        <v>No</v>
      </c>
    </row>
    <row r="5215" spans="1:26" x14ac:dyDescent="0.3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s="2">
        <v>92.55</v>
      </c>
      <c r="T5215" s="2">
        <v>1614.7</v>
      </c>
      <c r="U5215" t="s">
        <v>24</v>
      </c>
      <c r="V5215">
        <f>COUNTIF(Table1[[#This Row],[OnlineSecurity]:[StreamingMovies]], "Yes")</f>
        <v>2</v>
      </c>
      <c r="W5215" t="str" cm="1">
        <f t="array" ref="W5215">_xlfn.IFS(Table1[[#This Row],[tenure]]&lt;=12,"0-1 Years", Table1[[#This Row],[tenure]] &lt;=36, "1-3 Years",Table1[[#This Row],[tenure]]&lt;=60, "3-5 Years",Table1[[#This Row],[tenure]]&gt;60,"5+ Years")</f>
        <v>1-3 Years</v>
      </c>
      <c r="X5215" t="str">
        <f>IF(AND(Table1[[#This Row],[Contract]]="Month-to-Month", Table1[[#This Row],[PaymentMethod]]= "Electronic check"), "High Risk", "Standard")</f>
        <v>High Risk</v>
      </c>
      <c r="Y5215" s="11">
        <f>IFERROR(Table1[[#This Row],[TotalCharges]]/Table1[[#This Row],[tenure]],"0")</f>
        <v>94.982352941176472</v>
      </c>
      <c r="Z5215" t="str">
        <f>IF(Table1[[#This Row],[SeniorCitizen]]=1,"Yes","No")</f>
        <v>Yes</v>
      </c>
    </row>
    <row r="5216" spans="1:26" x14ac:dyDescent="0.3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7104</v>
      </c>
      <c r="S5216" s="2">
        <v>73.55</v>
      </c>
      <c r="T5216" s="2">
        <v>145.4</v>
      </c>
      <c r="U5216" t="s">
        <v>23</v>
      </c>
      <c r="V5216">
        <f>COUNTIF(Table1[[#This Row],[OnlineSecurity]:[StreamingMovies]], "Yes")</f>
        <v>1</v>
      </c>
      <c r="W5216" t="str" cm="1">
        <f t="array" ref="W5216">_xlfn.IFS(Table1[[#This Row],[tenure]]&lt;=12,"0-1 Years", Table1[[#This Row],[tenure]] &lt;=36, "1-3 Years",Table1[[#This Row],[tenure]]&lt;=60, "3-5 Years",Table1[[#This Row],[tenure]]&gt;60,"5+ Years")</f>
        <v>0-1 Years</v>
      </c>
      <c r="X5216" t="str">
        <f>IF(AND(Table1[[#This Row],[Contract]]="Month-to-Month", Table1[[#This Row],[PaymentMethod]]= "Electronic check"), "High Risk", "Standard")</f>
        <v>Standard</v>
      </c>
      <c r="Y5216" s="11">
        <f>IFERROR(Table1[[#This Row],[TotalCharges]]/Table1[[#This Row],[tenure]],"0")</f>
        <v>72.7</v>
      </c>
      <c r="Z5216" t="str">
        <f>IF(Table1[[#This Row],[SeniorCitizen]]=1,"Yes","No")</f>
        <v>No</v>
      </c>
    </row>
    <row r="5217" spans="1:26" x14ac:dyDescent="0.35">
      <c r="A5217" t="s">
        <v>5252</v>
      </c>
      <c r="B5217" t="s">
        <v>22</v>
      </c>
      <c r="C5217">
        <v>0</v>
      </c>
      <c r="D5217" t="s">
        <v>23</v>
      </c>
      <c r="E5217" t="s">
        <v>24</v>
      </c>
      <c r="F5217">
        <v>8</v>
      </c>
      <c r="G5217" t="s">
        <v>23</v>
      </c>
      <c r="H5217" t="s">
        <v>24</v>
      </c>
      <c r="I5217" t="s">
        <v>24</v>
      </c>
      <c r="J5217" t="s">
        <v>24</v>
      </c>
      <c r="K5217" t="s">
        <v>24</v>
      </c>
      <c r="L5217" t="s">
        <v>24</v>
      </c>
      <c r="M5217" t="s">
        <v>24</v>
      </c>
      <c r="N5217" t="s">
        <v>24</v>
      </c>
      <c r="O5217" t="s">
        <v>24</v>
      </c>
      <c r="P5217" t="s">
        <v>27</v>
      </c>
      <c r="Q5217" t="s">
        <v>24</v>
      </c>
      <c r="R5217" t="s">
        <v>7104</v>
      </c>
      <c r="S5217" s="2">
        <v>20.149999999999999</v>
      </c>
      <c r="T5217" s="2">
        <v>156.25</v>
      </c>
      <c r="U5217" t="s">
        <v>23</v>
      </c>
      <c r="V5217">
        <f>COUNTIF(Table1[[#This Row],[OnlineSecurity]:[StreamingMovies]], "Yes")</f>
        <v>0</v>
      </c>
      <c r="W5217" t="str" cm="1">
        <f t="array" ref="W5217">_xlfn.IFS(Table1[[#This Row],[tenure]]&lt;=12,"0-1 Years", Table1[[#This Row],[tenure]] &lt;=36, "1-3 Years",Table1[[#This Row],[tenure]]&lt;=60, "3-5 Years",Table1[[#This Row],[tenure]]&gt;60,"5+ Years")</f>
        <v>0-1 Years</v>
      </c>
      <c r="X5217" t="str">
        <f>IF(AND(Table1[[#This Row],[Contract]]="Month-to-Month", Table1[[#This Row],[PaymentMethod]]= "Electronic check"), "High Risk", "Standard")</f>
        <v>Standard</v>
      </c>
      <c r="Y5217" s="11">
        <f>IFERROR(Table1[[#This Row],[TotalCharges]]/Table1[[#This Row],[tenure]],"0")</f>
        <v>19.53125</v>
      </c>
      <c r="Z5217" t="str">
        <f>IF(Table1[[#This Row],[SeniorCitizen]]=1,"Yes","No")</f>
        <v>No</v>
      </c>
    </row>
    <row r="5218" spans="1:26" x14ac:dyDescent="0.35">
      <c r="A5218" t="s">
        <v>5253</v>
      </c>
      <c r="B5218" t="s">
        <v>22</v>
      </c>
      <c r="C5218">
        <v>0</v>
      </c>
      <c r="D5218" t="s">
        <v>23</v>
      </c>
      <c r="E5218" t="s">
        <v>24</v>
      </c>
      <c r="F5218">
        <v>48</v>
      </c>
      <c r="G5218" t="s">
        <v>24</v>
      </c>
      <c r="H5218" t="s">
        <v>24</v>
      </c>
      <c r="I5218" t="s">
        <v>26</v>
      </c>
      <c r="J5218" t="s">
        <v>24</v>
      </c>
      <c r="K5218" t="s">
        <v>23</v>
      </c>
      <c r="L5218" t="s">
        <v>23</v>
      </c>
      <c r="M5218" t="s">
        <v>24</v>
      </c>
      <c r="N5218" t="s">
        <v>24</v>
      </c>
      <c r="O5218" t="s">
        <v>24</v>
      </c>
      <c r="P5218" t="s">
        <v>31</v>
      </c>
      <c r="Q5218" t="s">
        <v>24</v>
      </c>
      <c r="R5218" t="s">
        <v>32</v>
      </c>
      <c r="S5218" s="2">
        <v>34.700000000000003</v>
      </c>
      <c r="T5218" s="2">
        <v>1604.5</v>
      </c>
      <c r="U5218" t="s">
        <v>23</v>
      </c>
      <c r="V5218">
        <f>COUNTIF(Table1[[#This Row],[OnlineSecurity]:[StreamingMovies]], "Yes")</f>
        <v>2</v>
      </c>
      <c r="W5218" t="str" cm="1">
        <f t="array" ref="W5218">_xlfn.IFS(Table1[[#This Row],[tenure]]&lt;=12,"0-1 Years", Table1[[#This Row],[tenure]] &lt;=36, "1-3 Years",Table1[[#This Row],[tenure]]&lt;=60, "3-5 Years",Table1[[#This Row],[tenure]]&gt;60,"5+ Years")</f>
        <v>3-5 Years</v>
      </c>
      <c r="X5218" t="str">
        <f>IF(AND(Table1[[#This Row],[Contract]]="Month-to-Month", Table1[[#This Row],[PaymentMethod]]= "Electronic check"), "High Risk", "Standard")</f>
        <v>Standard</v>
      </c>
      <c r="Y5218" s="11">
        <f>IFERROR(Table1[[#This Row],[TotalCharges]]/Table1[[#This Row],[tenure]],"0")</f>
        <v>33.427083333333336</v>
      </c>
      <c r="Z5218" t="str">
        <f>IF(Table1[[#This Row],[SeniorCitizen]]=1,"Yes","No")</f>
        <v>No</v>
      </c>
    </row>
    <row r="5219" spans="1:26" x14ac:dyDescent="0.35">
      <c r="A5219" t="s">
        <v>5254</v>
      </c>
      <c r="B5219" t="s">
        <v>22</v>
      </c>
      <c r="C5219">
        <v>0</v>
      </c>
      <c r="D5219" t="s">
        <v>24</v>
      </c>
      <c r="E5219" t="s">
        <v>24</v>
      </c>
      <c r="F5219">
        <v>10</v>
      </c>
      <c r="G5219" t="s">
        <v>23</v>
      </c>
      <c r="H5219" t="s">
        <v>23</v>
      </c>
      <c r="I5219" t="s">
        <v>24</v>
      </c>
      <c r="J5219" t="s">
        <v>24</v>
      </c>
      <c r="K5219" t="s">
        <v>24</v>
      </c>
      <c r="L5219" t="s">
        <v>24</v>
      </c>
      <c r="M5219" t="s">
        <v>24</v>
      </c>
      <c r="N5219" t="s">
        <v>24</v>
      </c>
      <c r="O5219" t="s">
        <v>24</v>
      </c>
      <c r="P5219" t="s">
        <v>27</v>
      </c>
      <c r="Q5219" t="s">
        <v>23</v>
      </c>
      <c r="R5219" t="s">
        <v>32</v>
      </c>
      <c r="S5219" s="2">
        <v>24.5</v>
      </c>
      <c r="T5219" s="2">
        <v>270.14999999999998</v>
      </c>
      <c r="U5219" t="s">
        <v>24</v>
      </c>
      <c r="V5219">
        <f>COUNTIF(Table1[[#This Row],[OnlineSecurity]:[StreamingMovies]], "Yes")</f>
        <v>0</v>
      </c>
      <c r="W5219" t="str" cm="1">
        <f t="array" ref="W5219">_xlfn.IFS(Table1[[#This Row],[tenure]]&lt;=12,"0-1 Years", Table1[[#This Row],[tenure]] &lt;=36, "1-3 Years",Table1[[#This Row],[tenure]]&lt;=60, "3-5 Years",Table1[[#This Row],[tenure]]&gt;60,"5+ Years")</f>
        <v>0-1 Years</v>
      </c>
      <c r="X5219" t="str">
        <f>IF(AND(Table1[[#This Row],[Contract]]="Month-to-Month", Table1[[#This Row],[PaymentMethod]]= "Electronic check"), "High Risk", "Standard")</f>
        <v>Standard</v>
      </c>
      <c r="Y5219" s="11">
        <f>IFERROR(Table1[[#This Row],[TotalCharges]]/Table1[[#This Row],[tenure]],"0")</f>
        <v>27.014999999999997</v>
      </c>
      <c r="Z5219" t="str">
        <f>IF(Table1[[#This Row],[SeniorCitizen]]=1,"Yes","No")</f>
        <v>No</v>
      </c>
    </row>
    <row r="5220" spans="1:26" x14ac:dyDescent="0.35">
      <c r="A5220" t="s">
        <v>5255</v>
      </c>
      <c r="B5220" t="s">
        <v>30</v>
      </c>
      <c r="C5220">
        <v>0</v>
      </c>
      <c r="D5220" t="s">
        <v>23</v>
      </c>
      <c r="E5220" t="s">
        <v>23</v>
      </c>
      <c r="F5220">
        <v>0</v>
      </c>
      <c r="G5220" t="s">
        <v>23</v>
      </c>
      <c r="H5220" t="s">
        <v>24</v>
      </c>
      <c r="I5220" t="s">
        <v>24</v>
      </c>
      <c r="J5220" t="s">
        <v>24</v>
      </c>
      <c r="K5220" t="s">
        <v>24</v>
      </c>
      <c r="L5220" t="s">
        <v>24</v>
      </c>
      <c r="M5220" t="s">
        <v>24</v>
      </c>
      <c r="N5220" t="s">
        <v>24</v>
      </c>
      <c r="O5220" t="s">
        <v>24</v>
      </c>
      <c r="P5220" t="s">
        <v>31</v>
      </c>
      <c r="Q5220" t="s">
        <v>23</v>
      </c>
      <c r="R5220" t="s">
        <v>32</v>
      </c>
      <c r="S5220" s="2">
        <v>19.7</v>
      </c>
      <c r="T5220" s="2">
        <v>0</v>
      </c>
      <c r="U5220" t="s">
        <v>24</v>
      </c>
      <c r="V5220">
        <f>COUNTIF(Table1[[#This Row],[OnlineSecurity]:[StreamingMovies]], "Yes")</f>
        <v>0</v>
      </c>
      <c r="W5220" t="str" cm="1">
        <f t="array" ref="W5220">_xlfn.IFS(Table1[[#This Row],[tenure]]&lt;=12,"0-1 Years", Table1[[#This Row],[tenure]] &lt;=36, "1-3 Years",Table1[[#This Row],[tenure]]&lt;=60, "3-5 Years",Table1[[#This Row],[tenure]]&gt;60,"5+ Years")</f>
        <v>0-1 Years</v>
      </c>
      <c r="X5220" t="str">
        <f>IF(AND(Table1[[#This Row],[Contract]]="Month-to-Month", Table1[[#This Row],[PaymentMethod]]= "Electronic check"), "High Risk", "Standard")</f>
        <v>Standard</v>
      </c>
      <c r="Y5220" s="11" t="str">
        <f>IFERROR(Table1[[#This Row],[TotalCharges]]/Table1[[#This Row],[tenure]],"0")</f>
        <v>0</v>
      </c>
      <c r="Z5220" t="str">
        <f>IF(Table1[[#This Row],[SeniorCitizen]]=1,"Yes","No")</f>
        <v>No</v>
      </c>
    </row>
    <row r="5221" spans="1:26" x14ac:dyDescent="0.35">
      <c r="A5221" t="s">
        <v>5256</v>
      </c>
      <c r="B5221" t="s">
        <v>30</v>
      </c>
      <c r="C5221">
        <v>0</v>
      </c>
      <c r="D5221" t="s">
        <v>24</v>
      </c>
      <c r="E5221" t="s">
        <v>24</v>
      </c>
      <c r="F5221">
        <v>1</v>
      </c>
      <c r="G5221" t="s">
        <v>23</v>
      </c>
      <c r="H5221" t="s">
        <v>24</v>
      </c>
      <c r="I5221" t="s">
        <v>24</v>
      </c>
      <c r="J5221" t="s">
        <v>24</v>
      </c>
      <c r="K5221" t="s">
        <v>24</v>
      </c>
      <c r="L5221" t="s">
        <v>24</v>
      </c>
      <c r="M5221" t="s">
        <v>24</v>
      </c>
      <c r="N5221" t="s">
        <v>24</v>
      </c>
      <c r="O5221" t="s">
        <v>24</v>
      </c>
      <c r="P5221" t="s">
        <v>27</v>
      </c>
      <c r="Q5221" t="s">
        <v>24</v>
      </c>
      <c r="R5221" t="s">
        <v>32</v>
      </c>
      <c r="S5221" s="2">
        <v>20.6</v>
      </c>
      <c r="T5221" s="2">
        <v>20.6</v>
      </c>
      <c r="U5221" t="s">
        <v>24</v>
      </c>
      <c r="V5221">
        <f>COUNTIF(Table1[[#This Row],[OnlineSecurity]:[StreamingMovies]], "Yes")</f>
        <v>0</v>
      </c>
      <c r="W5221" t="str" cm="1">
        <f t="array" ref="W5221">_xlfn.IFS(Table1[[#This Row],[tenure]]&lt;=12,"0-1 Years", Table1[[#This Row],[tenure]] &lt;=36, "1-3 Years",Table1[[#This Row],[tenure]]&lt;=60, "3-5 Years",Table1[[#This Row],[tenure]]&gt;60,"5+ Years")</f>
        <v>0-1 Years</v>
      </c>
      <c r="X5221" t="str">
        <f>IF(AND(Table1[[#This Row],[Contract]]="Month-to-Month", Table1[[#This Row],[PaymentMethod]]= "Electronic check"), "High Risk", "Standard")</f>
        <v>Standard</v>
      </c>
      <c r="Y5221" s="11">
        <f>IFERROR(Table1[[#This Row],[TotalCharges]]/Table1[[#This Row],[tenure]],"0")</f>
        <v>20.6</v>
      </c>
      <c r="Z5221" t="str">
        <f>IF(Table1[[#This Row],[SeniorCitizen]]=1,"Yes","No")</f>
        <v>No</v>
      </c>
    </row>
    <row r="5222" spans="1:26" x14ac:dyDescent="0.3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7105</v>
      </c>
      <c r="S5222" s="2">
        <v>58</v>
      </c>
      <c r="T5222" s="2">
        <v>1734.5</v>
      </c>
      <c r="U5222" t="s">
        <v>24</v>
      </c>
      <c r="V5222">
        <f>COUNTIF(Table1[[#This Row],[OnlineSecurity]:[StreamingMovies]], "Yes")</f>
        <v>3</v>
      </c>
      <c r="W5222" t="str" cm="1">
        <f t="array" ref="W5222">_xlfn.IFS(Table1[[#This Row],[tenure]]&lt;=12,"0-1 Years", Table1[[#This Row],[tenure]] &lt;=36, "1-3 Years",Table1[[#This Row],[tenure]]&lt;=60, "3-5 Years",Table1[[#This Row],[tenure]]&gt;60,"5+ Years")</f>
        <v>1-3 Years</v>
      </c>
      <c r="X5222" t="str">
        <f>IF(AND(Table1[[#This Row],[Contract]]="Month-to-Month", Table1[[#This Row],[PaymentMethod]]= "Electronic check"), "High Risk", "Standard")</f>
        <v>Standard</v>
      </c>
      <c r="Y5222" s="11">
        <f>IFERROR(Table1[[#This Row],[TotalCharges]]/Table1[[#This Row],[tenure]],"0")</f>
        <v>59.810344827586206</v>
      </c>
      <c r="Z5222" t="str">
        <f>IF(Table1[[#This Row],[SeniorCitizen]]=1,"Yes","No")</f>
        <v>No</v>
      </c>
    </row>
    <row r="5223" spans="1:26" x14ac:dyDescent="0.3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s="2">
        <v>107.45</v>
      </c>
      <c r="T5223" s="2">
        <v>7047.5</v>
      </c>
      <c r="U5223" t="s">
        <v>24</v>
      </c>
      <c r="V5223">
        <f>COUNTIF(Table1[[#This Row],[OnlineSecurity]:[StreamingMovies]], "Yes")</f>
        <v>4</v>
      </c>
      <c r="W5223" t="str" cm="1">
        <f t="array" ref="W5223">_xlfn.IFS(Table1[[#This Row],[tenure]]&lt;=12,"0-1 Years", Table1[[#This Row],[tenure]] &lt;=36, "1-3 Years",Table1[[#This Row],[tenure]]&lt;=60, "3-5 Years",Table1[[#This Row],[tenure]]&gt;60,"5+ Years")</f>
        <v>5+ Years</v>
      </c>
      <c r="X5223" t="str">
        <f>IF(AND(Table1[[#This Row],[Contract]]="Month-to-Month", Table1[[#This Row],[PaymentMethod]]= "Electronic check"), "High Risk", "Standard")</f>
        <v>Standard</v>
      </c>
      <c r="Y5223" s="11">
        <f>IFERROR(Table1[[#This Row],[TotalCharges]]/Table1[[#This Row],[tenure]],"0")</f>
        <v>108.42307692307692</v>
      </c>
      <c r="Z5223" t="str">
        <f>IF(Table1[[#This Row],[SeniorCitizen]]=1,"Yes","No")</f>
        <v>Yes</v>
      </c>
    </row>
    <row r="5224" spans="1:26" x14ac:dyDescent="0.3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7104</v>
      </c>
      <c r="S5224" s="2">
        <v>65.5</v>
      </c>
      <c r="T5224" s="2">
        <v>573.15</v>
      </c>
      <c r="U5224" t="s">
        <v>24</v>
      </c>
      <c r="V5224">
        <f>COUNTIF(Table1[[#This Row],[OnlineSecurity]:[StreamingMovies]], "Yes")</f>
        <v>3</v>
      </c>
      <c r="W5224" t="str" cm="1">
        <f t="array" ref="W5224">_xlfn.IFS(Table1[[#This Row],[tenure]]&lt;=12,"0-1 Years", Table1[[#This Row],[tenure]] &lt;=36, "1-3 Years",Table1[[#This Row],[tenure]]&lt;=60, "3-5 Years",Table1[[#This Row],[tenure]]&gt;60,"5+ Years")</f>
        <v>0-1 Years</v>
      </c>
      <c r="X5224" t="str">
        <f>IF(AND(Table1[[#This Row],[Contract]]="Month-to-Month", Table1[[#This Row],[PaymentMethod]]= "Electronic check"), "High Risk", "Standard")</f>
        <v>Standard</v>
      </c>
      <c r="Y5224" s="11">
        <f>IFERROR(Table1[[#This Row],[TotalCharges]]/Table1[[#This Row],[tenure]],"0")</f>
        <v>71.643749999999997</v>
      </c>
      <c r="Z5224" t="str">
        <f>IF(Table1[[#This Row],[SeniorCitizen]]=1,"Yes","No")</f>
        <v>No</v>
      </c>
    </row>
    <row r="5225" spans="1:26" x14ac:dyDescent="0.35">
      <c r="A5225" t="s">
        <v>5260</v>
      </c>
      <c r="B5225" t="s">
        <v>30</v>
      </c>
      <c r="C5225">
        <v>0</v>
      </c>
      <c r="D5225" t="s">
        <v>23</v>
      </c>
      <c r="E5225" t="s">
        <v>24</v>
      </c>
      <c r="F5225">
        <v>61</v>
      </c>
      <c r="G5225" t="s">
        <v>23</v>
      </c>
      <c r="H5225" t="s">
        <v>23</v>
      </c>
      <c r="I5225" t="s">
        <v>24</v>
      </c>
      <c r="J5225" t="s">
        <v>24</v>
      </c>
      <c r="K5225" t="s">
        <v>24</v>
      </c>
      <c r="L5225" t="s">
        <v>24</v>
      </c>
      <c r="M5225" t="s">
        <v>24</v>
      </c>
      <c r="N5225" t="s">
        <v>24</v>
      </c>
      <c r="O5225" t="s">
        <v>24</v>
      </c>
      <c r="P5225" t="s">
        <v>47</v>
      </c>
      <c r="Q5225" t="s">
        <v>24</v>
      </c>
      <c r="R5225" t="s">
        <v>7104</v>
      </c>
      <c r="S5225" s="2">
        <v>25.45</v>
      </c>
      <c r="T5225" s="2">
        <v>1538.6</v>
      </c>
      <c r="U5225" t="s">
        <v>24</v>
      </c>
      <c r="V5225">
        <f>COUNTIF(Table1[[#This Row],[OnlineSecurity]:[StreamingMovies]], "Yes")</f>
        <v>0</v>
      </c>
      <c r="W5225" t="str" cm="1">
        <f t="array" ref="W5225">_xlfn.IFS(Table1[[#This Row],[tenure]]&lt;=12,"0-1 Years", Table1[[#This Row],[tenure]] &lt;=36, "1-3 Years",Table1[[#This Row],[tenure]]&lt;=60, "3-5 Years",Table1[[#This Row],[tenure]]&gt;60,"5+ Years")</f>
        <v>5+ Years</v>
      </c>
      <c r="X5225" t="str">
        <f>IF(AND(Table1[[#This Row],[Contract]]="Month-to-Month", Table1[[#This Row],[PaymentMethod]]= "Electronic check"), "High Risk", "Standard")</f>
        <v>Standard</v>
      </c>
      <c r="Y5225" s="11">
        <f>IFERROR(Table1[[#This Row],[TotalCharges]]/Table1[[#This Row],[tenure]],"0")</f>
        <v>25.222950819672128</v>
      </c>
      <c r="Z5225" t="str">
        <f>IF(Table1[[#This Row],[SeniorCitizen]]=1,"Yes","No")</f>
        <v>No</v>
      </c>
    </row>
    <row r="5226" spans="1:26" x14ac:dyDescent="0.3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7104</v>
      </c>
      <c r="S5226" s="2">
        <v>100.15</v>
      </c>
      <c r="T5226" s="2">
        <v>4459.8</v>
      </c>
      <c r="U5226" t="s">
        <v>24</v>
      </c>
      <c r="V5226">
        <f>COUNTIF(Table1[[#This Row],[OnlineSecurity]:[StreamingMovies]], "Yes")</f>
        <v>3</v>
      </c>
      <c r="W5226" t="str" cm="1">
        <f t="array" ref="W5226">_xlfn.IFS(Table1[[#This Row],[tenure]]&lt;=12,"0-1 Years", Table1[[#This Row],[tenure]] &lt;=36, "1-3 Years",Table1[[#This Row],[tenure]]&lt;=60, "3-5 Years",Table1[[#This Row],[tenure]]&gt;60,"5+ Years")</f>
        <v>3-5 Years</v>
      </c>
      <c r="X5226" t="str">
        <f>IF(AND(Table1[[#This Row],[Contract]]="Month-to-Month", Table1[[#This Row],[PaymentMethod]]= "Electronic check"), "High Risk", "Standard")</f>
        <v>Standard</v>
      </c>
      <c r="Y5226" s="11">
        <f>IFERROR(Table1[[#This Row],[TotalCharges]]/Table1[[#This Row],[tenure]],"0")</f>
        <v>99.106666666666669</v>
      </c>
      <c r="Z5226" t="str">
        <f>IF(Table1[[#This Row],[SeniorCitizen]]=1,"Yes","No")</f>
        <v>Yes</v>
      </c>
    </row>
    <row r="5227" spans="1:26" x14ac:dyDescent="0.3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7105</v>
      </c>
      <c r="S5227" s="2">
        <v>104.45</v>
      </c>
      <c r="T5227" s="2">
        <v>7459</v>
      </c>
      <c r="U5227" t="s">
        <v>24</v>
      </c>
      <c r="V5227">
        <f>COUNTIF(Table1[[#This Row],[OnlineSecurity]:[StreamingMovies]], "Yes")</f>
        <v>4</v>
      </c>
      <c r="W5227" t="str" cm="1">
        <f t="array" ref="W5227">_xlfn.IFS(Table1[[#This Row],[tenure]]&lt;=12,"0-1 Years", Table1[[#This Row],[tenure]] &lt;=36, "1-3 Years",Table1[[#This Row],[tenure]]&lt;=60, "3-5 Years",Table1[[#This Row],[tenure]]&gt;60,"5+ Years")</f>
        <v>5+ Years</v>
      </c>
      <c r="X5227" t="str">
        <f>IF(AND(Table1[[#This Row],[Contract]]="Month-to-Month", Table1[[#This Row],[PaymentMethod]]= "Electronic check"), "High Risk", "Standard")</f>
        <v>Standard</v>
      </c>
      <c r="Y5227" s="11">
        <f>IFERROR(Table1[[#This Row],[TotalCharges]]/Table1[[#This Row],[tenure]],"0")</f>
        <v>103.59722222222223</v>
      </c>
      <c r="Z5227" t="str">
        <f>IF(Table1[[#This Row],[SeniorCitizen]]=1,"Yes","No")</f>
        <v>No</v>
      </c>
    </row>
    <row r="5228" spans="1:26" x14ac:dyDescent="0.35">
      <c r="A5228" t="s">
        <v>5263</v>
      </c>
      <c r="B5228" t="s">
        <v>30</v>
      </c>
      <c r="C5228">
        <v>0</v>
      </c>
      <c r="D5228" t="s">
        <v>23</v>
      </c>
      <c r="E5228" t="s">
        <v>23</v>
      </c>
      <c r="F5228">
        <v>12</v>
      </c>
      <c r="G5228" t="s">
        <v>23</v>
      </c>
      <c r="H5228" t="s">
        <v>24</v>
      </c>
      <c r="I5228" t="s">
        <v>24</v>
      </c>
      <c r="J5228" t="s">
        <v>24</v>
      </c>
      <c r="K5228" t="s">
        <v>24</v>
      </c>
      <c r="L5228" t="s">
        <v>24</v>
      </c>
      <c r="M5228" t="s">
        <v>24</v>
      </c>
      <c r="N5228" t="s">
        <v>24</v>
      </c>
      <c r="O5228" t="s">
        <v>24</v>
      </c>
      <c r="P5228" t="s">
        <v>27</v>
      </c>
      <c r="Q5228" t="s">
        <v>23</v>
      </c>
      <c r="R5228" t="s">
        <v>28</v>
      </c>
      <c r="S5228" s="2">
        <v>21.15</v>
      </c>
      <c r="T5228" s="2">
        <v>306.05</v>
      </c>
      <c r="U5228" t="s">
        <v>24</v>
      </c>
      <c r="V5228">
        <f>COUNTIF(Table1[[#This Row],[OnlineSecurity]:[StreamingMovies]], "Yes")</f>
        <v>0</v>
      </c>
      <c r="W5228" t="str" cm="1">
        <f t="array" ref="W5228">_xlfn.IFS(Table1[[#This Row],[tenure]]&lt;=12,"0-1 Years", Table1[[#This Row],[tenure]] &lt;=36, "1-3 Years",Table1[[#This Row],[tenure]]&lt;=60, "3-5 Years",Table1[[#This Row],[tenure]]&gt;60,"5+ Years")</f>
        <v>0-1 Years</v>
      </c>
      <c r="X5228" t="str">
        <f>IF(AND(Table1[[#This Row],[Contract]]="Month-to-Month", Table1[[#This Row],[PaymentMethod]]= "Electronic check"), "High Risk", "Standard")</f>
        <v>High Risk</v>
      </c>
      <c r="Y5228" s="11">
        <f>IFERROR(Table1[[#This Row],[TotalCharges]]/Table1[[#This Row],[tenure]],"0")</f>
        <v>25.504166666666666</v>
      </c>
      <c r="Z5228" t="str">
        <f>IF(Table1[[#This Row],[SeniorCitizen]]=1,"Yes","No")</f>
        <v>No</v>
      </c>
    </row>
    <row r="5229" spans="1:26" x14ac:dyDescent="0.3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s="2">
        <v>96.2</v>
      </c>
      <c r="T5229" s="2">
        <v>639.70000000000005</v>
      </c>
      <c r="U5229" t="s">
        <v>24</v>
      </c>
      <c r="V5229">
        <f>COUNTIF(Table1[[#This Row],[OnlineSecurity]:[StreamingMovies]], "Yes")</f>
        <v>2</v>
      </c>
      <c r="W5229" t="str" cm="1">
        <f t="array" ref="W5229">_xlfn.IFS(Table1[[#This Row],[tenure]]&lt;=12,"0-1 Years", Table1[[#This Row],[tenure]] &lt;=36, "1-3 Years",Table1[[#This Row],[tenure]]&lt;=60, "3-5 Years",Table1[[#This Row],[tenure]]&gt;60,"5+ Years")</f>
        <v>0-1 Years</v>
      </c>
      <c r="X5229" t="str">
        <f>IF(AND(Table1[[#This Row],[Contract]]="Month-to-Month", Table1[[#This Row],[PaymentMethod]]= "Electronic check"), "High Risk", "Standard")</f>
        <v>High Risk</v>
      </c>
      <c r="Y5229" s="11">
        <f>IFERROR(Table1[[#This Row],[TotalCharges]]/Table1[[#This Row],[tenure]],"0")</f>
        <v>91.385714285714286</v>
      </c>
      <c r="Z5229" t="str">
        <f>IF(Table1[[#This Row],[SeniorCitizen]]=1,"Yes","No")</f>
        <v>No</v>
      </c>
    </row>
    <row r="5230" spans="1:26" x14ac:dyDescent="0.3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s="2">
        <v>44.4</v>
      </c>
      <c r="T5230" s="2">
        <v>348.15</v>
      </c>
      <c r="U5230" t="s">
        <v>24</v>
      </c>
      <c r="V5230">
        <f>COUNTIF(Table1[[#This Row],[OnlineSecurity]:[StreamingMovies]], "Yes")</f>
        <v>0</v>
      </c>
      <c r="W5230" t="str" cm="1">
        <f t="array" ref="W5230">_xlfn.IFS(Table1[[#This Row],[tenure]]&lt;=12,"0-1 Years", Table1[[#This Row],[tenure]] &lt;=36, "1-3 Years",Table1[[#This Row],[tenure]]&lt;=60, "3-5 Years",Table1[[#This Row],[tenure]]&gt;60,"5+ Years")</f>
        <v>0-1 Years</v>
      </c>
      <c r="X5230" t="str">
        <f>IF(AND(Table1[[#This Row],[Contract]]="Month-to-Month", Table1[[#This Row],[PaymentMethod]]= "Electronic check"), "High Risk", "Standard")</f>
        <v>Standard</v>
      </c>
      <c r="Y5230" s="11">
        <f>IFERROR(Table1[[#This Row],[TotalCharges]]/Table1[[#This Row],[tenure]],"0")</f>
        <v>38.68333333333333</v>
      </c>
      <c r="Z5230" t="str">
        <f>IF(Table1[[#This Row],[SeniorCitizen]]=1,"Yes","No")</f>
        <v>No</v>
      </c>
    </row>
    <row r="5231" spans="1:26" x14ac:dyDescent="0.3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s="2">
        <v>107.55</v>
      </c>
      <c r="T5231" s="2">
        <v>4533.8999999999996</v>
      </c>
      <c r="U5231" t="s">
        <v>23</v>
      </c>
      <c r="V5231">
        <f>COUNTIF(Table1[[#This Row],[OnlineSecurity]:[StreamingMovies]], "Yes")</f>
        <v>4</v>
      </c>
      <c r="W5231" t="str" cm="1">
        <f t="array" ref="W5231">_xlfn.IFS(Table1[[#This Row],[tenure]]&lt;=12,"0-1 Years", Table1[[#This Row],[tenure]] &lt;=36, "1-3 Years",Table1[[#This Row],[tenure]]&lt;=60, "3-5 Years",Table1[[#This Row],[tenure]]&gt;60,"5+ Years")</f>
        <v>3-5 Years</v>
      </c>
      <c r="X5231" t="str">
        <f>IF(AND(Table1[[#This Row],[Contract]]="Month-to-Month", Table1[[#This Row],[PaymentMethod]]= "Electronic check"), "High Risk", "Standard")</f>
        <v>Standard</v>
      </c>
      <c r="Y5231" s="11">
        <f>IFERROR(Table1[[#This Row],[TotalCharges]]/Table1[[#This Row],[tenure]],"0")</f>
        <v>105.43953488372092</v>
      </c>
      <c r="Z5231" t="str">
        <f>IF(Table1[[#This Row],[SeniorCitizen]]=1,"Yes","No")</f>
        <v>Yes</v>
      </c>
    </row>
    <row r="5232" spans="1:26" x14ac:dyDescent="0.3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7104</v>
      </c>
      <c r="S5232" s="2">
        <v>94.35</v>
      </c>
      <c r="T5232" s="2">
        <v>5563.65</v>
      </c>
      <c r="U5232" t="s">
        <v>24</v>
      </c>
      <c r="V5232">
        <f>COUNTIF(Table1[[#This Row],[OnlineSecurity]:[StreamingMovies]], "Yes")</f>
        <v>3</v>
      </c>
      <c r="W5232" t="str" cm="1">
        <f t="array" ref="W5232">_xlfn.IFS(Table1[[#This Row],[tenure]]&lt;=12,"0-1 Years", Table1[[#This Row],[tenure]] &lt;=36, "1-3 Years",Table1[[#This Row],[tenure]]&lt;=60, "3-5 Years",Table1[[#This Row],[tenure]]&gt;60,"5+ Years")</f>
        <v>3-5 Years</v>
      </c>
      <c r="X5232" t="str">
        <f>IF(AND(Table1[[#This Row],[Contract]]="Month-to-Month", Table1[[#This Row],[PaymentMethod]]= "Electronic check"), "High Risk", "Standard")</f>
        <v>Standard</v>
      </c>
      <c r="Y5232" s="11">
        <f>IFERROR(Table1[[#This Row],[TotalCharges]]/Table1[[#This Row],[tenure]],"0")</f>
        <v>95.924999999999997</v>
      </c>
      <c r="Z5232" t="str">
        <f>IF(Table1[[#This Row],[SeniorCitizen]]=1,"Yes","No")</f>
        <v>No</v>
      </c>
    </row>
    <row r="5233" spans="1:26" x14ac:dyDescent="0.3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s="2">
        <v>98.75</v>
      </c>
      <c r="T5233" s="2">
        <v>1587.55</v>
      </c>
      <c r="U5233" t="s">
        <v>23</v>
      </c>
      <c r="V5233">
        <f>COUNTIF(Table1[[#This Row],[OnlineSecurity]:[StreamingMovies]], "Yes")</f>
        <v>3</v>
      </c>
      <c r="W5233" t="str" cm="1">
        <f t="array" ref="W5233">_xlfn.IFS(Table1[[#This Row],[tenure]]&lt;=12,"0-1 Years", Table1[[#This Row],[tenure]] &lt;=36, "1-3 Years",Table1[[#This Row],[tenure]]&lt;=60, "3-5 Years",Table1[[#This Row],[tenure]]&gt;60,"5+ Years")</f>
        <v>1-3 Years</v>
      </c>
      <c r="X5233" t="str">
        <f>IF(AND(Table1[[#This Row],[Contract]]="Month-to-Month", Table1[[#This Row],[PaymentMethod]]= "Electronic check"), "High Risk", "Standard")</f>
        <v>High Risk</v>
      </c>
      <c r="Y5233" s="11">
        <f>IFERROR(Table1[[#This Row],[TotalCharges]]/Table1[[#This Row],[tenure]],"0")</f>
        <v>99.221874999999997</v>
      </c>
      <c r="Z5233" t="str">
        <f>IF(Table1[[#This Row],[SeniorCitizen]]=1,"Yes","No")</f>
        <v>Yes</v>
      </c>
    </row>
    <row r="5234" spans="1:26" x14ac:dyDescent="0.35">
      <c r="A5234" t="s">
        <v>5269</v>
      </c>
      <c r="B5234" t="s">
        <v>30</v>
      </c>
      <c r="C5234">
        <v>0</v>
      </c>
      <c r="D5234" t="s">
        <v>23</v>
      </c>
      <c r="E5234" t="s">
        <v>23</v>
      </c>
      <c r="F5234">
        <v>2</v>
      </c>
      <c r="G5234" t="s">
        <v>23</v>
      </c>
      <c r="H5234" t="s">
        <v>24</v>
      </c>
      <c r="I5234" t="s">
        <v>24</v>
      </c>
      <c r="J5234" t="s">
        <v>24</v>
      </c>
      <c r="K5234" t="s">
        <v>24</v>
      </c>
      <c r="L5234" t="s">
        <v>24</v>
      </c>
      <c r="M5234" t="s">
        <v>24</v>
      </c>
      <c r="N5234" t="s">
        <v>24</v>
      </c>
      <c r="O5234" t="s">
        <v>24</v>
      </c>
      <c r="P5234" t="s">
        <v>27</v>
      </c>
      <c r="Q5234" t="s">
        <v>24</v>
      </c>
      <c r="R5234" t="s">
        <v>32</v>
      </c>
      <c r="S5234" s="2">
        <v>20.3</v>
      </c>
      <c r="T5234" s="2">
        <v>40.25</v>
      </c>
      <c r="U5234" t="s">
        <v>24</v>
      </c>
      <c r="V5234">
        <f>COUNTIF(Table1[[#This Row],[OnlineSecurity]:[StreamingMovies]], "Yes")</f>
        <v>0</v>
      </c>
      <c r="W5234" t="str" cm="1">
        <f t="array" ref="W5234">_xlfn.IFS(Table1[[#This Row],[tenure]]&lt;=12,"0-1 Years", Table1[[#This Row],[tenure]] &lt;=36, "1-3 Years",Table1[[#This Row],[tenure]]&lt;=60, "3-5 Years",Table1[[#This Row],[tenure]]&gt;60,"5+ Years")</f>
        <v>0-1 Years</v>
      </c>
      <c r="X5234" t="str">
        <f>IF(AND(Table1[[#This Row],[Contract]]="Month-to-Month", Table1[[#This Row],[PaymentMethod]]= "Electronic check"), "High Risk", "Standard")</f>
        <v>Standard</v>
      </c>
      <c r="Y5234" s="11">
        <f>IFERROR(Table1[[#This Row],[TotalCharges]]/Table1[[#This Row],[tenure]],"0")</f>
        <v>20.125</v>
      </c>
      <c r="Z5234" t="str">
        <f>IF(Table1[[#This Row],[SeniorCitizen]]=1,"Yes","No")</f>
        <v>No</v>
      </c>
    </row>
    <row r="5235" spans="1:26" x14ac:dyDescent="0.3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s="2">
        <v>101.15</v>
      </c>
      <c r="T5235" s="2">
        <v>842.9</v>
      </c>
      <c r="U5235" t="s">
        <v>23</v>
      </c>
      <c r="V5235">
        <f>COUNTIF(Table1[[#This Row],[OnlineSecurity]:[StreamingMovies]], "Yes")</f>
        <v>4</v>
      </c>
      <c r="W5235" t="str" cm="1">
        <f t="array" ref="W5235">_xlfn.IFS(Table1[[#This Row],[tenure]]&lt;=12,"0-1 Years", Table1[[#This Row],[tenure]] &lt;=36, "1-3 Years",Table1[[#This Row],[tenure]]&lt;=60, "3-5 Years",Table1[[#This Row],[tenure]]&gt;60,"5+ Years")</f>
        <v>0-1 Years</v>
      </c>
      <c r="X5235" t="str">
        <f>IF(AND(Table1[[#This Row],[Contract]]="Month-to-Month", Table1[[#This Row],[PaymentMethod]]= "Electronic check"), "High Risk", "Standard")</f>
        <v>High Risk</v>
      </c>
      <c r="Y5235" s="11">
        <f>IFERROR(Table1[[#This Row],[TotalCharges]]/Table1[[#This Row],[tenure]],"0")</f>
        <v>105.3625</v>
      </c>
      <c r="Z5235" t="str">
        <f>IF(Table1[[#This Row],[SeniorCitizen]]=1,"Yes","No")</f>
        <v>No</v>
      </c>
    </row>
    <row r="5236" spans="1:26" x14ac:dyDescent="0.3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7104</v>
      </c>
      <c r="S5236" s="2">
        <v>105.75</v>
      </c>
      <c r="T5236" s="2">
        <v>4228.55</v>
      </c>
      <c r="U5236" t="s">
        <v>24</v>
      </c>
      <c r="V5236">
        <f>COUNTIF(Table1[[#This Row],[OnlineSecurity]:[StreamingMovies]], "Yes")</f>
        <v>4</v>
      </c>
      <c r="W5236" t="str" cm="1">
        <f t="array" ref="W5236">_xlfn.IFS(Table1[[#This Row],[tenure]]&lt;=12,"0-1 Years", Table1[[#This Row],[tenure]] &lt;=36, "1-3 Years",Table1[[#This Row],[tenure]]&lt;=60, "3-5 Years",Table1[[#This Row],[tenure]]&gt;60,"5+ Years")</f>
        <v>3-5 Years</v>
      </c>
      <c r="X5236" t="str">
        <f>IF(AND(Table1[[#This Row],[Contract]]="Month-to-Month", Table1[[#This Row],[PaymentMethod]]= "Electronic check"), "High Risk", "Standard")</f>
        <v>Standard</v>
      </c>
      <c r="Y5236" s="11">
        <f>IFERROR(Table1[[#This Row],[TotalCharges]]/Table1[[#This Row],[tenure]],"0")</f>
        <v>105.71375</v>
      </c>
      <c r="Z5236" t="str">
        <f>IF(Table1[[#This Row],[SeniorCitizen]]=1,"Yes","No")</f>
        <v>No</v>
      </c>
    </row>
    <row r="5237" spans="1:26" x14ac:dyDescent="0.3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s="2">
        <v>81.150000000000006</v>
      </c>
      <c r="T5237" s="2">
        <v>784.45</v>
      </c>
      <c r="U5237" t="s">
        <v>24</v>
      </c>
      <c r="V5237">
        <f>COUNTIF(Table1[[#This Row],[OnlineSecurity]:[StreamingMovies]], "Yes")</f>
        <v>1</v>
      </c>
      <c r="W5237" t="str" cm="1">
        <f t="array" ref="W5237">_xlfn.IFS(Table1[[#This Row],[tenure]]&lt;=12,"0-1 Years", Table1[[#This Row],[tenure]] &lt;=36, "1-3 Years",Table1[[#This Row],[tenure]]&lt;=60, "3-5 Years",Table1[[#This Row],[tenure]]&gt;60,"5+ Years")</f>
        <v>0-1 Years</v>
      </c>
      <c r="X5237" t="str">
        <f>IF(AND(Table1[[#This Row],[Contract]]="Month-to-Month", Table1[[#This Row],[PaymentMethod]]= "Electronic check"), "High Risk", "Standard")</f>
        <v>High Risk</v>
      </c>
      <c r="Y5237" s="11">
        <f>IFERROR(Table1[[#This Row],[TotalCharges]]/Table1[[#This Row],[tenure]],"0")</f>
        <v>87.161111111111111</v>
      </c>
      <c r="Z5237" t="str">
        <f>IF(Table1[[#This Row],[SeniorCitizen]]=1,"Yes","No")</f>
        <v>No</v>
      </c>
    </row>
    <row r="5238" spans="1:26" x14ac:dyDescent="0.3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s="2">
        <v>89.55</v>
      </c>
      <c r="T5238" s="2">
        <v>3729.75</v>
      </c>
      <c r="U5238" t="s">
        <v>24</v>
      </c>
      <c r="V5238">
        <f>COUNTIF(Table1[[#This Row],[OnlineSecurity]:[StreamingMovies]], "Yes")</f>
        <v>3</v>
      </c>
      <c r="W5238" t="str" cm="1">
        <f t="array" ref="W5238">_xlfn.IFS(Table1[[#This Row],[tenure]]&lt;=12,"0-1 Years", Table1[[#This Row],[tenure]] &lt;=36, "1-3 Years",Table1[[#This Row],[tenure]]&lt;=60, "3-5 Years",Table1[[#This Row],[tenure]]&gt;60,"5+ Years")</f>
        <v>3-5 Years</v>
      </c>
      <c r="X5238" t="str">
        <f>IF(AND(Table1[[#This Row],[Contract]]="Month-to-Month", Table1[[#This Row],[PaymentMethod]]= "Electronic check"), "High Risk", "Standard")</f>
        <v>Standard</v>
      </c>
      <c r="Y5238" s="11">
        <f>IFERROR(Table1[[#This Row],[TotalCharges]]/Table1[[#This Row],[tenure]],"0")</f>
        <v>90.969512195121951</v>
      </c>
      <c r="Z5238" t="str">
        <f>IF(Table1[[#This Row],[SeniorCitizen]]=1,"Yes","No")</f>
        <v>No</v>
      </c>
    </row>
    <row r="5239" spans="1:26" x14ac:dyDescent="0.3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7105</v>
      </c>
      <c r="S5239" s="2">
        <v>54.75</v>
      </c>
      <c r="T5239" s="2">
        <v>1406.9</v>
      </c>
      <c r="U5239" t="s">
        <v>24</v>
      </c>
      <c r="V5239">
        <f>COUNTIF(Table1[[#This Row],[OnlineSecurity]:[StreamingMovies]], "Yes")</f>
        <v>2</v>
      </c>
      <c r="W5239" t="str" cm="1">
        <f t="array" ref="W5239">_xlfn.IFS(Table1[[#This Row],[tenure]]&lt;=12,"0-1 Years", Table1[[#This Row],[tenure]] &lt;=36, "1-3 Years",Table1[[#This Row],[tenure]]&lt;=60, "3-5 Years",Table1[[#This Row],[tenure]]&gt;60,"5+ Years")</f>
        <v>1-3 Years</v>
      </c>
      <c r="X5239" t="str">
        <f>IF(AND(Table1[[#This Row],[Contract]]="Month-to-Month", Table1[[#This Row],[PaymentMethod]]= "Electronic check"), "High Risk", "Standard")</f>
        <v>Standard</v>
      </c>
      <c r="Y5239" s="11">
        <f>IFERROR(Table1[[#This Row],[TotalCharges]]/Table1[[#This Row],[tenure]],"0")</f>
        <v>54.111538461538466</v>
      </c>
      <c r="Z5239" t="str">
        <f>IF(Table1[[#This Row],[SeniorCitizen]]=1,"Yes","No")</f>
        <v>No</v>
      </c>
    </row>
    <row r="5240" spans="1:26" x14ac:dyDescent="0.3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7105</v>
      </c>
      <c r="S5240" s="2">
        <v>53.75</v>
      </c>
      <c r="T5240" s="2">
        <v>1857.3</v>
      </c>
      <c r="U5240" t="s">
        <v>24</v>
      </c>
      <c r="V5240">
        <f>COUNTIF(Table1[[#This Row],[OnlineSecurity]:[StreamingMovies]], "Yes")</f>
        <v>2</v>
      </c>
      <c r="W5240" t="str" cm="1">
        <f t="array" ref="W5240">_xlfn.IFS(Table1[[#This Row],[tenure]]&lt;=12,"0-1 Years", Table1[[#This Row],[tenure]] &lt;=36, "1-3 Years",Table1[[#This Row],[tenure]]&lt;=60, "3-5 Years",Table1[[#This Row],[tenure]]&gt;60,"5+ Years")</f>
        <v>1-3 Years</v>
      </c>
      <c r="X5240" t="str">
        <f>IF(AND(Table1[[#This Row],[Contract]]="Month-to-Month", Table1[[#This Row],[PaymentMethod]]= "Electronic check"), "High Risk", "Standard")</f>
        <v>Standard</v>
      </c>
      <c r="Y5240" s="11">
        <f>IFERROR(Table1[[#This Row],[TotalCharges]]/Table1[[#This Row],[tenure]],"0")</f>
        <v>56.281818181818181</v>
      </c>
      <c r="Z5240" t="str">
        <f>IF(Table1[[#This Row],[SeniorCitizen]]=1,"Yes","No")</f>
        <v>No</v>
      </c>
    </row>
    <row r="5241" spans="1:26" x14ac:dyDescent="0.3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7105</v>
      </c>
      <c r="S5241" s="2">
        <v>105.75</v>
      </c>
      <c r="T5241" s="2">
        <v>7322.5</v>
      </c>
      <c r="U5241" t="s">
        <v>24</v>
      </c>
      <c r="V5241">
        <f>COUNTIF(Table1[[#This Row],[OnlineSecurity]:[StreamingMovies]], "Yes")</f>
        <v>5</v>
      </c>
      <c r="W5241" t="str" cm="1">
        <f t="array" ref="W5241">_xlfn.IFS(Table1[[#This Row],[tenure]]&lt;=12,"0-1 Years", Table1[[#This Row],[tenure]] &lt;=36, "1-3 Years",Table1[[#This Row],[tenure]]&lt;=60, "3-5 Years",Table1[[#This Row],[tenure]]&gt;60,"5+ Years")</f>
        <v>5+ Years</v>
      </c>
      <c r="X5241" t="str">
        <f>IF(AND(Table1[[#This Row],[Contract]]="Month-to-Month", Table1[[#This Row],[PaymentMethod]]= "Electronic check"), "High Risk", "Standard")</f>
        <v>Standard</v>
      </c>
      <c r="Y5241" s="11">
        <f>IFERROR(Table1[[#This Row],[TotalCharges]]/Table1[[#This Row],[tenure]],"0")</f>
        <v>107.68382352941177</v>
      </c>
      <c r="Z5241" t="str">
        <f>IF(Table1[[#This Row],[SeniorCitizen]]=1,"Yes","No")</f>
        <v>No</v>
      </c>
    </row>
    <row r="5242" spans="1:26" x14ac:dyDescent="0.3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7105</v>
      </c>
      <c r="S5242" s="2">
        <v>105.85</v>
      </c>
      <c r="T5242" s="2">
        <v>6725.5</v>
      </c>
      <c r="U5242" t="s">
        <v>24</v>
      </c>
      <c r="V5242">
        <f>COUNTIF(Table1[[#This Row],[OnlineSecurity]:[StreamingMovies]], "Yes")</f>
        <v>5</v>
      </c>
      <c r="W5242" t="str" cm="1">
        <f t="array" ref="W5242">_xlfn.IFS(Table1[[#This Row],[tenure]]&lt;=12,"0-1 Years", Table1[[#This Row],[tenure]] &lt;=36, "1-3 Years",Table1[[#This Row],[tenure]]&lt;=60, "3-5 Years",Table1[[#This Row],[tenure]]&gt;60,"5+ Years")</f>
        <v>5+ Years</v>
      </c>
      <c r="X5242" t="str">
        <f>IF(AND(Table1[[#This Row],[Contract]]="Month-to-Month", Table1[[#This Row],[PaymentMethod]]= "Electronic check"), "High Risk", "Standard")</f>
        <v>Standard</v>
      </c>
      <c r="Y5242" s="11">
        <f>IFERROR(Table1[[#This Row],[TotalCharges]]/Table1[[#This Row],[tenure]],"0")</f>
        <v>103.46923076923076</v>
      </c>
      <c r="Z5242" t="str">
        <f>IF(Table1[[#This Row],[SeniorCitizen]]=1,"Yes","No")</f>
        <v>Yes</v>
      </c>
    </row>
    <row r="5243" spans="1:26" x14ac:dyDescent="0.3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s="2">
        <v>64.2</v>
      </c>
      <c r="T5243" s="2">
        <v>3627.3</v>
      </c>
      <c r="U5243" t="s">
        <v>24</v>
      </c>
      <c r="V5243">
        <f>COUNTIF(Table1[[#This Row],[OnlineSecurity]:[StreamingMovies]], "Yes")</f>
        <v>3</v>
      </c>
      <c r="W5243" t="str" cm="1">
        <f t="array" ref="W5243">_xlfn.IFS(Table1[[#This Row],[tenure]]&lt;=12,"0-1 Years", Table1[[#This Row],[tenure]] &lt;=36, "1-3 Years",Table1[[#This Row],[tenure]]&lt;=60, "3-5 Years",Table1[[#This Row],[tenure]]&gt;60,"5+ Years")</f>
        <v>3-5 Years</v>
      </c>
      <c r="X5243" t="str">
        <f>IF(AND(Table1[[#This Row],[Contract]]="Month-to-Month", Table1[[#This Row],[PaymentMethod]]= "Electronic check"), "High Risk", "Standard")</f>
        <v>Standard</v>
      </c>
      <c r="Y5243" s="11">
        <f>IFERROR(Table1[[#This Row],[TotalCharges]]/Table1[[#This Row],[tenure]],"0")</f>
        <v>65.950909090909093</v>
      </c>
      <c r="Z5243" t="str">
        <f>IF(Table1[[#This Row],[SeniorCitizen]]=1,"Yes","No")</f>
        <v>No</v>
      </c>
    </row>
    <row r="5244" spans="1:26" x14ac:dyDescent="0.3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s="2">
        <v>88.7</v>
      </c>
      <c r="T5244" s="2">
        <v>1761.45</v>
      </c>
      <c r="U5244" t="s">
        <v>23</v>
      </c>
      <c r="V5244">
        <f>COUNTIF(Table1[[#This Row],[OnlineSecurity]:[StreamingMovies]], "Yes")</f>
        <v>2</v>
      </c>
      <c r="W5244" t="str" cm="1">
        <f t="array" ref="W5244">_xlfn.IFS(Table1[[#This Row],[tenure]]&lt;=12,"0-1 Years", Table1[[#This Row],[tenure]] &lt;=36, "1-3 Years",Table1[[#This Row],[tenure]]&lt;=60, "3-5 Years",Table1[[#This Row],[tenure]]&gt;60,"5+ Years")</f>
        <v>1-3 Years</v>
      </c>
      <c r="X5244" t="str">
        <f>IF(AND(Table1[[#This Row],[Contract]]="Month-to-Month", Table1[[#This Row],[PaymentMethod]]= "Electronic check"), "High Risk", "Standard")</f>
        <v>High Risk</v>
      </c>
      <c r="Y5244" s="11">
        <f>IFERROR(Table1[[#This Row],[TotalCharges]]/Table1[[#This Row],[tenure]],"0")</f>
        <v>88.072500000000005</v>
      </c>
      <c r="Z5244" t="str">
        <f>IF(Table1[[#This Row],[SeniorCitizen]]=1,"Yes","No")</f>
        <v>No</v>
      </c>
    </row>
    <row r="5245" spans="1:26" x14ac:dyDescent="0.3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7105</v>
      </c>
      <c r="S5245" s="2">
        <v>87.7</v>
      </c>
      <c r="T5245" s="2">
        <v>1725.95</v>
      </c>
      <c r="U5245" t="s">
        <v>24</v>
      </c>
      <c r="V5245">
        <f>COUNTIF(Table1[[#This Row],[OnlineSecurity]:[StreamingMovies]], "Yes")</f>
        <v>2</v>
      </c>
      <c r="W5245" t="str" cm="1">
        <f t="array" ref="W5245">_xlfn.IFS(Table1[[#This Row],[tenure]]&lt;=12,"0-1 Years", Table1[[#This Row],[tenure]] &lt;=36, "1-3 Years",Table1[[#This Row],[tenure]]&lt;=60, "3-5 Years",Table1[[#This Row],[tenure]]&gt;60,"5+ Years")</f>
        <v>1-3 Years</v>
      </c>
      <c r="X5245" t="str">
        <f>IF(AND(Table1[[#This Row],[Contract]]="Month-to-Month", Table1[[#This Row],[PaymentMethod]]= "Electronic check"), "High Risk", "Standard")</f>
        <v>Standard</v>
      </c>
      <c r="Y5245" s="11">
        <f>IFERROR(Table1[[#This Row],[TotalCharges]]/Table1[[#This Row],[tenure]],"0")</f>
        <v>90.839473684210532</v>
      </c>
      <c r="Z5245" t="str">
        <f>IF(Table1[[#This Row],[SeniorCitizen]]=1,"Yes","No")</f>
        <v>No</v>
      </c>
    </row>
    <row r="5246" spans="1:26" x14ac:dyDescent="0.3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7105</v>
      </c>
      <c r="S5246" s="2">
        <v>89.3</v>
      </c>
      <c r="T5246" s="2">
        <v>4192.1499999999996</v>
      </c>
      <c r="U5246" t="s">
        <v>24</v>
      </c>
      <c r="V5246">
        <f>COUNTIF(Table1[[#This Row],[OnlineSecurity]:[StreamingMovies]], "Yes")</f>
        <v>2</v>
      </c>
      <c r="W5246" t="str" cm="1">
        <f t="array" ref="W5246">_xlfn.IFS(Table1[[#This Row],[tenure]]&lt;=12,"0-1 Years", Table1[[#This Row],[tenure]] &lt;=36, "1-3 Years",Table1[[#This Row],[tenure]]&lt;=60, "3-5 Years",Table1[[#This Row],[tenure]]&gt;60,"5+ Years")</f>
        <v>3-5 Years</v>
      </c>
      <c r="X5246" t="str">
        <f>IF(AND(Table1[[#This Row],[Contract]]="Month-to-Month", Table1[[#This Row],[PaymentMethod]]= "Electronic check"), "High Risk", "Standard")</f>
        <v>Standard</v>
      </c>
      <c r="Y5246" s="11">
        <f>IFERROR(Table1[[#This Row],[TotalCharges]]/Table1[[#This Row],[tenure]],"0")</f>
        <v>93.158888888888882</v>
      </c>
      <c r="Z5246" t="str">
        <f>IF(Table1[[#This Row],[SeniorCitizen]]=1,"Yes","No")</f>
        <v>No</v>
      </c>
    </row>
    <row r="5247" spans="1:26" x14ac:dyDescent="0.35">
      <c r="A5247" t="s">
        <v>5282</v>
      </c>
      <c r="B5247" t="s">
        <v>22</v>
      </c>
      <c r="C5247">
        <v>0</v>
      </c>
      <c r="D5247" t="s">
        <v>23</v>
      </c>
      <c r="E5247" t="s">
        <v>23</v>
      </c>
      <c r="F5247">
        <v>70</v>
      </c>
      <c r="G5247" t="s">
        <v>23</v>
      </c>
      <c r="H5247" t="s">
        <v>24</v>
      </c>
      <c r="I5247" t="s">
        <v>24</v>
      </c>
      <c r="J5247" t="s">
        <v>24</v>
      </c>
      <c r="K5247" t="s">
        <v>24</v>
      </c>
      <c r="L5247" t="s">
        <v>24</v>
      </c>
      <c r="M5247" t="s">
        <v>24</v>
      </c>
      <c r="N5247" t="s">
        <v>24</v>
      </c>
      <c r="O5247" t="s">
        <v>24</v>
      </c>
      <c r="P5247" t="s">
        <v>47</v>
      </c>
      <c r="Q5247" t="s">
        <v>23</v>
      </c>
      <c r="R5247" t="s">
        <v>7105</v>
      </c>
      <c r="S5247" s="2">
        <v>20.149999999999999</v>
      </c>
      <c r="T5247" s="2">
        <v>1411.2</v>
      </c>
      <c r="U5247" t="s">
        <v>24</v>
      </c>
      <c r="V5247">
        <f>COUNTIF(Table1[[#This Row],[OnlineSecurity]:[StreamingMovies]], "Yes")</f>
        <v>0</v>
      </c>
      <c r="W5247" t="str" cm="1">
        <f t="array" ref="W5247">_xlfn.IFS(Table1[[#This Row],[tenure]]&lt;=12,"0-1 Years", Table1[[#This Row],[tenure]] &lt;=36, "1-3 Years",Table1[[#This Row],[tenure]]&lt;=60, "3-5 Years",Table1[[#This Row],[tenure]]&gt;60,"5+ Years")</f>
        <v>5+ Years</v>
      </c>
      <c r="X5247" t="str">
        <f>IF(AND(Table1[[#This Row],[Contract]]="Month-to-Month", Table1[[#This Row],[PaymentMethod]]= "Electronic check"), "High Risk", "Standard")</f>
        <v>Standard</v>
      </c>
      <c r="Y5247" s="11">
        <f>IFERROR(Table1[[#This Row],[TotalCharges]]/Table1[[#This Row],[tenure]],"0")</f>
        <v>20.16</v>
      </c>
      <c r="Z5247" t="str">
        <f>IF(Table1[[#This Row],[SeniorCitizen]]=1,"Yes","No")</f>
        <v>No</v>
      </c>
    </row>
    <row r="5248" spans="1:26" x14ac:dyDescent="0.3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s="2">
        <v>79.75</v>
      </c>
      <c r="T5248" s="2">
        <v>164.5</v>
      </c>
      <c r="U5248" t="s">
        <v>23</v>
      </c>
      <c r="V5248">
        <f>COUNTIF(Table1[[#This Row],[OnlineSecurity]:[StreamingMovies]], "Yes")</f>
        <v>1</v>
      </c>
      <c r="W5248" t="str" cm="1">
        <f t="array" ref="W5248">_xlfn.IFS(Table1[[#This Row],[tenure]]&lt;=12,"0-1 Years", Table1[[#This Row],[tenure]] &lt;=36, "1-3 Years",Table1[[#This Row],[tenure]]&lt;=60, "3-5 Years",Table1[[#This Row],[tenure]]&gt;60,"5+ Years")</f>
        <v>0-1 Years</v>
      </c>
      <c r="X5248" t="str">
        <f>IF(AND(Table1[[#This Row],[Contract]]="Month-to-Month", Table1[[#This Row],[PaymentMethod]]= "Electronic check"), "High Risk", "Standard")</f>
        <v>High Risk</v>
      </c>
      <c r="Y5248" s="11">
        <f>IFERROR(Table1[[#This Row],[TotalCharges]]/Table1[[#This Row],[tenure]],"0")</f>
        <v>82.25</v>
      </c>
      <c r="Z5248" t="str">
        <f>IF(Table1[[#This Row],[SeniorCitizen]]=1,"Yes","No")</f>
        <v>No</v>
      </c>
    </row>
    <row r="5249" spans="1:26" x14ac:dyDescent="0.3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s="2">
        <v>94.55</v>
      </c>
      <c r="T5249" s="2">
        <v>2724.6</v>
      </c>
      <c r="U5249" t="s">
        <v>23</v>
      </c>
      <c r="V5249">
        <f>COUNTIF(Table1[[#This Row],[OnlineSecurity]:[StreamingMovies]], "Yes")</f>
        <v>2</v>
      </c>
      <c r="W5249" t="str" cm="1">
        <f t="array" ref="W5249">_xlfn.IFS(Table1[[#This Row],[tenure]]&lt;=12,"0-1 Years", Table1[[#This Row],[tenure]] &lt;=36, "1-3 Years",Table1[[#This Row],[tenure]]&lt;=60, "3-5 Years",Table1[[#This Row],[tenure]]&gt;60,"5+ Years")</f>
        <v>1-3 Years</v>
      </c>
      <c r="X5249" t="str">
        <f>IF(AND(Table1[[#This Row],[Contract]]="Month-to-Month", Table1[[#This Row],[PaymentMethod]]= "Electronic check"), "High Risk", "Standard")</f>
        <v>Standard</v>
      </c>
      <c r="Y5249" s="11">
        <f>IFERROR(Table1[[#This Row],[TotalCharges]]/Table1[[#This Row],[tenure]],"0")</f>
        <v>100.91111111111111</v>
      </c>
      <c r="Z5249" t="str">
        <f>IF(Table1[[#This Row],[SeniorCitizen]]=1,"Yes","No")</f>
        <v>No</v>
      </c>
    </row>
    <row r="5250" spans="1:26" x14ac:dyDescent="0.35">
      <c r="A5250" t="s">
        <v>5285</v>
      </c>
      <c r="B5250" t="s">
        <v>22</v>
      </c>
      <c r="C5250">
        <v>0</v>
      </c>
      <c r="D5250" t="s">
        <v>23</v>
      </c>
      <c r="E5250" t="s">
        <v>24</v>
      </c>
      <c r="F5250">
        <v>12</v>
      </c>
      <c r="G5250" t="s">
        <v>23</v>
      </c>
      <c r="H5250" t="s">
        <v>24</v>
      </c>
      <c r="I5250" t="s">
        <v>24</v>
      </c>
      <c r="J5250" t="s">
        <v>24</v>
      </c>
      <c r="K5250" t="s">
        <v>24</v>
      </c>
      <c r="L5250" t="s">
        <v>24</v>
      </c>
      <c r="M5250" t="s">
        <v>24</v>
      </c>
      <c r="N5250" t="s">
        <v>24</v>
      </c>
      <c r="O5250" t="s">
        <v>24</v>
      </c>
      <c r="P5250" t="s">
        <v>47</v>
      </c>
      <c r="Q5250" t="s">
        <v>23</v>
      </c>
      <c r="R5250" t="s">
        <v>28</v>
      </c>
      <c r="S5250" s="2">
        <v>20.05</v>
      </c>
      <c r="T5250" s="2">
        <v>264.55</v>
      </c>
      <c r="U5250" t="s">
        <v>24</v>
      </c>
      <c r="V5250">
        <f>COUNTIF(Table1[[#This Row],[OnlineSecurity]:[StreamingMovies]], "Yes")</f>
        <v>0</v>
      </c>
      <c r="W5250" t="str" cm="1">
        <f t="array" ref="W5250">_xlfn.IFS(Table1[[#This Row],[tenure]]&lt;=12,"0-1 Years", Table1[[#This Row],[tenure]] &lt;=36, "1-3 Years",Table1[[#This Row],[tenure]]&lt;=60, "3-5 Years",Table1[[#This Row],[tenure]]&gt;60,"5+ Years")</f>
        <v>0-1 Years</v>
      </c>
      <c r="X5250" t="str">
        <f>IF(AND(Table1[[#This Row],[Contract]]="Month-to-Month", Table1[[#This Row],[PaymentMethod]]= "Electronic check"), "High Risk", "Standard")</f>
        <v>Standard</v>
      </c>
      <c r="Y5250" s="11">
        <f>IFERROR(Table1[[#This Row],[TotalCharges]]/Table1[[#This Row],[tenure]],"0")</f>
        <v>22.045833333333334</v>
      </c>
      <c r="Z5250" t="str">
        <f>IF(Table1[[#This Row],[SeniorCitizen]]=1,"Yes","No")</f>
        <v>No</v>
      </c>
    </row>
    <row r="5251" spans="1:26" x14ac:dyDescent="0.35">
      <c r="A5251" t="s">
        <v>5286</v>
      </c>
      <c r="B5251" t="s">
        <v>30</v>
      </c>
      <c r="C5251">
        <v>0</v>
      </c>
      <c r="D5251" t="s">
        <v>24</v>
      </c>
      <c r="E5251" t="s">
        <v>23</v>
      </c>
      <c r="F5251">
        <v>72</v>
      </c>
      <c r="G5251" t="s">
        <v>24</v>
      </c>
      <c r="H5251" t="s">
        <v>24</v>
      </c>
      <c r="I5251" t="s">
        <v>26</v>
      </c>
      <c r="J5251" t="s">
        <v>23</v>
      </c>
      <c r="K5251" t="s">
        <v>23</v>
      </c>
      <c r="L5251" t="s">
        <v>23</v>
      </c>
      <c r="M5251" t="s">
        <v>23</v>
      </c>
      <c r="N5251" t="s">
        <v>23</v>
      </c>
      <c r="O5251" t="s">
        <v>23</v>
      </c>
      <c r="P5251" t="s">
        <v>47</v>
      </c>
      <c r="Q5251" t="s">
        <v>24</v>
      </c>
      <c r="R5251" t="s">
        <v>7105</v>
      </c>
      <c r="S5251" s="2">
        <v>67.2</v>
      </c>
      <c r="T5251" s="2">
        <v>4671.7</v>
      </c>
      <c r="U5251" t="s">
        <v>24</v>
      </c>
      <c r="V5251">
        <f>COUNTIF(Table1[[#This Row],[OnlineSecurity]:[StreamingMovies]], "Yes")</f>
        <v>6</v>
      </c>
      <c r="W5251" t="str" cm="1">
        <f t="array" ref="W5251">_xlfn.IFS(Table1[[#This Row],[tenure]]&lt;=12,"0-1 Years", Table1[[#This Row],[tenure]] &lt;=36, "1-3 Years",Table1[[#This Row],[tenure]]&lt;=60, "3-5 Years",Table1[[#This Row],[tenure]]&gt;60,"5+ Years")</f>
        <v>5+ Years</v>
      </c>
      <c r="X5251" t="str">
        <f>IF(AND(Table1[[#This Row],[Contract]]="Month-to-Month", Table1[[#This Row],[PaymentMethod]]= "Electronic check"), "High Risk", "Standard")</f>
        <v>Standard</v>
      </c>
      <c r="Y5251" s="11">
        <f>IFERROR(Table1[[#This Row],[TotalCharges]]/Table1[[#This Row],[tenure]],"0")</f>
        <v>64.884722222222223</v>
      </c>
      <c r="Z5251" t="str">
        <f>IF(Table1[[#This Row],[SeniorCitizen]]=1,"Yes","No")</f>
        <v>No</v>
      </c>
    </row>
    <row r="5252" spans="1:26" x14ac:dyDescent="0.3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s="2">
        <v>94.55</v>
      </c>
      <c r="T5252" s="2">
        <v>1173.55</v>
      </c>
      <c r="U5252" t="s">
        <v>24</v>
      </c>
      <c r="V5252">
        <f>COUNTIF(Table1[[#This Row],[OnlineSecurity]:[StreamingMovies]], "Yes")</f>
        <v>2</v>
      </c>
      <c r="W5252" t="str" cm="1">
        <f t="array" ref="W5252">_xlfn.IFS(Table1[[#This Row],[tenure]]&lt;=12,"0-1 Years", Table1[[#This Row],[tenure]] &lt;=36, "1-3 Years",Table1[[#This Row],[tenure]]&lt;=60, "3-5 Years",Table1[[#This Row],[tenure]]&gt;60,"5+ Years")</f>
        <v>0-1 Years</v>
      </c>
      <c r="X5252" t="str">
        <f>IF(AND(Table1[[#This Row],[Contract]]="Month-to-Month", Table1[[#This Row],[PaymentMethod]]= "Electronic check"), "High Risk", "Standard")</f>
        <v>High Risk</v>
      </c>
      <c r="Y5252" s="11">
        <f>IFERROR(Table1[[#This Row],[TotalCharges]]/Table1[[#This Row],[tenure]],"0")</f>
        <v>97.795833333333334</v>
      </c>
      <c r="Z5252" t="str">
        <f>IF(Table1[[#This Row],[SeniorCitizen]]=1,"Yes","No")</f>
        <v>No</v>
      </c>
    </row>
    <row r="5253" spans="1:26" x14ac:dyDescent="0.3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s="2">
        <v>69.05</v>
      </c>
      <c r="T5253" s="2">
        <v>318.5</v>
      </c>
      <c r="U5253" t="s">
        <v>23</v>
      </c>
      <c r="V5253">
        <f>COUNTIF(Table1[[#This Row],[OnlineSecurity]:[StreamingMovies]], "Yes")</f>
        <v>0</v>
      </c>
      <c r="W5253" t="str" cm="1">
        <f t="array" ref="W5253">_xlfn.IFS(Table1[[#This Row],[tenure]]&lt;=12,"0-1 Years", Table1[[#This Row],[tenure]] &lt;=36, "1-3 Years",Table1[[#This Row],[tenure]]&lt;=60, "3-5 Years",Table1[[#This Row],[tenure]]&gt;60,"5+ Years")</f>
        <v>0-1 Years</v>
      </c>
      <c r="X5253" t="str">
        <f>IF(AND(Table1[[#This Row],[Contract]]="Month-to-Month", Table1[[#This Row],[PaymentMethod]]= "Electronic check"), "High Risk", "Standard")</f>
        <v>Standard</v>
      </c>
      <c r="Y5253" s="11">
        <f>IFERROR(Table1[[#This Row],[TotalCharges]]/Table1[[#This Row],[tenure]],"0")</f>
        <v>63.7</v>
      </c>
      <c r="Z5253" t="str">
        <f>IF(Table1[[#This Row],[SeniorCitizen]]=1,"Yes","No")</f>
        <v>Yes</v>
      </c>
    </row>
    <row r="5254" spans="1:26" x14ac:dyDescent="0.3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s="2">
        <v>107.5</v>
      </c>
      <c r="T5254" s="2">
        <v>7713.55</v>
      </c>
      <c r="U5254" t="s">
        <v>24</v>
      </c>
      <c r="V5254">
        <f>COUNTIF(Table1[[#This Row],[OnlineSecurity]:[StreamingMovies]], "Yes")</f>
        <v>5</v>
      </c>
      <c r="W5254" t="str" cm="1">
        <f t="array" ref="W5254">_xlfn.IFS(Table1[[#This Row],[tenure]]&lt;=12,"0-1 Years", Table1[[#This Row],[tenure]] &lt;=36, "1-3 Years",Table1[[#This Row],[tenure]]&lt;=60, "3-5 Years",Table1[[#This Row],[tenure]]&gt;60,"5+ Years")</f>
        <v>5+ Years</v>
      </c>
      <c r="X5254" t="str">
        <f>IF(AND(Table1[[#This Row],[Contract]]="Month-to-Month", Table1[[#This Row],[PaymentMethod]]= "Electronic check"), "High Risk", "Standard")</f>
        <v>High Risk</v>
      </c>
      <c r="Y5254" s="11">
        <f>IFERROR(Table1[[#This Row],[TotalCharges]]/Table1[[#This Row],[tenure]],"0")</f>
        <v>108.64154929577465</v>
      </c>
      <c r="Z5254" t="str">
        <f>IF(Table1[[#This Row],[SeniorCitizen]]=1,"Yes","No")</f>
        <v>Yes</v>
      </c>
    </row>
    <row r="5255" spans="1:26" x14ac:dyDescent="0.3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s="2">
        <v>73</v>
      </c>
      <c r="T5255" s="2">
        <v>2471.25</v>
      </c>
      <c r="U5255" t="s">
        <v>24</v>
      </c>
      <c r="V5255">
        <f>COUNTIF(Table1[[#This Row],[OnlineSecurity]:[StreamingMovies]], "Yes")</f>
        <v>4</v>
      </c>
      <c r="W5255" t="str" cm="1">
        <f t="array" ref="W5255">_xlfn.IFS(Table1[[#This Row],[tenure]]&lt;=12,"0-1 Years", Table1[[#This Row],[tenure]] &lt;=36, "1-3 Years",Table1[[#This Row],[tenure]]&lt;=60, "3-5 Years",Table1[[#This Row],[tenure]]&gt;60,"5+ Years")</f>
        <v>1-3 Years</v>
      </c>
      <c r="X5255" t="str">
        <f>IF(AND(Table1[[#This Row],[Contract]]="Month-to-Month", Table1[[#This Row],[PaymentMethod]]= "Electronic check"), "High Risk", "Standard")</f>
        <v>Standard</v>
      </c>
      <c r="Y5255" s="11">
        <f>IFERROR(Table1[[#This Row],[TotalCharges]]/Table1[[#This Row],[tenure]],"0")</f>
        <v>70.607142857142861</v>
      </c>
      <c r="Z5255" t="str">
        <f>IF(Table1[[#This Row],[SeniorCitizen]]=1,"Yes","No")</f>
        <v>Yes</v>
      </c>
    </row>
    <row r="5256" spans="1:26" x14ac:dyDescent="0.3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7105</v>
      </c>
      <c r="S5256" s="2">
        <v>114.75</v>
      </c>
      <c r="T5256" s="2">
        <v>7842.3</v>
      </c>
      <c r="U5256" t="s">
        <v>24</v>
      </c>
      <c r="V5256">
        <f>COUNTIF(Table1[[#This Row],[OnlineSecurity]:[StreamingMovies]], "Yes")</f>
        <v>6</v>
      </c>
      <c r="W5256" t="str" cm="1">
        <f t="array" ref="W5256">_xlfn.IFS(Table1[[#This Row],[tenure]]&lt;=12,"0-1 Years", Table1[[#This Row],[tenure]] &lt;=36, "1-3 Years",Table1[[#This Row],[tenure]]&lt;=60, "3-5 Years",Table1[[#This Row],[tenure]]&gt;60,"5+ Years")</f>
        <v>5+ Years</v>
      </c>
      <c r="X5256" t="str">
        <f>IF(AND(Table1[[#This Row],[Contract]]="Month-to-Month", Table1[[#This Row],[PaymentMethod]]= "Electronic check"), "High Risk", "Standard")</f>
        <v>Standard</v>
      </c>
      <c r="Y5256" s="11">
        <f>IFERROR(Table1[[#This Row],[TotalCharges]]/Table1[[#This Row],[tenure]],"0")</f>
        <v>112.03285714285714</v>
      </c>
      <c r="Z5256" t="str">
        <f>IF(Table1[[#This Row],[SeniorCitizen]]=1,"Yes","No")</f>
        <v>No</v>
      </c>
    </row>
    <row r="5257" spans="1:26" x14ac:dyDescent="0.3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s="2">
        <v>76.05</v>
      </c>
      <c r="T5257" s="2">
        <v>2227.8000000000002</v>
      </c>
      <c r="U5257" t="s">
        <v>24</v>
      </c>
      <c r="V5257">
        <f>COUNTIF(Table1[[#This Row],[OnlineSecurity]:[StreamingMovies]], "Yes")</f>
        <v>0</v>
      </c>
      <c r="W5257" t="str" cm="1">
        <f t="array" ref="W5257">_xlfn.IFS(Table1[[#This Row],[tenure]]&lt;=12,"0-1 Years", Table1[[#This Row],[tenure]] &lt;=36, "1-3 Years",Table1[[#This Row],[tenure]]&lt;=60, "3-5 Years",Table1[[#This Row],[tenure]]&gt;60,"5+ Years")</f>
        <v>1-3 Years</v>
      </c>
      <c r="X5257" t="str">
        <f>IF(AND(Table1[[#This Row],[Contract]]="Month-to-Month", Table1[[#This Row],[PaymentMethod]]= "Electronic check"), "High Risk", "Standard")</f>
        <v>High Risk</v>
      </c>
      <c r="Y5257" s="11">
        <f>IFERROR(Table1[[#This Row],[TotalCharges]]/Table1[[#This Row],[tenure]],"0")</f>
        <v>71.864516129032268</v>
      </c>
      <c r="Z5257" t="str">
        <f>IF(Table1[[#This Row],[SeniorCitizen]]=1,"Yes","No")</f>
        <v>No</v>
      </c>
    </row>
    <row r="5258" spans="1:26" x14ac:dyDescent="0.3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7104</v>
      </c>
      <c r="S5258" s="2">
        <v>96.25</v>
      </c>
      <c r="T5258" s="2">
        <v>4990.25</v>
      </c>
      <c r="U5258" t="s">
        <v>23</v>
      </c>
      <c r="V5258">
        <f>COUNTIF(Table1[[#This Row],[OnlineSecurity]:[StreamingMovies]], "Yes")</f>
        <v>3</v>
      </c>
      <c r="W5258" t="str" cm="1">
        <f t="array" ref="W5258">_xlfn.IFS(Table1[[#This Row],[tenure]]&lt;=12,"0-1 Years", Table1[[#This Row],[tenure]] &lt;=36, "1-3 Years",Table1[[#This Row],[tenure]]&lt;=60, "3-5 Years",Table1[[#This Row],[tenure]]&gt;60,"5+ Years")</f>
        <v>3-5 Years</v>
      </c>
      <c r="X5258" t="str">
        <f>IF(AND(Table1[[#This Row],[Contract]]="Month-to-Month", Table1[[#This Row],[PaymentMethod]]= "Electronic check"), "High Risk", "Standard")</f>
        <v>Standard</v>
      </c>
      <c r="Y5258" s="11">
        <f>IFERROR(Table1[[#This Row],[TotalCharges]]/Table1[[#This Row],[tenure]],"0")</f>
        <v>95.96634615384616</v>
      </c>
      <c r="Z5258" t="str">
        <f>IF(Table1[[#This Row],[SeniorCitizen]]=1,"Yes","No")</f>
        <v>No</v>
      </c>
    </row>
    <row r="5259" spans="1:26" x14ac:dyDescent="0.3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s="2">
        <v>101.1</v>
      </c>
      <c r="T5259" s="2">
        <v>3744.05</v>
      </c>
      <c r="U5259" t="s">
        <v>23</v>
      </c>
      <c r="V5259">
        <f>COUNTIF(Table1[[#This Row],[OnlineSecurity]:[StreamingMovies]], "Yes")</f>
        <v>3</v>
      </c>
      <c r="W5259" t="str" cm="1">
        <f t="array" ref="W5259">_xlfn.IFS(Table1[[#This Row],[tenure]]&lt;=12,"0-1 Years", Table1[[#This Row],[tenure]] &lt;=36, "1-3 Years",Table1[[#This Row],[tenure]]&lt;=60, "3-5 Years",Table1[[#This Row],[tenure]]&gt;60,"5+ Years")</f>
        <v>3-5 Years</v>
      </c>
      <c r="X5259" t="str">
        <f>IF(AND(Table1[[#This Row],[Contract]]="Month-to-Month", Table1[[#This Row],[PaymentMethod]]= "Electronic check"), "High Risk", "Standard")</f>
        <v>High Risk</v>
      </c>
      <c r="Y5259" s="11">
        <f>IFERROR(Table1[[#This Row],[TotalCharges]]/Table1[[#This Row],[tenure]],"0")</f>
        <v>101.19054054054054</v>
      </c>
      <c r="Z5259" t="str">
        <f>IF(Table1[[#This Row],[SeniorCitizen]]=1,"Yes","No")</f>
        <v>Yes</v>
      </c>
    </row>
    <row r="5260" spans="1:26" x14ac:dyDescent="0.3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7104</v>
      </c>
      <c r="S5260" s="2">
        <v>104.7</v>
      </c>
      <c r="T5260" s="2">
        <v>7220.35</v>
      </c>
      <c r="U5260" t="s">
        <v>23</v>
      </c>
      <c r="V5260">
        <f>COUNTIF(Table1[[#This Row],[OnlineSecurity]:[StreamingMovies]], "Yes")</f>
        <v>4</v>
      </c>
      <c r="W5260" t="str" cm="1">
        <f t="array" ref="W5260">_xlfn.IFS(Table1[[#This Row],[tenure]]&lt;=12,"0-1 Years", Table1[[#This Row],[tenure]] &lt;=36, "1-3 Years",Table1[[#This Row],[tenure]]&lt;=60, "3-5 Years",Table1[[#This Row],[tenure]]&gt;60,"5+ Years")</f>
        <v>5+ Years</v>
      </c>
      <c r="X5260" t="str">
        <f>IF(AND(Table1[[#This Row],[Contract]]="Month-to-Month", Table1[[#This Row],[PaymentMethod]]= "Electronic check"), "High Risk", "Standard")</f>
        <v>Standard</v>
      </c>
      <c r="Y5260" s="11">
        <f>IFERROR(Table1[[#This Row],[TotalCharges]]/Table1[[#This Row],[tenure]],"0")</f>
        <v>104.64275362318841</v>
      </c>
      <c r="Z5260" t="str">
        <f>IF(Table1[[#This Row],[SeniorCitizen]]=1,"Yes","No")</f>
        <v>No</v>
      </c>
    </row>
    <row r="5261" spans="1:26" x14ac:dyDescent="0.3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s="2">
        <v>77.900000000000006</v>
      </c>
      <c r="T5261" s="2">
        <v>2351.4499999999998</v>
      </c>
      <c r="U5261" t="s">
        <v>24</v>
      </c>
      <c r="V5261">
        <f>COUNTIF(Table1[[#This Row],[OnlineSecurity]:[StreamingMovies]], "Yes")</f>
        <v>0</v>
      </c>
      <c r="W5261" t="str" cm="1">
        <f t="array" ref="W5261">_xlfn.IFS(Table1[[#This Row],[tenure]]&lt;=12,"0-1 Years", Table1[[#This Row],[tenure]] &lt;=36, "1-3 Years",Table1[[#This Row],[tenure]]&lt;=60, "3-5 Years",Table1[[#This Row],[tenure]]&gt;60,"5+ Years")</f>
        <v>1-3 Years</v>
      </c>
      <c r="X5261" t="str">
        <f>IF(AND(Table1[[#This Row],[Contract]]="Month-to-Month", Table1[[#This Row],[PaymentMethod]]= "Electronic check"), "High Risk", "Standard")</f>
        <v>Standard</v>
      </c>
      <c r="Y5261" s="11">
        <f>IFERROR(Table1[[#This Row],[TotalCharges]]/Table1[[#This Row],[tenure]],"0")</f>
        <v>78.381666666666661</v>
      </c>
      <c r="Z5261" t="str">
        <f>IF(Table1[[#This Row],[SeniorCitizen]]=1,"Yes","No")</f>
        <v>Yes</v>
      </c>
    </row>
    <row r="5262" spans="1:26" x14ac:dyDescent="0.3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s="2">
        <v>90.65</v>
      </c>
      <c r="T5262" s="2">
        <v>2989.6</v>
      </c>
      <c r="U5262" t="s">
        <v>24</v>
      </c>
      <c r="V5262">
        <f>COUNTIF(Table1[[#This Row],[OnlineSecurity]:[StreamingMovies]], "Yes")</f>
        <v>2</v>
      </c>
      <c r="W5262" t="str" cm="1">
        <f t="array" ref="W5262">_xlfn.IFS(Table1[[#This Row],[tenure]]&lt;=12,"0-1 Years", Table1[[#This Row],[tenure]] &lt;=36, "1-3 Years",Table1[[#This Row],[tenure]]&lt;=60, "3-5 Years",Table1[[#This Row],[tenure]]&gt;60,"5+ Years")</f>
        <v>1-3 Years</v>
      </c>
      <c r="X5262" t="str">
        <f>IF(AND(Table1[[#This Row],[Contract]]="Month-to-Month", Table1[[#This Row],[PaymentMethod]]= "Electronic check"), "High Risk", "Standard")</f>
        <v>High Risk</v>
      </c>
      <c r="Y5262" s="11">
        <f>IFERROR(Table1[[#This Row],[TotalCharges]]/Table1[[#This Row],[tenure]],"0")</f>
        <v>90.593939393939394</v>
      </c>
      <c r="Z5262" t="str">
        <f>IF(Table1[[#This Row],[SeniorCitizen]]=1,"Yes","No")</f>
        <v>No</v>
      </c>
    </row>
    <row r="5263" spans="1:26" x14ac:dyDescent="0.3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s="2">
        <v>110.45</v>
      </c>
      <c r="T5263" s="2">
        <v>6077.75</v>
      </c>
      <c r="U5263" t="s">
        <v>24</v>
      </c>
      <c r="V5263">
        <f>COUNTIF(Table1[[#This Row],[OnlineSecurity]:[StreamingMovies]], "Yes")</f>
        <v>5</v>
      </c>
      <c r="W5263" t="str" cm="1">
        <f t="array" ref="W5263">_xlfn.IFS(Table1[[#This Row],[tenure]]&lt;=12,"0-1 Years", Table1[[#This Row],[tenure]] &lt;=36, "1-3 Years",Table1[[#This Row],[tenure]]&lt;=60, "3-5 Years",Table1[[#This Row],[tenure]]&gt;60,"5+ Years")</f>
        <v>3-5 Years</v>
      </c>
      <c r="X5263" t="str">
        <f>IF(AND(Table1[[#This Row],[Contract]]="Month-to-Month", Table1[[#This Row],[PaymentMethod]]= "Electronic check"), "High Risk", "Standard")</f>
        <v>Standard</v>
      </c>
      <c r="Y5263" s="11">
        <f>IFERROR(Table1[[#This Row],[TotalCharges]]/Table1[[#This Row],[tenure]],"0")</f>
        <v>112.55092592592592</v>
      </c>
      <c r="Z5263" t="str">
        <f>IF(Table1[[#This Row],[SeniorCitizen]]=1,"Yes","No")</f>
        <v>Yes</v>
      </c>
    </row>
    <row r="5264" spans="1:26" x14ac:dyDescent="0.3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7104</v>
      </c>
      <c r="S5264" s="2">
        <v>68.7</v>
      </c>
      <c r="T5264" s="2">
        <v>4070.95</v>
      </c>
      <c r="U5264" t="s">
        <v>24</v>
      </c>
      <c r="V5264">
        <f>COUNTIF(Table1[[#This Row],[OnlineSecurity]:[StreamingMovies]], "Yes")</f>
        <v>3</v>
      </c>
      <c r="W5264" t="str" cm="1">
        <f t="array" ref="W5264">_xlfn.IFS(Table1[[#This Row],[tenure]]&lt;=12,"0-1 Years", Table1[[#This Row],[tenure]] &lt;=36, "1-3 Years",Table1[[#This Row],[tenure]]&lt;=60, "3-5 Years",Table1[[#This Row],[tenure]]&gt;60,"5+ Years")</f>
        <v>3-5 Years</v>
      </c>
      <c r="X5264" t="str">
        <f>IF(AND(Table1[[#This Row],[Contract]]="Month-to-Month", Table1[[#This Row],[PaymentMethod]]= "Electronic check"), "High Risk", "Standard")</f>
        <v>Standard</v>
      </c>
      <c r="Y5264" s="11">
        <f>IFERROR(Table1[[#This Row],[TotalCharges]]/Table1[[#This Row],[tenure]],"0")</f>
        <v>68.999152542372883</v>
      </c>
      <c r="Z5264" t="str">
        <f>IF(Table1[[#This Row],[SeniorCitizen]]=1,"Yes","No")</f>
        <v>No</v>
      </c>
    </row>
    <row r="5265" spans="1:26" x14ac:dyDescent="0.35">
      <c r="A5265" t="s">
        <v>5300</v>
      </c>
      <c r="B5265" t="s">
        <v>30</v>
      </c>
      <c r="C5265">
        <v>1</v>
      </c>
      <c r="D5265" t="s">
        <v>24</v>
      </c>
      <c r="E5265" t="s">
        <v>24</v>
      </c>
      <c r="F5265">
        <v>55</v>
      </c>
      <c r="G5265" t="s">
        <v>24</v>
      </c>
      <c r="H5265" t="s">
        <v>24</v>
      </c>
      <c r="I5265" t="s">
        <v>26</v>
      </c>
      <c r="J5265" t="s">
        <v>23</v>
      </c>
      <c r="K5265" t="s">
        <v>23</v>
      </c>
      <c r="L5265" t="s">
        <v>24</v>
      </c>
      <c r="M5265" t="s">
        <v>24</v>
      </c>
      <c r="N5265" t="s">
        <v>23</v>
      </c>
      <c r="O5265" t="s">
        <v>24</v>
      </c>
      <c r="P5265" t="s">
        <v>27</v>
      </c>
      <c r="Q5265" t="s">
        <v>23</v>
      </c>
      <c r="R5265" t="s">
        <v>28</v>
      </c>
      <c r="S5265" s="2">
        <v>44.85</v>
      </c>
      <c r="T5265" s="2">
        <v>2479.0500000000002</v>
      </c>
      <c r="U5265" t="s">
        <v>24</v>
      </c>
      <c r="V5265">
        <f>COUNTIF(Table1[[#This Row],[OnlineSecurity]:[StreamingMovies]], "Yes")</f>
        <v>3</v>
      </c>
      <c r="W5265" t="str" cm="1">
        <f t="array" ref="W5265">_xlfn.IFS(Table1[[#This Row],[tenure]]&lt;=12,"0-1 Years", Table1[[#This Row],[tenure]] &lt;=36, "1-3 Years",Table1[[#This Row],[tenure]]&lt;=60, "3-5 Years",Table1[[#This Row],[tenure]]&gt;60,"5+ Years")</f>
        <v>3-5 Years</v>
      </c>
      <c r="X5265" t="str">
        <f>IF(AND(Table1[[#This Row],[Contract]]="Month-to-Month", Table1[[#This Row],[PaymentMethod]]= "Electronic check"), "High Risk", "Standard")</f>
        <v>High Risk</v>
      </c>
      <c r="Y5265" s="11">
        <f>IFERROR(Table1[[#This Row],[TotalCharges]]/Table1[[#This Row],[tenure]],"0")</f>
        <v>45.073636363636368</v>
      </c>
      <c r="Z5265" t="str">
        <f>IF(Table1[[#This Row],[SeniorCitizen]]=1,"Yes","No")</f>
        <v>Yes</v>
      </c>
    </row>
    <row r="5266" spans="1:26" x14ac:dyDescent="0.35">
      <c r="A5266" t="s">
        <v>5301</v>
      </c>
      <c r="B5266" t="s">
        <v>30</v>
      </c>
      <c r="C5266">
        <v>1</v>
      </c>
      <c r="D5266" t="s">
        <v>23</v>
      </c>
      <c r="E5266" t="s">
        <v>24</v>
      </c>
      <c r="F5266">
        <v>69</v>
      </c>
      <c r="G5266" t="s">
        <v>24</v>
      </c>
      <c r="H5266" t="s">
        <v>24</v>
      </c>
      <c r="I5266" t="s">
        <v>26</v>
      </c>
      <c r="J5266" t="s">
        <v>24</v>
      </c>
      <c r="K5266" t="s">
        <v>24</v>
      </c>
      <c r="L5266" t="s">
        <v>23</v>
      </c>
      <c r="M5266" t="s">
        <v>24</v>
      </c>
      <c r="N5266" t="s">
        <v>24</v>
      </c>
      <c r="O5266" t="s">
        <v>24</v>
      </c>
      <c r="P5266" t="s">
        <v>31</v>
      </c>
      <c r="Q5266" t="s">
        <v>23</v>
      </c>
      <c r="R5266" t="s">
        <v>7105</v>
      </c>
      <c r="S5266" s="2">
        <v>29.8</v>
      </c>
      <c r="T5266" s="2">
        <v>2134.3000000000002</v>
      </c>
      <c r="U5266" t="s">
        <v>24</v>
      </c>
      <c r="V5266">
        <f>COUNTIF(Table1[[#This Row],[OnlineSecurity]:[StreamingMovies]], "Yes")</f>
        <v>1</v>
      </c>
      <c r="W5266" t="str" cm="1">
        <f t="array" ref="W5266">_xlfn.IFS(Table1[[#This Row],[tenure]]&lt;=12,"0-1 Years", Table1[[#This Row],[tenure]] &lt;=36, "1-3 Years",Table1[[#This Row],[tenure]]&lt;=60, "3-5 Years",Table1[[#This Row],[tenure]]&gt;60,"5+ Years")</f>
        <v>5+ Years</v>
      </c>
      <c r="X5266" t="str">
        <f>IF(AND(Table1[[#This Row],[Contract]]="Month-to-Month", Table1[[#This Row],[PaymentMethod]]= "Electronic check"), "High Risk", "Standard")</f>
        <v>Standard</v>
      </c>
      <c r="Y5266" s="11">
        <f>IFERROR(Table1[[#This Row],[TotalCharges]]/Table1[[#This Row],[tenure]],"0")</f>
        <v>30.931884057971018</v>
      </c>
      <c r="Z5266" t="str">
        <f>IF(Table1[[#This Row],[SeniorCitizen]]=1,"Yes","No")</f>
        <v>Yes</v>
      </c>
    </row>
    <row r="5267" spans="1:26" x14ac:dyDescent="0.3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7104</v>
      </c>
      <c r="S5267" s="2">
        <v>88.9</v>
      </c>
      <c r="T5267" s="2">
        <v>6000.1</v>
      </c>
      <c r="U5267" t="s">
        <v>24</v>
      </c>
      <c r="V5267">
        <f>COUNTIF(Table1[[#This Row],[OnlineSecurity]:[StreamingMovies]], "Yes")</f>
        <v>2</v>
      </c>
      <c r="W5267" t="str" cm="1">
        <f t="array" ref="W5267">_xlfn.IFS(Table1[[#This Row],[tenure]]&lt;=12,"0-1 Years", Table1[[#This Row],[tenure]] &lt;=36, "1-3 Years",Table1[[#This Row],[tenure]]&lt;=60, "3-5 Years",Table1[[#This Row],[tenure]]&gt;60,"5+ Years")</f>
        <v>5+ Years</v>
      </c>
      <c r="X5267" t="str">
        <f>IF(AND(Table1[[#This Row],[Contract]]="Month-to-Month", Table1[[#This Row],[PaymentMethod]]= "Electronic check"), "High Risk", "Standard")</f>
        <v>Standard</v>
      </c>
      <c r="Y5267" s="11">
        <f>IFERROR(Table1[[#This Row],[TotalCharges]]/Table1[[#This Row],[tenure]],"0")</f>
        <v>90.910606060606071</v>
      </c>
      <c r="Z5267" t="str">
        <f>IF(Table1[[#This Row],[SeniorCitizen]]=1,"Yes","No")</f>
        <v>No</v>
      </c>
    </row>
    <row r="5268" spans="1:26" x14ac:dyDescent="0.3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s="2">
        <v>58.75</v>
      </c>
      <c r="T5268" s="2">
        <v>2203.1</v>
      </c>
      <c r="U5268" t="s">
        <v>24</v>
      </c>
      <c r="V5268">
        <f>COUNTIF(Table1[[#This Row],[OnlineSecurity]:[StreamingMovies]], "Yes")</f>
        <v>3</v>
      </c>
      <c r="W5268" t="str" cm="1">
        <f t="array" ref="W5268">_xlfn.IFS(Table1[[#This Row],[tenure]]&lt;=12,"0-1 Years", Table1[[#This Row],[tenure]] &lt;=36, "1-3 Years",Table1[[#This Row],[tenure]]&lt;=60, "3-5 Years",Table1[[#This Row],[tenure]]&gt;60,"5+ Years")</f>
        <v>3-5 Years</v>
      </c>
      <c r="X5268" t="str">
        <f>IF(AND(Table1[[#This Row],[Contract]]="Month-to-Month", Table1[[#This Row],[PaymentMethod]]= "Electronic check"), "High Risk", "Standard")</f>
        <v>Standard</v>
      </c>
      <c r="Y5268" s="11">
        <f>IFERROR(Table1[[#This Row],[TotalCharges]]/Table1[[#This Row],[tenure]],"0")</f>
        <v>59.543243243243239</v>
      </c>
      <c r="Z5268" t="str">
        <f>IF(Table1[[#This Row],[SeniorCitizen]]=1,"Yes","No")</f>
        <v>No</v>
      </c>
    </row>
    <row r="5269" spans="1:26" x14ac:dyDescent="0.35">
      <c r="A5269" t="s">
        <v>5304</v>
      </c>
      <c r="B5269" t="s">
        <v>30</v>
      </c>
      <c r="C5269">
        <v>1</v>
      </c>
      <c r="D5269" t="s">
        <v>23</v>
      </c>
      <c r="E5269" t="s">
        <v>24</v>
      </c>
      <c r="F5269">
        <v>9</v>
      </c>
      <c r="G5269" t="s">
        <v>23</v>
      </c>
      <c r="H5269" t="s">
        <v>24</v>
      </c>
      <c r="I5269" t="s">
        <v>24</v>
      </c>
      <c r="J5269" t="s">
        <v>24</v>
      </c>
      <c r="K5269" t="s">
        <v>24</v>
      </c>
      <c r="L5269" t="s">
        <v>24</v>
      </c>
      <c r="M5269" t="s">
        <v>24</v>
      </c>
      <c r="N5269" t="s">
        <v>24</v>
      </c>
      <c r="O5269" t="s">
        <v>24</v>
      </c>
      <c r="P5269" t="s">
        <v>31</v>
      </c>
      <c r="Q5269" t="s">
        <v>24</v>
      </c>
      <c r="R5269" t="s">
        <v>7105</v>
      </c>
      <c r="S5269" s="2">
        <v>19.850000000000001</v>
      </c>
      <c r="T5269" s="2">
        <v>183.15</v>
      </c>
      <c r="U5269" t="s">
        <v>24</v>
      </c>
      <c r="V5269">
        <f>COUNTIF(Table1[[#This Row],[OnlineSecurity]:[StreamingMovies]], "Yes")</f>
        <v>0</v>
      </c>
      <c r="W5269" t="str" cm="1">
        <f t="array" ref="W5269">_xlfn.IFS(Table1[[#This Row],[tenure]]&lt;=12,"0-1 Years", Table1[[#This Row],[tenure]] &lt;=36, "1-3 Years",Table1[[#This Row],[tenure]]&lt;=60, "3-5 Years",Table1[[#This Row],[tenure]]&gt;60,"5+ Years")</f>
        <v>0-1 Years</v>
      </c>
      <c r="X5269" t="str">
        <f>IF(AND(Table1[[#This Row],[Contract]]="Month-to-Month", Table1[[#This Row],[PaymentMethod]]= "Electronic check"), "High Risk", "Standard")</f>
        <v>Standard</v>
      </c>
      <c r="Y5269" s="11">
        <f>IFERROR(Table1[[#This Row],[TotalCharges]]/Table1[[#This Row],[tenure]],"0")</f>
        <v>20.350000000000001</v>
      </c>
      <c r="Z5269" t="str">
        <f>IF(Table1[[#This Row],[SeniorCitizen]]=1,"Yes","No")</f>
        <v>Yes</v>
      </c>
    </row>
    <row r="5270" spans="1:26" x14ac:dyDescent="0.3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7104</v>
      </c>
      <c r="S5270" s="2">
        <v>86.9</v>
      </c>
      <c r="T5270" s="2">
        <v>6194.1</v>
      </c>
      <c r="U5270" t="s">
        <v>24</v>
      </c>
      <c r="V5270">
        <f>COUNTIF(Table1[[#This Row],[OnlineSecurity]:[StreamingMovies]], "Yes")</f>
        <v>5</v>
      </c>
      <c r="W5270" t="str" cm="1">
        <f t="array" ref="W5270">_xlfn.IFS(Table1[[#This Row],[tenure]]&lt;=12,"0-1 Years", Table1[[#This Row],[tenure]] &lt;=36, "1-3 Years",Table1[[#This Row],[tenure]]&lt;=60, "3-5 Years",Table1[[#This Row],[tenure]]&gt;60,"5+ Years")</f>
        <v>5+ Years</v>
      </c>
      <c r="X5270" t="str">
        <f>IF(AND(Table1[[#This Row],[Contract]]="Month-to-Month", Table1[[#This Row],[PaymentMethod]]= "Electronic check"), "High Risk", "Standard")</f>
        <v>Standard</v>
      </c>
      <c r="Y5270" s="11">
        <f>IFERROR(Table1[[#This Row],[TotalCharges]]/Table1[[#This Row],[tenure]],"0")</f>
        <v>89.769565217391303</v>
      </c>
      <c r="Z5270" t="str">
        <f>IF(Table1[[#This Row],[SeniorCitizen]]=1,"Yes","No")</f>
        <v>No</v>
      </c>
    </row>
    <row r="5271" spans="1:26" x14ac:dyDescent="0.3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s="2">
        <v>59.65</v>
      </c>
      <c r="T5271" s="2">
        <v>638.95000000000005</v>
      </c>
      <c r="U5271" t="s">
        <v>24</v>
      </c>
      <c r="V5271">
        <f>COUNTIF(Table1[[#This Row],[OnlineSecurity]:[StreamingMovies]], "Yes")</f>
        <v>2</v>
      </c>
      <c r="W5271" t="str" cm="1">
        <f t="array" ref="W5271">_xlfn.IFS(Table1[[#This Row],[tenure]]&lt;=12,"0-1 Years", Table1[[#This Row],[tenure]] &lt;=36, "1-3 Years",Table1[[#This Row],[tenure]]&lt;=60, "3-5 Years",Table1[[#This Row],[tenure]]&gt;60,"5+ Years")</f>
        <v>0-1 Years</v>
      </c>
      <c r="X5271" t="str">
        <f>IF(AND(Table1[[#This Row],[Contract]]="Month-to-Month", Table1[[#This Row],[PaymentMethod]]= "Electronic check"), "High Risk", "Standard")</f>
        <v>Standard</v>
      </c>
      <c r="Y5271" s="11">
        <f>IFERROR(Table1[[#This Row],[TotalCharges]]/Table1[[#This Row],[tenure]],"0")</f>
        <v>63.895000000000003</v>
      </c>
      <c r="Z5271" t="str">
        <f>IF(Table1[[#This Row],[SeniorCitizen]]=1,"Yes","No")</f>
        <v>No</v>
      </c>
    </row>
    <row r="5272" spans="1:26" x14ac:dyDescent="0.3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s="2">
        <v>55.25</v>
      </c>
      <c r="T5272" s="2">
        <v>2139.1999999999998</v>
      </c>
      <c r="U5272" t="s">
        <v>23</v>
      </c>
      <c r="V5272">
        <f>COUNTIF(Table1[[#This Row],[OnlineSecurity]:[StreamingMovies]], "Yes")</f>
        <v>2</v>
      </c>
      <c r="W5272" t="str" cm="1">
        <f t="array" ref="W5272">_xlfn.IFS(Table1[[#This Row],[tenure]]&lt;=12,"0-1 Years", Table1[[#This Row],[tenure]] &lt;=36, "1-3 Years",Table1[[#This Row],[tenure]]&lt;=60, "3-5 Years",Table1[[#This Row],[tenure]]&gt;60,"5+ Years")</f>
        <v>3-5 Years</v>
      </c>
      <c r="X5272" t="str">
        <f>IF(AND(Table1[[#This Row],[Contract]]="Month-to-Month", Table1[[#This Row],[PaymentMethod]]= "Electronic check"), "High Risk", "Standard")</f>
        <v>Standard</v>
      </c>
      <c r="Y5272" s="11">
        <f>IFERROR(Table1[[#This Row],[TotalCharges]]/Table1[[#This Row],[tenure]],"0")</f>
        <v>53.48</v>
      </c>
      <c r="Z5272" t="str">
        <f>IF(Table1[[#This Row],[SeniorCitizen]]=1,"Yes","No")</f>
        <v>No</v>
      </c>
    </row>
    <row r="5273" spans="1:26" x14ac:dyDescent="0.3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7105</v>
      </c>
      <c r="S5273" s="2">
        <v>66.400000000000006</v>
      </c>
      <c r="T5273" s="2">
        <v>831.75</v>
      </c>
      <c r="U5273" t="s">
        <v>24</v>
      </c>
      <c r="V5273">
        <f>COUNTIF(Table1[[#This Row],[OnlineSecurity]:[StreamingMovies]], "Yes")</f>
        <v>2</v>
      </c>
      <c r="W5273" t="str" cm="1">
        <f t="array" ref="W5273">_xlfn.IFS(Table1[[#This Row],[tenure]]&lt;=12,"0-1 Years", Table1[[#This Row],[tenure]] &lt;=36, "1-3 Years",Table1[[#This Row],[tenure]]&lt;=60, "3-5 Years",Table1[[#This Row],[tenure]]&gt;60,"5+ Years")</f>
        <v>1-3 Years</v>
      </c>
      <c r="X5273" t="str">
        <f>IF(AND(Table1[[#This Row],[Contract]]="Month-to-Month", Table1[[#This Row],[PaymentMethod]]= "Electronic check"), "High Risk", "Standard")</f>
        <v>Standard</v>
      </c>
      <c r="Y5273" s="11">
        <f>IFERROR(Table1[[#This Row],[TotalCharges]]/Table1[[#This Row],[tenure]],"0")</f>
        <v>63.980769230769234</v>
      </c>
      <c r="Z5273" t="str">
        <f>IF(Table1[[#This Row],[SeniorCitizen]]=1,"Yes","No")</f>
        <v>No</v>
      </c>
    </row>
    <row r="5274" spans="1:26" x14ac:dyDescent="0.3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s="2">
        <v>90.1</v>
      </c>
      <c r="T5274" s="2">
        <v>521.29999999999995</v>
      </c>
      <c r="U5274" t="s">
        <v>23</v>
      </c>
      <c r="V5274">
        <f>COUNTIF(Table1[[#This Row],[OnlineSecurity]:[StreamingMovies]], "Yes")</f>
        <v>2</v>
      </c>
      <c r="W5274" t="str" cm="1">
        <f t="array" ref="W5274">_xlfn.IFS(Table1[[#This Row],[tenure]]&lt;=12,"0-1 Years", Table1[[#This Row],[tenure]] &lt;=36, "1-3 Years",Table1[[#This Row],[tenure]]&lt;=60, "3-5 Years",Table1[[#This Row],[tenure]]&gt;60,"5+ Years")</f>
        <v>0-1 Years</v>
      </c>
      <c r="X5274" t="str">
        <f>IF(AND(Table1[[#This Row],[Contract]]="Month-to-Month", Table1[[#This Row],[PaymentMethod]]= "Electronic check"), "High Risk", "Standard")</f>
        <v>High Risk</v>
      </c>
      <c r="Y5274" s="11">
        <f>IFERROR(Table1[[#This Row],[TotalCharges]]/Table1[[#This Row],[tenure]],"0")</f>
        <v>86.883333333333326</v>
      </c>
      <c r="Z5274" t="str">
        <f>IF(Table1[[#This Row],[SeniorCitizen]]=1,"Yes","No")</f>
        <v>No</v>
      </c>
    </row>
    <row r="5275" spans="1:26" x14ac:dyDescent="0.35">
      <c r="A5275" t="s">
        <v>5310</v>
      </c>
      <c r="B5275" t="s">
        <v>22</v>
      </c>
      <c r="C5275">
        <v>0</v>
      </c>
      <c r="D5275" t="s">
        <v>23</v>
      </c>
      <c r="E5275" t="s">
        <v>23</v>
      </c>
      <c r="F5275">
        <v>69</v>
      </c>
      <c r="G5275" t="s">
        <v>23</v>
      </c>
      <c r="H5275" t="s">
        <v>24</v>
      </c>
      <c r="I5275" t="s">
        <v>24</v>
      </c>
      <c r="J5275" t="s">
        <v>24</v>
      </c>
      <c r="K5275" t="s">
        <v>24</v>
      </c>
      <c r="L5275" t="s">
        <v>24</v>
      </c>
      <c r="M5275" t="s">
        <v>24</v>
      </c>
      <c r="N5275" t="s">
        <v>24</v>
      </c>
      <c r="O5275" t="s">
        <v>24</v>
      </c>
      <c r="P5275" t="s">
        <v>47</v>
      </c>
      <c r="Q5275" t="s">
        <v>24</v>
      </c>
      <c r="R5275" t="s">
        <v>7104</v>
      </c>
      <c r="S5275" s="2">
        <v>20.149999999999999</v>
      </c>
      <c r="T5275" s="2">
        <v>1337.5</v>
      </c>
      <c r="U5275" t="s">
        <v>24</v>
      </c>
      <c r="V5275">
        <f>COUNTIF(Table1[[#This Row],[OnlineSecurity]:[StreamingMovies]], "Yes")</f>
        <v>0</v>
      </c>
      <c r="W5275" t="str" cm="1">
        <f t="array" ref="W5275">_xlfn.IFS(Table1[[#This Row],[tenure]]&lt;=12,"0-1 Years", Table1[[#This Row],[tenure]] &lt;=36, "1-3 Years",Table1[[#This Row],[tenure]]&lt;=60, "3-5 Years",Table1[[#This Row],[tenure]]&gt;60,"5+ Years")</f>
        <v>5+ Years</v>
      </c>
      <c r="X5275" t="str">
        <f>IF(AND(Table1[[#This Row],[Contract]]="Month-to-Month", Table1[[#This Row],[PaymentMethod]]= "Electronic check"), "High Risk", "Standard")</f>
        <v>Standard</v>
      </c>
      <c r="Y5275" s="11">
        <f>IFERROR(Table1[[#This Row],[TotalCharges]]/Table1[[#This Row],[tenure]],"0")</f>
        <v>19.384057971014492</v>
      </c>
      <c r="Z5275" t="str">
        <f>IF(Table1[[#This Row],[SeniorCitizen]]=1,"Yes","No")</f>
        <v>No</v>
      </c>
    </row>
    <row r="5276" spans="1:26" x14ac:dyDescent="0.3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7105</v>
      </c>
      <c r="S5276" s="2">
        <v>108.1</v>
      </c>
      <c r="T5276" s="2">
        <v>7181.95</v>
      </c>
      <c r="U5276" t="s">
        <v>24</v>
      </c>
      <c r="V5276">
        <f>COUNTIF(Table1[[#This Row],[OnlineSecurity]:[StreamingMovies]], "Yes")</f>
        <v>5</v>
      </c>
      <c r="W5276" t="str" cm="1">
        <f t="array" ref="W5276">_xlfn.IFS(Table1[[#This Row],[tenure]]&lt;=12,"0-1 Years", Table1[[#This Row],[tenure]] &lt;=36, "1-3 Years",Table1[[#This Row],[tenure]]&lt;=60, "3-5 Years",Table1[[#This Row],[tenure]]&gt;60,"5+ Years")</f>
        <v>5+ Years</v>
      </c>
      <c r="X5276" t="str">
        <f>IF(AND(Table1[[#This Row],[Contract]]="Month-to-Month", Table1[[#This Row],[PaymentMethod]]= "Electronic check"), "High Risk", "Standard")</f>
        <v>Standard</v>
      </c>
      <c r="Y5276" s="11">
        <f>IFERROR(Table1[[#This Row],[TotalCharges]]/Table1[[#This Row],[tenure]],"0")</f>
        <v>108.81742424242424</v>
      </c>
      <c r="Z5276" t="str">
        <f>IF(Table1[[#This Row],[SeniorCitizen]]=1,"Yes","No")</f>
        <v>Yes</v>
      </c>
    </row>
    <row r="5277" spans="1:26" x14ac:dyDescent="0.3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s="2">
        <v>53.75</v>
      </c>
      <c r="T5277" s="2">
        <v>608</v>
      </c>
      <c r="U5277" t="s">
        <v>23</v>
      </c>
      <c r="V5277">
        <f>COUNTIF(Table1[[#This Row],[OnlineSecurity]:[StreamingMovies]], "Yes")</f>
        <v>1</v>
      </c>
      <c r="W5277" t="str" cm="1">
        <f t="array" ref="W5277">_xlfn.IFS(Table1[[#This Row],[tenure]]&lt;=12,"0-1 Years", Table1[[#This Row],[tenure]] &lt;=36, "1-3 Years",Table1[[#This Row],[tenure]]&lt;=60, "3-5 Years",Table1[[#This Row],[tenure]]&gt;60,"5+ Years")</f>
        <v>0-1 Years</v>
      </c>
      <c r="X5277" t="str">
        <f>IF(AND(Table1[[#This Row],[Contract]]="Month-to-Month", Table1[[#This Row],[PaymentMethod]]= "Electronic check"), "High Risk", "Standard")</f>
        <v>High Risk</v>
      </c>
      <c r="Y5277" s="11">
        <f>IFERROR(Table1[[#This Row],[TotalCharges]]/Table1[[#This Row],[tenure]],"0")</f>
        <v>55.272727272727273</v>
      </c>
      <c r="Z5277" t="str">
        <f>IF(Table1[[#This Row],[SeniorCitizen]]=1,"Yes","No")</f>
        <v>No</v>
      </c>
    </row>
    <row r="5278" spans="1:26" x14ac:dyDescent="0.3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s="2">
        <v>56.9</v>
      </c>
      <c r="T5278" s="2">
        <v>2560.1</v>
      </c>
      <c r="U5278" t="s">
        <v>24</v>
      </c>
      <c r="V5278">
        <f>COUNTIF(Table1[[#This Row],[OnlineSecurity]:[StreamingMovies]], "Yes")</f>
        <v>3</v>
      </c>
      <c r="W5278" t="str" cm="1">
        <f t="array" ref="W5278">_xlfn.IFS(Table1[[#This Row],[tenure]]&lt;=12,"0-1 Years", Table1[[#This Row],[tenure]] &lt;=36, "1-3 Years",Table1[[#This Row],[tenure]]&lt;=60, "3-5 Years",Table1[[#This Row],[tenure]]&gt;60,"5+ Years")</f>
        <v>3-5 Years</v>
      </c>
      <c r="X5278" t="str">
        <f>IF(AND(Table1[[#This Row],[Contract]]="Month-to-Month", Table1[[#This Row],[PaymentMethod]]= "Electronic check"), "High Risk", "Standard")</f>
        <v>Standard</v>
      </c>
      <c r="Y5278" s="11">
        <f>IFERROR(Table1[[#This Row],[TotalCharges]]/Table1[[#This Row],[tenure]],"0")</f>
        <v>55.654347826086955</v>
      </c>
      <c r="Z5278" t="str">
        <f>IF(Table1[[#This Row],[SeniorCitizen]]=1,"Yes","No")</f>
        <v>No</v>
      </c>
    </row>
    <row r="5279" spans="1:26" x14ac:dyDescent="0.3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s="2">
        <v>89.3</v>
      </c>
      <c r="T5279" s="2">
        <v>577.6</v>
      </c>
      <c r="U5279" t="s">
        <v>23</v>
      </c>
      <c r="V5279">
        <f>COUNTIF(Table1[[#This Row],[OnlineSecurity]:[StreamingMovies]], "Yes")</f>
        <v>2</v>
      </c>
      <c r="W5279" t="str" cm="1">
        <f t="array" ref="W5279">_xlfn.IFS(Table1[[#This Row],[tenure]]&lt;=12,"0-1 Years", Table1[[#This Row],[tenure]] &lt;=36, "1-3 Years",Table1[[#This Row],[tenure]]&lt;=60, "3-5 Years",Table1[[#This Row],[tenure]]&gt;60,"5+ Years")</f>
        <v>0-1 Years</v>
      </c>
      <c r="X5279" t="str">
        <f>IF(AND(Table1[[#This Row],[Contract]]="Month-to-Month", Table1[[#This Row],[PaymentMethod]]= "Electronic check"), "High Risk", "Standard")</f>
        <v>High Risk</v>
      </c>
      <c r="Y5279" s="11">
        <f>IFERROR(Table1[[#This Row],[TotalCharges]]/Table1[[#This Row],[tenure]],"0")</f>
        <v>96.266666666666666</v>
      </c>
      <c r="Z5279" t="str">
        <f>IF(Table1[[#This Row],[SeniorCitizen]]=1,"Yes","No")</f>
        <v>No</v>
      </c>
    </row>
    <row r="5280" spans="1:26" x14ac:dyDescent="0.3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s="2">
        <v>109.6</v>
      </c>
      <c r="T5280" s="2">
        <v>5953</v>
      </c>
      <c r="U5280" t="s">
        <v>24</v>
      </c>
      <c r="V5280">
        <f>COUNTIF(Table1[[#This Row],[OnlineSecurity]:[StreamingMovies]], "Yes")</f>
        <v>5</v>
      </c>
      <c r="W5280" t="str" cm="1">
        <f t="array" ref="W5280">_xlfn.IFS(Table1[[#This Row],[tenure]]&lt;=12,"0-1 Years", Table1[[#This Row],[tenure]] &lt;=36, "1-3 Years",Table1[[#This Row],[tenure]]&lt;=60, "3-5 Years",Table1[[#This Row],[tenure]]&gt;60,"5+ Years")</f>
        <v>3-5 Years</v>
      </c>
      <c r="X5280" t="str">
        <f>IF(AND(Table1[[#This Row],[Contract]]="Month-to-Month", Table1[[#This Row],[PaymentMethod]]= "Electronic check"), "High Risk", "Standard")</f>
        <v>Standard</v>
      </c>
      <c r="Y5280" s="11">
        <f>IFERROR(Table1[[#This Row],[TotalCharges]]/Table1[[#This Row],[tenure]],"0")</f>
        <v>106.30357142857143</v>
      </c>
      <c r="Z5280" t="str">
        <f>IF(Table1[[#This Row],[SeniorCitizen]]=1,"Yes","No")</f>
        <v>No</v>
      </c>
    </row>
    <row r="5281" spans="1:26" x14ac:dyDescent="0.35">
      <c r="A5281" t="s">
        <v>5316</v>
      </c>
      <c r="B5281" t="s">
        <v>30</v>
      </c>
      <c r="C5281">
        <v>0</v>
      </c>
      <c r="D5281" t="s">
        <v>23</v>
      </c>
      <c r="E5281" t="s">
        <v>23</v>
      </c>
      <c r="F5281">
        <v>70</v>
      </c>
      <c r="G5281" t="s">
        <v>23</v>
      </c>
      <c r="H5281" t="s">
        <v>23</v>
      </c>
      <c r="I5281" t="s">
        <v>24</v>
      </c>
      <c r="J5281" t="s">
        <v>24</v>
      </c>
      <c r="K5281" t="s">
        <v>24</v>
      </c>
      <c r="L5281" t="s">
        <v>24</v>
      </c>
      <c r="M5281" t="s">
        <v>24</v>
      </c>
      <c r="N5281" t="s">
        <v>24</v>
      </c>
      <c r="O5281" t="s">
        <v>24</v>
      </c>
      <c r="P5281" t="s">
        <v>47</v>
      </c>
      <c r="Q5281" t="s">
        <v>24</v>
      </c>
      <c r="R5281" t="s">
        <v>7105</v>
      </c>
      <c r="S5281" s="2">
        <v>25.15</v>
      </c>
      <c r="T5281" s="2">
        <v>1790.15</v>
      </c>
      <c r="U5281" t="s">
        <v>24</v>
      </c>
      <c r="V5281">
        <f>COUNTIF(Table1[[#This Row],[OnlineSecurity]:[StreamingMovies]], "Yes")</f>
        <v>0</v>
      </c>
      <c r="W5281" t="str" cm="1">
        <f t="array" ref="W5281">_xlfn.IFS(Table1[[#This Row],[tenure]]&lt;=12,"0-1 Years", Table1[[#This Row],[tenure]] &lt;=36, "1-3 Years",Table1[[#This Row],[tenure]]&lt;=60, "3-5 Years",Table1[[#This Row],[tenure]]&gt;60,"5+ Years")</f>
        <v>5+ Years</v>
      </c>
      <c r="X5281" t="str">
        <f>IF(AND(Table1[[#This Row],[Contract]]="Month-to-Month", Table1[[#This Row],[PaymentMethod]]= "Electronic check"), "High Risk", "Standard")</f>
        <v>Standard</v>
      </c>
      <c r="Y5281" s="11">
        <f>IFERROR(Table1[[#This Row],[TotalCharges]]/Table1[[#This Row],[tenure]],"0")</f>
        <v>25.57357142857143</v>
      </c>
      <c r="Z5281" t="str">
        <f>IF(Table1[[#This Row],[SeniorCitizen]]=1,"Yes","No")</f>
        <v>No</v>
      </c>
    </row>
    <row r="5282" spans="1:26" x14ac:dyDescent="0.3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s="2">
        <v>79.150000000000006</v>
      </c>
      <c r="T5282" s="2">
        <v>2531.4</v>
      </c>
      <c r="U5282" t="s">
        <v>24</v>
      </c>
      <c r="V5282">
        <f>COUNTIF(Table1[[#This Row],[OnlineSecurity]:[StreamingMovies]], "Yes")</f>
        <v>4</v>
      </c>
      <c r="W5282" t="str" cm="1">
        <f t="array" ref="W5282">_xlfn.IFS(Table1[[#This Row],[tenure]]&lt;=12,"0-1 Years", Table1[[#This Row],[tenure]] &lt;=36, "1-3 Years",Table1[[#This Row],[tenure]]&lt;=60, "3-5 Years",Table1[[#This Row],[tenure]]&gt;60,"5+ Years")</f>
        <v>1-3 Years</v>
      </c>
      <c r="X5282" t="str">
        <f>IF(AND(Table1[[#This Row],[Contract]]="Month-to-Month", Table1[[#This Row],[PaymentMethod]]= "Electronic check"), "High Risk", "Standard")</f>
        <v>Standard</v>
      </c>
      <c r="Y5282" s="11">
        <f>IFERROR(Table1[[#This Row],[TotalCharges]]/Table1[[#This Row],[tenure]],"0")</f>
        <v>76.709090909090918</v>
      </c>
      <c r="Z5282" t="str">
        <f>IF(Table1[[#This Row],[SeniorCitizen]]=1,"Yes","No")</f>
        <v>No</v>
      </c>
    </row>
    <row r="5283" spans="1:26" x14ac:dyDescent="0.3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7105</v>
      </c>
      <c r="S5283" s="2">
        <v>66.75</v>
      </c>
      <c r="T5283" s="2">
        <v>4760.3</v>
      </c>
      <c r="U5283" t="s">
        <v>24</v>
      </c>
      <c r="V5283">
        <f>COUNTIF(Table1[[#This Row],[OnlineSecurity]:[StreamingMovies]], "Yes")</f>
        <v>3</v>
      </c>
      <c r="W5283" t="str" cm="1">
        <f t="array" ref="W5283">_xlfn.IFS(Table1[[#This Row],[tenure]]&lt;=12,"0-1 Years", Table1[[#This Row],[tenure]] &lt;=36, "1-3 Years",Table1[[#This Row],[tenure]]&lt;=60, "3-5 Years",Table1[[#This Row],[tenure]]&gt;60,"5+ Years")</f>
        <v>5+ Years</v>
      </c>
      <c r="X5283" t="str">
        <f>IF(AND(Table1[[#This Row],[Contract]]="Month-to-Month", Table1[[#This Row],[PaymentMethod]]= "Electronic check"), "High Risk", "Standard")</f>
        <v>Standard</v>
      </c>
      <c r="Y5283" s="11">
        <f>IFERROR(Table1[[#This Row],[TotalCharges]]/Table1[[#This Row],[tenure]],"0")</f>
        <v>66.115277777777777</v>
      </c>
      <c r="Z5283" t="str">
        <f>IF(Table1[[#This Row],[SeniorCitizen]]=1,"Yes","No")</f>
        <v>No</v>
      </c>
    </row>
    <row r="5284" spans="1:26" x14ac:dyDescent="0.3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s="2">
        <v>95.2</v>
      </c>
      <c r="T5284" s="2">
        <v>292.85000000000002</v>
      </c>
      <c r="U5284" t="s">
        <v>23</v>
      </c>
      <c r="V5284">
        <f>COUNTIF(Table1[[#This Row],[OnlineSecurity]:[StreamingMovies]], "Yes")</f>
        <v>2</v>
      </c>
      <c r="W5284" t="str" cm="1">
        <f t="array" ref="W5284">_xlfn.IFS(Table1[[#This Row],[tenure]]&lt;=12,"0-1 Years", Table1[[#This Row],[tenure]] &lt;=36, "1-3 Years",Table1[[#This Row],[tenure]]&lt;=60, "3-5 Years",Table1[[#This Row],[tenure]]&gt;60,"5+ Years")</f>
        <v>0-1 Years</v>
      </c>
      <c r="X5284" t="str">
        <f>IF(AND(Table1[[#This Row],[Contract]]="Month-to-Month", Table1[[#This Row],[PaymentMethod]]= "Electronic check"), "High Risk", "Standard")</f>
        <v>High Risk</v>
      </c>
      <c r="Y5284" s="11">
        <f>IFERROR(Table1[[#This Row],[TotalCharges]]/Table1[[#This Row],[tenure]],"0")</f>
        <v>97.616666666666674</v>
      </c>
      <c r="Z5284" t="str">
        <f>IF(Table1[[#This Row],[SeniorCitizen]]=1,"Yes","No")</f>
        <v>No</v>
      </c>
    </row>
    <row r="5285" spans="1:26" x14ac:dyDescent="0.3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s="2">
        <v>48.8</v>
      </c>
      <c r="T5285" s="2">
        <v>953.65</v>
      </c>
      <c r="U5285" t="s">
        <v>24</v>
      </c>
      <c r="V5285">
        <f>COUNTIF(Table1[[#This Row],[OnlineSecurity]:[StreamingMovies]], "Yes")</f>
        <v>1</v>
      </c>
      <c r="W5285" t="str" cm="1">
        <f t="array" ref="W5285">_xlfn.IFS(Table1[[#This Row],[tenure]]&lt;=12,"0-1 Years", Table1[[#This Row],[tenure]] &lt;=36, "1-3 Years",Table1[[#This Row],[tenure]]&lt;=60, "3-5 Years",Table1[[#This Row],[tenure]]&gt;60,"5+ Years")</f>
        <v>1-3 Years</v>
      </c>
      <c r="X5285" t="str">
        <f>IF(AND(Table1[[#This Row],[Contract]]="Month-to-Month", Table1[[#This Row],[PaymentMethod]]= "Electronic check"), "High Risk", "Standard")</f>
        <v>Standard</v>
      </c>
      <c r="Y5285" s="11">
        <f>IFERROR(Table1[[#This Row],[TotalCharges]]/Table1[[#This Row],[tenure]],"0")</f>
        <v>50.192105263157892</v>
      </c>
      <c r="Z5285" t="str">
        <f>IF(Table1[[#This Row],[SeniorCitizen]]=1,"Yes","No")</f>
        <v>No</v>
      </c>
    </row>
    <row r="5286" spans="1:26" x14ac:dyDescent="0.35">
      <c r="A5286" t="s">
        <v>5321</v>
      </c>
      <c r="B5286" t="s">
        <v>22</v>
      </c>
      <c r="C5286">
        <v>1</v>
      </c>
      <c r="D5286" t="s">
        <v>24</v>
      </c>
      <c r="E5286" t="s">
        <v>24</v>
      </c>
      <c r="F5286">
        <v>5</v>
      </c>
      <c r="G5286" t="s">
        <v>24</v>
      </c>
      <c r="H5286" t="s">
        <v>24</v>
      </c>
      <c r="I5286" t="s">
        <v>26</v>
      </c>
      <c r="J5286" t="s">
        <v>24</v>
      </c>
      <c r="K5286" t="s">
        <v>24</v>
      </c>
      <c r="L5286" t="s">
        <v>24</v>
      </c>
      <c r="M5286" t="s">
        <v>24</v>
      </c>
      <c r="N5286" t="s">
        <v>23</v>
      </c>
      <c r="O5286" t="s">
        <v>23</v>
      </c>
      <c r="P5286" t="s">
        <v>27</v>
      </c>
      <c r="Q5286" t="s">
        <v>24</v>
      </c>
      <c r="R5286" t="s">
        <v>28</v>
      </c>
      <c r="S5286" s="2">
        <v>45.7</v>
      </c>
      <c r="T5286" s="2">
        <v>198</v>
      </c>
      <c r="U5286" t="s">
        <v>23</v>
      </c>
      <c r="V5286">
        <f>COUNTIF(Table1[[#This Row],[OnlineSecurity]:[StreamingMovies]], "Yes")</f>
        <v>2</v>
      </c>
      <c r="W5286" t="str" cm="1">
        <f t="array" ref="W5286">_xlfn.IFS(Table1[[#This Row],[tenure]]&lt;=12,"0-1 Years", Table1[[#This Row],[tenure]] &lt;=36, "1-3 Years",Table1[[#This Row],[tenure]]&lt;=60, "3-5 Years",Table1[[#This Row],[tenure]]&gt;60,"5+ Years")</f>
        <v>0-1 Years</v>
      </c>
      <c r="X5286" t="str">
        <f>IF(AND(Table1[[#This Row],[Contract]]="Month-to-Month", Table1[[#This Row],[PaymentMethod]]= "Electronic check"), "High Risk", "Standard")</f>
        <v>High Risk</v>
      </c>
      <c r="Y5286" s="11">
        <f>IFERROR(Table1[[#This Row],[TotalCharges]]/Table1[[#This Row],[tenure]],"0")</f>
        <v>39.6</v>
      </c>
      <c r="Z5286" t="str">
        <f>IF(Table1[[#This Row],[SeniorCitizen]]=1,"Yes","No")</f>
        <v>Yes</v>
      </c>
    </row>
    <row r="5287" spans="1:26" x14ac:dyDescent="0.3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7105</v>
      </c>
      <c r="S5287" s="2">
        <v>80.7</v>
      </c>
      <c r="T5287" s="2">
        <v>5705.05</v>
      </c>
      <c r="U5287" t="s">
        <v>24</v>
      </c>
      <c r="V5287">
        <f>COUNTIF(Table1[[#This Row],[OnlineSecurity]:[StreamingMovies]], "Yes")</f>
        <v>5</v>
      </c>
      <c r="W5287" t="str" cm="1">
        <f t="array" ref="W5287">_xlfn.IFS(Table1[[#This Row],[tenure]]&lt;=12,"0-1 Years", Table1[[#This Row],[tenure]] &lt;=36, "1-3 Years",Table1[[#This Row],[tenure]]&lt;=60, "3-5 Years",Table1[[#This Row],[tenure]]&gt;60,"5+ Years")</f>
        <v>5+ Years</v>
      </c>
      <c r="X5287" t="str">
        <f>IF(AND(Table1[[#This Row],[Contract]]="Month-to-Month", Table1[[#This Row],[PaymentMethod]]= "Electronic check"), "High Risk", "Standard")</f>
        <v>Standard</v>
      </c>
      <c r="Y5287" s="11">
        <f>IFERROR(Table1[[#This Row],[TotalCharges]]/Table1[[#This Row],[tenure]],"0")</f>
        <v>80.35281690140846</v>
      </c>
      <c r="Z5287" t="str">
        <f>IF(Table1[[#This Row],[SeniorCitizen]]=1,"Yes","No")</f>
        <v>No</v>
      </c>
    </row>
    <row r="5288" spans="1:26" x14ac:dyDescent="0.3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s="2">
        <v>74.5</v>
      </c>
      <c r="T5288" s="2">
        <v>609.9</v>
      </c>
      <c r="U5288" t="s">
        <v>23</v>
      </c>
      <c r="V5288">
        <f>COUNTIF(Table1[[#This Row],[OnlineSecurity]:[StreamingMovies]], "Yes")</f>
        <v>1</v>
      </c>
      <c r="W5288" t="str" cm="1">
        <f t="array" ref="W5288">_xlfn.IFS(Table1[[#This Row],[tenure]]&lt;=12,"0-1 Years", Table1[[#This Row],[tenure]] &lt;=36, "1-3 Years",Table1[[#This Row],[tenure]]&lt;=60, "3-5 Years",Table1[[#This Row],[tenure]]&gt;60,"5+ Years")</f>
        <v>0-1 Years</v>
      </c>
      <c r="X5288" t="str">
        <f>IF(AND(Table1[[#This Row],[Contract]]="Month-to-Month", Table1[[#This Row],[PaymentMethod]]= "Electronic check"), "High Risk", "Standard")</f>
        <v>High Risk</v>
      </c>
      <c r="Y5288" s="11">
        <f>IFERROR(Table1[[#This Row],[TotalCharges]]/Table1[[#This Row],[tenure]],"0")</f>
        <v>76.237499999999997</v>
      </c>
      <c r="Z5288" t="str">
        <f>IF(Table1[[#This Row],[SeniorCitizen]]=1,"Yes","No")</f>
        <v>No</v>
      </c>
    </row>
    <row r="5289" spans="1:26" x14ac:dyDescent="0.35">
      <c r="A5289" t="s">
        <v>5324</v>
      </c>
      <c r="B5289" t="s">
        <v>30</v>
      </c>
      <c r="C5289">
        <v>0</v>
      </c>
      <c r="D5289" t="s">
        <v>24</v>
      </c>
      <c r="E5289" t="s">
        <v>24</v>
      </c>
      <c r="F5289">
        <v>1</v>
      </c>
      <c r="G5289" t="s">
        <v>23</v>
      </c>
      <c r="H5289" t="s">
        <v>24</v>
      </c>
      <c r="I5289" t="s">
        <v>24</v>
      </c>
      <c r="J5289" t="s">
        <v>24</v>
      </c>
      <c r="K5289" t="s">
        <v>24</v>
      </c>
      <c r="L5289" t="s">
        <v>24</v>
      </c>
      <c r="M5289" t="s">
        <v>24</v>
      </c>
      <c r="N5289" t="s">
        <v>24</v>
      </c>
      <c r="O5289" t="s">
        <v>24</v>
      </c>
      <c r="P5289" t="s">
        <v>27</v>
      </c>
      <c r="Q5289" t="s">
        <v>24</v>
      </c>
      <c r="R5289" t="s">
        <v>7105</v>
      </c>
      <c r="S5289" s="2">
        <v>20.55</v>
      </c>
      <c r="T5289" s="2">
        <v>20.55</v>
      </c>
      <c r="U5289" t="s">
        <v>24</v>
      </c>
      <c r="V5289">
        <f>COUNTIF(Table1[[#This Row],[OnlineSecurity]:[StreamingMovies]], "Yes")</f>
        <v>0</v>
      </c>
      <c r="W5289" t="str" cm="1">
        <f t="array" ref="W5289">_xlfn.IFS(Table1[[#This Row],[tenure]]&lt;=12,"0-1 Years", Table1[[#This Row],[tenure]] &lt;=36, "1-3 Years",Table1[[#This Row],[tenure]]&lt;=60, "3-5 Years",Table1[[#This Row],[tenure]]&gt;60,"5+ Years")</f>
        <v>0-1 Years</v>
      </c>
      <c r="X5289" t="str">
        <f>IF(AND(Table1[[#This Row],[Contract]]="Month-to-Month", Table1[[#This Row],[PaymentMethod]]= "Electronic check"), "High Risk", "Standard")</f>
        <v>Standard</v>
      </c>
      <c r="Y5289" s="11">
        <f>IFERROR(Table1[[#This Row],[TotalCharges]]/Table1[[#This Row],[tenure]],"0")</f>
        <v>20.55</v>
      </c>
      <c r="Z5289" t="str">
        <f>IF(Table1[[#This Row],[SeniorCitizen]]=1,"Yes","No")</f>
        <v>No</v>
      </c>
    </row>
    <row r="5290" spans="1:26" x14ac:dyDescent="0.3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s="2">
        <v>79.650000000000006</v>
      </c>
      <c r="T5290" s="2">
        <v>79.650000000000006</v>
      </c>
      <c r="U5290" t="s">
        <v>23</v>
      </c>
      <c r="V5290">
        <f>COUNTIF(Table1[[#This Row],[OnlineSecurity]:[StreamingMovies]], "Yes")</f>
        <v>1</v>
      </c>
      <c r="W5290" t="str" cm="1">
        <f t="array" ref="W5290">_xlfn.IFS(Table1[[#This Row],[tenure]]&lt;=12,"0-1 Years", Table1[[#This Row],[tenure]] &lt;=36, "1-3 Years",Table1[[#This Row],[tenure]]&lt;=60, "3-5 Years",Table1[[#This Row],[tenure]]&gt;60,"5+ Years")</f>
        <v>0-1 Years</v>
      </c>
      <c r="X5290" t="str">
        <f>IF(AND(Table1[[#This Row],[Contract]]="Month-to-Month", Table1[[#This Row],[PaymentMethod]]= "Electronic check"), "High Risk", "Standard")</f>
        <v>High Risk</v>
      </c>
      <c r="Y5290" s="11">
        <f>IFERROR(Table1[[#This Row],[TotalCharges]]/Table1[[#This Row],[tenure]],"0")</f>
        <v>79.650000000000006</v>
      </c>
      <c r="Z5290" t="str">
        <f>IF(Table1[[#This Row],[SeniorCitizen]]=1,"Yes","No")</f>
        <v>No</v>
      </c>
    </row>
    <row r="5291" spans="1:26" x14ac:dyDescent="0.3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s="2">
        <v>115.1</v>
      </c>
      <c r="T5291" s="2">
        <v>6993.65</v>
      </c>
      <c r="U5291" t="s">
        <v>24</v>
      </c>
      <c r="V5291">
        <f>COUNTIF(Table1[[#This Row],[OnlineSecurity]:[StreamingMovies]], "Yes")</f>
        <v>6</v>
      </c>
      <c r="W5291" t="str" cm="1">
        <f t="array" ref="W5291">_xlfn.IFS(Table1[[#This Row],[tenure]]&lt;=12,"0-1 Years", Table1[[#This Row],[tenure]] &lt;=36, "1-3 Years",Table1[[#This Row],[tenure]]&lt;=60, "3-5 Years",Table1[[#This Row],[tenure]]&gt;60,"5+ Years")</f>
        <v>5+ Years</v>
      </c>
      <c r="X5291" t="str">
        <f>IF(AND(Table1[[#This Row],[Contract]]="Month-to-Month", Table1[[#This Row],[PaymentMethod]]= "Electronic check"), "High Risk", "Standard")</f>
        <v>Standard</v>
      </c>
      <c r="Y5291" s="11">
        <f>IFERROR(Table1[[#This Row],[TotalCharges]]/Table1[[#This Row],[tenure]],"0")</f>
        <v>114.64999999999999</v>
      </c>
      <c r="Z5291" t="str">
        <f>IF(Table1[[#This Row],[SeniorCitizen]]=1,"Yes","No")</f>
        <v>No</v>
      </c>
    </row>
    <row r="5292" spans="1:26" x14ac:dyDescent="0.35">
      <c r="A5292" t="s">
        <v>5327</v>
      </c>
      <c r="B5292" t="s">
        <v>22</v>
      </c>
      <c r="C5292">
        <v>0</v>
      </c>
      <c r="D5292" t="s">
        <v>23</v>
      </c>
      <c r="E5292" t="s">
        <v>23</v>
      </c>
      <c r="F5292">
        <v>71</v>
      </c>
      <c r="G5292" t="s">
        <v>24</v>
      </c>
      <c r="H5292" t="s">
        <v>24</v>
      </c>
      <c r="I5292" t="s">
        <v>26</v>
      </c>
      <c r="J5292" t="s">
        <v>23</v>
      </c>
      <c r="K5292" t="s">
        <v>23</v>
      </c>
      <c r="L5292" t="s">
        <v>24</v>
      </c>
      <c r="M5292" t="s">
        <v>23</v>
      </c>
      <c r="N5292" t="s">
        <v>23</v>
      </c>
      <c r="O5292" t="s">
        <v>23</v>
      </c>
      <c r="P5292" t="s">
        <v>47</v>
      </c>
      <c r="Q5292" t="s">
        <v>24</v>
      </c>
      <c r="R5292" t="s">
        <v>7104</v>
      </c>
      <c r="S5292" s="2">
        <v>59.7</v>
      </c>
      <c r="T5292" s="2">
        <v>4122.6499999999996</v>
      </c>
      <c r="U5292" t="s">
        <v>24</v>
      </c>
      <c r="V5292">
        <f>COUNTIF(Table1[[#This Row],[OnlineSecurity]:[StreamingMovies]], "Yes")</f>
        <v>5</v>
      </c>
      <c r="W5292" t="str" cm="1">
        <f t="array" ref="W5292">_xlfn.IFS(Table1[[#This Row],[tenure]]&lt;=12,"0-1 Years", Table1[[#This Row],[tenure]] &lt;=36, "1-3 Years",Table1[[#This Row],[tenure]]&lt;=60, "3-5 Years",Table1[[#This Row],[tenure]]&gt;60,"5+ Years")</f>
        <v>5+ Years</v>
      </c>
      <c r="X5292" t="str">
        <f>IF(AND(Table1[[#This Row],[Contract]]="Month-to-Month", Table1[[#This Row],[PaymentMethod]]= "Electronic check"), "High Risk", "Standard")</f>
        <v>Standard</v>
      </c>
      <c r="Y5292" s="11">
        <f>IFERROR(Table1[[#This Row],[TotalCharges]]/Table1[[#This Row],[tenure]],"0")</f>
        <v>58.065492957746471</v>
      </c>
      <c r="Z5292" t="str">
        <f>IF(Table1[[#This Row],[SeniorCitizen]]=1,"Yes","No")</f>
        <v>No</v>
      </c>
    </row>
    <row r="5293" spans="1:26" x14ac:dyDescent="0.3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7105</v>
      </c>
      <c r="S5293" s="2">
        <v>86.45</v>
      </c>
      <c r="T5293" s="2">
        <v>5762.95</v>
      </c>
      <c r="U5293" t="s">
        <v>24</v>
      </c>
      <c r="V5293">
        <f>COUNTIF(Table1[[#This Row],[OnlineSecurity]:[StreamingMovies]], "Yes")</f>
        <v>2</v>
      </c>
      <c r="W5293" t="str" cm="1">
        <f t="array" ref="W5293">_xlfn.IFS(Table1[[#This Row],[tenure]]&lt;=12,"0-1 Years", Table1[[#This Row],[tenure]] &lt;=36, "1-3 Years",Table1[[#This Row],[tenure]]&lt;=60, "3-5 Years",Table1[[#This Row],[tenure]]&gt;60,"5+ Years")</f>
        <v>5+ Years</v>
      </c>
      <c r="X5293" t="str">
        <f>IF(AND(Table1[[#This Row],[Contract]]="Month-to-Month", Table1[[#This Row],[PaymentMethod]]= "Electronic check"), "High Risk", "Standard")</f>
        <v>Standard</v>
      </c>
      <c r="Y5293" s="11">
        <f>IFERROR(Table1[[#This Row],[TotalCharges]]/Table1[[#This Row],[tenure]],"0")</f>
        <v>84.749264705882354</v>
      </c>
      <c r="Z5293" t="str">
        <f>IF(Table1[[#This Row],[SeniorCitizen]]=1,"Yes","No")</f>
        <v>No</v>
      </c>
    </row>
    <row r="5294" spans="1:26" x14ac:dyDescent="0.35">
      <c r="A5294" t="s">
        <v>5329</v>
      </c>
      <c r="B5294" t="s">
        <v>30</v>
      </c>
      <c r="C5294">
        <v>0</v>
      </c>
      <c r="D5294" t="s">
        <v>24</v>
      </c>
      <c r="E5294" t="s">
        <v>24</v>
      </c>
      <c r="F5294">
        <v>46</v>
      </c>
      <c r="G5294" t="s">
        <v>24</v>
      </c>
      <c r="H5294" t="s">
        <v>24</v>
      </c>
      <c r="I5294" t="s">
        <v>26</v>
      </c>
      <c r="J5294" t="s">
        <v>24</v>
      </c>
      <c r="K5294" t="s">
        <v>24</v>
      </c>
      <c r="L5294" t="s">
        <v>23</v>
      </c>
      <c r="M5294" t="s">
        <v>23</v>
      </c>
      <c r="N5294" t="s">
        <v>24</v>
      </c>
      <c r="O5294" t="s">
        <v>24</v>
      </c>
      <c r="P5294" t="s">
        <v>31</v>
      </c>
      <c r="Q5294" t="s">
        <v>24</v>
      </c>
      <c r="R5294" t="s">
        <v>7105</v>
      </c>
      <c r="S5294" s="2">
        <v>33.700000000000003</v>
      </c>
      <c r="T5294" s="2">
        <v>1537.85</v>
      </c>
      <c r="U5294" t="s">
        <v>24</v>
      </c>
      <c r="V5294">
        <f>COUNTIF(Table1[[#This Row],[OnlineSecurity]:[StreamingMovies]], "Yes")</f>
        <v>2</v>
      </c>
      <c r="W5294" t="str" cm="1">
        <f t="array" ref="W5294">_xlfn.IFS(Table1[[#This Row],[tenure]]&lt;=12,"0-1 Years", Table1[[#This Row],[tenure]] &lt;=36, "1-3 Years",Table1[[#This Row],[tenure]]&lt;=60, "3-5 Years",Table1[[#This Row],[tenure]]&gt;60,"5+ Years")</f>
        <v>3-5 Years</v>
      </c>
      <c r="X5294" t="str">
        <f>IF(AND(Table1[[#This Row],[Contract]]="Month-to-Month", Table1[[#This Row],[PaymentMethod]]= "Electronic check"), "High Risk", "Standard")</f>
        <v>Standard</v>
      </c>
      <c r="Y5294" s="11">
        <f>IFERROR(Table1[[#This Row],[TotalCharges]]/Table1[[#This Row],[tenure]],"0")</f>
        <v>33.431521739130432</v>
      </c>
      <c r="Z5294" t="str">
        <f>IF(Table1[[#This Row],[SeniorCitizen]]=1,"Yes","No")</f>
        <v>No</v>
      </c>
    </row>
    <row r="5295" spans="1:26" x14ac:dyDescent="0.3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7104</v>
      </c>
      <c r="S5295" s="2">
        <v>80.099999999999994</v>
      </c>
      <c r="T5295" s="2">
        <v>2603.3000000000002</v>
      </c>
      <c r="U5295" t="s">
        <v>24</v>
      </c>
      <c r="V5295">
        <f>COUNTIF(Table1[[#This Row],[OnlineSecurity]:[StreamingMovies]], "Yes")</f>
        <v>1</v>
      </c>
      <c r="W5295" t="str" cm="1">
        <f t="array" ref="W5295">_xlfn.IFS(Table1[[#This Row],[tenure]]&lt;=12,"0-1 Years", Table1[[#This Row],[tenure]] &lt;=36, "1-3 Years",Table1[[#This Row],[tenure]]&lt;=60, "3-5 Years",Table1[[#This Row],[tenure]]&gt;60,"5+ Years")</f>
        <v>1-3 Years</v>
      </c>
      <c r="X5295" t="str">
        <f>IF(AND(Table1[[#This Row],[Contract]]="Month-to-Month", Table1[[#This Row],[PaymentMethod]]= "Electronic check"), "High Risk", "Standard")</f>
        <v>Standard</v>
      </c>
      <c r="Y5295" s="11">
        <f>IFERROR(Table1[[#This Row],[TotalCharges]]/Table1[[#This Row],[tenure]],"0")</f>
        <v>78.88787878787879</v>
      </c>
      <c r="Z5295" t="str">
        <f>IF(Table1[[#This Row],[SeniorCitizen]]=1,"Yes","No")</f>
        <v>No</v>
      </c>
    </row>
    <row r="5296" spans="1:26" x14ac:dyDescent="0.3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7104</v>
      </c>
      <c r="S5296" s="2">
        <v>104.05</v>
      </c>
      <c r="T5296" s="2">
        <v>5566.4</v>
      </c>
      <c r="U5296" t="s">
        <v>24</v>
      </c>
      <c r="V5296">
        <f>COUNTIF(Table1[[#This Row],[OnlineSecurity]:[StreamingMovies]], "Yes")</f>
        <v>5</v>
      </c>
      <c r="W5296" t="str" cm="1">
        <f t="array" ref="W5296">_xlfn.IFS(Table1[[#This Row],[tenure]]&lt;=12,"0-1 Years", Table1[[#This Row],[tenure]] &lt;=36, "1-3 Years",Table1[[#This Row],[tenure]]&lt;=60, "3-5 Years",Table1[[#This Row],[tenure]]&gt;60,"5+ Years")</f>
        <v>3-5 Years</v>
      </c>
      <c r="X5296" t="str">
        <f>IF(AND(Table1[[#This Row],[Contract]]="Month-to-Month", Table1[[#This Row],[PaymentMethod]]= "Electronic check"), "High Risk", "Standard")</f>
        <v>Standard</v>
      </c>
      <c r="Y5296" s="11">
        <f>IFERROR(Table1[[#This Row],[TotalCharges]]/Table1[[#This Row],[tenure]],"0")</f>
        <v>105.02641509433961</v>
      </c>
      <c r="Z5296" t="str">
        <f>IF(Table1[[#This Row],[SeniorCitizen]]=1,"Yes","No")</f>
        <v>No</v>
      </c>
    </row>
    <row r="5297" spans="1:26" x14ac:dyDescent="0.3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7104</v>
      </c>
      <c r="S5297" s="2">
        <v>108.75</v>
      </c>
      <c r="T5297" s="2">
        <v>5431.9</v>
      </c>
      <c r="U5297" t="s">
        <v>24</v>
      </c>
      <c r="V5297">
        <f>COUNTIF(Table1[[#This Row],[OnlineSecurity]:[StreamingMovies]], "Yes")</f>
        <v>5</v>
      </c>
      <c r="W5297" t="str" cm="1">
        <f t="array" ref="W5297">_xlfn.IFS(Table1[[#This Row],[tenure]]&lt;=12,"0-1 Years", Table1[[#This Row],[tenure]] &lt;=36, "1-3 Years",Table1[[#This Row],[tenure]]&lt;=60, "3-5 Years",Table1[[#This Row],[tenure]]&gt;60,"5+ Years")</f>
        <v>3-5 Years</v>
      </c>
      <c r="X5297" t="str">
        <f>IF(AND(Table1[[#This Row],[Contract]]="Month-to-Month", Table1[[#This Row],[PaymentMethod]]= "Electronic check"), "High Risk", "Standard")</f>
        <v>Standard</v>
      </c>
      <c r="Y5297" s="11">
        <f>IFERROR(Table1[[#This Row],[TotalCharges]]/Table1[[#This Row],[tenure]],"0")</f>
        <v>108.63799999999999</v>
      </c>
      <c r="Z5297" t="str">
        <f>IF(Table1[[#This Row],[SeniorCitizen]]=1,"Yes","No")</f>
        <v>Yes</v>
      </c>
    </row>
    <row r="5298" spans="1:26" x14ac:dyDescent="0.35">
      <c r="A5298" t="s">
        <v>5333</v>
      </c>
      <c r="B5298" t="s">
        <v>22</v>
      </c>
      <c r="C5298">
        <v>0</v>
      </c>
      <c r="D5298" t="s">
        <v>24</v>
      </c>
      <c r="E5298" t="s">
        <v>24</v>
      </c>
      <c r="F5298">
        <v>57</v>
      </c>
      <c r="G5298" t="s">
        <v>24</v>
      </c>
      <c r="H5298" t="s">
        <v>24</v>
      </c>
      <c r="I5298" t="s">
        <v>26</v>
      </c>
      <c r="J5298" t="s">
        <v>23</v>
      </c>
      <c r="K5298" t="s">
        <v>24</v>
      </c>
      <c r="L5298" t="s">
        <v>23</v>
      </c>
      <c r="M5298" t="s">
        <v>23</v>
      </c>
      <c r="N5298" t="s">
        <v>24</v>
      </c>
      <c r="O5298" t="s">
        <v>24</v>
      </c>
      <c r="P5298" t="s">
        <v>31</v>
      </c>
      <c r="Q5298" t="s">
        <v>23</v>
      </c>
      <c r="R5298" t="s">
        <v>7105</v>
      </c>
      <c r="S5298" s="2">
        <v>41.1</v>
      </c>
      <c r="T5298" s="2">
        <v>2258.25</v>
      </c>
      <c r="U5298" t="s">
        <v>24</v>
      </c>
      <c r="V5298">
        <f>COUNTIF(Table1[[#This Row],[OnlineSecurity]:[StreamingMovies]], "Yes")</f>
        <v>3</v>
      </c>
      <c r="W5298" t="str" cm="1">
        <f t="array" ref="W5298">_xlfn.IFS(Table1[[#This Row],[tenure]]&lt;=12,"0-1 Years", Table1[[#This Row],[tenure]] &lt;=36, "1-3 Years",Table1[[#This Row],[tenure]]&lt;=60, "3-5 Years",Table1[[#This Row],[tenure]]&gt;60,"5+ Years")</f>
        <v>3-5 Years</v>
      </c>
      <c r="X5298" t="str">
        <f>IF(AND(Table1[[#This Row],[Contract]]="Month-to-Month", Table1[[#This Row],[PaymentMethod]]= "Electronic check"), "High Risk", "Standard")</f>
        <v>Standard</v>
      </c>
      <c r="Y5298" s="11">
        <f>IFERROR(Table1[[#This Row],[TotalCharges]]/Table1[[#This Row],[tenure]],"0")</f>
        <v>39.618421052631582</v>
      </c>
      <c r="Z5298" t="str">
        <f>IF(Table1[[#This Row],[SeniorCitizen]]=1,"Yes","No")</f>
        <v>No</v>
      </c>
    </row>
    <row r="5299" spans="1:26" x14ac:dyDescent="0.35">
      <c r="A5299" t="s">
        <v>5334</v>
      </c>
      <c r="B5299" t="s">
        <v>22</v>
      </c>
      <c r="C5299">
        <v>0</v>
      </c>
      <c r="D5299" t="s">
        <v>23</v>
      </c>
      <c r="E5299" t="s">
        <v>23</v>
      </c>
      <c r="F5299">
        <v>54</v>
      </c>
      <c r="G5299" t="s">
        <v>23</v>
      </c>
      <c r="H5299" t="s">
        <v>24</v>
      </c>
      <c r="I5299" t="s">
        <v>24</v>
      </c>
      <c r="J5299" t="s">
        <v>24</v>
      </c>
      <c r="K5299" t="s">
        <v>24</v>
      </c>
      <c r="L5299" t="s">
        <v>24</v>
      </c>
      <c r="M5299" t="s">
        <v>24</v>
      </c>
      <c r="N5299" t="s">
        <v>24</v>
      </c>
      <c r="O5299" t="s">
        <v>24</v>
      </c>
      <c r="P5299" t="s">
        <v>47</v>
      </c>
      <c r="Q5299" t="s">
        <v>23</v>
      </c>
      <c r="R5299" t="s">
        <v>7104</v>
      </c>
      <c r="S5299" s="2">
        <v>20.350000000000001</v>
      </c>
      <c r="T5299" s="2">
        <v>1092.3499999999999</v>
      </c>
      <c r="U5299" t="s">
        <v>24</v>
      </c>
      <c r="V5299">
        <f>COUNTIF(Table1[[#This Row],[OnlineSecurity]:[StreamingMovies]], "Yes")</f>
        <v>0</v>
      </c>
      <c r="W5299" t="str" cm="1">
        <f t="array" ref="W5299">_xlfn.IFS(Table1[[#This Row],[tenure]]&lt;=12,"0-1 Years", Table1[[#This Row],[tenure]] &lt;=36, "1-3 Years",Table1[[#This Row],[tenure]]&lt;=60, "3-5 Years",Table1[[#This Row],[tenure]]&gt;60,"5+ Years")</f>
        <v>3-5 Years</v>
      </c>
      <c r="X5299" t="str">
        <f>IF(AND(Table1[[#This Row],[Contract]]="Month-to-Month", Table1[[#This Row],[PaymentMethod]]= "Electronic check"), "High Risk", "Standard")</f>
        <v>Standard</v>
      </c>
      <c r="Y5299" s="11">
        <f>IFERROR(Table1[[#This Row],[TotalCharges]]/Table1[[#This Row],[tenure]],"0")</f>
        <v>20.228703703703701</v>
      </c>
      <c r="Z5299" t="str">
        <f>IF(Table1[[#This Row],[SeniorCitizen]]=1,"Yes","No")</f>
        <v>No</v>
      </c>
    </row>
    <row r="5300" spans="1:26" x14ac:dyDescent="0.3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s="2">
        <v>105.9</v>
      </c>
      <c r="T5300" s="2">
        <v>6401.25</v>
      </c>
      <c r="U5300" t="s">
        <v>24</v>
      </c>
      <c r="V5300">
        <f>COUNTIF(Table1[[#This Row],[OnlineSecurity]:[StreamingMovies]], "Yes")</f>
        <v>4</v>
      </c>
      <c r="W5300" t="str" cm="1">
        <f t="array" ref="W5300">_xlfn.IFS(Table1[[#This Row],[tenure]]&lt;=12,"0-1 Years", Table1[[#This Row],[tenure]] &lt;=36, "1-3 Years",Table1[[#This Row],[tenure]]&lt;=60, "3-5 Years",Table1[[#This Row],[tenure]]&gt;60,"5+ Years")</f>
        <v>3-5 Years</v>
      </c>
      <c r="X5300" t="str">
        <f>IF(AND(Table1[[#This Row],[Contract]]="Month-to-Month", Table1[[#This Row],[PaymentMethod]]= "Electronic check"), "High Risk", "Standard")</f>
        <v>High Risk</v>
      </c>
      <c r="Y5300" s="11">
        <f>IFERROR(Table1[[#This Row],[TotalCharges]]/Table1[[#This Row],[tenure]],"0")</f>
        <v>106.6875</v>
      </c>
      <c r="Z5300" t="str">
        <f>IF(Table1[[#This Row],[SeniorCitizen]]=1,"Yes","No")</f>
        <v>Yes</v>
      </c>
    </row>
    <row r="5301" spans="1:26" x14ac:dyDescent="0.3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7105</v>
      </c>
      <c r="S5301" s="2">
        <v>101.3</v>
      </c>
      <c r="T5301" s="2">
        <v>2812.2</v>
      </c>
      <c r="U5301" t="s">
        <v>23</v>
      </c>
      <c r="V5301">
        <f>COUNTIF(Table1[[#This Row],[OnlineSecurity]:[StreamingMovies]], "Yes")</f>
        <v>3</v>
      </c>
      <c r="W5301" t="str" cm="1">
        <f t="array" ref="W5301">_xlfn.IFS(Table1[[#This Row],[tenure]]&lt;=12,"0-1 Years", Table1[[#This Row],[tenure]] &lt;=36, "1-3 Years",Table1[[#This Row],[tenure]]&lt;=60, "3-5 Years",Table1[[#This Row],[tenure]]&gt;60,"5+ Years")</f>
        <v>1-3 Years</v>
      </c>
      <c r="X5301" t="str">
        <f>IF(AND(Table1[[#This Row],[Contract]]="Month-to-Month", Table1[[#This Row],[PaymentMethod]]= "Electronic check"), "High Risk", "Standard")</f>
        <v>Standard</v>
      </c>
      <c r="Y5301" s="11">
        <f>IFERROR(Table1[[#This Row],[TotalCharges]]/Table1[[#This Row],[tenure]],"0")</f>
        <v>100.43571428571428</v>
      </c>
      <c r="Z5301" t="str">
        <f>IF(Table1[[#This Row],[SeniorCitizen]]=1,"Yes","No")</f>
        <v>Yes</v>
      </c>
    </row>
    <row r="5302" spans="1:26" x14ac:dyDescent="0.3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s="2">
        <v>80.05</v>
      </c>
      <c r="T5302" s="2">
        <v>80.05</v>
      </c>
      <c r="U5302" t="s">
        <v>23</v>
      </c>
      <c r="V5302">
        <f>COUNTIF(Table1[[#This Row],[OnlineSecurity]:[StreamingMovies]], "Yes")</f>
        <v>1</v>
      </c>
      <c r="W5302" t="str" cm="1">
        <f t="array" ref="W5302">_xlfn.IFS(Table1[[#This Row],[tenure]]&lt;=12,"0-1 Years", Table1[[#This Row],[tenure]] &lt;=36, "1-3 Years",Table1[[#This Row],[tenure]]&lt;=60, "3-5 Years",Table1[[#This Row],[tenure]]&gt;60,"5+ Years")</f>
        <v>0-1 Years</v>
      </c>
      <c r="X5302" t="str">
        <f>IF(AND(Table1[[#This Row],[Contract]]="Month-to-Month", Table1[[#This Row],[PaymentMethod]]= "Electronic check"), "High Risk", "Standard")</f>
        <v>Standard</v>
      </c>
      <c r="Y5302" s="11">
        <f>IFERROR(Table1[[#This Row],[TotalCharges]]/Table1[[#This Row],[tenure]],"0")</f>
        <v>80.05</v>
      </c>
      <c r="Z5302" t="str">
        <f>IF(Table1[[#This Row],[SeniorCitizen]]=1,"Yes","No")</f>
        <v>No</v>
      </c>
    </row>
    <row r="5303" spans="1:26" x14ac:dyDescent="0.3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s="2">
        <v>89.2</v>
      </c>
      <c r="T5303" s="2">
        <v>2698.35</v>
      </c>
      <c r="U5303" t="s">
        <v>23</v>
      </c>
      <c r="V5303">
        <f>COUNTIF(Table1[[#This Row],[OnlineSecurity]:[StreamingMovies]], "Yes")</f>
        <v>2</v>
      </c>
      <c r="W5303" t="str" cm="1">
        <f t="array" ref="W5303">_xlfn.IFS(Table1[[#This Row],[tenure]]&lt;=12,"0-1 Years", Table1[[#This Row],[tenure]] &lt;=36, "1-3 Years",Table1[[#This Row],[tenure]]&lt;=60, "3-5 Years",Table1[[#This Row],[tenure]]&gt;60,"5+ Years")</f>
        <v>1-3 Years</v>
      </c>
      <c r="X5303" t="str">
        <f>IF(AND(Table1[[#This Row],[Contract]]="Month-to-Month", Table1[[#This Row],[PaymentMethod]]= "Electronic check"), "High Risk", "Standard")</f>
        <v>High Risk</v>
      </c>
      <c r="Y5303" s="11">
        <f>IFERROR(Table1[[#This Row],[TotalCharges]]/Table1[[#This Row],[tenure]],"0")</f>
        <v>93.046551724137927</v>
      </c>
      <c r="Z5303" t="str">
        <f>IF(Table1[[#This Row],[SeniorCitizen]]=1,"Yes","No")</f>
        <v>No</v>
      </c>
    </row>
    <row r="5304" spans="1:26" x14ac:dyDescent="0.3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s="2">
        <v>65.5</v>
      </c>
      <c r="T5304" s="2">
        <v>616.9</v>
      </c>
      <c r="U5304" t="s">
        <v>24</v>
      </c>
      <c r="V5304">
        <f>COUNTIF(Table1[[#This Row],[OnlineSecurity]:[StreamingMovies]], "Yes")</f>
        <v>3</v>
      </c>
      <c r="W5304" t="str" cm="1">
        <f t="array" ref="W5304">_xlfn.IFS(Table1[[#This Row],[tenure]]&lt;=12,"0-1 Years", Table1[[#This Row],[tenure]] &lt;=36, "1-3 Years",Table1[[#This Row],[tenure]]&lt;=60, "3-5 Years",Table1[[#This Row],[tenure]]&gt;60,"5+ Years")</f>
        <v>0-1 Years</v>
      </c>
      <c r="X5304" t="str">
        <f>IF(AND(Table1[[#This Row],[Contract]]="Month-to-Month", Table1[[#This Row],[PaymentMethod]]= "Electronic check"), "High Risk", "Standard")</f>
        <v>High Risk</v>
      </c>
      <c r="Y5304" s="11">
        <f>IFERROR(Table1[[#This Row],[TotalCharges]]/Table1[[#This Row],[tenure]],"0")</f>
        <v>61.69</v>
      </c>
      <c r="Z5304" t="str">
        <f>IF(Table1[[#This Row],[SeniorCitizen]]=1,"Yes","No")</f>
        <v>No</v>
      </c>
    </row>
    <row r="5305" spans="1:26" x14ac:dyDescent="0.35">
      <c r="A5305" t="s">
        <v>5340</v>
      </c>
      <c r="B5305" t="s">
        <v>30</v>
      </c>
      <c r="C5305">
        <v>0</v>
      </c>
      <c r="D5305" t="s">
        <v>24</v>
      </c>
      <c r="E5305" t="s">
        <v>23</v>
      </c>
      <c r="F5305">
        <v>43</v>
      </c>
      <c r="G5305" t="s">
        <v>24</v>
      </c>
      <c r="H5305" t="s">
        <v>24</v>
      </c>
      <c r="I5305" t="s">
        <v>26</v>
      </c>
      <c r="J5305" t="s">
        <v>23</v>
      </c>
      <c r="K5305" t="s">
        <v>23</v>
      </c>
      <c r="L5305" t="s">
        <v>23</v>
      </c>
      <c r="M5305" t="s">
        <v>24</v>
      </c>
      <c r="N5305" t="s">
        <v>24</v>
      </c>
      <c r="O5305" t="s">
        <v>24</v>
      </c>
      <c r="P5305" t="s">
        <v>27</v>
      </c>
      <c r="Q5305" t="s">
        <v>23</v>
      </c>
      <c r="R5305" t="s">
        <v>28</v>
      </c>
      <c r="S5305" s="2">
        <v>40.450000000000003</v>
      </c>
      <c r="T5305" s="2">
        <v>1912.85</v>
      </c>
      <c r="U5305" t="s">
        <v>24</v>
      </c>
      <c r="V5305">
        <f>COUNTIF(Table1[[#This Row],[OnlineSecurity]:[StreamingMovies]], "Yes")</f>
        <v>3</v>
      </c>
      <c r="W5305" t="str" cm="1">
        <f t="array" ref="W5305">_xlfn.IFS(Table1[[#This Row],[tenure]]&lt;=12,"0-1 Years", Table1[[#This Row],[tenure]] &lt;=36, "1-3 Years",Table1[[#This Row],[tenure]]&lt;=60, "3-5 Years",Table1[[#This Row],[tenure]]&gt;60,"5+ Years")</f>
        <v>3-5 Years</v>
      </c>
      <c r="X5305" t="str">
        <f>IF(AND(Table1[[#This Row],[Contract]]="Month-to-Month", Table1[[#This Row],[PaymentMethod]]= "Electronic check"), "High Risk", "Standard")</f>
        <v>High Risk</v>
      </c>
      <c r="Y5305" s="11">
        <f>IFERROR(Table1[[#This Row],[TotalCharges]]/Table1[[#This Row],[tenure]],"0")</f>
        <v>44.484883720930227</v>
      </c>
      <c r="Z5305" t="str">
        <f>IF(Table1[[#This Row],[SeniorCitizen]]=1,"Yes","No")</f>
        <v>No</v>
      </c>
    </row>
    <row r="5306" spans="1:26" x14ac:dyDescent="0.3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7104</v>
      </c>
      <c r="S5306" s="2">
        <v>70.45</v>
      </c>
      <c r="T5306" s="2">
        <v>849.1</v>
      </c>
      <c r="U5306" t="s">
        <v>24</v>
      </c>
      <c r="V5306">
        <f>COUNTIF(Table1[[#This Row],[OnlineSecurity]:[StreamingMovies]], "Yes")</f>
        <v>0</v>
      </c>
      <c r="W5306" t="str" cm="1">
        <f t="array" ref="W5306">_xlfn.IFS(Table1[[#This Row],[tenure]]&lt;=12,"0-1 Years", Table1[[#This Row],[tenure]] &lt;=36, "1-3 Years",Table1[[#This Row],[tenure]]&lt;=60, "3-5 Years",Table1[[#This Row],[tenure]]&gt;60,"5+ Years")</f>
        <v>1-3 Years</v>
      </c>
      <c r="X5306" t="str">
        <f>IF(AND(Table1[[#This Row],[Contract]]="Month-to-Month", Table1[[#This Row],[PaymentMethod]]= "Electronic check"), "High Risk", "Standard")</f>
        <v>Standard</v>
      </c>
      <c r="Y5306" s="11">
        <f>IFERROR(Table1[[#This Row],[TotalCharges]]/Table1[[#This Row],[tenure]],"0")</f>
        <v>65.315384615384616</v>
      </c>
      <c r="Z5306" t="str">
        <f>IF(Table1[[#This Row],[SeniorCitizen]]=1,"Yes","No")</f>
        <v>Yes</v>
      </c>
    </row>
    <row r="5307" spans="1:26" x14ac:dyDescent="0.3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s="2">
        <v>78.8</v>
      </c>
      <c r="T5307" s="2">
        <v>3460.3</v>
      </c>
      <c r="U5307" t="s">
        <v>24</v>
      </c>
      <c r="V5307">
        <f>COUNTIF(Table1[[#This Row],[OnlineSecurity]:[StreamingMovies]], "Yes")</f>
        <v>5</v>
      </c>
      <c r="W5307" t="str" cm="1">
        <f t="array" ref="W5307">_xlfn.IFS(Table1[[#This Row],[tenure]]&lt;=12,"0-1 Years", Table1[[#This Row],[tenure]] &lt;=36, "1-3 Years",Table1[[#This Row],[tenure]]&lt;=60, "3-5 Years",Table1[[#This Row],[tenure]]&gt;60,"5+ Years")</f>
        <v>3-5 Years</v>
      </c>
      <c r="X5307" t="str">
        <f>IF(AND(Table1[[#This Row],[Contract]]="Month-to-Month", Table1[[#This Row],[PaymentMethod]]= "Electronic check"), "High Risk", "Standard")</f>
        <v>Standard</v>
      </c>
      <c r="Y5307" s="11">
        <f>IFERROR(Table1[[#This Row],[TotalCharges]]/Table1[[#This Row],[tenure]],"0")</f>
        <v>80.472093023255823</v>
      </c>
      <c r="Z5307" t="str">
        <f>IF(Table1[[#This Row],[SeniorCitizen]]=1,"Yes","No")</f>
        <v>No</v>
      </c>
    </row>
    <row r="5308" spans="1:26" x14ac:dyDescent="0.3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s="2">
        <v>83.65</v>
      </c>
      <c r="T5308" s="2">
        <v>1465.75</v>
      </c>
      <c r="U5308" t="s">
        <v>23</v>
      </c>
      <c r="V5308">
        <f>COUNTIF(Table1[[#This Row],[OnlineSecurity]:[StreamingMovies]], "Yes")</f>
        <v>1</v>
      </c>
      <c r="W5308" t="str" cm="1">
        <f t="array" ref="W5308">_xlfn.IFS(Table1[[#This Row],[tenure]]&lt;=12,"0-1 Years", Table1[[#This Row],[tenure]] &lt;=36, "1-3 Years",Table1[[#This Row],[tenure]]&lt;=60, "3-5 Years",Table1[[#This Row],[tenure]]&gt;60,"5+ Years")</f>
        <v>1-3 Years</v>
      </c>
      <c r="X5308" t="str">
        <f>IF(AND(Table1[[#This Row],[Contract]]="Month-to-Month", Table1[[#This Row],[PaymentMethod]]= "Electronic check"), "High Risk", "Standard")</f>
        <v>High Risk</v>
      </c>
      <c r="Y5308" s="11">
        <f>IFERROR(Table1[[#This Row],[TotalCharges]]/Table1[[#This Row],[tenure]],"0")</f>
        <v>77.14473684210526</v>
      </c>
      <c r="Z5308" t="str">
        <f>IF(Table1[[#This Row],[SeniorCitizen]]=1,"Yes","No")</f>
        <v>No</v>
      </c>
    </row>
    <row r="5309" spans="1:26" x14ac:dyDescent="0.3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s="2">
        <v>90.1</v>
      </c>
      <c r="T5309" s="2">
        <v>90.1</v>
      </c>
      <c r="U5309" t="s">
        <v>24</v>
      </c>
      <c r="V5309">
        <f>COUNTIF(Table1[[#This Row],[OnlineSecurity]:[StreamingMovies]], "Yes")</f>
        <v>2</v>
      </c>
      <c r="W5309" t="str" cm="1">
        <f t="array" ref="W5309">_xlfn.IFS(Table1[[#This Row],[tenure]]&lt;=12,"0-1 Years", Table1[[#This Row],[tenure]] &lt;=36, "1-3 Years",Table1[[#This Row],[tenure]]&lt;=60, "3-5 Years",Table1[[#This Row],[tenure]]&gt;60,"5+ Years")</f>
        <v>0-1 Years</v>
      </c>
      <c r="X5309" t="str">
        <f>IF(AND(Table1[[#This Row],[Contract]]="Month-to-Month", Table1[[#This Row],[PaymentMethod]]= "Electronic check"), "High Risk", "Standard")</f>
        <v>High Risk</v>
      </c>
      <c r="Y5309" s="11">
        <f>IFERROR(Table1[[#This Row],[TotalCharges]]/Table1[[#This Row],[tenure]],"0")</f>
        <v>90.1</v>
      </c>
      <c r="Z5309" t="str">
        <f>IF(Table1[[#This Row],[SeniorCitizen]]=1,"Yes","No")</f>
        <v>No</v>
      </c>
    </row>
    <row r="5310" spans="1:26" x14ac:dyDescent="0.3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7105</v>
      </c>
      <c r="S5310" s="2">
        <v>82.45</v>
      </c>
      <c r="T5310" s="2">
        <v>5555.3</v>
      </c>
      <c r="U5310" t="s">
        <v>24</v>
      </c>
      <c r="V5310">
        <f>COUNTIF(Table1[[#This Row],[OnlineSecurity]:[StreamingMovies]], "Yes")</f>
        <v>5</v>
      </c>
      <c r="W5310" t="str" cm="1">
        <f t="array" ref="W5310">_xlfn.IFS(Table1[[#This Row],[tenure]]&lt;=12,"0-1 Years", Table1[[#This Row],[tenure]] &lt;=36, "1-3 Years",Table1[[#This Row],[tenure]]&lt;=60, "3-5 Years",Table1[[#This Row],[tenure]]&gt;60,"5+ Years")</f>
        <v>5+ Years</v>
      </c>
      <c r="X5310" t="str">
        <f>IF(AND(Table1[[#This Row],[Contract]]="Month-to-Month", Table1[[#This Row],[PaymentMethod]]= "Electronic check"), "High Risk", "Standard")</f>
        <v>Standard</v>
      </c>
      <c r="Y5310" s="11">
        <f>IFERROR(Table1[[#This Row],[TotalCharges]]/Table1[[#This Row],[tenure]],"0")</f>
        <v>80.51159420289855</v>
      </c>
      <c r="Z5310" t="str">
        <f>IF(Table1[[#This Row],[SeniorCitizen]]=1,"Yes","No")</f>
        <v>No</v>
      </c>
    </row>
    <row r="5311" spans="1:26" x14ac:dyDescent="0.35">
      <c r="A5311" t="s">
        <v>5346</v>
      </c>
      <c r="B5311" t="s">
        <v>22</v>
      </c>
      <c r="C5311">
        <v>0</v>
      </c>
      <c r="D5311" t="s">
        <v>23</v>
      </c>
      <c r="E5311" t="s">
        <v>24</v>
      </c>
      <c r="F5311">
        <v>61</v>
      </c>
      <c r="G5311" t="s">
        <v>23</v>
      </c>
      <c r="H5311" t="s">
        <v>24</v>
      </c>
      <c r="I5311" t="s">
        <v>24</v>
      </c>
      <c r="J5311" t="s">
        <v>24</v>
      </c>
      <c r="K5311" t="s">
        <v>24</v>
      </c>
      <c r="L5311" t="s">
        <v>24</v>
      </c>
      <c r="M5311" t="s">
        <v>24</v>
      </c>
      <c r="N5311" t="s">
        <v>24</v>
      </c>
      <c r="O5311" t="s">
        <v>24</v>
      </c>
      <c r="P5311" t="s">
        <v>47</v>
      </c>
      <c r="Q5311" t="s">
        <v>24</v>
      </c>
      <c r="R5311" t="s">
        <v>7105</v>
      </c>
      <c r="S5311" s="2">
        <v>20.25</v>
      </c>
      <c r="T5311" s="2">
        <v>1278.8</v>
      </c>
      <c r="U5311" t="s">
        <v>24</v>
      </c>
      <c r="V5311">
        <f>COUNTIF(Table1[[#This Row],[OnlineSecurity]:[StreamingMovies]], "Yes")</f>
        <v>0</v>
      </c>
      <c r="W5311" t="str" cm="1">
        <f t="array" ref="W5311">_xlfn.IFS(Table1[[#This Row],[tenure]]&lt;=12,"0-1 Years", Table1[[#This Row],[tenure]] &lt;=36, "1-3 Years",Table1[[#This Row],[tenure]]&lt;=60, "3-5 Years",Table1[[#This Row],[tenure]]&gt;60,"5+ Years")</f>
        <v>5+ Years</v>
      </c>
      <c r="X5311" t="str">
        <f>IF(AND(Table1[[#This Row],[Contract]]="Month-to-Month", Table1[[#This Row],[PaymentMethod]]= "Electronic check"), "High Risk", "Standard")</f>
        <v>Standard</v>
      </c>
      <c r="Y5311" s="11">
        <f>IFERROR(Table1[[#This Row],[TotalCharges]]/Table1[[#This Row],[tenure]],"0")</f>
        <v>20.963934426229507</v>
      </c>
      <c r="Z5311" t="str">
        <f>IF(Table1[[#This Row],[SeniorCitizen]]=1,"Yes","No")</f>
        <v>No</v>
      </c>
    </row>
    <row r="5312" spans="1:26" x14ac:dyDescent="0.3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7104</v>
      </c>
      <c r="S5312" s="2">
        <v>66.25</v>
      </c>
      <c r="T5312" s="2">
        <v>2907.35</v>
      </c>
      <c r="U5312" t="s">
        <v>24</v>
      </c>
      <c r="V5312">
        <f>COUNTIF(Table1[[#This Row],[OnlineSecurity]:[StreamingMovies]], "Yes")</f>
        <v>3</v>
      </c>
      <c r="W5312" t="str" cm="1">
        <f t="array" ref="W5312">_xlfn.IFS(Table1[[#This Row],[tenure]]&lt;=12,"0-1 Years", Table1[[#This Row],[tenure]] &lt;=36, "1-3 Years",Table1[[#This Row],[tenure]]&lt;=60, "3-5 Years",Table1[[#This Row],[tenure]]&gt;60,"5+ Years")</f>
        <v>3-5 Years</v>
      </c>
      <c r="X5312" t="str">
        <f>IF(AND(Table1[[#This Row],[Contract]]="Month-to-Month", Table1[[#This Row],[PaymentMethod]]= "Electronic check"), "High Risk", "Standard")</f>
        <v>Standard</v>
      </c>
      <c r="Y5312" s="11">
        <f>IFERROR(Table1[[#This Row],[TotalCharges]]/Table1[[#This Row],[tenure]],"0")</f>
        <v>67.612790697674413</v>
      </c>
      <c r="Z5312" t="str">
        <f>IF(Table1[[#This Row],[SeniorCitizen]]=1,"Yes","No")</f>
        <v>No</v>
      </c>
    </row>
    <row r="5313" spans="1:26" x14ac:dyDescent="0.35">
      <c r="A5313" t="s">
        <v>5348</v>
      </c>
      <c r="B5313" t="s">
        <v>22</v>
      </c>
      <c r="C5313">
        <v>0</v>
      </c>
      <c r="D5313" t="s">
        <v>23</v>
      </c>
      <c r="E5313" t="s">
        <v>24</v>
      </c>
      <c r="F5313">
        <v>6</v>
      </c>
      <c r="G5313" t="s">
        <v>23</v>
      </c>
      <c r="H5313" t="s">
        <v>24</v>
      </c>
      <c r="I5313" t="s">
        <v>24</v>
      </c>
      <c r="J5313" t="s">
        <v>24</v>
      </c>
      <c r="K5313" t="s">
        <v>24</v>
      </c>
      <c r="L5313" t="s">
        <v>24</v>
      </c>
      <c r="M5313" t="s">
        <v>24</v>
      </c>
      <c r="N5313" t="s">
        <v>24</v>
      </c>
      <c r="O5313" t="s">
        <v>24</v>
      </c>
      <c r="P5313" t="s">
        <v>27</v>
      </c>
      <c r="Q5313" t="s">
        <v>24</v>
      </c>
      <c r="R5313" t="s">
        <v>7104</v>
      </c>
      <c r="S5313" s="2">
        <v>19.5</v>
      </c>
      <c r="T5313" s="2">
        <v>146.30000000000001</v>
      </c>
      <c r="U5313" t="s">
        <v>23</v>
      </c>
      <c r="V5313">
        <f>COUNTIF(Table1[[#This Row],[OnlineSecurity]:[StreamingMovies]], "Yes")</f>
        <v>0</v>
      </c>
      <c r="W5313" t="str" cm="1">
        <f t="array" ref="W5313">_xlfn.IFS(Table1[[#This Row],[tenure]]&lt;=12,"0-1 Years", Table1[[#This Row],[tenure]] &lt;=36, "1-3 Years",Table1[[#This Row],[tenure]]&lt;=60, "3-5 Years",Table1[[#This Row],[tenure]]&gt;60,"5+ Years")</f>
        <v>0-1 Years</v>
      </c>
      <c r="X5313" t="str">
        <f>IF(AND(Table1[[#This Row],[Contract]]="Month-to-Month", Table1[[#This Row],[PaymentMethod]]= "Electronic check"), "High Risk", "Standard")</f>
        <v>Standard</v>
      </c>
      <c r="Y5313" s="11">
        <f>IFERROR(Table1[[#This Row],[TotalCharges]]/Table1[[#This Row],[tenure]],"0")</f>
        <v>24.383333333333336</v>
      </c>
      <c r="Z5313" t="str">
        <f>IF(Table1[[#This Row],[SeniorCitizen]]=1,"Yes","No")</f>
        <v>No</v>
      </c>
    </row>
    <row r="5314" spans="1:26" x14ac:dyDescent="0.3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s="2">
        <v>51.25</v>
      </c>
      <c r="T5314" s="2">
        <v>51.25</v>
      </c>
      <c r="U5314" t="s">
        <v>23</v>
      </c>
      <c r="V5314">
        <f>COUNTIF(Table1[[#This Row],[OnlineSecurity]:[StreamingMovies]], "Yes")</f>
        <v>1</v>
      </c>
      <c r="W5314" t="str" cm="1">
        <f t="array" ref="W5314">_xlfn.IFS(Table1[[#This Row],[tenure]]&lt;=12,"0-1 Years", Table1[[#This Row],[tenure]] &lt;=36, "1-3 Years",Table1[[#This Row],[tenure]]&lt;=60, "3-5 Years",Table1[[#This Row],[tenure]]&gt;60,"5+ Years")</f>
        <v>0-1 Years</v>
      </c>
      <c r="X5314" t="str">
        <f>IF(AND(Table1[[#This Row],[Contract]]="Month-to-Month", Table1[[#This Row],[PaymentMethod]]= "Electronic check"), "High Risk", "Standard")</f>
        <v>Standard</v>
      </c>
      <c r="Y5314" s="11">
        <f>IFERROR(Table1[[#This Row],[TotalCharges]]/Table1[[#This Row],[tenure]],"0")</f>
        <v>51.25</v>
      </c>
      <c r="Z5314" t="str">
        <f>IF(Table1[[#This Row],[SeniorCitizen]]=1,"Yes","No")</f>
        <v>No</v>
      </c>
    </row>
    <row r="5315" spans="1:26" x14ac:dyDescent="0.3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s="2">
        <v>89.7</v>
      </c>
      <c r="T5315" s="2">
        <v>4952.95</v>
      </c>
      <c r="U5315" t="s">
        <v>24</v>
      </c>
      <c r="V5315">
        <f>COUNTIF(Table1[[#This Row],[OnlineSecurity]:[StreamingMovies]], "Yes")</f>
        <v>2</v>
      </c>
      <c r="W5315" t="str" cm="1">
        <f t="array" ref="W5315">_xlfn.IFS(Table1[[#This Row],[tenure]]&lt;=12,"0-1 Years", Table1[[#This Row],[tenure]] &lt;=36, "1-3 Years",Table1[[#This Row],[tenure]]&lt;=60, "3-5 Years",Table1[[#This Row],[tenure]]&gt;60,"5+ Years")</f>
        <v>3-5 Years</v>
      </c>
      <c r="X5315" t="str">
        <f>IF(AND(Table1[[#This Row],[Contract]]="Month-to-Month", Table1[[#This Row],[PaymentMethod]]= "Electronic check"), "High Risk", "Standard")</f>
        <v>Standard</v>
      </c>
      <c r="Y5315" s="11">
        <f>IFERROR(Table1[[#This Row],[TotalCharges]]/Table1[[#This Row],[tenure]],"0")</f>
        <v>88.445535714285711</v>
      </c>
      <c r="Z5315" t="str">
        <f>IF(Table1[[#This Row],[SeniorCitizen]]=1,"Yes","No")</f>
        <v>No</v>
      </c>
    </row>
    <row r="5316" spans="1:26" x14ac:dyDescent="0.35">
      <c r="A5316" t="s">
        <v>5351</v>
      </c>
      <c r="B5316" t="s">
        <v>22</v>
      </c>
      <c r="C5316">
        <v>0</v>
      </c>
      <c r="D5316" t="s">
        <v>23</v>
      </c>
      <c r="E5316" t="s">
        <v>24</v>
      </c>
      <c r="F5316">
        <v>70</v>
      </c>
      <c r="G5316" t="s">
        <v>24</v>
      </c>
      <c r="H5316" t="s">
        <v>24</v>
      </c>
      <c r="I5316" t="s">
        <v>26</v>
      </c>
      <c r="J5316" t="s">
        <v>23</v>
      </c>
      <c r="K5316" t="s">
        <v>23</v>
      </c>
      <c r="L5316" t="s">
        <v>23</v>
      </c>
      <c r="M5316" t="s">
        <v>23</v>
      </c>
      <c r="N5316" t="s">
        <v>23</v>
      </c>
      <c r="O5316" t="s">
        <v>23</v>
      </c>
      <c r="P5316" t="s">
        <v>47</v>
      </c>
      <c r="Q5316" t="s">
        <v>24</v>
      </c>
      <c r="R5316" t="s">
        <v>7104</v>
      </c>
      <c r="S5316" s="2">
        <v>64.55</v>
      </c>
      <c r="T5316" s="2">
        <v>4504.8999999999996</v>
      </c>
      <c r="U5316" t="s">
        <v>24</v>
      </c>
      <c r="V5316">
        <f>COUNTIF(Table1[[#This Row],[OnlineSecurity]:[StreamingMovies]], "Yes")</f>
        <v>6</v>
      </c>
      <c r="W5316" t="str" cm="1">
        <f t="array" ref="W5316">_xlfn.IFS(Table1[[#This Row],[tenure]]&lt;=12,"0-1 Years", Table1[[#This Row],[tenure]] &lt;=36, "1-3 Years",Table1[[#This Row],[tenure]]&lt;=60, "3-5 Years",Table1[[#This Row],[tenure]]&gt;60,"5+ Years")</f>
        <v>5+ Years</v>
      </c>
      <c r="X5316" t="str">
        <f>IF(AND(Table1[[#This Row],[Contract]]="Month-to-Month", Table1[[#This Row],[PaymentMethod]]= "Electronic check"), "High Risk", "Standard")</f>
        <v>Standard</v>
      </c>
      <c r="Y5316" s="11">
        <f>IFERROR(Table1[[#This Row],[TotalCharges]]/Table1[[#This Row],[tenure]],"0")</f>
        <v>64.355714285714285</v>
      </c>
      <c r="Z5316" t="str">
        <f>IF(Table1[[#This Row],[SeniorCitizen]]=1,"Yes","No")</f>
        <v>No</v>
      </c>
    </row>
    <row r="5317" spans="1:26" x14ac:dyDescent="0.3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s="2">
        <v>45.6</v>
      </c>
      <c r="T5317" s="2">
        <v>45.6</v>
      </c>
      <c r="U5317" t="s">
        <v>23</v>
      </c>
      <c r="V5317">
        <f>COUNTIF(Table1[[#This Row],[OnlineSecurity]:[StreamingMovies]], "Yes")</f>
        <v>0</v>
      </c>
      <c r="W5317" t="str" cm="1">
        <f t="array" ref="W5317">_xlfn.IFS(Table1[[#This Row],[tenure]]&lt;=12,"0-1 Years", Table1[[#This Row],[tenure]] &lt;=36, "1-3 Years",Table1[[#This Row],[tenure]]&lt;=60, "3-5 Years",Table1[[#This Row],[tenure]]&gt;60,"5+ Years")</f>
        <v>0-1 Years</v>
      </c>
      <c r="X5317" t="str">
        <f>IF(AND(Table1[[#This Row],[Contract]]="Month-to-Month", Table1[[#This Row],[PaymentMethod]]= "Electronic check"), "High Risk", "Standard")</f>
        <v>High Risk</v>
      </c>
      <c r="Y5317" s="11">
        <f>IFERROR(Table1[[#This Row],[TotalCharges]]/Table1[[#This Row],[tenure]],"0")</f>
        <v>45.6</v>
      </c>
      <c r="Z5317" t="str">
        <f>IF(Table1[[#This Row],[SeniorCitizen]]=1,"Yes","No")</f>
        <v>No</v>
      </c>
    </row>
    <row r="5318" spans="1:26" x14ac:dyDescent="0.3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s="2">
        <v>93.65</v>
      </c>
      <c r="T5318" s="2">
        <v>4520.1499999999996</v>
      </c>
      <c r="U5318" t="s">
        <v>24</v>
      </c>
      <c r="V5318">
        <f>COUNTIF(Table1[[#This Row],[OnlineSecurity]:[StreamingMovies]], "Yes")</f>
        <v>3</v>
      </c>
      <c r="W5318" t="str" cm="1">
        <f t="array" ref="W5318">_xlfn.IFS(Table1[[#This Row],[tenure]]&lt;=12,"0-1 Years", Table1[[#This Row],[tenure]] &lt;=36, "1-3 Years",Table1[[#This Row],[tenure]]&lt;=60, "3-5 Years",Table1[[#This Row],[tenure]]&gt;60,"5+ Years")</f>
        <v>3-5 Years</v>
      </c>
      <c r="X5318" t="str">
        <f>IF(AND(Table1[[#This Row],[Contract]]="Month-to-Month", Table1[[#This Row],[PaymentMethod]]= "Electronic check"), "High Risk", "Standard")</f>
        <v>Standard</v>
      </c>
      <c r="Y5318" s="11">
        <f>IFERROR(Table1[[#This Row],[TotalCharges]]/Table1[[#This Row],[tenure]],"0")</f>
        <v>92.247959183673458</v>
      </c>
      <c r="Z5318" t="str">
        <f>IF(Table1[[#This Row],[SeniorCitizen]]=1,"Yes","No")</f>
        <v>No</v>
      </c>
    </row>
    <row r="5319" spans="1:26" x14ac:dyDescent="0.3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7104</v>
      </c>
      <c r="S5319" s="2">
        <v>49.65</v>
      </c>
      <c r="T5319" s="2">
        <v>267.35000000000002</v>
      </c>
      <c r="U5319" t="s">
        <v>23</v>
      </c>
      <c r="V5319">
        <f>COUNTIF(Table1[[#This Row],[OnlineSecurity]:[StreamingMovies]], "Yes")</f>
        <v>1</v>
      </c>
      <c r="W5319" t="str" cm="1">
        <f t="array" ref="W5319">_xlfn.IFS(Table1[[#This Row],[tenure]]&lt;=12,"0-1 Years", Table1[[#This Row],[tenure]] &lt;=36, "1-3 Years",Table1[[#This Row],[tenure]]&lt;=60, "3-5 Years",Table1[[#This Row],[tenure]]&gt;60,"5+ Years")</f>
        <v>0-1 Years</v>
      </c>
      <c r="X5319" t="str">
        <f>IF(AND(Table1[[#This Row],[Contract]]="Month-to-Month", Table1[[#This Row],[PaymentMethod]]= "Electronic check"), "High Risk", "Standard")</f>
        <v>Standard</v>
      </c>
      <c r="Y5319" s="11">
        <f>IFERROR(Table1[[#This Row],[TotalCharges]]/Table1[[#This Row],[tenure]],"0")</f>
        <v>44.558333333333337</v>
      </c>
      <c r="Z5319" t="str">
        <f>IF(Table1[[#This Row],[SeniorCitizen]]=1,"Yes","No")</f>
        <v>No</v>
      </c>
    </row>
    <row r="5320" spans="1:26" x14ac:dyDescent="0.3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s="2">
        <v>73.599999999999994</v>
      </c>
      <c r="T5320" s="2">
        <v>2316.85</v>
      </c>
      <c r="U5320" t="s">
        <v>24</v>
      </c>
      <c r="V5320">
        <f>COUNTIF(Table1[[#This Row],[OnlineSecurity]:[StreamingMovies]], "Yes")</f>
        <v>5</v>
      </c>
      <c r="W5320" t="str" cm="1">
        <f t="array" ref="W5320">_xlfn.IFS(Table1[[#This Row],[tenure]]&lt;=12,"0-1 Years", Table1[[#This Row],[tenure]] &lt;=36, "1-3 Years",Table1[[#This Row],[tenure]]&lt;=60, "3-5 Years",Table1[[#This Row],[tenure]]&gt;60,"5+ Years")</f>
        <v>1-3 Years</v>
      </c>
      <c r="X5320" t="str">
        <f>IF(AND(Table1[[#This Row],[Contract]]="Month-to-Month", Table1[[#This Row],[PaymentMethod]]= "Electronic check"), "High Risk", "Standard")</f>
        <v>Standard</v>
      </c>
      <c r="Y5320" s="11">
        <f>IFERROR(Table1[[#This Row],[TotalCharges]]/Table1[[#This Row],[tenure]],"0")</f>
        <v>72.401562499999997</v>
      </c>
      <c r="Z5320" t="str">
        <f>IF(Table1[[#This Row],[SeniorCitizen]]=1,"Yes","No")</f>
        <v>No</v>
      </c>
    </row>
    <row r="5321" spans="1:26" x14ac:dyDescent="0.3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s="2">
        <v>109.75</v>
      </c>
      <c r="T5321" s="2">
        <v>8075.35</v>
      </c>
      <c r="U5321" t="s">
        <v>24</v>
      </c>
      <c r="V5321">
        <f>COUNTIF(Table1[[#This Row],[OnlineSecurity]:[StreamingMovies]], "Yes")</f>
        <v>5</v>
      </c>
      <c r="W5321" t="str" cm="1">
        <f t="array" ref="W5321">_xlfn.IFS(Table1[[#This Row],[tenure]]&lt;=12,"0-1 Years", Table1[[#This Row],[tenure]] &lt;=36, "1-3 Years",Table1[[#This Row],[tenure]]&lt;=60, "3-5 Years",Table1[[#This Row],[tenure]]&gt;60,"5+ Years")</f>
        <v>5+ Years</v>
      </c>
      <c r="X5321" t="str">
        <f>IF(AND(Table1[[#This Row],[Contract]]="Month-to-Month", Table1[[#This Row],[PaymentMethod]]= "Electronic check"), "High Risk", "Standard")</f>
        <v>Standard</v>
      </c>
      <c r="Y5321" s="11">
        <f>IFERROR(Table1[[#This Row],[TotalCharges]]/Table1[[#This Row],[tenure]],"0")</f>
        <v>112.1576388888889</v>
      </c>
      <c r="Z5321" t="str">
        <f>IF(Table1[[#This Row],[SeniorCitizen]]=1,"Yes","No")</f>
        <v>Yes</v>
      </c>
    </row>
    <row r="5322" spans="1:26" x14ac:dyDescent="0.3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7105</v>
      </c>
      <c r="S5322" s="2">
        <v>61.45</v>
      </c>
      <c r="T5322" s="2">
        <v>2302.35</v>
      </c>
      <c r="U5322" t="s">
        <v>24</v>
      </c>
      <c r="V5322">
        <f>COUNTIF(Table1[[#This Row],[OnlineSecurity]:[StreamingMovies]], "Yes")</f>
        <v>3</v>
      </c>
      <c r="W5322" t="str" cm="1">
        <f t="array" ref="W5322">_xlfn.IFS(Table1[[#This Row],[tenure]]&lt;=12,"0-1 Years", Table1[[#This Row],[tenure]] &lt;=36, "1-3 Years",Table1[[#This Row],[tenure]]&lt;=60, "3-5 Years",Table1[[#This Row],[tenure]]&gt;60,"5+ Years")</f>
        <v>3-5 Years</v>
      </c>
      <c r="X5322" t="str">
        <f>IF(AND(Table1[[#This Row],[Contract]]="Month-to-Month", Table1[[#This Row],[PaymentMethod]]= "Electronic check"), "High Risk", "Standard")</f>
        <v>Standard</v>
      </c>
      <c r="Y5322" s="11">
        <f>IFERROR(Table1[[#This Row],[TotalCharges]]/Table1[[#This Row],[tenure]],"0")</f>
        <v>62.225675675675674</v>
      </c>
      <c r="Z5322" t="str">
        <f>IF(Table1[[#This Row],[SeniorCitizen]]=1,"Yes","No")</f>
        <v>No</v>
      </c>
    </row>
    <row r="5323" spans="1:26" x14ac:dyDescent="0.3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7105</v>
      </c>
      <c r="S5323" s="2">
        <v>106.4</v>
      </c>
      <c r="T5323" s="2">
        <v>7251.9</v>
      </c>
      <c r="U5323" t="s">
        <v>24</v>
      </c>
      <c r="V5323">
        <f>COUNTIF(Table1[[#This Row],[OnlineSecurity]:[StreamingMovies]], "Yes")</f>
        <v>5</v>
      </c>
      <c r="W5323" t="str" cm="1">
        <f t="array" ref="W5323">_xlfn.IFS(Table1[[#This Row],[tenure]]&lt;=12,"0-1 Years", Table1[[#This Row],[tenure]] &lt;=36, "1-3 Years",Table1[[#This Row],[tenure]]&lt;=60, "3-5 Years",Table1[[#This Row],[tenure]]&gt;60,"5+ Years")</f>
        <v>5+ Years</v>
      </c>
      <c r="X5323" t="str">
        <f>IF(AND(Table1[[#This Row],[Contract]]="Month-to-Month", Table1[[#This Row],[PaymentMethod]]= "Electronic check"), "High Risk", "Standard")</f>
        <v>Standard</v>
      </c>
      <c r="Y5323" s="11">
        <f>IFERROR(Table1[[#This Row],[TotalCharges]]/Table1[[#This Row],[tenure]],"0")</f>
        <v>105.1</v>
      </c>
      <c r="Z5323" t="str">
        <f>IF(Table1[[#This Row],[SeniorCitizen]]=1,"Yes","No")</f>
        <v>No</v>
      </c>
    </row>
    <row r="5324" spans="1:26" x14ac:dyDescent="0.3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7104</v>
      </c>
      <c r="S5324" s="2">
        <v>81.900000000000006</v>
      </c>
      <c r="T5324" s="2">
        <v>2078.5500000000002</v>
      </c>
      <c r="U5324" t="s">
        <v>24</v>
      </c>
      <c r="V5324">
        <f>COUNTIF(Table1[[#This Row],[OnlineSecurity]:[StreamingMovies]], "Yes")</f>
        <v>5</v>
      </c>
      <c r="W5324" t="str" cm="1">
        <f t="array" ref="W5324">_xlfn.IFS(Table1[[#This Row],[tenure]]&lt;=12,"0-1 Years", Table1[[#This Row],[tenure]] &lt;=36, "1-3 Years",Table1[[#This Row],[tenure]]&lt;=60, "3-5 Years",Table1[[#This Row],[tenure]]&gt;60,"5+ Years")</f>
        <v>1-3 Years</v>
      </c>
      <c r="X5324" t="str">
        <f>IF(AND(Table1[[#This Row],[Contract]]="Month-to-Month", Table1[[#This Row],[PaymentMethod]]= "Electronic check"), "High Risk", "Standard")</f>
        <v>Standard</v>
      </c>
      <c r="Y5324" s="11">
        <f>IFERROR(Table1[[#This Row],[TotalCharges]]/Table1[[#This Row],[tenure]],"0")</f>
        <v>79.944230769230771</v>
      </c>
      <c r="Z5324" t="str">
        <f>IF(Table1[[#This Row],[SeniorCitizen]]=1,"Yes","No")</f>
        <v>No</v>
      </c>
    </row>
    <row r="5325" spans="1:26" x14ac:dyDescent="0.3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7105</v>
      </c>
      <c r="S5325" s="2">
        <v>105.2</v>
      </c>
      <c r="T5325" s="2">
        <v>6225.4</v>
      </c>
      <c r="U5325" t="s">
        <v>24</v>
      </c>
      <c r="V5325">
        <f>COUNTIF(Table1[[#This Row],[OnlineSecurity]:[StreamingMovies]], "Yes")</f>
        <v>4</v>
      </c>
      <c r="W5325" t="str" cm="1">
        <f t="array" ref="W5325">_xlfn.IFS(Table1[[#This Row],[tenure]]&lt;=12,"0-1 Years", Table1[[#This Row],[tenure]] &lt;=36, "1-3 Years",Table1[[#This Row],[tenure]]&lt;=60, "3-5 Years",Table1[[#This Row],[tenure]]&gt;60,"5+ Years")</f>
        <v>3-5 Years</v>
      </c>
      <c r="X5325" t="str">
        <f>IF(AND(Table1[[#This Row],[Contract]]="Month-to-Month", Table1[[#This Row],[PaymentMethod]]= "Electronic check"), "High Risk", "Standard")</f>
        <v>Standard</v>
      </c>
      <c r="Y5325" s="11">
        <f>IFERROR(Table1[[#This Row],[TotalCharges]]/Table1[[#This Row],[tenure]],"0")</f>
        <v>107.33448275862068</v>
      </c>
      <c r="Z5325" t="str">
        <f>IF(Table1[[#This Row],[SeniorCitizen]]=1,"Yes","No")</f>
        <v>No</v>
      </c>
    </row>
    <row r="5326" spans="1:26" x14ac:dyDescent="0.3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7104</v>
      </c>
      <c r="S5326" s="2">
        <v>54.6</v>
      </c>
      <c r="T5326" s="2">
        <v>1242.25</v>
      </c>
      <c r="U5326" t="s">
        <v>24</v>
      </c>
      <c r="V5326">
        <f>COUNTIF(Table1[[#This Row],[OnlineSecurity]:[StreamingMovies]], "Yes")</f>
        <v>1</v>
      </c>
      <c r="W5326" t="str" cm="1">
        <f t="array" ref="W5326">_xlfn.IFS(Table1[[#This Row],[tenure]]&lt;=12,"0-1 Years", Table1[[#This Row],[tenure]] &lt;=36, "1-3 Years",Table1[[#This Row],[tenure]]&lt;=60, "3-5 Years",Table1[[#This Row],[tenure]]&gt;60,"5+ Years")</f>
        <v>1-3 Years</v>
      </c>
      <c r="X5326" t="str">
        <f>IF(AND(Table1[[#This Row],[Contract]]="Month-to-Month", Table1[[#This Row],[PaymentMethod]]= "Electronic check"), "High Risk", "Standard")</f>
        <v>Standard</v>
      </c>
      <c r="Y5326" s="11">
        <f>IFERROR(Table1[[#This Row],[TotalCharges]]/Table1[[#This Row],[tenure]],"0")</f>
        <v>51.760416666666664</v>
      </c>
      <c r="Z5326" t="str">
        <f>IF(Table1[[#This Row],[SeniorCitizen]]=1,"Yes","No")</f>
        <v>No</v>
      </c>
    </row>
    <row r="5327" spans="1:26" x14ac:dyDescent="0.35">
      <c r="A5327" t="s">
        <v>5362</v>
      </c>
      <c r="B5327" t="s">
        <v>30</v>
      </c>
      <c r="C5327">
        <v>0</v>
      </c>
      <c r="D5327" t="s">
        <v>23</v>
      </c>
      <c r="E5327" t="s">
        <v>23</v>
      </c>
      <c r="F5327">
        <v>5</v>
      </c>
      <c r="G5327" t="s">
        <v>23</v>
      </c>
      <c r="H5327" t="s">
        <v>24</v>
      </c>
      <c r="I5327" t="s">
        <v>24</v>
      </c>
      <c r="J5327" t="s">
        <v>24</v>
      </c>
      <c r="K5327" t="s">
        <v>24</v>
      </c>
      <c r="L5327" t="s">
        <v>24</v>
      </c>
      <c r="M5327" t="s">
        <v>24</v>
      </c>
      <c r="N5327" t="s">
        <v>24</v>
      </c>
      <c r="O5327" t="s">
        <v>24</v>
      </c>
      <c r="P5327" t="s">
        <v>31</v>
      </c>
      <c r="Q5327" t="s">
        <v>24</v>
      </c>
      <c r="R5327" t="s">
        <v>28</v>
      </c>
      <c r="S5327" s="2">
        <v>20.55</v>
      </c>
      <c r="T5327" s="2">
        <v>99.45</v>
      </c>
      <c r="U5327" t="s">
        <v>24</v>
      </c>
      <c r="V5327">
        <f>COUNTIF(Table1[[#This Row],[OnlineSecurity]:[StreamingMovies]], "Yes")</f>
        <v>0</v>
      </c>
      <c r="W5327" t="str" cm="1">
        <f t="array" ref="W5327">_xlfn.IFS(Table1[[#This Row],[tenure]]&lt;=12,"0-1 Years", Table1[[#This Row],[tenure]] &lt;=36, "1-3 Years",Table1[[#This Row],[tenure]]&lt;=60, "3-5 Years",Table1[[#This Row],[tenure]]&gt;60,"5+ Years")</f>
        <v>0-1 Years</v>
      </c>
      <c r="X5327" t="str">
        <f>IF(AND(Table1[[#This Row],[Contract]]="Month-to-Month", Table1[[#This Row],[PaymentMethod]]= "Electronic check"), "High Risk", "Standard")</f>
        <v>Standard</v>
      </c>
      <c r="Y5327" s="11">
        <f>IFERROR(Table1[[#This Row],[TotalCharges]]/Table1[[#This Row],[tenure]],"0")</f>
        <v>19.89</v>
      </c>
      <c r="Z5327" t="str">
        <f>IF(Table1[[#This Row],[SeniorCitizen]]=1,"Yes","No")</f>
        <v>No</v>
      </c>
    </row>
    <row r="5328" spans="1:26" x14ac:dyDescent="0.35">
      <c r="A5328" t="s">
        <v>5363</v>
      </c>
      <c r="B5328" t="s">
        <v>30</v>
      </c>
      <c r="C5328">
        <v>0</v>
      </c>
      <c r="D5328" t="s">
        <v>23</v>
      </c>
      <c r="E5328" t="s">
        <v>23</v>
      </c>
      <c r="F5328">
        <v>15</v>
      </c>
      <c r="G5328" t="s">
        <v>23</v>
      </c>
      <c r="H5328" t="s">
        <v>24</v>
      </c>
      <c r="I5328" t="s">
        <v>24</v>
      </c>
      <c r="J5328" t="s">
        <v>24</v>
      </c>
      <c r="K5328" t="s">
        <v>24</v>
      </c>
      <c r="L5328" t="s">
        <v>24</v>
      </c>
      <c r="M5328" t="s">
        <v>24</v>
      </c>
      <c r="N5328" t="s">
        <v>24</v>
      </c>
      <c r="O5328" t="s">
        <v>24</v>
      </c>
      <c r="P5328" t="s">
        <v>27</v>
      </c>
      <c r="Q5328" t="s">
        <v>23</v>
      </c>
      <c r="R5328" t="s">
        <v>28</v>
      </c>
      <c r="S5328" s="2">
        <v>20</v>
      </c>
      <c r="T5328" s="2">
        <v>288.05</v>
      </c>
      <c r="U5328" t="s">
        <v>23</v>
      </c>
      <c r="V5328">
        <f>COUNTIF(Table1[[#This Row],[OnlineSecurity]:[StreamingMovies]], "Yes")</f>
        <v>0</v>
      </c>
      <c r="W5328" t="str" cm="1">
        <f t="array" ref="W5328">_xlfn.IFS(Table1[[#This Row],[tenure]]&lt;=12,"0-1 Years", Table1[[#This Row],[tenure]] &lt;=36, "1-3 Years",Table1[[#This Row],[tenure]]&lt;=60, "3-5 Years",Table1[[#This Row],[tenure]]&gt;60,"5+ Years")</f>
        <v>1-3 Years</v>
      </c>
      <c r="X5328" t="str">
        <f>IF(AND(Table1[[#This Row],[Contract]]="Month-to-Month", Table1[[#This Row],[PaymentMethod]]= "Electronic check"), "High Risk", "Standard")</f>
        <v>High Risk</v>
      </c>
      <c r="Y5328" s="11">
        <f>IFERROR(Table1[[#This Row],[TotalCharges]]/Table1[[#This Row],[tenure]],"0")</f>
        <v>19.203333333333333</v>
      </c>
      <c r="Z5328" t="str">
        <f>IF(Table1[[#This Row],[SeniorCitizen]]=1,"Yes","No")</f>
        <v>No</v>
      </c>
    </row>
    <row r="5329" spans="1:26" x14ac:dyDescent="0.35">
      <c r="A5329" t="s">
        <v>5364</v>
      </c>
      <c r="B5329" t="s">
        <v>22</v>
      </c>
      <c r="C5329">
        <v>0</v>
      </c>
      <c r="D5329" t="s">
        <v>23</v>
      </c>
      <c r="E5329" t="s">
        <v>23</v>
      </c>
      <c r="F5329">
        <v>30</v>
      </c>
      <c r="G5329" t="s">
        <v>23</v>
      </c>
      <c r="H5329" t="s">
        <v>24</v>
      </c>
      <c r="I5329" t="s">
        <v>24</v>
      </c>
      <c r="J5329" t="s">
        <v>24</v>
      </c>
      <c r="K5329" t="s">
        <v>24</v>
      </c>
      <c r="L5329" t="s">
        <v>24</v>
      </c>
      <c r="M5329" t="s">
        <v>24</v>
      </c>
      <c r="N5329" t="s">
        <v>24</v>
      </c>
      <c r="O5329" t="s">
        <v>24</v>
      </c>
      <c r="P5329" t="s">
        <v>47</v>
      </c>
      <c r="Q5329" t="s">
        <v>24</v>
      </c>
      <c r="R5329" t="s">
        <v>32</v>
      </c>
      <c r="S5329" s="2">
        <v>19.7</v>
      </c>
      <c r="T5329" s="2">
        <v>599.25</v>
      </c>
      <c r="U5329" t="s">
        <v>24</v>
      </c>
      <c r="V5329">
        <f>COUNTIF(Table1[[#This Row],[OnlineSecurity]:[StreamingMovies]], "Yes")</f>
        <v>0</v>
      </c>
      <c r="W5329" t="str" cm="1">
        <f t="array" ref="W5329">_xlfn.IFS(Table1[[#This Row],[tenure]]&lt;=12,"0-1 Years", Table1[[#This Row],[tenure]] &lt;=36, "1-3 Years",Table1[[#This Row],[tenure]]&lt;=60, "3-5 Years",Table1[[#This Row],[tenure]]&gt;60,"5+ Years")</f>
        <v>1-3 Years</v>
      </c>
      <c r="X5329" t="str">
        <f>IF(AND(Table1[[#This Row],[Contract]]="Month-to-Month", Table1[[#This Row],[PaymentMethod]]= "Electronic check"), "High Risk", "Standard")</f>
        <v>Standard</v>
      </c>
      <c r="Y5329" s="11">
        <f>IFERROR(Table1[[#This Row],[TotalCharges]]/Table1[[#This Row],[tenure]],"0")</f>
        <v>19.975000000000001</v>
      </c>
      <c r="Z5329" t="str">
        <f>IF(Table1[[#This Row],[SeniorCitizen]]=1,"Yes","No")</f>
        <v>No</v>
      </c>
    </row>
    <row r="5330" spans="1:26" x14ac:dyDescent="0.3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7105</v>
      </c>
      <c r="S5330" s="2">
        <v>66.05</v>
      </c>
      <c r="T5330" s="2">
        <v>3462.1</v>
      </c>
      <c r="U5330" t="s">
        <v>24</v>
      </c>
      <c r="V5330">
        <f>COUNTIF(Table1[[#This Row],[OnlineSecurity]:[StreamingMovies]], "Yes")</f>
        <v>3</v>
      </c>
      <c r="W5330" t="str" cm="1">
        <f t="array" ref="W5330">_xlfn.IFS(Table1[[#This Row],[tenure]]&lt;=12,"0-1 Years", Table1[[#This Row],[tenure]] &lt;=36, "1-3 Years",Table1[[#This Row],[tenure]]&lt;=60, "3-5 Years",Table1[[#This Row],[tenure]]&gt;60,"5+ Years")</f>
        <v>3-5 Years</v>
      </c>
      <c r="X5330" t="str">
        <f>IF(AND(Table1[[#This Row],[Contract]]="Month-to-Month", Table1[[#This Row],[PaymentMethod]]= "Electronic check"), "High Risk", "Standard")</f>
        <v>Standard</v>
      </c>
      <c r="Y5330" s="11">
        <f>IFERROR(Table1[[#This Row],[TotalCharges]]/Table1[[#This Row],[tenure]],"0")</f>
        <v>62.947272727272725</v>
      </c>
      <c r="Z5330" t="str">
        <f>IF(Table1[[#This Row],[SeniorCitizen]]=1,"Yes","No")</f>
        <v>No</v>
      </c>
    </row>
    <row r="5331" spans="1:26" x14ac:dyDescent="0.35">
      <c r="A5331" t="s">
        <v>5366</v>
      </c>
      <c r="B5331" t="s">
        <v>22</v>
      </c>
      <c r="C5331">
        <v>0</v>
      </c>
      <c r="D5331" t="s">
        <v>23</v>
      </c>
      <c r="E5331" t="s">
        <v>24</v>
      </c>
      <c r="F5331">
        <v>25</v>
      </c>
      <c r="G5331" t="s">
        <v>24</v>
      </c>
      <c r="H5331" t="s">
        <v>24</v>
      </c>
      <c r="I5331" t="s">
        <v>26</v>
      </c>
      <c r="J5331" t="s">
        <v>24</v>
      </c>
      <c r="K5331" t="s">
        <v>24</v>
      </c>
      <c r="L5331" t="s">
        <v>24</v>
      </c>
      <c r="M5331" t="s">
        <v>24</v>
      </c>
      <c r="N5331" t="s">
        <v>23</v>
      </c>
      <c r="O5331" t="s">
        <v>24</v>
      </c>
      <c r="P5331" t="s">
        <v>27</v>
      </c>
      <c r="Q5331" t="s">
        <v>23</v>
      </c>
      <c r="R5331" t="s">
        <v>7104</v>
      </c>
      <c r="S5331" s="2">
        <v>34</v>
      </c>
      <c r="T5331" s="2">
        <v>853</v>
      </c>
      <c r="U5331" t="s">
        <v>23</v>
      </c>
      <c r="V5331">
        <f>COUNTIF(Table1[[#This Row],[OnlineSecurity]:[StreamingMovies]], "Yes")</f>
        <v>1</v>
      </c>
      <c r="W5331" t="str" cm="1">
        <f t="array" ref="W5331">_xlfn.IFS(Table1[[#This Row],[tenure]]&lt;=12,"0-1 Years", Table1[[#This Row],[tenure]] &lt;=36, "1-3 Years",Table1[[#This Row],[tenure]]&lt;=60, "3-5 Years",Table1[[#This Row],[tenure]]&gt;60,"5+ Years")</f>
        <v>1-3 Years</v>
      </c>
      <c r="X5331" t="str">
        <f>IF(AND(Table1[[#This Row],[Contract]]="Month-to-Month", Table1[[#This Row],[PaymentMethod]]= "Electronic check"), "High Risk", "Standard")</f>
        <v>Standard</v>
      </c>
      <c r="Y5331" s="11">
        <f>IFERROR(Table1[[#This Row],[TotalCharges]]/Table1[[#This Row],[tenure]],"0")</f>
        <v>34.119999999999997</v>
      </c>
      <c r="Z5331" t="str">
        <f>IF(Table1[[#This Row],[SeniorCitizen]]=1,"Yes","No")</f>
        <v>No</v>
      </c>
    </row>
    <row r="5332" spans="1:26" x14ac:dyDescent="0.3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s="2">
        <v>92.5</v>
      </c>
      <c r="T5332" s="2">
        <v>934.1</v>
      </c>
      <c r="U5332" t="s">
        <v>23</v>
      </c>
      <c r="V5332">
        <f>COUNTIF(Table1[[#This Row],[OnlineSecurity]:[StreamingMovies]], "Yes")</f>
        <v>4</v>
      </c>
      <c r="W5332" t="str" cm="1">
        <f t="array" ref="W5332">_xlfn.IFS(Table1[[#This Row],[tenure]]&lt;=12,"0-1 Years", Table1[[#This Row],[tenure]] &lt;=36, "1-3 Years",Table1[[#This Row],[tenure]]&lt;=60, "3-5 Years",Table1[[#This Row],[tenure]]&gt;60,"5+ Years")</f>
        <v>0-1 Years</v>
      </c>
      <c r="X5332" t="str">
        <f>IF(AND(Table1[[#This Row],[Contract]]="Month-to-Month", Table1[[#This Row],[PaymentMethod]]= "Electronic check"), "High Risk", "Standard")</f>
        <v>Standard</v>
      </c>
      <c r="Y5332" s="11">
        <f>IFERROR(Table1[[#This Row],[TotalCharges]]/Table1[[#This Row],[tenure]],"0")</f>
        <v>93.41</v>
      </c>
      <c r="Z5332" t="str">
        <f>IF(Table1[[#This Row],[SeniorCitizen]]=1,"Yes","No")</f>
        <v>Yes</v>
      </c>
    </row>
    <row r="5333" spans="1:26" x14ac:dyDescent="0.35">
      <c r="A5333" t="s">
        <v>5368</v>
      </c>
      <c r="B5333" t="s">
        <v>30</v>
      </c>
      <c r="C5333">
        <v>0</v>
      </c>
      <c r="D5333" t="s">
        <v>23</v>
      </c>
      <c r="E5333" t="s">
        <v>23</v>
      </c>
      <c r="F5333">
        <v>44</v>
      </c>
      <c r="G5333" t="s">
        <v>24</v>
      </c>
      <c r="H5333" t="s">
        <v>24</v>
      </c>
      <c r="I5333" t="s">
        <v>26</v>
      </c>
      <c r="J5333" t="s">
        <v>23</v>
      </c>
      <c r="K5333" t="s">
        <v>23</v>
      </c>
      <c r="L5333" t="s">
        <v>23</v>
      </c>
      <c r="M5333" t="s">
        <v>23</v>
      </c>
      <c r="N5333" t="s">
        <v>24</v>
      </c>
      <c r="O5333" t="s">
        <v>23</v>
      </c>
      <c r="P5333" t="s">
        <v>47</v>
      </c>
      <c r="Q5333" t="s">
        <v>23</v>
      </c>
      <c r="R5333" t="s">
        <v>7105</v>
      </c>
      <c r="S5333" s="2">
        <v>54.05</v>
      </c>
      <c r="T5333" s="2">
        <v>2375.1999999999998</v>
      </c>
      <c r="U5333" t="s">
        <v>24</v>
      </c>
      <c r="V5333">
        <f>COUNTIF(Table1[[#This Row],[OnlineSecurity]:[StreamingMovies]], "Yes")</f>
        <v>5</v>
      </c>
      <c r="W5333" t="str" cm="1">
        <f t="array" ref="W5333">_xlfn.IFS(Table1[[#This Row],[tenure]]&lt;=12,"0-1 Years", Table1[[#This Row],[tenure]] &lt;=36, "1-3 Years",Table1[[#This Row],[tenure]]&lt;=60, "3-5 Years",Table1[[#This Row],[tenure]]&gt;60,"5+ Years")</f>
        <v>3-5 Years</v>
      </c>
      <c r="X5333" t="str">
        <f>IF(AND(Table1[[#This Row],[Contract]]="Month-to-Month", Table1[[#This Row],[PaymentMethod]]= "Electronic check"), "High Risk", "Standard")</f>
        <v>Standard</v>
      </c>
      <c r="Y5333" s="11">
        <f>IFERROR(Table1[[#This Row],[TotalCharges]]/Table1[[#This Row],[tenure]],"0")</f>
        <v>53.981818181818177</v>
      </c>
      <c r="Z5333" t="str">
        <f>IF(Table1[[#This Row],[SeniorCitizen]]=1,"Yes","No")</f>
        <v>No</v>
      </c>
    </row>
    <row r="5334" spans="1:26" x14ac:dyDescent="0.3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s="2">
        <v>58.9</v>
      </c>
      <c r="T5334" s="2">
        <v>2813.05</v>
      </c>
      <c r="U5334" t="s">
        <v>24</v>
      </c>
      <c r="V5334">
        <f>COUNTIF(Table1[[#This Row],[OnlineSecurity]:[StreamingMovies]], "Yes")</f>
        <v>3</v>
      </c>
      <c r="W5334" t="str" cm="1">
        <f t="array" ref="W5334">_xlfn.IFS(Table1[[#This Row],[tenure]]&lt;=12,"0-1 Years", Table1[[#This Row],[tenure]] &lt;=36, "1-3 Years",Table1[[#This Row],[tenure]]&lt;=60, "3-5 Years",Table1[[#This Row],[tenure]]&gt;60,"5+ Years")</f>
        <v>3-5 Years</v>
      </c>
      <c r="X5334" t="str">
        <f>IF(AND(Table1[[#This Row],[Contract]]="Month-to-Month", Table1[[#This Row],[PaymentMethod]]= "Electronic check"), "High Risk", "Standard")</f>
        <v>Standard</v>
      </c>
      <c r="Y5334" s="11">
        <f>IFERROR(Table1[[#This Row],[TotalCharges]]/Table1[[#This Row],[tenure]],"0")</f>
        <v>59.852127659574471</v>
      </c>
      <c r="Z5334" t="str">
        <f>IF(Table1[[#This Row],[SeniorCitizen]]=1,"Yes","No")</f>
        <v>No</v>
      </c>
    </row>
    <row r="5335" spans="1:26" x14ac:dyDescent="0.3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s="2">
        <v>88.35</v>
      </c>
      <c r="T5335" s="2">
        <v>1222.8</v>
      </c>
      <c r="U5335" t="s">
        <v>23</v>
      </c>
      <c r="V5335">
        <f>COUNTIF(Table1[[#This Row],[OnlineSecurity]:[StreamingMovies]], "Yes")</f>
        <v>2</v>
      </c>
      <c r="W5335" t="str" cm="1">
        <f t="array" ref="W5335">_xlfn.IFS(Table1[[#This Row],[tenure]]&lt;=12,"0-1 Years", Table1[[#This Row],[tenure]] &lt;=36, "1-3 Years",Table1[[#This Row],[tenure]]&lt;=60, "3-5 Years",Table1[[#This Row],[tenure]]&gt;60,"5+ Years")</f>
        <v>1-3 Years</v>
      </c>
      <c r="X5335" t="str">
        <f>IF(AND(Table1[[#This Row],[Contract]]="Month-to-Month", Table1[[#This Row],[PaymentMethod]]= "Electronic check"), "High Risk", "Standard")</f>
        <v>High Risk</v>
      </c>
      <c r="Y5335" s="11">
        <f>IFERROR(Table1[[#This Row],[TotalCharges]]/Table1[[#This Row],[tenure]],"0")</f>
        <v>94.061538461538461</v>
      </c>
      <c r="Z5335" t="str">
        <f>IF(Table1[[#This Row],[SeniorCitizen]]=1,"Yes","No")</f>
        <v>No</v>
      </c>
    </row>
    <row r="5336" spans="1:26" x14ac:dyDescent="0.3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7104</v>
      </c>
      <c r="S5336" s="2">
        <v>107.95</v>
      </c>
      <c r="T5336" s="2">
        <v>5293.2</v>
      </c>
      <c r="U5336" t="s">
        <v>23</v>
      </c>
      <c r="V5336">
        <f>COUNTIF(Table1[[#This Row],[OnlineSecurity]:[StreamingMovies]], "Yes")</f>
        <v>5</v>
      </c>
      <c r="W5336" t="str" cm="1">
        <f t="array" ref="W5336">_xlfn.IFS(Table1[[#This Row],[tenure]]&lt;=12,"0-1 Years", Table1[[#This Row],[tenure]] &lt;=36, "1-3 Years",Table1[[#This Row],[tenure]]&lt;=60, "3-5 Years",Table1[[#This Row],[tenure]]&gt;60,"5+ Years")</f>
        <v>3-5 Years</v>
      </c>
      <c r="X5336" t="str">
        <f>IF(AND(Table1[[#This Row],[Contract]]="Month-to-Month", Table1[[#This Row],[PaymentMethod]]= "Electronic check"), "High Risk", "Standard")</f>
        <v>Standard</v>
      </c>
      <c r="Y5336" s="11">
        <f>IFERROR(Table1[[#This Row],[TotalCharges]]/Table1[[#This Row],[tenure]],"0")</f>
        <v>108.02448979591837</v>
      </c>
      <c r="Z5336" t="str">
        <f>IF(Table1[[#This Row],[SeniorCitizen]]=1,"Yes","No")</f>
        <v>No</v>
      </c>
    </row>
    <row r="5337" spans="1:26" x14ac:dyDescent="0.3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s="2">
        <v>96.9</v>
      </c>
      <c r="T5337" s="2">
        <v>6314.35</v>
      </c>
      <c r="U5337" t="s">
        <v>24</v>
      </c>
      <c r="V5337">
        <f>COUNTIF(Table1[[#This Row],[OnlineSecurity]:[StreamingMovies]], "Yes")</f>
        <v>4</v>
      </c>
      <c r="W5337" t="str" cm="1">
        <f t="array" ref="W5337">_xlfn.IFS(Table1[[#This Row],[tenure]]&lt;=12,"0-1 Years", Table1[[#This Row],[tenure]] &lt;=36, "1-3 Years",Table1[[#This Row],[tenure]]&lt;=60, "3-5 Years",Table1[[#This Row],[tenure]]&gt;60,"5+ Years")</f>
        <v>5+ Years</v>
      </c>
      <c r="X5337" t="str">
        <f>IF(AND(Table1[[#This Row],[Contract]]="Month-to-Month", Table1[[#This Row],[PaymentMethod]]= "Electronic check"), "High Risk", "Standard")</f>
        <v>Standard</v>
      </c>
      <c r="Y5337" s="11">
        <f>IFERROR(Table1[[#This Row],[TotalCharges]]/Table1[[#This Row],[tenure]],"0")</f>
        <v>98.661718750000006</v>
      </c>
      <c r="Z5337" t="str">
        <f>IF(Table1[[#This Row],[SeniorCitizen]]=1,"Yes","No")</f>
        <v>No</v>
      </c>
    </row>
    <row r="5338" spans="1:26" x14ac:dyDescent="0.35">
      <c r="A5338" t="s">
        <v>5373</v>
      </c>
      <c r="B5338" t="s">
        <v>30</v>
      </c>
      <c r="C5338">
        <v>0</v>
      </c>
      <c r="D5338" t="s">
        <v>24</v>
      </c>
      <c r="E5338" t="s">
        <v>24</v>
      </c>
      <c r="F5338">
        <v>1</v>
      </c>
      <c r="G5338" t="s">
        <v>23</v>
      </c>
      <c r="H5338" t="s">
        <v>24</v>
      </c>
      <c r="I5338" t="s">
        <v>24</v>
      </c>
      <c r="J5338" t="s">
        <v>24</v>
      </c>
      <c r="K5338" t="s">
        <v>24</v>
      </c>
      <c r="L5338" t="s">
        <v>24</v>
      </c>
      <c r="M5338" t="s">
        <v>24</v>
      </c>
      <c r="N5338" t="s">
        <v>24</v>
      </c>
      <c r="O5338" t="s">
        <v>24</v>
      </c>
      <c r="P5338" t="s">
        <v>27</v>
      </c>
      <c r="Q5338" t="s">
        <v>24</v>
      </c>
      <c r="R5338" t="s">
        <v>32</v>
      </c>
      <c r="S5338" s="2">
        <v>19.100000000000001</v>
      </c>
      <c r="T5338" s="2">
        <v>19.100000000000001</v>
      </c>
      <c r="U5338" t="s">
        <v>24</v>
      </c>
      <c r="V5338">
        <f>COUNTIF(Table1[[#This Row],[OnlineSecurity]:[StreamingMovies]], "Yes")</f>
        <v>0</v>
      </c>
      <c r="W5338" t="str" cm="1">
        <f t="array" ref="W5338">_xlfn.IFS(Table1[[#This Row],[tenure]]&lt;=12,"0-1 Years", Table1[[#This Row],[tenure]] &lt;=36, "1-3 Years",Table1[[#This Row],[tenure]]&lt;=60, "3-5 Years",Table1[[#This Row],[tenure]]&gt;60,"5+ Years")</f>
        <v>0-1 Years</v>
      </c>
      <c r="X5338" t="str">
        <f>IF(AND(Table1[[#This Row],[Contract]]="Month-to-Month", Table1[[#This Row],[PaymentMethod]]= "Electronic check"), "High Risk", "Standard")</f>
        <v>Standard</v>
      </c>
      <c r="Y5338" s="11">
        <f>IFERROR(Table1[[#This Row],[TotalCharges]]/Table1[[#This Row],[tenure]],"0")</f>
        <v>19.100000000000001</v>
      </c>
      <c r="Z5338" t="str">
        <f>IF(Table1[[#This Row],[SeniorCitizen]]=1,"Yes","No")</f>
        <v>No</v>
      </c>
    </row>
    <row r="5339" spans="1:26" x14ac:dyDescent="0.3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s="2">
        <v>50</v>
      </c>
      <c r="T5339" s="2">
        <v>1003.05</v>
      </c>
      <c r="U5339" t="s">
        <v>24</v>
      </c>
      <c r="V5339">
        <f>COUNTIF(Table1[[#This Row],[OnlineSecurity]:[StreamingMovies]], "Yes")</f>
        <v>1</v>
      </c>
      <c r="W5339" t="str" cm="1">
        <f t="array" ref="W5339">_xlfn.IFS(Table1[[#This Row],[tenure]]&lt;=12,"0-1 Years", Table1[[#This Row],[tenure]] &lt;=36, "1-3 Years",Table1[[#This Row],[tenure]]&lt;=60, "3-5 Years",Table1[[#This Row],[tenure]]&gt;60,"5+ Years")</f>
        <v>1-3 Years</v>
      </c>
      <c r="X5339" t="str">
        <f>IF(AND(Table1[[#This Row],[Contract]]="Month-to-Month", Table1[[#This Row],[PaymentMethod]]= "Electronic check"), "High Risk", "Standard")</f>
        <v>Standard</v>
      </c>
      <c r="Y5339" s="11">
        <f>IFERROR(Table1[[#This Row],[TotalCharges]]/Table1[[#This Row],[tenure]],"0")</f>
        <v>50.152499999999996</v>
      </c>
      <c r="Z5339" t="str">
        <f>IF(Table1[[#This Row],[SeniorCitizen]]=1,"Yes","No")</f>
        <v>No</v>
      </c>
    </row>
    <row r="5340" spans="1:26" x14ac:dyDescent="0.35">
      <c r="A5340" t="s">
        <v>5375</v>
      </c>
      <c r="B5340" t="s">
        <v>22</v>
      </c>
      <c r="C5340">
        <v>0</v>
      </c>
      <c r="D5340" t="s">
        <v>23</v>
      </c>
      <c r="E5340" t="s">
        <v>24</v>
      </c>
      <c r="F5340">
        <v>37</v>
      </c>
      <c r="G5340" t="s">
        <v>24</v>
      </c>
      <c r="H5340" t="s">
        <v>24</v>
      </c>
      <c r="I5340" t="s">
        <v>26</v>
      </c>
      <c r="J5340" t="s">
        <v>23</v>
      </c>
      <c r="K5340" t="s">
        <v>24</v>
      </c>
      <c r="L5340" t="s">
        <v>24</v>
      </c>
      <c r="M5340" t="s">
        <v>23</v>
      </c>
      <c r="N5340" t="s">
        <v>23</v>
      </c>
      <c r="O5340" t="s">
        <v>24</v>
      </c>
      <c r="P5340" t="s">
        <v>47</v>
      </c>
      <c r="Q5340" t="s">
        <v>24</v>
      </c>
      <c r="R5340" t="s">
        <v>28</v>
      </c>
      <c r="S5340" s="2">
        <v>45.4</v>
      </c>
      <c r="T5340" s="2">
        <v>1593.1</v>
      </c>
      <c r="U5340" t="s">
        <v>24</v>
      </c>
      <c r="V5340">
        <f>COUNTIF(Table1[[#This Row],[OnlineSecurity]:[StreamingMovies]], "Yes")</f>
        <v>3</v>
      </c>
      <c r="W5340" t="str" cm="1">
        <f t="array" ref="W5340">_xlfn.IFS(Table1[[#This Row],[tenure]]&lt;=12,"0-1 Years", Table1[[#This Row],[tenure]] &lt;=36, "1-3 Years",Table1[[#This Row],[tenure]]&lt;=60, "3-5 Years",Table1[[#This Row],[tenure]]&gt;60,"5+ Years")</f>
        <v>3-5 Years</v>
      </c>
      <c r="X5340" t="str">
        <f>IF(AND(Table1[[#This Row],[Contract]]="Month-to-Month", Table1[[#This Row],[PaymentMethod]]= "Electronic check"), "High Risk", "Standard")</f>
        <v>Standard</v>
      </c>
      <c r="Y5340" s="11">
        <f>IFERROR(Table1[[#This Row],[TotalCharges]]/Table1[[#This Row],[tenure]],"0")</f>
        <v>43.056756756756755</v>
      </c>
      <c r="Z5340" t="str">
        <f>IF(Table1[[#This Row],[SeniorCitizen]]=1,"Yes","No")</f>
        <v>No</v>
      </c>
    </row>
    <row r="5341" spans="1:26" x14ac:dyDescent="0.3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s="2">
        <v>85.45</v>
      </c>
      <c r="T5341" s="2">
        <v>2509.9499999999998</v>
      </c>
      <c r="U5341" t="s">
        <v>24</v>
      </c>
      <c r="V5341">
        <f>COUNTIF(Table1[[#This Row],[OnlineSecurity]:[StreamingMovies]], "Yes")</f>
        <v>1</v>
      </c>
      <c r="W5341" t="str" cm="1">
        <f t="array" ref="W5341">_xlfn.IFS(Table1[[#This Row],[tenure]]&lt;=12,"0-1 Years", Table1[[#This Row],[tenure]] &lt;=36, "1-3 Years",Table1[[#This Row],[tenure]]&lt;=60, "3-5 Years",Table1[[#This Row],[tenure]]&gt;60,"5+ Years")</f>
        <v>1-3 Years</v>
      </c>
      <c r="X5341" t="str">
        <f>IF(AND(Table1[[#This Row],[Contract]]="Month-to-Month", Table1[[#This Row],[PaymentMethod]]= "Electronic check"), "High Risk", "Standard")</f>
        <v>High Risk</v>
      </c>
      <c r="Y5341" s="11">
        <f>IFERROR(Table1[[#This Row],[TotalCharges]]/Table1[[#This Row],[tenure]],"0")</f>
        <v>83.664999999999992</v>
      </c>
      <c r="Z5341" t="str">
        <f>IF(Table1[[#This Row],[SeniorCitizen]]=1,"Yes","No")</f>
        <v>No</v>
      </c>
    </row>
    <row r="5342" spans="1:26" x14ac:dyDescent="0.3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7104</v>
      </c>
      <c r="S5342" s="2">
        <v>84.1</v>
      </c>
      <c r="T5342" s="2">
        <v>3187.65</v>
      </c>
      <c r="U5342" t="s">
        <v>24</v>
      </c>
      <c r="V5342">
        <f>COUNTIF(Table1[[#This Row],[OnlineSecurity]:[StreamingMovies]], "Yes")</f>
        <v>5</v>
      </c>
      <c r="W5342" t="str" cm="1">
        <f t="array" ref="W5342">_xlfn.IFS(Table1[[#This Row],[tenure]]&lt;=12,"0-1 Years", Table1[[#This Row],[tenure]] &lt;=36, "1-3 Years",Table1[[#This Row],[tenure]]&lt;=60, "3-5 Years",Table1[[#This Row],[tenure]]&gt;60,"5+ Years")</f>
        <v>3-5 Years</v>
      </c>
      <c r="X5342" t="str">
        <f>IF(AND(Table1[[#This Row],[Contract]]="Month-to-Month", Table1[[#This Row],[PaymentMethod]]= "Electronic check"), "High Risk", "Standard")</f>
        <v>Standard</v>
      </c>
      <c r="Y5342" s="11">
        <f>IFERROR(Table1[[#This Row],[TotalCharges]]/Table1[[#This Row],[tenure]],"0")</f>
        <v>83.885526315789477</v>
      </c>
      <c r="Z5342" t="str">
        <f>IF(Table1[[#This Row],[SeniorCitizen]]=1,"Yes","No")</f>
        <v>No</v>
      </c>
    </row>
    <row r="5343" spans="1:26" x14ac:dyDescent="0.3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s="2">
        <v>74.45</v>
      </c>
      <c r="T5343" s="2">
        <v>74.45</v>
      </c>
      <c r="U5343" t="s">
        <v>23</v>
      </c>
      <c r="V5343">
        <f>COUNTIF(Table1[[#This Row],[OnlineSecurity]:[StreamingMovies]], "Yes")</f>
        <v>0</v>
      </c>
      <c r="W5343" t="str" cm="1">
        <f t="array" ref="W5343">_xlfn.IFS(Table1[[#This Row],[tenure]]&lt;=12,"0-1 Years", Table1[[#This Row],[tenure]] &lt;=36, "1-3 Years",Table1[[#This Row],[tenure]]&lt;=60, "3-5 Years",Table1[[#This Row],[tenure]]&gt;60,"5+ Years")</f>
        <v>0-1 Years</v>
      </c>
      <c r="X5343" t="str">
        <f>IF(AND(Table1[[#This Row],[Contract]]="Month-to-Month", Table1[[#This Row],[PaymentMethod]]= "Electronic check"), "High Risk", "Standard")</f>
        <v>Standard</v>
      </c>
      <c r="Y5343" s="11">
        <f>IFERROR(Table1[[#This Row],[TotalCharges]]/Table1[[#This Row],[tenure]],"0")</f>
        <v>74.45</v>
      </c>
      <c r="Z5343" t="str">
        <f>IF(Table1[[#This Row],[SeniorCitizen]]=1,"Yes","No")</f>
        <v>Yes</v>
      </c>
    </row>
    <row r="5344" spans="1:26" x14ac:dyDescent="0.3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s="2">
        <v>64.75</v>
      </c>
      <c r="T5344" s="2">
        <v>2345.1999999999998</v>
      </c>
      <c r="U5344" t="s">
        <v>23</v>
      </c>
      <c r="V5344">
        <f>COUNTIF(Table1[[#This Row],[OnlineSecurity]:[StreamingMovies]], "Yes")</f>
        <v>2</v>
      </c>
      <c r="W5344" t="str" cm="1">
        <f t="array" ref="W5344">_xlfn.IFS(Table1[[#This Row],[tenure]]&lt;=12,"0-1 Years", Table1[[#This Row],[tenure]] &lt;=36, "1-3 Years",Table1[[#This Row],[tenure]]&lt;=60, "3-5 Years",Table1[[#This Row],[tenure]]&gt;60,"5+ Years")</f>
        <v>3-5 Years</v>
      </c>
      <c r="X5344" t="str">
        <f>IF(AND(Table1[[#This Row],[Contract]]="Month-to-Month", Table1[[#This Row],[PaymentMethod]]= "Electronic check"), "High Risk", "Standard")</f>
        <v>High Risk</v>
      </c>
      <c r="Y5344" s="11">
        <f>IFERROR(Table1[[#This Row],[TotalCharges]]/Table1[[#This Row],[tenure]],"0")</f>
        <v>63.383783783783777</v>
      </c>
      <c r="Z5344" t="str">
        <f>IF(Table1[[#This Row],[SeniorCitizen]]=1,"Yes","No")</f>
        <v>No</v>
      </c>
    </row>
    <row r="5345" spans="1:26" x14ac:dyDescent="0.35">
      <c r="A5345" t="s">
        <v>5380</v>
      </c>
      <c r="B5345" t="s">
        <v>22</v>
      </c>
      <c r="C5345">
        <v>0</v>
      </c>
      <c r="D5345" t="s">
        <v>23</v>
      </c>
      <c r="E5345" t="s">
        <v>24</v>
      </c>
      <c r="F5345">
        <v>52</v>
      </c>
      <c r="G5345" t="s">
        <v>24</v>
      </c>
      <c r="H5345" t="s">
        <v>24</v>
      </c>
      <c r="I5345" t="s">
        <v>26</v>
      </c>
      <c r="J5345" t="s">
        <v>23</v>
      </c>
      <c r="K5345" t="s">
        <v>23</v>
      </c>
      <c r="L5345" t="s">
        <v>23</v>
      </c>
      <c r="M5345" t="s">
        <v>23</v>
      </c>
      <c r="N5345" t="s">
        <v>23</v>
      </c>
      <c r="O5345" t="s">
        <v>23</v>
      </c>
      <c r="P5345" t="s">
        <v>47</v>
      </c>
      <c r="Q5345" t="s">
        <v>24</v>
      </c>
      <c r="R5345" t="s">
        <v>7105</v>
      </c>
      <c r="S5345" s="2">
        <v>66.25</v>
      </c>
      <c r="T5345" s="2">
        <v>3330.1</v>
      </c>
      <c r="U5345" t="s">
        <v>24</v>
      </c>
      <c r="V5345">
        <f>COUNTIF(Table1[[#This Row],[OnlineSecurity]:[StreamingMovies]], "Yes")</f>
        <v>6</v>
      </c>
      <c r="W5345" t="str" cm="1">
        <f t="array" ref="W5345">_xlfn.IFS(Table1[[#This Row],[tenure]]&lt;=12,"0-1 Years", Table1[[#This Row],[tenure]] &lt;=36, "1-3 Years",Table1[[#This Row],[tenure]]&lt;=60, "3-5 Years",Table1[[#This Row],[tenure]]&gt;60,"5+ Years")</f>
        <v>3-5 Years</v>
      </c>
      <c r="X5345" t="str">
        <f>IF(AND(Table1[[#This Row],[Contract]]="Month-to-Month", Table1[[#This Row],[PaymentMethod]]= "Electronic check"), "High Risk", "Standard")</f>
        <v>Standard</v>
      </c>
      <c r="Y5345" s="11">
        <f>IFERROR(Table1[[#This Row],[TotalCharges]]/Table1[[#This Row],[tenure]],"0")</f>
        <v>64.04038461538461</v>
      </c>
      <c r="Z5345" t="str">
        <f>IF(Table1[[#This Row],[SeniorCitizen]]=1,"Yes","No")</f>
        <v>No</v>
      </c>
    </row>
    <row r="5346" spans="1:26" x14ac:dyDescent="0.3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7105</v>
      </c>
      <c r="S5346" s="2">
        <v>76.900000000000006</v>
      </c>
      <c r="T5346" s="2">
        <v>5522.7</v>
      </c>
      <c r="U5346" t="s">
        <v>24</v>
      </c>
      <c r="V5346">
        <f>COUNTIF(Table1[[#This Row],[OnlineSecurity]:[StreamingMovies]], "Yes")</f>
        <v>5</v>
      </c>
      <c r="W5346" t="str" cm="1">
        <f t="array" ref="W5346">_xlfn.IFS(Table1[[#This Row],[tenure]]&lt;=12,"0-1 Years", Table1[[#This Row],[tenure]] &lt;=36, "1-3 Years",Table1[[#This Row],[tenure]]&lt;=60, "3-5 Years",Table1[[#This Row],[tenure]]&gt;60,"5+ Years")</f>
        <v>5+ Years</v>
      </c>
      <c r="X5346" t="str">
        <f>IF(AND(Table1[[#This Row],[Contract]]="Month-to-Month", Table1[[#This Row],[PaymentMethod]]= "Electronic check"), "High Risk", "Standard")</f>
        <v>Standard</v>
      </c>
      <c r="Y5346" s="11">
        <f>IFERROR(Table1[[#This Row],[TotalCharges]]/Table1[[#This Row],[tenure]],"0")</f>
        <v>77.784507042253523</v>
      </c>
      <c r="Z5346" t="str">
        <f>IF(Table1[[#This Row],[SeniorCitizen]]=1,"Yes","No")</f>
        <v>No</v>
      </c>
    </row>
    <row r="5347" spans="1:26" x14ac:dyDescent="0.3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s="2">
        <v>89.8</v>
      </c>
      <c r="T5347" s="2">
        <v>2335.3000000000002</v>
      </c>
      <c r="U5347" t="s">
        <v>23</v>
      </c>
      <c r="V5347">
        <f>COUNTIF(Table1[[#This Row],[OnlineSecurity]:[StreamingMovies]], "Yes")</f>
        <v>3</v>
      </c>
      <c r="W5347" t="str" cm="1">
        <f t="array" ref="W5347">_xlfn.IFS(Table1[[#This Row],[tenure]]&lt;=12,"0-1 Years", Table1[[#This Row],[tenure]] &lt;=36, "1-3 Years",Table1[[#This Row],[tenure]]&lt;=60, "3-5 Years",Table1[[#This Row],[tenure]]&gt;60,"5+ Years")</f>
        <v>1-3 Years</v>
      </c>
      <c r="X5347" t="str">
        <f>IF(AND(Table1[[#This Row],[Contract]]="Month-to-Month", Table1[[#This Row],[PaymentMethod]]= "Electronic check"), "High Risk", "Standard")</f>
        <v>High Risk</v>
      </c>
      <c r="Y5347" s="11">
        <f>IFERROR(Table1[[#This Row],[TotalCharges]]/Table1[[#This Row],[tenure]],"0")</f>
        <v>89.819230769230771</v>
      </c>
      <c r="Z5347" t="str">
        <f>IF(Table1[[#This Row],[SeniorCitizen]]=1,"Yes","No")</f>
        <v>No</v>
      </c>
    </row>
    <row r="5348" spans="1:26" x14ac:dyDescent="0.3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7105</v>
      </c>
      <c r="S5348" s="2">
        <v>74.599999999999994</v>
      </c>
      <c r="T5348" s="2">
        <v>4798.3999999999996</v>
      </c>
      <c r="U5348" t="s">
        <v>24</v>
      </c>
      <c r="V5348">
        <f>COUNTIF(Table1[[#This Row],[OnlineSecurity]:[StreamingMovies]], "Yes")</f>
        <v>4</v>
      </c>
      <c r="W5348" t="str" cm="1">
        <f t="array" ref="W5348">_xlfn.IFS(Table1[[#This Row],[tenure]]&lt;=12,"0-1 Years", Table1[[#This Row],[tenure]] &lt;=36, "1-3 Years",Table1[[#This Row],[tenure]]&lt;=60, "3-5 Years",Table1[[#This Row],[tenure]]&gt;60,"5+ Years")</f>
        <v>5+ Years</v>
      </c>
      <c r="X5348" t="str">
        <f>IF(AND(Table1[[#This Row],[Contract]]="Month-to-Month", Table1[[#This Row],[PaymentMethod]]= "Electronic check"), "High Risk", "Standard")</f>
        <v>Standard</v>
      </c>
      <c r="Y5348" s="11">
        <f>IFERROR(Table1[[#This Row],[TotalCharges]]/Table1[[#This Row],[tenure]],"0")</f>
        <v>72.703030303030303</v>
      </c>
      <c r="Z5348" t="str">
        <f>IF(Table1[[#This Row],[SeniorCitizen]]=1,"Yes","No")</f>
        <v>No</v>
      </c>
    </row>
    <row r="5349" spans="1:26" x14ac:dyDescent="0.3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7105</v>
      </c>
      <c r="S5349" s="2">
        <v>116.95</v>
      </c>
      <c r="T5349" s="2">
        <v>8594.4</v>
      </c>
      <c r="U5349" t="s">
        <v>24</v>
      </c>
      <c r="V5349">
        <f>COUNTIF(Table1[[#This Row],[OnlineSecurity]:[StreamingMovies]], "Yes")</f>
        <v>6</v>
      </c>
      <c r="W5349" t="str" cm="1">
        <f t="array" ref="W5349">_xlfn.IFS(Table1[[#This Row],[tenure]]&lt;=12,"0-1 Years", Table1[[#This Row],[tenure]] &lt;=36, "1-3 Years",Table1[[#This Row],[tenure]]&lt;=60, "3-5 Years",Table1[[#This Row],[tenure]]&gt;60,"5+ Years")</f>
        <v>5+ Years</v>
      </c>
      <c r="X5349" t="str">
        <f>IF(AND(Table1[[#This Row],[Contract]]="Month-to-Month", Table1[[#This Row],[PaymentMethod]]= "Electronic check"), "High Risk", "Standard")</f>
        <v>Standard</v>
      </c>
      <c r="Y5349" s="11">
        <f>IFERROR(Table1[[#This Row],[TotalCharges]]/Table1[[#This Row],[tenure]],"0")</f>
        <v>119.36666666666666</v>
      </c>
      <c r="Z5349" t="str">
        <f>IF(Table1[[#This Row],[SeniorCitizen]]=1,"Yes","No")</f>
        <v>No</v>
      </c>
    </row>
    <row r="5350" spans="1:26" x14ac:dyDescent="0.35">
      <c r="A5350" t="s">
        <v>5385</v>
      </c>
      <c r="B5350" t="s">
        <v>30</v>
      </c>
      <c r="C5350">
        <v>0</v>
      </c>
      <c r="D5350" t="s">
        <v>24</v>
      </c>
      <c r="E5350" t="s">
        <v>23</v>
      </c>
      <c r="F5350">
        <v>25</v>
      </c>
      <c r="G5350" t="s">
        <v>24</v>
      </c>
      <c r="H5350" t="s">
        <v>24</v>
      </c>
      <c r="I5350" t="s">
        <v>26</v>
      </c>
      <c r="J5350" t="s">
        <v>23</v>
      </c>
      <c r="K5350" t="s">
        <v>24</v>
      </c>
      <c r="L5350" t="s">
        <v>24</v>
      </c>
      <c r="M5350" t="s">
        <v>24</v>
      </c>
      <c r="N5350" t="s">
        <v>23</v>
      </c>
      <c r="O5350" t="s">
        <v>24</v>
      </c>
      <c r="P5350" t="s">
        <v>31</v>
      </c>
      <c r="Q5350" t="s">
        <v>23</v>
      </c>
      <c r="R5350" t="s">
        <v>7105</v>
      </c>
      <c r="S5350" s="2">
        <v>40.65</v>
      </c>
      <c r="T5350" s="2">
        <v>970.55</v>
      </c>
      <c r="U5350" t="s">
        <v>24</v>
      </c>
      <c r="V5350">
        <f>COUNTIF(Table1[[#This Row],[OnlineSecurity]:[StreamingMovies]], "Yes")</f>
        <v>2</v>
      </c>
      <c r="W5350" t="str" cm="1">
        <f t="array" ref="W5350">_xlfn.IFS(Table1[[#This Row],[tenure]]&lt;=12,"0-1 Years", Table1[[#This Row],[tenure]] &lt;=36, "1-3 Years",Table1[[#This Row],[tenure]]&lt;=60, "3-5 Years",Table1[[#This Row],[tenure]]&gt;60,"5+ Years")</f>
        <v>1-3 Years</v>
      </c>
      <c r="X5350" t="str">
        <f>IF(AND(Table1[[#This Row],[Contract]]="Month-to-Month", Table1[[#This Row],[PaymentMethod]]= "Electronic check"), "High Risk", "Standard")</f>
        <v>Standard</v>
      </c>
      <c r="Y5350" s="11">
        <f>IFERROR(Table1[[#This Row],[TotalCharges]]/Table1[[#This Row],[tenure]],"0")</f>
        <v>38.821999999999996</v>
      </c>
      <c r="Z5350" t="str">
        <f>IF(Table1[[#This Row],[SeniorCitizen]]=1,"Yes","No")</f>
        <v>No</v>
      </c>
    </row>
    <row r="5351" spans="1:26" x14ac:dyDescent="0.3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7104</v>
      </c>
      <c r="S5351" s="2">
        <v>114.35</v>
      </c>
      <c r="T5351" s="2">
        <v>7665.8</v>
      </c>
      <c r="U5351" t="s">
        <v>24</v>
      </c>
      <c r="V5351">
        <f>COUNTIF(Table1[[#This Row],[OnlineSecurity]:[StreamingMovies]], "Yes")</f>
        <v>6</v>
      </c>
      <c r="W5351" t="str" cm="1">
        <f t="array" ref="W5351">_xlfn.IFS(Table1[[#This Row],[tenure]]&lt;=12,"0-1 Years", Table1[[#This Row],[tenure]] &lt;=36, "1-3 Years",Table1[[#This Row],[tenure]]&lt;=60, "3-5 Years",Table1[[#This Row],[tenure]]&gt;60,"5+ Years")</f>
        <v>5+ Years</v>
      </c>
      <c r="X5351" t="str">
        <f>IF(AND(Table1[[#This Row],[Contract]]="Month-to-Month", Table1[[#This Row],[PaymentMethod]]= "Electronic check"), "High Risk", "Standard")</f>
        <v>Standard</v>
      </c>
      <c r="Y5351" s="11">
        <f>IFERROR(Table1[[#This Row],[TotalCharges]]/Table1[[#This Row],[tenure]],"0")</f>
        <v>111.09855072463769</v>
      </c>
      <c r="Z5351" t="str">
        <f>IF(Table1[[#This Row],[SeniorCitizen]]=1,"Yes","No")</f>
        <v>No</v>
      </c>
    </row>
    <row r="5352" spans="1:26" x14ac:dyDescent="0.3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7104</v>
      </c>
      <c r="S5352" s="2">
        <v>69.7</v>
      </c>
      <c r="T5352" s="2">
        <v>3686.05</v>
      </c>
      <c r="U5352" t="s">
        <v>24</v>
      </c>
      <c r="V5352">
        <f>COUNTIF(Table1[[#This Row],[OnlineSecurity]:[StreamingMovies]], "Yes")</f>
        <v>3</v>
      </c>
      <c r="W5352" t="str" cm="1">
        <f t="array" ref="W5352">_xlfn.IFS(Table1[[#This Row],[tenure]]&lt;=12,"0-1 Years", Table1[[#This Row],[tenure]] &lt;=36, "1-3 Years",Table1[[#This Row],[tenure]]&lt;=60, "3-5 Years",Table1[[#This Row],[tenure]]&gt;60,"5+ Years")</f>
        <v>3-5 Years</v>
      </c>
      <c r="X5352" t="str">
        <f>IF(AND(Table1[[#This Row],[Contract]]="Month-to-Month", Table1[[#This Row],[PaymentMethod]]= "Electronic check"), "High Risk", "Standard")</f>
        <v>Standard</v>
      </c>
      <c r="Y5352" s="11">
        <f>IFERROR(Table1[[#This Row],[TotalCharges]]/Table1[[#This Row],[tenure]],"0")</f>
        <v>69.548113207547175</v>
      </c>
      <c r="Z5352" t="str">
        <f>IF(Table1[[#This Row],[SeniorCitizen]]=1,"Yes","No")</f>
        <v>No</v>
      </c>
    </row>
    <row r="5353" spans="1:26" x14ac:dyDescent="0.3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s="2">
        <v>95.5</v>
      </c>
      <c r="T5353" s="2">
        <v>1115.1500000000001</v>
      </c>
      <c r="U5353" t="s">
        <v>23</v>
      </c>
      <c r="V5353">
        <f>COUNTIF(Table1[[#This Row],[OnlineSecurity]:[StreamingMovies]], "Yes")</f>
        <v>3</v>
      </c>
      <c r="W5353" t="str" cm="1">
        <f t="array" ref="W5353">_xlfn.IFS(Table1[[#This Row],[tenure]]&lt;=12,"0-1 Years", Table1[[#This Row],[tenure]] &lt;=36, "1-3 Years",Table1[[#This Row],[tenure]]&lt;=60, "3-5 Years",Table1[[#This Row],[tenure]]&gt;60,"5+ Years")</f>
        <v>0-1 Years</v>
      </c>
      <c r="X5353" t="str">
        <f>IF(AND(Table1[[#This Row],[Contract]]="Month-to-Month", Table1[[#This Row],[PaymentMethod]]= "Electronic check"), "High Risk", "Standard")</f>
        <v>Standard</v>
      </c>
      <c r="Y5353" s="11">
        <f>IFERROR(Table1[[#This Row],[TotalCharges]]/Table1[[#This Row],[tenure]],"0")</f>
        <v>92.929166666666674</v>
      </c>
      <c r="Z5353" t="str">
        <f>IF(Table1[[#This Row],[SeniorCitizen]]=1,"Yes","No")</f>
        <v>No</v>
      </c>
    </row>
    <row r="5354" spans="1:26" x14ac:dyDescent="0.3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s="2">
        <v>98.65</v>
      </c>
      <c r="T5354" s="2">
        <v>2537</v>
      </c>
      <c r="U5354" t="s">
        <v>24</v>
      </c>
      <c r="V5354">
        <f>COUNTIF(Table1[[#This Row],[OnlineSecurity]:[StreamingMovies]], "Yes")</f>
        <v>4</v>
      </c>
      <c r="W5354" t="str" cm="1">
        <f t="array" ref="W5354">_xlfn.IFS(Table1[[#This Row],[tenure]]&lt;=12,"0-1 Years", Table1[[#This Row],[tenure]] &lt;=36, "1-3 Years",Table1[[#This Row],[tenure]]&lt;=60, "3-5 Years",Table1[[#This Row],[tenure]]&gt;60,"5+ Years")</f>
        <v>1-3 Years</v>
      </c>
      <c r="X5354" t="str">
        <f>IF(AND(Table1[[#This Row],[Contract]]="Month-to-Month", Table1[[#This Row],[PaymentMethod]]= "Electronic check"), "High Risk", "Standard")</f>
        <v>High Risk</v>
      </c>
      <c r="Y5354" s="11">
        <f>IFERROR(Table1[[#This Row],[TotalCharges]]/Table1[[#This Row],[tenure]],"0")</f>
        <v>97.57692307692308</v>
      </c>
      <c r="Z5354" t="str">
        <f>IF(Table1[[#This Row],[SeniorCitizen]]=1,"Yes","No")</f>
        <v>No</v>
      </c>
    </row>
    <row r="5355" spans="1:26" x14ac:dyDescent="0.3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s="2">
        <v>61.65</v>
      </c>
      <c r="T5355" s="2">
        <v>1393.6</v>
      </c>
      <c r="U5355" t="s">
        <v>24</v>
      </c>
      <c r="V5355">
        <f>COUNTIF(Table1[[#This Row],[OnlineSecurity]:[StreamingMovies]], "Yes")</f>
        <v>2</v>
      </c>
      <c r="W5355" t="str" cm="1">
        <f t="array" ref="W5355">_xlfn.IFS(Table1[[#This Row],[tenure]]&lt;=12,"0-1 Years", Table1[[#This Row],[tenure]] &lt;=36, "1-3 Years",Table1[[#This Row],[tenure]]&lt;=60, "3-5 Years",Table1[[#This Row],[tenure]]&gt;60,"5+ Years")</f>
        <v>1-3 Years</v>
      </c>
      <c r="X5355" t="str">
        <f>IF(AND(Table1[[#This Row],[Contract]]="Month-to-Month", Table1[[#This Row],[PaymentMethod]]= "Electronic check"), "High Risk", "Standard")</f>
        <v>Standard</v>
      </c>
      <c r="Y5355" s="11">
        <f>IFERROR(Table1[[#This Row],[TotalCharges]]/Table1[[#This Row],[tenure]],"0")</f>
        <v>66.361904761904754</v>
      </c>
      <c r="Z5355" t="str">
        <f>IF(Table1[[#This Row],[SeniorCitizen]]=1,"Yes","No")</f>
        <v>No</v>
      </c>
    </row>
    <row r="5356" spans="1:26" x14ac:dyDescent="0.3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s="2">
        <v>89.35</v>
      </c>
      <c r="T5356" s="2">
        <v>89.35</v>
      </c>
      <c r="U5356" t="s">
        <v>24</v>
      </c>
      <c r="V5356">
        <f>COUNTIF(Table1[[#This Row],[OnlineSecurity]:[StreamingMovies]], "Yes")</f>
        <v>2</v>
      </c>
      <c r="W5356" t="str" cm="1">
        <f t="array" ref="W5356">_xlfn.IFS(Table1[[#This Row],[tenure]]&lt;=12,"0-1 Years", Table1[[#This Row],[tenure]] &lt;=36, "1-3 Years",Table1[[#This Row],[tenure]]&lt;=60, "3-5 Years",Table1[[#This Row],[tenure]]&gt;60,"5+ Years")</f>
        <v>0-1 Years</v>
      </c>
      <c r="X5356" t="str">
        <f>IF(AND(Table1[[#This Row],[Contract]]="Month-to-Month", Table1[[#This Row],[PaymentMethod]]= "Electronic check"), "High Risk", "Standard")</f>
        <v>High Risk</v>
      </c>
      <c r="Y5356" s="11">
        <f>IFERROR(Table1[[#This Row],[TotalCharges]]/Table1[[#This Row],[tenure]],"0")</f>
        <v>89.35</v>
      </c>
      <c r="Z5356" t="str">
        <f>IF(Table1[[#This Row],[SeniorCitizen]]=1,"Yes","No")</f>
        <v>No</v>
      </c>
    </row>
    <row r="5357" spans="1:26" x14ac:dyDescent="0.3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s="2">
        <v>95.4</v>
      </c>
      <c r="T5357" s="2">
        <v>4445.3</v>
      </c>
      <c r="U5357" t="s">
        <v>24</v>
      </c>
      <c r="V5357">
        <f>COUNTIF(Table1[[#This Row],[OnlineSecurity]:[StreamingMovies]], "Yes")</f>
        <v>3</v>
      </c>
      <c r="W5357" t="str" cm="1">
        <f t="array" ref="W5357">_xlfn.IFS(Table1[[#This Row],[tenure]]&lt;=12,"0-1 Years", Table1[[#This Row],[tenure]] &lt;=36, "1-3 Years",Table1[[#This Row],[tenure]]&lt;=60, "3-5 Years",Table1[[#This Row],[tenure]]&gt;60,"5+ Years")</f>
        <v>3-5 Years</v>
      </c>
      <c r="X5357" t="str">
        <f>IF(AND(Table1[[#This Row],[Contract]]="Month-to-Month", Table1[[#This Row],[PaymentMethod]]= "Electronic check"), "High Risk", "Standard")</f>
        <v>High Risk</v>
      </c>
      <c r="Y5357" s="11">
        <f>IFERROR(Table1[[#This Row],[TotalCharges]]/Table1[[#This Row],[tenure]],"0")</f>
        <v>92.610416666666666</v>
      </c>
      <c r="Z5357" t="str">
        <f>IF(Table1[[#This Row],[SeniorCitizen]]=1,"Yes","No")</f>
        <v>No</v>
      </c>
    </row>
    <row r="5358" spans="1:26" x14ac:dyDescent="0.35">
      <c r="A5358" t="s">
        <v>5393</v>
      </c>
      <c r="B5358" t="s">
        <v>22</v>
      </c>
      <c r="C5358">
        <v>0</v>
      </c>
      <c r="D5358" t="s">
        <v>23</v>
      </c>
      <c r="E5358" t="s">
        <v>24</v>
      </c>
      <c r="F5358">
        <v>26</v>
      </c>
      <c r="G5358" t="s">
        <v>24</v>
      </c>
      <c r="H5358" t="s">
        <v>24</v>
      </c>
      <c r="I5358" t="s">
        <v>26</v>
      </c>
      <c r="J5358" t="s">
        <v>23</v>
      </c>
      <c r="K5358" t="s">
        <v>24</v>
      </c>
      <c r="L5358" t="s">
        <v>23</v>
      </c>
      <c r="M5358" t="s">
        <v>24</v>
      </c>
      <c r="N5358" t="s">
        <v>24</v>
      </c>
      <c r="O5358" t="s">
        <v>24</v>
      </c>
      <c r="P5358" t="s">
        <v>31</v>
      </c>
      <c r="Q5358" t="s">
        <v>24</v>
      </c>
      <c r="R5358" t="s">
        <v>7105</v>
      </c>
      <c r="S5358" s="2">
        <v>35.4</v>
      </c>
      <c r="T5358" s="2">
        <v>978.6</v>
      </c>
      <c r="U5358" t="s">
        <v>24</v>
      </c>
      <c r="V5358">
        <f>COUNTIF(Table1[[#This Row],[OnlineSecurity]:[StreamingMovies]], "Yes")</f>
        <v>2</v>
      </c>
      <c r="W5358" t="str" cm="1">
        <f t="array" ref="W5358">_xlfn.IFS(Table1[[#This Row],[tenure]]&lt;=12,"0-1 Years", Table1[[#This Row],[tenure]] &lt;=36, "1-3 Years",Table1[[#This Row],[tenure]]&lt;=60, "3-5 Years",Table1[[#This Row],[tenure]]&gt;60,"5+ Years")</f>
        <v>1-3 Years</v>
      </c>
      <c r="X5358" t="str">
        <f>IF(AND(Table1[[#This Row],[Contract]]="Month-to-Month", Table1[[#This Row],[PaymentMethod]]= "Electronic check"), "High Risk", "Standard")</f>
        <v>Standard</v>
      </c>
      <c r="Y5358" s="11">
        <f>IFERROR(Table1[[#This Row],[TotalCharges]]/Table1[[#This Row],[tenure]],"0")</f>
        <v>37.638461538461542</v>
      </c>
      <c r="Z5358" t="str">
        <f>IF(Table1[[#This Row],[SeniorCitizen]]=1,"Yes","No")</f>
        <v>No</v>
      </c>
    </row>
    <row r="5359" spans="1:26" x14ac:dyDescent="0.35">
      <c r="A5359" t="s">
        <v>5394</v>
      </c>
      <c r="B5359" t="s">
        <v>30</v>
      </c>
      <c r="C5359">
        <v>0</v>
      </c>
      <c r="D5359" t="s">
        <v>23</v>
      </c>
      <c r="E5359" t="s">
        <v>24</v>
      </c>
      <c r="F5359">
        <v>60</v>
      </c>
      <c r="G5359" t="s">
        <v>23</v>
      </c>
      <c r="H5359" t="s">
        <v>24</v>
      </c>
      <c r="I5359" t="s">
        <v>24</v>
      </c>
      <c r="J5359" t="s">
        <v>24</v>
      </c>
      <c r="K5359" t="s">
        <v>24</v>
      </c>
      <c r="L5359" t="s">
        <v>24</v>
      </c>
      <c r="M5359" t="s">
        <v>24</v>
      </c>
      <c r="N5359" t="s">
        <v>24</v>
      </c>
      <c r="O5359" t="s">
        <v>24</v>
      </c>
      <c r="P5359" t="s">
        <v>47</v>
      </c>
      <c r="Q5359" t="s">
        <v>24</v>
      </c>
      <c r="R5359" t="s">
        <v>32</v>
      </c>
      <c r="S5359" s="2">
        <v>19.95</v>
      </c>
      <c r="T5359" s="2">
        <v>1258.1500000000001</v>
      </c>
      <c r="U5359" t="s">
        <v>24</v>
      </c>
      <c r="V5359">
        <f>COUNTIF(Table1[[#This Row],[OnlineSecurity]:[StreamingMovies]], "Yes")</f>
        <v>0</v>
      </c>
      <c r="W5359" t="str" cm="1">
        <f t="array" ref="W5359">_xlfn.IFS(Table1[[#This Row],[tenure]]&lt;=12,"0-1 Years", Table1[[#This Row],[tenure]] &lt;=36, "1-3 Years",Table1[[#This Row],[tenure]]&lt;=60, "3-5 Years",Table1[[#This Row],[tenure]]&gt;60,"5+ Years")</f>
        <v>3-5 Years</v>
      </c>
      <c r="X5359" t="str">
        <f>IF(AND(Table1[[#This Row],[Contract]]="Month-to-Month", Table1[[#This Row],[PaymentMethod]]= "Electronic check"), "High Risk", "Standard")</f>
        <v>Standard</v>
      </c>
      <c r="Y5359" s="11">
        <f>IFERROR(Table1[[#This Row],[TotalCharges]]/Table1[[#This Row],[tenure]],"0")</f>
        <v>20.96916666666667</v>
      </c>
      <c r="Z5359" t="str">
        <f>IF(Table1[[#This Row],[SeniorCitizen]]=1,"Yes","No")</f>
        <v>No</v>
      </c>
    </row>
    <row r="5360" spans="1:26" x14ac:dyDescent="0.35">
      <c r="A5360" t="s">
        <v>5395</v>
      </c>
      <c r="B5360" t="s">
        <v>30</v>
      </c>
      <c r="C5360">
        <v>0</v>
      </c>
      <c r="D5360" t="s">
        <v>24</v>
      </c>
      <c r="E5360" t="s">
        <v>24</v>
      </c>
      <c r="F5360">
        <v>18</v>
      </c>
      <c r="G5360" t="s">
        <v>23</v>
      </c>
      <c r="H5360" t="s">
        <v>24</v>
      </c>
      <c r="I5360" t="s">
        <v>24</v>
      </c>
      <c r="J5360" t="s">
        <v>24</v>
      </c>
      <c r="K5360" t="s">
        <v>24</v>
      </c>
      <c r="L5360" t="s">
        <v>24</v>
      </c>
      <c r="M5360" t="s">
        <v>24</v>
      </c>
      <c r="N5360" t="s">
        <v>24</v>
      </c>
      <c r="O5360" t="s">
        <v>24</v>
      </c>
      <c r="P5360" t="s">
        <v>27</v>
      </c>
      <c r="Q5360" t="s">
        <v>24</v>
      </c>
      <c r="R5360" t="s">
        <v>32</v>
      </c>
      <c r="S5360" s="2">
        <v>19.25</v>
      </c>
      <c r="T5360" s="2">
        <v>331.35</v>
      </c>
      <c r="U5360" t="s">
        <v>24</v>
      </c>
      <c r="V5360">
        <f>COUNTIF(Table1[[#This Row],[OnlineSecurity]:[StreamingMovies]], "Yes")</f>
        <v>0</v>
      </c>
      <c r="W5360" t="str" cm="1">
        <f t="array" ref="W5360">_xlfn.IFS(Table1[[#This Row],[tenure]]&lt;=12,"0-1 Years", Table1[[#This Row],[tenure]] &lt;=36, "1-3 Years",Table1[[#This Row],[tenure]]&lt;=60, "3-5 Years",Table1[[#This Row],[tenure]]&gt;60,"5+ Years")</f>
        <v>1-3 Years</v>
      </c>
      <c r="X5360" t="str">
        <f>IF(AND(Table1[[#This Row],[Contract]]="Month-to-Month", Table1[[#This Row],[PaymentMethod]]= "Electronic check"), "High Risk", "Standard")</f>
        <v>Standard</v>
      </c>
      <c r="Y5360" s="11">
        <f>IFERROR(Table1[[#This Row],[TotalCharges]]/Table1[[#This Row],[tenure]],"0")</f>
        <v>18.408333333333335</v>
      </c>
      <c r="Z5360" t="str">
        <f>IF(Table1[[#This Row],[SeniorCitizen]]=1,"Yes","No")</f>
        <v>No</v>
      </c>
    </row>
    <row r="5361" spans="1:26" x14ac:dyDescent="0.35">
      <c r="A5361" t="s">
        <v>5396</v>
      </c>
      <c r="B5361" t="s">
        <v>22</v>
      </c>
      <c r="C5361">
        <v>1</v>
      </c>
      <c r="D5361" t="s">
        <v>24</v>
      </c>
      <c r="E5361" t="s">
        <v>24</v>
      </c>
      <c r="F5361">
        <v>10</v>
      </c>
      <c r="G5361" t="s">
        <v>24</v>
      </c>
      <c r="H5361" t="s">
        <v>24</v>
      </c>
      <c r="I5361" t="s">
        <v>26</v>
      </c>
      <c r="J5361" t="s">
        <v>24</v>
      </c>
      <c r="K5361" t="s">
        <v>24</v>
      </c>
      <c r="L5361" t="s">
        <v>24</v>
      </c>
      <c r="M5361" t="s">
        <v>23</v>
      </c>
      <c r="N5361" t="s">
        <v>24</v>
      </c>
      <c r="O5361" t="s">
        <v>24</v>
      </c>
      <c r="P5361" t="s">
        <v>27</v>
      </c>
      <c r="Q5361" t="s">
        <v>23</v>
      </c>
      <c r="R5361" t="s">
        <v>28</v>
      </c>
      <c r="S5361" s="2">
        <v>29.65</v>
      </c>
      <c r="T5361" s="2">
        <v>291.39999999999998</v>
      </c>
      <c r="U5361" t="s">
        <v>23</v>
      </c>
      <c r="V5361">
        <f>COUNTIF(Table1[[#This Row],[OnlineSecurity]:[StreamingMovies]], "Yes")</f>
        <v>1</v>
      </c>
      <c r="W5361" t="str" cm="1">
        <f t="array" ref="W5361">_xlfn.IFS(Table1[[#This Row],[tenure]]&lt;=12,"0-1 Years", Table1[[#This Row],[tenure]] &lt;=36, "1-3 Years",Table1[[#This Row],[tenure]]&lt;=60, "3-5 Years",Table1[[#This Row],[tenure]]&gt;60,"5+ Years")</f>
        <v>0-1 Years</v>
      </c>
      <c r="X5361" t="str">
        <f>IF(AND(Table1[[#This Row],[Contract]]="Month-to-Month", Table1[[#This Row],[PaymentMethod]]= "Electronic check"), "High Risk", "Standard")</f>
        <v>High Risk</v>
      </c>
      <c r="Y5361" s="11">
        <f>IFERROR(Table1[[#This Row],[TotalCharges]]/Table1[[#This Row],[tenure]],"0")</f>
        <v>29.139999999999997</v>
      </c>
      <c r="Z5361" t="str">
        <f>IF(Table1[[#This Row],[SeniorCitizen]]=1,"Yes","No")</f>
        <v>Yes</v>
      </c>
    </row>
    <row r="5362" spans="1:26" x14ac:dyDescent="0.3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s="2">
        <v>84.5</v>
      </c>
      <c r="T5362" s="2">
        <v>453.75</v>
      </c>
      <c r="U5362" t="s">
        <v>23</v>
      </c>
      <c r="V5362">
        <f>COUNTIF(Table1[[#This Row],[OnlineSecurity]:[StreamingMovies]], "Yes")</f>
        <v>2</v>
      </c>
      <c r="W5362" t="str" cm="1">
        <f t="array" ref="W5362">_xlfn.IFS(Table1[[#This Row],[tenure]]&lt;=12,"0-1 Years", Table1[[#This Row],[tenure]] &lt;=36, "1-3 Years",Table1[[#This Row],[tenure]]&lt;=60, "3-5 Years",Table1[[#This Row],[tenure]]&gt;60,"5+ Years")</f>
        <v>0-1 Years</v>
      </c>
      <c r="X5362" t="str">
        <f>IF(AND(Table1[[#This Row],[Contract]]="Month-to-Month", Table1[[#This Row],[PaymentMethod]]= "Electronic check"), "High Risk", "Standard")</f>
        <v>High Risk</v>
      </c>
      <c r="Y5362" s="11">
        <f>IFERROR(Table1[[#This Row],[TotalCharges]]/Table1[[#This Row],[tenure]],"0")</f>
        <v>90.75</v>
      </c>
      <c r="Z5362" t="str">
        <f>IF(Table1[[#This Row],[SeniorCitizen]]=1,"Yes","No")</f>
        <v>No</v>
      </c>
    </row>
    <row r="5363" spans="1:26" x14ac:dyDescent="0.35">
      <c r="A5363" t="s">
        <v>5398</v>
      </c>
      <c r="B5363" t="s">
        <v>22</v>
      </c>
      <c r="C5363">
        <v>0</v>
      </c>
      <c r="D5363" t="s">
        <v>24</v>
      </c>
      <c r="E5363" t="s">
        <v>23</v>
      </c>
      <c r="F5363">
        <v>4</v>
      </c>
      <c r="G5363" t="s">
        <v>23</v>
      </c>
      <c r="H5363" t="s">
        <v>24</v>
      </c>
      <c r="I5363" t="s">
        <v>24</v>
      </c>
      <c r="J5363" t="s">
        <v>24</v>
      </c>
      <c r="K5363" t="s">
        <v>24</v>
      </c>
      <c r="L5363" t="s">
        <v>24</v>
      </c>
      <c r="M5363" t="s">
        <v>24</v>
      </c>
      <c r="N5363" t="s">
        <v>24</v>
      </c>
      <c r="O5363" t="s">
        <v>24</v>
      </c>
      <c r="P5363" t="s">
        <v>31</v>
      </c>
      <c r="Q5363" t="s">
        <v>23</v>
      </c>
      <c r="R5363" t="s">
        <v>32</v>
      </c>
      <c r="S5363" s="2">
        <v>20.399999999999999</v>
      </c>
      <c r="T5363" s="2">
        <v>84.75</v>
      </c>
      <c r="U5363" t="s">
        <v>24</v>
      </c>
      <c r="V5363">
        <f>COUNTIF(Table1[[#This Row],[OnlineSecurity]:[StreamingMovies]], "Yes")</f>
        <v>0</v>
      </c>
      <c r="W5363" t="str" cm="1">
        <f t="array" ref="W5363">_xlfn.IFS(Table1[[#This Row],[tenure]]&lt;=12,"0-1 Years", Table1[[#This Row],[tenure]] &lt;=36, "1-3 Years",Table1[[#This Row],[tenure]]&lt;=60, "3-5 Years",Table1[[#This Row],[tenure]]&gt;60,"5+ Years")</f>
        <v>0-1 Years</v>
      </c>
      <c r="X5363" t="str">
        <f>IF(AND(Table1[[#This Row],[Contract]]="Month-to-Month", Table1[[#This Row],[PaymentMethod]]= "Electronic check"), "High Risk", "Standard")</f>
        <v>Standard</v>
      </c>
      <c r="Y5363" s="11">
        <f>IFERROR(Table1[[#This Row],[TotalCharges]]/Table1[[#This Row],[tenure]],"0")</f>
        <v>21.1875</v>
      </c>
      <c r="Z5363" t="str">
        <f>IF(Table1[[#This Row],[SeniorCitizen]]=1,"Yes","No")</f>
        <v>No</v>
      </c>
    </row>
    <row r="5364" spans="1:26" x14ac:dyDescent="0.35">
      <c r="A5364" t="s">
        <v>5399</v>
      </c>
      <c r="B5364" t="s">
        <v>30</v>
      </c>
      <c r="C5364">
        <v>0</v>
      </c>
      <c r="D5364" t="s">
        <v>23</v>
      </c>
      <c r="E5364" t="s">
        <v>23</v>
      </c>
      <c r="F5364">
        <v>65</v>
      </c>
      <c r="G5364" t="s">
        <v>23</v>
      </c>
      <c r="H5364" t="s">
        <v>23</v>
      </c>
      <c r="I5364" t="s">
        <v>24</v>
      </c>
      <c r="J5364" t="s">
        <v>24</v>
      </c>
      <c r="K5364" t="s">
        <v>24</v>
      </c>
      <c r="L5364" t="s">
        <v>24</v>
      </c>
      <c r="M5364" t="s">
        <v>24</v>
      </c>
      <c r="N5364" t="s">
        <v>24</v>
      </c>
      <c r="O5364" t="s">
        <v>24</v>
      </c>
      <c r="P5364" t="s">
        <v>47</v>
      </c>
      <c r="Q5364" t="s">
        <v>24</v>
      </c>
      <c r="R5364" t="s">
        <v>7105</v>
      </c>
      <c r="S5364" s="2">
        <v>24.75</v>
      </c>
      <c r="T5364" s="2">
        <v>1715.1</v>
      </c>
      <c r="U5364" t="s">
        <v>24</v>
      </c>
      <c r="V5364">
        <f>COUNTIF(Table1[[#This Row],[OnlineSecurity]:[StreamingMovies]], "Yes")</f>
        <v>0</v>
      </c>
      <c r="W5364" t="str" cm="1">
        <f t="array" ref="W5364">_xlfn.IFS(Table1[[#This Row],[tenure]]&lt;=12,"0-1 Years", Table1[[#This Row],[tenure]] &lt;=36, "1-3 Years",Table1[[#This Row],[tenure]]&lt;=60, "3-5 Years",Table1[[#This Row],[tenure]]&gt;60,"5+ Years")</f>
        <v>5+ Years</v>
      </c>
      <c r="X5364" t="str">
        <f>IF(AND(Table1[[#This Row],[Contract]]="Month-to-Month", Table1[[#This Row],[PaymentMethod]]= "Electronic check"), "High Risk", "Standard")</f>
        <v>Standard</v>
      </c>
      <c r="Y5364" s="11">
        <f>IFERROR(Table1[[#This Row],[TotalCharges]]/Table1[[#This Row],[tenure]],"0")</f>
        <v>26.386153846153846</v>
      </c>
      <c r="Z5364" t="str">
        <f>IF(Table1[[#This Row],[SeniorCitizen]]=1,"Yes","No")</f>
        <v>No</v>
      </c>
    </row>
    <row r="5365" spans="1:26" x14ac:dyDescent="0.35">
      <c r="A5365" t="s">
        <v>5400</v>
      </c>
      <c r="B5365" t="s">
        <v>30</v>
      </c>
      <c r="C5365">
        <v>0</v>
      </c>
      <c r="D5365" t="s">
        <v>23</v>
      </c>
      <c r="E5365" t="s">
        <v>23</v>
      </c>
      <c r="F5365">
        <v>70</v>
      </c>
      <c r="G5365" t="s">
        <v>23</v>
      </c>
      <c r="H5365" t="s">
        <v>23</v>
      </c>
      <c r="I5365" t="s">
        <v>24</v>
      </c>
      <c r="J5365" t="s">
        <v>24</v>
      </c>
      <c r="K5365" t="s">
        <v>24</v>
      </c>
      <c r="L5365" t="s">
        <v>24</v>
      </c>
      <c r="M5365" t="s">
        <v>24</v>
      </c>
      <c r="N5365" t="s">
        <v>24</v>
      </c>
      <c r="O5365" t="s">
        <v>24</v>
      </c>
      <c r="P5365" t="s">
        <v>47</v>
      </c>
      <c r="Q5365" t="s">
        <v>24</v>
      </c>
      <c r="R5365" t="s">
        <v>32</v>
      </c>
      <c r="S5365" s="2">
        <v>25.35</v>
      </c>
      <c r="T5365" s="2">
        <v>1715.15</v>
      </c>
      <c r="U5365" t="s">
        <v>24</v>
      </c>
      <c r="V5365">
        <f>COUNTIF(Table1[[#This Row],[OnlineSecurity]:[StreamingMovies]], "Yes")</f>
        <v>0</v>
      </c>
      <c r="W5365" t="str" cm="1">
        <f t="array" ref="W5365">_xlfn.IFS(Table1[[#This Row],[tenure]]&lt;=12,"0-1 Years", Table1[[#This Row],[tenure]] &lt;=36, "1-3 Years",Table1[[#This Row],[tenure]]&lt;=60, "3-5 Years",Table1[[#This Row],[tenure]]&gt;60,"5+ Years")</f>
        <v>5+ Years</v>
      </c>
      <c r="X5365" t="str">
        <f>IF(AND(Table1[[#This Row],[Contract]]="Month-to-Month", Table1[[#This Row],[PaymentMethod]]= "Electronic check"), "High Risk", "Standard")</f>
        <v>Standard</v>
      </c>
      <c r="Y5365" s="11">
        <f>IFERROR(Table1[[#This Row],[TotalCharges]]/Table1[[#This Row],[tenure]],"0")</f>
        <v>24.502142857142857</v>
      </c>
      <c r="Z5365" t="str">
        <f>IF(Table1[[#This Row],[SeniorCitizen]]=1,"Yes","No")</f>
        <v>No</v>
      </c>
    </row>
    <row r="5366" spans="1:26" x14ac:dyDescent="0.3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7105</v>
      </c>
      <c r="S5366" s="2">
        <v>90.7</v>
      </c>
      <c r="T5366" s="2">
        <v>1597.25</v>
      </c>
      <c r="U5366" t="s">
        <v>23</v>
      </c>
      <c r="V5366">
        <f>COUNTIF(Table1[[#This Row],[OnlineSecurity]:[StreamingMovies]], "Yes")</f>
        <v>2</v>
      </c>
      <c r="W5366" t="str" cm="1">
        <f t="array" ref="W5366">_xlfn.IFS(Table1[[#This Row],[tenure]]&lt;=12,"0-1 Years", Table1[[#This Row],[tenure]] &lt;=36, "1-3 Years",Table1[[#This Row],[tenure]]&lt;=60, "3-5 Years",Table1[[#This Row],[tenure]]&gt;60,"5+ Years")</f>
        <v>1-3 Years</v>
      </c>
      <c r="X5366" t="str">
        <f>IF(AND(Table1[[#This Row],[Contract]]="Month-to-Month", Table1[[#This Row],[PaymentMethod]]= "Electronic check"), "High Risk", "Standard")</f>
        <v>Standard</v>
      </c>
      <c r="Y5366" s="11">
        <f>IFERROR(Table1[[#This Row],[TotalCharges]]/Table1[[#This Row],[tenure]],"0")</f>
        <v>88.736111111111114</v>
      </c>
      <c r="Z5366" t="str">
        <f>IF(Table1[[#This Row],[SeniorCitizen]]=1,"Yes","No")</f>
        <v>No</v>
      </c>
    </row>
    <row r="5367" spans="1:26" x14ac:dyDescent="0.35">
      <c r="A5367" t="s">
        <v>5402</v>
      </c>
      <c r="B5367" t="s">
        <v>30</v>
      </c>
      <c r="C5367">
        <v>0</v>
      </c>
      <c r="D5367" t="s">
        <v>24</v>
      </c>
      <c r="E5367" t="s">
        <v>23</v>
      </c>
      <c r="F5367">
        <v>62</v>
      </c>
      <c r="G5367" t="s">
        <v>23</v>
      </c>
      <c r="H5367" t="s">
        <v>24</v>
      </c>
      <c r="I5367" t="s">
        <v>24</v>
      </c>
      <c r="J5367" t="s">
        <v>24</v>
      </c>
      <c r="K5367" t="s">
        <v>24</v>
      </c>
      <c r="L5367" t="s">
        <v>24</v>
      </c>
      <c r="M5367" t="s">
        <v>24</v>
      </c>
      <c r="N5367" t="s">
        <v>24</v>
      </c>
      <c r="O5367" t="s">
        <v>24</v>
      </c>
      <c r="P5367" t="s">
        <v>47</v>
      </c>
      <c r="Q5367" t="s">
        <v>24</v>
      </c>
      <c r="R5367" t="s">
        <v>7104</v>
      </c>
      <c r="S5367" s="2">
        <v>20</v>
      </c>
      <c r="T5367" s="2">
        <v>1250.0999999999999</v>
      </c>
      <c r="U5367" t="s">
        <v>24</v>
      </c>
      <c r="V5367">
        <f>COUNTIF(Table1[[#This Row],[OnlineSecurity]:[StreamingMovies]], "Yes")</f>
        <v>0</v>
      </c>
      <c r="W5367" t="str" cm="1">
        <f t="array" ref="W5367">_xlfn.IFS(Table1[[#This Row],[tenure]]&lt;=12,"0-1 Years", Table1[[#This Row],[tenure]] &lt;=36, "1-3 Years",Table1[[#This Row],[tenure]]&lt;=60, "3-5 Years",Table1[[#This Row],[tenure]]&gt;60,"5+ Years")</f>
        <v>5+ Years</v>
      </c>
      <c r="X5367" t="str">
        <f>IF(AND(Table1[[#This Row],[Contract]]="Month-to-Month", Table1[[#This Row],[PaymentMethod]]= "Electronic check"), "High Risk", "Standard")</f>
        <v>Standard</v>
      </c>
      <c r="Y5367" s="11">
        <f>IFERROR(Table1[[#This Row],[TotalCharges]]/Table1[[#This Row],[tenure]],"0")</f>
        <v>20.162903225806449</v>
      </c>
      <c r="Z5367" t="str">
        <f>IF(Table1[[#This Row],[SeniorCitizen]]=1,"Yes","No")</f>
        <v>No</v>
      </c>
    </row>
    <row r="5368" spans="1:26" x14ac:dyDescent="0.3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s="2">
        <v>59.75</v>
      </c>
      <c r="T5368" s="2">
        <v>3996.8</v>
      </c>
      <c r="U5368" t="s">
        <v>24</v>
      </c>
      <c r="V5368">
        <f>COUNTIF(Table1[[#This Row],[OnlineSecurity]:[StreamingMovies]], "Yes")</f>
        <v>2</v>
      </c>
      <c r="W5368" t="str" cm="1">
        <f t="array" ref="W5368">_xlfn.IFS(Table1[[#This Row],[tenure]]&lt;=12,"0-1 Years", Table1[[#This Row],[tenure]] &lt;=36, "1-3 Years",Table1[[#This Row],[tenure]]&lt;=60, "3-5 Years",Table1[[#This Row],[tenure]]&gt;60,"5+ Years")</f>
        <v>5+ Years</v>
      </c>
      <c r="X5368" t="str">
        <f>IF(AND(Table1[[#This Row],[Contract]]="Month-to-Month", Table1[[#This Row],[PaymentMethod]]= "Electronic check"), "High Risk", "Standard")</f>
        <v>Standard</v>
      </c>
      <c r="Y5368" s="11">
        <f>IFERROR(Table1[[#This Row],[TotalCharges]]/Table1[[#This Row],[tenure]],"0")</f>
        <v>60.557575757575762</v>
      </c>
      <c r="Z5368" t="str">
        <f>IF(Table1[[#This Row],[SeniorCitizen]]=1,"Yes","No")</f>
        <v>No</v>
      </c>
    </row>
    <row r="5369" spans="1:26" x14ac:dyDescent="0.3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7104</v>
      </c>
      <c r="S5369" s="2">
        <v>82.5</v>
      </c>
      <c r="T5369" s="2">
        <v>5215.1000000000004</v>
      </c>
      <c r="U5369" t="s">
        <v>24</v>
      </c>
      <c r="V5369">
        <f>COUNTIF(Table1[[#This Row],[OnlineSecurity]:[StreamingMovies]], "Yes")</f>
        <v>5</v>
      </c>
      <c r="W5369" t="str" cm="1">
        <f t="array" ref="W5369">_xlfn.IFS(Table1[[#This Row],[tenure]]&lt;=12,"0-1 Years", Table1[[#This Row],[tenure]] &lt;=36, "1-3 Years",Table1[[#This Row],[tenure]]&lt;=60, "3-5 Years",Table1[[#This Row],[tenure]]&gt;60,"5+ Years")</f>
        <v>5+ Years</v>
      </c>
      <c r="X5369" t="str">
        <f>IF(AND(Table1[[#This Row],[Contract]]="Month-to-Month", Table1[[#This Row],[PaymentMethod]]= "Electronic check"), "High Risk", "Standard")</f>
        <v>Standard</v>
      </c>
      <c r="Y5369" s="11">
        <f>IFERROR(Table1[[#This Row],[TotalCharges]]/Table1[[#This Row],[tenure]],"0")</f>
        <v>80.2323076923077</v>
      </c>
      <c r="Z5369" t="str">
        <f>IF(Table1[[#This Row],[SeniorCitizen]]=1,"Yes","No")</f>
        <v>No</v>
      </c>
    </row>
    <row r="5370" spans="1:26" x14ac:dyDescent="0.3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s="2">
        <v>70.3</v>
      </c>
      <c r="T5370" s="2">
        <v>235.5</v>
      </c>
      <c r="U5370" t="s">
        <v>23</v>
      </c>
      <c r="V5370">
        <f>COUNTIF(Table1[[#This Row],[OnlineSecurity]:[StreamingMovies]], "Yes")</f>
        <v>0</v>
      </c>
      <c r="W5370" t="str" cm="1">
        <f t="array" ref="W5370">_xlfn.IFS(Table1[[#This Row],[tenure]]&lt;=12,"0-1 Years", Table1[[#This Row],[tenure]] &lt;=36, "1-3 Years",Table1[[#This Row],[tenure]]&lt;=60, "3-5 Years",Table1[[#This Row],[tenure]]&gt;60,"5+ Years")</f>
        <v>0-1 Years</v>
      </c>
      <c r="X5370" t="str">
        <f>IF(AND(Table1[[#This Row],[Contract]]="Month-to-Month", Table1[[#This Row],[PaymentMethod]]= "Electronic check"), "High Risk", "Standard")</f>
        <v>High Risk</v>
      </c>
      <c r="Y5370" s="11">
        <f>IFERROR(Table1[[#This Row],[TotalCharges]]/Table1[[#This Row],[tenure]],"0")</f>
        <v>78.5</v>
      </c>
      <c r="Z5370" t="str">
        <f>IF(Table1[[#This Row],[SeniorCitizen]]=1,"Yes","No")</f>
        <v>Yes</v>
      </c>
    </row>
    <row r="5371" spans="1:26" x14ac:dyDescent="0.35">
      <c r="A5371" t="s">
        <v>5406</v>
      </c>
      <c r="B5371" t="s">
        <v>22</v>
      </c>
      <c r="C5371">
        <v>0</v>
      </c>
      <c r="D5371" t="s">
        <v>24</v>
      </c>
      <c r="E5371" t="s">
        <v>24</v>
      </c>
      <c r="F5371">
        <v>34</v>
      </c>
      <c r="G5371" t="s">
        <v>23</v>
      </c>
      <c r="H5371" t="s">
        <v>24</v>
      </c>
      <c r="I5371" t="s">
        <v>24</v>
      </c>
      <c r="J5371" t="s">
        <v>24</v>
      </c>
      <c r="K5371" t="s">
        <v>24</v>
      </c>
      <c r="L5371" t="s">
        <v>24</v>
      </c>
      <c r="M5371" t="s">
        <v>24</v>
      </c>
      <c r="N5371" t="s">
        <v>24</v>
      </c>
      <c r="O5371" t="s">
        <v>24</v>
      </c>
      <c r="P5371" t="s">
        <v>27</v>
      </c>
      <c r="Q5371" t="s">
        <v>24</v>
      </c>
      <c r="R5371" t="s">
        <v>32</v>
      </c>
      <c r="S5371" s="2">
        <v>20.350000000000001</v>
      </c>
      <c r="T5371" s="2">
        <v>673.2</v>
      </c>
      <c r="U5371" t="s">
        <v>24</v>
      </c>
      <c r="V5371">
        <f>COUNTIF(Table1[[#This Row],[OnlineSecurity]:[StreamingMovies]], "Yes")</f>
        <v>0</v>
      </c>
      <c r="W5371" t="str" cm="1">
        <f t="array" ref="W5371">_xlfn.IFS(Table1[[#This Row],[tenure]]&lt;=12,"0-1 Years", Table1[[#This Row],[tenure]] &lt;=36, "1-3 Years",Table1[[#This Row],[tenure]]&lt;=60, "3-5 Years",Table1[[#This Row],[tenure]]&gt;60,"5+ Years")</f>
        <v>1-3 Years</v>
      </c>
      <c r="X5371" t="str">
        <f>IF(AND(Table1[[#This Row],[Contract]]="Month-to-Month", Table1[[#This Row],[PaymentMethod]]= "Electronic check"), "High Risk", "Standard")</f>
        <v>Standard</v>
      </c>
      <c r="Y5371" s="11">
        <f>IFERROR(Table1[[#This Row],[TotalCharges]]/Table1[[#This Row],[tenure]],"0")</f>
        <v>19.8</v>
      </c>
      <c r="Z5371" t="str">
        <f>IF(Table1[[#This Row],[SeniorCitizen]]=1,"Yes","No")</f>
        <v>No</v>
      </c>
    </row>
    <row r="5372" spans="1:26" x14ac:dyDescent="0.3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7104</v>
      </c>
      <c r="S5372" s="2">
        <v>90.8</v>
      </c>
      <c r="T5372" s="2">
        <v>1442.2</v>
      </c>
      <c r="U5372" t="s">
        <v>24</v>
      </c>
      <c r="V5372">
        <f>COUNTIF(Table1[[#This Row],[OnlineSecurity]:[StreamingMovies]], "Yes")</f>
        <v>2</v>
      </c>
      <c r="W5372" t="str" cm="1">
        <f t="array" ref="W5372">_xlfn.IFS(Table1[[#This Row],[tenure]]&lt;=12,"0-1 Years", Table1[[#This Row],[tenure]] &lt;=36, "1-3 Years",Table1[[#This Row],[tenure]]&lt;=60, "3-5 Years",Table1[[#This Row],[tenure]]&gt;60,"5+ Years")</f>
        <v>1-3 Years</v>
      </c>
      <c r="X5372" t="str">
        <f>IF(AND(Table1[[#This Row],[Contract]]="Month-to-Month", Table1[[#This Row],[PaymentMethod]]= "Electronic check"), "High Risk", "Standard")</f>
        <v>Standard</v>
      </c>
      <c r="Y5372" s="11">
        <f>IFERROR(Table1[[#This Row],[TotalCharges]]/Table1[[#This Row],[tenure]],"0")</f>
        <v>90.137500000000003</v>
      </c>
      <c r="Z5372" t="str">
        <f>IF(Table1[[#This Row],[SeniorCitizen]]=1,"Yes","No")</f>
        <v>No</v>
      </c>
    </row>
    <row r="5373" spans="1:26" x14ac:dyDescent="0.3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7104</v>
      </c>
      <c r="S5373" s="2">
        <v>103.95</v>
      </c>
      <c r="T5373" s="2">
        <v>5639.05</v>
      </c>
      <c r="U5373" t="s">
        <v>23</v>
      </c>
      <c r="V5373">
        <f>COUNTIF(Table1[[#This Row],[OnlineSecurity]:[StreamingMovies]], "Yes")</f>
        <v>4</v>
      </c>
      <c r="W5373" t="str" cm="1">
        <f t="array" ref="W5373">_xlfn.IFS(Table1[[#This Row],[tenure]]&lt;=12,"0-1 Years", Table1[[#This Row],[tenure]] &lt;=36, "1-3 Years",Table1[[#This Row],[tenure]]&lt;=60, "3-5 Years",Table1[[#This Row],[tenure]]&gt;60,"5+ Years")</f>
        <v>3-5 Years</v>
      </c>
      <c r="X5373" t="str">
        <f>IF(AND(Table1[[#This Row],[Contract]]="Month-to-Month", Table1[[#This Row],[PaymentMethod]]= "Electronic check"), "High Risk", "Standard")</f>
        <v>Standard</v>
      </c>
      <c r="Y5373" s="11">
        <f>IFERROR(Table1[[#This Row],[TotalCharges]]/Table1[[#This Row],[tenure]],"0")</f>
        <v>104.42685185185185</v>
      </c>
      <c r="Z5373" t="str">
        <f>IF(Table1[[#This Row],[SeniorCitizen]]=1,"Yes","No")</f>
        <v>No</v>
      </c>
    </row>
    <row r="5374" spans="1:26" x14ac:dyDescent="0.3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s="2">
        <v>104.95</v>
      </c>
      <c r="T5374" s="2">
        <v>5222.3500000000004</v>
      </c>
      <c r="U5374" t="s">
        <v>24</v>
      </c>
      <c r="V5374">
        <f>COUNTIF(Table1[[#This Row],[OnlineSecurity]:[StreamingMovies]], "Yes")</f>
        <v>4</v>
      </c>
      <c r="W5374" t="str" cm="1">
        <f t="array" ref="W5374">_xlfn.IFS(Table1[[#This Row],[tenure]]&lt;=12,"0-1 Years", Table1[[#This Row],[tenure]] &lt;=36, "1-3 Years",Table1[[#This Row],[tenure]]&lt;=60, "3-5 Years",Table1[[#This Row],[tenure]]&gt;60,"5+ Years")</f>
        <v>3-5 Years</v>
      </c>
      <c r="X5374" t="str">
        <f>IF(AND(Table1[[#This Row],[Contract]]="Month-to-Month", Table1[[#This Row],[PaymentMethod]]= "Electronic check"), "High Risk", "Standard")</f>
        <v>High Risk</v>
      </c>
      <c r="Y5374" s="11">
        <f>IFERROR(Table1[[#This Row],[TotalCharges]]/Table1[[#This Row],[tenure]],"0")</f>
        <v>104.447</v>
      </c>
      <c r="Z5374" t="str">
        <f>IF(Table1[[#This Row],[SeniorCitizen]]=1,"Yes","No")</f>
        <v>Yes</v>
      </c>
    </row>
    <row r="5375" spans="1:26" x14ac:dyDescent="0.3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s="2">
        <v>105.25</v>
      </c>
      <c r="T5375" s="2">
        <v>7291.75</v>
      </c>
      <c r="U5375" t="s">
        <v>24</v>
      </c>
      <c r="V5375">
        <f>COUNTIF(Table1[[#This Row],[OnlineSecurity]:[StreamingMovies]], "Yes")</f>
        <v>5</v>
      </c>
      <c r="W5375" t="str" cm="1">
        <f t="array" ref="W5375">_xlfn.IFS(Table1[[#This Row],[tenure]]&lt;=12,"0-1 Years", Table1[[#This Row],[tenure]] &lt;=36, "1-3 Years",Table1[[#This Row],[tenure]]&lt;=60, "3-5 Years",Table1[[#This Row],[tenure]]&gt;60,"5+ Years")</f>
        <v>5+ Years</v>
      </c>
      <c r="X5375" t="str">
        <f>IF(AND(Table1[[#This Row],[Contract]]="Month-to-Month", Table1[[#This Row],[PaymentMethod]]= "Electronic check"), "High Risk", "Standard")</f>
        <v>Standard</v>
      </c>
      <c r="Y5375" s="11">
        <f>IFERROR(Table1[[#This Row],[TotalCharges]]/Table1[[#This Row],[tenure]],"0")</f>
        <v>102.70070422535211</v>
      </c>
      <c r="Z5375" t="str">
        <f>IF(Table1[[#This Row],[SeniorCitizen]]=1,"Yes","No")</f>
        <v>No</v>
      </c>
    </row>
    <row r="5376" spans="1:26" x14ac:dyDescent="0.3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s="2">
        <v>74.75</v>
      </c>
      <c r="T5376" s="2">
        <v>799.65</v>
      </c>
      <c r="U5376" t="s">
        <v>23</v>
      </c>
      <c r="V5376">
        <f>COUNTIF(Table1[[#This Row],[OnlineSecurity]:[StreamingMovies]], "Yes")</f>
        <v>0</v>
      </c>
      <c r="W5376" t="str" cm="1">
        <f t="array" ref="W5376">_xlfn.IFS(Table1[[#This Row],[tenure]]&lt;=12,"0-1 Years", Table1[[#This Row],[tenure]] &lt;=36, "1-3 Years",Table1[[#This Row],[tenure]]&lt;=60, "3-5 Years",Table1[[#This Row],[tenure]]&gt;60,"5+ Years")</f>
        <v>0-1 Years</v>
      </c>
      <c r="X5376" t="str">
        <f>IF(AND(Table1[[#This Row],[Contract]]="Month-to-Month", Table1[[#This Row],[PaymentMethod]]= "Electronic check"), "High Risk", "Standard")</f>
        <v>High Risk</v>
      </c>
      <c r="Y5376" s="11">
        <f>IFERROR(Table1[[#This Row],[TotalCharges]]/Table1[[#This Row],[tenure]],"0")</f>
        <v>79.965000000000003</v>
      </c>
      <c r="Z5376" t="str">
        <f>IF(Table1[[#This Row],[SeniorCitizen]]=1,"Yes","No")</f>
        <v>No</v>
      </c>
    </row>
    <row r="5377" spans="1:26" x14ac:dyDescent="0.3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s="2">
        <v>50.8</v>
      </c>
      <c r="T5377" s="2">
        <v>50.8</v>
      </c>
      <c r="U5377" t="s">
        <v>23</v>
      </c>
      <c r="V5377">
        <f>COUNTIF(Table1[[#This Row],[OnlineSecurity]:[StreamingMovies]], "Yes")</f>
        <v>1</v>
      </c>
      <c r="W5377" t="str" cm="1">
        <f t="array" ref="W5377">_xlfn.IFS(Table1[[#This Row],[tenure]]&lt;=12,"0-1 Years", Table1[[#This Row],[tenure]] &lt;=36, "1-3 Years",Table1[[#This Row],[tenure]]&lt;=60, "3-5 Years",Table1[[#This Row],[tenure]]&gt;60,"5+ Years")</f>
        <v>0-1 Years</v>
      </c>
      <c r="X5377" t="str">
        <f>IF(AND(Table1[[#This Row],[Contract]]="Month-to-Month", Table1[[#This Row],[PaymentMethod]]= "Electronic check"), "High Risk", "Standard")</f>
        <v>High Risk</v>
      </c>
      <c r="Y5377" s="11">
        <f>IFERROR(Table1[[#This Row],[TotalCharges]]/Table1[[#This Row],[tenure]],"0")</f>
        <v>50.8</v>
      </c>
      <c r="Z5377" t="str">
        <f>IF(Table1[[#This Row],[SeniorCitizen]]=1,"Yes","No")</f>
        <v>No</v>
      </c>
    </row>
    <row r="5378" spans="1:26" x14ac:dyDescent="0.35">
      <c r="A5378" t="s">
        <v>5413</v>
      </c>
      <c r="B5378" t="s">
        <v>30</v>
      </c>
      <c r="C5378">
        <v>0</v>
      </c>
      <c r="D5378" t="s">
        <v>24</v>
      </c>
      <c r="E5378" t="s">
        <v>24</v>
      </c>
      <c r="F5378">
        <v>18</v>
      </c>
      <c r="G5378" t="s">
        <v>23</v>
      </c>
      <c r="H5378" t="s">
        <v>23</v>
      </c>
      <c r="I5378" t="s">
        <v>24</v>
      </c>
      <c r="J5378" t="s">
        <v>24</v>
      </c>
      <c r="K5378" t="s">
        <v>24</v>
      </c>
      <c r="L5378" t="s">
        <v>24</v>
      </c>
      <c r="M5378" t="s">
        <v>24</v>
      </c>
      <c r="N5378" t="s">
        <v>24</v>
      </c>
      <c r="O5378" t="s">
        <v>24</v>
      </c>
      <c r="P5378" t="s">
        <v>31</v>
      </c>
      <c r="Q5378" t="s">
        <v>24</v>
      </c>
      <c r="R5378" t="s">
        <v>32</v>
      </c>
      <c r="S5378" s="2">
        <v>23.75</v>
      </c>
      <c r="T5378" s="2">
        <v>424.5</v>
      </c>
      <c r="U5378" t="s">
        <v>24</v>
      </c>
      <c r="V5378">
        <f>COUNTIF(Table1[[#This Row],[OnlineSecurity]:[StreamingMovies]], "Yes")</f>
        <v>0</v>
      </c>
      <c r="W5378" t="str" cm="1">
        <f t="array" ref="W5378">_xlfn.IFS(Table1[[#This Row],[tenure]]&lt;=12,"0-1 Years", Table1[[#This Row],[tenure]] &lt;=36, "1-3 Years",Table1[[#This Row],[tenure]]&lt;=60, "3-5 Years",Table1[[#This Row],[tenure]]&gt;60,"5+ Years")</f>
        <v>1-3 Years</v>
      </c>
      <c r="X5378" t="str">
        <f>IF(AND(Table1[[#This Row],[Contract]]="Month-to-Month", Table1[[#This Row],[PaymentMethod]]= "Electronic check"), "High Risk", "Standard")</f>
        <v>Standard</v>
      </c>
      <c r="Y5378" s="11">
        <f>IFERROR(Table1[[#This Row],[TotalCharges]]/Table1[[#This Row],[tenure]],"0")</f>
        <v>23.583333333333332</v>
      </c>
      <c r="Z5378" t="str">
        <f>IF(Table1[[#This Row],[SeniorCitizen]]=1,"Yes","No")</f>
        <v>No</v>
      </c>
    </row>
    <row r="5379" spans="1:26" x14ac:dyDescent="0.3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s="2">
        <v>61.3</v>
      </c>
      <c r="T5379" s="2">
        <v>249.4</v>
      </c>
      <c r="U5379" t="s">
        <v>24</v>
      </c>
      <c r="V5379">
        <f>COUNTIF(Table1[[#This Row],[OnlineSecurity]:[StreamingMovies]], "Yes")</f>
        <v>2</v>
      </c>
      <c r="W5379" t="str" cm="1">
        <f t="array" ref="W5379">_xlfn.IFS(Table1[[#This Row],[tenure]]&lt;=12,"0-1 Years", Table1[[#This Row],[tenure]] &lt;=36, "1-3 Years",Table1[[#This Row],[tenure]]&lt;=60, "3-5 Years",Table1[[#This Row],[tenure]]&gt;60,"5+ Years")</f>
        <v>0-1 Years</v>
      </c>
      <c r="X5379" t="str">
        <f>IF(AND(Table1[[#This Row],[Contract]]="Month-to-Month", Table1[[#This Row],[PaymentMethod]]= "Electronic check"), "High Risk", "Standard")</f>
        <v>High Risk</v>
      </c>
      <c r="Y5379" s="11">
        <f>IFERROR(Table1[[#This Row],[TotalCharges]]/Table1[[#This Row],[tenure]],"0")</f>
        <v>62.35</v>
      </c>
      <c r="Z5379" t="str">
        <f>IF(Table1[[#This Row],[SeniorCitizen]]=1,"Yes","No")</f>
        <v>No</v>
      </c>
    </row>
    <row r="5380" spans="1:26" x14ac:dyDescent="0.3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s="2">
        <v>75.8</v>
      </c>
      <c r="T5380" s="2">
        <v>4415.75</v>
      </c>
      <c r="U5380" t="s">
        <v>24</v>
      </c>
      <c r="V5380">
        <f>COUNTIF(Table1[[#This Row],[OnlineSecurity]:[StreamingMovies]], "Yes")</f>
        <v>4</v>
      </c>
      <c r="W5380" t="str" cm="1">
        <f t="array" ref="W5380">_xlfn.IFS(Table1[[#This Row],[tenure]]&lt;=12,"0-1 Years", Table1[[#This Row],[tenure]] &lt;=36, "1-3 Years",Table1[[#This Row],[tenure]]&lt;=60, "3-5 Years",Table1[[#This Row],[tenure]]&gt;60,"5+ Years")</f>
        <v>3-5 Years</v>
      </c>
      <c r="X5380" t="str">
        <f>IF(AND(Table1[[#This Row],[Contract]]="Month-to-Month", Table1[[#This Row],[PaymentMethod]]= "Electronic check"), "High Risk", "Standard")</f>
        <v>Standard</v>
      </c>
      <c r="Y5380" s="11">
        <f>IFERROR(Table1[[#This Row],[TotalCharges]]/Table1[[#This Row],[tenure]],"0")</f>
        <v>76.133620689655174</v>
      </c>
      <c r="Z5380" t="str">
        <f>IF(Table1[[#This Row],[SeniorCitizen]]=1,"Yes","No")</f>
        <v>No</v>
      </c>
    </row>
    <row r="5381" spans="1:26" x14ac:dyDescent="0.3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s="2">
        <v>98</v>
      </c>
      <c r="T5381" s="2">
        <v>5270.6</v>
      </c>
      <c r="U5381" t="s">
        <v>24</v>
      </c>
      <c r="V5381">
        <f>COUNTIF(Table1[[#This Row],[OnlineSecurity]:[StreamingMovies]], "Yes")</f>
        <v>3</v>
      </c>
      <c r="W5381" t="str" cm="1">
        <f t="array" ref="W5381">_xlfn.IFS(Table1[[#This Row],[tenure]]&lt;=12,"0-1 Years", Table1[[#This Row],[tenure]] &lt;=36, "1-3 Years",Table1[[#This Row],[tenure]]&lt;=60, "3-5 Years",Table1[[#This Row],[tenure]]&gt;60,"5+ Years")</f>
        <v>3-5 Years</v>
      </c>
      <c r="X5381" t="str">
        <f>IF(AND(Table1[[#This Row],[Contract]]="Month-to-Month", Table1[[#This Row],[PaymentMethod]]= "Electronic check"), "High Risk", "Standard")</f>
        <v>Standard</v>
      </c>
      <c r="Y5381" s="11">
        <f>IFERROR(Table1[[#This Row],[TotalCharges]]/Table1[[#This Row],[tenure]],"0")</f>
        <v>94.117857142857147</v>
      </c>
      <c r="Z5381" t="str">
        <f>IF(Table1[[#This Row],[SeniorCitizen]]=1,"Yes","No")</f>
        <v>No</v>
      </c>
    </row>
    <row r="5382" spans="1:26" x14ac:dyDescent="0.3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s="2">
        <v>80.25</v>
      </c>
      <c r="T5382" s="2">
        <v>144.55000000000001</v>
      </c>
      <c r="U5382" t="s">
        <v>23</v>
      </c>
      <c r="V5382">
        <f>COUNTIF(Table1[[#This Row],[OnlineSecurity]:[StreamingMovies]], "Yes")</f>
        <v>1</v>
      </c>
      <c r="W5382" t="str" cm="1">
        <f t="array" ref="W5382">_xlfn.IFS(Table1[[#This Row],[tenure]]&lt;=12,"0-1 Years", Table1[[#This Row],[tenure]] &lt;=36, "1-3 Years",Table1[[#This Row],[tenure]]&lt;=60, "3-5 Years",Table1[[#This Row],[tenure]]&gt;60,"5+ Years")</f>
        <v>0-1 Years</v>
      </c>
      <c r="X5382" t="str">
        <f>IF(AND(Table1[[#This Row],[Contract]]="Month-to-Month", Table1[[#This Row],[PaymentMethod]]= "Electronic check"), "High Risk", "Standard")</f>
        <v>High Risk</v>
      </c>
      <c r="Y5382" s="11">
        <f>IFERROR(Table1[[#This Row],[TotalCharges]]/Table1[[#This Row],[tenure]],"0")</f>
        <v>72.275000000000006</v>
      </c>
      <c r="Z5382" t="str">
        <f>IF(Table1[[#This Row],[SeniorCitizen]]=1,"Yes","No")</f>
        <v>No</v>
      </c>
    </row>
    <row r="5383" spans="1:26" x14ac:dyDescent="0.3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s="2">
        <v>78.900000000000006</v>
      </c>
      <c r="T5383" s="2">
        <v>2447.9499999999998</v>
      </c>
      <c r="U5383" t="s">
        <v>23</v>
      </c>
      <c r="V5383">
        <f>COUNTIF(Table1[[#This Row],[OnlineSecurity]:[StreamingMovies]], "Yes")</f>
        <v>1</v>
      </c>
      <c r="W5383" t="str" cm="1">
        <f t="array" ref="W5383">_xlfn.IFS(Table1[[#This Row],[tenure]]&lt;=12,"0-1 Years", Table1[[#This Row],[tenure]] &lt;=36, "1-3 Years",Table1[[#This Row],[tenure]]&lt;=60, "3-5 Years",Table1[[#This Row],[tenure]]&gt;60,"5+ Years")</f>
        <v>1-3 Years</v>
      </c>
      <c r="X5383" t="str">
        <f>IF(AND(Table1[[#This Row],[Contract]]="Month-to-Month", Table1[[#This Row],[PaymentMethod]]= "Electronic check"), "High Risk", "Standard")</f>
        <v>High Risk</v>
      </c>
      <c r="Y5383" s="11">
        <f>IFERROR(Table1[[#This Row],[TotalCharges]]/Table1[[#This Row],[tenure]],"0")</f>
        <v>76.498437499999994</v>
      </c>
      <c r="Z5383" t="str">
        <f>IF(Table1[[#This Row],[SeniorCitizen]]=1,"Yes","No")</f>
        <v>No</v>
      </c>
    </row>
    <row r="5384" spans="1:26" x14ac:dyDescent="0.35">
      <c r="A5384" t="s">
        <v>5419</v>
      </c>
      <c r="B5384" t="s">
        <v>30</v>
      </c>
      <c r="C5384">
        <v>0</v>
      </c>
      <c r="D5384" t="s">
        <v>23</v>
      </c>
      <c r="E5384" t="s">
        <v>23</v>
      </c>
      <c r="F5384">
        <v>56</v>
      </c>
      <c r="G5384" t="s">
        <v>24</v>
      </c>
      <c r="H5384" t="s">
        <v>24</v>
      </c>
      <c r="I5384" t="s">
        <v>26</v>
      </c>
      <c r="J5384" t="s">
        <v>23</v>
      </c>
      <c r="K5384" t="s">
        <v>23</v>
      </c>
      <c r="L5384" t="s">
        <v>24</v>
      </c>
      <c r="M5384" t="s">
        <v>23</v>
      </c>
      <c r="N5384" t="s">
        <v>23</v>
      </c>
      <c r="O5384" t="s">
        <v>24</v>
      </c>
      <c r="P5384" t="s">
        <v>31</v>
      </c>
      <c r="Q5384" t="s">
        <v>23</v>
      </c>
      <c r="R5384" t="s">
        <v>32</v>
      </c>
      <c r="S5384" s="2">
        <v>52</v>
      </c>
      <c r="T5384" s="2">
        <v>2884.9</v>
      </c>
      <c r="U5384" t="s">
        <v>24</v>
      </c>
      <c r="V5384">
        <f>COUNTIF(Table1[[#This Row],[OnlineSecurity]:[StreamingMovies]], "Yes")</f>
        <v>4</v>
      </c>
      <c r="W5384" t="str" cm="1">
        <f t="array" ref="W5384">_xlfn.IFS(Table1[[#This Row],[tenure]]&lt;=12,"0-1 Years", Table1[[#This Row],[tenure]] &lt;=36, "1-3 Years",Table1[[#This Row],[tenure]]&lt;=60, "3-5 Years",Table1[[#This Row],[tenure]]&gt;60,"5+ Years")</f>
        <v>3-5 Years</v>
      </c>
      <c r="X5384" t="str">
        <f>IF(AND(Table1[[#This Row],[Contract]]="Month-to-Month", Table1[[#This Row],[PaymentMethod]]= "Electronic check"), "High Risk", "Standard")</f>
        <v>Standard</v>
      </c>
      <c r="Y5384" s="11">
        <f>IFERROR(Table1[[#This Row],[TotalCharges]]/Table1[[#This Row],[tenure]],"0")</f>
        <v>51.516071428571429</v>
      </c>
      <c r="Z5384" t="str">
        <f>IF(Table1[[#This Row],[SeniorCitizen]]=1,"Yes","No")</f>
        <v>No</v>
      </c>
    </row>
    <row r="5385" spans="1:26" x14ac:dyDescent="0.3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s="2">
        <v>84.75</v>
      </c>
      <c r="T5385" s="2">
        <v>3050.15</v>
      </c>
      <c r="U5385" t="s">
        <v>23</v>
      </c>
      <c r="V5385">
        <f>COUNTIF(Table1[[#This Row],[OnlineSecurity]:[StreamingMovies]], "Yes")</f>
        <v>1</v>
      </c>
      <c r="W5385" t="str" cm="1">
        <f t="array" ref="W5385">_xlfn.IFS(Table1[[#This Row],[tenure]]&lt;=12,"0-1 Years", Table1[[#This Row],[tenure]] &lt;=36, "1-3 Years",Table1[[#This Row],[tenure]]&lt;=60, "3-5 Years",Table1[[#This Row],[tenure]]&gt;60,"5+ Years")</f>
        <v>1-3 Years</v>
      </c>
      <c r="X5385" t="str">
        <f>IF(AND(Table1[[#This Row],[Contract]]="Month-to-Month", Table1[[#This Row],[PaymentMethod]]= "Electronic check"), "High Risk", "Standard")</f>
        <v>High Risk</v>
      </c>
      <c r="Y5385" s="11">
        <f>IFERROR(Table1[[#This Row],[TotalCharges]]/Table1[[#This Row],[tenure]],"0")</f>
        <v>84.726388888888891</v>
      </c>
      <c r="Z5385" t="str">
        <f>IF(Table1[[#This Row],[SeniorCitizen]]=1,"Yes","No")</f>
        <v>No</v>
      </c>
    </row>
    <row r="5386" spans="1:26" x14ac:dyDescent="0.3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s="2">
        <v>64.400000000000006</v>
      </c>
      <c r="T5386" s="2">
        <v>253</v>
      </c>
      <c r="U5386" t="s">
        <v>24</v>
      </c>
      <c r="V5386">
        <f>COUNTIF(Table1[[#This Row],[OnlineSecurity]:[StreamingMovies]], "Yes")</f>
        <v>2</v>
      </c>
      <c r="W5386" t="str" cm="1">
        <f t="array" ref="W5386">_xlfn.IFS(Table1[[#This Row],[tenure]]&lt;=12,"0-1 Years", Table1[[#This Row],[tenure]] &lt;=36, "1-3 Years",Table1[[#This Row],[tenure]]&lt;=60, "3-5 Years",Table1[[#This Row],[tenure]]&gt;60,"5+ Years")</f>
        <v>0-1 Years</v>
      </c>
      <c r="X5386" t="str">
        <f>IF(AND(Table1[[#This Row],[Contract]]="Month-to-Month", Table1[[#This Row],[PaymentMethod]]= "Electronic check"), "High Risk", "Standard")</f>
        <v>Standard</v>
      </c>
      <c r="Y5386" s="11">
        <f>IFERROR(Table1[[#This Row],[TotalCharges]]/Table1[[#This Row],[tenure]],"0")</f>
        <v>63.25</v>
      </c>
      <c r="Z5386" t="str">
        <f>IF(Table1[[#This Row],[SeniorCitizen]]=1,"Yes","No")</f>
        <v>No</v>
      </c>
    </row>
    <row r="5387" spans="1:26" x14ac:dyDescent="0.3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7104</v>
      </c>
      <c r="S5387" s="2">
        <v>85.45</v>
      </c>
      <c r="T5387" s="2">
        <v>4517.25</v>
      </c>
      <c r="U5387" t="s">
        <v>23</v>
      </c>
      <c r="V5387">
        <f>COUNTIF(Table1[[#This Row],[OnlineSecurity]:[StreamingMovies]], "Yes")</f>
        <v>1</v>
      </c>
      <c r="W5387" t="str" cm="1">
        <f t="array" ref="W5387">_xlfn.IFS(Table1[[#This Row],[tenure]]&lt;=12,"0-1 Years", Table1[[#This Row],[tenure]] &lt;=36, "1-3 Years",Table1[[#This Row],[tenure]]&lt;=60, "3-5 Years",Table1[[#This Row],[tenure]]&gt;60,"5+ Years")</f>
        <v>3-5 Years</v>
      </c>
      <c r="X5387" t="str">
        <f>IF(AND(Table1[[#This Row],[Contract]]="Month-to-Month", Table1[[#This Row],[PaymentMethod]]= "Electronic check"), "High Risk", "Standard")</f>
        <v>Standard</v>
      </c>
      <c r="Y5387" s="11">
        <f>IFERROR(Table1[[#This Row],[TotalCharges]]/Table1[[#This Row],[tenure]],"0")</f>
        <v>85.231132075471692</v>
      </c>
      <c r="Z5387" t="str">
        <f>IF(Table1[[#This Row],[SeniorCitizen]]=1,"Yes","No")</f>
        <v>No</v>
      </c>
    </row>
    <row r="5388" spans="1:26" x14ac:dyDescent="0.3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7105</v>
      </c>
      <c r="S5388" s="2">
        <v>45.8</v>
      </c>
      <c r="T5388" s="2">
        <v>436.2</v>
      </c>
      <c r="U5388" t="s">
        <v>24</v>
      </c>
      <c r="V5388">
        <f>COUNTIF(Table1[[#This Row],[OnlineSecurity]:[StreamingMovies]], "Yes")</f>
        <v>0</v>
      </c>
      <c r="W5388" t="str" cm="1">
        <f t="array" ref="W5388">_xlfn.IFS(Table1[[#This Row],[tenure]]&lt;=12,"0-1 Years", Table1[[#This Row],[tenure]] &lt;=36, "1-3 Years",Table1[[#This Row],[tenure]]&lt;=60, "3-5 Years",Table1[[#This Row],[tenure]]&gt;60,"5+ Years")</f>
        <v>0-1 Years</v>
      </c>
      <c r="X5388" t="str">
        <f>IF(AND(Table1[[#This Row],[Contract]]="Month-to-Month", Table1[[#This Row],[PaymentMethod]]= "Electronic check"), "High Risk", "Standard")</f>
        <v>Standard</v>
      </c>
      <c r="Y5388" s="11">
        <f>IFERROR(Table1[[#This Row],[TotalCharges]]/Table1[[#This Row],[tenure]],"0")</f>
        <v>43.62</v>
      </c>
      <c r="Z5388" t="str">
        <f>IF(Table1[[#This Row],[SeniorCitizen]]=1,"Yes","No")</f>
        <v>No</v>
      </c>
    </row>
    <row r="5389" spans="1:26" x14ac:dyDescent="0.35">
      <c r="A5389" t="s">
        <v>5424</v>
      </c>
      <c r="B5389" t="s">
        <v>30</v>
      </c>
      <c r="C5389">
        <v>0</v>
      </c>
      <c r="D5389" t="s">
        <v>24</v>
      </c>
      <c r="E5389" t="s">
        <v>24</v>
      </c>
      <c r="F5389">
        <v>4</v>
      </c>
      <c r="G5389" t="s">
        <v>24</v>
      </c>
      <c r="H5389" t="s">
        <v>24</v>
      </c>
      <c r="I5389" t="s">
        <v>26</v>
      </c>
      <c r="J5389" t="s">
        <v>24</v>
      </c>
      <c r="K5389" t="s">
        <v>24</v>
      </c>
      <c r="L5389" t="s">
        <v>24</v>
      </c>
      <c r="M5389" t="s">
        <v>23</v>
      </c>
      <c r="N5389" t="s">
        <v>24</v>
      </c>
      <c r="O5389" t="s">
        <v>24</v>
      </c>
      <c r="P5389" t="s">
        <v>27</v>
      </c>
      <c r="Q5389" t="s">
        <v>24</v>
      </c>
      <c r="R5389" t="s">
        <v>28</v>
      </c>
      <c r="S5389" s="2">
        <v>30.5</v>
      </c>
      <c r="T5389" s="2">
        <v>118.4</v>
      </c>
      <c r="U5389" t="s">
        <v>24</v>
      </c>
      <c r="V5389">
        <f>COUNTIF(Table1[[#This Row],[OnlineSecurity]:[StreamingMovies]], "Yes")</f>
        <v>1</v>
      </c>
      <c r="W5389" t="str" cm="1">
        <f t="array" ref="W5389">_xlfn.IFS(Table1[[#This Row],[tenure]]&lt;=12,"0-1 Years", Table1[[#This Row],[tenure]] &lt;=36, "1-3 Years",Table1[[#This Row],[tenure]]&lt;=60, "3-5 Years",Table1[[#This Row],[tenure]]&gt;60,"5+ Years")</f>
        <v>0-1 Years</v>
      </c>
      <c r="X5389" t="str">
        <f>IF(AND(Table1[[#This Row],[Contract]]="Month-to-Month", Table1[[#This Row],[PaymentMethod]]= "Electronic check"), "High Risk", "Standard")</f>
        <v>High Risk</v>
      </c>
      <c r="Y5389" s="11">
        <f>IFERROR(Table1[[#This Row],[TotalCharges]]/Table1[[#This Row],[tenure]],"0")</f>
        <v>29.6</v>
      </c>
      <c r="Z5389" t="str">
        <f>IF(Table1[[#This Row],[SeniorCitizen]]=1,"Yes","No")</f>
        <v>No</v>
      </c>
    </row>
    <row r="5390" spans="1:26" x14ac:dyDescent="0.35">
      <c r="A5390" t="s">
        <v>5425</v>
      </c>
      <c r="B5390" t="s">
        <v>30</v>
      </c>
      <c r="C5390">
        <v>0</v>
      </c>
      <c r="D5390" t="s">
        <v>23</v>
      </c>
      <c r="E5390" t="s">
        <v>23</v>
      </c>
      <c r="F5390">
        <v>1</v>
      </c>
      <c r="G5390" t="s">
        <v>23</v>
      </c>
      <c r="H5390" t="s">
        <v>24</v>
      </c>
      <c r="I5390" t="s">
        <v>24</v>
      </c>
      <c r="J5390" t="s">
        <v>24</v>
      </c>
      <c r="K5390" t="s">
        <v>24</v>
      </c>
      <c r="L5390" t="s">
        <v>24</v>
      </c>
      <c r="M5390" t="s">
        <v>24</v>
      </c>
      <c r="N5390" t="s">
        <v>24</v>
      </c>
      <c r="O5390" t="s">
        <v>24</v>
      </c>
      <c r="P5390" t="s">
        <v>27</v>
      </c>
      <c r="Q5390" t="s">
        <v>24</v>
      </c>
      <c r="R5390" t="s">
        <v>32</v>
      </c>
      <c r="S5390" s="2">
        <v>19.899999999999999</v>
      </c>
      <c r="T5390" s="2">
        <v>19.899999999999999</v>
      </c>
      <c r="U5390" t="s">
        <v>23</v>
      </c>
      <c r="V5390">
        <f>COUNTIF(Table1[[#This Row],[OnlineSecurity]:[StreamingMovies]], "Yes")</f>
        <v>0</v>
      </c>
      <c r="W5390" t="str" cm="1">
        <f t="array" ref="W5390">_xlfn.IFS(Table1[[#This Row],[tenure]]&lt;=12,"0-1 Years", Table1[[#This Row],[tenure]] &lt;=36, "1-3 Years",Table1[[#This Row],[tenure]]&lt;=60, "3-5 Years",Table1[[#This Row],[tenure]]&gt;60,"5+ Years")</f>
        <v>0-1 Years</v>
      </c>
      <c r="X5390" t="str">
        <f>IF(AND(Table1[[#This Row],[Contract]]="Month-to-Month", Table1[[#This Row],[PaymentMethod]]= "Electronic check"), "High Risk", "Standard")</f>
        <v>Standard</v>
      </c>
      <c r="Y5390" s="11">
        <f>IFERROR(Table1[[#This Row],[TotalCharges]]/Table1[[#This Row],[tenure]],"0")</f>
        <v>19.899999999999999</v>
      </c>
      <c r="Z5390" t="str">
        <f>IF(Table1[[#This Row],[SeniorCitizen]]=1,"Yes","No")</f>
        <v>No</v>
      </c>
    </row>
    <row r="5391" spans="1:26" x14ac:dyDescent="0.3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s="2">
        <v>69.150000000000006</v>
      </c>
      <c r="T5391" s="2">
        <v>3649.6</v>
      </c>
      <c r="U5391" t="s">
        <v>24</v>
      </c>
      <c r="V5391">
        <f>COUNTIF(Table1[[#This Row],[OnlineSecurity]:[StreamingMovies]], "Yes")</f>
        <v>0</v>
      </c>
      <c r="W5391" t="str" cm="1">
        <f t="array" ref="W5391">_xlfn.IFS(Table1[[#This Row],[tenure]]&lt;=12,"0-1 Years", Table1[[#This Row],[tenure]] &lt;=36, "1-3 Years",Table1[[#This Row],[tenure]]&lt;=60, "3-5 Years",Table1[[#This Row],[tenure]]&gt;60,"5+ Years")</f>
        <v>3-5 Years</v>
      </c>
      <c r="X5391" t="str">
        <f>IF(AND(Table1[[#This Row],[Contract]]="Month-to-Month", Table1[[#This Row],[PaymentMethod]]= "Electronic check"), "High Risk", "Standard")</f>
        <v>Standard</v>
      </c>
      <c r="Y5391" s="11">
        <f>IFERROR(Table1[[#This Row],[TotalCharges]]/Table1[[#This Row],[tenure]],"0")</f>
        <v>71.560784313725492</v>
      </c>
      <c r="Z5391" t="str">
        <f>IF(Table1[[#This Row],[SeniorCitizen]]=1,"Yes","No")</f>
        <v>No</v>
      </c>
    </row>
    <row r="5392" spans="1:26" x14ac:dyDescent="0.3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s="2">
        <v>99.45</v>
      </c>
      <c r="T5392" s="2">
        <v>1200.1500000000001</v>
      </c>
      <c r="U5392" t="s">
        <v>23</v>
      </c>
      <c r="V5392">
        <f>COUNTIF(Table1[[#This Row],[OnlineSecurity]:[StreamingMovies]], "Yes")</f>
        <v>3</v>
      </c>
      <c r="W5392" t="str" cm="1">
        <f t="array" ref="W5392">_xlfn.IFS(Table1[[#This Row],[tenure]]&lt;=12,"0-1 Years", Table1[[#This Row],[tenure]] &lt;=36, "1-3 Years",Table1[[#This Row],[tenure]]&lt;=60, "3-5 Years",Table1[[#This Row],[tenure]]&gt;60,"5+ Years")</f>
        <v>0-1 Years</v>
      </c>
      <c r="X5392" t="str">
        <f>IF(AND(Table1[[#This Row],[Contract]]="Month-to-Month", Table1[[#This Row],[PaymentMethod]]= "Electronic check"), "High Risk", "Standard")</f>
        <v>High Risk</v>
      </c>
      <c r="Y5392" s="11">
        <f>IFERROR(Table1[[#This Row],[TotalCharges]]/Table1[[#This Row],[tenure]],"0")</f>
        <v>100.0125</v>
      </c>
      <c r="Z5392" t="str">
        <f>IF(Table1[[#This Row],[SeniorCitizen]]=1,"Yes","No")</f>
        <v>Yes</v>
      </c>
    </row>
    <row r="5393" spans="1:26" x14ac:dyDescent="0.35">
      <c r="A5393" t="s">
        <v>5428</v>
      </c>
      <c r="B5393" t="s">
        <v>22</v>
      </c>
      <c r="C5393">
        <v>0</v>
      </c>
      <c r="D5393" t="s">
        <v>24</v>
      </c>
      <c r="E5393" t="s">
        <v>24</v>
      </c>
      <c r="F5393">
        <v>6</v>
      </c>
      <c r="G5393" t="s">
        <v>24</v>
      </c>
      <c r="H5393" t="s">
        <v>24</v>
      </c>
      <c r="I5393" t="s">
        <v>26</v>
      </c>
      <c r="J5393" t="s">
        <v>24</v>
      </c>
      <c r="K5393" t="s">
        <v>24</v>
      </c>
      <c r="L5393" t="s">
        <v>24</v>
      </c>
      <c r="M5393" t="s">
        <v>23</v>
      </c>
      <c r="N5393" t="s">
        <v>23</v>
      </c>
      <c r="O5393" t="s">
        <v>23</v>
      </c>
      <c r="P5393" t="s">
        <v>31</v>
      </c>
      <c r="Q5393" t="s">
        <v>23</v>
      </c>
      <c r="R5393" t="s">
        <v>32</v>
      </c>
      <c r="S5393" s="2">
        <v>49.25</v>
      </c>
      <c r="T5393" s="2">
        <v>255.6</v>
      </c>
      <c r="U5393" t="s">
        <v>24</v>
      </c>
      <c r="V5393">
        <f>COUNTIF(Table1[[#This Row],[OnlineSecurity]:[StreamingMovies]], "Yes")</f>
        <v>3</v>
      </c>
      <c r="W5393" t="str" cm="1">
        <f t="array" ref="W5393">_xlfn.IFS(Table1[[#This Row],[tenure]]&lt;=12,"0-1 Years", Table1[[#This Row],[tenure]] &lt;=36, "1-3 Years",Table1[[#This Row],[tenure]]&lt;=60, "3-5 Years",Table1[[#This Row],[tenure]]&gt;60,"5+ Years")</f>
        <v>0-1 Years</v>
      </c>
      <c r="X5393" t="str">
        <f>IF(AND(Table1[[#This Row],[Contract]]="Month-to-Month", Table1[[#This Row],[PaymentMethod]]= "Electronic check"), "High Risk", "Standard")</f>
        <v>Standard</v>
      </c>
      <c r="Y5393" s="11">
        <f>IFERROR(Table1[[#This Row],[TotalCharges]]/Table1[[#This Row],[tenure]],"0")</f>
        <v>42.6</v>
      </c>
      <c r="Z5393" t="str">
        <f>IF(Table1[[#This Row],[SeniorCitizen]]=1,"Yes","No")</f>
        <v>No</v>
      </c>
    </row>
    <row r="5394" spans="1:26" x14ac:dyDescent="0.35">
      <c r="A5394" t="s">
        <v>5429</v>
      </c>
      <c r="B5394" t="s">
        <v>30</v>
      </c>
      <c r="C5394">
        <v>0</v>
      </c>
      <c r="D5394" t="s">
        <v>23</v>
      </c>
      <c r="E5394" t="s">
        <v>23</v>
      </c>
      <c r="F5394">
        <v>63</v>
      </c>
      <c r="G5394" t="s">
        <v>24</v>
      </c>
      <c r="H5394" t="s">
        <v>24</v>
      </c>
      <c r="I5394" t="s">
        <v>26</v>
      </c>
      <c r="J5394" t="s">
        <v>24</v>
      </c>
      <c r="K5394" t="s">
        <v>23</v>
      </c>
      <c r="L5394" t="s">
        <v>23</v>
      </c>
      <c r="M5394" t="s">
        <v>23</v>
      </c>
      <c r="N5394" t="s">
        <v>24</v>
      </c>
      <c r="O5394" t="s">
        <v>24</v>
      </c>
      <c r="P5394" t="s">
        <v>47</v>
      </c>
      <c r="Q5394" t="s">
        <v>24</v>
      </c>
      <c r="R5394" t="s">
        <v>7104</v>
      </c>
      <c r="S5394" s="2">
        <v>39.35</v>
      </c>
      <c r="T5394" s="2">
        <v>2395.0500000000002</v>
      </c>
      <c r="U5394" t="s">
        <v>24</v>
      </c>
      <c r="V5394">
        <f>COUNTIF(Table1[[#This Row],[OnlineSecurity]:[StreamingMovies]], "Yes")</f>
        <v>3</v>
      </c>
      <c r="W5394" t="str" cm="1">
        <f t="array" ref="W5394">_xlfn.IFS(Table1[[#This Row],[tenure]]&lt;=12,"0-1 Years", Table1[[#This Row],[tenure]] &lt;=36, "1-3 Years",Table1[[#This Row],[tenure]]&lt;=60, "3-5 Years",Table1[[#This Row],[tenure]]&gt;60,"5+ Years")</f>
        <v>5+ Years</v>
      </c>
      <c r="X5394" t="str">
        <f>IF(AND(Table1[[#This Row],[Contract]]="Month-to-Month", Table1[[#This Row],[PaymentMethod]]= "Electronic check"), "High Risk", "Standard")</f>
        <v>Standard</v>
      </c>
      <c r="Y5394" s="11">
        <f>IFERROR(Table1[[#This Row],[TotalCharges]]/Table1[[#This Row],[tenure]],"0")</f>
        <v>38.016666666666673</v>
      </c>
      <c r="Z5394" t="str">
        <f>IF(Table1[[#This Row],[SeniorCitizen]]=1,"Yes","No")</f>
        <v>No</v>
      </c>
    </row>
    <row r="5395" spans="1:26" x14ac:dyDescent="0.3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s="2">
        <v>70.599999999999994</v>
      </c>
      <c r="T5395" s="2">
        <v>70.599999999999994</v>
      </c>
      <c r="U5395" t="s">
        <v>23</v>
      </c>
      <c r="V5395">
        <f>COUNTIF(Table1[[#This Row],[OnlineSecurity]:[StreamingMovies]], "Yes")</f>
        <v>0</v>
      </c>
      <c r="W5395" t="str" cm="1">
        <f t="array" ref="W5395">_xlfn.IFS(Table1[[#This Row],[tenure]]&lt;=12,"0-1 Years", Table1[[#This Row],[tenure]] &lt;=36, "1-3 Years",Table1[[#This Row],[tenure]]&lt;=60, "3-5 Years",Table1[[#This Row],[tenure]]&gt;60,"5+ Years")</f>
        <v>0-1 Years</v>
      </c>
      <c r="X5395" t="str">
        <f>IF(AND(Table1[[#This Row],[Contract]]="Month-to-Month", Table1[[#This Row],[PaymentMethod]]= "Electronic check"), "High Risk", "Standard")</f>
        <v>High Risk</v>
      </c>
      <c r="Y5395" s="11">
        <f>IFERROR(Table1[[#This Row],[TotalCharges]]/Table1[[#This Row],[tenure]],"0")</f>
        <v>70.599999999999994</v>
      </c>
      <c r="Z5395" t="str">
        <f>IF(Table1[[#This Row],[SeniorCitizen]]=1,"Yes","No")</f>
        <v>No</v>
      </c>
    </row>
    <row r="5396" spans="1:26" x14ac:dyDescent="0.3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7105</v>
      </c>
      <c r="S5396" s="2">
        <v>105.1</v>
      </c>
      <c r="T5396" s="2">
        <v>5083.55</v>
      </c>
      <c r="U5396" t="s">
        <v>24</v>
      </c>
      <c r="V5396">
        <f>COUNTIF(Table1[[#This Row],[OnlineSecurity]:[StreamingMovies]], "Yes")</f>
        <v>4</v>
      </c>
      <c r="W5396" t="str" cm="1">
        <f t="array" ref="W5396">_xlfn.IFS(Table1[[#This Row],[tenure]]&lt;=12,"0-1 Years", Table1[[#This Row],[tenure]] &lt;=36, "1-3 Years",Table1[[#This Row],[tenure]]&lt;=60, "3-5 Years",Table1[[#This Row],[tenure]]&gt;60,"5+ Years")</f>
        <v>3-5 Years</v>
      </c>
      <c r="X5396" t="str">
        <f>IF(AND(Table1[[#This Row],[Contract]]="Month-to-Month", Table1[[#This Row],[PaymentMethod]]= "Electronic check"), "High Risk", "Standard")</f>
        <v>Standard</v>
      </c>
      <c r="Y5396" s="11">
        <f>IFERROR(Table1[[#This Row],[TotalCharges]]/Table1[[#This Row],[tenure]],"0")</f>
        <v>105.90729166666667</v>
      </c>
      <c r="Z5396" t="str">
        <f>IF(Table1[[#This Row],[SeniorCitizen]]=1,"Yes","No")</f>
        <v>No</v>
      </c>
    </row>
    <row r="5397" spans="1:26" x14ac:dyDescent="0.3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7105</v>
      </c>
      <c r="S5397" s="2">
        <v>81</v>
      </c>
      <c r="T5397" s="2">
        <v>389.6</v>
      </c>
      <c r="U5397" t="s">
        <v>23</v>
      </c>
      <c r="V5397">
        <f>COUNTIF(Table1[[#This Row],[OnlineSecurity]:[StreamingMovies]], "Yes")</f>
        <v>1</v>
      </c>
      <c r="W5397" t="str" cm="1">
        <f t="array" ref="W5397">_xlfn.IFS(Table1[[#This Row],[tenure]]&lt;=12,"0-1 Years", Table1[[#This Row],[tenure]] &lt;=36, "1-3 Years",Table1[[#This Row],[tenure]]&lt;=60, "3-5 Years",Table1[[#This Row],[tenure]]&gt;60,"5+ Years")</f>
        <v>0-1 Years</v>
      </c>
      <c r="X5397" t="str">
        <f>IF(AND(Table1[[#This Row],[Contract]]="Month-to-Month", Table1[[#This Row],[PaymentMethod]]= "Electronic check"), "High Risk", "Standard")</f>
        <v>Standard</v>
      </c>
      <c r="Y5397" s="11">
        <f>IFERROR(Table1[[#This Row],[TotalCharges]]/Table1[[#This Row],[tenure]],"0")</f>
        <v>77.92</v>
      </c>
      <c r="Z5397" t="str">
        <f>IF(Table1[[#This Row],[SeniorCitizen]]=1,"Yes","No")</f>
        <v>No</v>
      </c>
    </row>
    <row r="5398" spans="1:26" x14ac:dyDescent="0.35">
      <c r="A5398" t="s">
        <v>5433</v>
      </c>
      <c r="B5398" t="s">
        <v>22</v>
      </c>
      <c r="C5398">
        <v>0</v>
      </c>
      <c r="D5398" t="s">
        <v>24</v>
      </c>
      <c r="E5398" t="s">
        <v>23</v>
      </c>
      <c r="F5398">
        <v>35</v>
      </c>
      <c r="G5398" t="s">
        <v>23</v>
      </c>
      <c r="H5398" t="s">
        <v>24</v>
      </c>
      <c r="I5398" t="s">
        <v>24</v>
      </c>
      <c r="J5398" t="s">
        <v>24</v>
      </c>
      <c r="K5398" t="s">
        <v>24</v>
      </c>
      <c r="L5398" t="s">
        <v>24</v>
      </c>
      <c r="M5398" t="s">
        <v>24</v>
      </c>
      <c r="N5398" t="s">
        <v>24</v>
      </c>
      <c r="O5398" t="s">
        <v>24</v>
      </c>
      <c r="P5398" t="s">
        <v>31</v>
      </c>
      <c r="Q5398" t="s">
        <v>23</v>
      </c>
      <c r="R5398" t="s">
        <v>7105</v>
      </c>
      <c r="S5398" s="2">
        <v>20.100000000000001</v>
      </c>
      <c r="T5398" s="2">
        <v>644.5</v>
      </c>
      <c r="U5398" t="s">
        <v>24</v>
      </c>
      <c r="V5398">
        <f>COUNTIF(Table1[[#This Row],[OnlineSecurity]:[StreamingMovies]], "Yes")</f>
        <v>0</v>
      </c>
      <c r="W5398" t="str" cm="1">
        <f t="array" ref="W5398">_xlfn.IFS(Table1[[#This Row],[tenure]]&lt;=12,"0-1 Years", Table1[[#This Row],[tenure]] &lt;=36, "1-3 Years",Table1[[#This Row],[tenure]]&lt;=60, "3-5 Years",Table1[[#This Row],[tenure]]&gt;60,"5+ Years")</f>
        <v>1-3 Years</v>
      </c>
      <c r="X5398" t="str">
        <f>IF(AND(Table1[[#This Row],[Contract]]="Month-to-Month", Table1[[#This Row],[PaymentMethod]]= "Electronic check"), "High Risk", "Standard")</f>
        <v>Standard</v>
      </c>
      <c r="Y5398" s="11">
        <f>IFERROR(Table1[[#This Row],[TotalCharges]]/Table1[[#This Row],[tenure]],"0")</f>
        <v>18.414285714285715</v>
      </c>
      <c r="Z5398" t="str">
        <f>IF(Table1[[#This Row],[SeniorCitizen]]=1,"Yes","No")</f>
        <v>No</v>
      </c>
    </row>
    <row r="5399" spans="1:26" x14ac:dyDescent="0.3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s="2">
        <v>84.85</v>
      </c>
      <c r="T5399" s="2">
        <v>523.5</v>
      </c>
      <c r="U5399" t="s">
        <v>23</v>
      </c>
      <c r="V5399">
        <f>COUNTIF(Table1[[#This Row],[OnlineSecurity]:[StreamingMovies]], "Yes")</f>
        <v>2</v>
      </c>
      <c r="W5399" t="str" cm="1">
        <f t="array" ref="W5399">_xlfn.IFS(Table1[[#This Row],[tenure]]&lt;=12,"0-1 Years", Table1[[#This Row],[tenure]] &lt;=36, "1-3 Years",Table1[[#This Row],[tenure]]&lt;=60, "3-5 Years",Table1[[#This Row],[tenure]]&gt;60,"5+ Years")</f>
        <v>0-1 Years</v>
      </c>
      <c r="X5399" t="str">
        <f>IF(AND(Table1[[#This Row],[Contract]]="Month-to-Month", Table1[[#This Row],[PaymentMethod]]= "Electronic check"), "High Risk", "Standard")</f>
        <v>High Risk</v>
      </c>
      <c r="Y5399" s="11">
        <f>IFERROR(Table1[[#This Row],[TotalCharges]]/Table1[[#This Row],[tenure]],"0")</f>
        <v>87.25</v>
      </c>
      <c r="Z5399" t="str">
        <f>IF(Table1[[#This Row],[SeniorCitizen]]=1,"Yes","No")</f>
        <v>No</v>
      </c>
    </row>
    <row r="5400" spans="1:26" x14ac:dyDescent="0.35">
      <c r="A5400" t="s">
        <v>5435</v>
      </c>
      <c r="B5400" t="s">
        <v>30</v>
      </c>
      <c r="C5400">
        <v>0</v>
      </c>
      <c r="D5400" t="s">
        <v>24</v>
      </c>
      <c r="E5400" t="s">
        <v>24</v>
      </c>
      <c r="F5400">
        <v>2</v>
      </c>
      <c r="G5400" t="s">
        <v>23</v>
      </c>
      <c r="H5400" t="s">
        <v>24</v>
      </c>
      <c r="I5400" t="s">
        <v>24</v>
      </c>
      <c r="J5400" t="s">
        <v>24</v>
      </c>
      <c r="K5400" t="s">
        <v>24</v>
      </c>
      <c r="L5400" t="s">
        <v>24</v>
      </c>
      <c r="M5400" t="s">
        <v>24</v>
      </c>
      <c r="N5400" t="s">
        <v>24</v>
      </c>
      <c r="O5400" t="s">
        <v>24</v>
      </c>
      <c r="P5400" t="s">
        <v>27</v>
      </c>
      <c r="Q5400" t="s">
        <v>24</v>
      </c>
      <c r="R5400" t="s">
        <v>32</v>
      </c>
      <c r="S5400" s="2">
        <v>19.75</v>
      </c>
      <c r="T5400" s="2">
        <v>39.299999999999997</v>
      </c>
      <c r="U5400" t="s">
        <v>24</v>
      </c>
      <c r="V5400">
        <f>COUNTIF(Table1[[#This Row],[OnlineSecurity]:[StreamingMovies]], "Yes")</f>
        <v>0</v>
      </c>
      <c r="W5400" t="str" cm="1">
        <f t="array" ref="W5400">_xlfn.IFS(Table1[[#This Row],[tenure]]&lt;=12,"0-1 Years", Table1[[#This Row],[tenure]] &lt;=36, "1-3 Years",Table1[[#This Row],[tenure]]&lt;=60, "3-5 Years",Table1[[#This Row],[tenure]]&gt;60,"5+ Years")</f>
        <v>0-1 Years</v>
      </c>
      <c r="X5400" t="str">
        <f>IF(AND(Table1[[#This Row],[Contract]]="Month-to-Month", Table1[[#This Row],[PaymentMethod]]= "Electronic check"), "High Risk", "Standard")</f>
        <v>Standard</v>
      </c>
      <c r="Y5400" s="11">
        <f>IFERROR(Table1[[#This Row],[TotalCharges]]/Table1[[#This Row],[tenure]],"0")</f>
        <v>19.649999999999999</v>
      </c>
      <c r="Z5400" t="str">
        <f>IF(Table1[[#This Row],[SeniorCitizen]]=1,"Yes","No")</f>
        <v>No</v>
      </c>
    </row>
    <row r="5401" spans="1:26" x14ac:dyDescent="0.35">
      <c r="A5401" t="s">
        <v>5436</v>
      </c>
      <c r="B5401" t="s">
        <v>22</v>
      </c>
      <c r="C5401">
        <v>0</v>
      </c>
      <c r="D5401" t="s">
        <v>24</v>
      </c>
      <c r="E5401" t="s">
        <v>24</v>
      </c>
      <c r="F5401">
        <v>50</v>
      </c>
      <c r="G5401" t="s">
        <v>23</v>
      </c>
      <c r="H5401" t="s">
        <v>24</v>
      </c>
      <c r="I5401" t="s">
        <v>24</v>
      </c>
      <c r="J5401" t="s">
        <v>24</v>
      </c>
      <c r="K5401" t="s">
        <v>24</v>
      </c>
      <c r="L5401" t="s">
        <v>24</v>
      </c>
      <c r="M5401" t="s">
        <v>24</v>
      </c>
      <c r="N5401" t="s">
        <v>24</v>
      </c>
      <c r="O5401" t="s">
        <v>24</v>
      </c>
      <c r="P5401" t="s">
        <v>31</v>
      </c>
      <c r="Q5401" t="s">
        <v>24</v>
      </c>
      <c r="R5401" t="s">
        <v>7104</v>
      </c>
      <c r="S5401" s="2">
        <v>19.75</v>
      </c>
      <c r="T5401" s="2">
        <v>989.05</v>
      </c>
      <c r="U5401" t="s">
        <v>24</v>
      </c>
      <c r="V5401">
        <f>COUNTIF(Table1[[#This Row],[OnlineSecurity]:[StreamingMovies]], "Yes")</f>
        <v>0</v>
      </c>
      <c r="W5401" t="str" cm="1">
        <f t="array" ref="W5401">_xlfn.IFS(Table1[[#This Row],[tenure]]&lt;=12,"0-1 Years", Table1[[#This Row],[tenure]] &lt;=36, "1-3 Years",Table1[[#This Row],[tenure]]&lt;=60, "3-5 Years",Table1[[#This Row],[tenure]]&gt;60,"5+ Years")</f>
        <v>3-5 Years</v>
      </c>
      <c r="X5401" t="str">
        <f>IF(AND(Table1[[#This Row],[Contract]]="Month-to-Month", Table1[[#This Row],[PaymentMethod]]= "Electronic check"), "High Risk", "Standard")</f>
        <v>Standard</v>
      </c>
      <c r="Y5401" s="11">
        <f>IFERROR(Table1[[#This Row],[TotalCharges]]/Table1[[#This Row],[tenure]],"0")</f>
        <v>19.780999999999999</v>
      </c>
      <c r="Z5401" t="str">
        <f>IF(Table1[[#This Row],[SeniorCitizen]]=1,"Yes","No")</f>
        <v>No</v>
      </c>
    </row>
    <row r="5402" spans="1:26" x14ac:dyDescent="0.3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7104</v>
      </c>
      <c r="S5402" s="2">
        <v>70.400000000000006</v>
      </c>
      <c r="T5402" s="2">
        <v>2406.1</v>
      </c>
      <c r="U5402" t="s">
        <v>24</v>
      </c>
      <c r="V5402">
        <f>COUNTIF(Table1[[#This Row],[OnlineSecurity]:[StreamingMovies]], "Yes")</f>
        <v>0</v>
      </c>
      <c r="W5402" t="str" cm="1">
        <f t="array" ref="W5402">_xlfn.IFS(Table1[[#This Row],[tenure]]&lt;=12,"0-1 Years", Table1[[#This Row],[tenure]] &lt;=36, "1-3 Years",Table1[[#This Row],[tenure]]&lt;=60, "3-5 Years",Table1[[#This Row],[tenure]]&gt;60,"5+ Years")</f>
        <v>1-3 Years</v>
      </c>
      <c r="X5402" t="str">
        <f>IF(AND(Table1[[#This Row],[Contract]]="Month-to-Month", Table1[[#This Row],[PaymentMethod]]= "Electronic check"), "High Risk", "Standard")</f>
        <v>Standard</v>
      </c>
      <c r="Y5402" s="11">
        <f>IFERROR(Table1[[#This Row],[TotalCharges]]/Table1[[#This Row],[tenure]],"0")</f>
        <v>72.912121212121207</v>
      </c>
      <c r="Z5402" t="str">
        <f>IF(Table1[[#This Row],[SeniorCitizen]]=1,"Yes","No")</f>
        <v>No</v>
      </c>
    </row>
    <row r="5403" spans="1:26" x14ac:dyDescent="0.35">
      <c r="A5403" t="s">
        <v>5438</v>
      </c>
      <c r="B5403" t="s">
        <v>30</v>
      </c>
      <c r="C5403">
        <v>0</v>
      </c>
      <c r="D5403" t="s">
        <v>24</v>
      </c>
      <c r="E5403" t="s">
        <v>24</v>
      </c>
      <c r="F5403">
        <v>31</v>
      </c>
      <c r="G5403" t="s">
        <v>23</v>
      </c>
      <c r="H5403" t="s">
        <v>24</v>
      </c>
      <c r="I5403" t="s">
        <v>24</v>
      </c>
      <c r="J5403" t="s">
        <v>24</v>
      </c>
      <c r="K5403" t="s">
        <v>24</v>
      </c>
      <c r="L5403" t="s">
        <v>24</v>
      </c>
      <c r="M5403" t="s">
        <v>24</v>
      </c>
      <c r="N5403" t="s">
        <v>24</v>
      </c>
      <c r="O5403" t="s">
        <v>24</v>
      </c>
      <c r="P5403" t="s">
        <v>47</v>
      </c>
      <c r="Q5403" t="s">
        <v>24</v>
      </c>
      <c r="R5403" t="s">
        <v>32</v>
      </c>
      <c r="S5403" s="2">
        <v>20.45</v>
      </c>
      <c r="T5403" s="2">
        <v>638.54999999999995</v>
      </c>
      <c r="U5403" t="s">
        <v>24</v>
      </c>
      <c r="V5403">
        <f>COUNTIF(Table1[[#This Row],[OnlineSecurity]:[StreamingMovies]], "Yes")</f>
        <v>0</v>
      </c>
      <c r="W5403" t="str" cm="1">
        <f t="array" ref="W5403">_xlfn.IFS(Table1[[#This Row],[tenure]]&lt;=12,"0-1 Years", Table1[[#This Row],[tenure]] &lt;=36, "1-3 Years",Table1[[#This Row],[tenure]]&lt;=60, "3-5 Years",Table1[[#This Row],[tenure]]&gt;60,"5+ Years")</f>
        <v>1-3 Years</v>
      </c>
      <c r="X5403" t="str">
        <f>IF(AND(Table1[[#This Row],[Contract]]="Month-to-Month", Table1[[#This Row],[PaymentMethod]]= "Electronic check"), "High Risk", "Standard")</f>
        <v>Standard</v>
      </c>
      <c r="Y5403" s="11">
        <f>IFERROR(Table1[[#This Row],[TotalCharges]]/Table1[[#This Row],[tenure]],"0")</f>
        <v>20.598387096774193</v>
      </c>
      <c r="Z5403" t="str">
        <f>IF(Table1[[#This Row],[SeniorCitizen]]=1,"Yes","No")</f>
        <v>No</v>
      </c>
    </row>
    <row r="5404" spans="1:26" x14ac:dyDescent="0.35">
      <c r="A5404" t="s">
        <v>5439</v>
      </c>
      <c r="B5404" t="s">
        <v>22</v>
      </c>
      <c r="C5404">
        <v>0</v>
      </c>
      <c r="D5404" t="s">
        <v>23</v>
      </c>
      <c r="E5404" t="s">
        <v>23</v>
      </c>
      <c r="F5404">
        <v>9</v>
      </c>
      <c r="G5404" t="s">
        <v>23</v>
      </c>
      <c r="H5404" t="s">
        <v>24</v>
      </c>
      <c r="I5404" t="s">
        <v>24</v>
      </c>
      <c r="J5404" t="s">
        <v>24</v>
      </c>
      <c r="K5404" t="s">
        <v>24</v>
      </c>
      <c r="L5404" t="s">
        <v>24</v>
      </c>
      <c r="M5404" t="s">
        <v>24</v>
      </c>
      <c r="N5404" t="s">
        <v>24</v>
      </c>
      <c r="O5404" t="s">
        <v>24</v>
      </c>
      <c r="P5404" t="s">
        <v>47</v>
      </c>
      <c r="Q5404" t="s">
        <v>24</v>
      </c>
      <c r="R5404" t="s">
        <v>32</v>
      </c>
      <c r="S5404" s="2">
        <v>20.350000000000001</v>
      </c>
      <c r="T5404" s="2">
        <v>191.1</v>
      </c>
      <c r="U5404" t="s">
        <v>24</v>
      </c>
      <c r="V5404">
        <f>COUNTIF(Table1[[#This Row],[OnlineSecurity]:[StreamingMovies]], "Yes")</f>
        <v>0</v>
      </c>
      <c r="W5404" t="str" cm="1">
        <f t="array" ref="W5404">_xlfn.IFS(Table1[[#This Row],[tenure]]&lt;=12,"0-1 Years", Table1[[#This Row],[tenure]] &lt;=36, "1-3 Years",Table1[[#This Row],[tenure]]&lt;=60, "3-5 Years",Table1[[#This Row],[tenure]]&gt;60,"5+ Years")</f>
        <v>0-1 Years</v>
      </c>
      <c r="X5404" t="str">
        <f>IF(AND(Table1[[#This Row],[Contract]]="Month-to-Month", Table1[[#This Row],[PaymentMethod]]= "Electronic check"), "High Risk", "Standard")</f>
        <v>Standard</v>
      </c>
      <c r="Y5404" s="11">
        <f>IFERROR(Table1[[#This Row],[TotalCharges]]/Table1[[#This Row],[tenure]],"0")</f>
        <v>21.233333333333334</v>
      </c>
      <c r="Z5404" t="str">
        <f>IF(Table1[[#This Row],[SeniorCitizen]]=1,"Yes","No")</f>
        <v>No</v>
      </c>
    </row>
    <row r="5405" spans="1:26" x14ac:dyDescent="0.3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s="2">
        <v>86.2</v>
      </c>
      <c r="T5405" s="2">
        <v>4524.05</v>
      </c>
      <c r="U5405" t="s">
        <v>24</v>
      </c>
      <c r="V5405">
        <f>COUNTIF(Table1[[#This Row],[OnlineSecurity]:[StreamingMovies]], "Yes")</f>
        <v>5</v>
      </c>
      <c r="W5405" t="str" cm="1">
        <f t="array" ref="W5405">_xlfn.IFS(Table1[[#This Row],[tenure]]&lt;=12,"0-1 Years", Table1[[#This Row],[tenure]] &lt;=36, "1-3 Years",Table1[[#This Row],[tenure]]&lt;=60, "3-5 Years",Table1[[#This Row],[tenure]]&gt;60,"5+ Years")</f>
        <v>3-5 Years</v>
      </c>
      <c r="X5405" t="str">
        <f>IF(AND(Table1[[#This Row],[Contract]]="Month-to-Month", Table1[[#This Row],[PaymentMethod]]= "Electronic check"), "High Risk", "Standard")</f>
        <v>High Risk</v>
      </c>
      <c r="Y5405" s="11">
        <f>IFERROR(Table1[[#This Row],[TotalCharges]]/Table1[[#This Row],[tenure]],"0")</f>
        <v>83.778703703703712</v>
      </c>
      <c r="Z5405" t="str">
        <f>IF(Table1[[#This Row],[SeniorCitizen]]=1,"Yes","No")</f>
        <v>No</v>
      </c>
    </row>
    <row r="5406" spans="1:26" x14ac:dyDescent="0.3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7105</v>
      </c>
      <c r="S5406" s="2">
        <v>95.65</v>
      </c>
      <c r="T5406" s="2">
        <v>4664.2</v>
      </c>
      <c r="U5406" t="s">
        <v>24</v>
      </c>
      <c r="V5406">
        <f>COUNTIF(Table1[[#This Row],[OnlineSecurity]:[StreamingMovies]], "Yes")</f>
        <v>4</v>
      </c>
      <c r="W5406" t="str" cm="1">
        <f t="array" ref="W5406">_xlfn.IFS(Table1[[#This Row],[tenure]]&lt;=12,"0-1 Years", Table1[[#This Row],[tenure]] &lt;=36, "1-3 Years",Table1[[#This Row],[tenure]]&lt;=60, "3-5 Years",Table1[[#This Row],[tenure]]&gt;60,"5+ Years")</f>
        <v>3-5 Years</v>
      </c>
      <c r="X5406" t="str">
        <f>IF(AND(Table1[[#This Row],[Contract]]="Month-to-Month", Table1[[#This Row],[PaymentMethod]]= "Electronic check"), "High Risk", "Standard")</f>
        <v>Standard</v>
      </c>
      <c r="Y5406" s="11">
        <f>IFERROR(Table1[[#This Row],[TotalCharges]]/Table1[[#This Row],[tenure]],"0")</f>
        <v>101.39565217391304</v>
      </c>
      <c r="Z5406" t="str">
        <f>IF(Table1[[#This Row],[SeniorCitizen]]=1,"Yes","No")</f>
        <v>No</v>
      </c>
    </row>
    <row r="5407" spans="1:26" x14ac:dyDescent="0.3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s="2">
        <v>103.8</v>
      </c>
      <c r="T5407" s="2">
        <v>3470.8</v>
      </c>
      <c r="U5407" t="s">
        <v>24</v>
      </c>
      <c r="V5407">
        <f>COUNTIF(Table1[[#This Row],[OnlineSecurity]:[StreamingMovies]], "Yes")</f>
        <v>4</v>
      </c>
      <c r="W5407" t="str" cm="1">
        <f t="array" ref="W5407">_xlfn.IFS(Table1[[#This Row],[tenure]]&lt;=12,"0-1 Years", Table1[[#This Row],[tenure]] &lt;=36, "1-3 Years",Table1[[#This Row],[tenure]]&lt;=60, "3-5 Years",Table1[[#This Row],[tenure]]&gt;60,"5+ Years")</f>
        <v>1-3 Years</v>
      </c>
      <c r="X5407" t="str">
        <f>IF(AND(Table1[[#This Row],[Contract]]="Month-to-Month", Table1[[#This Row],[PaymentMethod]]= "Electronic check"), "High Risk", "Standard")</f>
        <v>Standard</v>
      </c>
      <c r="Y5407" s="11">
        <f>IFERROR(Table1[[#This Row],[TotalCharges]]/Table1[[#This Row],[tenure]],"0")</f>
        <v>102.08235294117648</v>
      </c>
      <c r="Z5407" t="str">
        <f>IF(Table1[[#This Row],[SeniorCitizen]]=1,"Yes","No")</f>
        <v>No</v>
      </c>
    </row>
    <row r="5408" spans="1:26" x14ac:dyDescent="0.3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s="2">
        <v>97.2</v>
      </c>
      <c r="T5408" s="2">
        <v>6910.3</v>
      </c>
      <c r="U5408" t="s">
        <v>24</v>
      </c>
      <c r="V5408">
        <f>COUNTIF(Table1[[#This Row],[OnlineSecurity]:[StreamingMovies]], "Yes")</f>
        <v>3</v>
      </c>
      <c r="W5408" t="str" cm="1">
        <f t="array" ref="W5408">_xlfn.IFS(Table1[[#This Row],[tenure]]&lt;=12,"0-1 Years", Table1[[#This Row],[tenure]] &lt;=36, "1-3 Years",Table1[[#This Row],[tenure]]&lt;=60, "3-5 Years",Table1[[#This Row],[tenure]]&gt;60,"5+ Years")</f>
        <v>5+ Years</v>
      </c>
      <c r="X5408" t="str">
        <f>IF(AND(Table1[[#This Row],[Contract]]="Month-to-Month", Table1[[#This Row],[PaymentMethod]]= "Electronic check"), "High Risk", "Standard")</f>
        <v>Standard</v>
      </c>
      <c r="Y5408" s="11">
        <f>IFERROR(Table1[[#This Row],[TotalCharges]]/Table1[[#This Row],[tenure]],"0")</f>
        <v>97.328169014084509</v>
      </c>
      <c r="Z5408" t="str">
        <f>IF(Table1[[#This Row],[SeniorCitizen]]=1,"Yes","No")</f>
        <v>No</v>
      </c>
    </row>
    <row r="5409" spans="1:26" x14ac:dyDescent="0.3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s="2">
        <v>63.55</v>
      </c>
      <c r="T5409" s="2">
        <v>4014.2</v>
      </c>
      <c r="U5409" t="s">
        <v>24</v>
      </c>
      <c r="V5409">
        <f>COUNTIF(Table1[[#This Row],[OnlineSecurity]:[StreamingMovies]], "Yes")</f>
        <v>4</v>
      </c>
      <c r="W5409" t="str" cm="1">
        <f t="array" ref="W5409">_xlfn.IFS(Table1[[#This Row],[tenure]]&lt;=12,"0-1 Years", Table1[[#This Row],[tenure]] &lt;=36, "1-3 Years",Table1[[#This Row],[tenure]]&lt;=60, "3-5 Years",Table1[[#This Row],[tenure]]&gt;60,"5+ Years")</f>
        <v>5+ Years</v>
      </c>
      <c r="X5409" t="str">
        <f>IF(AND(Table1[[#This Row],[Contract]]="Month-to-Month", Table1[[#This Row],[PaymentMethod]]= "Electronic check"), "High Risk", "Standard")</f>
        <v>Standard</v>
      </c>
      <c r="Y5409" s="11">
        <f>IFERROR(Table1[[#This Row],[TotalCharges]]/Table1[[#This Row],[tenure]],"0")</f>
        <v>63.717460317460315</v>
      </c>
      <c r="Z5409" t="str">
        <f>IF(Table1[[#This Row],[SeniorCitizen]]=1,"Yes","No")</f>
        <v>No</v>
      </c>
    </row>
    <row r="5410" spans="1:26" x14ac:dyDescent="0.35">
      <c r="A5410" t="s">
        <v>5445</v>
      </c>
      <c r="B5410" t="s">
        <v>22</v>
      </c>
      <c r="C5410">
        <v>0</v>
      </c>
      <c r="D5410" t="s">
        <v>24</v>
      </c>
      <c r="E5410" t="s">
        <v>24</v>
      </c>
      <c r="F5410">
        <v>51</v>
      </c>
      <c r="G5410" t="s">
        <v>23</v>
      </c>
      <c r="H5410" t="s">
        <v>23</v>
      </c>
      <c r="I5410" t="s">
        <v>24</v>
      </c>
      <c r="J5410" t="s">
        <v>24</v>
      </c>
      <c r="K5410" t="s">
        <v>24</v>
      </c>
      <c r="L5410" t="s">
        <v>24</v>
      </c>
      <c r="M5410" t="s">
        <v>24</v>
      </c>
      <c r="N5410" t="s">
        <v>24</v>
      </c>
      <c r="O5410" t="s">
        <v>24</v>
      </c>
      <c r="P5410" t="s">
        <v>47</v>
      </c>
      <c r="Q5410" t="s">
        <v>24</v>
      </c>
      <c r="R5410" t="s">
        <v>7104</v>
      </c>
      <c r="S5410" s="2">
        <v>24.95</v>
      </c>
      <c r="T5410" s="2">
        <v>1288</v>
      </c>
      <c r="U5410" t="s">
        <v>24</v>
      </c>
      <c r="V5410">
        <f>COUNTIF(Table1[[#This Row],[OnlineSecurity]:[StreamingMovies]], "Yes")</f>
        <v>0</v>
      </c>
      <c r="W5410" t="str" cm="1">
        <f t="array" ref="W5410">_xlfn.IFS(Table1[[#This Row],[tenure]]&lt;=12,"0-1 Years", Table1[[#This Row],[tenure]] &lt;=36, "1-3 Years",Table1[[#This Row],[tenure]]&lt;=60, "3-5 Years",Table1[[#This Row],[tenure]]&gt;60,"5+ Years")</f>
        <v>3-5 Years</v>
      </c>
      <c r="X5410" t="str">
        <f>IF(AND(Table1[[#This Row],[Contract]]="Month-to-Month", Table1[[#This Row],[PaymentMethod]]= "Electronic check"), "High Risk", "Standard")</f>
        <v>Standard</v>
      </c>
      <c r="Y5410" s="11">
        <f>IFERROR(Table1[[#This Row],[TotalCharges]]/Table1[[#This Row],[tenure]],"0")</f>
        <v>25.254901960784313</v>
      </c>
      <c r="Z5410" t="str">
        <f>IF(Table1[[#This Row],[SeniorCitizen]]=1,"Yes","No")</f>
        <v>No</v>
      </c>
    </row>
    <row r="5411" spans="1:26" x14ac:dyDescent="0.3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s="2">
        <v>89.15</v>
      </c>
      <c r="T5411" s="2">
        <v>2277.65</v>
      </c>
      <c r="U5411" t="s">
        <v>23</v>
      </c>
      <c r="V5411">
        <f>COUNTIF(Table1[[#This Row],[OnlineSecurity]:[StreamingMovies]], "Yes")</f>
        <v>2</v>
      </c>
      <c r="W5411" t="str" cm="1">
        <f t="array" ref="W5411">_xlfn.IFS(Table1[[#This Row],[tenure]]&lt;=12,"0-1 Years", Table1[[#This Row],[tenure]] &lt;=36, "1-3 Years",Table1[[#This Row],[tenure]]&lt;=60, "3-5 Years",Table1[[#This Row],[tenure]]&gt;60,"5+ Years")</f>
        <v>1-3 Years</v>
      </c>
      <c r="X5411" t="str">
        <f>IF(AND(Table1[[#This Row],[Contract]]="Month-to-Month", Table1[[#This Row],[PaymentMethod]]= "Electronic check"), "High Risk", "Standard")</f>
        <v>High Risk</v>
      </c>
      <c r="Y5411" s="11">
        <f>IFERROR(Table1[[#This Row],[TotalCharges]]/Table1[[#This Row],[tenure]],"0")</f>
        <v>87.601923076923086</v>
      </c>
      <c r="Z5411" t="str">
        <f>IF(Table1[[#This Row],[SeniorCitizen]]=1,"Yes","No")</f>
        <v>Yes</v>
      </c>
    </row>
    <row r="5412" spans="1:26" x14ac:dyDescent="0.3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7104</v>
      </c>
      <c r="S5412" s="2">
        <v>99</v>
      </c>
      <c r="T5412" s="2">
        <v>6375.8</v>
      </c>
      <c r="U5412" t="s">
        <v>24</v>
      </c>
      <c r="V5412">
        <f>COUNTIF(Table1[[#This Row],[OnlineSecurity]:[StreamingMovies]], "Yes")</f>
        <v>4</v>
      </c>
      <c r="W5412" t="str" cm="1">
        <f t="array" ref="W5412">_xlfn.IFS(Table1[[#This Row],[tenure]]&lt;=12,"0-1 Years", Table1[[#This Row],[tenure]] &lt;=36, "1-3 Years",Table1[[#This Row],[tenure]]&lt;=60, "3-5 Years",Table1[[#This Row],[tenure]]&gt;60,"5+ Years")</f>
        <v>5+ Years</v>
      </c>
      <c r="X5412" t="str">
        <f>IF(AND(Table1[[#This Row],[Contract]]="Month-to-Month", Table1[[#This Row],[PaymentMethod]]= "Electronic check"), "High Risk", "Standard")</f>
        <v>Standard</v>
      </c>
      <c r="Y5412" s="11">
        <f>IFERROR(Table1[[#This Row],[TotalCharges]]/Table1[[#This Row],[tenure]],"0")</f>
        <v>99.621875000000003</v>
      </c>
      <c r="Z5412" t="str">
        <f>IF(Table1[[#This Row],[SeniorCitizen]]=1,"Yes","No")</f>
        <v>No</v>
      </c>
    </row>
    <row r="5413" spans="1:26" x14ac:dyDescent="0.35">
      <c r="A5413" t="s">
        <v>5448</v>
      </c>
      <c r="B5413" t="s">
        <v>22</v>
      </c>
      <c r="C5413">
        <v>1</v>
      </c>
      <c r="D5413" t="s">
        <v>23</v>
      </c>
      <c r="E5413" t="s">
        <v>24</v>
      </c>
      <c r="F5413">
        <v>1</v>
      </c>
      <c r="G5413" t="s">
        <v>24</v>
      </c>
      <c r="H5413" t="s">
        <v>24</v>
      </c>
      <c r="I5413" t="s">
        <v>26</v>
      </c>
      <c r="J5413" t="s">
        <v>24</v>
      </c>
      <c r="K5413" t="s">
        <v>24</v>
      </c>
      <c r="L5413" t="s">
        <v>24</v>
      </c>
      <c r="M5413" t="s">
        <v>24</v>
      </c>
      <c r="N5413" t="s">
        <v>24</v>
      </c>
      <c r="O5413" t="s">
        <v>24</v>
      </c>
      <c r="P5413" t="s">
        <v>27</v>
      </c>
      <c r="Q5413" t="s">
        <v>23</v>
      </c>
      <c r="R5413" t="s">
        <v>28</v>
      </c>
      <c r="S5413" s="2">
        <v>24.8</v>
      </c>
      <c r="T5413" s="2">
        <v>24.8</v>
      </c>
      <c r="U5413" t="s">
        <v>23</v>
      </c>
      <c r="V5413">
        <f>COUNTIF(Table1[[#This Row],[OnlineSecurity]:[StreamingMovies]], "Yes")</f>
        <v>0</v>
      </c>
      <c r="W5413" t="str" cm="1">
        <f t="array" ref="W5413">_xlfn.IFS(Table1[[#This Row],[tenure]]&lt;=12,"0-1 Years", Table1[[#This Row],[tenure]] &lt;=36, "1-3 Years",Table1[[#This Row],[tenure]]&lt;=60, "3-5 Years",Table1[[#This Row],[tenure]]&gt;60,"5+ Years")</f>
        <v>0-1 Years</v>
      </c>
      <c r="X5413" t="str">
        <f>IF(AND(Table1[[#This Row],[Contract]]="Month-to-Month", Table1[[#This Row],[PaymentMethod]]= "Electronic check"), "High Risk", "Standard")</f>
        <v>High Risk</v>
      </c>
      <c r="Y5413" s="11">
        <f>IFERROR(Table1[[#This Row],[TotalCharges]]/Table1[[#This Row],[tenure]],"0")</f>
        <v>24.8</v>
      </c>
      <c r="Z5413" t="str">
        <f>IF(Table1[[#This Row],[SeniorCitizen]]=1,"Yes","No")</f>
        <v>Yes</v>
      </c>
    </row>
    <row r="5414" spans="1:26" x14ac:dyDescent="0.3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7104</v>
      </c>
      <c r="S5414" s="2">
        <v>85.55</v>
      </c>
      <c r="T5414" s="2">
        <v>5251.75</v>
      </c>
      <c r="U5414" t="s">
        <v>24</v>
      </c>
      <c r="V5414">
        <f>COUNTIF(Table1[[#This Row],[OnlineSecurity]:[StreamingMovies]], "Yes")</f>
        <v>2</v>
      </c>
      <c r="W5414" t="str" cm="1">
        <f t="array" ref="W5414">_xlfn.IFS(Table1[[#This Row],[tenure]]&lt;=12,"0-1 Years", Table1[[#This Row],[tenure]] &lt;=36, "1-3 Years",Table1[[#This Row],[tenure]]&lt;=60, "3-5 Years",Table1[[#This Row],[tenure]]&gt;60,"5+ Years")</f>
        <v>5+ Years</v>
      </c>
      <c r="X5414" t="str">
        <f>IF(AND(Table1[[#This Row],[Contract]]="Month-to-Month", Table1[[#This Row],[PaymentMethod]]= "Electronic check"), "High Risk", "Standard")</f>
        <v>Standard</v>
      </c>
      <c r="Y5414" s="11">
        <f>IFERROR(Table1[[#This Row],[TotalCharges]]/Table1[[#This Row],[tenure]],"0")</f>
        <v>86.094262295081961</v>
      </c>
      <c r="Z5414" t="str">
        <f>IF(Table1[[#This Row],[SeniorCitizen]]=1,"Yes","No")</f>
        <v>Yes</v>
      </c>
    </row>
    <row r="5415" spans="1:26" x14ac:dyDescent="0.3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7105</v>
      </c>
      <c r="S5415" s="2">
        <v>94</v>
      </c>
      <c r="T5415" s="2">
        <v>1505.45</v>
      </c>
      <c r="U5415" t="s">
        <v>24</v>
      </c>
      <c r="V5415">
        <f>COUNTIF(Table1[[#This Row],[OnlineSecurity]:[StreamingMovies]], "Yes")</f>
        <v>3</v>
      </c>
      <c r="W5415" t="str" cm="1">
        <f t="array" ref="W5415">_xlfn.IFS(Table1[[#This Row],[tenure]]&lt;=12,"0-1 Years", Table1[[#This Row],[tenure]] &lt;=36, "1-3 Years",Table1[[#This Row],[tenure]]&lt;=60, "3-5 Years",Table1[[#This Row],[tenure]]&gt;60,"5+ Years")</f>
        <v>1-3 Years</v>
      </c>
      <c r="X5415" t="str">
        <f>IF(AND(Table1[[#This Row],[Contract]]="Month-to-Month", Table1[[#This Row],[PaymentMethod]]= "Electronic check"), "High Risk", "Standard")</f>
        <v>Standard</v>
      </c>
      <c r="Y5415" s="11">
        <f>IFERROR(Table1[[#This Row],[TotalCharges]]/Table1[[#This Row],[tenure]],"0")</f>
        <v>100.36333333333333</v>
      </c>
      <c r="Z5415" t="str">
        <f>IF(Table1[[#This Row],[SeniorCitizen]]=1,"Yes","No")</f>
        <v>No</v>
      </c>
    </row>
    <row r="5416" spans="1:26" x14ac:dyDescent="0.3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7105</v>
      </c>
      <c r="S5416" s="2">
        <v>105.65</v>
      </c>
      <c r="T5416" s="2">
        <v>6903.1</v>
      </c>
      <c r="U5416" t="s">
        <v>23</v>
      </c>
      <c r="V5416">
        <f>COUNTIF(Table1[[#This Row],[OnlineSecurity]:[StreamingMovies]], "Yes")</f>
        <v>4</v>
      </c>
      <c r="W5416" t="str" cm="1">
        <f t="array" ref="W5416">_xlfn.IFS(Table1[[#This Row],[tenure]]&lt;=12,"0-1 Years", Table1[[#This Row],[tenure]] &lt;=36, "1-3 Years",Table1[[#This Row],[tenure]]&lt;=60, "3-5 Years",Table1[[#This Row],[tenure]]&gt;60,"5+ Years")</f>
        <v>5+ Years</v>
      </c>
      <c r="X5416" t="str">
        <f>IF(AND(Table1[[#This Row],[Contract]]="Month-to-Month", Table1[[#This Row],[PaymentMethod]]= "Electronic check"), "High Risk", "Standard")</f>
        <v>Standard</v>
      </c>
      <c r="Y5416" s="11">
        <f>IFERROR(Table1[[#This Row],[TotalCharges]]/Table1[[#This Row],[tenure]],"0")</f>
        <v>107.86093750000001</v>
      </c>
      <c r="Z5416" t="str">
        <f>IF(Table1[[#This Row],[SeniorCitizen]]=1,"Yes","No")</f>
        <v>No</v>
      </c>
    </row>
    <row r="5417" spans="1:26" x14ac:dyDescent="0.3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s="2">
        <v>50.3</v>
      </c>
      <c r="T5417" s="2">
        <v>913.3</v>
      </c>
      <c r="U5417" t="s">
        <v>24</v>
      </c>
      <c r="V5417">
        <f>COUNTIF(Table1[[#This Row],[OnlineSecurity]:[StreamingMovies]], "Yes")</f>
        <v>0</v>
      </c>
      <c r="W5417" t="str" cm="1">
        <f t="array" ref="W5417">_xlfn.IFS(Table1[[#This Row],[tenure]]&lt;=12,"0-1 Years", Table1[[#This Row],[tenure]] &lt;=36, "1-3 Years",Table1[[#This Row],[tenure]]&lt;=60, "3-5 Years",Table1[[#This Row],[tenure]]&gt;60,"5+ Years")</f>
        <v>1-3 Years</v>
      </c>
      <c r="X5417" t="str">
        <f>IF(AND(Table1[[#This Row],[Contract]]="Month-to-Month", Table1[[#This Row],[PaymentMethod]]= "Electronic check"), "High Risk", "Standard")</f>
        <v>High Risk</v>
      </c>
      <c r="Y5417" s="11">
        <f>IFERROR(Table1[[#This Row],[TotalCharges]]/Table1[[#This Row],[tenure]],"0")</f>
        <v>50.738888888888887</v>
      </c>
      <c r="Z5417" t="str">
        <f>IF(Table1[[#This Row],[SeniorCitizen]]=1,"Yes","No")</f>
        <v>No</v>
      </c>
    </row>
    <row r="5418" spans="1:26" x14ac:dyDescent="0.3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s="2">
        <v>95</v>
      </c>
      <c r="T5418" s="2">
        <v>5535.8</v>
      </c>
      <c r="U5418" t="s">
        <v>24</v>
      </c>
      <c r="V5418">
        <f>COUNTIF(Table1[[#This Row],[OnlineSecurity]:[StreamingMovies]], "Yes")</f>
        <v>3</v>
      </c>
      <c r="W5418" t="str" cm="1">
        <f t="array" ref="W5418">_xlfn.IFS(Table1[[#This Row],[tenure]]&lt;=12,"0-1 Years", Table1[[#This Row],[tenure]] &lt;=36, "1-3 Years",Table1[[#This Row],[tenure]]&lt;=60, "3-5 Years",Table1[[#This Row],[tenure]]&gt;60,"5+ Years")</f>
        <v>3-5 Years</v>
      </c>
      <c r="X5418" t="str">
        <f>IF(AND(Table1[[#This Row],[Contract]]="Month-to-Month", Table1[[#This Row],[PaymentMethod]]= "Electronic check"), "High Risk", "Standard")</f>
        <v>Standard</v>
      </c>
      <c r="Y5418" s="11">
        <f>IFERROR(Table1[[#This Row],[TotalCharges]]/Table1[[#This Row],[tenure]],"0")</f>
        <v>97.119298245614033</v>
      </c>
      <c r="Z5418" t="str">
        <f>IF(Table1[[#This Row],[SeniorCitizen]]=1,"Yes","No")</f>
        <v>No</v>
      </c>
    </row>
    <row r="5419" spans="1:26" x14ac:dyDescent="0.3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7104</v>
      </c>
      <c r="S5419" s="2">
        <v>61.4</v>
      </c>
      <c r="T5419" s="2">
        <v>815.55</v>
      </c>
      <c r="U5419" t="s">
        <v>24</v>
      </c>
      <c r="V5419">
        <f>COUNTIF(Table1[[#This Row],[OnlineSecurity]:[StreamingMovies]], "Yes")</f>
        <v>3</v>
      </c>
      <c r="W5419" t="str" cm="1">
        <f t="array" ref="W5419">_xlfn.IFS(Table1[[#This Row],[tenure]]&lt;=12,"0-1 Years", Table1[[#This Row],[tenure]] &lt;=36, "1-3 Years",Table1[[#This Row],[tenure]]&lt;=60, "3-5 Years",Table1[[#This Row],[tenure]]&gt;60,"5+ Years")</f>
        <v>1-3 Years</v>
      </c>
      <c r="X5419" t="str">
        <f>IF(AND(Table1[[#This Row],[Contract]]="Month-to-Month", Table1[[#This Row],[PaymentMethod]]= "Electronic check"), "High Risk", "Standard")</f>
        <v>Standard</v>
      </c>
      <c r="Y5419" s="11">
        <f>IFERROR(Table1[[#This Row],[TotalCharges]]/Table1[[#This Row],[tenure]],"0")</f>
        <v>58.253571428571426</v>
      </c>
      <c r="Z5419" t="str">
        <f>IF(Table1[[#This Row],[SeniorCitizen]]=1,"Yes","No")</f>
        <v>No</v>
      </c>
    </row>
    <row r="5420" spans="1:26" x14ac:dyDescent="0.3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7105</v>
      </c>
      <c r="S5420" s="2">
        <v>80.55</v>
      </c>
      <c r="T5420" s="2">
        <v>1411.65</v>
      </c>
      <c r="U5420" t="s">
        <v>24</v>
      </c>
      <c r="V5420">
        <f>COUNTIF(Table1[[#This Row],[OnlineSecurity]:[StreamingMovies]], "Yes")</f>
        <v>1</v>
      </c>
      <c r="W5420" t="str" cm="1">
        <f t="array" ref="W5420">_xlfn.IFS(Table1[[#This Row],[tenure]]&lt;=12,"0-1 Years", Table1[[#This Row],[tenure]] &lt;=36, "1-3 Years",Table1[[#This Row],[tenure]]&lt;=60, "3-5 Years",Table1[[#This Row],[tenure]]&gt;60,"5+ Years")</f>
        <v>1-3 Years</v>
      </c>
      <c r="X5420" t="str">
        <f>IF(AND(Table1[[#This Row],[Contract]]="Month-to-Month", Table1[[#This Row],[PaymentMethod]]= "Electronic check"), "High Risk", "Standard")</f>
        <v>Standard</v>
      </c>
      <c r="Y5420" s="11">
        <f>IFERROR(Table1[[#This Row],[TotalCharges]]/Table1[[#This Row],[tenure]],"0")</f>
        <v>78.425000000000011</v>
      </c>
      <c r="Z5420" t="str">
        <f>IF(Table1[[#This Row],[SeniorCitizen]]=1,"Yes","No")</f>
        <v>Yes</v>
      </c>
    </row>
    <row r="5421" spans="1:26" x14ac:dyDescent="0.3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7104</v>
      </c>
      <c r="S5421" s="2">
        <v>78.5</v>
      </c>
      <c r="T5421" s="2">
        <v>5602.25</v>
      </c>
      <c r="U5421" t="s">
        <v>24</v>
      </c>
      <c r="V5421">
        <f>COUNTIF(Table1[[#This Row],[OnlineSecurity]:[StreamingMovies]], "Yes")</f>
        <v>1</v>
      </c>
      <c r="W5421" t="str" cm="1">
        <f t="array" ref="W5421">_xlfn.IFS(Table1[[#This Row],[tenure]]&lt;=12,"0-1 Years", Table1[[#This Row],[tenure]] &lt;=36, "1-3 Years",Table1[[#This Row],[tenure]]&lt;=60, "3-5 Years",Table1[[#This Row],[tenure]]&gt;60,"5+ Years")</f>
        <v>5+ Years</v>
      </c>
      <c r="X5421" t="str">
        <f>IF(AND(Table1[[#This Row],[Contract]]="Month-to-Month", Table1[[#This Row],[PaymentMethod]]= "Electronic check"), "High Risk", "Standard")</f>
        <v>Standard</v>
      </c>
      <c r="Y5421" s="11">
        <f>IFERROR(Table1[[#This Row],[TotalCharges]]/Table1[[#This Row],[tenure]],"0")</f>
        <v>77.809027777777771</v>
      </c>
      <c r="Z5421" t="str">
        <f>IF(Table1[[#This Row],[SeniorCitizen]]=1,"Yes","No")</f>
        <v>Yes</v>
      </c>
    </row>
    <row r="5422" spans="1:26" x14ac:dyDescent="0.3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7105</v>
      </c>
      <c r="S5422" s="2">
        <v>114.3</v>
      </c>
      <c r="T5422" s="2">
        <v>8244.2999999999993</v>
      </c>
      <c r="U5422" t="s">
        <v>24</v>
      </c>
      <c r="V5422">
        <f>COUNTIF(Table1[[#This Row],[OnlineSecurity]:[StreamingMovies]], "Yes")</f>
        <v>6</v>
      </c>
      <c r="W5422" t="str" cm="1">
        <f t="array" ref="W5422">_xlfn.IFS(Table1[[#This Row],[tenure]]&lt;=12,"0-1 Years", Table1[[#This Row],[tenure]] &lt;=36, "1-3 Years",Table1[[#This Row],[tenure]]&lt;=60, "3-5 Years",Table1[[#This Row],[tenure]]&gt;60,"5+ Years")</f>
        <v>5+ Years</v>
      </c>
      <c r="X5422" t="str">
        <f>IF(AND(Table1[[#This Row],[Contract]]="Month-to-Month", Table1[[#This Row],[PaymentMethod]]= "Electronic check"), "High Risk", "Standard")</f>
        <v>Standard</v>
      </c>
      <c r="Y5422" s="11">
        <f>IFERROR(Table1[[#This Row],[TotalCharges]]/Table1[[#This Row],[tenure]],"0")</f>
        <v>117.77571428571427</v>
      </c>
      <c r="Z5422" t="str">
        <f>IF(Table1[[#This Row],[SeniorCitizen]]=1,"Yes","No")</f>
        <v>No</v>
      </c>
    </row>
    <row r="5423" spans="1:26" x14ac:dyDescent="0.35">
      <c r="A5423" t="s">
        <v>5458</v>
      </c>
      <c r="B5423" t="s">
        <v>22</v>
      </c>
      <c r="C5423">
        <v>0</v>
      </c>
      <c r="D5423" t="s">
        <v>24</v>
      </c>
      <c r="E5423" t="s">
        <v>24</v>
      </c>
      <c r="F5423">
        <v>38</v>
      </c>
      <c r="G5423" t="s">
        <v>23</v>
      </c>
      <c r="H5423" t="s">
        <v>24</v>
      </c>
      <c r="I5423" t="s">
        <v>24</v>
      </c>
      <c r="J5423" t="s">
        <v>24</v>
      </c>
      <c r="K5423" t="s">
        <v>24</v>
      </c>
      <c r="L5423" t="s">
        <v>24</v>
      </c>
      <c r="M5423" t="s">
        <v>24</v>
      </c>
      <c r="N5423" t="s">
        <v>24</v>
      </c>
      <c r="O5423" t="s">
        <v>24</v>
      </c>
      <c r="P5423" t="s">
        <v>47</v>
      </c>
      <c r="Q5423" t="s">
        <v>24</v>
      </c>
      <c r="R5423" t="s">
        <v>32</v>
      </c>
      <c r="S5423" s="2">
        <v>20.05</v>
      </c>
      <c r="T5423" s="2">
        <v>741.5</v>
      </c>
      <c r="U5423" t="s">
        <v>24</v>
      </c>
      <c r="V5423">
        <f>COUNTIF(Table1[[#This Row],[OnlineSecurity]:[StreamingMovies]], "Yes")</f>
        <v>0</v>
      </c>
      <c r="W5423" t="str" cm="1">
        <f t="array" ref="W5423">_xlfn.IFS(Table1[[#This Row],[tenure]]&lt;=12,"0-1 Years", Table1[[#This Row],[tenure]] &lt;=36, "1-3 Years",Table1[[#This Row],[tenure]]&lt;=60, "3-5 Years",Table1[[#This Row],[tenure]]&gt;60,"5+ Years")</f>
        <v>3-5 Years</v>
      </c>
      <c r="X5423" t="str">
        <f>IF(AND(Table1[[#This Row],[Contract]]="Month-to-Month", Table1[[#This Row],[PaymentMethod]]= "Electronic check"), "High Risk", "Standard")</f>
        <v>Standard</v>
      </c>
      <c r="Y5423" s="11">
        <f>IFERROR(Table1[[#This Row],[TotalCharges]]/Table1[[#This Row],[tenure]],"0")</f>
        <v>19.513157894736842</v>
      </c>
      <c r="Z5423" t="str">
        <f>IF(Table1[[#This Row],[SeniorCitizen]]=1,"Yes","No")</f>
        <v>No</v>
      </c>
    </row>
    <row r="5424" spans="1:26" x14ac:dyDescent="0.3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7105</v>
      </c>
      <c r="S5424" s="2">
        <v>62.65</v>
      </c>
      <c r="T5424" s="2">
        <v>4375.8</v>
      </c>
      <c r="U5424" t="s">
        <v>24</v>
      </c>
      <c r="V5424">
        <f>COUNTIF(Table1[[#This Row],[OnlineSecurity]:[StreamingMovies]], "Yes")</f>
        <v>4</v>
      </c>
      <c r="W5424" t="str" cm="1">
        <f t="array" ref="W5424">_xlfn.IFS(Table1[[#This Row],[tenure]]&lt;=12,"0-1 Years", Table1[[#This Row],[tenure]] &lt;=36, "1-3 Years",Table1[[#This Row],[tenure]]&lt;=60, "3-5 Years",Table1[[#This Row],[tenure]]&gt;60,"5+ Years")</f>
        <v>5+ Years</v>
      </c>
      <c r="X5424" t="str">
        <f>IF(AND(Table1[[#This Row],[Contract]]="Month-to-Month", Table1[[#This Row],[PaymentMethod]]= "Electronic check"), "High Risk", "Standard")</f>
        <v>Standard</v>
      </c>
      <c r="Y5424" s="11">
        <f>IFERROR(Table1[[#This Row],[TotalCharges]]/Table1[[#This Row],[tenure]],"0")</f>
        <v>64.350000000000009</v>
      </c>
      <c r="Z5424" t="str">
        <f>IF(Table1[[#This Row],[SeniorCitizen]]=1,"Yes","No")</f>
        <v>No</v>
      </c>
    </row>
    <row r="5425" spans="1:26" x14ac:dyDescent="0.3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s="2">
        <v>80.849999999999994</v>
      </c>
      <c r="T5425" s="2">
        <v>1008.7</v>
      </c>
      <c r="U5425" t="s">
        <v>23</v>
      </c>
      <c r="V5425">
        <f>COUNTIF(Table1[[#This Row],[OnlineSecurity]:[StreamingMovies]], "Yes")</f>
        <v>1</v>
      </c>
      <c r="W5425" t="str" cm="1">
        <f t="array" ref="W5425">_xlfn.IFS(Table1[[#This Row],[tenure]]&lt;=12,"0-1 Years", Table1[[#This Row],[tenure]] &lt;=36, "1-3 Years",Table1[[#This Row],[tenure]]&lt;=60, "3-5 Years",Table1[[#This Row],[tenure]]&gt;60,"5+ Years")</f>
        <v>1-3 Years</v>
      </c>
      <c r="X5425" t="str">
        <f>IF(AND(Table1[[#This Row],[Contract]]="Month-to-Month", Table1[[#This Row],[PaymentMethod]]= "Electronic check"), "High Risk", "Standard")</f>
        <v>High Risk</v>
      </c>
      <c r="Y5425" s="11">
        <f>IFERROR(Table1[[#This Row],[TotalCharges]]/Table1[[#This Row],[tenure]],"0")</f>
        <v>77.592307692307699</v>
      </c>
      <c r="Z5425" t="str">
        <f>IF(Table1[[#This Row],[SeniorCitizen]]=1,"Yes","No")</f>
        <v>No</v>
      </c>
    </row>
    <row r="5426" spans="1:26" x14ac:dyDescent="0.3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7105</v>
      </c>
      <c r="S5426" s="2">
        <v>92.7</v>
      </c>
      <c r="T5426" s="2">
        <v>5968.4</v>
      </c>
      <c r="U5426" t="s">
        <v>24</v>
      </c>
      <c r="V5426">
        <f>COUNTIF(Table1[[#This Row],[OnlineSecurity]:[StreamingMovies]], "Yes")</f>
        <v>3</v>
      </c>
      <c r="W5426" t="str" cm="1">
        <f t="array" ref="W5426">_xlfn.IFS(Table1[[#This Row],[tenure]]&lt;=12,"0-1 Years", Table1[[#This Row],[tenure]] &lt;=36, "1-3 Years",Table1[[#This Row],[tenure]]&lt;=60, "3-5 Years",Table1[[#This Row],[tenure]]&gt;60,"5+ Years")</f>
        <v>5+ Years</v>
      </c>
      <c r="X5426" t="str">
        <f>IF(AND(Table1[[#This Row],[Contract]]="Month-to-Month", Table1[[#This Row],[PaymentMethod]]= "Electronic check"), "High Risk", "Standard")</f>
        <v>Standard</v>
      </c>
      <c r="Y5426" s="11">
        <f>IFERROR(Table1[[#This Row],[TotalCharges]]/Table1[[#This Row],[tenure]],"0")</f>
        <v>91.821538461538452</v>
      </c>
      <c r="Z5426" t="str">
        <f>IF(Table1[[#This Row],[SeniorCitizen]]=1,"Yes","No")</f>
        <v>Yes</v>
      </c>
    </row>
    <row r="5427" spans="1:26" x14ac:dyDescent="0.3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s="2">
        <v>100.45</v>
      </c>
      <c r="T5427" s="2">
        <v>3096.9</v>
      </c>
      <c r="U5427" t="s">
        <v>24</v>
      </c>
      <c r="V5427">
        <f>COUNTIF(Table1[[#This Row],[OnlineSecurity]:[StreamingMovies]], "Yes")</f>
        <v>3</v>
      </c>
      <c r="W5427" t="str" cm="1">
        <f t="array" ref="W5427">_xlfn.IFS(Table1[[#This Row],[tenure]]&lt;=12,"0-1 Years", Table1[[#This Row],[tenure]] &lt;=36, "1-3 Years",Table1[[#This Row],[tenure]]&lt;=60, "3-5 Years",Table1[[#This Row],[tenure]]&gt;60,"5+ Years")</f>
        <v>1-3 Years</v>
      </c>
      <c r="X5427" t="str">
        <f>IF(AND(Table1[[#This Row],[Contract]]="Month-to-Month", Table1[[#This Row],[PaymentMethod]]= "Electronic check"), "High Risk", "Standard")</f>
        <v>High Risk</v>
      </c>
      <c r="Y5427" s="11">
        <f>IFERROR(Table1[[#This Row],[TotalCharges]]/Table1[[#This Row],[tenure]],"0")</f>
        <v>103.23</v>
      </c>
      <c r="Z5427" t="str">
        <f>IF(Table1[[#This Row],[SeniorCitizen]]=1,"Yes","No")</f>
        <v>No</v>
      </c>
    </row>
    <row r="5428" spans="1:26" x14ac:dyDescent="0.3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7104</v>
      </c>
      <c r="S5428" s="2">
        <v>75.2</v>
      </c>
      <c r="T5428" s="2">
        <v>3901.25</v>
      </c>
      <c r="U5428" t="s">
        <v>24</v>
      </c>
      <c r="V5428">
        <f>COUNTIF(Table1[[#This Row],[OnlineSecurity]:[StreamingMovies]], "Yes")</f>
        <v>3</v>
      </c>
      <c r="W5428" t="str" cm="1">
        <f t="array" ref="W5428">_xlfn.IFS(Table1[[#This Row],[tenure]]&lt;=12,"0-1 Years", Table1[[#This Row],[tenure]] &lt;=36, "1-3 Years",Table1[[#This Row],[tenure]]&lt;=60, "3-5 Years",Table1[[#This Row],[tenure]]&gt;60,"5+ Years")</f>
        <v>3-5 Years</v>
      </c>
      <c r="X5428" t="str">
        <f>IF(AND(Table1[[#This Row],[Contract]]="Month-to-Month", Table1[[#This Row],[PaymentMethod]]= "Electronic check"), "High Risk", "Standard")</f>
        <v>Standard</v>
      </c>
      <c r="Y5428" s="11">
        <f>IFERROR(Table1[[#This Row],[TotalCharges]]/Table1[[#This Row],[tenure]],"0")</f>
        <v>76.495098039215691</v>
      </c>
      <c r="Z5428" t="str">
        <f>IF(Table1[[#This Row],[SeniorCitizen]]=1,"Yes","No")</f>
        <v>No</v>
      </c>
    </row>
    <row r="5429" spans="1:26" x14ac:dyDescent="0.3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7105</v>
      </c>
      <c r="S5429" s="2">
        <v>84.75</v>
      </c>
      <c r="T5429" s="2">
        <v>2613.4</v>
      </c>
      <c r="U5429" t="s">
        <v>24</v>
      </c>
      <c r="V5429">
        <f>COUNTIF(Table1[[#This Row],[OnlineSecurity]:[StreamingMovies]], "Yes")</f>
        <v>2</v>
      </c>
      <c r="W5429" t="str" cm="1">
        <f t="array" ref="W5429">_xlfn.IFS(Table1[[#This Row],[tenure]]&lt;=12,"0-1 Years", Table1[[#This Row],[tenure]] &lt;=36, "1-3 Years",Table1[[#This Row],[tenure]]&lt;=60, "3-5 Years",Table1[[#This Row],[tenure]]&gt;60,"5+ Years")</f>
        <v>1-3 Years</v>
      </c>
      <c r="X5429" t="str">
        <f>IF(AND(Table1[[#This Row],[Contract]]="Month-to-Month", Table1[[#This Row],[PaymentMethod]]= "Electronic check"), "High Risk", "Standard")</f>
        <v>Standard</v>
      </c>
      <c r="Y5429" s="11">
        <f>IFERROR(Table1[[#This Row],[TotalCharges]]/Table1[[#This Row],[tenure]],"0")</f>
        <v>84.303225806451621</v>
      </c>
      <c r="Z5429" t="str">
        <f>IF(Table1[[#This Row],[SeniorCitizen]]=1,"Yes","No")</f>
        <v>No</v>
      </c>
    </row>
    <row r="5430" spans="1:26" x14ac:dyDescent="0.3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s="2">
        <v>89.45</v>
      </c>
      <c r="T5430" s="2">
        <v>853.1</v>
      </c>
      <c r="U5430" t="s">
        <v>23</v>
      </c>
      <c r="V5430">
        <f>COUNTIF(Table1[[#This Row],[OnlineSecurity]:[StreamingMovies]], "Yes")</f>
        <v>2</v>
      </c>
      <c r="W5430" t="str" cm="1">
        <f t="array" ref="W5430">_xlfn.IFS(Table1[[#This Row],[tenure]]&lt;=12,"0-1 Years", Table1[[#This Row],[tenure]] &lt;=36, "1-3 Years",Table1[[#This Row],[tenure]]&lt;=60, "3-5 Years",Table1[[#This Row],[tenure]]&gt;60,"5+ Years")</f>
        <v>0-1 Years</v>
      </c>
      <c r="X5430" t="str">
        <f>IF(AND(Table1[[#This Row],[Contract]]="Month-to-Month", Table1[[#This Row],[PaymentMethod]]= "Electronic check"), "High Risk", "Standard")</f>
        <v>High Risk</v>
      </c>
      <c r="Y5430" s="11">
        <f>IFERROR(Table1[[#This Row],[TotalCharges]]/Table1[[#This Row],[tenure]],"0")</f>
        <v>94.788888888888891</v>
      </c>
      <c r="Z5430" t="str">
        <f>IF(Table1[[#This Row],[SeniorCitizen]]=1,"Yes","No")</f>
        <v>No</v>
      </c>
    </row>
    <row r="5431" spans="1:26" x14ac:dyDescent="0.3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7104</v>
      </c>
      <c r="S5431" s="2">
        <v>79.5</v>
      </c>
      <c r="T5431" s="2">
        <v>5661.7</v>
      </c>
      <c r="U5431" t="s">
        <v>24</v>
      </c>
      <c r="V5431">
        <f>COUNTIF(Table1[[#This Row],[OnlineSecurity]:[StreamingMovies]], "Yes")</f>
        <v>5</v>
      </c>
      <c r="W5431" t="str" cm="1">
        <f t="array" ref="W5431">_xlfn.IFS(Table1[[#This Row],[tenure]]&lt;=12,"0-1 Years", Table1[[#This Row],[tenure]] &lt;=36, "1-3 Years",Table1[[#This Row],[tenure]]&lt;=60, "3-5 Years",Table1[[#This Row],[tenure]]&gt;60,"5+ Years")</f>
        <v>5+ Years</v>
      </c>
      <c r="X5431" t="str">
        <f>IF(AND(Table1[[#This Row],[Contract]]="Month-to-Month", Table1[[#This Row],[PaymentMethod]]= "Electronic check"), "High Risk", "Standard")</f>
        <v>Standard</v>
      </c>
      <c r="Y5431" s="11">
        <f>IFERROR(Table1[[#This Row],[TotalCharges]]/Table1[[#This Row],[tenure]],"0")</f>
        <v>78.634722222222223</v>
      </c>
      <c r="Z5431" t="str">
        <f>IF(Table1[[#This Row],[SeniorCitizen]]=1,"Yes","No")</f>
        <v>No</v>
      </c>
    </row>
    <row r="5432" spans="1:26" x14ac:dyDescent="0.3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7105</v>
      </c>
      <c r="S5432" s="2">
        <v>72.150000000000006</v>
      </c>
      <c r="T5432" s="2">
        <v>794.25</v>
      </c>
      <c r="U5432" t="s">
        <v>23</v>
      </c>
      <c r="V5432">
        <f>COUNTIF(Table1[[#This Row],[OnlineSecurity]:[StreamingMovies]], "Yes")</f>
        <v>2</v>
      </c>
      <c r="W5432" t="str" cm="1">
        <f t="array" ref="W5432">_xlfn.IFS(Table1[[#This Row],[tenure]]&lt;=12,"0-1 Years", Table1[[#This Row],[tenure]] &lt;=36, "1-3 Years",Table1[[#This Row],[tenure]]&lt;=60, "3-5 Years",Table1[[#This Row],[tenure]]&gt;60,"5+ Years")</f>
        <v>0-1 Years</v>
      </c>
      <c r="X5432" t="str">
        <f>IF(AND(Table1[[#This Row],[Contract]]="Month-to-Month", Table1[[#This Row],[PaymentMethod]]= "Electronic check"), "High Risk", "Standard")</f>
        <v>Standard</v>
      </c>
      <c r="Y5432" s="11">
        <f>IFERROR(Table1[[#This Row],[TotalCharges]]/Table1[[#This Row],[tenure]],"0")</f>
        <v>79.424999999999997</v>
      </c>
      <c r="Z5432" t="str">
        <f>IF(Table1[[#This Row],[SeniorCitizen]]=1,"Yes","No")</f>
        <v>No</v>
      </c>
    </row>
    <row r="5433" spans="1:26" x14ac:dyDescent="0.35">
      <c r="A5433" t="s">
        <v>5468</v>
      </c>
      <c r="B5433" t="s">
        <v>22</v>
      </c>
      <c r="C5433">
        <v>0</v>
      </c>
      <c r="D5433" t="s">
        <v>24</v>
      </c>
      <c r="E5433" t="s">
        <v>24</v>
      </c>
      <c r="F5433">
        <v>37</v>
      </c>
      <c r="G5433" t="s">
        <v>23</v>
      </c>
      <c r="H5433" t="s">
        <v>24</v>
      </c>
      <c r="I5433" t="s">
        <v>24</v>
      </c>
      <c r="J5433" t="s">
        <v>24</v>
      </c>
      <c r="K5433" t="s">
        <v>24</v>
      </c>
      <c r="L5433" t="s">
        <v>24</v>
      </c>
      <c r="M5433" t="s">
        <v>24</v>
      </c>
      <c r="N5433" t="s">
        <v>24</v>
      </c>
      <c r="O5433" t="s">
        <v>24</v>
      </c>
      <c r="P5433" t="s">
        <v>31</v>
      </c>
      <c r="Q5433" t="s">
        <v>23</v>
      </c>
      <c r="R5433" t="s">
        <v>28</v>
      </c>
      <c r="S5433" s="2">
        <v>19.8</v>
      </c>
      <c r="T5433" s="2">
        <v>695.05</v>
      </c>
      <c r="U5433" t="s">
        <v>24</v>
      </c>
      <c r="V5433">
        <f>COUNTIF(Table1[[#This Row],[OnlineSecurity]:[StreamingMovies]], "Yes")</f>
        <v>0</v>
      </c>
      <c r="W5433" t="str" cm="1">
        <f t="array" ref="W5433">_xlfn.IFS(Table1[[#This Row],[tenure]]&lt;=12,"0-1 Years", Table1[[#This Row],[tenure]] &lt;=36, "1-3 Years",Table1[[#This Row],[tenure]]&lt;=60, "3-5 Years",Table1[[#This Row],[tenure]]&gt;60,"5+ Years")</f>
        <v>3-5 Years</v>
      </c>
      <c r="X5433" t="str">
        <f>IF(AND(Table1[[#This Row],[Contract]]="Month-to-Month", Table1[[#This Row],[PaymentMethod]]= "Electronic check"), "High Risk", "Standard")</f>
        <v>Standard</v>
      </c>
      <c r="Y5433" s="11">
        <f>IFERROR(Table1[[#This Row],[TotalCharges]]/Table1[[#This Row],[tenure]],"0")</f>
        <v>18.785135135135135</v>
      </c>
      <c r="Z5433" t="str">
        <f>IF(Table1[[#This Row],[SeniorCitizen]]=1,"Yes","No")</f>
        <v>No</v>
      </c>
    </row>
    <row r="5434" spans="1:26" x14ac:dyDescent="0.3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s="2">
        <v>76.400000000000006</v>
      </c>
      <c r="T5434" s="2">
        <v>160.80000000000001</v>
      </c>
      <c r="U5434" t="s">
        <v>23</v>
      </c>
      <c r="V5434">
        <f>COUNTIF(Table1[[#This Row],[OnlineSecurity]:[StreamingMovies]], "Yes")</f>
        <v>4</v>
      </c>
      <c r="W5434" t="str" cm="1">
        <f t="array" ref="W5434">_xlfn.IFS(Table1[[#This Row],[tenure]]&lt;=12,"0-1 Years", Table1[[#This Row],[tenure]] &lt;=36, "1-3 Years",Table1[[#This Row],[tenure]]&lt;=60, "3-5 Years",Table1[[#This Row],[tenure]]&gt;60,"5+ Years")</f>
        <v>0-1 Years</v>
      </c>
      <c r="X5434" t="str">
        <f>IF(AND(Table1[[#This Row],[Contract]]="Month-to-Month", Table1[[#This Row],[PaymentMethod]]= "Electronic check"), "High Risk", "Standard")</f>
        <v>High Risk</v>
      </c>
      <c r="Y5434" s="11">
        <f>IFERROR(Table1[[#This Row],[TotalCharges]]/Table1[[#This Row],[tenure]],"0")</f>
        <v>80.400000000000006</v>
      </c>
      <c r="Z5434" t="str">
        <f>IF(Table1[[#This Row],[SeniorCitizen]]=1,"Yes","No")</f>
        <v>No</v>
      </c>
    </row>
    <row r="5435" spans="1:26" x14ac:dyDescent="0.3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s="2">
        <v>100.9</v>
      </c>
      <c r="T5435" s="2">
        <v>5552.05</v>
      </c>
      <c r="U5435" t="s">
        <v>24</v>
      </c>
      <c r="V5435">
        <f>COUNTIF(Table1[[#This Row],[OnlineSecurity]:[StreamingMovies]], "Yes")</f>
        <v>4</v>
      </c>
      <c r="W5435" t="str" cm="1">
        <f t="array" ref="W5435">_xlfn.IFS(Table1[[#This Row],[tenure]]&lt;=12,"0-1 Years", Table1[[#This Row],[tenure]] &lt;=36, "1-3 Years",Table1[[#This Row],[tenure]]&lt;=60, "3-5 Years",Table1[[#This Row],[tenure]]&gt;60,"5+ Years")</f>
        <v>3-5 Years</v>
      </c>
      <c r="X5435" t="str">
        <f>IF(AND(Table1[[#This Row],[Contract]]="Month-to-Month", Table1[[#This Row],[PaymentMethod]]= "Electronic check"), "High Risk", "Standard")</f>
        <v>Standard</v>
      </c>
      <c r="Y5435" s="11">
        <f>IFERROR(Table1[[#This Row],[TotalCharges]]/Table1[[#This Row],[tenure]],"0")</f>
        <v>100.94636363636364</v>
      </c>
      <c r="Z5435" t="str">
        <f>IF(Table1[[#This Row],[SeniorCitizen]]=1,"Yes","No")</f>
        <v>No</v>
      </c>
    </row>
    <row r="5436" spans="1:26" x14ac:dyDescent="0.3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7104</v>
      </c>
      <c r="S5436" s="2">
        <v>95.3</v>
      </c>
      <c r="T5436" s="2">
        <v>3275.15</v>
      </c>
      <c r="U5436" t="s">
        <v>24</v>
      </c>
      <c r="V5436">
        <f>COUNTIF(Table1[[#This Row],[OnlineSecurity]:[StreamingMovies]], "Yes")</f>
        <v>3</v>
      </c>
      <c r="W5436" t="str" cm="1">
        <f t="array" ref="W5436">_xlfn.IFS(Table1[[#This Row],[tenure]]&lt;=12,"0-1 Years", Table1[[#This Row],[tenure]] &lt;=36, "1-3 Years",Table1[[#This Row],[tenure]]&lt;=60, "3-5 Years",Table1[[#This Row],[tenure]]&gt;60,"5+ Years")</f>
        <v>1-3 Years</v>
      </c>
      <c r="X5436" t="str">
        <f>IF(AND(Table1[[#This Row],[Contract]]="Month-to-Month", Table1[[#This Row],[PaymentMethod]]= "Electronic check"), "High Risk", "Standard")</f>
        <v>Standard</v>
      </c>
      <c r="Y5436" s="11">
        <f>IFERROR(Table1[[#This Row],[TotalCharges]]/Table1[[#This Row],[tenure]],"0")</f>
        <v>99.2469696969697</v>
      </c>
      <c r="Z5436" t="str">
        <f>IF(Table1[[#This Row],[SeniorCitizen]]=1,"Yes","No")</f>
        <v>No</v>
      </c>
    </row>
    <row r="5437" spans="1:26" x14ac:dyDescent="0.3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7104</v>
      </c>
      <c r="S5437" s="2">
        <v>90.95</v>
      </c>
      <c r="T5437" s="2">
        <v>4236.6000000000004</v>
      </c>
      <c r="U5437" t="s">
        <v>24</v>
      </c>
      <c r="V5437">
        <f>COUNTIF(Table1[[#This Row],[OnlineSecurity]:[StreamingMovies]], "Yes")</f>
        <v>3</v>
      </c>
      <c r="W5437" t="str" cm="1">
        <f t="array" ref="W5437">_xlfn.IFS(Table1[[#This Row],[tenure]]&lt;=12,"0-1 Years", Table1[[#This Row],[tenure]] &lt;=36, "1-3 Years",Table1[[#This Row],[tenure]]&lt;=60, "3-5 Years",Table1[[#This Row],[tenure]]&gt;60,"5+ Years")</f>
        <v>3-5 Years</v>
      </c>
      <c r="X5437" t="str">
        <f>IF(AND(Table1[[#This Row],[Contract]]="Month-to-Month", Table1[[#This Row],[PaymentMethod]]= "Electronic check"), "High Risk", "Standard")</f>
        <v>Standard</v>
      </c>
      <c r="Y5437" s="11">
        <f>IFERROR(Table1[[#This Row],[TotalCharges]]/Table1[[#This Row],[tenure]],"0")</f>
        <v>92.100000000000009</v>
      </c>
      <c r="Z5437" t="str">
        <f>IF(Table1[[#This Row],[SeniorCitizen]]=1,"Yes","No")</f>
        <v>No</v>
      </c>
    </row>
    <row r="5438" spans="1:26" x14ac:dyDescent="0.3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s="2">
        <v>54.5</v>
      </c>
      <c r="T5438" s="2">
        <v>54.5</v>
      </c>
      <c r="U5438" t="s">
        <v>24</v>
      </c>
      <c r="V5438">
        <f>COUNTIF(Table1[[#This Row],[OnlineSecurity]:[StreamingMovies]], "Yes")</f>
        <v>2</v>
      </c>
      <c r="W5438" t="str" cm="1">
        <f t="array" ref="W5438">_xlfn.IFS(Table1[[#This Row],[tenure]]&lt;=12,"0-1 Years", Table1[[#This Row],[tenure]] &lt;=36, "1-3 Years",Table1[[#This Row],[tenure]]&lt;=60, "3-5 Years",Table1[[#This Row],[tenure]]&gt;60,"5+ Years")</f>
        <v>0-1 Years</v>
      </c>
      <c r="X5438" t="str">
        <f>IF(AND(Table1[[#This Row],[Contract]]="Month-to-Month", Table1[[#This Row],[PaymentMethod]]= "Electronic check"), "High Risk", "Standard")</f>
        <v>High Risk</v>
      </c>
      <c r="Y5438" s="11">
        <f>IFERROR(Table1[[#This Row],[TotalCharges]]/Table1[[#This Row],[tenure]],"0")</f>
        <v>54.5</v>
      </c>
      <c r="Z5438" t="str">
        <f>IF(Table1[[#This Row],[SeniorCitizen]]=1,"Yes","No")</f>
        <v>No</v>
      </c>
    </row>
    <row r="5439" spans="1:26" x14ac:dyDescent="0.3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s="2">
        <v>61.6</v>
      </c>
      <c r="T5439" s="2">
        <v>1174.3499999999999</v>
      </c>
      <c r="U5439" t="s">
        <v>23</v>
      </c>
      <c r="V5439">
        <f>COUNTIF(Table1[[#This Row],[OnlineSecurity]:[StreamingMovies]], "Yes")</f>
        <v>1</v>
      </c>
      <c r="W5439" t="str" cm="1">
        <f t="array" ref="W5439">_xlfn.IFS(Table1[[#This Row],[tenure]]&lt;=12,"0-1 Years", Table1[[#This Row],[tenure]] &lt;=36, "1-3 Years",Table1[[#This Row],[tenure]]&lt;=60, "3-5 Years",Table1[[#This Row],[tenure]]&gt;60,"5+ Years")</f>
        <v>1-3 Years</v>
      </c>
      <c r="X5439" t="str">
        <f>IF(AND(Table1[[#This Row],[Contract]]="Month-to-Month", Table1[[#This Row],[PaymentMethod]]= "Electronic check"), "High Risk", "Standard")</f>
        <v>Standard</v>
      </c>
      <c r="Y5439" s="11">
        <f>IFERROR(Table1[[#This Row],[TotalCharges]]/Table1[[#This Row],[tenure]],"0")</f>
        <v>58.717499999999994</v>
      </c>
      <c r="Z5439" t="str">
        <f>IF(Table1[[#This Row],[SeniorCitizen]]=1,"Yes","No")</f>
        <v>Yes</v>
      </c>
    </row>
    <row r="5440" spans="1:26" x14ac:dyDescent="0.3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s="2">
        <v>79.900000000000006</v>
      </c>
      <c r="T5440" s="2">
        <v>741.7</v>
      </c>
      <c r="U5440" t="s">
        <v>23</v>
      </c>
      <c r="V5440">
        <f>COUNTIF(Table1[[#This Row],[OnlineSecurity]:[StreamingMovies]], "Yes")</f>
        <v>2</v>
      </c>
      <c r="W5440" t="str" cm="1">
        <f t="array" ref="W5440">_xlfn.IFS(Table1[[#This Row],[tenure]]&lt;=12,"0-1 Years", Table1[[#This Row],[tenure]] &lt;=36, "1-3 Years",Table1[[#This Row],[tenure]]&lt;=60, "3-5 Years",Table1[[#This Row],[tenure]]&gt;60,"5+ Years")</f>
        <v>0-1 Years</v>
      </c>
      <c r="X5440" t="str">
        <f>IF(AND(Table1[[#This Row],[Contract]]="Month-to-Month", Table1[[#This Row],[PaymentMethod]]= "Electronic check"), "High Risk", "Standard")</f>
        <v>High Risk</v>
      </c>
      <c r="Y5440" s="11">
        <f>IFERROR(Table1[[#This Row],[TotalCharges]]/Table1[[#This Row],[tenure]],"0")</f>
        <v>82.411111111111111</v>
      </c>
      <c r="Z5440" t="str">
        <f>IF(Table1[[#This Row],[SeniorCitizen]]=1,"Yes","No")</f>
        <v>No</v>
      </c>
    </row>
    <row r="5441" spans="1:26" x14ac:dyDescent="0.3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7105</v>
      </c>
      <c r="S5441" s="2">
        <v>96.15</v>
      </c>
      <c r="T5441" s="2">
        <v>3019.25</v>
      </c>
      <c r="U5441" t="s">
        <v>23</v>
      </c>
      <c r="V5441">
        <f>COUNTIF(Table1[[#This Row],[OnlineSecurity]:[StreamingMovies]], "Yes")</f>
        <v>2</v>
      </c>
      <c r="W5441" t="str" cm="1">
        <f t="array" ref="W5441">_xlfn.IFS(Table1[[#This Row],[tenure]]&lt;=12,"0-1 Years", Table1[[#This Row],[tenure]] &lt;=36, "1-3 Years",Table1[[#This Row],[tenure]]&lt;=60, "3-5 Years",Table1[[#This Row],[tenure]]&gt;60,"5+ Years")</f>
        <v>1-3 Years</v>
      </c>
      <c r="X5441" t="str">
        <f>IF(AND(Table1[[#This Row],[Contract]]="Month-to-Month", Table1[[#This Row],[PaymentMethod]]= "Electronic check"), "High Risk", "Standard")</f>
        <v>Standard</v>
      </c>
      <c r="Y5441" s="11">
        <f>IFERROR(Table1[[#This Row],[TotalCharges]]/Table1[[#This Row],[tenure]],"0")</f>
        <v>94.3515625</v>
      </c>
      <c r="Z5441" t="str">
        <f>IF(Table1[[#This Row],[SeniorCitizen]]=1,"Yes","No")</f>
        <v>Yes</v>
      </c>
    </row>
    <row r="5442" spans="1:26" x14ac:dyDescent="0.3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7104</v>
      </c>
      <c r="S5442" s="2">
        <v>49.6</v>
      </c>
      <c r="T5442" s="2">
        <v>962.9</v>
      </c>
      <c r="U5442" t="s">
        <v>24</v>
      </c>
      <c r="V5442">
        <f>COUNTIF(Table1[[#This Row],[OnlineSecurity]:[StreamingMovies]], "Yes")</f>
        <v>1</v>
      </c>
      <c r="W5442" t="str" cm="1">
        <f t="array" ref="W5442">_xlfn.IFS(Table1[[#This Row],[tenure]]&lt;=12,"0-1 Years", Table1[[#This Row],[tenure]] &lt;=36, "1-3 Years",Table1[[#This Row],[tenure]]&lt;=60, "3-5 Years",Table1[[#This Row],[tenure]]&gt;60,"5+ Years")</f>
        <v>1-3 Years</v>
      </c>
      <c r="X5442" t="str">
        <f>IF(AND(Table1[[#This Row],[Contract]]="Month-to-Month", Table1[[#This Row],[PaymentMethod]]= "Electronic check"), "High Risk", "Standard")</f>
        <v>Standard</v>
      </c>
      <c r="Y5442" s="11">
        <f>IFERROR(Table1[[#This Row],[TotalCharges]]/Table1[[#This Row],[tenure]],"0")</f>
        <v>50.678947368421049</v>
      </c>
      <c r="Z5442" t="str">
        <f>IF(Table1[[#This Row],[SeniorCitizen]]=1,"Yes","No")</f>
        <v>No</v>
      </c>
    </row>
    <row r="5443" spans="1:26" x14ac:dyDescent="0.3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7105</v>
      </c>
      <c r="S5443" s="2">
        <v>65.3</v>
      </c>
      <c r="T5443" s="2">
        <v>4759.75</v>
      </c>
      <c r="U5443" t="s">
        <v>23</v>
      </c>
      <c r="V5443">
        <f>COUNTIF(Table1[[#This Row],[OnlineSecurity]:[StreamingMovies]], "Yes")</f>
        <v>3</v>
      </c>
      <c r="W5443" t="str" cm="1">
        <f t="array" ref="W5443">_xlfn.IFS(Table1[[#This Row],[tenure]]&lt;=12,"0-1 Years", Table1[[#This Row],[tenure]] &lt;=36, "1-3 Years",Table1[[#This Row],[tenure]]&lt;=60, "3-5 Years",Table1[[#This Row],[tenure]]&gt;60,"5+ Years")</f>
        <v>5+ Years</v>
      </c>
      <c r="X5443" t="str">
        <f>IF(AND(Table1[[#This Row],[Contract]]="Month-to-Month", Table1[[#This Row],[PaymentMethod]]= "Electronic check"), "High Risk", "Standard")</f>
        <v>Standard</v>
      </c>
      <c r="Y5443" s="11">
        <f>IFERROR(Table1[[#This Row],[TotalCharges]]/Table1[[#This Row],[tenure]],"0")</f>
        <v>67.996428571428567</v>
      </c>
      <c r="Z5443" t="str">
        <f>IF(Table1[[#This Row],[SeniorCitizen]]=1,"Yes","No")</f>
        <v>No</v>
      </c>
    </row>
    <row r="5444" spans="1:26" x14ac:dyDescent="0.35">
      <c r="A5444" t="s">
        <v>5479</v>
      </c>
      <c r="B5444" t="s">
        <v>22</v>
      </c>
      <c r="C5444">
        <v>0</v>
      </c>
      <c r="D5444" t="s">
        <v>24</v>
      </c>
      <c r="E5444" t="s">
        <v>23</v>
      </c>
      <c r="F5444">
        <v>61</v>
      </c>
      <c r="G5444" t="s">
        <v>23</v>
      </c>
      <c r="H5444" t="s">
        <v>23</v>
      </c>
      <c r="I5444" t="s">
        <v>24</v>
      </c>
      <c r="J5444" t="s">
        <v>24</v>
      </c>
      <c r="K5444" t="s">
        <v>24</v>
      </c>
      <c r="L5444" t="s">
        <v>24</v>
      </c>
      <c r="M5444" t="s">
        <v>24</v>
      </c>
      <c r="N5444" t="s">
        <v>24</v>
      </c>
      <c r="O5444" t="s">
        <v>24</v>
      </c>
      <c r="P5444" t="s">
        <v>47</v>
      </c>
      <c r="Q5444" t="s">
        <v>23</v>
      </c>
      <c r="R5444" t="s">
        <v>7105</v>
      </c>
      <c r="S5444" s="2">
        <v>25</v>
      </c>
      <c r="T5444" s="2">
        <v>1498.35</v>
      </c>
      <c r="U5444" t="s">
        <v>24</v>
      </c>
      <c r="V5444">
        <f>COUNTIF(Table1[[#This Row],[OnlineSecurity]:[StreamingMovies]], "Yes")</f>
        <v>0</v>
      </c>
      <c r="W5444" t="str" cm="1">
        <f t="array" ref="W5444">_xlfn.IFS(Table1[[#This Row],[tenure]]&lt;=12,"0-1 Years", Table1[[#This Row],[tenure]] &lt;=36, "1-3 Years",Table1[[#This Row],[tenure]]&lt;=60, "3-5 Years",Table1[[#This Row],[tenure]]&gt;60,"5+ Years")</f>
        <v>5+ Years</v>
      </c>
      <c r="X5444" t="str">
        <f>IF(AND(Table1[[#This Row],[Contract]]="Month-to-Month", Table1[[#This Row],[PaymentMethod]]= "Electronic check"), "High Risk", "Standard")</f>
        <v>Standard</v>
      </c>
      <c r="Y5444" s="11">
        <f>IFERROR(Table1[[#This Row],[TotalCharges]]/Table1[[#This Row],[tenure]],"0")</f>
        <v>24.563114754098358</v>
      </c>
      <c r="Z5444" t="str">
        <f>IF(Table1[[#This Row],[SeniorCitizen]]=1,"Yes","No")</f>
        <v>No</v>
      </c>
    </row>
    <row r="5445" spans="1:26" x14ac:dyDescent="0.3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s="2">
        <v>45.45</v>
      </c>
      <c r="T5445" s="2">
        <v>1233.1500000000001</v>
      </c>
      <c r="U5445" t="s">
        <v>24</v>
      </c>
      <c r="V5445">
        <f>COUNTIF(Table1[[#This Row],[OnlineSecurity]:[StreamingMovies]], "Yes")</f>
        <v>0</v>
      </c>
      <c r="W5445" t="str" cm="1">
        <f t="array" ref="W5445">_xlfn.IFS(Table1[[#This Row],[tenure]]&lt;=12,"0-1 Years", Table1[[#This Row],[tenure]] &lt;=36, "1-3 Years",Table1[[#This Row],[tenure]]&lt;=60, "3-5 Years",Table1[[#This Row],[tenure]]&gt;60,"5+ Years")</f>
        <v>1-3 Years</v>
      </c>
      <c r="X5445" t="str">
        <f>IF(AND(Table1[[#This Row],[Contract]]="Month-to-Month", Table1[[#This Row],[PaymentMethod]]= "Electronic check"), "High Risk", "Standard")</f>
        <v>High Risk</v>
      </c>
      <c r="Y5445" s="11">
        <f>IFERROR(Table1[[#This Row],[TotalCharges]]/Table1[[#This Row],[tenure]],"0")</f>
        <v>47.428846153846159</v>
      </c>
      <c r="Z5445" t="str">
        <f>IF(Table1[[#This Row],[SeniorCitizen]]=1,"Yes","No")</f>
        <v>No</v>
      </c>
    </row>
    <row r="5446" spans="1:26" x14ac:dyDescent="0.3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7104</v>
      </c>
      <c r="S5446" s="2">
        <v>107.75</v>
      </c>
      <c r="T5446" s="2">
        <v>4882.8</v>
      </c>
      <c r="U5446" t="s">
        <v>24</v>
      </c>
      <c r="V5446">
        <f>COUNTIF(Table1[[#This Row],[OnlineSecurity]:[StreamingMovies]], "Yes")</f>
        <v>4</v>
      </c>
      <c r="W5446" t="str" cm="1">
        <f t="array" ref="W5446">_xlfn.IFS(Table1[[#This Row],[tenure]]&lt;=12,"0-1 Years", Table1[[#This Row],[tenure]] &lt;=36, "1-3 Years",Table1[[#This Row],[tenure]]&lt;=60, "3-5 Years",Table1[[#This Row],[tenure]]&gt;60,"5+ Years")</f>
        <v>3-5 Years</v>
      </c>
      <c r="X5446" t="str">
        <f>IF(AND(Table1[[#This Row],[Contract]]="Month-to-Month", Table1[[#This Row],[PaymentMethod]]= "Electronic check"), "High Risk", "Standard")</f>
        <v>Standard</v>
      </c>
      <c r="Y5446" s="11">
        <f>IFERROR(Table1[[#This Row],[TotalCharges]]/Table1[[#This Row],[tenure]],"0")</f>
        <v>108.50666666666667</v>
      </c>
      <c r="Z5446" t="str">
        <f>IF(Table1[[#This Row],[SeniorCitizen]]=1,"Yes","No")</f>
        <v>No</v>
      </c>
    </row>
    <row r="5447" spans="1:26" x14ac:dyDescent="0.3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7105</v>
      </c>
      <c r="S5447" s="2">
        <v>89.1</v>
      </c>
      <c r="T5447" s="2">
        <v>5411.65</v>
      </c>
      <c r="U5447" t="s">
        <v>24</v>
      </c>
      <c r="V5447">
        <f>COUNTIF(Table1[[#This Row],[OnlineSecurity]:[StreamingMovies]], "Yes")</f>
        <v>2</v>
      </c>
      <c r="W5447" t="str" cm="1">
        <f t="array" ref="W5447">_xlfn.IFS(Table1[[#This Row],[tenure]]&lt;=12,"0-1 Years", Table1[[#This Row],[tenure]] &lt;=36, "1-3 Years",Table1[[#This Row],[tenure]]&lt;=60, "3-5 Years",Table1[[#This Row],[tenure]]&gt;60,"5+ Years")</f>
        <v>5+ Years</v>
      </c>
      <c r="X5447" t="str">
        <f>IF(AND(Table1[[#This Row],[Contract]]="Month-to-Month", Table1[[#This Row],[PaymentMethod]]= "Electronic check"), "High Risk", "Standard")</f>
        <v>Standard</v>
      </c>
      <c r="Y5447" s="11">
        <f>IFERROR(Table1[[#This Row],[TotalCharges]]/Table1[[#This Row],[tenure]],"0")</f>
        <v>87.284677419354836</v>
      </c>
      <c r="Z5447" t="str">
        <f>IF(Table1[[#This Row],[SeniorCitizen]]=1,"Yes","No")</f>
        <v>No</v>
      </c>
    </row>
    <row r="5448" spans="1:26" x14ac:dyDescent="0.35">
      <c r="A5448" t="s">
        <v>5483</v>
      </c>
      <c r="B5448" t="s">
        <v>30</v>
      </c>
      <c r="C5448">
        <v>0</v>
      </c>
      <c r="D5448" t="s">
        <v>24</v>
      </c>
      <c r="E5448" t="s">
        <v>24</v>
      </c>
      <c r="F5448">
        <v>1</v>
      </c>
      <c r="G5448" t="s">
        <v>23</v>
      </c>
      <c r="H5448" t="s">
        <v>24</v>
      </c>
      <c r="I5448" t="s">
        <v>24</v>
      </c>
      <c r="J5448" t="s">
        <v>24</v>
      </c>
      <c r="K5448" t="s">
        <v>24</v>
      </c>
      <c r="L5448" t="s">
        <v>24</v>
      </c>
      <c r="M5448" t="s">
        <v>24</v>
      </c>
      <c r="N5448" t="s">
        <v>24</v>
      </c>
      <c r="O5448" t="s">
        <v>24</v>
      </c>
      <c r="P5448" t="s">
        <v>27</v>
      </c>
      <c r="Q5448" t="s">
        <v>24</v>
      </c>
      <c r="R5448" t="s">
        <v>32</v>
      </c>
      <c r="S5448" s="2">
        <v>19.649999999999999</v>
      </c>
      <c r="T5448" s="2">
        <v>19.649999999999999</v>
      </c>
      <c r="U5448" t="s">
        <v>23</v>
      </c>
      <c r="V5448">
        <f>COUNTIF(Table1[[#This Row],[OnlineSecurity]:[StreamingMovies]], "Yes")</f>
        <v>0</v>
      </c>
      <c r="W5448" t="str" cm="1">
        <f t="array" ref="W5448">_xlfn.IFS(Table1[[#This Row],[tenure]]&lt;=12,"0-1 Years", Table1[[#This Row],[tenure]] &lt;=36, "1-3 Years",Table1[[#This Row],[tenure]]&lt;=60, "3-5 Years",Table1[[#This Row],[tenure]]&gt;60,"5+ Years")</f>
        <v>0-1 Years</v>
      </c>
      <c r="X5448" t="str">
        <f>IF(AND(Table1[[#This Row],[Contract]]="Month-to-Month", Table1[[#This Row],[PaymentMethod]]= "Electronic check"), "High Risk", "Standard")</f>
        <v>Standard</v>
      </c>
      <c r="Y5448" s="11">
        <f>IFERROR(Table1[[#This Row],[TotalCharges]]/Table1[[#This Row],[tenure]],"0")</f>
        <v>19.649999999999999</v>
      </c>
      <c r="Z5448" t="str">
        <f>IF(Table1[[#This Row],[SeniorCitizen]]=1,"Yes","No")</f>
        <v>No</v>
      </c>
    </row>
    <row r="5449" spans="1:26" x14ac:dyDescent="0.3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s="2">
        <v>44.75</v>
      </c>
      <c r="T5449" s="2">
        <v>148.05000000000001</v>
      </c>
      <c r="U5449" t="s">
        <v>24</v>
      </c>
      <c r="V5449">
        <f>COUNTIF(Table1[[#This Row],[OnlineSecurity]:[StreamingMovies]], "Yes")</f>
        <v>0</v>
      </c>
      <c r="W5449" t="str" cm="1">
        <f t="array" ref="W5449">_xlfn.IFS(Table1[[#This Row],[tenure]]&lt;=12,"0-1 Years", Table1[[#This Row],[tenure]] &lt;=36, "1-3 Years",Table1[[#This Row],[tenure]]&lt;=60, "3-5 Years",Table1[[#This Row],[tenure]]&gt;60,"5+ Years")</f>
        <v>0-1 Years</v>
      </c>
      <c r="X5449" t="str">
        <f>IF(AND(Table1[[#This Row],[Contract]]="Month-to-Month", Table1[[#This Row],[PaymentMethod]]= "Electronic check"), "High Risk", "Standard")</f>
        <v>Standard</v>
      </c>
      <c r="Y5449" s="11">
        <f>IFERROR(Table1[[#This Row],[TotalCharges]]/Table1[[#This Row],[tenure]],"0")</f>
        <v>49.35</v>
      </c>
      <c r="Z5449" t="str">
        <f>IF(Table1[[#This Row],[SeniorCitizen]]=1,"Yes","No")</f>
        <v>No</v>
      </c>
    </row>
    <row r="5450" spans="1:26" x14ac:dyDescent="0.3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7104</v>
      </c>
      <c r="S5450" s="2">
        <v>101.6</v>
      </c>
      <c r="T5450" s="2">
        <v>3930.55</v>
      </c>
      <c r="U5450" t="s">
        <v>24</v>
      </c>
      <c r="V5450">
        <f>COUNTIF(Table1[[#This Row],[OnlineSecurity]:[StreamingMovies]], "Yes")</f>
        <v>4</v>
      </c>
      <c r="W5450" t="str" cm="1">
        <f t="array" ref="W5450">_xlfn.IFS(Table1[[#This Row],[tenure]]&lt;=12,"0-1 Years", Table1[[#This Row],[tenure]] &lt;=36, "1-3 Years",Table1[[#This Row],[tenure]]&lt;=60, "3-5 Years",Table1[[#This Row],[tenure]]&gt;60,"5+ Years")</f>
        <v>3-5 Years</v>
      </c>
      <c r="X5450" t="str">
        <f>IF(AND(Table1[[#This Row],[Contract]]="Month-to-Month", Table1[[#This Row],[PaymentMethod]]= "Electronic check"), "High Risk", "Standard")</f>
        <v>Standard</v>
      </c>
      <c r="Y5450" s="11">
        <f>IFERROR(Table1[[#This Row],[TotalCharges]]/Table1[[#This Row],[tenure]],"0")</f>
        <v>95.867073170731715</v>
      </c>
      <c r="Z5450" t="str">
        <f>IF(Table1[[#This Row],[SeniorCitizen]]=1,"Yes","No")</f>
        <v>No</v>
      </c>
    </row>
    <row r="5451" spans="1:26" x14ac:dyDescent="0.3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7104</v>
      </c>
      <c r="S5451" s="2">
        <v>103.15</v>
      </c>
      <c r="T5451" s="2">
        <v>6895.5</v>
      </c>
      <c r="U5451" t="s">
        <v>24</v>
      </c>
      <c r="V5451">
        <f>COUNTIF(Table1[[#This Row],[OnlineSecurity]:[StreamingMovies]], "Yes")</f>
        <v>5</v>
      </c>
      <c r="W5451" t="str" cm="1">
        <f t="array" ref="W5451">_xlfn.IFS(Table1[[#This Row],[tenure]]&lt;=12,"0-1 Years", Table1[[#This Row],[tenure]] &lt;=36, "1-3 Years",Table1[[#This Row],[tenure]]&lt;=60, "3-5 Years",Table1[[#This Row],[tenure]]&gt;60,"5+ Years")</f>
        <v>5+ Years</v>
      </c>
      <c r="X5451" t="str">
        <f>IF(AND(Table1[[#This Row],[Contract]]="Month-to-Month", Table1[[#This Row],[PaymentMethod]]= "Electronic check"), "High Risk", "Standard")</f>
        <v>Standard</v>
      </c>
      <c r="Y5451" s="11">
        <f>IFERROR(Table1[[#This Row],[TotalCharges]]/Table1[[#This Row],[tenure]],"0")</f>
        <v>102.91791044776119</v>
      </c>
      <c r="Z5451" t="str">
        <f>IF(Table1[[#This Row],[SeniorCitizen]]=1,"Yes","No")</f>
        <v>No</v>
      </c>
    </row>
    <row r="5452" spans="1:26" x14ac:dyDescent="0.3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s="2">
        <v>84.65</v>
      </c>
      <c r="T5452" s="2">
        <v>84.65</v>
      </c>
      <c r="U5452" t="s">
        <v>23</v>
      </c>
      <c r="V5452">
        <f>COUNTIF(Table1[[#This Row],[OnlineSecurity]:[StreamingMovies]], "Yes")</f>
        <v>1</v>
      </c>
      <c r="W5452" t="str" cm="1">
        <f t="array" ref="W5452">_xlfn.IFS(Table1[[#This Row],[tenure]]&lt;=12,"0-1 Years", Table1[[#This Row],[tenure]] &lt;=36, "1-3 Years",Table1[[#This Row],[tenure]]&lt;=60, "3-5 Years",Table1[[#This Row],[tenure]]&gt;60,"5+ Years")</f>
        <v>0-1 Years</v>
      </c>
      <c r="X5452" t="str">
        <f>IF(AND(Table1[[#This Row],[Contract]]="Month-to-Month", Table1[[#This Row],[PaymentMethod]]= "Electronic check"), "High Risk", "Standard")</f>
        <v>Standard</v>
      </c>
      <c r="Y5452" s="11">
        <f>IFERROR(Table1[[#This Row],[TotalCharges]]/Table1[[#This Row],[tenure]],"0")</f>
        <v>84.65</v>
      </c>
      <c r="Z5452" t="str">
        <f>IF(Table1[[#This Row],[SeniorCitizen]]=1,"Yes","No")</f>
        <v>No</v>
      </c>
    </row>
    <row r="5453" spans="1:26" x14ac:dyDescent="0.3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s="2">
        <v>95.65</v>
      </c>
      <c r="T5453" s="2">
        <v>6856.95</v>
      </c>
      <c r="U5453" t="s">
        <v>24</v>
      </c>
      <c r="V5453">
        <f>COUNTIF(Table1[[#This Row],[OnlineSecurity]:[StreamingMovies]], "Yes")</f>
        <v>3</v>
      </c>
      <c r="W5453" t="str" cm="1">
        <f t="array" ref="W5453">_xlfn.IFS(Table1[[#This Row],[tenure]]&lt;=12,"0-1 Years", Table1[[#This Row],[tenure]] &lt;=36, "1-3 Years",Table1[[#This Row],[tenure]]&lt;=60, "3-5 Years",Table1[[#This Row],[tenure]]&gt;60,"5+ Years")</f>
        <v>5+ Years</v>
      </c>
      <c r="X5453" t="str">
        <f>IF(AND(Table1[[#This Row],[Contract]]="Month-to-Month", Table1[[#This Row],[PaymentMethod]]= "Electronic check"), "High Risk", "Standard")</f>
        <v>Standard</v>
      </c>
      <c r="Y5453" s="11">
        <f>IFERROR(Table1[[#This Row],[TotalCharges]]/Table1[[#This Row],[tenure]],"0")</f>
        <v>96.576760563380276</v>
      </c>
      <c r="Z5453" t="str">
        <f>IF(Table1[[#This Row],[SeniorCitizen]]=1,"Yes","No")</f>
        <v>No</v>
      </c>
    </row>
    <row r="5454" spans="1:26" x14ac:dyDescent="0.3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7104</v>
      </c>
      <c r="S5454" s="2">
        <v>75.099999999999994</v>
      </c>
      <c r="T5454" s="2">
        <v>2658.8</v>
      </c>
      <c r="U5454" t="s">
        <v>24</v>
      </c>
      <c r="V5454">
        <f>COUNTIF(Table1[[#This Row],[OnlineSecurity]:[StreamingMovies]], "Yes")</f>
        <v>4</v>
      </c>
      <c r="W5454" t="str" cm="1">
        <f t="array" ref="W5454">_xlfn.IFS(Table1[[#This Row],[tenure]]&lt;=12,"0-1 Years", Table1[[#This Row],[tenure]] &lt;=36, "1-3 Years",Table1[[#This Row],[tenure]]&lt;=60, "3-5 Years",Table1[[#This Row],[tenure]]&gt;60,"5+ Years")</f>
        <v>3-5 Years</v>
      </c>
      <c r="X5454" t="str">
        <f>IF(AND(Table1[[#This Row],[Contract]]="Month-to-Month", Table1[[#This Row],[PaymentMethod]]= "Electronic check"), "High Risk", "Standard")</f>
        <v>Standard</v>
      </c>
      <c r="Y5454" s="11">
        <f>IFERROR(Table1[[#This Row],[TotalCharges]]/Table1[[#This Row],[tenure]],"0")</f>
        <v>71.859459459459458</v>
      </c>
      <c r="Z5454" t="str">
        <f>IF(Table1[[#This Row],[SeniorCitizen]]=1,"Yes","No")</f>
        <v>No</v>
      </c>
    </row>
    <row r="5455" spans="1:26" x14ac:dyDescent="0.3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s="2">
        <v>61.35</v>
      </c>
      <c r="T5455" s="2">
        <v>3766.2</v>
      </c>
      <c r="U5455" t="s">
        <v>24</v>
      </c>
      <c r="V5455">
        <f>COUNTIF(Table1[[#This Row],[OnlineSecurity]:[StreamingMovies]], "Yes")</f>
        <v>3</v>
      </c>
      <c r="W5455" t="str" cm="1">
        <f t="array" ref="W5455">_xlfn.IFS(Table1[[#This Row],[tenure]]&lt;=12,"0-1 Years", Table1[[#This Row],[tenure]] &lt;=36, "1-3 Years",Table1[[#This Row],[tenure]]&lt;=60, "3-5 Years",Table1[[#This Row],[tenure]]&gt;60,"5+ Years")</f>
        <v>3-5 Years</v>
      </c>
      <c r="X5455" t="str">
        <f>IF(AND(Table1[[#This Row],[Contract]]="Month-to-Month", Table1[[#This Row],[PaymentMethod]]= "Electronic check"), "High Risk", "Standard")</f>
        <v>Standard</v>
      </c>
      <c r="Y5455" s="11">
        <f>IFERROR(Table1[[#This Row],[TotalCharges]]/Table1[[#This Row],[tenure]],"0")</f>
        <v>62.769999999999996</v>
      </c>
      <c r="Z5455" t="str">
        <f>IF(Table1[[#This Row],[SeniorCitizen]]=1,"Yes","No")</f>
        <v>No</v>
      </c>
    </row>
    <row r="5456" spans="1:26" x14ac:dyDescent="0.3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s="2">
        <v>69.55</v>
      </c>
      <c r="T5456" s="2">
        <v>69.55</v>
      </c>
      <c r="U5456" t="s">
        <v>23</v>
      </c>
      <c r="V5456">
        <f>COUNTIF(Table1[[#This Row],[OnlineSecurity]:[StreamingMovies]], "Yes")</f>
        <v>0</v>
      </c>
      <c r="W5456" t="str" cm="1">
        <f t="array" ref="W5456">_xlfn.IFS(Table1[[#This Row],[tenure]]&lt;=12,"0-1 Years", Table1[[#This Row],[tenure]] &lt;=36, "1-3 Years",Table1[[#This Row],[tenure]]&lt;=60, "3-5 Years",Table1[[#This Row],[tenure]]&gt;60,"5+ Years")</f>
        <v>0-1 Years</v>
      </c>
      <c r="X5456" t="str">
        <f>IF(AND(Table1[[#This Row],[Contract]]="Month-to-Month", Table1[[#This Row],[PaymentMethod]]= "Electronic check"), "High Risk", "Standard")</f>
        <v>High Risk</v>
      </c>
      <c r="Y5456" s="11">
        <f>IFERROR(Table1[[#This Row],[TotalCharges]]/Table1[[#This Row],[tenure]],"0")</f>
        <v>69.55</v>
      </c>
      <c r="Z5456" t="str">
        <f>IF(Table1[[#This Row],[SeniorCitizen]]=1,"Yes","No")</f>
        <v>Yes</v>
      </c>
    </row>
    <row r="5457" spans="1:26" x14ac:dyDescent="0.35">
      <c r="A5457" t="s">
        <v>5492</v>
      </c>
      <c r="B5457" t="s">
        <v>22</v>
      </c>
      <c r="C5457">
        <v>0</v>
      </c>
      <c r="D5457" t="s">
        <v>24</v>
      </c>
      <c r="E5457" t="s">
        <v>24</v>
      </c>
      <c r="F5457">
        <v>6</v>
      </c>
      <c r="G5457" t="s">
        <v>23</v>
      </c>
      <c r="H5457" t="s">
        <v>24</v>
      </c>
      <c r="I5457" t="s">
        <v>24</v>
      </c>
      <c r="J5457" t="s">
        <v>24</v>
      </c>
      <c r="K5457" t="s">
        <v>24</v>
      </c>
      <c r="L5457" t="s">
        <v>24</v>
      </c>
      <c r="M5457" t="s">
        <v>24</v>
      </c>
      <c r="N5457" t="s">
        <v>24</v>
      </c>
      <c r="O5457" t="s">
        <v>24</v>
      </c>
      <c r="P5457" t="s">
        <v>27</v>
      </c>
      <c r="Q5457" t="s">
        <v>24</v>
      </c>
      <c r="R5457" t="s">
        <v>7105</v>
      </c>
      <c r="S5457" s="2">
        <v>19.7</v>
      </c>
      <c r="T5457" s="2">
        <v>129.55000000000001</v>
      </c>
      <c r="U5457" t="s">
        <v>24</v>
      </c>
      <c r="V5457">
        <f>COUNTIF(Table1[[#This Row],[OnlineSecurity]:[StreamingMovies]], "Yes")</f>
        <v>0</v>
      </c>
      <c r="W5457" t="str" cm="1">
        <f t="array" ref="W5457">_xlfn.IFS(Table1[[#This Row],[tenure]]&lt;=12,"0-1 Years", Table1[[#This Row],[tenure]] &lt;=36, "1-3 Years",Table1[[#This Row],[tenure]]&lt;=60, "3-5 Years",Table1[[#This Row],[tenure]]&gt;60,"5+ Years")</f>
        <v>0-1 Years</v>
      </c>
      <c r="X5457" t="str">
        <f>IF(AND(Table1[[#This Row],[Contract]]="Month-to-Month", Table1[[#This Row],[PaymentMethod]]= "Electronic check"), "High Risk", "Standard")</f>
        <v>Standard</v>
      </c>
      <c r="Y5457" s="11">
        <f>IFERROR(Table1[[#This Row],[TotalCharges]]/Table1[[#This Row],[tenure]],"0")</f>
        <v>21.591666666666669</v>
      </c>
      <c r="Z5457" t="str">
        <f>IF(Table1[[#This Row],[SeniorCitizen]]=1,"Yes","No")</f>
        <v>No</v>
      </c>
    </row>
    <row r="5458" spans="1:26" x14ac:dyDescent="0.35">
      <c r="A5458" t="s">
        <v>5493</v>
      </c>
      <c r="B5458" t="s">
        <v>22</v>
      </c>
      <c r="C5458">
        <v>0</v>
      </c>
      <c r="D5458" t="s">
        <v>24</v>
      </c>
      <c r="E5458" t="s">
        <v>24</v>
      </c>
      <c r="F5458">
        <v>13</v>
      </c>
      <c r="G5458" t="s">
        <v>24</v>
      </c>
      <c r="H5458" t="s">
        <v>24</v>
      </c>
      <c r="I5458" t="s">
        <v>26</v>
      </c>
      <c r="J5458" t="s">
        <v>24</v>
      </c>
      <c r="K5458" t="s">
        <v>23</v>
      </c>
      <c r="L5458" t="s">
        <v>24</v>
      </c>
      <c r="M5458" t="s">
        <v>24</v>
      </c>
      <c r="N5458" t="s">
        <v>24</v>
      </c>
      <c r="O5458" t="s">
        <v>24</v>
      </c>
      <c r="P5458" t="s">
        <v>27</v>
      </c>
      <c r="Q5458" t="s">
        <v>23</v>
      </c>
      <c r="R5458" t="s">
        <v>28</v>
      </c>
      <c r="S5458" s="2">
        <v>31.05</v>
      </c>
      <c r="T5458" s="2">
        <v>347.25</v>
      </c>
      <c r="U5458" t="s">
        <v>23</v>
      </c>
      <c r="V5458">
        <f>COUNTIF(Table1[[#This Row],[OnlineSecurity]:[StreamingMovies]], "Yes")</f>
        <v>1</v>
      </c>
      <c r="W5458" t="str" cm="1">
        <f t="array" ref="W5458">_xlfn.IFS(Table1[[#This Row],[tenure]]&lt;=12,"0-1 Years", Table1[[#This Row],[tenure]] &lt;=36, "1-3 Years",Table1[[#This Row],[tenure]]&lt;=60, "3-5 Years",Table1[[#This Row],[tenure]]&gt;60,"5+ Years")</f>
        <v>1-3 Years</v>
      </c>
      <c r="X5458" t="str">
        <f>IF(AND(Table1[[#This Row],[Contract]]="Month-to-Month", Table1[[#This Row],[PaymentMethod]]= "Electronic check"), "High Risk", "Standard")</f>
        <v>High Risk</v>
      </c>
      <c r="Y5458" s="11">
        <f>IFERROR(Table1[[#This Row],[TotalCharges]]/Table1[[#This Row],[tenure]],"0")</f>
        <v>26.71153846153846</v>
      </c>
      <c r="Z5458" t="str">
        <f>IF(Table1[[#This Row],[SeniorCitizen]]=1,"Yes","No")</f>
        <v>No</v>
      </c>
    </row>
    <row r="5459" spans="1:26" x14ac:dyDescent="0.3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7104</v>
      </c>
      <c r="S5459" s="2">
        <v>51</v>
      </c>
      <c r="T5459" s="2">
        <v>581.70000000000005</v>
      </c>
      <c r="U5459" t="s">
        <v>24</v>
      </c>
      <c r="V5459">
        <f>COUNTIF(Table1[[#This Row],[OnlineSecurity]:[StreamingMovies]], "Yes")</f>
        <v>1</v>
      </c>
      <c r="W5459" t="str" cm="1">
        <f t="array" ref="W5459">_xlfn.IFS(Table1[[#This Row],[tenure]]&lt;=12,"0-1 Years", Table1[[#This Row],[tenure]] &lt;=36, "1-3 Years",Table1[[#This Row],[tenure]]&lt;=60, "3-5 Years",Table1[[#This Row],[tenure]]&gt;60,"5+ Years")</f>
        <v>0-1 Years</v>
      </c>
      <c r="X5459" t="str">
        <f>IF(AND(Table1[[#This Row],[Contract]]="Month-to-Month", Table1[[#This Row],[PaymentMethod]]= "Electronic check"), "High Risk", "Standard")</f>
        <v>Standard</v>
      </c>
      <c r="Y5459" s="11">
        <f>IFERROR(Table1[[#This Row],[TotalCharges]]/Table1[[#This Row],[tenure]],"0")</f>
        <v>52.881818181818183</v>
      </c>
      <c r="Z5459" t="str">
        <f>IF(Table1[[#This Row],[SeniorCitizen]]=1,"Yes","No")</f>
        <v>No</v>
      </c>
    </row>
    <row r="5460" spans="1:26" x14ac:dyDescent="0.3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s="2">
        <v>51</v>
      </c>
      <c r="T5460" s="2">
        <v>354.05</v>
      </c>
      <c r="U5460" t="s">
        <v>23</v>
      </c>
      <c r="V5460">
        <f>COUNTIF(Table1[[#This Row],[OnlineSecurity]:[StreamingMovies]], "Yes")</f>
        <v>1</v>
      </c>
      <c r="W5460" t="str" cm="1">
        <f t="array" ref="W5460">_xlfn.IFS(Table1[[#This Row],[tenure]]&lt;=12,"0-1 Years", Table1[[#This Row],[tenure]] &lt;=36, "1-3 Years",Table1[[#This Row],[tenure]]&lt;=60, "3-5 Years",Table1[[#This Row],[tenure]]&gt;60,"5+ Years")</f>
        <v>0-1 Years</v>
      </c>
      <c r="X5460" t="str">
        <f>IF(AND(Table1[[#This Row],[Contract]]="Month-to-Month", Table1[[#This Row],[PaymentMethod]]= "Electronic check"), "High Risk", "Standard")</f>
        <v>Standard</v>
      </c>
      <c r="Y5460" s="11">
        <f>IFERROR(Table1[[#This Row],[TotalCharges]]/Table1[[#This Row],[tenure]],"0")</f>
        <v>50.578571428571429</v>
      </c>
      <c r="Z5460" t="str">
        <f>IF(Table1[[#This Row],[SeniorCitizen]]=1,"Yes","No")</f>
        <v>No</v>
      </c>
    </row>
    <row r="5461" spans="1:26" x14ac:dyDescent="0.3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s="2">
        <v>88.85</v>
      </c>
      <c r="T5461" s="2">
        <v>929.45</v>
      </c>
      <c r="U5461" t="s">
        <v>24</v>
      </c>
      <c r="V5461">
        <f>COUNTIF(Table1[[#This Row],[OnlineSecurity]:[StreamingMovies]], "Yes")</f>
        <v>2</v>
      </c>
      <c r="W5461" t="str" cm="1">
        <f t="array" ref="W5461">_xlfn.IFS(Table1[[#This Row],[tenure]]&lt;=12,"0-1 Years", Table1[[#This Row],[tenure]] &lt;=36, "1-3 Years",Table1[[#This Row],[tenure]]&lt;=60, "3-5 Years",Table1[[#This Row],[tenure]]&gt;60,"5+ Years")</f>
        <v>0-1 Years</v>
      </c>
      <c r="X5461" t="str">
        <f>IF(AND(Table1[[#This Row],[Contract]]="Month-to-Month", Table1[[#This Row],[PaymentMethod]]= "Electronic check"), "High Risk", "Standard")</f>
        <v>High Risk</v>
      </c>
      <c r="Y5461" s="11">
        <f>IFERROR(Table1[[#This Row],[TotalCharges]]/Table1[[#This Row],[tenure]],"0")</f>
        <v>92.945000000000007</v>
      </c>
      <c r="Z5461" t="str">
        <f>IF(Table1[[#This Row],[SeniorCitizen]]=1,"Yes","No")</f>
        <v>No</v>
      </c>
    </row>
    <row r="5462" spans="1:26" x14ac:dyDescent="0.35">
      <c r="A5462" t="s">
        <v>5497</v>
      </c>
      <c r="B5462" t="s">
        <v>30</v>
      </c>
      <c r="C5462">
        <v>0</v>
      </c>
      <c r="D5462" t="s">
        <v>23</v>
      </c>
      <c r="E5462" t="s">
        <v>24</v>
      </c>
      <c r="F5462">
        <v>34</v>
      </c>
      <c r="G5462" t="s">
        <v>23</v>
      </c>
      <c r="H5462" t="s">
        <v>24</v>
      </c>
      <c r="I5462" t="s">
        <v>24</v>
      </c>
      <c r="J5462" t="s">
        <v>24</v>
      </c>
      <c r="K5462" t="s">
        <v>24</v>
      </c>
      <c r="L5462" t="s">
        <v>24</v>
      </c>
      <c r="M5462" t="s">
        <v>24</v>
      </c>
      <c r="N5462" t="s">
        <v>24</v>
      </c>
      <c r="O5462" t="s">
        <v>24</v>
      </c>
      <c r="P5462" t="s">
        <v>47</v>
      </c>
      <c r="Q5462" t="s">
        <v>24</v>
      </c>
      <c r="R5462" t="s">
        <v>7105</v>
      </c>
      <c r="S5462" s="2">
        <v>20.05</v>
      </c>
      <c r="T5462" s="2">
        <v>679</v>
      </c>
      <c r="U5462" t="s">
        <v>24</v>
      </c>
      <c r="V5462">
        <f>COUNTIF(Table1[[#This Row],[OnlineSecurity]:[StreamingMovies]], "Yes")</f>
        <v>0</v>
      </c>
      <c r="W5462" t="str" cm="1">
        <f t="array" ref="W5462">_xlfn.IFS(Table1[[#This Row],[tenure]]&lt;=12,"0-1 Years", Table1[[#This Row],[tenure]] &lt;=36, "1-3 Years",Table1[[#This Row],[tenure]]&lt;=60, "3-5 Years",Table1[[#This Row],[tenure]]&gt;60,"5+ Years")</f>
        <v>1-3 Years</v>
      </c>
      <c r="X5462" t="str">
        <f>IF(AND(Table1[[#This Row],[Contract]]="Month-to-Month", Table1[[#This Row],[PaymentMethod]]= "Electronic check"), "High Risk", "Standard")</f>
        <v>Standard</v>
      </c>
      <c r="Y5462" s="11">
        <f>IFERROR(Table1[[#This Row],[TotalCharges]]/Table1[[#This Row],[tenure]],"0")</f>
        <v>19.970588235294116</v>
      </c>
      <c r="Z5462" t="str">
        <f>IF(Table1[[#This Row],[SeniorCitizen]]=1,"Yes","No")</f>
        <v>No</v>
      </c>
    </row>
    <row r="5463" spans="1:26" x14ac:dyDescent="0.3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s="2">
        <v>65.099999999999994</v>
      </c>
      <c r="T5463" s="2">
        <v>3846.75</v>
      </c>
      <c r="U5463" t="s">
        <v>24</v>
      </c>
      <c r="V5463">
        <f>COUNTIF(Table1[[#This Row],[OnlineSecurity]:[StreamingMovies]], "Yes")</f>
        <v>3</v>
      </c>
      <c r="W5463" t="str" cm="1">
        <f t="array" ref="W5463">_xlfn.IFS(Table1[[#This Row],[tenure]]&lt;=12,"0-1 Years", Table1[[#This Row],[tenure]] &lt;=36, "1-3 Years",Table1[[#This Row],[tenure]]&lt;=60, "3-5 Years",Table1[[#This Row],[tenure]]&gt;60,"5+ Years")</f>
        <v>5+ Years</v>
      </c>
      <c r="X5463" t="str">
        <f>IF(AND(Table1[[#This Row],[Contract]]="Month-to-Month", Table1[[#This Row],[PaymentMethod]]= "Electronic check"), "High Risk", "Standard")</f>
        <v>Standard</v>
      </c>
      <c r="Y5463" s="11">
        <f>IFERROR(Table1[[#This Row],[TotalCharges]]/Table1[[#This Row],[tenure]],"0")</f>
        <v>62.04435483870968</v>
      </c>
      <c r="Z5463" t="str">
        <f>IF(Table1[[#This Row],[SeniorCitizen]]=1,"Yes","No")</f>
        <v>No</v>
      </c>
    </row>
    <row r="5464" spans="1:26" x14ac:dyDescent="0.3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s="2">
        <v>70.150000000000006</v>
      </c>
      <c r="T5464" s="2">
        <v>4480.7</v>
      </c>
      <c r="U5464" t="s">
        <v>24</v>
      </c>
      <c r="V5464">
        <f>COUNTIF(Table1[[#This Row],[OnlineSecurity]:[StreamingMovies]], "Yes")</f>
        <v>3</v>
      </c>
      <c r="W5464" t="str" cm="1">
        <f t="array" ref="W5464">_xlfn.IFS(Table1[[#This Row],[tenure]]&lt;=12,"0-1 Years", Table1[[#This Row],[tenure]] &lt;=36, "1-3 Years",Table1[[#This Row],[tenure]]&lt;=60, "3-5 Years",Table1[[#This Row],[tenure]]&gt;60,"5+ Years")</f>
        <v>5+ Years</v>
      </c>
      <c r="X5464" t="str">
        <f>IF(AND(Table1[[#This Row],[Contract]]="Month-to-Month", Table1[[#This Row],[PaymentMethod]]= "Electronic check"), "High Risk", "Standard")</f>
        <v>Standard</v>
      </c>
      <c r="Y5464" s="11">
        <f>IFERROR(Table1[[#This Row],[TotalCharges]]/Table1[[#This Row],[tenure]],"0")</f>
        <v>70.010937499999997</v>
      </c>
      <c r="Z5464" t="str">
        <f>IF(Table1[[#This Row],[SeniorCitizen]]=1,"Yes","No")</f>
        <v>No</v>
      </c>
    </row>
    <row r="5465" spans="1:26" x14ac:dyDescent="0.3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7104</v>
      </c>
      <c r="S5465" s="2">
        <v>44.35</v>
      </c>
      <c r="T5465" s="2">
        <v>44.35</v>
      </c>
      <c r="U5465" t="s">
        <v>23</v>
      </c>
      <c r="V5465">
        <f>COUNTIF(Table1[[#This Row],[OnlineSecurity]:[StreamingMovies]], "Yes")</f>
        <v>0</v>
      </c>
      <c r="W5465" t="str" cm="1">
        <f t="array" ref="W5465">_xlfn.IFS(Table1[[#This Row],[tenure]]&lt;=12,"0-1 Years", Table1[[#This Row],[tenure]] &lt;=36, "1-3 Years",Table1[[#This Row],[tenure]]&lt;=60, "3-5 Years",Table1[[#This Row],[tenure]]&gt;60,"5+ Years")</f>
        <v>0-1 Years</v>
      </c>
      <c r="X5465" t="str">
        <f>IF(AND(Table1[[#This Row],[Contract]]="Month-to-Month", Table1[[#This Row],[PaymentMethod]]= "Electronic check"), "High Risk", "Standard")</f>
        <v>Standard</v>
      </c>
      <c r="Y5465" s="11">
        <f>IFERROR(Table1[[#This Row],[TotalCharges]]/Table1[[#This Row],[tenure]],"0")</f>
        <v>44.35</v>
      </c>
      <c r="Z5465" t="str">
        <f>IF(Table1[[#This Row],[SeniorCitizen]]=1,"Yes","No")</f>
        <v>No</v>
      </c>
    </row>
    <row r="5466" spans="1:26" x14ac:dyDescent="0.35">
      <c r="A5466" t="s">
        <v>5501</v>
      </c>
      <c r="B5466" t="s">
        <v>30</v>
      </c>
      <c r="C5466">
        <v>0</v>
      </c>
      <c r="D5466" t="s">
        <v>24</v>
      </c>
      <c r="E5466" t="s">
        <v>24</v>
      </c>
      <c r="F5466">
        <v>25</v>
      </c>
      <c r="G5466" t="s">
        <v>23</v>
      </c>
      <c r="H5466" t="s">
        <v>24</v>
      </c>
      <c r="I5466" t="s">
        <v>24</v>
      </c>
      <c r="J5466" t="s">
        <v>24</v>
      </c>
      <c r="K5466" t="s">
        <v>24</v>
      </c>
      <c r="L5466" t="s">
        <v>24</v>
      </c>
      <c r="M5466" t="s">
        <v>24</v>
      </c>
      <c r="N5466" t="s">
        <v>24</v>
      </c>
      <c r="O5466" t="s">
        <v>24</v>
      </c>
      <c r="P5466" t="s">
        <v>47</v>
      </c>
      <c r="Q5466" t="s">
        <v>23</v>
      </c>
      <c r="R5466" t="s">
        <v>32</v>
      </c>
      <c r="S5466" s="2">
        <v>20.75</v>
      </c>
      <c r="T5466" s="2">
        <v>499.4</v>
      </c>
      <c r="U5466" t="s">
        <v>24</v>
      </c>
      <c r="V5466">
        <f>COUNTIF(Table1[[#This Row],[OnlineSecurity]:[StreamingMovies]], "Yes")</f>
        <v>0</v>
      </c>
      <c r="W5466" t="str" cm="1">
        <f t="array" ref="W5466">_xlfn.IFS(Table1[[#This Row],[tenure]]&lt;=12,"0-1 Years", Table1[[#This Row],[tenure]] &lt;=36, "1-3 Years",Table1[[#This Row],[tenure]]&lt;=60, "3-5 Years",Table1[[#This Row],[tenure]]&gt;60,"5+ Years")</f>
        <v>1-3 Years</v>
      </c>
      <c r="X5466" t="str">
        <f>IF(AND(Table1[[#This Row],[Contract]]="Month-to-Month", Table1[[#This Row],[PaymentMethod]]= "Electronic check"), "High Risk", "Standard")</f>
        <v>Standard</v>
      </c>
      <c r="Y5466" s="11">
        <f>IFERROR(Table1[[#This Row],[TotalCharges]]/Table1[[#This Row],[tenure]],"0")</f>
        <v>19.975999999999999</v>
      </c>
      <c r="Z5466" t="str">
        <f>IF(Table1[[#This Row],[SeniorCitizen]]=1,"Yes","No")</f>
        <v>No</v>
      </c>
    </row>
    <row r="5467" spans="1:26" x14ac:dyDescent="0.3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s="2">
        <v>56.05</v>
      </c>
      <c r="T5467" s="2">
        <v>1553.2</v>
      </c>
      <c r="U5467" t="s">
        <v>24</v>
      </c>
      <c r="V5467">
        <f>COUNTIF(Table1[[#This Row],[OnlineSecurity]:[StreamingMovies]], "Yes")</f>
        <v>2</v>
      </c>
      <c r="W5467" t="str" cm="1">
        <f t="array" ref="W5467">_xlfn.IFS(Table1[[#This Row],[tenure]]&lt;=12,"0-1 Years", Table1[[#This Row],[tenure]] &lt;=36, "1-3 Years",Table1[[#This Row],[tenure]]&lt;=60, "3-5 Years",Table1[[#This Row],[tenure]]&gt;60,"5+ Years")</f>
        <v>1-3 Years</v>
      </c>
      <c r="X5467" t="str">
        <f>IF(AND(Table1[[#This Row],[Contract]]="Month-to-Month", Table1[[#This Row],[PaymentMethod]]= "Electronic check"), "High Risk", "Standard")</f>
        <v>Standard</v>
      </c>
      <c r="Y5467" s="11">
        <f>IFERROR(Table1[[#This Row],[TotalCharges]]/Table1[[#This Row],[tenure]],"0")</f>
        <v>59.738461538461543</v>
      </c>
      <c r="Z5467" t="str">
        <f>IF(Table1[[#This Row],[SeniorCitizen]]=1,"Yes","No")</f>
        <v>No</v>
      </c>
    </row>
    <row r="5468" spans="1:26" x14ac:dyDescent="0.35">
      <c r="A5468" t="s">
        <v>5503</v>
      </c>
      <c r="B5468" t="s">
        <v>30</v>
      </c>
      <c r="C5468">
        <v>0</v>
      </c>
      <c r="D5468" t="s">
        <v>24</v>
      </c>
      <c r="E5468" t="s">
        <v>23</v>
      </c>
      <c r="F5468">
        <v>10</v>
      </c>
      <c r="G5468" t="s">
        <v>23</v>
      </c>
      <c r="H5468" t="s">
        <v>24</v>
      </c>
      <c r="I5468" t="s">
        <v>24</v>
      </c>
      <c r="J5468" t="s">
        <v>24</v>
      </c>
      <c r="K5468" t="s">
        <v>24</v>
      </c>
      <c r="L5468" t="s">
        <v>24</v>
      </c>
      <c r="M5468" t="s">
        <v>24</v>
      </c>
      <c r="N5468" t="s">
        <v>24</v>
      </c>
      <c r="O5468" t="s">
        <v>24</v>
      </c>
      <c r="P5468" t="s">
        <v>31</v>
      </c>
      <c r="Q5468" t="s">
        <v>23</v>
      </c>
      <c r="R5468" t="s">
        <v>7104</v>
      </c>
      <c r="S5468" s="2">
        <v>19.95</v>
      </c>
      <c r="T5468" s="2">
        <v>219.5</v>
      </c>
      <c r="U5468" t="s">
        <v>24</v>
      </c>
      <c r="V5468">
        <f>COUNTIF(Table1[[#This Row],[OnlineSecurity]:[StreamingMovies]], "Yes")</f>
        <v>0</v>
      </c>
      <c r="W5468" t="str" cm="1">
        <f t="array" ref="W5468">_xlfn.IFS(Table1[[#This Row],[tenure]]&lt;=12,"0-1 Years", Table1[[#This Row],[tenure]] &lt;=36, "1-3 Years",Table1[[#This Row],[tenure]]&lt;=60, "3-5 Years",Table1[[#This Row],[tenure]]&gt;60,"5+ Years")</f>
        <v>0-1 Years</v>
      </c>
      <c r="X5468" t="str">
        <f>IF(AND(Table1[[#This Row],[Contract]]="Month-to-Month", Table1[[#This Row],[PaymentMethod]]= "Electronic check"), "High Risk", "Standard")</f>
        <v>Standard</v>
      </c>
      <c r="Y5468" s="11">
        <f>IFERROR(Table1[[#This Row],[TotalCharges]]/Table1[[#This Row],[tenure]],"0")</f>
        <v>21.95</v>
      </c>
      <c r="Z5468" t="str">
        <f>IF(Table1[[#This Row],[SeniorCitizen]]=1,"Yes","No")</f>
        <v>No</v>
      </c>
    </row>
    <row r="5469" spans="1:26" x14ac:dyDescent="0.3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s="2">
        <v>98.6</v>
      </c>
      <c r="T5469" s="2">
        <v>5311.85</v>
      </c>
      <c r="U5469" t="s">
        <v>24</v>
      </c>
      <c r="V5469">
        <f>COUNTIF(Table1[[#This Row],[OnlineSecurity]:[StreamingMovies]], "Yes")</f>
        <v>4</v>
      </c>
      <c r="W5469" t="str" cm="1">
        <f t="array" ref="W5469">_xlfn.IFS(Table1[[#This Row],[tenure]]&lt;=12,"0-1 Years", Table1[[#This Row],[tenure]] &lt;=36, "1-3 Years",Table1[[#This Row],[tenure]]&lt;=60, "3-5 Years",Table1[[#This Row],[tenure]]&gt;60,"5+ Years")</f>
        <v>3-5 Years</v>
      </c>
      <c r="X5469" t="str">
        <f>IF(AND(Table1[[#This Row],[Contract]]="Month-to-Month", Table1[[#This Row],[PaymentMethod]]= "Electronic check"), "High Risk", "Standard")</f>
        <v>Standard</v>
      </c>
      <c r="Y5469" s="11">
        <f>IFERROR(Table1[[#This Row],[TotalCharges]]/Table1[[#This Row],[tenure]],"0")</f>
        <v>100.22358490566039</v>
      </c>
      <c r="Z5469" t="str">
        <f>IF(Table1[[#This Row],[SeniorCitizen]]=1,"Yes","No")</f>
        <v>No</v>
      </c>
    </row>
    <row r="5470" spans="1:26" x14ac:dyDescent="0.3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s="2">
        <v>79.7</v>
      </c>
      <c r="T5470" s="2">
        <v>586.04999999999995</v>
      </c>
      <c r="U5470" t="s">
        <v>23</v>
      </c>
      <c r="V5470">
        <f>COUNTIF(Table1[[#This Row],[OnlineSecurity]:[StreamingMovies]], "Yes")</f>
        <v>1</v>
      </c>
      <c r="W5470" t="str" cm="1">
        <f t="array" ref="W5470">_xlfn.IFS(Table1[[#This Row],[tenure]]&lt;=12,"0-1 Years", Table1[[#This Row],[tenure]] &lt;=36, "1-3 Years",Table1[[#This Row],[tenure]]&lt;=60, "3-5 Years",Table1[[#This Row],[tenure]]&gt;60,"5+ Years")</f>
        <v>0-1 Years</v>
      </c>
      <c r="X5470" t="str">
        <f>IF(AND(Table1[[#This Row],[Contract]]="Month-to-Month", Table1[[#This Row],[PaymentMethod]]= "Electronic check"), "High Risk", "Standard")</f>
        <v>High Risk</v>
      </c>
      <c r="Y5470" s="11">
        <f>IFERROR(Table1[[#This Row],[TotalCharges]]/Table1[[#This Row],[tenure]],"0")</f>
        <v>83.721428571428561</v>
      </c>
      <c r="Z5470" t="str">
        <f>IF(Table1[[#This Row],[SeniorCitizen]]=1,"Yes","No")</f>
        <v>No</v>
      </c>
    </row>
    <row r="5471" spans="1:26" x14ac:dyDescent="0.3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7105</v>
      </c>
      <c r="S5471" s="2">
        <v>79</v>
      </c>
      <c r="T5471" s="2">
        <v>2576.8000000000002</v>
      </c>
      <c r="U5471" t="s">
        <v>24</v>
      </c>
      <c r="V5471">
        <f>COUNTIF(Table1[[#This Row],[OnlineSecurity]:[StreamingMovies]], "Yes")</f>
        <v>2</v>
      </c>
      <c r="W5471" t="str" cm="1">
        <f t="array" ref="W5471">_xlfn.IFS(Table1[[#This Row],[tenure]]&lt;=12,"0-1 Years", Table1[[#This Row],[tenure]] &lt;=36, "1-3 Years",Table1[[#This Row],[tenure]]&lt;=60, "3-5 Years",Table1[[#This Row],[tenure]]&gt;60,"5+ Years")</f>
        <v>1-3 Years</v>
      </c>
      <c r="X5471" t="str">
        <f>IF(AND(Table1[[#This Row],[Contract]]="Month-to-Month", Table1[[#This Row],[PaymentMethod]]= "Electronic check"), "High Risk", "Standard")</f>
        <v>Standard</v>
      </c>
      <c r="Y5471" s="11">
        <f>IFERROR(Table1[[#This Row],[TotalCharges]]/Table1[[#This Row],[tenure]],"0")</f>
        <v>78.084848484848493</v>
      </c>
      <c r="Z5471" t="str">
        <f>IF(Table1[[#This Row],[SeniorCitizen]]=1,"Yes","No")</f>
        <v>No</v>
      </c>
    </row>
    <row r="5472" spans="1:26" x14ac:dyDescent="0.3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7105</v>
      </c>
      <c r="S5472" s="2">
        <v>89.45</v>
      </c>
      <c r="T5472" s="2">
        <v>6435.25</v>
      </c>
      <c r="U5472" t="s">
        <v>24</v>
      </c>
      <c r="V5472">
        <f>COUNTIF(Table1[[#This Row],[OnlineSecurity]:[StreamingMovies]], "Yes")</f>
        <v>3</v>
      </c>
      <c r="W5472" t="str" cm="1">
        <f t="array" ref="W5472">_xlfn.IFS(Table1[[#This Row],[tenure]]&lt;=12,"0-1 Years", Table1[[#This Row],[tenure]] &lt;=36, "1-3 Years",Table1[[#This Row],[tenure]]&lt;=60, "3-5 Years",Table1[[#This Row],[tenure]]&gt;60,"5+ Years")</f>
        <v>5+ Years</v>
      </c>
      <c r="X5472" t="str">
        <f>IF(AND(Table1[[#This Row],[Contract]]="Month-to-Month", Table1[[#This Row],[PaymentMethod]]= "Electronic check"), "High Risk", "Standard")</f>
        <v>Standard</v>
      </c>
      <c r="Y5472" s="11">
        <f>IFERROR(Table1[[#This Row],[TotalCharges]]/Table1[[#This Row],[tenure]],"0")</f>
        <v>90.637323943661968</v>
      </c>
      <c r="Z5472" t="str">
        <f>IF(Table1[[#This Row],[SeniorCitizen]]=1,"Yes","No")</f>
        <v>Yes</v>
      </c>
    </row>
    <row r="5473" spans="1:26" x14ac:dyDescent="0.3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s="2">
        <v>74.2</v>
      </c>
      <c r="T5473" s="2">
        <v>1993.25</v>
      </c>
      <c r="U5473" t="s">
        <v>24</v>
      </c>
      <c r="V5473">
        <f>COUNTIF(Table1[[#This Row],[OnlineSecurity]:[StreamingMovies]], "Yes")</f>
        <v>0</v>
      </c>
      <c r="W5473" t="str" cm="1">
        <f t="array" ref="W5473">_xlfn.IFS(Table1[[#This Row],[tenure]]&lt;=12,"0-1 Years", Table1[[#This Row],[tenure]] &lt;=36, "1-3 Years",Table1[[#This Row],[tenure]]&lt;=60, "3-5 Years",Table1[[#This Row],[tenure]]&gt;60,"5+ Years")</f>
        <v>1-3 Years</v>
      </c>
      <c r="X5473" t="str">
        <f>IF(AND(Table1[[#This Row],[Contract]]="Month-to-Month", Table1[[#This Row],[PaymentMethod]]= "Electronic check"), "High Risk", "Standard")</f>
        <v>High Risk</v>
      </c>
      <c r="Y5473" s="11">
        <f>IFERROR(Table1[[#This Row],[TotalCharges]]/Table1[[#This Row],[tenure]],"0")</f>
        <v>68.732758620689651</v>
      </c>
      <c r="Z5473" t="str">
        <f>IF(Table1[[#This Row],[SeniorCitizen]]=1,"Yes","No")</f>
        <v>No</v>
      </c>
    </row>
    <row r="5474" spans="1:26" x14ac:dyDescent="0.3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7104</v>
      </c>
      <c r="S5474" s="2">
        <v>81</v>
      </c>
      <c r="T5474" s="2">
        <v>1923.85</v>
      </c>
      <c r="U5474" t="s">
        <v>24</v>
      </c>
      <c r="V5474">
        <f>COUNTIF(Table1[[#This Row],[OnlineSecurity]:[StreamingMovies]], "Yes")</f>
        <v>4</v>
      </c>
      <c r="W5474" t="str" cm="1">
        <f t="array" ref="W5474">_xlfn.IFS(Table1[[#This Row],[tenure]]&lt;=12,"0-1 Years", Table1[[#This Row],[tenure]] &lt;=36, "1-3 Years",Table1[[#This Row],[tenure]]&lt;=60, "3-5 Years",Table1[[#This Row],[tenure]]&gt;60,"5+ Years")</f>
        <v>1-3 Years</v>
      </c>
      <c r="X5474" t="str">
        <f>IF(AND(Table1[[#This Row],[Contract]]="Month-to-Month", Table1[[#This Row],[PaymentMethod]]= "Electronic check"), "High Risk", "Standard")</f>
        <v>Standard</v>
      </c>
      <c r="Y5474" s="11">
        <f>IFERROR(Table1[[#This Row],[TotalCharges]]/Table1[[#This Row],[tenure]],"0")</f>
        <v>80.160416666666663</v>
      </c>
      <c r="Z5474" t="str">
        <f>IF(Table1[[#This Row],[SeniorCitizen]]=1,"Yes","No")</f>
        <v>No</v>
      </c>
    </row>
    <row r="5475" spans="1:26" x14ac:dyDescent="0.3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s="2">
        <v>49.6</v>
      </c>
      <c r="T5475" s="2">
        <v>939.8</v>
      </c>
      <c r="U5475" t="s">
        <v>24</v>
      </c>
      <c r="V5475">
        <f>COUNTIF(Table1[[#This Row],[OnlineSecurity]:[StreamingMovies]], "Yes")</f>
        <v>1</v>
      </c>
      <c r="W5475" t="str" cm="1">
        <f t="array" ref="W5475">_xlfn.IFS(Table1[[#This Row],[tenure]]&lt;=12,"0-1 Years", Table1[[#This Row],[tenure]] &lt;=36, "1-3 Years",Table1[[#This Row],[tenure]]&lt;=60, "3-5 Years",Table1[[#This Row],[tenure]]&gt;60,"5+ Years")</f>
        <v>1-3 Years</v>
      </c>
      <c r="X5475" t="str">
        <f>IF(AND(Table1[[#This Row],[Contract]]="Month-to-Month", Table1[[#This Row],[PaymentMethod]]= "Electronic check"), "High Risk", "Standard")</f>
        <v>High Risk</v>
      </c>
      <c r="Y5475" s="11">
        <f>IFERROR(Table1[[#This Row],[TotalCharges]]/Table1[[#This Row],[tenure]],"0")</f>
        <v>46.989999999999995</v>
      </c>
      <c r="Z5475" t="str">
        <f>IF(Table1[[#This Row],[SeniorCitizen]]=1,"Yes","No")</f>
        <v>No</v>
      </c>
    </row>
    <row r="5476" spans="1:26" x14ac:dyDescent="0.3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s="2">
        <v>84.6</v>
      </c>
      <c r="T5476" s="2">
        <v>84.6</v>
      </c>
      <c r="U5476" t="s">
        <v>24</v>
      </c>
      <c r="V5476">
        <f>COUNTIF(Table1[[#This Row],[OnlineSecurity]:[StreamingMovies]], "Yes")</f>
        <v>1</v>
      </c>
      <c r="W5476" t="str" cm="1">
        <f t="array" ref="W5476">_xlfn.IFS(Table1[[#This Row],[tenure]]&lt;=12,"0-1 Years", Table1[[#This Row],[tenure]] &lt;=36, "1-3 Years",Table1[[#This Row],[tenure]]&lt;=60, "3-5 Years",Table1[[#This Row],[tenure]]&gt;60,"5+ Years")</f>
        <v>0-1 Years</v>
      </c>
      <c r="X5476" t="str">
        <f>IF(AND(Table1[[#This Row],[Contract]]="Month-to-Month", Table1[[#This Row],[PaymentMethod]]= "Electronic check"), "High Risk", "Standard")</f>
        <v>High Risk</v>
      </c>
      <c r="Y5476" s="11">
        <f>IFERROR(Table1[[#This Row],[TotalCharges]]/Table1[[#This Row],[tenure]],"0")</f>
        <v>84.6</v>
      </c>
      <c r="Z5476" t="str">
        <f>IF(Table1[[#This Row],[SeniorCitizen]]=1,"Yes","No")</f>
        <v>No</v>
      </c>
    </row>
    <row r="5477" spans="1:26" x14ac:dyDescent="0.3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7105</v>
      </c>
      <c r="S5477" s="2">
        <v>55</v>
      </c>
      <c r="T5477" s="2">
        <v>3092.65</v>
      </c>
      <c r="U5477" t="s">
        <v>23</v>
      </c>
      <c r="V5477">
        <f>COUNTIF(Table1[[#This Row],[OnlineSecurity]:[StreamingMovies]], "Yes")</f>
        <v>1</v>
      </c>
      <c r="W5477" t="str" cm="1">
        <f t="array" ref="W5477">_xlfn.IFS(Table1[[#This Row],[tenure]]&lt;=12,"0-1 Years", Table1[[#This Row],[tenure]] &lt;=36, "1-3 Years",Table1[[#This Row],[tenure]]&lt;=60, "3-5 Years",Table1[[#This Row],[tenure]]&gt;60,"5+ Years")</f>
        <v>3-5 Years</v>
      </c>
      <c r="X5477" t="str">
        <f>IF(AND(Table1[[#This Row],[Contract]]="Month-to-Month", Table1[[#This Row],[PaymentMethod]]= "Electronic check"), "High Risk", "Standard")</f>
        <v>Standard</v>
      </c>
      <c r="Y5477" s="11">
        <f>IFERROR(Table1[[#This Row],[TotalCharges]]/Table1[[#This Row],[tenure]],"0")</f>
        <v>57.271296296296299</v>
      </c>
      <c r="Z5477" t="str">
        <f>IF(Table1[[#This Row],[SeniorCitizen]]=1,"Yes","No")</f>
        <v>No</v>
      </c>
    </row>
    <row r="5478" spans="1:26" x14ac:dyDescent="0.3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s="2">
        <v>84.85</v>
      </c>
      <c r="T5478" s="2">
        <v>415.55</v>
      </c>
      <c r="U5478" t="s">
        <v>23</v>
      </c>
      <c r="V5478">
        <f>COUNTIF(Table1[[#This Row],[OnlineSecurity]:[StreamingMovies]], "Yes")</f>
        <v>2</v>
      </c>
      <c r="W5478" t="str" cm="1">
        <f t="array" ref="W5478">_xlfn.IFS(Table1[[#This Row],[tenure]]&lt;=12,"0-1 Years", Table1[[#This Row],[tenure]] &lt;=36, "1-3 Years",Table1[[#This Row],[tenure]]&lt;=60, "3-5 Years",Table1[[#This Row],[tenure]]&gt;60,"5+ Years")</f>
        <v>0-1 Years</v>
      </c>
      <c r="X5478" t="str">
        <f>IF(AND(Table1[[#This Row],[Contract]]="Month-to-Month", Table1[[#This Row],[PaymentMethod]]= "Electronic check"), "High Risk", "Standard")</f>
        <v>Standard</v>
      </c>
      <c r="Y5478" s="11">
        <f>IFERROR(Table1[[#This Row],[TotalCharges]]/Table1[[#This Row],[tenure]],"0")</f>
        <v>83.11</v>
      </c>
      <c r="Z5478" t="str">
        <f>IF(Table1[[#This Row],[SeniorCitizen]]=1,"Yes","No")</f>
        <v>Yes</v>
      </c>
    </row>
    <row r="5479" spans="1:26" x14ac:dyDescent="0.3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7104</v>
      </c>
      <c r="S5479" s="2">
        <v>84.2</v>
      </c>
      <c r="T5479" s="2">
        <v>5986.55</v>
      </c>
      <c r="U5479" t="s">
        <v>24</v>
      </c>
      <c r="V5479">
        <f>COUNTIF(Table1[[#This Row],[OnlineSecurity]:[StreamingMovies]], "Yes")</f>
        <v>5</v>
      </c>
      <c r="W5479" t="str" cm="1">
        <f t="array" ref="W5479">_xlfn.IFS(Table1[[#This Row],[tenure]]&lt;=12,"0-1 Years", Table1[[#This Row],[tenure]] &lt;=36, "1-3 Years",Table1[[#This Row],[tenure]]&lt;=60, "3-5 Years",Table1[[#This Row],[tenure]]&gt;60,"5+ Years")</f>
        <v>5+ Years</v>
      </c>
      <c r="X5479" t="str">
        <f>IF(AND(Table1[[#This Row],[Contract]]="Month-to-Month", Table1[[#This Row],[PaymentMethod]]= "Electronic check"), "High Risk", "Standard")</f>
        <v>Standard</v>
      </c>
      <c r="Y5479" s="11">
        <f>IFERROR(Table1[[#This Row],[TotalCharges]]/Table1[[#This Row],[tenure]],"0")</f>
        <v>83.146527777777777</v>
      </c>
      <c r="Z5479" t="str">
        <f>IF(Table1[[#This Row],[SeniorCitizen]]=1,"Yes","No")</f>
        <v>No</v>
      </c>
    </row>
    <row r="5480" spans="1:26" x14ac:dyDescent="0.3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s="2">
        <v>106.3</v>
      </c>
      <c r="T5480" s="2">
        <v>5487</v>
      </c>
      <c r="U5480" t="s">
        <v>24</v>
      </c>
      <c r="V5480">
        <f>COUNTIF(Table1[[#This Row],[OnlineSecurity]:[StreamingMovies]], "Yes")</f>
        <v>6</v>
      </c>
      <c r="W5480" t="str" cm="1">
        <f t="array" ref="W5480">_xlfn.IFS(Table1[[#This Row],[tenure]]&lt;=12,"0-1 Years", Table1[[#This Row],[tenure]] &lt;=36, "1-3 Years",Table1[[#This Row],[tenure]]&lt;=60, "3-5 Years",Table1[[#This Row],[tenure]]&gt;60,"5+ Years")</f>
        <v>3-5 Years</v>
      </c>
      <c r="X5480" t="str">
        <f>IF(AND(Table1[[#This Row],[Contract]]="Month-to-Month", Table1[[#This Row],[PaymentMethod]]= "Electronic check"), "High Risk", "Standard")</f>
        <v>Standard</v>
      </c>
      <c r="Y5480" s="11">
        <f>IFERROR(Table1[[#This Row],[TotalCharges]]/Table1[[#This Row],[tenure]],"0")</f>
        <v>105.51923076923077</v>
      </c>
      <c r="Z5480" t="str">
        <f>IF(Table1[[#This Row],[SeniorCitizen]]=1,"Yes","No")</f>
        <v>No</v>
      </c>
    </row>
    <row r="5481" spans="1:26" x14ac:dyDescent="0.3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s="2">
        <v>69.05</v>
      </c>
      <c r="T5481" s="2">
        <v>651.5</v>
      </c>
      <c r="U5481" t="s">
        <v>24</v>
      </c>
      <c r="V5481">
        <f>COUNTIF(Table1[[#This Row],[OnlineSecurity]:[StreamingMovies]], "Yes")</f>
        <v>0</v>
      </c>
      <c r="W5481" t="str" cm="1">
        <f t="array" ref="W5481">_xlfn.IFS(Table1[[#This Row],[tenure]]&lt;=12,"0-1 Years", Table1[[#This Row],[tenure]] &lt;=36, "1-3 Years",Table1[[#This Row],[tenure]]&lt;=60, "3-5 Years",Table1[[#This Row],[tenure]]&gt;60,"5+ Years")</f>
        <v>0-1 Years</v>
      </c>
      <c r="X5481" t="str">
        <f>IF(AND(Table1[[#This Row],[Contract]]="Month-to-Month", Table1[[#This Row],[PaymentMethod]]= "Electronic check"), "High Risk", "Standard")</f>
        <v>High Risk</v>
      </c>
      <c r="Y5481" s="11">
        <f>IFERROR(Table1[[#This Row],[TotalCharges]]/Table1[[#This Row],[tenure]],"0")</f>
        <v>72.388888888888886</v>
      </c>
      <c r="Z5481" t="str">
        <f>IF(Table1[[#This Row],[SeniorCitizen]]=1,"Yes","No")</f>
        <v>No</v>
      </c>
    </row>
    <row r="5482" spans="1:26" x14ac:dyDescent="0.3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s="2">
        <v>45.4</v>
      </c>
      <c r="T5482" s="2">
        <v>45.4</v>
      </c>
      <c r="U5482" t="s">
        <v>24</v>
      </c>
      <c r="V5482">
        <f>COUNTIF(Table1[[#This Row],[OnlineSecurity]:[StreamingMovies]], "Yes")</f>
        <v>0</v>
      </c>
      <c r="W5482" t="str" cm="1">
        <f t="array" ref="W5482">_xlfn.IFS(Table1[[#This Row],[tenure]]&lt;=12,"0-1 Years", Table1[[#This Row],[tenure]] &lt;=36, "1-3 Years",Table1[[#This Row],[tenure]]&lt;=60, "3-5 Years",Table1[[#This Row],[tenure]]&gt;60,"5+ Years")</f>
        <v>0-1 Years</v>
      </c>
      <c r="X5482" t="str">
        <f>IF(AND(Table1[[#This Row],[Contract]]="Month-to-Month", Table1[[#This Row],[PaymentMethod]]= "Electronic check"), "High Risk", "Standard")</f>
        <v>Standard</v>
      </c>
      <c r="Y5482" s="11">
        <f>IFERROR(Table1[[#This Row],[TotalCharges]]/Table1[[#This Row],[tenure]],"0")</f>
        <v>45.4</v>
      </c>
      <c r="Z5482" t="str">
        <f>IF(Table1[[#This Row],[SeniorCitizen]]=1,"Yes","No")</f>
        <v>No</v>
      </c>
    </row>
    <row r="5483" spans="1:26" x14ac:dyDescent="0.3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s="2">
        <v>73.650000000000006</v>
      </c>
      <c r="T5483" s="2">
        <v>73.650000000000006</v>
      </c>
      <c r="U5483" t="s">
        <v>23</v>
      </c>
      <c r="V5483">
        <f>COUNTIF(Table1[[#This Row],[OnlineSecurity]:[StreamingMovies]], "Yes")</f>
        <v>0</v>
      </c>
      <c r="W5483" t="str" cm="1">
        <f t="array" ref="W5483">_xlfn.IFS(Table1[[#This Row],[tenure]]&lt;=12,"0-1 Years", Table1[[#This Row],[tenure]] &lt;=36, "1-3 Years",Table1[[#This Row],[tenure]]&lt;=60, "3-5 Years",Table1[[#This Row],[tenure]]&gt;60,"5+ Years")</f>
        <v>0-1 Years</v>
      </c>
      <c r="X5483" t="str">
        <f>IF(AND(Table1[[#This Row],[Contract]]="Month-to-Month", Table1[[#This Row],[PaymentMethod]]= "Electronic check"), "High Risk", "Standard")</f>
        <v>High Risk</v>
      </c>
      <c r="Y5483" s="11">
        <f>IFERROR(Table1[[#This Row],[TotalCharges]]/Table1[[#This Row],[tenure]],"0")</f>
        <v>73.650000000000006</v>
      </c>
      <c r="Z5483" t="str">
        <f>IF(Table1[[#This Row],[SeniorCitizen]]=1,"Yes","No")</f>
        <v>Yes</v>
      </c>
    </row>
    <row r="5484" spans="1:26" x14ac:dyDescent="0.3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s="2">
        <v>73.900000000000006</v>
      </c>
      <c r="T5484" s="2">
        <v>2405.0500000000002</v>
      </c>
      <c r="U5484" t="s">
        <v>23</v>
      </c>
      <c r="V5484">
        <f>COUNTIF(Table1[[#This Row],[OnlineSecurity]:[StreamingMovies]], "Yes")</f>
        <v>4</v>
      </c>
      <c r="W5484" t="str" cm="1">
        <f t="array" ref="W5484">_xlfn.IFS(Table1[[#This Row],[tenure]]&lt;=12,"0-1 Years", Table1[[#This Row],[tenure]] &lt;=36, "1-3 Years",Table1[[#This Row],[tenure]]&lt;=60, "3-5 Years",Table1[[#This Row],[tenure]]&gt;60,"5+ Years")</f>
        <v>1-3 Years</v>
      </c>
      <c r="X5484" t="str">
        <f>IF(AND(Table1[[#This Row],[Contract]]="Month-to-Month", Table1[[#This Row],[PaymentMethod]]= "Electronic check"), "High Risk", "Standard")</f>
        <v>Standard</v>
      </c>
      <c r="Y5484" s="11">
        <f>IFERROR(Table1[[#This Row],[TotalCharges]]/Table1[[#This Row],[tenure]],"0")</f>
        <v>72.88030303030304</v>
      </c>
      <c r="Z5484" t="str">
        <f>IF(Table1[[#This Row],[SeniorCitizen]]=1,"Yes","No")</f>
        <v>No</v>
      </c>
    </row>
    <row r="5485" spans="1:26" x14ac:dyDescent="0.3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s="2">
        <v>77.75</v>
      </c>
      <c r="T5485" s="2">
        <v>4458.1499999999996</v>
      </c>
      <c r="U5485" t="s">
        <v>23</v>
      </c>
      <c r="V5485">
        <f>COUNTIF(Table1[[#This Row],[OnlineSecurity]:[StreamingMovies]], "Yes")</f>
        <v>1</v>
      </c>
      <c r="W5485" t="str" cm="1">
        <f t="array" ref="W5485">_xlfn.IFS(Table1[[#This Row],[tenure]]&lt;=12,"0-1 Years", Table1[[#This Row],[tenure]] &lt;=36, "1-3 Years",Table1[[#This Row],[tenure]]&lt;=60, "3-5 Years",Table1[[#This Row],[tenure]]&gt;60,"5+ Years")</f>
        <v>3-5 Years</v>
      </c>
      <c r="X5485" t="str">
        <f>IF(AND(Table1[[#This Row],[Contract]]="Month-to-Month", Table1[[#This Row],[PaymentMethod]]= "Electronic check"), "High Risk", "Standard")</f>
        <v>High Risk</v>
      </c>
      <c r="Y5485" s="11">
        <f>IFERROR(Table1[[#This Row],[TotalCharges]]/Table1[[#This Row],[tenure]],"0")</f>
        <v>81.057272727272718</v>
      </c>
      <c r="Z5485" t="str">
        <f>IF(Table1[[#This Row],[SeniorCitizen]]=1,"Yes","No")</f>
        <v>No</v>
      </c>
    </row>
    <row r="5486" spans="1:26" x14ac:dyDescent="0.3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s="2">
        <v>99.35</v>
      </c>
      <c r="T5486" s="2">
        <v>6856.45</v>
      </c>
      <c r="U5486" t="s">
        <v>24</v>
      </c>
      <c r="V5486">
        <f>COUNTIF(Table1[[#This Row],[OnlineSecurity]:[StreamingMovies]], "Yes")</f>
        <v>3</v>
      </c>
      <c r="W5486" t="str" cm="1">
        <f t="array" ref="W5486">_xlfn.IFS(Table1[[#This Row],[tenure]]&lt;=12,"0-1 Years", Table1[[#This Row],[tenure]] &lt;=36, "1-3 Years",Table1[[#This Row],[tenure]]&lt;=60, "3-5 Years",Table1[[#This Row],[tenure]]&gt;60,"5+ Years")</f>
        <v>5+ Years</v>
      </c>
      <c r="X5486" t="str">
        <f>IF(AND(Table1[[#This Row],[Contract]]="Month-to-Month", Table1[[#This Row],[PaymentMethod]]= "Electronic check"), "High Risk", "Standard")</f>
        <v>Standard</v>
      </c>
      <c r="Y5486" s="11">
        <f>IFERROR(Table1[[#This Row],[TotalCharges]]/Table1[[#This Row],[tenure]],"0")</f>
        <v>99.368840579710138</v>
      </c>
      <c r="Z5486" t="str">
        <f>IF(Table1[[#This Row],[SeniorCitizen]]=1,"Yes","No")</f>
        <v>No</v>
      </c>
    </row>
    <row r="5487" spans="1:26" x14ac:dyDescent="0.3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s="2">
        <v>50.75</v>
      </c>
      <c r="T5487" s="2">
        <v>50.75</v>
      </c>
      <c r="U5487" t="s">
        <v>24</v>
      </c>
      <c r="V5487">
        <f>COUNTIF(Table1[[#This Row],[OnlineSecurity]:[StreamingMovies]], "Yes")</f>
        <v>1</v>
      </c>
      <c r="W5487" t="str" cm="1">
        <f t="array" ref="W5487">_xlfn.IFS(Table1[[#This Row],[tenure]]&lt;=12,"0-1 Years", Table1[[#This Row],[tenure]] &lt;=36, "1-3 Years",Table1[[#This Row],[tenure]]&lt;=60, "3-5 Years",Table1[[#This Row],[tenure]]&gt;60,"5+ Years")</f>
        <v>0-1 Years</v>
      </c>
      <c r="X5487" t="str">
        <f>IF(AND(Table1[[#This Row],[Contract]]="Month-to-Month", Table1[[#This Row],[PaymentMethod]]= "Electronic check"), "High Risk", "Standard")</f>
        <v>Standard</v>
      </c>
      <c r="Y5487" s="11">
        <f>IFERROR(Table1[[#This Row],[TotalCharges]]/Table1[[#This Row],[tenure]],"0")</f>
        <v>50.75</v>
      </c>
      <c r="Z5487" t="str">
        <f>IF(Table1[[#This Row],[SeniorCitizen]]=1,"Yes","No")</f>
        <v>No</v>
      </c>
    </row>
    <row r="5488" spans="1:26" x14ac:dyDescent="0.3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7104</v>
      </c>
      <c r="S5488" s="2">
        <v>87.1</v>
      </c>
      <c r="T5488" s="2">
        <v>4735.2</v>
      </c>
      <c r="U5488" t="s">
        <v>24</v>
      </c>
      <c r="V5488">
        <f>COUNTIF(Table1[[#This Row],[OnlineSecurity]:[StreamingMovies]], "Yes")</f>
        <v>5</v>
      </c>
      <c r="W5488" t="str" cm="1">
        <f t="array" ref="W5488">_xlfn.IFS(Table1[[#This Row],[tenure]]&lt;=12,"0-1 Years", Table1[[#This Row],[tenure]] &lt;=36, "1-3 Years",Table1[[#This Row],[tenure]]&lt;=60, "3-5 Years",Table1[[#This Row],[tenure]]&gt;60,"5+ Years")</f>
        <v>3-5 Years</v>
      </c>
      <c r="X5488" t="str">
        <f>IF(AND(Table1[[#This Row],[Contract]]="Month-to-Month", Table1[[#This Row],[PaymentMethod]]= "Electronic check"), "High Risk", "Standard")</f>
        <v>Standard</v>
      </c>
      <c r="Y5488" s="11">
        <f>IFERROR(Table1[[#This Row],[TotalCharges]]/Table1[[#This Row],[tenure]],"0")</f>
        <v>87.688888888888883</v>
      </c>
      <c r="Z5488" t="str">
        <f>IF(Table1[[#This Row],[SeniorCitizen]]=1,"Yes","No")</f>
        <v>No</v>
      </c>
    </row>
    <row r="5489" spans="1:26" x14ac:dyDescent="0.35">
      <c r="A5489" t="s">
        <v>5524</v>
      </c>
      <c r="B5489" t="s">
        <v>30</v>
      </c>
      <c r="C5489">
        <v>0</v>
      </c>
      <c r="D5489" t="s">
        <v>24</v>
      </c>
      <c r="E5489" t="s">
        <v>23</v>
      </c>
      <c r="F5489">
        <v>33</v>
      </c>
      <c r="G5489" t="s">
        <v>23</v>
      </c>
      <c r="H5489" t="s">
        <v>24</v>
      </c>
      <c r="I5489" t="s">
        <v>24</v>
      </c>
      <c r="J5489" t="s">
        <v>24</v>
      </c>
      <c r="K5489" t="s">
        <v>24</v>
      </c>
      <c r="L5489" t="s">
        <v>24</v>
      </c>
      <c r="M5489" t="s">
        <v>24</v>
      </c>
      <c r="N5489" t="s">
        <v>24</v>
      </c>
      <c r="O5489" t="s">
        <v>24</v>
      </c>
      <c r="P5489" t="s">
        <v>31</v>
      </c>
      <c r="Q5489" t="s">
        <v>23</v>
      </c>
      <c r="R5489" t="s">
        <v>32</v>
      </c>
      <c r="S5489" s="2">
        <v>20.149999999999999</v>
      </c>
      <c r="T5489" s="2">
        <v>682.15</v>
      </c>
      <c r="U5489" t="s">
        <v>24</v>
      </c>
      <c r="V5489">
        <f>COUNTIF(Table1[[#This Row],[OnlineSecurity]:[StreamingMovies]], "Yes")</f>
        <v>0</v>
      </c>
      <c r="W5489" t="str" cm="1">
        <f t="array" ref="W5489">_xlfn.IFS(Table1[[#This Row],[tenure]]&lt;=12,"0-1 Years", Table1[[#This Row],[tenure]] &lt;=36, "1-3 Years",Table1[[#This Row],[tenure]]&lt;=60, "3-5 Years",Table1[[#This Row],[tenure]]&gt;60,"5+ Years")</f>
        <v>1-3 Years</v>
      </c>
      <c r="X5489" t="str">
        <f>IF(AND(Table1[[#This Row],[Contract]]="Month-to-Month", Table1[[#This Row],[PaymentMethod]]= "Electronic check"), "High Risk", "Standard")</f>
        <v>Standard</v>
      </c>
      <c r="Y5489" s="11">
        <f>IFERROR(Table1[[#This Row],[TotalCharges]]/Table1[[#This Row],[tenure]],"0")</f>
        <v>20.671212121212122</v>
      </c>
      <c r="Z5489" t="str">
        <f>IF(Table1[[#This Row],[SeniorCitizen]]=1,"Yes","No")</f>
        <v>No</v>
      </c>
    </row>
    <row r="5490" spans="1:26" x14ac:dyDescent="0.3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7104</v>
      </c>
      <c r="S5490" s="2">
        <v>98.7</v>
      </c>
      <c r="T5490" s="2">
        <v>4525.8</v>
      </c>
      <c r="U5490" t="s">
        <v>24</v>
      </c>
      <c r="V5490">
        <f>COUNTIF(Table1[[#This Row],[OnlineSecurity]:[StreamingMovies]], "Yes")</f>
        <v>4</v>
      </c>
      <c r="W5490" t="str" cm="1">
        <f t="array" ref="W5490">_xlfn.IFS(Table1[[#This Row],[tenure]]&lt;=12,"0-1 Years", Table1[[#This Row],[tenure]] &lt;=36, "1-3 Years",Table1[[#This Row],[tenure]]&lt;=60, "3-5 Years",Table1[[#This Row],[tenure]]&gt;60,"5+ Years")</f>
        <v>3-5 Years</v>
      </c>
      <c r="X5490" t="str">
        <f>IF(AND(Table1[[#This Row],[Contract]]="Month-to-Month", Table1[[#This Row],[PaymentMethod]]= "Electronic check"), "High Risk", "Standard")</f>
        <v>Standard</v>
      </c>
      <c r="Y5490" s="11">
        <f>IFERROR(Table1[[#This Row],[TotalCharges]]/Table1[[#This Row],[tenure]],"0")</f>
        <v>100.57333333333334</v>
      </c>
      <c r="Z5490" t="str">
        <f>IF(Table1[[#This Row],[SeniorCitizen]]=1,"Yes","No")</f>
        <v>Yes</v>
      </c>
    </row>
    <row r="5491" spans="1:26" x14ac:dyDescent="0.35">
      <c r="A5491" t="s">
        <v>5526</v>
      </c>
      <c r="B5491" t="s">
        <v>22</v>
      </c>
      <c r="C5491">
        <v>0</v>
      </c>
      <c r="D5491" t="s">
        <v>24</v>
      </c>
      <c r="E5491" t="s">
        <v>23</v>
      </c>
      <c r="F5491">
        <v>11</v>
      </c>
      <c r="G5491" t="s">
        <v>24</v>
      </c>
      <c r="H5491" t="s">
        <v>24</v>
      </c>
      <c r="I5491" t="s">
        <v>26</v>
      </c>
      <c r="J5491" t="s">
        <v>24</v>
      </c>
      <c r="K5491" t="s">
        <v>24</v>
      </c>
      <c r="L5491" t="s">
        <v>24</v>
      </c>
      <c r="M5491" t="s">
        <v>24</v>
      </c>
      <c r="N5491" t="s">
        <v>24</v>
      </c>
      <c r="O5491" t="s">
        <v>24</v>
      </c>
      <c r="P5491" t="s">
        <v>27</v>
      </c>
      <c r="Q5491" t="s">
        <v>24</v>
      </c>
      <c r="R5491" t="s">
        <v>28</v>
      </c>
      <c r="S5491" s="2">
        <v>25.2</v>
      </c>
      <c r="T5491" s="2">
        <v>321.05</v>
      </c>
      <c r="U5491" t="s">
        <v>24</v>
      </c>
      <c r="V5491">
        <f>COUNTIF(Table1[[#This Row],[OnlineSecurity]:[StreamingMovies]], "Yes")</f>
        <v>0</v>
      </c>
      <c r="W5491" t="str" cm="1">
        <f t="array" ref="W5491">_xlfn.IFS(Table1[[#This Row],[tenure]]&lt;=12,"0-1 Years", Table1[[#This Row],[tenure]] &lt;=36, "1-3 Years",Table1[[#This Row],[tenure]]&lt;=60, "3-5 Years",Table1[[#This Row],[tenure]]&gt;60,"5+ Years")</f>
        <v>0-1 Years</v>
      </c>
      <c r="X5491" t="str">
        <f>IF(AND(Table1[[#This Row],[Contract]]="Month-to-Month", Table1[[#This Row],[PaymentMethod]]= "Electronic check"), "High Risk", "Standard")</f>
        <v>High Risk</v>
      </c>
      <c r="Y5491" s="11">
        <f>IFERROR(Table1[[#This Row],[TotalCharges]]/Table1[[#This Row],[tenure]],"0")</f>
        <v>29.186363636363637</v>
      </c>
      <c r="Z5491" t="str">
        <f>IF(Table1[[#This Row],[SeniorCitizen]]=1,"Yes","No")</f>
        <v>No</v>
      </c>
    </row>
    <row r="5492" spans="1:26" x14ac:dyDescent="0.3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7104</v>
      </c>
      <c r="S5492" s="2">
        <v>55.7</v>
      </c>
      <c r="T5492" s="2">
        <v>335.65</v>
      </c>
      <c r="U5492" t="s">
        <v>24</v>
      </c>
      <c r="V5492">
        <f>COUNTIF(Table1[[#This Row],[OnlineSecurity]:[StreamingMovies]], "Yes")</f>
        <v>2</v>
      </c>
      <c r="W5492" t="str" cm="1">
        <f t="array" ref="W5492">_xlfn.IFS(Table1[[#This Row],[tenure]]&lt;=12,"0-1 Years", Table1[[#This Row],[tenure]] &lt;=36, "1-3 Years",Table1[[#This Row],[tenure]]&lt;=60, "3-5 Years",Table1[[#This Row],[tenure]]&gt;60,"5+ Years")</f>
        <v>0-1 Years</v>
      </c>
      <c r="X5492" t="str">
        <f>IF(AND(Table1[[#This Row],[Contract]]="Month-to-Month", Table1[[#This Row],[PaymentMethod]]= "Electronic check"), "High Risk", "Standard")</f>
        <v>Standard</v>
      </c>
      <c r="Y5492" s="11">
        <f>IFERROR(Table1[[#This Row],[TotalCharges]]/Table1[[#This Row],[tenure]],"0")</f>
        <v>55.941666666666663</v>
      </c>
      <c r="Z5492" t="str">
        <f>IF(Table1[[#This Row],[SeniorCitizen]]=1,"Yes","No")</f>
        <v>No</v>
      </c>
    </row>
    <row r="5493" spans="1:26" x14ac:dyDescent="0.3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7104</v>
      </c>
      <c r="S5493" s="2">
        <v>65.349999999999994</v>
      </c>
      <c r="T5493" s="2">
        <v>1424.4</v>
      </c>
      <c r="U5493" t="s">
        <v>24</v>
      </c>
      <c r="V5493">
        <f>COUNTIF(Table1[[#This Row],[OnlineSecurity]:[StreamingMovies]], "Yes")</f>
        <v>3</v>
      </c>
      <c r="W5493" t="str" cm="1">
        <f t="array" ref="W5493">_xlfn.IFS(Table1[[#This Row],[tenure]]&lt;=12,"0-1 Years", Table1[[#This Row],[tenure]] &lt;=36, "1-3 Years",Table1[[#This Row],[tenure]]&lt;=60, "3-5 Years",Table1[[#This Row],[tenure]]&gt;60,"5+ Years")</f>
        <v>1-3 Years</v>
      </c>
      <c r="X5493" t="str">
        <f>IF(AND(Table1[[#This Row],[Contract]]="Month-to-Month", Table1[[#This Row],[PaymentMethod]]= "Electronic check"), "High Risk", "Standard")</f>
        <v>Standard</v>
      </c>
      <c r="Y5493" s="11">
        <f>IFERROR(Table1[[#This Row],[TotalCharges]]/Table1[[#This Row],[tenure]],"0")</f>
        <v>67.828571428571436</v>
      </c>
      <c r="Z5493" t="str">
        <f>IF(Table1[[#This Row],[SeniorCitizen]]=1,"Yes","No")</f>
        <v>No</v>
      </c>
    </row>
    <row r="5494" spans="1:26" x14ac:dyDescent="0.35">
      <c r="A5494" t="s">
        <v>5529</v>
      </c>
      <c r="B5494" t="s">
        <v>22</v>
      </c>
      <c r="C5494">
        <v>0</v>
      </c>
      <c r="D5494" t="s">
        <v>23</v>
      </c>
      <c r="E5494" t="s">
        <v>23</v>
      </c>
      <c r="F5494">
        <v>65</v>
      </c>
      <c r="G5494" t="s">
        <v>23</v>
      </c>
      <c r="H5494" t="s">
        <v>23</v>
      </c>
      <c r="I5494" t="s">
        <v>24</v>
      </c>
      <c r="J5494" t="s">
        <v>24</v>
      </c>
      <c r="K5494" t="s">
        <v>24</v>
      </c>
      <c r="L5494" t="s">
        <v>24</v>
      </c>
      <c r="M5494" t="s">
        <v>24</v>
      </c>
      <c r="N5494" t="s">
        <v>24</v>
      </c>
      <c r="O5494" t="s">
        <v>24</v>
      </c>
      <c r="P5494" t="s">
        <v>47</v>
      </c>
      <c r="Q5494" t="s">
        <v>23</v>
      </c>
      <c r="R5494" t="s">
        <v>7104</v>
      </c>
      <c r="S5494" s="2">
        <v>25.3</v>
      </c>
      <c r="T5494" s="2">
        <v>1748.55</v>
      </c>
      <c r="U5494" t="s">
        <v>24</v>
      </c>
      <c r="V5494">
        <f>COUNTIF(Table1[[#This Row],[OnlineSecurity]:[StreamingMovies]], "Yes")</f>
        <v>0</v>
      </c>
      <c r="W5494" t="str" cm="1">
        <f t="array" ref="W5494">_xlfn.IFS(Table1[[#This Row],[tenure]]&lt;=12,"0-1 Years", Table1[[#This Row],[tenure]] &lt;=36, "1-3 Years",Table1[[#This Row],[tenure]]&lt;=60, "3-5 Years",Table1[[#This Row],[tenure]]&gt;60,"5+ Years")</f>
        <v>5+ Years</v>
      </c>
      <c r="X5494" t="str">
        <f>IF(AND(Table1[[#This Row],[Contract]]="Month-to-Month", Table1[[#This Row],[PaymentMethod]]= "Electronic check"), "High Risk", "Standard")</f>
        <v>Standard</v>
      </c>
      <c r="Y5494" s="11">
        <f>IFERROR(Table1[[#This Row],[TotalCharges]]/Table1[[#This Row],[tenure]],"0")</f>
        <v>26.900769230769232</v>
      </c>
      <c r="Z5494" t="str">
        <f>IF(Table1[[#This Row],[SeniorCitizen]]=1,"Yes","No")</f>
        <v>No</v>
      </c>
    </row>
    <row r="5495" spans="1:26" x14ac:dyDescent="0.3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s="2">
        <v>84.35</v>
      </c>
      <c r="T5495" s="2">
        <v>474.9</v>
      </c>
      <c r="U5495" t="s">
        <v>23</v>
      </c>
      <c r="V5495">
        <f>COUNTIF(Table1[[#This Row],[OnlineSecurity]:[StreamingMovies]], "Yes")</f>
        <v>1</v>
      </c>
      <c r="W5495" t="str" cm="1">
        <f t="array" ref="W5495">_xlfn.IFS(Table1[[#This Row],[tenure]]&lt;=12,"0-1 Years", Table1[[#This Row],[tenure]] &lt;=36, "1-3 Years",Table1[[#This Row],[tenure]]&lt;=60, "3-5 Years",Table1[[#This Row],[tenure]]&gt;60,"5+ Years")</f>
        <v>0-1 Years</v>
      </c>
      <c r="X5495" t="str">
        <f>IF(AND(Table1[[#This Row],[Contract]]="Month-to-Month", Table1[[#This Row],[PaymentMethod]]= "Electronic check"), "High Risk", "Standard")</f>
        <v>High Risk</v>
      </c>
      <c r="Y5495" s="11">
        <f>IFERROR(Table1[[#This Row],[TotalCharges]]/Table1[[#This Row],[tenure]],"0")</f>
        <v>79.149999999999991</v>
      </c>
      <c r="Z5495" t="str">
        <f>IF(Table1[[#This Row],[SeniorCitizen]]=1,"Yes","No")</f>
        <v>Yes</v>
      </c>
    </row>
    <row r="5496" spans="1:26" x14ac:dyDescent="0.3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s="2">
        <v>84.95</v>
      </c>
      <c r="T5496" s="2">
        <v>668.4</v>
      </c>
      <c r="U5496" t="s">
        <v>23</v>
      </c>
      <c r="V5496">
        <f>COUNTIF(Table1[[#This Row],[OnlineSecurity]:[StreamingMovies]], "Yes")</f>
        <v>2</v>
      </c>
      <c r="W5496" t="str" cm="1">
        <f t="array" ref="W5496">_xlfn.IFS(Table1[[#This Row],[tenure]]&lt;=12,"0-1 Years", Table1[[#This Row],[tenure]] &lt;=36, "1-3 Years",Table1[[#This Row],[tenure]]&lt;=60, "3-5 Years",Table1[[#This Row],[tenure]]&gt;60,"5+ Years")</f>
        <v>0-1 Years</v>
      </c>
      <c r="X5496" t="str">
        <f>IF(AND(Table1[[#This Row],[Contract]]="Month-to-Month", Table1[[#This Row],[PaymentMethod]]= "Electronic check"), "High Risk", "Standard")</f>
        <v>High Risk</v>
      </c>
      <c r="Y5496" s="11">
        <f>IFERROR(Table1[[#This Row],[TotalCharges]]/Table1[[#This Row],[tenure]],"0")</f>
        <v>83.55</v>
      </c>
      <c r="Z5496" t="str">
        <f>IF(Table1[[#This Row],[SeniorCitizen]]=1,"Yes","No")</f>
        <v>No</v>
      </c>
    </row>
    <row r="5497" spans="1:26" x14ac:dyDescent="0.3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s="2">
        <v>73.849999999999994</v>
      </c>
      <c r="T5497" s="2">
        <v>926.25</v>
      </c>
      <c r="U5497" t="s">
        <v>23</v>
      </c>
      <c r="V5497">
        <f>COUNTIF(Table1[[#This Row],[OnlineSecurity]:[StreamingMovies]], "Yes")</f>
        <v>1</v>
      </c>
      <c r="W5497" t="str" cm="1">
        <f t="array" ref="W5497">_xlfn.IFS(Table1[[#This Row],[tenure]]&lt;=12,"0-1 Years", Table1[[#This Row],[tenure]] &lt;=36, "1-3 Years",Table1[[#This Row],[tenure]]&lt;=60, "3-5 Years",Table1[[#This Row],[tenure]]&gt;60,"5+ Years")</f>
        <v>0-1 Years</v>
      </c>
      <c r="X5497" t="str">
        <f>IF(AND(Table1[[#This Row],[Contract]]="Month-to-Month", Table1[[#This Row],[PaymentMethod]]= "Electronic check"), "High Risk", "Standard")</f>
        <v>High Risk</v>
      </c>
      <c r="Y5497" s="11">
        <f>IFERROR(Table1[[#This Row],[TotalCharges]]/Table1[[#This Row],[tenure]],"0")</f>
        <v>84.204545454545453</v>
      </c>
      <c r="Z5497" t="str">
        <f>IF(Table1[[#This Row],[SeniorCitizen]]=1,"Yes","No")</f>
        <v>No</v>
      </c>
    </row>
    <row r="5498" spans="1:26" x14ac:dyDescent="0.35">
      <c r="A5498" t="s">
        <v>5533</v>
      </c>
      <c r="B5498" t="s">
        <v>30</v>
      </c>
      <c r="C5498">
        <v>0</v>
      </c>
      <c r="D5498" t="s">
        <v>23</v>
      </c>
      <c r="E5498" t="s">
        <v>23</v>
      </c>
      <c r="F5498">
        <v>43</v>
      </c>
      <c r="G5498" t="s">
        <v>23</v>
      </c>
      <c r="H5498" t="s">
        <v>23</v>
      </c>
      <c r="I5498" t="s">
        <v>24</v>
      </c>
      <c r="J5498" t="s">
        <v>24</v>
      </c>
      <c r="K5498" t="s">
        <v>24</v>
      </c>
      <c r="L5498" t="s">
        <v>24</v>
      </c>
      <c r="M5498" t="s">
        <v>24</v>
      </c>
      <c r="N5498" t="s">
        <v>24</v>
      </c>
      <c r="O5498" t="s">
        <v>24</v>
      </c>
      <c r="P5498" t="s">
        <v>47</v>
      </c>
      <c r="Q5498" t="s">
        <v>24</v>
      </c>
      <c r="R5498" t="s">
        <v>32</v>
      </c>
      <c r="S5498" s="2">
        <v>24.25</v>
      </c>
      <c r="T5498" s="2">
        <v>1077.95</v>
      </c>
      <c r="U5498" t="s">
        <v>24</v>
      </c>
      <c r="V5498">
        <f>COUNTIF(Table1[[#This Row],[OnlineSecurity]:[StreamingMovies]], "Yes")</f>
        <v>0</v>
      </c>
      <c r="W5498" t="str" cm="1">
        <f t="array" ref="W5498">_xlfn.IFS(Table1[[#This Row],[tenure]]&lt;=12,"0-1 Years", Table1[[#This Row],[tenure]] &lt;=36, "1-3 Years",Table1[[#This Row],[tenure]]&lt;=60, "3-5 Years",Table1[[#This Row],[tenure]]&gt;60,"5+ Years")</f>
        <v>3-5 Years</v>
      </c>
      <c r="X5498" t="str">
        <f>IF(AND(Table1[[#This Row],[Contract]]="Month-to-Month", Table1[[#This Row],[PaymentMethod]]= "Electronic check"), "High Risk", "Standard")</f>
        <v>Standard</v>
      </c>
      <c r="Y5498" s="11">
        <f>IFERROR(Table1[[#This Row],[TotalCharges]]/Table1[[#This Row],[tenure]],"0")</f>
        <v>25.06860465116279</v>
      </c>
      <c r="Z5498" t="str">
        <f>IF(Table1[[#This Row],[SeniorCitizen]]=1,"Yes","No")</f>
        <v>No</v>
      </c>
    </row>
    <row r="5499" spans="1:26" x14ac:dyDescent="0.35">
      <c r="A5499" t="s">
        <v>5534</v>
      </c>
      <c r="B5499" t="s">
        <v>30</v>
      </c>
      <c r="C5499">
        <v>0</v>
      </c>
      <c r="D5499" t="s">
        <v>23</v>
      </c>
      <c r="E5499" t="s">
        <v>23</v>
      </c>
      <c r="F5499">
        <v>49</v>
      </c>
      <c r="G5499" t="s">
        <v>24</v>
      </c>
      <c r="H5499" t="s">
        <v>24</v>
      </c>
      <c r="I5499" t="s">
        <v>26</v>
      </c>
      <c r="J5499" t="s">
        <v>24</v>
      </c>
      <c r="K5499" t="s">
        <v>23</v>
      </c>
      <c r="L5499" t="s">
        <v>24</v>
      </c>
      <c r="M5499" t="s">
        <v>24</v>
      </c>
      <c r="N5499" t="s">
        <v>23</v>
      </c>
      <c r="O5499" t="s">
        <v>23</v>
      </c>
      <c r="P5499" t="s">
        <v>31</v>
      </c>
      <c r="Q5499" t="s">
        <v>23</v>
      </c>
      <c r="R5499" t="s">
        <v>7104</v>
      </c>
      <c r="S5499" s="2">
        <v>51.8</v>
      </c>
      <c r="T5499" s="2">
        <v>2541.25</v>
      </c>
      <c r="U5499" t="s">
        <v>23</v>
      </c>
      <c r="V5499">
        <f>COUNTIF(Table1[[#This Row],[OnlineSecurity]:[StreamingMovies]], "Yes")</f>
        <v>3</v>
      </c>
      <c r="W5499" t="str" cm="1">
        <f t="array" ref="W5499">_xlfn.IFS(Table1[[#This Row],[tenure]]&lt;=12,"0-1 Years", Table1[[#This Row],[tenure]] &lt;=36, "1-3 Years",Table1[[#This Row],[tenure]]&lt;=60, "3-5 Years",Table1[[#This Row],[tenure]]&gt;60,"5+ Years")</f>
        <v>3-5 Years</v>
      </c>
      <c r="X5499" t="str">
        <f>IF(AND(Table1[[#This Row],[Contract]]="Month-to-Month", Table1[[#This Row],[PaymentMethod]]= "Electronic check"), "High Risk", "Standard")</f>
        <v>Standard</v>
      </c>
      <c r="Y5499" s="11">
        <f>IFERROR(Table1[[#This Row],[TotalCharges]]/Table1[[#This Row],[tenure]],"0")</f>
        <v>51.862244897959187</v>
      </c>
      <c r="Z5499" t="str">
        <f>IF(Table1[[#This Row],[SeniorCitizen]]=1,"Yes","No")</f>
        <v>No</v>
      </c>
    </row>
    <row r="5500" spans="1:26" x14ac:dyDescent="0.3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s="2">
        <v>46</v>
      </c>
      <c r="T5500" s="2">
        <v>46</v>
      </c>
      <c r="U5500" t="s">
        <v>23</v>
      </c>
      <c r="V5500">
        <f>COUNTIF(Table1[[#This Row],[OnlineSecurity]:[StreamingMovies]], "Yes")</f>
        <v>0</v>
      </c>
      <c r="W5500" t="str" cm="1">
        <f t="array" ref="W5500">_xlfn.IFS(Table1[[#This Row],[tenure]]&lt;=12,"0-1 Years", Table1[[#This Row],[tenure]] &lt;=36, "1-3 Years",Table1[[#This Row],[tenure]]&lt;=60, "3-5 Years",Table1[[#This Row],[tenure]]&gt;60,"5+ Years")</f>
        <v>0-1 Years</v>
      </c>
      <c r="X5500" t="str">
        <f>IF(AND(Table1[[#This Row],[Contract]]="Month-to-Month", Table1[[#This Row],[PaymentMethod]]= "Electronic check"), "High Risk", "Standard")</f>
        <v>High Risk</v>
      </c>
      <c r="Y5500" s="11">
        <f>IFERROR(Table1[[#This Row],[TotalCharges]]/Table1[[#This Row],[tenure]],"0")</f>
        <v>46</v>
      </c>
      <c r="Z5500" t="str">
        <f>IF(Table1[[#This Row],[SeniorCitizen]]=1,"Yes","No")</f>
        <v>Yes</v>
      </c>
    </row>
    <row r="5501" spans="1:26" x14ac:dyDescent="0.3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s="2">
        <v>79.400000000000006</v>
      </c>
      <c r="T5501" s="2">
        <v>1156.0999999999999</v>
      </c>
      <c r="U5501" t="s">
        <v>23</v>
      </c>
      <c r="V5501">
        <f>COUNTIF(Table1[[#This Row],[OnlineSecurity]:[StreamingMovies]], "Yes")</f>
        <v>1</v>
      </c>
      <c r="W5501" t="str" cm="1">
        <f t="array" ref="W5501">_xlfn.IFS(Table1[[#This Row],[tenure]]&lt;=12,"0-1 Years", Table1[[#This Row],[tenure]] &lt;=36, "1-3 Years",Table1[[#This Row],[tenure]]&lt;=60, "3-5 Years",Table1[[#This Row],[tenure]]&gt;60,"5+ Years")</f>
        <v>1-3 Years</v>
      </c>
      <c r="X5501" t="str">
        <f>IF(AND(Table1[[#This Row],[Contract]]="Month-to-Month", Table1[[#This Row],[PaymentMethod]]= "Electronic check"), "High Risk", "Standard")</f>
        <v>High Risk</v>
      </c>
      <c r="Y5501" s="11">
        <f>IFERROR(Table1[[#This Row],[TotalCharges]]/Table1[[#This Row],[tenure]],"0")</f>
        <v>77.073333333333323</v>
      </c>
      <c r="Z5501" t="str">
        <f>IF(Table1[[#This Row],[SeniorCitizen]]=1,"Yes","No")</f>
        <v>Yes</v>
      </c>
    </row>
    <row r="5502" spans="1:26" x14ac:dyDescent="0.3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7104</v>
      </c>
      <c r="S5502" s="2">
        <v>60.5</v>
      </c>
      <c r="T5502" s="2">
        <v>3694.45</v>
      </c>
      <c r="U5502" t="s">
        <v>24</v>
      </c>
      <c r="V5502">
        <f>COUNTIF(Table1[[#This Row],[OnlineSecurity]:[StreamingMovies]], "Yes")</f>
        <v>3</v>
      </c>
      <c r="W5502" t="str" cm="1">
        <f t="array" ref="W5502">_xlfn.IFS(Table1[[#This Row],[tenure]]&lt;=12,"0-1 Years", Table1[[#This Row],[tenure]] &lt;=36, "1-3 Years",Table1[[#This Row],[tenure]]&lt;=60, "3-5 Years",Table1[[#This Row],[tenure]]&gt;60,"5+ Years")</f>
        <v>3-5 Years</v>
      </c>
      <c r="X5502" t="str">
        <f>IF(AND(Table1[[#This Row],[Contract]]="Month-to-Month", Table1[[#This Row],[PaymentMethod]]= "Electronic check"), "High Risk", "Standard")</f>
        <v>Standard</v>
      </c>
      <c r="Y5502" s="11">
        <f>IFERROR(Table1[[#This Row],[TotalCharges]]/Table1[[#This Row],[tenure]],"0")</f>
        <v>61.574166666666663</v>
      </c>
      <c r="Z5502" t="str">
        <f>IF(Table1[[#This Row],[SeniorCitizen]]=1,"Yes","No")</f>
        <v>No</v>
      </c>
    </row>
    <row r="5503" spans="1:26" x14ac:dyDescent="0.35">
      <c r="A5503" t="s">
        <v>5538</v>
      </c>
      <c r="B5503" t="s">
        <v>30</v>
      </c>
      <c r="C5503">
        <v>0</v>
      </c>
      <c r="D5503" t="s">
        <v>24</v>
      </c>
      <c r="E5503" t="s">
        <v>24</v>
      </c>
      <c r="F5503">
        <v>17</v>
      </c>
      <c r="G5503" t="s">
        <v>24</v>
      </c>
      <c r="H5503" t="s">
        <v>24</v>
      </c>
      <c r="I5503" t="s">
        <v>26</v>
      </c>
      <c r="J5503" t="s">
        <v>24</v>
      </c>
      <c r="K5503" t="s">
        <v>24</v>
      </c>
      <c r="L5503" t="s">
        <v>24</v>
      </c>
      <c r="M5503" t="s">
        <v>24</v>
      </c>
      <c r="N5503" t="s">
        <v>24</v>
      </c>
      <c r="O5503" t="s">
        <v>24</v>
      </c>
      <c r="P5503" t="s">
        <v>27</v>
      </c>
      <c r="Q5503" t="s">
        <v>24</v>
      </c>
      <c r="R5503" t="s">
        <v>7105</v>
      </c>
      <c r="S5503" s="2">
        <v>25.1</v>
      </c>
      <c r="T5503" s="2">
        <v>382.8</v>
      </c>
      <c r="U5503" t="s">
        <v>24</v>
      </c>
      <c r="V5503">
        <f>COUNTIF(Table1[[#This Row],[OnlineSecurity]:[StreamingMovies]], "Yes")</f>
        <v>0</v>
      </c>
      <c r="W5503" t="str" cm="1">
        <f t="array" ref="W5503">_xlfn.IFS(Table1[[#This Row],[tenure]]&lt;=12,"0-1 Years", Table1[[#This Row],[tenure]] &lt;=36, "1-3 Years",Table1[[#This Row],[tenure]]&lt;=60, "3-5 Years",Table1[[#This Row],[tenure]]&gt;60,"5+ Years")</f>
        <v>1-3 Years</v>
      </c>
      <c r="X5503" t="str">
        <f>IF(AND(Table1[[#This Row],[Contract]]="Month-to-Month", Table1[[#This Row],[PaymentMethod]]= "Electronic check"), "High Risk", "Standard")</f>
        <v>Standard</v>
      </c>
      <c r="Y5503" s="11">
        <f>IFERROR(Table1[[#This Row],[TotalCharges]]/Table1[[#This Row],[tenure]],"0")</f>
        <v>22.517647058823531</v>
      </c>
      <c r="Z5503" t="str">
        <f>IF(Table1[[#This Row],[SeniorCitizen]]=1,"Yes","No")</f>
        <v>No</v>
      </c>
    </row>
    <row r="5504" spans="1:26" x14ac:dyDescent="0.3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7104</v>
      </c>
      <c r="S5504" s="2">
        <v>71.8</v>
      </c>
      <c r="T5504" s="2">
        <v>1167.8</v>
      </c>
      <c r="U5504" t="s">
        <v>23</v>
      </c>
      <c r="V5504">
        <f>COUNTIF(Table1[[#This Row],[OnlineSecurity]:[StreamingMovies]], "Yes")</f>
        <v>0</v>
      </c>
      <c r="W5504" t="str" cm="1">
        <f t="array" ref="W5504">_xlfn.IFS(Table1[[#This Row],[tenure]]&lt;=12,"0-1 Years", Table1[[#This Row],[tenure]] &lt;=36, "1-3 Years",Table1[[#This Row],[tenure]]&lt;=60, "3-5 Years",Table1[[#This Row],[tenure]]&gt;60,"5+ Years")</f>
        <v>1-3 Years</v>
      </c>
      <c r="X5504" t="str">
        <f>IF(AND(Table1[[#This Row],[Contract]]="Month-to-Month", Table1[[#This Row],[PaymentMethod]]= "Electronic check"), "High Risk", "Standard")</f>
        <v>Standard</v>
      </c>
      <c r="Y5504" s="11">
        <f>IFERROR(Table1[[#This Row],[TotalCharges]]/Table1[[#This Row],[tenure]],"0")</f>
        <v>72.987499999999997</v>
      </c>
      <c r="Z5504" t="str">
        <f>IF(Table1[[#This Row],[SeniorCitizen]]=1,"Yes","No")</f>
        <v>Yes</v>
      </c>
    </row>
    <row r="5505" spans="1:26" x14ac:dyDescent="0.35">
      <c r="A5505" t="s">
        <v>5540</v>
      </c>
      <c r="B5505" t="s">
        <v>30</v>
      </c>
      <c r="C5505">
        <v>0</v>
      </c>
      <c r="D5505" t="s">
        <v>23</v>
      </c>
      <c r="E5505" t="s">
        <v>23</v>
      </c>
      <c r="F5505">
        <v>35</v>
      </c>
      <c r="G5505" t="s">
        <v>23</v>
      </c>
      <c r="H5505" t="s">
        <v>24</v>
      </c>
      <c r="I5505" t="s">
        <v>24</v>
      </c>
      <c r="J5505" t="s">
        <v>24</v>
      </c>
      <c r="K5505" t="s">
        <v>24</v>
      </c>
      <c r="L5505" t="s">
        <v>24</v>
      </c>
      <c r="M5505" t="s">
        <v>24</v>
      </c>
      <c r="N5505" t="s">
        <v>24</v>
      </c>
      <c r="O5505" t="s">
        <v>24</v>
      </c>
      <c r="P5505" t="s">
        <v>31</v>
      </c>
      <c r="Q5505" t="s">
        <v>24</v>
      </c>
      <c r="R5505" t="s">
        <v>7104</v>
      </c>
      <c r="S5505" s="2">
        <v>20.05</v>
      </c>
      <c r="T5505" s="2">
        <v>746.75</v>
      </c>
      <c r="U5505" t="s">
        <v>24</v>
      </c>
      <c r="V5505">
        <f>COUNTIF(Table1[[#This Row],[OnlineSecurity]:[StreamingMovies]], "Yes")</f>
        <v>0</v>
      </c>
      <c r="W5505" t="str" cm="1">
        <f t="array" ref="W5505">_xlfn.IFS(Table1[[#This Row],[tenure]]&lt;=12,"0-1 Years", Table1[[#This Row],[tenure]] &lt;=36, "1-3 Years",Table1[[#This Row],[tenure]]&lt;=60, "3-5 Years",Table1[[#This Row],[tenure]]&gt;60,"5+ Years")</f>
        <v>1-3 Years</v>
      </c>
      <c r="X5505" t="str">
        <f>IF(AND(Table1[[#This Row],[Contract]]="Month-to-Month", Table1[[#This Row],[PaymentMethod]]= "Electronic check"), "High Risk", "Standard")</f>
        <v>Standard</v>
      </c>
      <c r="Y5505" s="11">
        <f>IFERROR(Table1[[#This Row],[TotalCharges]]/Table1[[#This Row],[tenure]],"0")</f>
        <v>21.335714285714285</v>
      </c>
      <c r="Z5505" t="str">
        <f>IF(Table1[[#This Row],[SeniorCitizen]]=1,"Yes","No")</f>
        <v>No</v>
      </c>
    </row>
    <row r="5506" spans="1:26" x14ac:dyDescent="0.3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s="2">
        <v>88.4</v>
      </c>
      <c r="T5506" s="2">
        <v>3912.9</v>
      </c>
      <c r="U5506" t="s">
        <v>23</v>
      </c>
      <c r="V5506">
        <f>COUNTIF(Table1[[#This Row],[OnlineSecurity]:[StreamingMovies]], "Yes")</f>
        <v>2</v>
      </c>
      <c r="W5506" t="str" cm="1">
        <f t="array" ref="W5506">_xlfn.IFS(Table1[[#This Row],[tenure]]&lt;=12,"0-1 Years", Table1[[#This Row],[tenure]] &lt;=36, "1-3 Years",Table1[[#This Row],[tenure]]&lt;=60, "3-5 Years",Table1[[#This Row],[tenure]]&gt;60,"5+ Years")</f>
        <v>3-5 Years</v>
      </c>
      <c r="X5506" t="str">
        <f>IF(AND(Table1[[#This Row],[Contract]]="Month-to-Month", Table1[[#This Row],[PaymentMethod]]= "Electronic check"), "High Risk", "Standard")</f>
        <v>Standard</v>
      </c>
      <c r="Y5506" s="11">
        <f>IFERROR(Table1[[#This Row],[TotalCharges]]/Table1[[#This Row],[tenure]],"0")</f>
        <v>88.929545454545462</v>
      </c>
      <c r="Z5506" t="str">
        <f>IF(Table1[[#This Row],[SeniorCitizen]]=1,"Yes","No")</f>
        <v>Yes</v>
      </c>
    </row>
    <row r="5507" spans="1:26" x14ac:dyDescent="0.35">
      <c r="A5507" t="s">
        <v>5542</v>
      </c>
      <c r="B5507" t="s">
        <v>22</v>
      </c>
      <c r="C5507">
        <v>0</v>
      </c>
      <c r="D5507" t="s">
        <v>23</v>
      </c>
      <c r="E5507" t="s">
        <v>23</v>
      </c>
      <c r="F5507">
        <v>12</v>
      </c>
      <c r="G5507" t="s">
        <v>24</v>
      </c>
      <c r="H5507" t="s">
        <v>24</v>
      </c>
      <c r="I5507" t="s">
        <v>26</v>
      </c>
      <c r="J5507" t="s">
        <v>24</v>
      </c>
      <c r="K5507" t="s">
        <v>24</v>
      </c>
      <c r="L5507" t="s">
        <v>24</v>
      </c>
      <c r="M5507" t="s">
        <v>23</v>
      </c>
      <c r="N5507" t="s">
        <v>24</v>
      </c>
      <c r="O5507" t="s">
        <v>24</v>
      </c>
      <c r="P5507" t="s">
        <v>31</v>
      </c>
      <c r="Q5507" t="s">
        <v>24</v>
      </c>
      <c r="R5507" t="s">
        <v>7105</v>
      </c>
      <c r="S5507" s="2">
        <v>30.25</v>
      </c>
      <c r="T5507" s="2">
        <v>368.85</v>
      </c>
      <c r="U5507" t="s">
        <v>24</v>
      </c>
      <c r="V5507">
        <f>COUNTIF(Table1[[#This Row],[OnlineSecurity]:[StreamingMovies]], "Yes")</f>
        <v>1</v>
      </c>
      <c r="W5507" t="str" cm="1">
        <f t="array" ref="W5507">_xlfn.IFS(Table1[[#This Row],[tenure]]&lt;=12,"0-1 Years", Table1[[#This Row],[tenure]] &lt;=36, "1-3 Years",Table1[[#This Row],[tenure]]&lt;=60, "3-5 Years",Table1[[#This Row],[tenure]]&gt;60,"5+ Years")</f>
        <v>0-1 Years</v>
      </c>
      <c r="X5507" t="str">
        <f>IF(AND(Table1[[#This Row],[Contract]]="Month-to-Month", Table1[[#This Row],[PaymentMethod]]= "Electronic check"), "High Risk", "Standard")</f>
        <v>Standard</v>
      </c>
      <c r="Y5507" s="11">
        <f>IFERROR(Table1[[#This Row],[TotalCharges]]/Table1[[#This Row],[tenure]],"0")</f>
        <v>30.737500000000001</v>
      </c>
      <c r="Z5507" t="str">
        <f>IF(Table1[[#This Row],[SeniorCitizen]]=1,"Yes","No")</f>
        <v>No</v>
      </c>
    </row>
    <row r="5508" spans="1:26" x14ac:dyDescent="0.35">
      <c r="A5508" t="s">
        <v>5543</v>
      </c>
      <c r="B5508" t="s">
        <v>30</v>
      </c>
      <c r="C5508">
        <v>0</v>
      </c>
      <c r="D5508" t="s">
        <v>24</v>
      </c>
      <c r="E5508" t="s">
        <v>24</v>
      </c>
      <c r="F5508">
        <v>1</v>
      </c>
      <c r="G5508" t="s">
        <v>23</v>
      </c>
      <c r="H5508" t="s">
        <v>24</v>
      </c>
      <c r="I5508" t="s">
        <v>24</v>
      </c>
      <c r="J5508" t="s">
        <v>24</v>
      </c>
      <c r="K5508" t="s">
        <v>24</v>
      </c>
      <c r="L5508" t="s">
        <v>24</v>
      </c>
      <c r="M5508" t="s">
        <v>24</v>
      </c>
      <c r="N5508" t="s">
        <v>24</v>
      </c>
      <c r="O5508" t="s">
        <v>24</v>
      </c>
      <c r="P5508" t="s">
        <v>27</v>
      </c>
      <c r="Q5508" t="s">
        <v>24</v>
      </c>
      <c r="R5508" t="s">
        <v>32</v>
      </c>
      <c r="S5508" s="2">
        <v>20.2</v>
      </c>
      <c r="T5508" s="2">
        <v>20.2</v>
      </c>
      <c r="U5508" t="s">
        <v>24</v>
      </c>
      <c r="V5508">
        <f>COUNTIF(Table1[[#This Row],[OnlineSecurity]:[StreamingMovies]], "Yes")</f>
        <v>0</v>
      </c>
      <c r="W5508" t="str" cm="1">
        <f t="array" ref="W5508">_xlfn.IFS(Table1[[#This Row],[tenure]]&lt;=12,"0-1 Years", Table1[[#This Row],[tenure]] &lt;=36, "1-3 Years",Table1[[#This Row],[tenure]]&lt;=60, "3-5 Years",Table1[[#This Row],[tenure]]&gt;60,"5+ Years")</f>
        <v>0-1 Years</v>
      </c>
      <c r="X5508" t="str">
        <f>IF(AND(Table1[[#This Row],[Contract]]="Month-to-Month", Table1[[#This Row],[PaymentMethod]]= "Electronic check"), "High Risk", "Standard")</f>
        <v>Standard</v>
      </c>
      <c r="Y5508" s="11">
        <f>IFERROR(Table1[[#This Row],[TotalCharges]]/Table1[[#This Row],[tenure]],"0")</f>
        <v>20.2</v>
      </c>
      <c r="Z5508" t="str">
        <f>IF(Table1[[#This Row],[SeniorCitizen]]=1,"Yes","No")</f>
        <v>No</v>
      </c>
    </row>
    <row r="5509" spans="1:26" x14ac:dyDescent="0.3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s="2">
        <v>59.9</v>
      </c>
      <c r="T5509" s="2">
        <v>1654.7</v>
      </c>
      <c r="U5509" t="s">
        <v>24</v>
      </c>
      <c r="V5509">
        <f>COUNTIF(Table1[[#This Row],[OnlineSecurity]:[StreamingMovies]], "Yes")</f>
        <v>3</v>
      </c>
      <c r="W5509" t="str" cm="1">
        <f t="array" ref="W5509">_xlfn.IFS(Table1[[#This Row],[tenure]]&lt;=12,"0-1 Years", Table1[[#This Row],[tenure]] &lt;=36, "1-3 Years",Table1[[#This Row],[tenure]]&lt;=60, "3-5 Years",Table1[[#This Row],[tenure]]&gt;60,"5+ Years")</f>
        <v>1-3 Years</v>
      </c>
      <c r="X5509" t="str">
        <f>IF(AND(Table1[[#This Row],[Contract]]="Month-to-Month", Table1[[#This Row],[PaymentMethod]]= "Electronic check"), "High Risk", "Standard")</f>
        <v>Standard</v>
      </c>
      <c r="Y5509" s="11">
        <f>IFERROR(Table1[[#This Row],[TotalCharges]]/Table1[[#This Row],[tenure]],"0")</f>
        <v>59.096428571428575</v>
      </c>
      <c r="Z5509" t="str">
        <f>IF(Table1[[#This Row],[SeniorCitizen]]=1,"Yes","No")</f>
        <v>No</v>
      </c>
    </row>
    <row r="5510" spans="1:26" x14ac:dyDescent="0.35">
      <c r="A5510" t="s">
        <v>5545</v>
      </c>
      <c r="B5510" t="s">
        <v>30</v>
      </c>
      <c r="C5510">
        <v>0</v>
      </c>
      <c r="D5510" t="s">
        <v>23</v>
      </c>
      <c r="E5510" t="s">
        <v>24</v>
      </c>
      <c r="F5510">
        <v>70</v>
      </c>
      <c r="G5510" t="s">
        <v>23</v>
      </c>
      <c r="H5510" t="s">
        <v>23</v>
      </c>
      <c r="I5510" t="s">
        <v>24</v>
      </c>
      <c r="J5510" t="s">
        <v>24</v>
      </c>
      <c r="K5510" t="s">
        <v>24</v>
      </c>
      <c r="L5510" t="s">
        <v>24</v>
      </c>
      <c r="M5510" t="s">
        <v>24</v>
      </c>
      <c r="N5510" t="s">
        <v>24</v>
      </c>
      <c r="O5510" t="s">
        <v>24</v>
      </c>
      <c r="P5510" t="s">
        <v>47</v>
      </c>
      <c r="Q5510" t="s">
        <v>24</v>
      </c>
      <c r="R5510" t="s">
        <v>7104</v>
      </c>
      <c r="S5510" s="2">
        <v>25.15</v>
      </c>
      <c r="T5510" s="2">
        <v>1940.85</v>
      </c>
      <c r="U5510" t="s">
        <v>24</v>
      </c>
      <c r="V5510">
        <f>COUNTIF(Table1[[#This Row],[OnlineSecurity]:[StreamingMovies]], "Yes")</f>
        <v>0</v>
      </c>
      <c r="W5510" t="str" cm="1">
        <f t="array" ref="W5510">_xlfn.IFS(Table1[[#This Row],[tenure]]&lt;=12,"0-1 Years", Table1[[#This Row],[tenure]] &lt;=36, "1-3 Years",Table1[[#This Row],[tenure]]&lt;=60, "3-5 Years",Table1[[#This Row],[tenure]]&gt;60,"5+ Years")</f>
        <v>5+ Years</v>
      </c>
      <c r="X5510" t="str">
        <f>IF(AND(Table1[[#This Row],[Contract]]="Month-to-Month", Table1[[#This Row],[PaymentMethod]]= "Electronic check"), "High Risk", "Standard")</f>
        <v>Standard</v>
      </c>
      <c r="Y5510" s="11">
        <f>IFERROR(Table1[[#This Row],[TotalCharges]]/Table1[[#This Row],[tenure]],"0")</f>
        <v>27.726428571428571</v>
      </c>
      <c r="Z5510" t="str">
        <f>IF(Table1[[#This Row],[SeniorCitizen]]=1,"Yes","No")</f>
        <v>No</v>
      </c>
    </row>
    <row r="5511" spans="1:26" x14ac:dyDescent="0.3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s="2">
        <v>46</v>
      </c>
      <c r="T5511" s="2">
        <v>221.7</v>
      </c>
      <c r="U5511" t="s">
        <v>23</v>
      </c>
      <c r="V5511">
        <f>COUNTIF(Table1[[#This Row],[OnlineSecurity]:[StreamingMovies]], "Yes")</f>
        <v>0</v>
      </c>
      <c r="W5511" t="str" cm="1">
        <f t="array" ref="W5511">_xlfn.IFS(Table1[[#This Row],[tenure]]&lt;=12,"0-1 Years", Table1[[#This Row],[tenure]] &lt;=36, "1-3 Years",Table1[[#This Row],[tenure]]&lt;=60, "3-5 Years",Table1[[#This Row],[tenure]]&gt;60,"5+ Years")</f>
        <v>0-1 Years</v>
      </c>
      <c r="X5511" t="str">
        <f>IF(AND(Table1[[#This Row],[Contract]]="Month-to-Month", Table1[[#This Row],[PaymentMethod]]= "Electronic check"), "High Risk", "Standard")</f>
        <v>Standard</v>
      </c>
      <c r="Y5511" s="11">
        <f>IFERROR(Table1[[#This Row],[TotalCharges]]/Table1[[#This Row],[tenure]],"0")</f>
        <v>44.339999999999996</v>
      </c>
      <c r="Z5511" t="str">
        <f>IF(Table1[[#This Row],[SeniorCitizen]]=1,"Yes","No")</f>
        <v>No</v>
      </c>
    </row>
    <row r="5512" spans="1:26" x14ac:dyDescent="0.3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7105</v>
      </c>
      <c r="S5512" s="2">
        <v>101.3</v>
      </c>
      <c r="T5512" s="2">
        <v>1794.65</v>
      </c>
      <c r="U5512" t="s">
        <v>24</v>
      </c>
      <c r="V5512">
        <f>COUNTIF(Table1[[#This Row],[OnlineSecurity]:[StreamingMovies]], "Yes")</f>
        <v>4</v>
      </c>
      <c r="W5512" t="str" cm="1">
        <f t="array" ref="W5512">_xlfn.IFS(Table1[[#This Row],[tenure]]&lt;=12,"0-1 Years", Table1[[#This Row],[tenure]] &lt;=36, "1-3 Years",Table1[[#This Row],[tenure]]&lt;=60, "3-5 Years",Table1[[#This Row],[tenure]]&gt;60,"5+ Years")</f>
        <v>1-3 Years</v>
      </c>
      <c r="X5512" t="str">
        <f>IF(AND(Table1[[#This Row],[Contract]]="Month-to-Month", Table1[[#This Row],[PaymentMethod]]= "Electronic check"), "High Risk", "Standard")</f>
        <v>Standard</v>
      </c>
      <c r="Y5512" s="11">
        <f>IFERROR(Table1[[#This Row],[TotalCharges]]/Table1[[#This Row],[tenure]],"0")</f>
        <v>99.702777777777783</v>
      </c>
      <c r="Z5512" t="str">
        <f>IF(Table1[[#This Row],[SeniorCitizen]]=1,"Yes","No")</f>
        <v>No</v>
      </c>
    </row>
    <row r="5513" spans="1:26" x14ac:dyDescent="0.3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7105</v>
      </c>
      <c r="S5513" s="2">
        <v>76.95</v>
      </c>
      <c r="T5513" s="2">
        <v>5289.8</v>
      </c>
      <c r="U5513" t="s">
        <v>24</v>
      </c>
      <c r="V5513">
        <f>COUNTIF(Table1[[#This Row],[OnlineSecurity]:[StreamingMovies]], "Yes")</f>
        <v>4</v>
      </c>
      <c r="W5513" t="str" cm="1">
        <f t="array" ref="W5513">_xlfn.IFS(Table1[[#This Row],[tenure]]&lt;=12,"0-1 Years", Table1[[#This Row],[tenure]] &lt;=36, "1-3 Years",Table1[[#This Row],[tenure]]&lt;=60, "3-5 Years",Table1[[#This Row],[tenure]]&gt;60,"5+ Years")</f>
        <v>5+ Years</v>
      </c>
      <c r="X5513" t="str">
        <f>IF(AND(Table1[[#This Row],[Contract]]="Month-to-Month", Table1[[#This Row],[PaymentMethod]]= "Electronic check"), "High Risk", "Standard")</f>
        <v>Standard</v>
      </c>
      <c r="Y5513" s="11">
        <f>IFERROR(Table1[[#This Row],[TotalCharges]]/Table1[[#This Row],[tenure]],"0")</f>
        <v>75.568571428571431</v>
      </c>
      <c r="Z5513" t="str">
        <f>IF(Table1[[#This Row],[SeniorCitizen]]=1,"Yes","No")</f>
        <v>No</v>
      </c>
    </row>
    <row r="5514" spans="1:26" x14ac:dyDescent="0.3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s="2">
        <v>55.3</v>
      </c>
      <c r="T5514" s="2">
        <v>501.2</v>
      </c>
      <c r="U5514" t="s">
        <v>24</v>
      </c>
      <c r="V5514">
        <f>COUNTIF(Table1[[#This Row],[OnlineSecurity]:[StreamingMovies]], "Yes")</f>
        <v>1</v>
      </c>
      <c r="W5514" t="str" cm="1">
        <f t="array" ref="W5514">_xlfn.IFS(Table1[[#This Row],[tenure]]&lt;=12,"0-1 Years", Table1[[#This Row],[tenure]] &lt;=36, "1-3 Years",Table1[[#This Row],[tenure]]&lt;=60, "3-5 Years",Table1[[#This Row],[tenure]]&gt;60,"5+ Years")</f>
        <v>0-1 Years</v>
      </c>
      <c r="X5514" t="str">
        <f>IF(AND(Table1[[#This Row],[Contract]]="Month-to-Month", Table1[[#This Row],[PaymentMethod]]= "Electronic check"), "High Risk", "Standard")</f>
        <v>Standard</v>
      </c>
      <c r="Y5514" s="11">
        <f>IFERROR(Table1[[#This Row],[TotalCharges]]/Table1[[#This Row],[tenure]],"0")</f>
        <v>55.68888888888889</v>
      </c>
      <c r="Z5514" t="str">
        <f>IF(Table1[[#This Row],[SeniorCitizen]]=1,"Yes","No")</f>
        <v>No</v>
      </c>
    </row>
    <row r="5515" spans="1:26" x14ac:dyDescent="0.3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7104</v>
      </c>
      <c r="S5515" s="2">
        <v>92.45</v>
      </c>
      <c r="T5515" s="2">
        <v>6140.85</v>
      </c>
      <c r="U5515" t="s">
        <v>24</v>
      </c>
      <c r="V5515">
        <f>COUNTIF(Table1[[#This Row],[OnlineSecurity]:[StreamingMovies]], "Yes")</f>
        <v>4</v>
      </c>
      <c r="W5515" t="str" cm="1">
        <f t="array" ref="W5515">_xlfn.IFS(Table1[[#This Row],[tenure]]&lt;=12,"0-1 Years", Table1[[#This Row],[tenure]] &lt;=36, "1-3 Years",Table1[[#This Row],[tenure]]&lt;=60, "3-5 Years",Table1[[#This Row],[tenure]]&gt;60,"5+ Years")</f>
        <v>5+ Years</v>
      </c>
      <c r="X5515" t="str">
        <f>IF(AND(Table1[[#This Row],[Contract]]="Month-to-Month", Table1[[#This Row],[PaymentMethod]]= "Electronic check"), "High Risk", "Standard")</f>
        <v>Standard</v>
      </c>
      <c r="Y5515" s="11">
        <f>IFERROR(Table1[[#This Row],[TotalCharges]]/Table1[[#This Row],[tenure]],"0")</f>
        <v>91.654477611940308</v>
      </c>
      <c r="Z5515" t="str">
        <f>IF(Table1[[#This Row],[SeniorCitizen]]=1,"Yes","No")</f>
        <v>Yes</v>
      </c>
    </row>
    <row r="5516" spans="1:26" x14ac:dyDescent="0.3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7104</v>
      </c>
      <c r="S5516" s="2">
        <v>48.45</v>
      </c>
      <c r="T5516" s="2">
        <v>48.45</v>
      </c>
      <c r="U5516" t="s">
        <v>24</v>
      </c>
      <c r="V5516">
        <f>COUNTIF(Table1[[#This Row],[OnlineSecurity]:[StreamingMovies]], "Yes")</f>
        <v>1</v>
      </c>
      <c r="W5516" t="str" cm="1">
        <f t="array" ref="W5516">_xlfn.IFS(Table1[[#This Row],[tenure]]&lt;=12,"0-1 Years", Table1[[#This Row],[tenure]] &lt;=36, "1-3 Years",Table1[[#This Row],[tenure]]&lt;=60, "3-5 Years",Table1[[#This Row],[tenure]]&gt;60,"5+ Years")</f>
        <v>0-1 Years</v>
      </c>
      <c r="X5516" t="str">
        <f>IF(AND(Table1[[#This Row],[Contract]]="Month-to-Month", Table1[[#This Row],[PaymentMethod]]= "Electronic check"), "High Risk", "Standard")</f>
        <v>Standard</v>
      </c>
      <c r="Y5516" s="11">
        <f>IFERROR(Table1[[#This Row],[TotalCharges]]/Table1[[#This Row],[tenure]],"0")</f>
        <v>48.45</v>
      </c>
      <c r="Z5516" t="str">
        <f>IF(Table1[[#This Row],[SeniorCitizen]]=1,"Yes","No")</f>
        <v>No</v>
      </c>
    </row>
    <row r="5517" spans="1:26" x14ac:dyDescent="0.35">
      <c r="A5517" t="s">
        <v>5552</v>
      </c>
      <c r="B5517" t="s">
        <v>22</v>
      </c>
      <c r="C5517">
        <v>0</v>
      </c>
      <c r="D5517" t="s">
        <v>23</v>
      </c>
      <c r="E5517" t="s">
        <v>23</v>
      </c>
      <c r="F5517">
        <v>18</v>
      </c>
      <c r="G5517" t="s">
        <v>23</v>
      </c>
      <c r="H5517" t="s">
        <v>24</v>
      </c>
      <c r="I5517" t="s">
        <v>24</v>
      </c>
      <c r="J5517" t="s">
        <v>24</v>
      </c>
      <c r="K5517" t="s">
        <v>24</v>
      </c>
      <c r="L5517" t="s">
        <v>24</v>
      </c>
      <c r="M5517" t="s">
        <v>24</v>
      </c>
      <c r="N5517" t="s">
        <v>24</v>
      </c>
      <c r="O5517" t="s">
        <v>24</v>
      </c>
      <c r="P5517" t="s">
        <v>47</v>
      </c>
      <c r="Q5517" t="s">
        <v>24</v>
      </c>
      <c r="R5517" t="s">
        <v>32</v>
      </c>
      <c r="S5517" s="2">
        <v>19.350000000000001</v>
      </c>
      <c r="T5517" s="2">
        <v>309.25</v>
      </c>
      <c r="U5517" t="s">
        <v>24</v>
      </c>
      <c r="V5517">
        <f>COUNTIF(Table1[[#This Row],[OnlineSecurity]:[StreamingMovies]], "Yes")</f>
        <v>0</v>
      </c>
      <c r="W5517" t="str" cm="1">
        <f t="array" ref="W5517">_xlfn.IFS(Table1[[#This Row],[tenure]]&lt;=12,"0-1 Years", Table1[[#This Row],[tenure]] &lt;=36, "1-3 Years",Table1[[#This Row],[tenure]]&lt;=60, "3-5 Years",Table1[[#This Row],[tenure]]&gt;60,"5+ Years")</f>
        <v>1-3 Years</v>
      </c>
      <c r="X5517" t="str">
        <f>IF(AND(Table1[[#This Row],[Contract]]="Month-to-Month", Table1[[#This Row],[PaymentMethod]]= "Electronic check"), "High Risk", "Standard")</f>
        <v>Standard</v>
      </c>
      <c r="Y5517" s="11">
        <f>IFERROR(Table1[[#This Row],[TotalCharges]]/Table1[[#This Row],[tenure]],"0")</f>
        <v>17.180555555555557</v>
      </c>
      <c r="Z5517" t="str">
        <f>IF(Table1[[#This Row],[SeniorCitizen]]=1,"Yes","No")</f>
        <v>No</v>
      </c>
    </row>
    <row r="5518" spans="1:26" x14ac:dyDescent="0.3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7105</v>
      </c>
      <c r="S5518" s="2">
        <v>51.75</v>
      </c>
      <c r="T5518" s="2">
        <v>201.1</v>
      </c>
      <c r="U5518" t="s">
        <v>23</v>
      </c>
      <c r="V5518">
        <f>COUNTIF(Table1[[#This Row],[OnlineSecurity]:[StreamingMovies]], "Yes")</f>
        <v>0</v>
      </c>
      <c r="W5518" t="str" cm="1">
        <f t="array" ref="W5518">_xlfn.IFS(Table1[[#This Row],[tenure]]&lt;=12,"0-1 Years", Table1[[#This Row],[tenure]] &lt;=36, "1-3 Years",Table1[[#This Row],[tenure]]&lt;=60, "3-5 Years",Table1[[#This Row],[tenure]]&gt;60,"5+ Years")</f>
        <v>0-1 Years</v>
      </c>
      <c r="X5518" t="str">
        <f>IF(AND(Table1[[#This Row],[Contract]]="Month-to-Month", Table1[[#This Row],[PaymentMethod]]= "Electronic check"), "High Risk", "Standard")</f>
        <v>Standard</v>
      </c>
      <c r="Y5518" s="11">
        <f>IFERROR(Table1[[#This Row],[TotalCharges]]/Table1[[#This Row],[tenure]],"0")</f>
        <v>50.274999999999999</v>
      </c>
      <c r="Z5518" t="str">
        <f>IF(Table1[[#This Row],[SeniorCitizen]]=1,"Yes","No")</f>
        <v>No</v>
      </c>
    </row>
    <row r="5519" spans="1:26" x14ac:dyDescent="0.3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7104</v>
      </c>
      <c r="S5519" s="2">
        <v>86.7</v>
      </c>
      <c r="T5519" s="2">
        <v>6179.35</v>
      </c>
      <c r="U5519" t="s">
        <v>24</v>
      </c>
      <c r="V5519">
        <f>COUNTIF(Table1[[#This Row],[OnlineSecurity]:[StreamingMovies]], "Yes")</f>
        <v>3</v>
      </c>
      <c r="W5519" t="str" cm="1">
        <f t="array" ref="W5519">_xlfn.IFS(Table1[[#This Row],[tenure]]&lt;=12,"0-1 Years", Table1[[#This Row],[tenure]] &lt;=36, "1-3 Years",Table1[[#This Row],[tenure]]&lt;=60, "3-5 Years",Table1[[#This Row],[tenure]]&gt;60,"5+ Years")</f>
        <v>5+ Years</v>
      </c>
      <c r="X5519" t="str">
        <f>IF(AND(Table1[[#This Row],[Contract]]="Month-to-Month", Table1[[#This Row],[PaymentMethod]]= "Electronic check"), "High Risk", "Standard")</f>
        <v>Standard</v>
      </c>
      <c r="Y5519" s="11">
        <f>IFERROR(Table1[[#This Row],[TotalCharges]]/Table1[[#This Row],[tenure]],"0")</f>
        <v>87.033098591549305</v>
      </c>
      <c r="Z5519" t="str">
        <f>IF(Table1[[#This Row],[SeniorCitizen]]=1,"Yes","No")</f>
        <v>Yes</v>
      </c>
    </row>
    <row r="5520" spans="1:26" x14ac:dyDescent="0.3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s="2">
        <v>94.4</v>
      </c>
      <c r="T5520" s="2">
        <v>2838.7</v>
      </c>
      <c r="U5520" t="s">
        <v>23</v>
      </c>
      <c r="V5520">
        <f>COUNTIF(Table1[[#This Row],[OnlineSecurity]:[StreamingMovies]], "Yes")</f>
        <v>3</v>
      </c>
      <c r="W5520" t="str" cm="1">
        <f t="array" ref="W5520">_xlfn.IFS(Table1[[#This Row],[tenure]]&lt;=12,"0-1 Years", Table1[[#This Row],[tenure]] &lt;=36, "1-3 Years",Table1[[#This Row],[tenure]]&lt;=60, "3-5 Years",Table1[[#This Row],[tenure]]&gt;60,"5+ Years")</f>
        <v>1-3 Years</v>
      </c>
      <c r="X5520" t="str">
        <f>IF(AND(Table1[[#This Row],[Contract]]="Month-to-Month", Table1[[#This Row],[PaymentMethod]]= "Electronic check"), "High Risk", "Standard")</f>
        <v>High Risk</v>
      </c>
      <c r="Y5520" s="11">
        <f>IFERROR(Table1[[#This Row],[TotalCharges]]/Table1[[#This Row],[tenure]],"0")</f>
        <v>94.623333333333321</v>
      </c>
      <c r="Z5520" t="str">
        <f>IF(Table1[[#This Row],[SeniorCitizen]]=1,"Yes","No")</f>
        <v>No</v>
      </c>
    </row>
    <row r="5521" spans="1:26" x14ac:dyDescent="0.3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s="2">
        <v>55.7</v>
      </c>
      <c r="T5521" s="2">
        <v>55.7</v>
      </c>
      <c r="U5521" t="s">
        <v>24</v>
      </c>
      <c r="V5521">
        <f>COUNTIF(Table1[[#This Row],[OnlineSecurity]:[StreamingMovies]], "Yes")</f>
        <v>2</v>
      </c>
      <c r="W5521" t="str" cm="1">
        <f t="array" ref="W5521">_xlfn.IFS(Table1[[#This Row],[tenure]]&lt;=12,"0-1 Years", Table1[[#This Row],[tenure]] &lt;=36, "1-3 Years",Table1[[#This Row],[tenure]]&lt;=60, "3-5 Years",Table1[[#This Row],[tenure]]&gt;60,"5+ Years")</f>
        <v>0-1 Years</v>
      </c>
      <c r="X5521" t="str">
        <f>IF(AND(Table1[[#This Row],[Contract]]="Month-to-Month", Table1[[#This Row],[PaymentMethod]]= "Electronic check"), "High Risk", "Standard")</f>
        <v>Standard</v>
      </c>
      <c r="Y5521" s="11">
        <f>IFERROR(Table1[[#This Row],[TotalCharges]]/Table1[[#This Row],[tenure]],"0")</f>
        <v>55.7</v>
      </c>
      <c r="Z5521" t="str">
        <f>IF(Table1[[#This Row],[SeniorCitizen]]=1,"Yes","No")</f>
        <v>No</v>
      </c>
    </row>
    <row r="5522" spans="1:26" x14ac:dyDescent="0.3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7105</v>
      </c>
      <c r="S5522" s="2">
        <v>84.25</v>
      </c>
      <c r="T5522" s="2">
        <v>4589.8500000000004</v>
      </c>
      <c r="U5522" t="s">
        <v>24</v>
      </c>
      <c r="V5522">
        <f>COUNTIF(Table1[[#This Row],[OnlineSecurity]:[StreamingMovies]], "Yes")</f>
        <v>2</v>
      </c>
      <c r="W5522" t="str" cm="1">
        <f t="array" ref="W5522">_xlfn.IFS(Table1[[#This Row],[tenure]]&lt;=12,"0-1 Years", Table1[[#This Row],[tenure]] &lt;=36, "1-3 Years",Table1[[#This Row],[tenure]]&lt;=60, "3-5 Years",Table1[[#This Row],[tenure]]&gt;60,"5+ Years")</f>
        <v>3-5 Years</v>
      </c>
      <c r="X5522" t="str">
        <f>IF(AND(Table1[[#This Row],[Contract]]="Month-to-Month", Table1[[#This Row],[PaymentMethod]]= "Electronic check"), "High Risk", "Standard")</f>
        <v>Standard</v>
      </c>
      <c r="Y5522" s="11">
        <f>IFERROR(Table1[[#This Row],[TotalCharges]]/Table1[[#This Row],[tenure]],"0")</f>
        <v>83.451818181818183</v>
      </c>
      <c r="Z5522" t="str">
        <f>IF(Table1[[#This Row],[SeniorCitizen]]=1,"Yes","No")</f>
        <v>No</v>
      </c>
    </row>
    <row r="5523" spans="1:26" x14ac:dyDescent="0.3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s="2">
        <v>64.650000000000006</v>
      </c>
      <c r="T5523" s="2">
        <v>3735.45</v>
      </c>
      <c r="U5523" t="s">
        <v>24</v>
      </c>
      <c r="V5523">
        <f>COUNTIF(Table1[[#This Row],[OnlineSecurity]:[StreamingMovies]], "Yes")</f>
        <v>3</v>
      </c>
      <c r="W5523" t="str" cm="1">
        <f t="array" ref="W5523">_xlfn.IFS(Table1[[#This Row],[tenure]]&lt;=12,"0-1 Years", Table1[[#This Row],[tenure]] &lt;=36, "1-3 Years",Table1[[#This Row],[tenure]]&lt;=60, "3-5 Years",Table1[[#This Row],[tenure]]&gt;60,"5+ Years")</f>
        <v>3-5 Years</v>
      </c>
      <c r="X5523" t="str">
        <f>IF(AND(Table1[[#This Row],[Contract]]="Month-to-Month", Table1[[#This Row],[PaymentMethod]]= "Electronic check"), "High Risk", "Standard")</f>
        <v>High Risk</v>
      </c>
      <c r="Y5523" s="11">
        <f>IFERROR(Table1[[#This Row],[TotalCharges]]/Table1[[#This Row],[tenure]],"0")</f>
        <v>63.312711864406779</v>
      </c>
      <c r="Z5523" t="str">
        <f>IF(Table1[[#This Row],[SeniorCitizen]]=1,"Yes","No")</f>
        <v>No</v>
      </c>
    </row>
    <row r="5524" spans="1:26" x14ac:dyDescent="0.3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s="2">
        <v>70.150000000000006</v>
      </c>
      <c r="T5524" s="2">
        <v>70.150000000000006</v>
      </c>
      <c r="U5524" t="s">
        <v>23</v>
      </c>
      <c r="V5524">
        <f>COUNTIF(Table1[[#This Row],[OnlineSecurity]:[StreamingMovies]], "Yes")</f>
        <v>0</v>
      </c>
      <c r="W5524" t="str" cm="1">
        <f t="array" ref="W5524">_xlfn.IFS(Table1[[#This Row],[tenure]]&lt;=12,"0-1 Years", Table1[[#This Row],[tenure]] &lt;=36, "1-3 Years",Table1[[#This Row],[tenure]]&lt;=60, "3-5 Years",Table1[[#This Row],[tenure]]&gt;60,"5+ Years")</f>
        <v>0-1 Years</v>
      </c>
      <c r="X5524" t="str">
        <f>IF(AND(Table1[[#This Row],[Contract]]="Month-to-Month", Table1[[#This Row],[PaymentMethod]]= "Electronic check"), "High Risk", "Standard")</f>
        <v>Standard</v>
      </c>
      <c r="Y5524" s="11">
        <f>IFERROR(Table1[[#This Row],[TotalCharges]]/Table1[[#This Row],[tenure]],"0")</f>
        <v>70.150000000000006</v>
      </c>
      <c r="Z5524" t="str">
        <f>IF(Table1[[#This Row],[SeniorCitizen]]=1,"Yes","No")</f>
        <v>No</v>
      </c>
    </row>
    <row r="5525" spans="1:26" x14ac:dyDescent="0.3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7104</v>
      </c>
      <c r="S5525" s="2">
        <v>69.2</v>
      </c>
      <c r="T5525" s="2">
        <v>477.55</v>
      </c>
      <c r="U5525" t="s">
        <v>24</v>
      </c>
      <c r="V5525">
        <f>COUNTIF(Table1[[#This Row],[OnlineSecurity]:[StreamingMovies]], "Yes")</f>
        <v>0</v>
      </c>
      <c r="W5525" t="str" cm="1">
        <f t="array" ref="W5525">_xlfn.IFS(Table1[[#This Row],[tenure]]&lt;=12,"0-1 Years", Table1[[#This Row],[tenure]] &lt;=36, "1-3 Years",Table1[[#This Row],[tenure]]&lt;=60, "3-5 Years",Table1[[#This Row],[tenure]]&gt;60,"5+ Years")</f>
        <v>0-1 Years</v>
      </c>
      <c r="X5525" t="str">
        <f>IF(AND(Table1[[#This Row],[Contract]]="Month-to-Month", Table1[[#This Row],[PaymentMethod]]= "Electronic check"), "High Risk", "Standard")</f>
        <v>Standard</v>
      </c>
      <c r="Y5525" s="11">
        <f>IFERROR(Table1[[#This Row],[TotalCharges]]/Table1[[#This Row],[tenure]],"0")</f>
        <v>68.221428571428575</v>
      </c>
      <c r="Z5525" t="str">
        <f>IF(Table1[[#This Row],[SeniorCitizen]]=1,"Yes","No")</f>
        <v>No</v>
      </c>
    </row>
    <row r="5526" spans="1:26" x14ac:dyDescent="0.3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7104</v>
      </c>
      <c r="S5526" s="2">
        <v>54.65</v>
      </c>
      <c r="T5526" s="2">
        <v>2553.6999999999998</v>
      </c>
      <c r="U5526" t="s">
        <v>24</v>
      </c>
      <c r="V5526">
        <f>COUNTIF(Table1[[#This Row],[OnlineSecurity]:[StreamingMovies]], "Yes")</f>
        <v>2</v>
      </c>
      <c r="W5526" t="str" cm="1">
        <f t="array" ref="W5526">_xlfn.IFS(Table1[[#This Row],[tenure]]&lt;=12,"0-1 Years", Table1[[#This Row],[tenure]] &lt;=36, "1-3 Years",Table1[[#This Row],[tenure]]&lt;=60, "3-5 Years",Table1[[#This Row],[tenure]]&gt;60,"5+ Years")</f>
        <v>3-5 Years</v>
      </c>
      <c r="X5526" t="str">
        <f>IF(AND(Table1[[#This Row],[Contract]]="Month-to-Month", Table1[[#This Row],[PaymentMethod]]= "Electronic check"), "High Risk", "Standard")</f>
        <v>Standard</v>
      </c>
      <c r="Y5526" s="11">
        <f>IFERROR(Table1[[#This Row],[TotalCharges]]/Table1[[#This Row],[tenure]],"0")</f>
        <v>56.748888888888885</v>
      </c>
      <c r="Z5526" t="str">
        <f>IF(Table1[[#This Row],[SeniorCitizen]]=1,"Yes","No")</f>
        <v>No</v>
      </c>
    </row>
    <row r="5527" spans="1:26" x14ac:dyDescent="0.35">
      <c r="A5527" t="s">
        <v>5562</v>
      </c>
      <c r="B5527" t="s">
        <v>22</v>
      </c>
      <c r="C5527">
        <v>0</v>
      </c>
      <c r="D5527" t="s">
        <v>23</v>
      </c>
      <c r="E5527" t="s">
        <v>23</v>
      </c>
      <c r="F5527">
        <v>54</v>
      </c>
      <c r="G5527" t="s">
        <v>23</v>
      </c>
      <c r="H5527" t="s">
        <v>23</v>
      </c>
      <c r="I5527" t="s">
        <v>24</v>
      </c>
      <c r="J5527" t="s">
        <v>24</v>
      </c>
      <c r="K5527" t="s">
        <v>24</v>
      </c>
      <c r="L5527" t="s">
        <v>24</v>
      </c>
      <c r="M5527" t="s">
        <v>24</v>
      </c>
      <c r="N5527" t="s">
        <v>24</v>
      </c>
      <c r="O5527" t="s">
        <v>24</v>
      </c>
      <c r="P5527" t="s">
        <v>31</v>
      </c>
      <c r="Q5527" t="s">
        <v>23</v>
      </c>
      <c r="R5527" t="s">
        <v>7104</v>
      </c>
      <c r="S5527" s="2">
        <v>24.75</v>
      </c>
      <c r="T5527" s="2">
        <v>1342.15</v>
      </c>
      <c r="U5527" t="s">
        <v>24</v>
      </c>
      <c r="V5527">
        <f>COUNTIF(Table1[[#This Row],[OnlineSecurity]:[StreamingMovies]], "Yes")</f>
        <v>0</v>
      </c>
      <c r="W5527" t="str" cm="1">
        <f t="array" ref="W5527">_xlfn.IFS(Table1[[#This Row],[tenure]]&lt;=12,"0-1 Years", Table1[[#This Row],[tenure]] &lt;=36, "1-3 Years",Table1[[#This Row],[tenure]]&lt;=60, "3-5 Years",Table1[[#This Row],[tenure]]&gt;60,"5+ Years")</f>
        <v>3-5 Years</v>
      </c>
      <c r="X5527" t="str">
        <f>IF(AND(Table1[[#This Row],[Contract]]="Month-to-Month", Table1[[#This Row],[PaymentMethod]]= "Electronic check"), "High Risk", "Standard")</f>
        <v>Standard</v>
      </c>
      <c r="Y5527" s="11">
        <f>IFERROR(Table1[[#This Row],[TotalCharges]]/Table1[[#This Row],[tenure]],"0")</f>
        <v>24.854629629629631</v>
      </c>
      <c r="Z5527" t="str">
        <f>IF(Table1[[#This Row],[SeniorCitizen]]=1,"Yes","No")</f>
        <v>No</v>
      </c>
    </row>
    <row r="5528" spans="1:26" x14ac:dyDescent="0.35">
      <c r="A5528" t="s">
        <v>5563</v>
      </c>
      <c r="B5528" t="s">
        <v>30</v>
      </c>
      <c r="C5528">
        <v>0</v>
      </c>
      <c r="D5528" t="s">
        <v>23</v>
      </c>
      <c r="E5528" t="s">
        <v>23</v>
      </c>
      <c r="F5528">
        <v>51</v>
      </c>
      <c r="G5528" t="s">
        <v>23</v>
      </c>
      <c r="H5528" t="s">
        <v>23</v>
      </c>
      <c r="I5528" t="s">
        <v>24</v>
      </c>
      <c r="J5528" t="s">
        <v>24</v>
      </c>
      <c r="K5528" t="s">
        <v>24</v>
      </c>
      <c r="L5528" t="s">
        <v>24</v>
      </c>
      <c r="M5528" t="s">
        <v>24</v>
      </c>
      <c r="N5528" t="s">
        <v>24</v>
      </c>
      <c r="O5528" t="s">
        <v>24</v>
      </c>
      <c r="P5528" t="s">
        <v>31</v>
      </c>
      <c r="Q5528" t="s">
        <v>23</v>
      </c>
      <c r="R5528" t="s">
        <v>32</v>
      </c>
      <c r="S5528" s="2">
        <v>23.95</v>
      </c>
      <c r="T5528" s="2">
        <v>1216.3499999999999</v>
      </c>
      <c r="U5528" t="s">
        <v>24</v>
      </c>
      <c r="V5528">
        <f>COUNTIF(Table1[[#This Row],[OnlineSecurity]:[StreamingMovies]], "Yes")</f>
        <v>0</v>
      </c>
      <c r="W5528" t="str" cm="1">
        <f t="array" ref="W5528">_xlfn.IFS(Table1[[#This Row],[tenure]]&lt;=12,"0-1 Years", Table1[[#This Row],[tenure]] &lt;=36, "1-3 Years",Table1[[#This Row],[tenure]]&lt;=60, "3-5 Years",Table1[[#This Row],[tenure]]&gt;60,"5+ Years")</f>
        <v>3-5 Years</v>
      </c>
      <c r="X5528" t="str">
        <f>IF(AND(Table1[[#This Row],[Contract]]="Month-to-Month", Table1[[#This Row],[PaymentMethod]]= "Electronic check"), "High Risk", "Standard")</f>
        <v>Standard</v>
      </c>
      <c r="Y5528" s="11">
        <f>IFERROR(Table1[[#This Row],[TotalCharges]]/Table1[[#This Row],[tenure]],"0")</f>
        <v>23.849999999999998</v>
      </c>
      <c r="Z5528" t="str">
        <f>IF(Table1[[#This Row],[SeniorCitizen]]=1,"Yes","No")</f>
        <v>No</v>
      </c>
    </row>
    <row r="5529" spans="1:26" x14ac:dyDescent="0.3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7105</v>
      </c>
      <c r="S5529" s="2">
        <v>105</v>
      </c>
      <c r="T5529" s="2">
        <v>7578.05</v>
      </c>
      <c r="U5529" t="s">
        <v>24</v>
      </c>
      <c r="V5529">
        <f>COUNTIF(Table1[[#This Row],[OnlineSecurity]:[StreamingMovies]], "Yes")</f>
        <v>4</v>
      </c>
      <c r="W5529" t="str" cm="1">
        <f t="array" ref="W5529">_xlfn.IFS(Table1[[#This Row],[tenure]]&lt;=12,"0-1 Years", Table1[[#This Row],[tenure]] &lt;=36, "1-3 Years",Table1[[#This Row],[tenure]]&lt;=60, "3-5 Years",Table1[[#This Row],[tenure]]&gt;60,"5+ Years")</f>
        <v>5+ Years</v>
      </c>
      <c r="X5529" t="str">
        <f>IF(AND(Table1[[#This Row],[Contract]]="Month-to-Month", Table1[[#This Row],[PaymentMethod]]= "Electronic check"), "High Risk", "Standard")</f>
        <v>Standard</v>
      </c>
      <c r="Y5529" s="11">
        <f>IFERROR(Table1[[#This Row],[TotalCharges]]/Table1[[#This Row],[tenure]],"0")</f>
        <v>105.25069444444445</v>
      </c>
      <c r="Z5529" t="str">
        <f>IF(Table1[[#This Row],[SeniorCitizen]]=1,"Yes","No")</f>
        <v>Yes</v>
      </c>
    </row>
    <row r="5530" spans="1:26" x14ac:dyDescent="0.3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7104</v>
      </c>
      <c r="S5530" s="2">
        <v>59.85</v>
      </c>
      <c r="T5530" s="2">
        <v>2603.9499999999998</v>
      </c>
      <c r="U5530" t="s">
        <v>24</v>
      </c>
      <c r="V5530">
        <f>COUNTIF(Table1[[#This Row],[OnlineSecurity]:[StreamingMovies]], "Yes")</f>
        <v>3</v>
      </c>
      <c r="W5530" t="str" cm="1">
        <f t="array" ref="W5530">_xlfn.IFS(Table1[[#This Row],[tenure]]&lt;=12,"0-1 Years", Table1[[#This Row],[tenure]] &lt;=36, "1-3 Years",Table1[[#This Row],[tenure]]&lt;=60, "3-5 Years",Table1[[#This Row],[tenure]]&gt;60,"5+ Years")</f>
        <v>3-5 Years</v>
      </c>
      <c r="X5530" t="str">
        <f>IF(AND(Table1[[#This Row],[Contract]]="Month-to-Month", Table1[[#This Row],[PaymentMethod]]= "Electronic check"), "High Risk", "Standard")</f>
        <v>Standard</v>
      </c>
      <c r="Y5530" s="11">
        <f>IFERROR(Table1[[#This Row],[TotalCharges]]/Table1[[#This Row],[tenure]],"0")</f>
        <v>59.180681818181817</v>
      </c>
      <c r="Z5530" t="str">
        <f>IF(Table1[[#This Row],[SeniorCitizen]]=1,"Yes","No")</f>
        <v>No</v>
      </c>
    </row>
    <row r="5531" spans="1:26" x14ac:dyDescent="0.35">
      <c r="A5531" t="s">
        <v>5566</v>
      </c>
      <c r="B5531" t="s">
        <v>30</v>
      </c>
      <c r="C5531">
        <v>0</v>
      </c>
      <c r="D5531" t="s">
        <v>24</v>
      </c>
      <c r="E5531" t="s">
        <v>24</v>
      </c>
      <c r="F5531">
        <v>2</v>
      </c>
      <c r="G5531" t="s">
        <v>23</v>
      </c>
      <c r="H5531" t="s">
        <v>24</v>
      </c>
      <c r="I5531" t="s">
        <v>24</v>
      </c>
      <c r="J5531" t="s">
        <v>24</v>
      </c>
      <c r="K5531" t="s">
        <v>24</v>
      </c>
      <c r="L5531" t="s">
        <v>24</v>
      </c>
      <c r="M5531" t="s">
        <v>24</v>
      </c>
      <c r="N5531" t="s">
        <v>24</v>
      </c>
      <c r="O5531" t="s">
        <v>24</v>
      </c>
      <c r="P5531" t="s">
        <v>27</v>
      </c>
      <c r="Q5531" t="s">
        <v>24</v>
      </c>
      <c r="R5531" t="s">
        <v>32</v>
      </c>
      <c r="S5531" s="2">
        <v>20.05</v>
      </c>
      <c r="T5531" s="2">
        <v>42.7</v>
      </c>
      <c r="U5531" t="s">
        <v>24</v>
      </c>
      <c r="V5531">
        <f>COUNTIF(Table1[[#This Row],[OnlineSecurity]:[StreamingMovies]], "Yes")</f>
        <v>0</v>
      </c>
      <c r="W5531" t="str" cm="1">
        <f t="array" ref="W5531">_xlfn.IFS(Table1[[#This Row],[tenure]]&lt;=12,"0-1 Years", Table1[[#This Row],[tenure]] &lt;=36, "1-3 Years",Table1[[#This Row],[tenure]]&lt;=60, "3-5 Years",Table1[[#This Row],[tenure]]&gt;60,"5+ Years")</f>
        <v>0-1 Years</v>
      </c>
      <c r="X5531" t="str">
        <f>IF(AND(Table1[[#This Row],[Contract]]="Month-to-Month", Table1[[#This Row],[PaymentMethod]]= "Electronic check"), "High Risk", "Standard")</f>
        <v>Standard</v>
      </c>
      <c r="Y5531" s="11">
        <f>IFERROR(Table1[[#This Row],[TotalCharges]]/Table1[[#This Row],[tenure]],"0")</f>
        <v>21.35</v>
      </c>
      <c r="Z5531" t="str">
        <f>IF(Table1[[#This Row],[SeniorCitizen]]=1,"Yes","No")</f>
        <v>No</v>
      </c>
    </row>
    <row r="5532" spans="1:26" x14ac:dyDescent="0.3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7104</v>
      </c>
      <c r="S5532" s="2">
        <v>92.15</v>
      </c>
      <c r="T5532" s="2">
        <v>6056.9</v>
      </c>
      <c r="U5532" t="s">
        <v>24</v>
      </c>
      <c r="V5532">
        <f>COUNTIF(Table1[[#This Row],[OnlineSecurity]:[StreamingMovies]], "Yes")</f>
        <v>2</v>
      </c>
      <c r="W5532" t="str" cm="1">
        <f t="array" ref="W5532">_xlfn.IFS(Table1[[#This Row],[tenure]]&lt;=12,"0-1 Years", Table1[[#This Row],[tenure]] &lt;=36, "1-3 Years",Table1[[#This Row],[tenure]]&lt;=60, "3-5 Years",Table1[[#This Row],[tenure]]&gt;60,"5+ Years")</f>
        <v>5+ Years</v>
      </c>
      <c r="X5532" t="str">
        <f>IF(AND(Table1[[#This Row],[Contract]]="Month-to-Month", Table1[[#This Row],[PaymentMethod]]= "Electronic check"), "High Risk", "Standard")</f>
        <v>Standard</v>
      </c>
      <c r="Y5532" s="11">
        <f>IFERROR(Table1[[#This Row],[TotalCharges]]/Table1[[#This Row],[tenure]],"0")</f>
        <v>91.771212121212116</v>
      </c>
      <c r="Z5532" t="str">
        <f>IF(Table1[[#This Row],[SeniorCitizen]]=1,"Yes","No")</f>
        <v>No</v>
      </c>
    </row>
    <row r="5533" spans="1:26" x14ac:dyDescent="0.35">
      <c r="A5533" t="s">
        <v>5568</v>
      </c>
      <c r="B5533" t="s">
        <v>30</v>
      </c>
      <c r="C5533">
        <v>0</v>
      </c>
      <c r="D5533" t="s">
        <v>23</v>
      </c>
      <c r="E5533" t="s">
        <v>23</v>
      </c>
      <c r="F5533">
        <v>68</v>
      </c>
      <c r="G5533" t="s">
        <v>24</v>
      </c>
      <c r="H5533" t="s">
        <v>24</v>
      </c>
      <c r="I5533" t="s">
        <v>26</v>
      </c>
      <c r="J5533" t="s">
        <v>23</v>
      </c>
      <c r="K5533" t="s">
        <v>23</v>
      </c>
      <c r="L5533" t="s">
        <v>24</v>
      </c>
      <c r="M5533" t="s">
        <v>24</v>
      </c>
      <c r="N5533" t="s">
        <v>23</v>
      </c>
      <c r="O5533" t="s">
        <v>24</v>
      </c>
      <c r="P5533" t="s">
        <v>31</v>
      </c>
      <c r="Q5533" t="s">
        <v>24</v>
      </c>
      <c r="R5533" t="s">
        <v>32</v>
      </c>
      <c r="S5533" s="2">
        <v>44.8</v>
      </c>
      <c r="T5533" s="2">
        <v>2983.65</v>
      </c>
      <c r="U5533" t="s">
        <v>24</v>
      </c>
      <c r="V5533">
        <f>COUNTIF(Table1[[#This Row],[OnlineSecurity]:[StreamingMovies]], "Yes")</f>
        <v>3</v>
      </c>
      <c r="W5533" t="str" cm="1">
        <f t="array" ref="W5533">_xlfn.IFS(Table1[[#This Row],[tenure]]&lt;=12,"0-1 Years", Table1[[#This Row],[tenure]] &lt;=36, "1-3 Years",Table1[[#This Row],[tenure]]&lt;=60, "3-5 Years",Table1[[#This Row],[tenure]]&gt;60,"5+ Years")</f>
        <v>5+ Years</v>
      </c>
      <c r="X5533" t="str">
        <f>IF(AND(Table1[[#This Row],[Contract]]="Month-to-Month", Table1[[#This Row],[PaymentMethod]]= "Electronic check"), "High Risk", "Standard")</f>
        <v>Standard</v>
      </c>
      <c r="Y5533" s="11">
        <f>IFERROR(Table1[[#This Row],[TotalCharges]]/Table1[[#This Row],[tenure]],"0")</f>
        <v>43.877205882352939</v>
      </c>
      <c r="Z5533" t="str">
        <f>IF(Table1[[#This Row],[SeniorCitizen]]=1,"Yes","No")</f>
        <v>No</v>
      </c>
    </row>
    <row r="5534" spans="1:26" x14ac:dyDescent="0.35">
      <c r="A5534" t="s">
        <v>5569</v>
      </c>
      <c r="B5534" t="s">
        <v>22</v>
      </c>
      <c r="C5534">
        <v>0</v>
      </c>
      <c r="D5534" t="s">
        <v>24</v>
      </c>
      <c r="E5534" t="s">
        <v>24</v>
      </c>
      <c r="F5534">
        <v>31</v>
      </c>
      <c r="G5534" t="s">
        <v>23</v>
      </c>
      <c r="H5534" t="s">
        <v>24</v>
      </c>
      <c r="I5534" t="s">
        <v>24</v>
      </c>
      <c r="J5534" t="s">
        <v>24</v>
      </c>
      <c r="K5534" t="s">
        <v>24</v>
      </c>
      <c r="L5534" t="s">
        <v>24</v>
      </c>
      <c r="M5534" t="s">
        <v>24</v>
      </c>
      <c r="N5534" t="s">
        <v>24</v>
      </c>
      <c r="O5534" t="s">
        <v>24</v>
      </c>
      <c r="P5534" t="s">
        <v>47</v>
      </c>
      <c r="Q5534" t="s">
        <v>24</v>
      </c>
      <c r="R5534" t="s">
        <v>7105</v>
      </c>
      <c r="S5534" s="2">
        <v>20.9</v>
      </c>
      <c r="T5534" s="2">
        <v>689.35</v>
      </c>
      <c r="U5534" t="s">
        <v>24</v>
      </c>
      <c r="V5534">
        <f>COUNTIF(Table1[[#This Row],[OnlineSecurity]:[StreamingMovies]], "Yes")</f>
        <v>0</v>
      </c>
      <c r="W5534" t="str" cm="1">
        <f t="array" ref="W5534">_xlfn.IFS(Table1[[#This Row],[tenure]]&lt;=12,"0-1 Years", Table1[[#This Row],[tenure]] &lt;=36, "1-3 Years",Table1[[#This Row],[tenure]]&lt;=60, "3-5 Years",Table1[[#This Row],[tenure]]&gt;60,"5+ Years")</f>
        <v>1-3 Years</v>
      </c>
      <c r="X5534" t="str">
        <f>IF(AND(Table1[[#This Row],[Contract]]="Month-to-Month", Table1[[#This Row],[PaymentMethod]]= "Electronic check"), "High Risk", "Standard")</f>
        <v>Standard</v>
      </c>
      <c r="Y5534" s="11">
        <f>IFERROR(Table1[[#This Row],[TotalCharges]]/Table1[[#This Row],[tenure]],"0")</f>
        <v>22.237096774193549</v>
      </c>
      <c r="Z5534" t="str">
        <f>IF(Table1[[#This Row],[SeniorCitizen]]=1,"Yes","No")</f>
        <v>No</v>
      </c>
    </row>
    <row r="5535" spans="1:26" x14ac:dyDescent="0.3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7104</v>
      </c>
      <c r="S5535" s="2">
        <v>95.4</v>
      </c>
      <c r="T5535" s="2">
        <v>2025.1</v>
      </c>
      <c r="U5535" t="s">
        <v>24</v>
      </c>
      <c r="V5535">
        <f>COUNTIF(Table1[[#This Row],[OnlineSecurity]:[StreamingMovies]], "Yes")</f>
        <v>2</v>
      </c>
      <c r="W5535" t="str" cm="1">
        <f t="array" ref="W5535">_xlfn.IFS(Table1[[#This Row],[tenure]]&lt;=12,"0-1 Years", Table1[[#This Row],[tenure]] &lt;=36, "1-3 Years",Table1[[#This Row],[tenure]]&lt;=60, "3-5 Years",Table1[[#This Row],[tenure]]&gt;60,"5+ Years")</f>
        <v>1-3 Years</v>
      </c>
      <c r="X5535" t="str">
        <f>IF(AND(Table1[[#This Row],[Contract]]="Month-to-Month", Table1[[#This Row],[PaymentMethod]]= "Electronic check"), "High Risk", "Standard")</f>
        <v>Standard</v>
      </c>
      <c r="Y5535" s="11">
        <f>IFERROR(Table1[[#This Row],[TotalCharges]]/Table1[[#This Row],[tenure]],"0")</f>
        <v>96.433333333333323</v>
      </c>
      <c r="Z5535" t="str">
        <f>IF(Table1[[#This Row],[SeniorCitizen]]=1,"Yes","No")</f>
        <v>Yes</v>
      </c>
    </row>
    <row r="5536" spans="1:26" x14ac:dyDescent="0.3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s="2">
        <v>80.349999999999994</v>
      </c>
      <c r="T5536" s="2">
        <v>1747.2</v>
      </c>
      <c r="U5536" t="s">
        <v>24</v>
      </c>
      <c r="V5536">
        <f>COUNTIF(Table1[[#This Row],[OnlineSecurity]:[StreamingMovies]], "Yes")</f>
        <v>1</v>
      </c>
      <c r="W5536" t="str" cm="1">
        <f t="array" ref="W5536">_xlfn.IFS(Table1[[#This Row],[tenure]]&lt;=12,"0-1 Years", Table1[[#This Row],[tenure]] &lt;=36, "1-3 Years",Table1[[#This Row],[tenure]]&lt;=60, "3-5 Years",Table1[[#This Row],[tenure]]&gt;60,"5+ Years")</f>
        <v>1-3 Years</v>
      </c>
      <c r="X5536" t="str">
        <f>IF(AND(Table1[[#This Row],[Contract]]="Month-to-Month", Table1[[#This Row],[PaymentMethod]]= "Electronic check"), "High Risk", "Standard")</f>
        <v>High Risk</v>
      </c>
      <c r="Y5536" s="11">
        <f>IFERROR(Table1[[#This Row],[TotalCharges]]/Table1[[#This Row],[tenure]],"0")</f>
        <v>83.2</v>
      </c>
      <c r="Z5536" t="str">
        <f>IF(Table1[[#This Row],[SeniorCitizen]]=1,"Yes","No")</f>
        <v>No</v>
      </c>
    </row>
    <row r="5537" spans="1:26" x14ac:dyDescent="0.3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7104</v>
      </c>
      <c r="S5537" s="2">
        <v>85.1</v>
      </c>
      <c r="T5537" s="2">
        <v>4657.95</v>
      </c>
      <c r="U5537" t="s">
        <v>24</v>
      </c>
      <c r="V5537">
        <f>COUNTIF(Table1[[#This Row],[OnlineSecurity]:[StreamingMovies]], "Yes")</f>
        <v>5</v>
      </c>
      <c r="W5537" t="str" cm="1">
        <f t="array" ref="W5537">_xlfn.IFS(Table1[[#This Row],[tenure]]&lt;=12,"0-1 Years", Table1[[#This Row],[tenure]] &lt;=36, "1-3 Years",Table1[[#This Row],[tenure]]&lt;=60, "3-5 Years",Table1[[#This Row],[tenure]]&gt;60,"5+ Years")</f>
        <v>3-5 Years</v>
      </c>
      <c r="X5537" t="str">
        <f>IF(AND(Table1[[#This Row],[Contract]]="Month-to-Month", Table1[[#This Row],[PaymentMethod]]= "Electronic check"), "High Risk", "Standard")</f>
        <v>Standard</v>
      </c>
      <c r="Y5537" s="11">
        <f>IFERROR(Table1[[#This Row],[TotalCharges]]/Table1[[#This Row],[tenure]],"0")</f>
        <v>84.69</v>
      </c>
      <c r="Z5537" t="str">
        <f>IF(Table1[[#This Row],[SeniorCitizen]]=1,"Yes","No")</f>
        <v>No</v>
      </c>
    </row>
    <row r="5538" spans="1:26" x14ac:dyDescent="0.35">
      <c r="A5538" t="s">
        <v>5573</v>
      </c>
      <c r="B5538" t="s">
        <v>30</v>
      </c>
      <c r="C5538">
        <v>0</v>
      </c>
      <c r="D5538" t="s">
        <v>24</v>
      </c>
      <c r="E5538" t="s">
        <v>24</v>
      </c>
      <c r="F5538">
        <v>9</v>
      </c>
      <c r="G5538" t="s">
        <v>24</v>
      </c>
      <c r="H5538" t="s">
        <v>24</v>
      </c>
      <c r="I5538" t="s">
        <v>26</v>
      </c>
      <c r="J5538" t="s">
        <v>24</v>
      </c>
      <c r="K5538" t="s">
        <v>24</v>
      </c>
      <c r="L5538" t="s">
        <v>24</v>
      </c>
      <c r="M5538" t="s">
        <v>24</v>
      </c>
      <c r="N5538" t="s">
        <v>23</v>
      </c>
      <c r="O5538" t="s">
        <v>24</v>
      </c>
      <c r="P5538" t="s">
        <v>27</v>
      </c>
      <c r="Q5538" t="s">
        <v>23</v>
      </c>
      <c r="R5538" t="s">
        <v>7105</v>
      </c>
      <c r="S5538" s="2">
        <v>34.700000000000003</v>
      </c>
      <c r="T5538" s="2">
        <v>296.10000000000002</v>
      </c>
      <c r="U5538" t="s">
        <v>23</v>
      </c>
      <c r="V5538">
        <f>COUNTIF(Table1[[#This Row],[OnlineSecurity]:[StreamingMovies]], "Yes")</f>
        <v>1</v>
      </c>
      <c r="W5538" t="str" cm="1">
        <f t="array" ref="W5538">_xlfn.IFS(Table1[[#This Row],[tenure]]&lt;=12,"0-1 Years", Table1[[#This Row],[tenure]] &lt;=36, "1-3 Years",Table1[[#This Row],[tenure]]&lt;=60, "3-5 Years",Table1[[#This Row],[tenure]]&gt;60,"5+ Years")</f>
        <v>0-1 Years</v>
      </c>
      <c r="X5538" t="str">
        <f>IF(AND(Table1[[#This Row],[Contract]]="Month-to-Month", Table1[[#This Row],[PaymentMethod]]= "Electronic check"), "High Risk", "Standard")</f>
        <v>Standard</v>
      </c>
      <c r="Y5538" s="11">
        <f>IFERROR(Table1[[#This Row],[TotalCharges]]/Table1[[#This Row],[tenure]],"0")</f>
        <v>32.900000000000006</v>
      </c>
      <c r="Z5538" t="str">
        <f>IF(Table1[[#This Row],[SeniorCitizen]]=1,"Yes","No")</f>
        <v>No</v>
      </c>
    </row>
    <row r="5539" spans="1:26" x14ac:dyDescent="0.3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7104</v>
      </c>
      <c r="S5539" s="2">
        <v>115.05</v>
      </c>
      <c r="T5539" s="2">
        <v>8016.6</v>
      </c>
      <c r="U5539" t="s">
        <v>24</v>
      </c>
      <c r="V5539">
        <f>COUNTIF(Table1[[#This Row],[OnlineSecurity]:[StreamingMovies]], "Yes")</f>
        <v>6</v>
      </c>
      <c r="W5539" t="str" cm="1">
        <f t="array" ref="W5539">_xlfn.IFS(Table1[[#This Row],[tenure]]&lt;=12,"0-1 Years", Table1[[#This Row],[tenure]] &lt;=36, "1-3 Years",Table1[[#This Row],[tenure]]&lt;=60, "3-5 Years",Table1[[#This Row],[tenure]]&gt;60,"5+ Years")</f>
        <v>5+ Years</v>
      </c>
      <c r="X5539" t="str">
        <f>IF(AND(Table1[[#This Row],[Contract]]="Month-to-Month", Table1[[#This Row],[PaymentMethod]]= "Electronic check"), "High Risk", "Standard")</f>
        <v>Standard</v>
      </c>
      <c r="Y5539" s="11">
        <f>IFERROR(Table1[[#This Row],[TotalCharges]]/Table1[[#This Row],[tenure]],"0")</f>
        <v>112.90985915492958</v>
      </c>
      <c r="Z5539" t="str">
        <f>IF(Table1[[#This Row],[SeniorCitizen]]=1,"Yes","No")</f>
        <v>Yes</v>
      </c>
    </row>
    <row r="5540" spans="1:26" x14ac:dyDescent="0.3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s="2">
        <v>81.099999999999994</v>
      </c>
      <c r="T5540" s="2">
        <v>81.099999999999994</v>
      </c>
      <c r="U5540" t="s">
        <v>23</v>
      </c>
      <c r="V5540">
        <f>COUNTIF(Table1[[#This Row],[OnlineSecurity]:[StreamingMovies]], "Yes")</f>
        <v>1</v>
      </c>
      <c r="W5540" t="str" cm="1">
        <f t="array" ref="W5540">_xlfn.IFS(Table1[[#This Row],[tenure]]&lt;=12,"0-1 Years", Table1[[#This Row],[tenure]] &lt;=36, "1-3 Years",Table1[[#This Row],[tenure]]&lt;=60, "3-5 Years",Table1[[#This Row],[tenure]]&gt;60,"5+ Years")</f>
        <v>0-1 Years</v>
      </c>
      <c r="X5540" t="str">
        <f>IF(AND(Table1[[#This Row],[Contract]]="Month-to-Month", Table1[[#This Row],[PaymentMethod]]= "Electronic check"), "High Risk", "Standard")</f>
        <v>High Risk</v>
      </c>
      <c r="Y5540" s="11">
        <f>IFERROR(Table1[[#This Row],[TotalCharges]]/Table1[[#This Row],[tenure]],"0")</f>
        <v>81.099999999999994</v>
      </c>
      <c r="Z5540" t="str">
        <f>IF(Table1[[#This Row],[SeniorCitizen]]=1,"Yes","No")</f>
        <v>No</v>
      </c>
    </row>
    <row r="5541" spans="1:26" x14ac:dyDescent="0.35">
      <c r="A5541" t="s">
        <v>5576</v>
      </c>
      <c r="B5541" t="s">
        <v>30</v>
      </c>
      <c r="C5541">
        <v>0</v>
      </c>
      <c r="D5541" t="s">
        <v>23</v>
      </c>
      <c r="E5541" t="s">
        <v>23</v>
      </c>
      <c r="F5541">
        <v>22</v>
      </c>
      <c r="G5541" t="s">
        <v>23</v>
      </c>
      <c r="H5541" t="s">
        <v>24</v>
      </c>
      <c r="I5541" t="s">
        <v>24</v>
      </c>
      <c r="J5541" t="s">
        <v>24</v>
      </c>
      <c r="K5541" t="s">
        <v>24</v>
      </c>
      <c r="L5541" t="s">
        <v>24</v>
      </c>
      <c r="M5541" t="s">
        <v>24</v>
      </c>
      <c r="N5541" t="s">
        <v>24</v>
      </c>
      <c r="O5541" t="s">
        <v>24</v>
      </c>
      <c r="P5541" t="s">
        <v>31</v>
      </c>
      <c r="Q5541" t="s">
        <v>24</v>
      </c>
      <c r="R5541" t="s">
        <v>32</v>
      </c>
      <c r="S5541" s="2">
        <v>19.95</v>
      </c>
      <c r="T5541" s="2">
        <v>433.5</v>
      </c>
      <c r="U5541" t="s">
        <v>24</v>
      </c>
      <c r="V5541">
        <f>COUNTIF(Table1[[#This Row],[OnlineSecurity]:[StreamingMovies]], "Yes")</f>
        <v>0</v>
      </c>
      <c r="W5541" t="str" cm="1">
        <f t="array" ref="W5541">_xlfn.IFS(Table1[[#This Row],[tenure]]&lt;=12,"0-1 Years", Table1[[#This Row],[tenure]] &lt;=36, "1-3 Years",Table1[[#This Row],[tenure]]&lt;=60, "3-5 Years",Table1[[#This Row],[tenure]]&gt;60,"5+ Years")</f>
        <v>1-3 Years</v>
      </c>
      <c r="X5541" t="str">
        <f>IF(AND(Table1[[#This Row],[Contract]]="Month-to-Month", Table1[[#This Row],[PaymentMethod]]= "Electronic check"), "High Risk", "Standard")</f>
        <v>Standard</v>
      </c>
      <c r="Y5541" s="11">
        <f>IFERROR(Table1[[#This Row],[TotalCharges]]/Table1[[#This Row],[tenure]],"0")</f>
        <v>19.704545454545453</v>
      </c>
      <c r="Z5541" t="str">
        <f>IF(Table1[[#This Row],[SeniorCitizen]]=1,"Yes","No")</f>
        <v>No</v>
      </c>
    </row>
    <row r="5542" spans="1:26" x14ac:dyDescent="0.35">
      <c r="A5542" t="s">
        <v>5577</v>
      </c>
      <c r="B5542" t="s">
        <v>22</v>
      </c>
      <c r="C5542">
        <v>0</v>
      </c>
      <c r="D5542" t="s">
        <v>23</v>
      </c>
      <c r="E5542" t="s">
        <v>23</v>
      </c>
      <c r="F5542">
        <v>1</v>
      </c>
      <c r="G5542" t="s">
        <v>23</v>
      </c>
      <c r="H5542" t="s">
        <v>24</v>
      </c>
      <c r="I5542" t="s">
        <v>24</v>
      </c>
      <c r="J5542" t="s">
        <v>24</v>
      </c>
      <c r="K5542" t="s">
        <v>24</v>
      </c>
      <c r="L5542" t="s">
        <v>24</v>
      </c>
      <c r="M5542" t="s">
        <v>24</v>
      </c>
      <c r="N5542" t="s">
        <v>24</v>
      </c>
      <c r="O5542" t="s">
        <v>24</v>
      </c>
      <c r="P5542" t="s">
        <v>27</v>
      </c>
      <c r="Q5542" t="s">
        <v>24</v>
      </c>
      <c r="R5542" t="s">
        <v>32</v>
      </c>
      <c r="S5542" s="2">
        <v>20.55</v>
      </c>
      <c r="T5542" s="2">
        <v>20.55</v>
      </c>
      <c r="U5542" t="s">
        <v>23</v>
      </c>
      <c r="V5542">
        <f>COUNTIF(Table1[[#This Row],[OnlineSecurity]:[StreamingMovies]], "Yes")</f>
        <v>0</v>
      </c>
      <c r="W5542" t="str" cm="1">
        <f t="array" ref="W5542">_xlfn.IFS(Table1[[#This Row],[tenure]]&lt;=12,"0-1 Years", Table1[[#This Row],[tenure]] &lt;=36, "1-3 Years",Table1[[#This Row],[tenure]]&lt;=60, "3-5 Years",Table1[[#This Row],[tenure]]&gt;60,"5+ Years")</f>
        <v>0-1 Years</v>
      </c>
      <c r="X5542" t="str">
        <f>IF(AND(Table1[[#This Row],[Contract]]="Month-to-Month", Table1[[#This Row],[PaymentMethod]]= "Electronic check"), "High Risk", "Standard")</f>
        <v>Standard</v>
      </c>
      <c r="Y5542" s="11">
        <f>IFERROR(Table1[[#This Row],[TotalCharges]]/Table1[[#This Row],[tenure]],"0")</f>
        <v>20.55</v>
      </c>
      <c r="Z5542" t="str">
        <f>IF(Table1[[#This Row],[SeniorCitizen]]=1,"Yes","No")</f>
        <v>No</v>
      </c>
    </row>
    <row r="5543" spans="1:26" x14ac:dyDescent="0.3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s="2">
        <v>106.6</v>
      </c>
      <c r="T5543" s="2">
        <v>6428.4</v>
      </c>
      <c r="U5543" t="s">
        <v>23</v>
      </c>
      <c r="V5543">
        <f>COUNTIF(Table1[[#This Row],[OnlineSecurity]:[StreamingMovies]], "Yes")</f>
        <v>4</v>
      </c>
      <c r="W5543" t="str" cm="1">
        <f t="array" ref="W5543">_xlfn.IFS(Table1[[#This Row],[tenure]]&lt;=12,"0-1 Years", Table1[[#This Row],[tenure]] &lt;=36, "1-3 Years",Table1[[#This Row],[tenure]]&lt;=60, "3-5 Years",Table1[[#This Row],[tenure]]&gt;60,"5+ Years")</f>
        <v>5+ Years</v>
      </c>
      <c r="X5543" t="str">
        <f>IF(AND(Table1[[#This Row],[Contract]]="Month-to-Month", Table1[[#This Row],[PaymentMethod]]= "Electronic check"), "High Risk", "Standard")</f>
        <v>Standard</v>
      </c>
      <c r="Y5543" s="11">
        <f>IFERROR(Table1[[#This Row],[TotalCharges]]/Table1[[#This Row],[tenure]],"0")</f>
        <v>105.38360655737705</v>
      </c>
      <c r="Z5543" t="str">
        <f>IF(Table1[[#This Row],[SeniorCitizen]]=1,"Yes","No")</f>
        <v>No</v>
      </c>
    </row>
    <row r="5544" spans="1:26" x14ac:dyDescent="0.3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7104</v>
      </c>
      <c r="S5544" s="2">
        <v>86.15</v>
      </c>
      <c r="T5544" s="2">
        <v>5883.85</v>
      </c>
      <c r="U5544" t="s">
        <v>24</v>
      </c>
      <c r="V5544">
        <f>COUNTIF(Table1[[#This Row],[OnlineSecurity]:[StreamingMovies]], "Yes")</f>
        <v>5</v>
      </c>
      <c r="W5544" t="str" cm="1">
        <f t="array" ref="W5544">_xlfn.IFS(Table1[[#This Row],[tenure]]&lt;=12,"0-1 Years", Table1[[#This Row],[tenure]] &lt;=36, "1-3 Years",Table1[[#This Row],[tenure]]&lt;=60, "3-5 Years",Table1[[#This Row],[tenure]]&gt;60,"5+ Years")</f>
        <v>5+ Years</v>
      </c>
      <c r="X5544" t="str">
        <f>IF(AND(Table1[[#This Row],[Contract]]="Month-to-Month", Table1[[#This Row],[PaymentMethod]]= "Electronic check"), "High Risk", "Standard")</f>
        <v>Standard</v>
      </c>
      <c r="Y5544" s="11">
        <f>IFERROR(Table1[[#This Row],[TotalCharges]]/Table1[[#This Row],[tenure]],"0")</f>
        <v>87.818656716417919</v>
      </c>
      <c r="Z5544" t="str">
        <f>IF(Table1[[#This Row],[SeniorCitizen]]=1,"Yes","No")</f>
        <v>No</v>
      </c>
    </row>
    <row r="5545" spans="1:26" x14ac:dyDescent="0.3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s="2">
        <v>78.849999999999994</v>
      </c>
      <c r="T5545" s="2">
        <v>1043.8</v>
      </c>
      <c r="U5545" t="s">
        <v>24</v>
      </c>
      <c r="V5545">
        <f>COUNTIF(Table1[[#This Row],[OnlineSecurity]:[StreamingMovies]], "Yes")</f>
        <v>2</v>
      </c>
      <c r="W5545" t="str" cm="1">
        <f t="array" ref="W5545">_xlfn.IFS(Table1[[#This Row],[tenure]]&lt;=12,"0-1 Years", Table1[[#This Row],[tenure]] &lt;=36, "1-3 Years",Table1[[#This Row],[tenure]]&lt;=60, "3-5 Years",Table1[[#This Row],[tenure]]&gt;60,"5+ Years")</f>
        <v>1-3 Years</v>
      </c>
      <c r="X5545" t="str">
        <f>IF(AND(Table1[[#This Row],[Contract]]="Month-to-Month", Table1[[#This Row],[PaymentMethod]]= "Electronic check"), "High Risk", "Standard")</f>
        <v>High Risk</v>
      </c>
      <c r="Y5545" s="11">
        <f>IFERROR(Table1[[#This Row],[TotalCharges]]/Table1[[#This Row],[tenure]],"0")</f>
        <v>74.55714285714285</v>
      </c>
      <c r="Z5545" t="str">
        <f>IF(Table1[[#This Row],[SeniorCitizen]]=1,"Yes","No")</f>
        <v>Yes</v>
      </c>
    </row>
    <row r="5546" spans="1:26" x14ac:dyDescent="0.3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s="2">
        <v>106.75</v>
      </c>
      <c r="T5546" s="2">
        <v>6252.9</v>
      </c>
      <c r="U5546" t="s">
        <v>23</v>
      </c>
      <c r="V5546">
        <f>COUNTIF(Table1[[#This Row],[OnlineSecurity]:[StreamingMovies]], "Yes")</f>
        <v>5</v>
      </c>
      <c r="W5546" t="str" cm="1">
        <f t="array" ref="W5546">_xlfn.IFS(Table1[[#This Row],[tenure]]&lt;=12,"0-1 Years", Table1[[#This Row],[tenure]] &lt;=36, "1-3 Years",Table1[[#This Row],[tenure]]&lt;=60, "3-5 Years",Table1[[#This Row],[tenure]]&gt;60,"5+ Years")</f>
        <v>3-5 Years</v>
      </c>
      <c r="X5546" t="str">
        <f>IF(AND(Table1[[#This Row],[Contract]]="Month-to-Month", Table1[[#This Row],[PaymentMethod]]= "Electronic check"), "High Risk", "Standard")</f>
        <v>High Risk</v>
      </c>
      <c r="Y5546" s="11">
        <f>IFERROR(Table1[[#This Row],[TotalCharges]]/Table1[[#This Row],[tenure]],"0")</f>
        <v>105.98135593220339</v>
      </c>
      <c r="Z5546" t="str">
        <f>IF(Table1[[#This Row],[SeniorCitizen]]=1,"Yes","No")</f>
        <v>No</v>
      </c>
    </row>
    <row r="5547" spans="1:26" x14ac:dyDescent="0.3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7104</v>
      </c>
      <c r="S5547" s="2">
        <v>86.55</v>
      </c>
      <c r="T5547" s="2">
        <v>1857.25</v>
      </c>
      <c r="U5547" t="s">
        <v>24</v>
      </c>
      <c r="V5547">
        <f>COUNTIF(Table1[[#This Row],[OnlineSecurity]:[StreamingMovies]], "Yes")</f>
        <v>2</v>
      </c>
      <c r="W5547" t="str" cm="1">
        <f t="array" ref="W5547">_xlfn.IFS(Table1[[#This Row],[tenure]]&lt;=12,"0-1 Years", Table1[[#This Row],[tenure]] &lt;=36, "1-3 Years",Table1[[#This Row],[tenure]]&lt;=60, "3-5 Years",Table1[[#This Row],[tenure]]&gt;60,"5+ Years")</f>
        <v>1-3 Years</v>
      </c>
      <c r="X5547" t="str">
        <f>IF(AND(Table1[[#This Row],[Contract]]="Month-to-Month", Table1[[#This Row],[PaymentMethod]]= "Electronic check"), "High Risk", "Standard")</f>
        <v>Standard</v>
      </c>
      <c r="Y5547" s="11">
        <f>IFERROR(Table1[[#This Row],[TotalCharges]]/Table1[[#This Row],[tenure]],"0")</f>
        <v>88.44047619047619</v>
      </c>
      <c r="Z5547" t="str">
        <f>IF(Table1[[#This Row],[SeniorCitizen]]=1,"Yes","No")</f>
        <v>Yes</v>
      </c>
    </row>
    <row r="5548" spans="1:26" x14ac:dyDescent="0.35">
      <c r="A5548" t="s">
        <v>5583</v>
      </c>
      <c r="B5548" t="s">
        <v>30</v>
      </c>
      <c r="C5548">
        <v>0</v>
      </c>
      <c r="D5548" t="s">
        <v>24</v>
      </c>
      <c r="E5548" t="s">
        <v>24</v>
      </c>
      <c r="F5548">
        <v>4</v>
      </c>
      <c r="G5548" t="s">
        <v>24</v>
      </c>
      <c r="H5548" t="s">
        <v>24</v>
      </c>
      <c r="I5548" t="s">
        <v>26</v>
      </c>
      <c r="J5548" t="s">
        <v>23</v>
      </c>
      <c r="K5548" t="s">
        <v>23</v>
      </c>
      <c r="L5548" t="s">
        <v>24</v>
      </c>
      <c r="M5548" t="s">
        <v>23</v>
      </c>
      <c r="N5548" t="s">
        <v>24</v>
      </c>
      <c r="O5548" t="s">
        <v>24</v>
      </c>
      <c r="P5548" t="s">
        <v>27</v>
      </c>
      <c r="Q5548" t="s">
        <v>24</v>
      </c>
      <c r="R5548" t="s">
        <v>32</v>
      </c>
      <c r="S5548" s="2">
        <v>42.4</v>
      </c>
      <c r="T5548" s="2">
        <v>146.4</v>
      </c>
      <c r="U5548" t="s">
        <v>24</v>
      </c>
      <c r="V5548">
        <f>COUNTIF(Table1[[#This Row],[OnlineSecurity]:[StreamingMovies]], "Yes")</f>
        <v>3</v>
      </c>
      <c r="W5548" t="str" cm="1">
        <f t="array" ref="W5548">_xlfn.IFS(Table1[[#This Row],[tenure]]&lt;=12,"0-1 Years", Table1[[#This Row],[tenure]] &lt;=36, "1-3 Years",Table1[[#This Row],[tenure]]&lt;=60, "3-5 Years",Table1[[#This Row],[tenure]]&gt;60,"5+ Years")</f>
        <v>0-1 Years</v>
      </c>
      <c r="X5548" t="str">
        <f>IF(AND(Table1[[#This Row],[Contract]]="Month-to-Month", Table1[[#This Row],[PaymentMethod]]= "Electronic check"), "High Risk", "Standard")</f>
        <v>Standard</v>
      </c>
      <c r="Y5548" s="11">
        <f>IFERROR(Table1[[#This Row],[TotalCharges]]/Table1[[#This Row],[tenure]],"0")</f>
        <v>36.6</v>
      </c>
      <c r="Z5548" t="str">
        <f>IF(Table1[[#This Row],[SeniorCitizen]]=1,"Yes","No")</f>
        <v>No</v>
      </c>
    </row>
    <row r="5549" spans="1:26" x14ac:dyDescent="0.3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s="2">
        <v>89.45</v>
      </c>
      <c r="T5549" s="2">
        <v>240.45</v>
      </c>
      <c r="U5549" t="s">
        <v>23</v>
      </c>
      <c r="V5549">
        <f>COUNTIF(Table1[[#This Row],[OnlineSecurity]:[StreamingMovies]], "Yes")</f>
        <v>2</v>
      </c>
      <c r="W5549" t="str" cm="1">
        <f t="array" ref="W5549">_xlfn.IFS(Table1[[#This Row],[tenure]]&lt;=12,"0-1 Years", Table1[[#This Row],[tenure]] &lt;=36, "1-3 Years",Table1[[#This Row],[tenure]]&lt;=60, "3-5 Years",Table1[[#This Row],[tenure]]&gt;60,"5+ Years")</f>
        <v>0-1 Years</v>
      </c>
      <c r="X5549" t="str">
        <f>IF(AND(Table1[[#This Row],[Contract]]="Month-to-Month", Table1[[#This Row],[PaymentMethod]]= "Electronic check"), "High Risk", "Standard")</f>
        <v>High Risk</v>
      </c>
      <c r="Y5549" s="11">
        <f>IFERROR(Table1[[#This Row],[TotalCharges]]/Table1[[#This Row],[tenure]],"0")</f>
        <v>80.149999999999991</v>
      </c>
      <c r="Z5549" t="str">
        <f>IF(Table1[[#This Row],[SeniorCitizen]]=1,"Yes","No")</f>
        <v>No</v>
      </c>
    </row>
    <row r="5550" spans="1:26" x14ac:dyDescent="0.35">
      <c r="A5550" t="s">
        <v>5585</v>
      </c>
      <c r="B5550" t="s">
        <v>30</v>
      </c>
      <c r="C5550">
        <v>0</v>
      </c>
      <c r="D5550" t="s">
        <v>23</v>
      </c>
      <c r="E5550" t="s">
        <v>24</v>
      </c>
      <c r="F5550">
        <v>70</v>
      </c>
      <c r="G5550" t="s">
        <v>23</v>
      </c>
      <c r="H5550" t="s">
        <v>23</v>
      </c>
      <c r="I5550" t="s">
        <v>24</v>
      </c>
      <c r="J5550" t="s">
        <v>24</v>
      </c>
      <c r="K5550" t="s">
        <v>24</v>
      </c>
      <c r="L5550" t="s">
        <v>24</v>
      </c>
      <c r="M5550" t="s">
        <v>24</v>
      </c>
      <c r="N5550" t="s">
        <v>24</v>
      </c>
      <c r="O5550" t="s">
        <v>24</v>
      </c>
      <c r="P5550" t="s">
        <v>47</v>
      </c>
      <c r="Q5550" t="s">
        <v>24</v>
      </c>
      <c r="R5550" t="s">
        <v>7104</v>
      </c>
      <c r="S5550" s="2">
        <v>24.25</v>
      </c>
      <c r="T5550" s="2">
        <v>1724.15</v>
      </c>
      <c r="U5550" t="s">
        <v>24</v>
      </c>
      <c r="V5550">
        <f>COUNTIF(Table1[[#This Row],[OnlineSecurity]:[StreamingMovies]], "Yes")</f>
        <v>0</v>
      </c>
      <c r="W5550" t="str" cm="1">
        <f t="array" ref="W5550">_xlfn.IFS(Table1[[#This Row],[tenure]]&lt;=12,"0-1 Years", Table1[[#This Row],[tenure]] &lt;=36, "1-3 Years",Table1[[#This Row],[tenure]]&lt;=60, "3-5 Years",Table1[[#This Row],[tenure]]&gt;60,"5+ Years")</f>
        <v>5+ Years</v>
      </c>
      <c r="X5550" t="str">
        <f>IF(AND(Table1[[#This Row],[Contract]]="Month-to-Month", Table1[[#This Row],[PaymentMethod]]= "Electronic check"), "High Risk", "Standard")</f>
        <v>Standard</v>
      </c>
      <c r="Y5550" s="11">
        <f>IFERROR(Table1[[#This Row],[TotalCharges]]/Table1[[#This Row],[tenure]],"0")</f>
        <v>24.630714285714287</v>
      </c>
      <c r="Z5550" t="str">
        <f>IF(Table1[[#This Row],[SeniorCitizen]]=1,"Yes","No")</f>
        <v>No</v>
      </c>
    </row>
    <row r="5551" spans="1:26" x14ac:dyDescent="0.3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s="2">
        <v>97.9</v>
      </c>
      <c r="T5551" s="2">
        <v>315.3</v>
      </c>
      <c r="U5551" t="s">
        <v>23</v>
      </c>
      <c r="V5551">
        <f>COUNTIF(Table1[[#This Row],[OnlineSecurity]:[StreamingMovies]], "Yes")</f>
        <v>4</v>
      </c>
      <c r="W5551" t="str" cm="1">
        <f t="array" ref="W5551">_xlfn.IFS(Table1[[#This Row],[tenure]]&lt;=12,"0-1 Years", Table1[[#This Row],[tenure]] &lt;=36, "1-3 Years",Table1[[#This Row],[tenure]]&lt;=60, "3-5 Years",Table1[[#This Row],[tenure]]&gt;60,"5+ Years")</f>
        <v>0-1 Years</v>
      </c>
      <c r="X5551" t="str">
        <f>IF(AND(Table1[[#This Row],[Contract]]="Month-to-Month", Table1[[#This Row],[PaymentMethod]]= "Electronic check"), "High Risk", "Standard")</f>
        <v>High Risk</v>
      </c>
      <c r="Y5551" s="11">
        <f>IFERROR(Table1[[#This Row],[TotalCharges]]/Table1[[#This Row],[tenure]],"0")</f>
        <v>105.10000000000001</v>
      </c>
      <c r="Z5551" t="str">
        <f>IF(Table1[[#This Row],[SeniorCitizen]]=1,"Yes","No")</f>
        <v>No</v>
      </c>
    </row>
    <row r="5552" spans="1:26" x14ac:dyDescent="0.35">
      <c r="A5552" t="s">
        <v>5587</v>
      </c>
      <c r="B5552" t="s">
        <v>30</v>
      </c>
      <c r="C5552">
        <v>1</v>
      </c>
      <c r="D5552" t="s">
        <v>24</v>
      </c>
      <c r="E5552" t="s">
        <v>24</v>
      </c>
      <c r="F5552">
        <v>21</v>
      </c>
      <c r="G5552" t="s">
        <v>23</v>
      </c>
      <c r="H5552" t="s">
        <v>24</v>
      </c>
      <c r="I5552" t="s">
        <v>24</v>
      </c>
      <c r="J5552" t="s">
        <v>24</v>
      </c>
      <c r="K5552" t="s">
        <v>24</v>
      </c>
      <c r="L5552" t="s">
        <v>24</v>
      </c>
      <c r="M5552" t="s">
        <v>24</v>
      </c>
      <c r="N5552" t="s">
        <v>24</v>
      </c>
      <c r="O5552" t="s">
        <v>24</v>
      </c>
      <c r="P5552" t="s">
        <v>31</v>
      </c>
      <c r="Q5552" t="s">
        <v>24</v>
      </c>
      <c r="R5552" t="s">
        <v>7104</v>
      </c>
      <c r="S5552" s="2">
        <v>20.5</v>
      </c>
      <c r="T5552" s="2">
        <v>429.55</v>
      </c>
      <c r="U5552" t="s">
        <v>24</v>
      </c>
      <c r="V5552">
        <f>COUNTIF(Table1[[#This Row],[OnlineSecurity]:[StreamingMovies]], "Yes")</f>
        <v>0</v>
      </c>
      <c r="W5552" t="str" cm="1">
        <f t="array" ref="W5552">_xlfn.IFS(Table1[[#This Row],[tenure]]&lt;=12,"0-1 Years", Table1[[#This Row],[tenure]] &lt;=36, "1-3 Years",Table1[[#This Row],[tenure]]&lt;=60, "3-5 Years",Table1[[#This Row],[tenure]]&gt;60,"5+ Years")</f>
        <v>1-3 Years</v>
      </c>
      <c r="X5552" t="str">
        <f>IF(AND(Table1[[#This Row],[Contract]]="Month-to-Month", Table1[[#This Row],[PaymentMethod]]= "Electronic check"), "High Risk", "Standard")</f>
        <v>Standard</v>
      </c>
      <c r="Y5552" s="11">
        <f>IFERROR(Table1[[#This Row],[TotalCharges]]/Table1[[#This Row],[tenure]],"0")</f>
        <v>20.454761904761906</v>
      </c>
      <c r="Z5552" t="str">
        <f>IF(Table1[[#This Row],[SeniorCitizen]]=1,"Yes","No")</f>
        <v>Yes</v>
      </c>
    </row>
    <row r="5553" spans="1:26" x14ac:dyDescent="0.35">
      <c r="A5553" t="s">
        <v>5588</v>
      </c>
      <c r="B5553" t="s">
        <v>30</v>
      </c>
      <c r="C5553">
        <v>0</v>
      </c>
      <c r="D5553" t="s">
        <v>24</v>
      </c>
      <c r="E5553" t="s">
        <v>24</v>
      </c>
      <c r="F5553">
        <v>20</v>
      </c>
      <c r="G5553" t="s">
        <v>23</v>
      </c>
      <c r="H5553" t="s">
        <v>24</v>
      </c>
      <c r="I5553" t="s">
        <v>24</v>
      </c>
      <c r="J5553" t="s">
        <v>24</v>
      </c>
      <c r="K5553" t="s">
        <v>24</v>
      </c>
      <c r="L5553" t="s">
        <v>24</v>
      </c>
      <c r="M5553" t="s">
        <v>24</v>
      </c>
      <c r="N5553" t="s">
        <v>24</v>
      </c>
      <c r="O5553" t="s">
        <v>24</v>
      </c>
      <c r="P5553" t="s">
        <v>27</v>
      </c>
      <c r="Q5553" t="s">
        <v>23</v>
      </c>
      <c r="R5553" t="s">
        <v>7105</v>
      </c>
      <c r="S5553" s="2">
        <v>19.600000000000001</v>
      </c>
      <c r="T5553" s="2">
        <v>356.15</v>
      </c>
      <c r="U5553" t="s">
        <v>24</v>
      </c>
      <c r="V5553">
        <f>COUNTIF(Table1[[#This Row],[OnlineSecurity]:[StreamingMovies]], "Yes")</f>
        <v>0</v>
      </c>
      <c r="W5553" t="str" cm="1">
        <f t="array" ref="W5553">_xlfn.IFS(Table1[[#This Row],[tenure]]&lt;=12,"0-1 Years", Table1[[#This Row],[tenure]] &lt;=36, "1-3 Years",Table1[[#This Row],[tenure]]&lt;=60, "3-5 Years",Table1[[#This Row],[tenure]]&gt;60,"5+ Years")</f>
        <v>1-3 Years</v>
      </c>
      <c r="X5553" t="str">
        <f>IF(AND(Table1[[#This Row],[Contract]]="Month-to-Month", Table1[[#This Row],[PaymentMethod]]= "Electronic check"), "High Risk", "Standard")</f>
        <v>Standard</v>
      </c>
      <c r="Y5553" s="11">
        <f>IFERROR(Table1[[#This Row],[TotalCharges]]/Table1[[#This Row],[tenure]],"0")</f>
        <v>17.807499999999997</v>
      </c>
      <c r="Z5553" t="str">
        <f>IF(Table1[[#This Row],[SeniorCitizen]]=1,"Yes","No")</f>
        <v>No</v>
      </c>
    </row>
    <row r="5554" spans="1:26" x14ac:dyDescent="0.35">
      <c r="A5554" t="s">
        <v>5589</v>
      </c>
      <c r="B5554" t="s">
        <v>30</v>
      </c>
      <c r="C5554">
        <v>0</v>
      </c>
      <c r="D5554" t="s">
        <v>23</v>
      </c>
      <c r="E5554" t="s">
        <v>23</v>
      </c>
      <c r="F5554">
        <v>22</v>
      </c>
      <c r="G5554" t="s">
        <v>23</v>
      </c>
      <c r="H5554" t="s">
        <v>24</v>
      </c>
      <c r="I5554" t="s">
        <v>24</v>
      </c>
      <c r="J5554" t="s">
        <v>24</v>
      </c>
      <c r="K5554" t="s">
        <v>24</v>
      </c>
      <c r="L5554" t="s">
        <v>24</v>
      </c>
      <c r="M5554" t="s">
        <v>24</v>
      </c>
      <c r="N5554" t="s">
        <v>24</v>
      </c>
      <c r="O5554" t="s">
        <v>24</v>
      </c>
      <c r="P5554" t="s">
        <v>31</v>
      </c>
      <c r="Q5554" t="s">
        <v>24</v>
      </c>
      <c r="R5554" t="s">
        <v>7104</v>
      </c>
      <c r="S5554" s="2">
        <v>20.25</v>
      </c>
      <c r="T5554" s="2">
        <v>488.25</v>
      </c>
      <c r="U5554" t="s">
        <v>24</v>
      </c>
      <c r="V5554">
        <f>COUNTIF(Table1[[#This Row],[OnlineSecurity]:[StreamingMovies]], "Yes")</f>
        <v>0</v>
      </c>
      <c r="W5554" t="str" cm="1">
        <f t="array" ref="W5554">_xlfn.IFS(Table1[[#This Row],[tenure]]&lt;=12,"0-1 Years", Table1[[#This Row],[tenure]] &lt;=36, "1-3 Years",Table1[[#This Row],[tenure]]&lt;=60, "3-5 Years",Table1[[#This Row],[tenure]]&gt;60,"5+ Years")</f>
        <v>1-3 Years</v>
      </c>
      <c r="X5554" t="str">
        <f>IF(AND(Table1[[#This Row],[Contract]]="Month-to-Month", Table1[[#This Row],[PaymentMethod]]= "Electronic check"), "High Risk", "Standard")</f>
        <v>Standard</v>
      </c>
      <c r="Y5554" s="11">
        <f>IFERROR(Table1[[#This Row],[TotalCharges]]/Table1[[#This Row],[tenure]],"0")</f>
        <v>22.193181818181817</v>
      </c>
      <c r="Z5554" t="str">
        <f>IF(Table1[[#This Row],[SeniorCitizen]]=1,"Yes","No")</f>
        <v>No</v>
      </c>
    </row>
    <row r="5555" spans="1:26" x14ac:dyDescent="0.3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s="2">
        <v>55.7</v>
      </c>
      <c r="T5555" s="2">
        <v>55.7</v>
      </c>
      <c r="U5555" t="s">
        <v>23</v>
      </c>
      <c r="V5555">
        <f>COUNTIF(Table1[[#This Row],[OnlineSecurity]:[StreamingMovies]], "Yes")</f>
        <v>1</v>
      </c>
      <c r="W5555" t="str" cm="1">
        <f t="array" ref="W5555">_xlfn.IFS(Table1[[#This Row],[tenure]]&lt;=12,"0-1 Years", Table1[[#This Row],[tenure]] &lt;=36, "1-3 Years",Table1[[#This Row],[tenure]]&lt;=60, "3-5 Years",Table1[[#This Row],[tenure]]&gt;60,"5+ Years")</f>
        <v>0-1 Years</v>
      </c>
      <c r="X5555" t="str">
        <f>IF(AND(Table1[[#This Row],[Contract]]="Month-to-Month", Table1[[#This Row],[PaymentMethod]]= "Electronic check"), "High Risk", "Standard")</f>
        <v>Standard</v>
      </c>
      <c r="Y5555" s="11">
        <f>IFERROR(Table1[[#This Row],[TotalCharges]]/Table1[[#This Row],[tenure]],"0")</f>
        <v>55.7</v>
      </c>
      <c r="Z5555" t="str">
        <f>IF(Table1[[#This Row],[SeniorCitizen]]=1,"Yes","No")</f>
        <v>No</v>
      </c>
    </row>
    <row r="5556" spans="1:26" x14ac:dyDescent="0.35">
      <c r="A5556" t="s">
        <v>5591</v>
      </c>
      <c r="B5556" t="s">
        <v>22</v>
      </c>
      <c r="C5556">
        <v>0</v>
      </c>
      <c r="D5556" t="s">
        <v>24</v>
      </c>
      <c r="E5556" t="s">
        <v>24</v>
      </c>
      <c r="F5556">
        <v>63</v>
      </c>
      <c r="G5556" t="s">
        <v>23</v>
      </c>
      <c r="H5556" t="s">
        <v>24</v>
      </c>
      <c r="I5556" t="s">
        <v>24</v>
      </c>
      <c r="J5556" t="s">
        <v>24</v>
      </c>
      <c r="K5556" t="s">
        <v>24</v>
      </c>
      <c r="L5556" t="s">
        <v>24</v>
      </c>
      <c r="M5556" t="s">
        <v>24</v>
      </c>
      <c r="N5556" t="s">
        <v>24</v>
      </c>
      <c r="O5556" t="s">
        <v>24</v>
      </c>
      <c r="P5556" t="s">
        <v>47</v>
      </c>
      <c r="Q5556" t="s">
        <v>23</v>
      </c>
      <c r="R5556" t="s">
        <v>32</v>
      </c>
      <c r="S5556" s="2">
        <v>20.6</v>
      </c>
      <c r="T5556" s="2">
        <v>1298.7</v>
      </c>
      <c r="U5556" t="s">
        <v>24</v>
      </c>
      <c r="V5556">
        <f>COUNTIF(Table1[[#This Row],[OnlineSecurity]:[StreamingMovies]], "Yes")</f>
        <v>0</v>
      </c>
      <c r="W5556" t="str" cm="1">
        <f t="array" ref="W5556">_xlfn.IFS(Table1[[#This Row],[tenure]]&lt;=12,"0-1 Years", Table1[[#This Row],[tenure]] &lt;=36, "1-3 Years",Table1[[#This Row],[tenure]]&lt;=60, "3-5 Years",Table1[[#This Row],[tenure]]&gt;60,"5+ Years")</f>
        <v>5+ Years</v>
      </c>
      <c r="X5556" t="str">
        <f>IF(AND(Table1[[#This Row],[Contract]]="Month-to-Month", Table1[[#This Row],[PaymentMethod]]= "Electronic check"), "High Risk", "Standard")</f>
        <v>Standard</v>
      </c>
      <c r="Y5556" s="11">
        <f>IFERROR(Table1[[#This Row],[TotalCharges]]/Table1[[#This Row],[tenure]],"0")</f>
        <v>20.614285714285714</v>
      </c>
      <c r="Z5556" t="str">
        <f>IF(Table1[[#This Row],[SeniorCitizen]]=1,"Yes","No")</f>
        <v>No</v>
      </c>
    </row>
    <row r="5557" spans="1:26" x14ac:dyDescent="0.35">
      <c r="A5557" t="s">
        <v>5592</v>
      </c>
      <c r="B5557" t="s">
        <v>22</v>
      </c>
      <c r="C5557">
        <v>0</v>
      </c>
      <c r="D5557" t="s">
        <v>23</v>
      </c>
      <c r="E5557" t="s">
        <v>23</v>
      </c>
      <c r="F5557">
        <v>70</v>
      </c>
      <c r="G5557" t="s">
        <v>23</v>
      </c>
      <c r="H5557" t="s">
        <v>24</v>
      </c>
      <c r="I5557" t="s">
        <v>24</v>
      </c>
      <c r="J5557" t="s">
        <v>24</v>
      </c>
      <c r="K5557" t="s">
        <v>24</v>
      </c>
      <c r="L5557" t="s">
        <v>24</v>
      </c>
      <c r="M5557" t="s">
        <v>24</v>
      </c>
      <c r="N5557" t="s">
        <v>24</v>
      </c>
      <c r="O5557" t="s">
        <v>24</v>
      </c>
      <c r="P5557" t="s">
        <v>47</v>
      </c>
      <c r="Q5557" t="s">
        <v>24</v>
      </c>
      <c r="R5557" t="s">
        <v>7104</v>
      </c>
      <c r="S5557" s="2">
        <v>19.8</v>
      </c>
      <c r="T5557" s="2">
        <v>1378.75</v>
      </c>
      <c r="U5557" t="s">
        <v>24</v>
      </c>
      <c r="V5557">
        <f>COUNTIF(Table1[[#This Row],[OnlineSecurity]:[StreamingMovies]], "Yes")</f>
        <v>0</v>
      </c>
      <c r="W5557" t="str" cm="1">
        <f t="array" ref="W5557">_xlfn.IFS(Table1[[#This Row],[tenure]]&lt;=12,"0-1 Years", Table1[[#This Row],[tenure]] &lt;=36, "1-3 Years",Table1[[#This Row],[tenure]]&lt;=60, "3-5 Years",Table1[[#This Row],[tenure]]&gt;60,"5+ Years")</f>
        <v>5+ Years</v>
      </c>
      <c r="X5557" t="str">
        <f>IF(AND(Table1[[#This Row],[Contract]]="Month-to-Month", Table1[[#This Row],[PaymentMethod]]= "Electronic check"), "High Risk", "Standard")</f>
        <v>Standard</v>
      </c>
      <c r="Y5557" s="11">
        <f>IFERROR(Table1[[#This Row],[TotalCharges]]/Table1[[#This Row],[tenure]],"0")</f>
        <v>19.696428571428573</v>
      </c>
      <c r="Z5557" t="str">
        <f>IF(Table1[[#This Row],[SeniorCitizen]]=1,"Yes","No")</f>
        <v>No</v>
      </c>
    </row>
    <row r="5558" spans="1:26" x14ac:dyDescent="0.3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s="2">
        <v>79.8</v>
      </c>
      <c r="T5558" s="2">
        <v>973.45</v>
      </c>
      <c r="U5558" t="s">
        <v>23</v>
      </c>
      <c r="V5558">
        <f>COUNTIF(Table1[[#This Row],[OnlineSecurity]:[StreamingMovies]], "Yes")</f>
        <v>2</v>
      </c>
      <c r="W5558" t="str" cm="1">
        <f t="array" ref="W5558">_xlfn.IFS(Table1[[#This Row],[tenure]]&lt;=12,"0-1 Years", Table1[[#This Row],[tenure]] &lt;=36, "1-3 Years",Table1[[#This Row],[tenure]]&lt;=60, "3-5 Years",Table1[[#This Row],[tenure]]&gt;60,"5+ Years")</f>
        <v>1-3 Years</v>
      </c>
      <c r="X5558" t="str">
        <f>IF(AND(Table1[[#This Row],[Contract]]="Month-to-Month", Table1[[#This Row],[PaymentMethod]]= "Electronic check"), "High Risk", "Standard")</f>
        <v>High Risk</v>
      </c>
      <c r="Y5558" s="11">
        <f>IFERROR(Table1[[#This Row],[TotalCharges]]/Table1[[#This Row],[tenure]],"0")</f>
        <v>74.880769230769232</v>
      </c>
      <c r="Z5558" t="str">
        <f>IF(Table1[[#This Row],[SeniorCitizen]]=1,"Yes","No")</f>
        <v>No</v>
      </c>
    </row>
    <row r="5559" spans="1:26" x14ac:dyDescent="0.3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s="2">
        <v>80.2</v>
      </c>
      <c r="T5559" s="2">
        <v>384.25</v>
      </c>
      <c r="U5559" t="s">
        <v>24</v>
      </c>
      <c r="V5559">
        <f>COUNTIF(Table1[[#This Row],[OnlineSecurity]:[StreamingMovies]], "Yes")</f>
        <v>1</v>
      </c>
      <c r="W5559" t="str" cm="1">
        <f t="array" ref="W5559">_xlfn.IFS(Table1[[#This Row],[tenure]]&lt;=12,"0-1 Years", Table1[[#This Row],[tenure]] &lt;=36, "1-3 Years",Table1[[#This Row],[tenure]]&lt;=60, "3-5 Years",Table1[[#This Row],[tenure]]&gt;60,"5+ Years")</f>
        <v>0-1 Years</v>
      </c>
      <c r="X5559" t="str">
        <f>IF(AND(Table1[[#This Row],[Contract]]="Month-to-Month", Table1[[#This Row],[PaymentMethod]]= "Electronic check"), "High Risk", "Standard")</f>
        <v>High Risk</v>
      </c>
      <c r="Y5559" s="11">
        <f>IFERROR(Table1[[#This Row],[TotalCharges]]/Table1[[#This Row],[tenure]],"0")</f>
        <v>76.849999999999994</v>
      </c>
      <c r="Z5559" t="str">
        <f>IF(Table1[[#This Row],[SeniorCitizen]]=1,"Yes","No")</f>
        <v>No</v>
      </c>
    </row>
    <row r="5560" spans="1:26" x14ac:dyDescent="0.3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7105</v>
      </c>
      <c r="S5560" s="2">
        <v>116.4</v>
      </c>
      <c r="T5560" s="2">
        <v>8543.25</v>
      </c>
      <c r="U5560" t="s">
        <v>24</v>
      </c>
      <c r="V5560">
        <f>COUNTIF(Table1[[#This Row],[OnlineSecurity]:[StreamingMovies]], "Yes")</f>
        <v>6</v>
      </c>
      <c r="W5560" t="str" cm="1">
        <f t="array" ref="W5560">_xlfn.IFS(Table1[[#This Row],[tenure]]&lt;=12,"0-1 Years", Table1[[#This Row],[tenure]] &lt;=36, "1-3 Years",Table1[[#This Row],[tenure]]&lt;=60, "3-5 Years",Table1[[#This Row],[tenure]]&gt;60,"5+ Years")</f>
        <v>5+ Years</v>
      </c>
      <c r="X5560" t="str">
        <f>IF(AND(Table1[[#This Row],[Contract]]="Month-to-Month", Table1[[#This Row],[PaymentMethod]]= "Electronic check"), "High Risk", "Standard")</f>
        <v>Standard</v>
      </c>
      <c r="Y5560" s="11">
        <f>IFERROR(Table1[[#This Row],[TotalCharges]]/Table1[[#This Row],[tenure]],"0")</f>
        <v>118.65625</v>
      </c>
      <c r="Z5560" t="str">
        <f>IF(Table1[[#This Row],[SeniorCitizen]]=1,"Yes","No")</f>
        <v>No</v>
      </c>
    </row>
    <row r="5561" spans="1:26" x14ac:dyDescent="0.35">
      <c r="A5561" t="s">
        <v>5596</v>
      </c>
      <c r="B5561" t="s">
        <v>22</v>
      </c>
      <c r="C5561">
        <v>0</v>
      </c>
      <c r="D5561" t="s">
        <v>24</v>
      </c>
      <c r="E5561" t="s">
        <v>24</v>
      </c>
      <c r="F5561">
        <v>13</v>
      </c>
      <c r="G5561" t="s">
        <v>24</v>
      </c>
      <c r="H5561" t="s">
        <v>24</v>
      </c>
      <c r="I5561" t="s">
        <v>26</v>
      </c>
      <c r="J5561" t="s">
        <v>24</v>
      </c>
      <c r="K5561" t="s">
        <v>23</v>
      </c>
      <c r="L5561" t="s">
        <v>24</v>
      </c>
      <c r="M5561" t="s">
        <v>24</v>
      </c>
      <c r="N5561" t="s">
        <v>24</v>
      </c>
      <c r="O5561" t="s">
        <v>24</v>
      </c>
      <c r="P5561" t="s">
        <v>27</v>
      </c>
      <c r="Q5561" t="s">
        <v>23</v>
      </c>
      <c r="R5561" t="s">
        <v>28</v>
      </c>
      <c r="S5561" s="2">
        <v>31.65</v>
      </c>
      <c r="T5561" s="2">
        <v>389.95</v>
      </c>
      <c r="U5561" t="s">
        <v>24</v>
      </c>
      <c r="V5561">
        <f>COUNTIF(Table1[[#This Row],[OnlineSecurity]:[StreamingMovies]], "Yes")</f>
        <v>1</v>
      </c>
      <c r="W5561" t="str" cm="1">
        <f t="array" ref="W5561">_xlfn.IFS(Table1[[#This Row],[tenure]]&lt;=12,"0-1 Years", Table1[[#This Row],[tenure]] &lt;=36, "1-3 Years",Table1[[#This Row],[tenure]]&lt;=60, "3-5 Years",Table1[[#This Row],[tenure]]&gt;60,"5+ Years")</f>
        <v>1-3 Years</v>
      </c>
      <c r="X5561" t="str">
        <f>IF(AND(Table1[[#This Row],[Contract]]="Month-to-Month", Table1[[#This Row],[PaymentMethod]]= "Electronic check"), "High Risk", "Standard")</f>
        <v>High Risk</v>
      </c>
      <c r="Y5561" s="11">
        <f>IFERROR(Table1[[#This Row],[TotalCharges]]/Table1[[#This Row],[tenure]],"0")</f>
        <v>29.996153846153845</v>
      </c>
      <c r="Z5561" t="str">
        <f>IF(Table1[[#This Row],[SeniorCitizen]]=1,"Yes","No")</f>
        <v>No</v>
      </c>
    </row>
    <row r="5562" spans="1:26" x14ac:dyDescent="0.3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7105</v>
      </c>
      <c r="S5562" s="2">
        <v>94.15</v>
      </c>
      <c r="T5562" s="2">
        <v>5731.85</v>
      </c>
      <c r="U5562" t="s">
        <v>24</v>
      </c>
      <c r="V5562">
        <f>COUNTIF(Table1[[#This Row],[OnlineSecurity]:[StreamingMovies]], "Yes")</f>
        <v>4</v>
      </c>
      <c r="W5562" t="str" cm="1">
        <f t="array" ref="W5562">_xlfn.IFS(Table1[[#This Row],[tenure]]&lt;=12,"0-1 Years", Table1[[#This Row],[tenure]] &lt;=36, "1-3 Years",Table1[[#This Row],[tenure]]&lt;=60, "3-5 Years",Table1[[#This Row],[tenure]]&gt;60,"5+ Years")</f>
        <v>5+ Years</v>
      </c>
      <c r="X5562" t="str">
        <f>IF(AND(Table1[[#This Row],[Contract]]="Month-to-Month", Table1[[#This Row],[PaymentMethod]]= "Electronic check"), "High Risk", "Standard")</f>
        <v>Standard</v>
      </c>
      <c r="Y5562" s="11">
        <f>IFERROR(Table1[[#This Row],[TotalCharges]]/Table1[[#This Row],[tenure]],"0")</f>
        <v>93.964754098360658</v>
      </c>
      <c r="Z5562" t="str">
        <f>IF(Table1[[#This Row],[SeniorCitizen]]=1,"Yes","No")</f>
        <v>No</v>
      </c>
    </row>
    <row r="5563" spans="1:26" x14ac:dyDescent="0.35">
      <c r="A5563" t="s">
        <v>5598</v>
      </c>
      <c r="B5563" t="s">
        <v>30</v>
      </c>
      <c r="C5563">
        <v>0</v>
      </c>
      <c r="D5563" t="s">
        <v>24</v>
      </c>
      <c r="E5563" t="s">
        <v>24</v>
      </c>
      <c r="F5563">
        <v>1</v>
      </c>
      <c r="G5563" t="s">
        <v>23</v>
      </c>
      <c r="H5563" t="s">
        <v>24</v>
      </c>
      <c r="I5563" t="s">
        <v>24</v>
      </c>
      <c r="J5563" t="s">
        <v>24</v>
      </c>
      <c r="K5563" t="s">
        <v>24</v>
      </c>
      <c r="L5563" t="s">
        <v>24</v>
      </c>
      <c r="M5563" t="s">
        <v>24</v>
      </c>
      <c r="N5563" t="s">
        <v>24</v>
      </c>
      <c r="O5563" t="s">
        <v>24</v>
      </c>
      <c r="P5563" t="s">
        <v>27</v>
      </c>
      <c r="Q5563" t="s">
        <v>24</v>
      </c>
      <c r="R5563" t="s">
        <v>28</v>
      </c>
      <c r="S5563" s="2">
        <v>20.65</v>
      </c>
      <c r="T5563" s="2">
        <v>20.65</v>
      </c>
      <c r="U5563" t="s">
        <v>24</v>
      </c>
      <c r="V5563">
        <f>COUNTIF(Table1[[#This Row],[OnlineSecurity]:[StreamingMovies]], "Yes")</f>
        <v>0</v>
      </c>
      <c r="W5563" t="str" cm="1">
        <f t="array" ref="W5563">_xlfn.IFS(Table1[[#This Row],[tenure]]&lt;=12,"0-1 Years", Table1[[#This Row],[tenure]] &lt;=36, "1-3 Years",Table1[[#This Row],[tenure]]&lt;=60, "3-5 Years",Table1[[#This Row],[tenure]]&gt;60,"5+ Years")</f>
        <v>0-1 Years</v>
      </c>
      <c r="X5563" t="str">
        <f>IF(AND(Table1[[#This Row],[Contract]]="Month-to-Month", Table1[[#This Row],[PaymentMethod]]= "Electronic check"), "High Risk", "Standard")</f>
        <v>High Risk</v>
      </c>
      <c r="Y5563" s="11">
        <f>IFERROR(Table1[[#This Row],[TotalCharges]]/Table1[[#This Row],[tenure]],"0")</f>
        <v>20.65</v>
      </c>
      <c r="Z5563" t="str">
        <f>IF(Table1[[#This Row],[SeniorCitizen]]=1,"Yes","No")</f>
        <v>No</v>
      </c>
    </row>
    <row r="5564" spans="1:26" x14ac:dyDescent="0.3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7104</v>
      </c>
      <c r="S5564" s="2">
        <v>76.849999999999994</v>
      </c>
      <c r="T5564" s="2">
        <v>4275.75</v>
      </c>
      <c r="U5564" t="s">
        <v>24</v>
      </c>
      <c r="V5564">
        <f>COUNTIF(Table1[[#This Row],[OnlineSecurity]:[StreamingMovies]], "Yes")</f>
        <v>1</v>
      </c>
      <c r="W5564" t="str" cm="1">
        <f t="array" ref="W5564">_xlfn.IFS(Table1[[#This Row],[tenure]]&lt;=12,"0-1 Years", Table1[[#This Row],[tenure]] &lt;=36, "1-3 Years",Table1[[#This Row],[tenure]]&lt;=60, "3-5 Years",Table1[[#This Row],[tenure]]&gt;60,"5+ Years")</f>
        <v>3-5 Years</v>
      </c>
      <c r="X5564" t="str">
        <f>IF(AND(Table1[[#This Row],[Contract]]="Month-to-Month", Table1[[#This Row],[PaymentMethod]]= "Electronic check"), "High Risk", "Standard")</f>
        <v>Standard</v>
      </c>
      <c r="Y5564" s="11">
        <f>IFERROR(Table1[[#This Row],[TotalCharges]]/Table1[[#This Row],[tenure]],"0")</f>
        <v>76.352678571428569</v>
      </c>
      <c r="Z5564" t="str">
        <f>IF(Table1[[#This Row],[SeniorCitizen]]=1,"Yes","No")</f>
        <v>Yes</v>
      </c>
    </row>
    <row r="5565" spans="1:26" x14ac:dyDescent="0.35">
      <c r="A5565" t="s">
        <v>5600</v>
      </c>
      <c r="B5565" t="s">
        <v>22</v>
      </c>
      <c r="C5565">
        <v>0</v>
      </c>
      <c r="D5565" t="s">
        <v>24</v>
      </c>
      <c r="E5565" t="s">
        <v>24</v>
      </c>
      <c r="F5565">
        <v>4</v>
      </c>
      <c r="G5565" t="s">
        <v>23</v>
      </c>
      <c r="H5565" t="s">
        <v>24</v>
      </c>
      <c r="I5565" t="s">
        <v>24</v>
      </c>
      <c r="J5565" t="s">
        <v>24</v>
      </c>
      <c r="K5565" t="s">
        <v>24</v>
      </c>
      <c r="L5565" t="s">
        <v>24</v>
      </c>
      <c r="M5565" t="s">
        <v>24</v>
      </c>
      <c r="N5565" t="s">
        <v>24</v>
      </c>
      <c r="O5565" t="s">
        <v>24</v>
      </c>
      <c r="P5565" t="s">
        <v>27</v>
      </c>
      <c r="Q5565" t="s">
        <v>24</v>
      </c>
      <c r="R5565" t="s">
        <v>32</v>
      </c>
      <c r="S5565" s="2">
        <v>20.149999999999999</v>
      </c>
      <c r="T5565" s="2">
        <v>84.5</v>
      </c>
      <c r="U5565" t="s">
        <v>24</v>
      </c>
      <c r="V5565">
        <f>COUNTIF(Table1[[#This Row],[OnlineSecurity]:[StreamingMovies]], "Yes")</f>
        <v>0</v>
      </c>
      <c r="W5565" t="str" cm="1">
        <f t="array" ref="W5565">_xlfn.IFS(Table1[[#This Row],[tenure]]&lt;=12,"0-1 Years", Table1[[#This Row],[tenure]] &lt;=36, "1-3 Years",Table1[[#This Row],[tenure]]&lt;=60, "3-5 Years",Table1[[#This Row],[tenure]]&gt;60,"5+ Years")</f>
        <v>0-1 Years</v>
      </c>
      <c r="X5565" t="str">
        <f>IF(AND(Table1[[#This Row],[Contract]]="Month-to-Month", Table1[[#This Row],[PaymentMethod]]= "Electronic check"), "High Risk", "Standard")</f>
        <v>Standard</v>
      </c>
      <c r="Y5565" s="11">
        <f>IFERROR(Table1[[#This Row],[TotalCharges]]/Table1[[#This Row],[tenure]],"0")</f>
        <v>21.125</v>
      </c>
      <c r="Z5565" t="str">
        <f>IF(Table1[[#This Row],[SeniorCitizen]]=1,"Yes","No")</f>
        <v>No</v>
      </c>
    </row>
    <row r="5566" spans="1:26" x14ac:dyDescent="0.3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s="2">
        <v>55.25</v>
      </c>
      <c r="T5566" s="2">
        <v>1924.1</v>
      </c>
      <c r="U5566" t="s">
        <v>24</v>
      </c>
      <c r="V5566">
        <f>COUNTIF(Table1[[#This Row],[OnlineSecurity]:[StreamingMovies]], "Yes")</f>
        <v>1</v>
      </c>
      <c r="W5566" t="str" cm="1">
        <f t="array" ref="W5566">_xlfn.IFS(Table1[[#This Row],[tenure]]&lt;=12,"0-1 Years", Table1[[#This Row],[tenure]] &lt;=36, "1-3 Years",Table1[[#This Row],[tenure]]&lt;=60, "3-5 Years",Table1[[#This Row],[tenure]]&gt;60,"5+ Years")</f>
        <v>1-3 Years</v>
      </c>
      <c r="X5566" t="str">
        <f>IF(AND(Table1[[#This Row],[Contract]]="Month-to-Month", Table1[[#This Row],[PaymentMethod]]= "Electronic check"), "High Risk", "Standard")</f>
        <v>Standard</v>
      </c>
      <c r="Y5566" s="11">
        <f>IFERROR(Table1[[#This Row],[TotalCharges]]/Table1[[#This Row],[tenure]],"0")</f>
        <v>54.974285714285713</v>
      </c>
      <c r="Z5566" t="str">
        <f>IF(Table1[[#This Row],[SeniorCitizen]]=1,"Yes","No")</f>
        <v>No</v>
      </c>
    </row>
    <row r="5567" spans="1:26" x14ac:dyDescent="0.35">
      <c r="A5567" t="s">
        <v>5602</v>
      </c>
      <c r="B5567" t="s">
        <v>22</v>
      </c>
      <c r="C5567">
        <v>0</v>
      </c>
      <c r="D5567" t="s">
        <v>23</v>
      </c>
      <c r="E5567" t="s">
        <v>24</v>
      </c>
      <c r="F5567">
        <v>18</v>
      </c>
      <c r="G5567" t="s">
        <v>24</v>
      </c>
      <c r="H5567" t="s">
        <v>24</v>
      </c>
      <c r="I5567" t="s">
        <v>26</v>
      </c>
      <c r="J5567" t="s">
        <v>24</v>
      </c>
      <c r="K5567" t="s">
        <v>24</v>
      </c>
      <c r="L5567" t="s">
        <v>23</v>
      </c>
      <c r="M5567" t="s">
        <v>24</v>
      </c>
      <c r="N5567" t="s">
        <v>23</v>
      </c>
      <c r="O5567" t="s">
        <v>24</v>
      </c>
      <c r="P5567" t="s">
        <v>27</v>
      </c>
      <c r="Q5567" t="s">
        <v>23</v>
      </c>
      <c r="R5567" t="s">
        <v>28</v>
      </c>
      <c r="S5567" s="2">
        <v>39.049999999999997</v>
      </c>
      <c r="T5567" s="2">
        <v>669.85</v>
      </c>
      <c r="U5567" t="s">
        <v>23</v>
      </c>
      <c r="V5567">
        <f>COUNTIF(Table1[[#This Row],[OnlineSecurity]:[StreamingMovies]], "Yes")</f>
        <v>2</v>
      </c>
      <c r="W5567" t="str" cm="1">
        <f t="array" ref="W5567">_xlfn.IFS(Table1[[#This Row],[tenure]]&lt;=12,"0-1 Years", Table1[[#This Row],[tenure]] &lt;=36, "1-3 Years",Table1[[#This Row],[tenure]]&lt;=60, "3-5 Years",Table1[[#This Row],[tenure]]&gt;60,"5+ Years")</f>
        <v>1-3 Years</v>
      </c>
      <c r="X5567" t="str">
        <f>IF(AND(Table1[[#This Row],[Contract]]="Month-to-Month", Table1[[#This Row],[PaymentMethod]]= "Electronic check"), "High Risk", "Standard")</f>
        <v>High Risk</v>
      </c>
      <c r="Y5567" s="11">
        <f>IFERROR(Table1[[#This Row],[TotalCharges]]/Table1[[#This Row],[tenure]],"0")</f>
        <v>37.213888888888889</v>
      </c>
      <c r="Z5567" t="str">
        <f>IF(Table1[[#This Row],[SeniorCitizen]]=1,"Yes","No")</f>
        <v>No</v>
      </c>
    </row>
    <row r="5568" spans="1:26" x14ac:dyDescent="0.3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7104</v>
      </c>
      <c r="S5568" s="2">
        <v>82.15</v>
      </c>
      <c r="T5568" s="2">
        <v>5784.3</v>
      </c>
      <c r="U5568" t="s">
        <v>24</v>
      </c>
      <c r="V5568">
        <f>COUNTIF(Table1[[#This Row],[OnlineSecurity]:[StreamingMovies]], "Yes")</f>
        <v>4</v>
      </c>
      <c r="W5568" t="str" cm="1">
        <f t="array" ref="W5568">_xlfn.IFS(Table1[[#This Row],[tenure]]&lt;=12,"0-1 Years", Table1[[#This Row],[tenure]] &lt;=36, "1-3 Years",Table1[[#This Row],[tenure]]&lt;=60, "3-5 Years",Table1[[#This Row],[tenure]]&gt;60,"5+ Years")</f>
        <v>5+ Years</v>
      </c>
      <c r="X5568" t="str">
        <f>IF(AND(Table1[[#This Row],[Contract]]="Month-to-Month", Table1[[#This Row],[PaymentMethod]]= "Electronic check"), "High Risk", "Standard")</f>
        <v>Standard</v>
      </c>
      <c r="Y5568" s="11">
        <f>IFERROR(Table1[[#This Row],[TotalCharges]]/Table1[[#This Row],[tenure]],"0")</f>
        <v>80.337500000000006</v>
      </c>
      <c r="Z5568" t="str">
        <f>IF(Table1[[#This Row],[SeniorCitizen]]=1,"Yes","No")</f>
        <v>No</v>
      </c>
    </row>
    <row r="5569" spans="1:26" x14ac:dyDescent="0.3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7104</v>
      </c>
      <c r="S5569" s="2">
        <v>103</v>
      </c>
      <c r="T5569" s="2">
        <v>5166.2</v>
      </c>
      <c r="U5569" t="s">
        <v>24</v>
      </c>
      <c r="V5569">
        <f>COUNTIF(Table1[[#This Row],[OnlineSecurity]:[StreamingMovies]], "Yes")</f>
        <v>5</v>
      </c>
      <c r="W5569" t="str" cm="1">
        <f t="array" ref="W5569">_xlfn.IFS(Table1[[#This Row],[tenure]]&lt;=12,"0-1 Years", Table1[[#This Row],[tenure]] &lt;=36, "1-3 Years",Table1[[#This Row],[tenure]]&lt;=60, "3-5 Years",Table1[[#This Row],[tenure]]&gt;60,"5+ Years")</f>
        <v>3-5 Years</v>
      </c>
      <c r="X5569" t="str">
        <f>IF(AND(Table1[[#This Row],[Contract]]="Month-to-Month", Table1[[#This Row],[PaymentMethod]]= "Electronic check"), "High Risk", "Standard")</f>
        <v>Standard</v>
      </c>
      <c r="Y5569" s="11">
        <f>IFERROR(Table1[[#This Row],[TotalCharges]]/Table1[[#This Row],[tenure]],"0")</f>
        <v>105.43265306122449</v>
      </c>
      <c r="Z5569" t="str">
        <f>IF(Table1[[#This Row],[SeniorCitizen]]=1,"Yes","No")</f>
        <v>Yes</v>
      </c>
    </row>
    <row r="5570" spans="1:26" x14ac:dyDescent="0.3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7105</v>
      </c>
      <c r="S5570" s="2">
        <v>95.1</v>
      </c>
      <c r="T5570" s="2">
        <v>4060.55</v>
      </c>
      <c r="U5570" t="s">
        <v>24</v>
      </c>
      <c r="V5570">
        <f>COUNTIF(Table1[[#This Row],[OnlineSecurity]:[StreamingMovies]], "Yes")</f>
        <v>4</v>
      </c>
      <c r="W5570" t="str" cm="1">
        <f t="array" ref="W5570">_xlfn.IFS(Table1[[#This Row],[tenure]]&lt;=12,"0-1 Years", Table1[[#This Row],[tenure]] &lt;=36, "1-3 Years",Table1[[#This Row],[tenure]]&lt;=60, "3-5 Years",Table1[[#This Row],[tenure]]&gt;60,"5+ Years")</f>
        <v>3-5 Years</v>
      </c>
      <c r="X5570" t="str">
        <f>IF(AND(Table1[[#This Row],[Contract]]="Month-to-Month", Table1[[#This Row],[PaymentMethod]]= "Electronic check"), "High Risk", "Standard")</f>
        <v>Standard</v>
      </c>
      <c r="Y5570" s="11">
        <f>IFERROR(Table1[[#This Row],[TotalCharges]]/Table1[[#This Row],[tenure]],"0")</f>
        <v>92.285227272727283</v>
      </c>
      <c r="Z5570" t="str">
        <f>IF(Table1[[#This Row],[SeniorCitizen]]=1,"Yes","No")</f>
        <v>No</v>
      </c>
    </row>
    <row r="5571" spans="1:26" x14ac:dyDescent="0.3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s="2">
        <v>83.9</v>
      </c>
      <c r="T5571" s="2">
        <v>267.39999999999998</v>
      </c>
      <c r="U5571" t="s">
        <v>23</v>
      </c>
      <c r="V5571">
        <f>COUNTIF(Table1[[#This Row],[OnlineSecurity]:[StreamingMovies]], "Yes")</f>
        <v>2</v>
      </c>
      <c r="W5571" t="str" cm="1">
        <f t="array" ref="W5571">_xlfn.IFS(Table1[[#This Row],[tenure]]&lt;=12,"0-1 Years", Table1[[#This Row],[tenure]] &lt;=36, "1-3 Years",Table1[[#This Row],[tenure]]&lt;=60, "3-5 Years",Table1[[#This Row],[tenure]]&gt;60,"5+ Years")</f>
        <v>0-1 Years</v>
      </c>
      <c r="X5571" t="str">
        <f>IF(AND(Table1[[#This Row],[Contract]]="Month-to-Month", Table1[[#This Row],[PaymentMethod]]= "Electronic check"), "High Risk", "Standard")</f>
        <v>Standard</v>
      </c>
      <c r="Y5571" s="11">
        <f>IFERROR(Table1[[#This Row],[TotalCharges]]/Table1[[#This Row],[tenure]],"0")</f>
        <v>89.133333333333326</v>
      </c>
      <c r="Z5571" t="str">
        <f>IF(Table1[[#This Row],[SeniorCitizen]]=1,"Yes","No")</f>
        <v>Yes</v>
      </c>
    </row>
    <row r="5572" spans="1:26" x14ac:dyDescent="0.3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s="2">
        <v>95.15</v>
      </c>
      <c r="T5572" s="2">
        <v>3532.85</v>
      </c>
      <c r="U5572" t="s">
        <v>24</v>
      </c>
      <c r="V5572">
        <f>COUNTIF(Table1[[#This Row],[OnlineSecurity]:[StreamingMovies]], "Yes")</f>
        <v>3</v>
      </c>
      <c r="W5572" t="str" cm="1">
        <f t="array" ref="W5572">_xlfn.IFS(Table1[[#This Row],[tenure]]&lt;=12,"0-1 Years", Table1[[#This Row],[tenure]] &lt;=36, "1-3 Years",Table1[[#This Row],[tenure]]&lt;=60, "3-5 Years",Table1[[#This Row],[tenure]]&gt;60,"5+ Years")</f>
        <v>3-5 Years</v>
      </c>
      <c r="X5572" t="str">
        <f>IF(AND(Table1[[#This Row],[Contract]]="Month-to-Month", Table1[[#This Row],[PaymentMethod]]= "Electronic check"), "High Risk", "Standard")</f>
        <v>High Risk</v>
      </c>
      <c r="Y5572" s="11">
        <f>IFERROR(Table1[[#This Row],[TotalCharges]]/Table1[[#This Row],[tenure]],"0")</f>
        <v>95.482432432432432</v>
      </c>
      <c r="Z5572" t="str">
        <f>IF(Table1[[#This Row],[SeniorCitizen]]=1,"Yes","No")</f>
        <v>No</v>
      </c>
    </row>
    <row r="5573" spans="1:26" x14ac:dyDescent="0.3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s="2">
        <v>79.8</v>
      </c>
      <c r="T5573" s="2">
        <v>4914.8</v>
      </c>
      <c r="U5573" t="s">
        <v>24</v>
      </c>
      <c r="V5573">
        <f>COUNTIF(Table1[[#This Row],[OnlineSecurity]:[StreamingMovies]], "Yes")</f>
        <v>4</v>
      </c>
      <c r="W5573" t="str" cm="1">
        <f t="array" ref="W5573">_xlfn.IFS(Table1[[#This Row],[tenure]]&lt;=12,"0-1 Years", Table1[[#This Row],[tenure]] &lt;=36, "1-3 Years",Table1[[#This Row],[tenure]]&lt;=60, "3-5 Years",Table1[[#This Row],[tenure]]&gt;60,"5+ Years")</f>
        <v>5+ Years</v>
      </c>
      <c r="X5573" t="str">
        <f>IF(AND(Table1[[#This Row],[Contract]]="Month-to-Month", Table1[[#This Row],[PaymentMethod]]= "Electronic check"), "High Risk", "Standard")</f>
        <v>Standard</v>
      </c>
      <c r="Y5573" s="11">
        <f>IFERROR(Table1[[#This Row],[TotalCharges]]/Table1[[#This Row],[tenure]],"0")</f>
        <v>80.570491803278685</v>
      </c>
      <c r="Z5573" t="str">
        <f>IF(Table1[[#This Row],[SeniorCitizen]]=1,"Yes","No")</f>
        <v>No</v>
      </c>
    </row>
    <row r="5574" spans="1:26" x14ac:dyDescent="0.3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7105</v>
      </c>
      <c r="S5574" s="2">
        <v>74.8</v>
      </c>
      <c r="T5574" s="2">
        <v>5315.8</v>
      </c>
      <c r="U5574" t="s">
        <v>24</v>
      </c>
      <c r="V5574">
        <f>COUNTIF(Table1[[#This Row],[OnlineSecurity]:[StreamingMovies]], "Yes")</f>
        <v>4</v>
      </c>
      <c r="W5574" t="str" cm="1">
        <f t="array" ref="W5574">_xlfn.IFS(Table1[[#This Row],[tenure]]&lt;=12,"0-1 Years", Table1[[#This Row],[tenure]] &lt;=36, "1-3 Years",Table1[[#This Row],[tenure]]&lt;=60, "3-5 Years",Table1[[#This Row],[tenure]]&gt;60,"5+ Years")</f>
        <v>5+ Years</v>
      </c>
      <c r="X5574" t="str">
        <f>IF(AND(Table1[[#This Row],[Contract]]="Month-to-Month", Table1[[#This Row],[PaymentMethod]]= "Electronic check"), "High Risk", "Standard")</f>
        <v>Standard</v>
      </c>
      <c r="Y5574" s="11">
        <f>IFERROR(Table1[[#This Row],[TotalCharges]]/Table1[[#This Row],[tenure]],"0")</f>
        <v>75.94</v>
      </c>
      <c r="Z5574" t="str">
        <f>IF(Table1[[#This Row],[SeniorCitizen]]=1,"Yes","No")</f>
        <v>No</v>
      </c>
    </row>
    <row r="5575" spans="1:26" x14ac:dyDescent="0.3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s="2">
        <v>69.849999999999994</v>
      </c>
      <c r="T5575" s="2">
        <v>69.849999999999994</v>
      </c>
      <c r="U5575" t="s">
        <v>23</v>
      </c>
      <c r="V5575">
        <f>COUNTIF(Table1[[#This Row],[OnlineSecurity]:[StreamingMovies]], "Yes")</f>
        <v>0</v>
      </c>
      <c r="W5575" t="str" cm="1">
        <f t="array" ref="W5575">_xlfn.IFS(Table1[[#This Row],[tenure]]&lt;=12,"0-1 Years", Table1[[#This Row],[tenure]] &lt;=36, "1-3 Years",Table1[[#This Row],[tenure]]&lt;=60, "3-5 Years",Table1[[#This Row],[tenure]]&gt;60,"5+ Years")</f>
        <v>0-1 Years</v>
      </c>
      <c r="X5575" t="str">
        <f>IF(AND(Table1[[#This Row],[Contract]]="Month-to-Month", Table1[[#This Row],[PaymentMethod]]= "Electronic check"), "High Risk", "Standard")</f>
        <v>High Risk</v>
      </c>
      <c r="Y5575" s="11">
        <f>IFERROR(Table1[[#This Row],[TotalCharges]]/Table1[[#This Row],[tenure]],"0")</f>
        <v>69.849999999999994</v>
      </c>
      <c r="Z5575" t="str">
        <f>IF(Table1[[#This Row],[SeniorCitizen]]=1,"Yes","No")</f>
        <v>Yes</v>
      </c>
    </row>
    <row r="5576" spans="1:26" x14ac:dyDescent="0.35">
      <c r="A5576" t="s">
        <v>5611</v>
      </c>
      <c r="B5576" t="s">
        <v>22</v>
      </c>
      <c r="C5576">
        <v>0</v>
      </c>
      <c r="D5576" t="s">
        <v>24</v>
      </c>
      <c r="E5576" t="s">
        <v>24</v>
      </c>
      <c r="F5576">
        <v>41</v>
      </c>
      <c r="G5576" t="s">
        <v>23</v>
      </c>
      <c r="H5576" t="s">
        <v>24</v>
      </c>
      <c r="I5576" t="s">
        <v>24</v>
      </c>
      <c r="J5576" t="s">
        <v>24</v>
      </c>
      <c r="K5576" t="s">
        <v>24</v>
      </c>
      <c r="L5576" t="s">
        <v>24</v>
      </c>
      <c r="M5576" t="s">
        <v>24</v>
      </c>
      <c r="N5576" t="s">
        <v>24</v>
      </c>
      <c r="O5576" t="s">
        <v>24</v>
      </c>
      <c r="P5576" t="s">
        <v>27</v>
      </c>
      <c r="Q5576" t="s">
        <v>24</v>
      </c>
      <c r="R5576" t="s">
        <v>28</v>
      </c>
      <c r="S5576" s="2">
        <v>20.45</v>
      </c>
      <c r="T5576" s="2">
        <v>775.6</v>
      </c>
      <c r="U5576" t="s">
        <v>24</v>
      </c>
      <c r="V5576">
        <f>COUNTIF(Table1[[#This Row],[OnlineSecurity]:[StreamingMovies]], "Yes")</f>
        <v>0</v>
      </c>
      <c r="W5576" t="str" cm="1">
        <f t="array" ref="W5576">_xlfn.IFS(Table1[[#This Row],[tenure]]&lt;=12,"0-1 Years", Table1[[#This Row],[tenure]] &lt;=36, "1-3 Years",Table1[[#This Row],[tenure]]&lt;=60, "3-5 Years",Table1[[#This Row],[tenure]]&gt;60,"5+ Years")</f>
        <v>3-5 Years</v>
      </c>
      <c r="X5576" t="str">
        <f>IF(AND(Table1[[#This Row],[Contract]]="Month-to-Month", Table1[[#This Row],[PaymentMethod]]= "Electronic check"), "High Risk", "Standard")</f>
        <v>High Risk</v>
      </c>
      <c r="Y5576" s="11">
        <f>IFERROR(Table1[[#This Row],[TotalCharges]]/Table1[[#This Row],[tenure]],"0")</f>
        <v>18.917073170731708</v>
      </c>
      <c r="Z5576" t="str">
        <f>IF(Table1[[#This Row],[SeniorCitizen]]=1,"Yes","No")</f>
        <v>No</v>
      </c>
    </row>
    <row r="5577" spans="1:26" x14ac:dyDescent="0.3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7104</v>
      </c>
      <c r="S5577" s="2">
        <v>78.349999999999994</v>
      </c>
      <c r="T5577" s="2">
        <v>5445.95</v>
      </c>
      <c r="U5577" t="s">
        <v>24</v>
      </c>
      <c r="V5577">
        <f>COUNTIF(Table1[[#This Row],[OnlineSecurity]:[StreamingMovies]], "Yes")</f>
        <v>5</v>
      </c>
      <c r="W5577" t="str" cm="1">
        <f t="array" ref="W5577">_xlfn.IFS(Table1[[#This Row],[tenure]]&lt;=12,"0-1 Years", Table1[[#This Row],[tenure]] &lt;=36, "1-3 Years",Table1[[#This Row],[tenure]]&lt;=60, "3-5 Years",Table1[[#This Row],[tenure]]&gt;60,"5+ Years")</f>
        <v>5+ Years</v>
      </c>
      <c r="X5577" t="str">
        <f>IF(AND(Table1[[#This Row],[Contract]]="Month-to-Month", Table1[[#This Row],[PaymentMethod]]= "Electronic check"), "High Risk", "Standard")</f>
        <v>Standard</v>
      </c>
      <c r="Y5577" s="11">
        <f>IFERROR(Table1[[#This Row],[TotalCharges]]/Table1[[#This Row],[tenure]],"0")</f>
        <v>77.799285714285716</v>
      </c>
      <c r="Z5577" t="str">
        <f>IF(Table1[[#This Row],[SeniorCitizen]]=1,"Yes","No")</f>
        <v>No</v>
      </c>
    </row>
    <row r="5578" spans="1:26" x14ac:dyDescent="0.3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s="2">
        <v>53.55</v>
      </c>
      <c r="T5578" s="2">
        <v>53.55</v>
      </c>
      <c r="U5578" t="s">
        <v>23</v>
      </c>
      <c r="V5578">
        <f>COUNTIF(Table1[[#This Row],[OnlineSecurity]:[StreamingMovies]], "Yes")</f>
        <v>1</v>
      </c>
      <c r="W5578" t="str" cm="1">
        <f t="array" ref="W5578">_xlfn.IFS(Table1[[#This Row],[tenure]]&lt;=12,"0-1 Years", Table1[[#This Row],[tenure]] &lt;=36, "1-3 Years",Table1[[#This Row],[tenure]]&lt;=60, "3-5 Years",Table1[[#This Row],[tenure]]&gt;60,"5+ Years")</f>
        <v>0-1 Years</v>
      </c>
      <c r="X5578" t="str">
        <f>IF(AND(Table1[[#This Row],[Contract]]="Month-to-Month", Table1[[#This Row],[PaymentMethod]]= "Electronic check"), "High Risk", "Standard")</f>
        <v>Standard</v>
      </c>
      <c r="Y5578" s="11">
        <f>IFERROR(Table1[[#This Row],[TotalCharges]]/Table1[[#This Row],[tenure]],"0")</f>
        <v>53.55</v>
      </c>
      <c r="Z5578" t="str">
        <f>IF(Table1[[#This Row],[SeniorCitizen]]=1,"Yes","No")</f>
        <v>No</v>
      </c>
    </row>
    <row r="5579" spans="1:26" x14ac:dyDescent="0.35">
      <c r="A5579" t="s">
        <v>5614</v>
      </c>
      <c r="B5579" t="s">
        <v>30</v>
      </c>
      <c r="C5579">
        <v>0</v>
      </c>
      <c r="D5579" t="s">
        <v>24</v>
      </c>
      <c r="E5579" t="s">
        <v>24</v>
      </c>
      <c r="F5579">
        <v>51</v>
      </c>
      <c r="G5579" t="s">
        <v>23</v>
      </c>
      <c r="H5579" t="s">
        <v>24</v>
      </c>
      <c r="I5579" t="s">
        <v>24</v>
      </c>
      <c r="J5579" t="s">
        <v>24</v>
      </c>
      <c r="K5579" t="s">
        <v>24</v>
      </c>
      <c r="L5579" t="s">
        <v>24</v>
      </c>
      <c r="M5579" t="s">
        <v>24</v>
      </c>
      <c r="N5579" t="s">
        <v>24</v>
      </c>
      <c r="O5579" t="s">
        <v>24</v>
      </c>
      <c r="P5579" t="s">
        <v>31</v>
      </c>
      <c r="Q5579" t="s">
        <v>24</v>
      </c>
      <c r="R5579" t="s">
        <v>28</v>
      </c>
      <c r="S5579" s="2">
        <v>19.100000000000001</v>
      </c>
      <c r="T5579" s="2">
        <v>1007.8</v>
      </c>
      <c r="U5579" t="s">
        <v>24</v>
      </c>
      <c r="V5579">
        <f>COUNTIF(Table1[[#This Row],[OnlineSecurity]:[StreamingMovies]], "Yes")</f>
        <v>0</v>
      </c>
      <c r="W5579" t="str" cm="1">
        <f t="array" ref="W5579">_xlfn.IFS(Table1[[#This Row],[tenure]]&lt;=12,"0-1 Years", Table1[[#This Row],[tenure]] &lt;=36, "1-3 Years",Table1[[#This Row],[tenure]]&lt;=60, "3-5 Years",Table1[[#This Row],[tenure]]&gt;60,"5+ Years")</f>
        <v>3-5 Years</v>
      </c>
      <c r="X5579" t="str">
        <f>IF(AND(Table1[[#This Row],[Contract]]="Month-to-Month", Table1[[#This Row],[PaymentMethod]]= "Electronic check"), "High Risk", "Standard")</f>
        <v>Standard</v>
      </c>
      <c r="Y5579" s="11">
        <f>IFERROR(Table1[[#This Row],[TotalCharges]]/Table1[[#This Row],[tenure]],"0")</f>
        <v>19.760784313725491</v>
      </c>
      <c r="Z5579" t="str">
        <f>IF(Table1[[#This Row],[SeniorCitizen]]=1,"Yes","No")</f>
        <v>No</v>
      </c>
    </row>
    <row r="5580" spans="1:26" x14ac:dyDescent="0.35">
      <c r="A5580" t="s">
        <v>5615</v>
      </c>
      <c r="B5580" t="s">
        <v>22</v>
      </c>
      <c r="C5580">
        <v>0</v>
      </c>
      <c r="D5580" t="s">
        <v>23</v>
      </c>
      <c r="E5580" t="s">
        <v>23</v>
      </c>
      <c r="F5580">
        <v>42</v>
      </c>
      <c r="G5580" t="s">
        <v>23</v>
      </c>
      <c r="H5580" t="s">
        <v>24</v>
      </c>
      <c r="I5580" t="s">
        <v>24</v>
      </c>
      <c r="J5580" t="s">
        <v>24</v>
      </c>
      <c r="K5580" t="s">
        <v>24</v>
      </c>
      <c r="L5580" t="s">
        <v>24</v>
      </c>
      <c r="M5580" t="s">
        <v>24</v>
      </c>
      <c r="N5580" t="s">
        <v>24</v>
      </c>
      <c r="O5580" t="s">
        <v>24</v>
      </c>
      <c r="P5580" t="s">
        <v>47</v>
      </c>
      <c r="Q5580" t="s">
        <v>24</v>
      </c>
      <c r="R5580" t="s">
        <v>32</v>
      </c>
      <c r="S5580" s="2">
        <v>20</v>
      </c>
      <c r="T5580" s="2">
        <v>833.55</v>
      </c>
      <c r="U5580" t="s">
        <v>24</v>
      </c>
      <c r="V5580">
        <f>COUNTIF(Table1[[#This Row],[OnlineSecurity]:[StreamingMovies]], "Yes")</f>
        <v>0</v>
      </c>
      <c r="W5580" t="str" cm="1">
        <f t="array" ref="W5580">_xlfn.IFS(Table1[[#This Row],[tenure]]&lt;=12,"0-1 Years", Table1[[#This Row],[tenure]] &lt;=36, "1-3 Years",Table1[[#This Row],[tenure]]&lt;=60, "3-5 Years",Table1[[#This Row],[tenure]]&gt;60,"5+ Years")</f>
        <v>3-5 Years</v>
      </c>
      <c r="X5580" t="str">
        <f>IF(AND(Table1[[#This Row],[Contract]]="Month-to-Month", Table1[[#This Row],[PaymentMethod]]= "Electronic check"), "High Risk", "Standard")</f>
        <v>Standard</v>
      </c>
      <c r="Y5580" s="11">
        <f>IFERROR(Table1[[#This Row],[TotalCharges]]/Table1[[#This Row],[tenure]],"0")</f>
        <v>19.846428571428572</v>
      </c>
      <c r="Z5580" t="str">
        <f>IF(Table1[[#This Row],[SeniorCitizen]]=1,"Yes","No")</f>
        <v>No</v>
      </c>
    </row>
    <row r="5581" spans="1:26" x14ac:dyDescent="0.3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7104</v>
      </c>
      <c r="S5581" s="2">
        <v>93.9</v>
      </c>
      <c r="T5581" s="2">
        <v>6579.05</v>
      </c>
      <c r="U5581" t="s">
        <v>23</v>
      </c>
      <c r="V5581">
        <f>COUNTIF(Table1[[#This Row],[OnlineSecurity]:[StreamingMovies]], "Yes")</f>
        <v>4</v>
      </c>
      <c r="W5581" t="str" cm="1">
        <f t="array" ref="W5581">_xlfn.IFS(Table1[[#This Row],[tenure]]&lt;=12,"0-1 Years", Table1[[#This Row],[tenure]] &lt;=36, "1-3 Years",Table1[[#This Row],[tenure]]&lt;=60, "3-5 Years",Table1[[#This Row],[tenure]]&gt;60,"5+ Years")</f>
        <v>5+ Years</v>
      </c>
      <c r="X5581" t="str">
        <f>IF(AND(Table1[[#This Row],[Contract]]="Month-to-Month", Table1[[#This Row],[PaymentMethod]]= "Electronic check"), "High Risk", "Standard")</f>
        <v>Standard</v>
      </c>
      <c r="Y5581" s="11">
        <f>IFERROR(Table1[[#This Row],[TotalCharges]]/Table1[[#This Row],[tenure]],"0")</f>
        <v>93.986428571428576</v>
      </c>
      <c r="Z5581" t="str">
        <f>IF(Table1[[#This Row],[SeniorCitizen]]=1,"Yes","No")</f>
        <v>No</v>
      </c>
    </row>
    <row r="5582" spans="1:26" x14ac:dyDescent="0.35">
      <c r="A5582" t="s">
        <v>5617</v>
      </c>
      <c r="B5582" t="s">
        <v>30</v>
      </c>
      <c r="C5582">
        <v>0</v>
      </c>
      <c r="D5582" t="s">
        <v>24</v>
      </c>
      <c r="E5582" t="s">
        <v>24</v>
      </c>
      <c r="F5582">
        <v>48</v>
      </c>
      <c r="G5582" t="s">
        <v>23</v>
      </c>
      <c r="H5582" t="s">
        <v>24</v>
      </c>
      <c r="I5582" t="s">
        <v>24</v>
      </c>
      <c r="J5582" t="s">
        <v>24</v>
      </c>
      <c r="K5582" t="s">
        <v>24</v>
      </c>
      <c r="L5582" t="s">
        <v>24</v>
      </c>
      <c r="M5582" t="s">
        <v>24</v>
      </c>
      <c r="N5582" t="s">
        <v>24</v>
      </c>
      <c r="O5582" t="s">
        <v>24</v>
      </c>
      <c r="P5582" t="s">
        <v>31</v>
      </c>
      <c r="Q5582" t="s">
        <v>24</v>
      </c>
      <c r="R5582" t="s">
        <v>7104</v>
      </c>
      <c r="S5582" s="2">
        <v>19.95</v>
      </c>
      <c r="T5582" s="2">
        <v>1004.5</v>
      </c>
      <c r="U5582" t="s">
        <v>24</v>
      </c>
      <c r="V5582">
        <f>COUNTIF(Table1[[#This Row],[OnlineSecurity]:[StreamingMovies]], "Yes")</f>
        <v>0</v>
      </c>
      <c r="W5582" t="str" cm="1">
        <f t="array" ref="W5582">_xlfn.IFS(Table1[[#This Row],[tenure]]&lt;=12,"0-1 Years", Table1[[#This Row],[tenure]] &lt;=36, "1-3 Years",Table1[[#This Row],[tenure]]&lt;=60, "3-5 Years",Table1[[#This Row],[tenure]]&gt;60,"5+ Years")</f>
        <v>3-5 Years</v>
      </c>
      <c r="X5582" t="str">
        <f>IF(AND(Table1[[#This Row],[Contract]]="Month-to-Month", Table1[[#This Row],[PaymentMethod]]= "Electronic check"), "High Risk", "Standard")</f>
        <v>Standard</v>
      </c>
      <c r="Y5582" s="11">
        <f>IFERROR(Table1[[#This Row],[TotalCharges]]/Table1[[#This Row],[tenure]],"0")</f>
        <v>20.927083333333332</v>
      </c>
      <c r="Z5582" t="str">
        <f>IF(Table1[[#This Row],[SeniorCitizen]]=1,"Yes","No")</f>
        <v>No</v>
      </c>
    </row>
    <row r="5583" spans="1:26" x14ac:dyDescent="0.3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s="2">
        <v>113.15</v>
      </c>
      <c r="T5583" s="2">
        <v>7856</v>
      </c>
      <c r="U5583" t="s">
        <v>23</v>
      </c>
      <c r="V5583">
        <f>COUNTIF(Table1[[#This Row],[OnlineSecurity]:[StreamingMovies]], "Yes")</f>
        <v>6</v>
      </c>
      <c r="W5583" t="str" cm="1">
        <f t="array" ref="W5583">_xlfn.IFS(Table1[[#This Row],[tenure]]&lt;=12,"0-1 Years", Table1[[#This Row],[tenure]] &lt;=36, "1-3 Years",Table1[[#This Row],[tenure]]&lt;=60, "3-5 Years",Table1[[#This Row],[tenure]]&gt;60,"5+ Years")</f>
        <v>5+ Years</v>
      </c>
      <c r="X5583" t="str">
        <f>IF(AND(Table1[[#This Row],[Contract]]="Month-to-Month", Table1[[#This Row],[PaymentMethod]]= "Electronic check"), "High Risk", "Standard")</f>
        <v>Standard</v>
      </c>
      <c r="Y5583" s="11">
        <f>IFERROR(Table1[[#This Row],[TotalCharges]]/Table1[[#This Row],[tenure]],"0")</f>
        <v>115.52941176470588</v>
      </c>
      <c r="Z5583" t="str">
        <f>IF(Table1[[#This Row],[SeniorCitizen]]=1,"Yes","No")</f>
        <v>No</v>
      </c>
    </row>
    <row r="5584" spans="1:26" x14ac:dyDescent="0.35">
      <c r="A5584" t="s">
        <v>5619</v>
      </c>
      <c r="B5584" t="s">
        <v>22</v>
      </c>
      <c r="C5584">
        <v>0</v>
      </c>
      <c r="D5584" t="s">
        <v>24</v>
      </c>
      <c r="E5584" t="s">
        <v>24</v>
      </c>
      <c r="F5584">
        <v>48</v>
      </c>
      <c r="G5584" t="s">
        <v>23</v>
      </c>
      <c r="H5584" t="s">
        <v>23</v>
      </c>
      <c r="I5584" t="s">
        <v>24</v>
      </c>
      <c r="J5584" t="s">
        <v>24</v>
      </c>
      <c r="K5584" t="s">
        <v>24</v>
      </c>
      <c r="L5584" t="s">
        <v>24</v>
      </c>
      <c r="M5584" t="s">
        <v>24</v>
      </c>
      <c r="N5584" t="s">
        <v>24</v>
      </c>
      <c r="O5584" t="s">
        <v>24</v>
      </c>
      <c r="P5584" t="s">
        <v>47</v>
      </c>
      <c r="Q5584" t="s">
        <v>24</v>
      </c>
      <c r="R5584" t="s">
        <v>7105</v>
      </c>
      <c r="S5584" s="2">
        <v>24</v>
      </c>
      <c r="T5584" s="2">
        <v>1183.05</v>
      </c>
      <c r="U5584" t="s">
        <v>24</v>
      </c>
      <c r="V5584">
        <f>COUNTIF(Table1[[#This Row],[OnlineSecurity]:[StreamingMovies]], "Yes")</f>
        <v>0</v>
      </c>
      <c r="W5584" t="str" cm="1">
        <f t="array" ref="W5584">_xlfn.IFS(Table1[[#This Row],[tenure]]&lt;=12,"0-1 Years", Table1[[#This Row],[tenure]] &lt;=36, "1-3 Years",Table1[[#This Row],[tenure]]&lt;=60, "3-5 Years",Table1[[#This Row],[tenure]]&gt;60,"5+ Years")</f>
        <v>3-5 Years</v>
      </c>
      <c r="X5584" t="str">
        <f>IF(AND(Table1[[#This Row],[Contract]]="Month-to-Month", Table1[[#This Row],[PaymentMethod]]= "Electronic check"), "High Risk", "Standard")</f>
        <v>Standard</v>
      </c>
      <c r="Y5584" s="11">
        <f>IFERROR(Table1[[#This Row],[TotalCharges]]/Table1[[#This Row],[tenure]],"0")</f>
        <v>24.646874999999998</v>
      </c>
      <c r="Z5584" t="str">
        <f>IF(Table1[[#This Row],[SeniorCitizen]]=1,"Yes","No")</f>
        <v>No</v>
      </c>
    </row>
    <row r="5585" spans="1:26" x14ac:dyDescent="0.3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s="2">
        <v>84.95</v>
      </c>
      <c r="T5585" s="2">
        <v>2169.75</v>
      </c>
      <c r="U5585" t="s">
        <v>23</v>
      </c>
      <c r="V5585">
        <f>COUNTIF(Table1[[#This Row],[OnlineSecurity]:[StreamingMovies]], "Yes")</f>
        <v>2</v>
      </c>
      <c r="W5585" t="str" cm="1">
        <f t="array" ref="W5585">_xlfn.IFS(Table1[[#This Row],[tenure]]&lt;=12,"0-1 Years", Table1[[#This Row],[tenure]] &lt;=36, "1-3 Years",Table1[[#This Row],[tenure]]&lt;=60, "3-5 Years",Table1[[#This Row],[tenure]]&gt;60,"5+ Years")</f>
        <v>1-3 Years</v>
      </c>
      <c r="X5585" t="str">
        <f>IF(AND(Table1[[#This Row],[Contract]]="Month-to-Month", Table1[[#This Row],[PaymentMethod]]= "Electronic check"), "High Risk", "Standard")</f>
        <v>High Risk</v>
      </c>
      <c r="Y5585" s="11">
        <f>IFERROR(Table1[[#This Row],[TotalCharges]]/Table1[[#This Row],[tenure]],"0")</f>
        <v>83.45192307692308</v>
      </c>
      <c r="Z5585" t="str">
        <f>IF(Table1[[#This Row],[SeniorCitizen]]=1,"Yes","No")</f>
        <v>Yes</v>
      </c>
    </row>
    <row r="5586" spans="1:26" x14ac:dyDescent="0.3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7104</v>
      </c>
      <c r="S5586" s="2">
        <v>80.5</v>
      </c>
      <c r="T5586" s="2">
        <v>896.9</v>
      </c>
      <c r="U5586" t="s">
        <v>23</v>
      </c>
      <c r="V5586">
        <f>COUNTIF(Table1[[#This Row],[OnlineSecurity]:[StreamingMovies]], "Yes")</f>
        <v>1</v>
      </c>
      <c r="W5586" t="str" cm="1">
        <f t="array" ref="W5586">_xlfn.IFS(Table1[[#This Row],[tenure]]&lt;=12,"0-1 Years", Table1[[#This Row],[tenure]] &lt;=36, "1-3 Years",Table1[[#This Row],[tenure]]&lt;=60, "3-5 Years",Table1[[#This Row],[tenure]]&gt;60,"5+ Years")</f>
        <v>0-1 Years</v>
      </c>
      <c r="X5586" t="str">
        <f>IF(AND(Table1[[#This Row],[Contract]]="Month-to-Month", Table1[[#This Row],[PaymentMethod]]= "Electronic check"), "High Risk", "Standard")</f>
        <v>Standard</v>
      </c>
      <c r="Y5586" s="11">
        <f>IFERROR(Table1[[#This Row],[TotalCharges]]/Table1[[#This Row],[tenure]],"0")</f>
        <v>81.536363636363632</v>
      </c>
      <c r="Z5586" t="str">
        <f>IF(Table1[[#This Row],[SeniorCitizen]]=1,"Yes","No")</f>
        <v>No</v>
      </c>
    </row>
    <row r="5587" spans="1:26" x14ac:dyDescent="0.35">
      <c r="A5587" t="s">
        <v>5622</v>
      </c>
      <c r="B5587" t="s">
        <v>30</v>
      </c>
      <c r="C5587">
        <v>0</v>
      </c>
      <c r="D5587" t="s">
        <v>24</v>
      </c>
      <c r="E5587" t="s">
        <v>24</v>
      </c>
      <c r="F5587">
        <v>1</v>
      </c>
      <c r="G5587" t="s">
        <v>23</v>
      </c>
      <c r="H5587" t="s">
        <v>24</v>
      </c>
      <c r="I5587" t="s">
        <v>24</v>
      </c>
      <c r="J5587" t="s">
        <v>24</v>
      </c>
      <c r="K5587" t="s">
        <v>24</v>
      </c>
      <c r="L5587" t="s">
        <v>24</v>
      </c>
      <c r="M5587" t="s">
        <v>24</v>
      </c>
      <c r="N5587" t="s">
        <v>24</v>
      </c>
      <c r="O5587" t="s">
        <v>24</v>
      </c>
      <c r="P5587" t="s">
        <v>27</v>
      </c>
      <c r="Q5587" t="s">
        <v>23</v>
      </c>
      <c r="R5587" t="s">
        <v>32</v>
      </c>
      <c r="S5587" s="2">
        <v>19.3</v>
      </c>
      <c r="T5587" s="2">
        <v>19.3</v>
      </c>
      <c r="U5587" t="s">
        <v>23</v>
      </c>
      <c r="V5587">
        <f>COUNTIF(Table1[[#This Row],[OnlineSecurity]:[StreamingMovies]], "Yes")</f>
        <v>0</v>
      </c>
      <c r="W5587" t="str" cm="1">
        <f t="array" ref="W5587">_xlfn.IFS(Table1[[#This Row],[tenure]]&lt;=12,"0-1 Years", Table1[[#This Row],[tenure]] &lt;=36, "1-3 Years",Table1[[#This Row],[tenure]]&lt;=60, "3-5 Years",Table1[[#This Row],[tenure]]&gt;60,"5+ Years")</f>
        <v>0-1 Years</v>
      </c>
      <c r="X5587" t="str">
        <f>IF(AND(Table1[[#This Row],[Contract]]="Month-to-Month", Table1[[#This Row],[PaymentMethod]]= "Electronic check"), "High Risk", "Standard")</f>
        <v>Standard</v>
      </c>
      <c r="Y5587" s="11">
        <f>IFERROR(Table1[[#This Row],[TotalCharges]]/Table1[[#This Row],[tenure]],"0")</f>
        <v>19.3</v>
      </c>
      <c r="Z5587" t="str">
        <f>IF(Table1[[#This Row],[SeniorCitizen]]=1,"Yes","No")</f>
        <v>No</v>
      </c>
    </row>
    <row r="5588" spans="1:26" x14ac:dyDescent="0.35">
      <c r="A5588" t="s">
        <v>5623</v>
      </c>
      <c r="B5588" t="s">
        <v>22</v>
      </c>
      <c r="C5588">
        <v>0</v>
      </c>
      <c r="D5588" t="s">
        <v>24</v>
      </c>
      <c r="E5588" t="s">
        <v>24</v>
      </c>
      <c r="F5588">
        <v>27</v>
      </c>
      <c r="G5588" t="s">
        <v>23</v>
      </c>
      <c r="H5588" t="s">
        <v>24</v>
      </c>
      <c r="I5588" t="s">
        <v>24</v>
      </c>
      <c r="J5588" t="s">
        <v>24</v>
      </c>
      <c r="K5588" t="s">
        <v>24</v>
      </c>
      <c r="L5588" t="s">
        <v>24</v>
      </c>
      <c r="M5588" t="s">
        <v>24</v>
      </c>
      <c r="N5588" t="s">
        <v>24</v>
      </c>
      <c r="O5588" t="s">
        <v>24</v>
      </c>
      <c r="P5588" t="s">
        <v>31</v>
      </c>
      <c r="Q5588" t="s">
        <v>24</v>
      </c>
      <c r="R5588" t="s">
        <v>32</v>
      </c>
      <c r="S5588" s="2">
        <v>19.149999999999999</v>
      </c>
      <c r="T5588" s="2">
        <v>501.35</v>
      </c>
      <c r="U5588" t="s">
        <v>24</v>
      </c>
      <c r="V5588">
        <f>COUNTIF(Table1[[#This Row],[OnlineSecurity]:[StreamingMovies]], "Yes")</f>
        <v>0</v>
      </c>
      <c r="W5588" t="str" cm="1">
        <f t="array" ref="W5588">_xlfn.IFS(Table1[[#This Row],[tenure]]&lt;=12,"0-1 Years", Table1[[#This Row],[tenure]] &lt;=36, "1-3 Years",Table1[[#This Row],[tenure]]&lt;=60, "3-5 Years",Table1[[#This Row],[tenure]]&gt;60,"5+ Years")</f>
        <v>1-3 Years</v>
      </c>
      <c r="X5588" t="str">
        <f>IF(AND(Table1[[#This Row],[Contract]]="Month-to-Month", Table1[[#This Row],[PaymentMethod]]= "Electronic check"), "High Risk", "Standard")</f>
        <v>Standard</v>
      </c>
      <c r="Y5588" s="11">
        <f>IFERROR(Table1[[#This Row],[TotalCharges]]/Table1[[#This Row],[tenure]],"0")</f>
        <v>18.56851851851852</v>
      </c>
      <c r="Z5588" t="str">
        <f>IF(Table1[[#This Row],[SeniorCitizen]]=1,"Yes","No")</f>
        <v>No</v>
      </c>
    </row>
    <row r="5589" spans="1:26" x14ac:dyDescent="0.3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7104</v>
      </c>
      <c r="S5589" s="2">
        <v>91.3</v>
      </c>
      <c r="T5589" s="2">
        <v>4126.3500000000004</v>
      </c>
      <c r="U5589" t="s">
        <v>24</v>
      </c>
      <c r="V5589">
        <f>COUNTIF(Table1[[#This Row],[OnlineSecurity]:[StreamingMovies]], "Yes")</f>
        <v>3</v>
      </c>
      <c r="W5589" t="str" cm="1">
        <f t="array" ref="W5589">_xlfn.IFS(Table1[[#This Row],[tenure]]&lt;=12,"0-1 Years", Table1[[#This Row],[tenure]] &lt;=36, "1-3 Years",Table1[[#This Row],[tenure]]&lt;=60, "3-5 Years",Table1[[#This Row],[tenure]]&gt;60,"5+ Years")</f>
        <v>3-5 Years</v>
      </c>
      <c r="X5589" t="str">
        <f>IF(AND(Table1[[#This Row],[Contract]]="Month-to-Month", Table1[[#This Row],[PaymentMethod]]= "Electronic check"), "High Risk", "Standard")</f>
        <v>Standard</v>
      </c>
      <c r="Y5589" s="11">
        <f>IFERROR(Table1[[#This Row],[TotalCharges]]/Table1[[#This Row],[tenure]],"0")</f>
        <v>89.703260869565227</v>
      </c>
      <c r="Z5589" t="str">
        <f>IF(Table1[[#This Row],[SeniorCitizen]]=1,"Yes","No")</f>
        <v>Yes</v>
      </c>
    </row>
    <row r="5590" spans="1:26" x14ac:dyDescent="0.3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s="2">
        <v>49.65</v>
      </c>
      <c r="T5590" s="2">
        <v>49.65</v>
      </c>
      <c r="U5590" t="s">
        <v>23</v>
      </c>
      <c r="V5590">
        <f>COUNTIF(Table1[[#This Row],[OnlineSecurity]:[StreamingMovies]], "Yes")</f>
        <v>1</v>
      </c>
      <c r="W5590" t="str" cm="1">
        <f t="array" ref="W5590">_xlfn.IFS(Table1[[#This Row],[tenure]]&lt;=12,"0-1 Years", Table1[[#This Row],[tenure]] &lt;=36, "1-3 Years",Table1[[#This Row],[tenure]]&lt;=60, "3-5 Years",Table1[[#This Row],[tenure]]&gt;60,"5+ Years")</f>
        <v>0-1 Years</v>
      </c>
      <c r="X5590" t="str">
        <f>IF(AND(Table1[[#This Row],[Contract]]="Month-to-Month", Table1[[#This Row],[PaymentMethod]]= "Electronic check"), "High Risk", "Standard")</f>
        <v>Standard</v>
      </c>
      <c r="Y5590" s="11">
        <f>IFERROR(Table1[[#This Row],[TotalCharges]]/Table1[[#This Row],[tenure]],"0")</f>
        <v>49.65</v>
      </c>
      <c r="Z5590" t="str">
        <f>IF(Table1[[#This Row],[SeniorCitizen]]=1,"Yes","No")</f>
        <v>No</v>
      </c>
    </row>
    <row r="5591" spans="1:26" x14ac:dyDescent="0.3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7105</v>
      </c>
      <c r="S5591" s="2">
        <v>54.35</v>
      </c>
      <c r="T5591" s="2">
        <v>2460.15</v>
      </c>
      <c r="U5591" t="s">
        <v>23</v>
      </c>
      <c r="V5591">
        <f>COUNTIF(Table1[[#This Row],[OnlineSecurity]:[StreamingMovies]], "Yes")</f>
        <v>2</v>
      </c>
      <c r="W5591" t="str" cm="1">
        <f t="array" ref="W5591">_xlfn.IFS(Table1[[#This Row],[tenure]]&lt;=12,"0-1 Years", Table1[[#This Row],[tenure]] &lt;=36, "1-3 Years",Table1[[#This Row],[tenure]]&lt;=60, "3-5 Years",Table1[[#This Row],[tenure]]&gt;60,"5+ Years")</f>
        <v>3-5 Years</v>
      </c>
      <c r="X5591" t="str">
        <f>IF(AND(Table1[[#This Row],[Contract]]="Month-to-Month", Table1[[#This Row],[PaymentMethod]]= "Electronic check"), "High Risk", "Standard")</f>
        <v>Standard</v>
      </c>
      <c r="Y5591" s="11">
        <f>IFERROR(Table1[[#This Row],[TotalCharges]]/Table1[[#This Row],[tenure]],"0")</f>
        <v>53.481521739130436</v>
      </c>
      <c r="Z5591" t="str">
        <f>IF(Table1[[#This Row],[SeniorCitizen]]=1,"Yes","No")</f>
        <v>No</v>
      </c>
    </row>
    <row r="5592" spans="1:26" x14ac:dyDescent="0.35">
      <c r="A5592" t="s">
        <v>5627</v>
      </c>
      <c r="B5592" t="s">
        <v>30</v>
      </c>
      <c r="C5592">
        <v>0</v>
      </c>
      <c r="D5592" t="s">
        <v>23</v>
      </c>
      <c r="E5592" t="s">
        <v>23</v>
      </c>
      <c r="F5592">
        <v>25</v>
      </c>
      <c r="G5592" t="s">
        <v>23</v>
      </c>
      <c r="H5592" t="s">
        <v>24</v>
      </c>
      <c r="I5592" t="s">
        <v>24</v>
      </c>
      <c r="J5592" t="s">
        <v>24</v>
      </c>
      <c r="K5592" t="s">
        <v>24</v>
      </c>
      <c r="L5592" t="s">
        <v>24</v>
      </c>
      <c r="M5592" t="s">
        <v>24</v>
      </c>
      <c r="N5592" t="s">
        <v>24</v>
      </c>
      <c r="O5592" t="s">
        <v>24</v>
      </c>
      <c r="P5592" t="s">
        <v>27</v>
      </c>
      <c r="Q5592" t="s">
        <v>23</v>
      </c>
      <c r="R5592" t="s">
        <v>32</v>
      </c>
      <c r="S5592" s="2">
        <v>19.149999999999999</v>
      </c>
      <c r="T5592" s="2">
        <v>477.6</v>
      </c>
      <c r="U5592" t="s">
        <v>24</v>
      </c>
      <c r="V5592">
        <f>COUNTIF(Table1[[#This Row],[OnlineSecurity]:[StreamingMovies]], "Yes")</f>
        <v>0</v>
      </c>
      <c r="W5592" t="str" cm="1">
        <f t="array" ref="W5592">_xlfn.IFS(Table1[[#This Row],[tenure]]&lt;=12,"0-1 Years", Table1[[#This Row],[tenure]] &lt;=36, "1-3 Years",Table1[[#This Row],[tenure]]&lt;=60, "3-5 Years",Table1[[#This Row],[tenure]]&gt;60,"5+ Years")</f>
        <v>1-3 Years</v>
      </c>
      <c r="X5592" t="str">
        <f>IF(AND(Table1[[#This Row],[Contract]]="Month-to-Month", Table1[[#This Row],[PaymentMethod]]= "Electronic check"), "High Risk", "Standard")</f>
        <v>Standard</v>
      </c>
      <c r="Y5592" s="11">
        <f>IFERROR(Table1[[#This Row],[TotalCharges]]/Table1[[#This Row],[tenure]],"0")</f>
        <v>19.103999999999999</v>
      </c>
      <c r="Z5592" t="str">
        <f>IF(Table1[[#This Row],[SeniorCitizen]]=1,"Yes","No")</f>
        <v>No</v>
      </c>
    </row>
    <row r="5593" spans="1:26" x14ac:dyDescent="0.3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s="2">
        <v>88.45</v>
      </c>
      <c r="T5593" s="2">
        <v>370.65</v>
      </c>
      <c r="U5593" t="s">
        <v>23</v>
      </c>
      <c r="V5593">
        <f>COUNTIF(Table1[[#This Row],[OnlineSecurity]:[StreamingMovies]], "Yes")</f>
        <v>2</v>
      </c>
      <c r="W5593" t="str" cm="1">
        <f t="array" ref="W5593">_xlfn.IFS(Table1[[#This Row],[tenure]]&lt;=12,"0-1 Years", Table1[[#This Row],[tenure]] &lt;=36, "1-3 Years",Table1[[#This Row],[tenure]]&lt;=60, "3-5 Years",Table1[[#This Row],[tenure]]&gt;60,"5+ Years")</f>
        <v>0-1 Years</v>
      </c>
      <c r="X5593" t="str">
        <f>IF(AND(Table1[[#This Row],[Contract]]="Month-to-Month", Table1[[#This Row],[PaymentMethod]]= "Electronic check"), "High Risk", "Standard")</f>
        <v>High Risk</v>
      </c>
      <c r="Y5593" s="11">
        <f>IFERROR(Table1[[#This Row],[TotalCharges]]/Table1[[#This Row],[tenure]],"0")</f>
        <v>92.662499999999994</v>
      </c>
      <c r="Z5593" t="str">
        <f>IF(Table1[[#This Row],[SeniorCitizen]]=1,"Yes","No")</f>
        <v>No</v>
      </c>
    </row>
    <row r="5594" spans="1:26" x14ac:dyDescent="0.35">
      <c r="A5594" t="s">
        <v>5629</v>
      </c>
      <c r="B5594" t="s">
        <v>30</v>
      </c>
      <c r="C5594">
        <v>0</v>
      </c>
      <c r="D5594" t="s">
        <v>24</v>
      </c>
      <c r="E5594" t="s">
        <v>24</v>
      </c>
      <c r="F5594">
        <v>13</v>
      </c>
      <c r="G5594" t="s">
        <v>23</v>
      </c>
      <c r="H5594" t="s">
        <v>24</v>
      </c>
      <c r="I5594" t="s">
        <v>24</v>
      </c>
      <c r="J5594" t="s">
        <v>24</v>
      </c>
      <c r="K5594" t="s">
        <v>24</v>
      </c>
      <c r="L5594" t="s">
        <v>24</v>
      </c>
      <c r="M5594" t="s">
        <v>24</v>
      </c>
      <c r="N5594" t="s">
        <v>24</v>
      </c>
      <c r="O5594" t="s">
        <v>24</v>
      </c>
      <c r="P5594" t="s">
        <v>47</v>
      </c>
      <c r="Q5594" t="s">
        <v>24</v>
      </c>
      <c r="R5594" t="s">
        <v>32</v>
      </c>
      <c r="S5594" s="2">
        <v>19.75</v>
      </c>
      <c r="T5594" s="2">
        <v>265.75</v>
      </c>
      <c r="U5594" t="s">
        <v>24</v>
      </c>
      <c r="V5594">
        <f>COUNTIF(Table1[[#This Row],[OnlineSecurity]:[StreamingMovies]], "Yes")</f>
        <v>0</v>
      </c>
      <c r="W5594" t="str" cm="1">
        <f t="array" ref="W5594">_xlfn.IFS(Table1[[#This Row],[tenure]]&lt;=12,"0-1 Years", Table1[[#This Row],[tenure]] &lt;=36, "1-3 Years",Table1[[#This Row],[tenure]]&lt;=60, "3-5 Years",Table1[[#This Row],[tenure]]&gt;60,"5+ Years")</f>
        <v>1-3 Years</v>
      </c>
      <c r="X5594" t="str">
        <f>IF(AND(Table1[[#This Row],[Contract]]="Month-to-Month", Table1[[#This Row],[PaymentMethod]]= "Electronic check"), "High Risk", "Standard")</f>
        <v>Standard</v>
      </c>
      <c r="Y5594" s="11">
        <f>IFERROR(Table1[[#This Row],[TotalCharges]]/Table1[[#This Row],[tenure]],"0")</f>
        <v>20.442307692307693</v>
      </c>
      <c r="Z5594" t="str">
        <f>IF(Table1[[#This Row],[SeniorCitizen]]=1,"Yes","No")</f>
        <v>No</v>
      </c>
    </row>
    <row r="5595" spans="1:26" x14ac:dyDescent="0.3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7105</v>
      </c>
      <c r="S5595" s="2">
        <v>75.5</v>
      </c>
      <c r="T5595" s="2">
        <v>2424.4499999999998</v>
      </c>
      <c r="U5595" t="s">
        <v>24</v>
      </c>
      <c r="V5595">
        <f>COUNTIF(Table1[[#This Row],[OnlineSecurity]:[StreamingMovies]], "Yes")</f>
        <v>5</v>
      </c>
      <c r="W5595" t="str" cm="1">
        <f t="array" ref="W5595">_xlfn.IFS(Table1[[#This Row],[tenure]]&lt;=12,"0-1 Years", Table1[[#This Row],[tenure]] &lt;=36, "1-3 Years",Table1[[#This Row],[tenure]]&lt;=60, "3-5 Years",Table1[[#This Row],[tenure]]&gt;60,"5+ Years")</f>
        <v>1-3 Years</v>
      </c>
      <c r="X5595" t="str">
        <f>IF(AND(Table1[[#This Row],[Contract]]="Month-to-Month", Table1[[#This Row],[PaymentMethod]]= "Electronic check"), "High Risk", "Standard")</f>
        <v>Standard</v>
      </c>
      <c r="Y5595" s="11">
        <f>IFERROR(Table1[[#This Row],[TotalCharges]]/Table1[[#This Row],[tenure]],"0")</f>
        <v>78.208064516129028</v>
      </c>
      <c r="Z5595" t="str">
        <f>IF(Table1[[#This Row],[SeniorCitizen]]=1,"Yes","No")</f>
        <v>No</v>
      </c>
    </row>
    <row r="5596" spans="1:26" x14ac:dyDescent="0.3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s="2">
        <v>83.75</v>
      </c>
      <c r="T5596" s="2">
        <v>1849.95</v>
      </c>
      <c r="U5596" t="s">
        <v>24</v>
      </c>
      <c r="V5596">
        <f>COUNTIF(Table1[[#This Row],[OnlineSecurity]:[StreamingMovies]], "Yes")</f>
        <v>1</v>
      </c>
      <c r="W5596" t="str" cm="1">
        <f t="array" ref="W5596">_xlfn.IFS(Table1[[#This Row],[tenure]]&lt;=12,"0-1 Years", Table1[[#This Row],[tenure]] &lt;=36, "1-3 Years",Table1[[#This Row],[tenure]]&lt;=60, "3-5 Years",Table1[[#This Row],[tenure]]&gt;60,"5+ Years")</f>
        <v>1-3 Years</v>
      </c>
      <c r="X5596" t="str">
        <f>IF(AND(Table1[[#This Row],[Contract]]="Month-to-Month", Table1[[#This Row],[PaymentMethod]]= "Electronic check"), "High Risk", "Standard")</f>
        <v>High Risk</v>
      </c>
      <c r="Y5596" s="11">
        <f>IFERROR(Table1[[#This Row],[TotalCharges]]/Table1[[#This Row],[tenure]],"0")</f>
        <v>80.432608695652178</v>
      </c>
      <c r="Z5596" t="str">
        <f>IF(Table1[[#This Row],[SeniorCitizen]]=1,"Yes","No")</f>
        <v>No</v>
      </c>
    </row>
    <row r="5597" spans="1:26" x14ac:dyDescent="0.35">
      <c r="A5597" t="s">
        <v>5632</v>
      </c>
      <c r="B5597" t="s">
        <v>22</v>
      </c>
      <c r="C5597">
        <v>0</v>
      </c>
      <c r="D5597" t="s">
        <v>24</v>
      </c>
      <c r="E5597" t="s">
        <v>24</v>
      </c>
      <c r="F5597">
        <v>2</v>
      </c>
      <c r="G5597" t="s">
        <v>23</v>
      </c>
      <c r="H5597" t="s">
        <v>24</v>
      </c>
      <c r="I5597" t="s">
        <v>24</v>
      </c>
      <c r="J5597" t="s">
        <v>24</v>
      </c>
      <c r="K5597" t="s">
        <v>24</v>
      </c>
      <c r="L5597" t="s">
        <v>24</v>
      </c>
      <c r="M5597" t="s">
        <v>24</v>
      </c>
      <c r="N5597" t="s">
        <v>24</v>
      </c>
      <c r="O5597" t="s">
        <v>24</v>
      </c>
      <c r="P5597" t="s">
        <v>27</v>
      </c>
      <c r="Q5597" t="s">
        <v>24</v>
      </c>
      <c r="R5597" t="s">
        <v>32</v>
      </c>
      <c r="S5597" s="2">
        <v>19.399999999999999</v>
      </c>
      <c r="T5597" s="2">
        <v>61.05</v>
      </c>
      <c r="U5597" t="s">
        <v>24</v>
      </c>
      <c r="V5597">
        <f>COUNTIF(Table1[[#This Row],[OnlineSecurity]:[StreamingMovies]], "Yes")</f>
        <v>0</v>
      </c>
      <c r="W5597" t="str" cm="1">
        <f t="array" ref="W5597">_xlfn.IFS(Table1[[#This Row],[tenure]]&lt;=12,"0-1 Years", Table1[[#This Row],[tenure]] &lt;=36, "1-3 Years",Table1[[#This Row],[tenure]]&lt;=60, "3-5 Years",Table1[[#This Row],[tenure]]&gt;60,"5+ Years")</f>
        <v>0-1 Years</v>
      </c>
      <c r="X5597" t="str">
        <f>IF(AND(Table1[[#This Row],[Contract]]="Month-to-Month", Table1[[#This Row],[PaymentMethod]]= "Electronic check"), "High Risk", "Standard")</f>
        <v>Standard</v>
      </c>
      <c r="Y5597" s="11">
        <f>IFERROR(Table1[[#This Row],[TotalCharges]]/Table1[[#This Row],[tenure]],"0")</f>
        <v>30.524999999999999</v>
      </c>
      <c r="Z5597" t="str">
        <f>IF(Table1[[#This Row],[SeniorCitizen]]=1,"Yes","No")</f>
        <v>No</v>
      </c>
    </row>
    <row r="5598" spans="1:26" x14ac:dyDescent="0.35">
      <c r="A5598" t="s">
        <v>5633</v>
      </c>
      <c r="B5598" t="s">
        <v>22</v>
      </c>
      <c r="C5598">
        <v>0</v>
      </c>
      <c r="D5598" t="s">
        <v>24</v>
      </c>
      <c r="E5598" t="s">
        <v>24</v>
      </c>
      <c r="F5598">
        <v>65</v>
      </c>
      <c r="G5598" t="s">
        <v>23</v>
      </c>
      <c r="H5598" t="s">
        <v>23</v>
      </c>
      <c r="I5598" t="s">
        <v>24</v>
      </c>
      <c r="J5598" t="s">
        <v>24</v>
      </c>
      <c r="K5598" t="s">
        <v>24</v>
      </c>
      <c r="L5598" t="s">
        <v>24</v>
      </c>
      <c r="M5598" t="s">
        <v>24</v>
      </c>
      <c r="N5598" t="s">
        <v>24</v>
      </c>
      <c r="O5598" t="s">
        <v>24</v>
      </c>
      <c r="P5598" t="s">
        <v>47</v>
      </c>
      <c r="Q5598" t="s">
        <v>24</v>
      </c>
      <c r="R5598" t="s">
        <v>7104</v>
      </c>
      <c r="S5598" s="2">
        <v>26.5</v>
      </c>
      <c r="T5598" s="2">
        <v>1698.55</v>
      </c>
      <c r="U5598" t="s">
        <v>24</v>
      </c>
      <c r="V5598">
        <f>COUNTIF(Table1[[#This Row],[OnlineSecurity]:[StreamingMovies]], "Yes")</f>
        <v>0</v>
      </c>
      <c r="W5598" t="str" cm="1">
        <f t="array" ref="W5598">_xlfn.IFS(Table1[[#This Row],[tenure]]&lt;=12,"0-1 Years", Table1[[#This Row],[tenure]] &lt;=36, "1-3 Years",Table1[[#This Row],[tenure]]&lt;=60, "3-5 Years",Table1[[#This Row],[tenure]]&gt;60,"5+ Years")</f>
        <v>5+ Years</v>
      </c>
      <c r="X5598" t="str">
        <f>IF(AND(Table1[[#This Row],[Contract]]="Month-to-Month", Table1[[#This Row],[PaymentMethod]]= "Electronic check"), "High Risk", "Standard")</f>
        <v>Standard</v>
      </c>
      <c r="Y5598" s="11">
        <f>IFERROR(Table1[[#This Row],[TotalCharges]]/Table1[[#This Row],[tenure]],"0")</f>
        <v>26.131538461538462</v>
      </c>
      <c r="Z5598" t="str">
        <f>IF(Table1[[#This Row],[SeniorCitizen]]=1,"Yes","No")</f>
        <v>No</v>
      </c>
    </row>
    <row r="5599" spans="1:26" x14ac:dyDescent="0.3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7104</v>
      </c>
      <c r="S5599" s="2">
        <v>90.5</v>
      </c>
      <c r="T5599" s="2">
        <v>1910.6</v>
      </c>
      <c r="U5599" t="s">
        <v>23</v>
      </c>
      <c r="V5599">
        <f>COUNTIF(Table1[[#This Row],[OnlineSecurity]:[StreamingMovies]], "Yes")</f>
        <v>2</v>
      </c>
      <c r="W5599" t="str" cm="1">
        <f t="array" ref="W5599">_xlfn.IFS(Table1[[#This Row],[tenure]]&lt;=12,"0-1 Years", Table1[[#This Row],[tenure]] &lt;=36, "1-3 Years",Table1[[#This Row],[tenure]]&lt;=60, "3-5 Years",Table1[[#This Row],[tenure]]&gt;60,"5+ Years")</f>
        <v>1-3 Years</v>
      </c>
      <c r="X5599" t="str">
        <f>IF(AND(Table1[[#This Row],[Contract]]="Month-to-Month", Table1[[#This Row],[PaymentMethod]]= "Electronic check"), "High Risk", "Standard")</f>
        <v>Standard</v>
      </c>
      <c r="Y5599" s="11">
        <f>IFERROR(Table1[[#This Row],[TotalCharges]]/Table1[[#This Row],[tenure]],"0")</f>
        <v>86.845454545454544</v>
      </c>
      <c r="Z5599" t="str">
        <f>IF(Table1[[#This Row],[SeniorCitizen]]=1,"Yes","No")</f>
        <v>Yes</v>
      </c>
    </row>
    <row r="5600" spans="1:26" x14ac:dyDescent="0.35">
      <c r="A5600" t="s">
        <v>5635</v>
      </c>
      <c r="B5600" t="s">
        <v>22</v>
      </c>
      <c r="C5600">
        <v>0</v>
      </c>
      <c r="D5600" t="s">
        <v>23</v>
      </c>
      <c r="E5600" t="s">
        <v>23</v>
      </c>
      <c r="F5600">
        <v>55</v>
      </c>
      <c r="G5600" t="s">
        <v>23</v>
      </c>
      <c r="H5600" t="s">
        <v>24</v>
      </c>
      <c r="I5600" t="s">
        <v>24</v>
      </c>
      <c r="J5600" t="s">
        <v>24</v>
      </c>
      <c r="K5600" t="s">
        <v>24</v>
      </c>
      <c r="L5600" t="s">
        <v>24</v>
      </c>
      <c r="M5600" t="s">
        <v>24</v>
      </c>
      <c r="N5600" t="s">
        <v>24</v>
      </c>
      <c r="O5600" t="s">
        <v>24</v>
      </c>
      <c r="P5600" t="s">
        <v>31</v>
      </c>
      <c r="Q5600" t="s">
        <v>24</v>
      </c>
      <c r="R5600" t="s">
        <v>7105</v>
      </c>
      <c r="S5600" s="2">
        <v>19.149999999999999</v>
      </c>
      <c r="T5600" s="2">
        <v>998.1</v>
      </c>
      <c r="U5600" t="s">
        <v>24</v>
      </c>
      <c r="V5600">
        <f>COUNTIF(Table1[[#This Row],[OnlineSecurity]:[StreamingMovies]], "Yes")</f>
        <v>0</v>
      </c>
      <c r="W5600" t="str" cm="1">
        <f t="array" ref="W5600">_xlfn.IFS(Table1[[#This Row],[tenure]]&lt;=12,"0-1 Years", Table1[[#This Row],[tenure]] &lt;=36, "1-3 Years",Table1[[#This Row],[tenure]]&lt;=60, "3-5 Years",Table1[[#This Row],[tenure]]&gt;60,"5+ Years")</f>
        <v>3-5 Years</v>
      </c>
      <c r="X5600" t="str">
        <f>IF(AND(Table1[[#This Row],[Contract]]="Month-to-Month", Table1[[#This Row],[PaymentMethod]]= "Electronic check"), "High Risk", "Standard")</f>
        <v>Standard</v>
      </c>
      <c r="Y5600" s="11">
        <f>IFERROR(Table1[[#This Row],[TotalCharges]]/Table1[[#This Row],[tenure]],"0")</f>
        <v>18.147272727272728</v>
      </c>
      <c r="Z5600" t="str">
        <f>IF(Table1[[#This Row],[SeniorCitizen]]=1,"Yes","No")</f>
        <v>No</v>
      </c>
    </row>
    <row r="5601" spans="1:26" x14ac:dyDescent="0.3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s="2">
        <v>94.85</v>
      </c>
      <c r="T5601" s="2">
        <v>890.6</v>
      </c>
      <c r="U5601" t="s">
        <v>23</v>
      </c>
      <c r="V5601">
        <f>COUNTIF(Table1[[#This Row],[OnlineSecurity]:[StreamingMovies]], "Yes")</f>
        <v>4</v>
      </c>
      <c r="W5601" t="str" cm="1">
        <f t="array" ref="W5601">_xlfn.IFS(Table1[[#This Row],[tenure]]&lt;=12,"0-1 Years", Table1[[#This Row],[tenure]] &lt;=36, "1-3 Years",Table1[[#This Row],[tenure]]&lt;=60, "3-5 Years",Table1[[#This Row],[tenure]]&gt;60,"5+ Years")</f>
        <v>0-1 Years</v>
      </c>
      <c r="X5601" t="str">
        <f>IF(AND(Table1[[#This Row],[Contract]]="Month-to-Month", Table1[[#This Row],[PaymentMethod]]= "Electronic check"), "High Risk", "Standard")</f>
        <v>Standard</v>
      </c>
      <c r="Y5601" s="11">
        <f>IFERROR(Table1[[#This Row],[TotalCharges]]/Table1[[#This Row],[tenure]],"0")</f>
        <v>98.955555555555563</v>
      </c>
      <c r="Z5601" t="str">
        <f>IF(Table1[[#This Row],[SeniorCitizen]]=1,"Yes","No")</f>
        <v>No</v>
      </c>
    </row>
    <row r="5602" spans="1:26" x14ac:dyDescent="0.3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7104</v>
      </c>
      <c r="S5602" s="2">
        <v>69.95</v>
      </c>
      <c r="T5602" s="2">
        <v>529.5</v>
      </c>
      <c r="U5602" t="s">
        <v>23</v>
      </c>
      <c r="V5602">
        <f>COUNTIF(Table1[[#This Row],[OnlineSecurity]:[StreamingMovies]], "Yes")</f>
        <v>0</v>
      </c>
      <c r="W5602" t="str" cm="1">
        <f t="array" ref="W5602">_xlfn.IFS(Table1[[#This Row],[tenure]]&lt;=12,"0-1 Years", Table1[[#This Row],[tenure]] &lt;=36, "1-3 Years",Table1[[#This Row],[tenure]]&lt;=60, "3-5 Years",Table1[[#This Row],[tenure]]&gt;60,"5+ Years")</f>
        <v>0-1 Years</v>
      </c>
      <c r="X5602" t="str">
        <f>IF(AND(Table1[[#This Row],[Contract]]="Month-to-Month", Table1[[#This Row],[PaymentMethod]]= "Electronic check"), "High Risk", "Standard")</f>
        <v>Standard</v>
      </c>
      <c r="Y5602" s="11">
        <f>IFERROR(Table1[[#This Row],[TotalCharges]]/Table1[[#This Row],[tenure]],"0")</f>
        <v>75.642857142857139</v>
      </c>
      <c r="Z5602" t="str">
        <f>IF(Table1[[#This Row],[SeniorCitizen]]=1,"Yes","No")</f>
        <v>No</v>
      </c>
    </row>
    <row r="5603" spans="1:26" x14ac:dyDescent="0.35">
      <c r="A5603" t="s">
        <v>5638</v>
      </c>
      <c r="B5603" t="s">
        <v>22</v>
      </c>
      <c r="C5603">
        <v>0</v>
      </c>
      <c r="D5603" t="s">
        <v>23</v>
      </c>
      <c r="E5603" t="s">
        <v>23</v>
      </c>
      <c r="F5603">
        <v>35</v>
      </c>
      <c r="G5603" t="s">
        <v>24</v>
      </c>
      <c r="H5603" t="s">
        <v>24</v>
      </c>
      <c r="I5603" t="s">
        <v>26</v>
      </c>
      <c r="J5603" t="s">
        <v>24</v>
      </c>
      <c r="K5603" t="s">
        <v>24</v>
      </c>
      <c r="L5603" t="s">
        <v>24</v>
      </c>
      <c r="M5603" t="s">
        <v>23</v>
      </c>
      <c r="N5603" t="s">
        <v>23</v>
      </c>
      <c r="O5603" t="s">
        <v>24</v>
      </c>
      <c r="P5603" t="s">
        <v>31</v>
      </c>
      <c r="Q5603" t="s">
        <v>24</v>
      </c>
      <c r="R5603" t="s">
        <v>32</v>
      </c>
      <c r="S5603" s="2">
        <v>40.9</v>
      </c>
      <c r="T5603" s="2">
        <v>1383.6</v>
      </c>
      <c r="U5603" t="s">
        <v>24</v>
      </c>
      <c r="V5603">
        <f>COUNTIF(Table1[[#This Row],[OnlineSecurity]:[StreamingMovies]], "Yes")</f>
        <v>2</v>
      </c>
      <c r="W5603" t="str" cm="1">
        <f t="array" ref="W5603">_xlfn.IFS(Table1[[#This Row],[tenure]]&lt;=12,"0-1 Years", Table1[[#This Row],[tenure]] &lt;=36, "1-3 Years",Table1[[#This Row],[tenure]]&lt;=60, "3-5 Years",Table1[[#This Row],[tenure]]&gt;60,"5+ Years")</f>
        <v>1-3 Years</v>
      </c>
      <c r="X5603" t="str">
        <f>IF(AND(Table1[[#This Row],[Contract]]="Month-to-Month", Table1[[#This Row],[PaymentMethod]]= "Electronic check"), "High Risk", "Standard")</f>
        <v>Standard</v>
      </c>
      <c r="Y5603" s="11">
        <f>IFERROR(Table1[[#This Row],[TotalCharges]]/Table1[[#This Row],[tenure]],"0")</f>
        <v>39.53142857142857</v>
      </c>
      <c r="Z5603" t="str">
        <f>IF(Table1[[#This Row],[SeniorCitizen]]=1,"Yes","No")</f>
        <v>No</v>
      </c>
    </row>
    <row r="5604" spans="1:26" x14ac:dyDescent="0.3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s="2">
        <v>80.25</v>
      </c>
      <c r="T5604" s="2">
        <v>493.4</v>
      </c>
      <c r="U5604" t="s">
        <v>24</v>
      </c>
      <c r="V5604">
        <f>COUNTIF(Table1[[#This Row],[OnlineSecurity]:[StreamingMovies]], "Yes")</f>
        <v>5</v>
      </c>
      <c r="W5604" t="str" cm="1">
        <f t="array" ref="W5604">_xlfn.IFS(Table1[[#This Row],[tenure]]&lt;=12,"0-1 Years", Table1[[#This Row],[tenure]] &lt;=36, "1-3 Years",Table1[[#This Row],[tenure]]&lt;=60, "3-5 Years",Table1[[#This Row],[tenure]]&gt;60,"5+ Years")</f>
        <v>0-1 Years</v>
      </c>
      <c r="X5604" t="str">
        <f>IF(AND(Table1[[#This Row],[Contract]]="Month-to-Month", Table1[[#This Row],[PaymentMethod]]= "Electronic check"), "High Risk", "Standard")</f>
        <v>Standard</v>
      </c>
      <c r="Y5604" s="11">
        <f>IFERROR(Table1[[#This Row],[TotalCharges]]/Table1[[#This Row],[tenure]],"0")</f>
        <v>82.233333333333334</v>
      </c>
      <c r="Z5604" t="str">
        <f>IF(Table1[[#This Row],[SeniorCitizen]]=1,"Yes","No")</f>
        <v>No</v>
      </c>
    </row>
    <row r="5605" spans="1:26" x14ac:dyDescent="0.3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7105</v>
      </c>
      <c r="S5605" s="2">
        <v>48.6</v>
      </c>
      <c r="T5605" s="2">
        <v>48.6</v>
      </c>
      <c r="U5605" t="s">
        <v>23</v>
      </c>
      <c r="V5605">
        <f>COUNTIF(Table1[[#This Row],[OnlineSecurity]:[StreamingMovies]], "Yes")</f>
        <v>1</v>
      </c>
      <c r="W5605" t="str" cm="1">
        <f t="array" ref="W5605">_xlfn.IFS(Table1[[#This Row],[tenure]]&lt;=12,"0-1 Years", Table1[[#This Row],[tenure]] &lt;=36, "1-3 Years",Table1[[#This Row],[tenure]]&lt;=60, "3-5 Years",Table1[[#This Row],[tenure]]&gt;60,"5+ Years")</f>
        <v>0-1 Years</v>
      </c>
      <c r="X5605" t="str">
        <f>IF(AND(Table1[[#This Row],[Contract]]="Month-to-Month", Table1[[#This Row],[PaymentMethod]]= "Electronic check"), "High Risk", "Standard")</f>
        <v>Standard</v>
      </c>
      <c r="Y5605" s="11">
        <f>IFERROR(Table1[[#This Row],[TotalCharges]]/Table1[[#This Row],[tenure]],"0")</f>
        <v>48.6</v>
      </c>
      <c r="Z5605" t="str">
        <f>IF(Table1[[#This Row],[SeniorCitizen]]=1,"Yes","No")</f>
        <v>No</v>
      </c>
    </row>
    <row r="5606" spans="1:26" x14ac:dyDescent="0.3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s="2">
        <v>70.8</v>
      </c>
      <c r="T5606" s="2">
        <v>1207</v>
      </c>
      <c r="U5606" t="s">
        <v>24</v>
      </c>
      <c r="V5606">
        <f>COUNTIF(Table1[[#This Row],[OnlineSecurity]:[StreamingMovies]], "Yes")</f>
        <v>0</v>
      </c>
      <c r="W5606" t="str" cm="1">
        <f t="array" ref="W5606">_xlfn.IFS(Table1[[#This Row],[tenure]]&lt;=12,"0-1 Years", Table1[[#This Row],[tenure]] &lt;=36, "1-3 Years",Table1[[#This Row],[tenure]]&lt;=60, "3-5 Years",Table1[[#This Row],[tenure]]&gt;60,"5+ Years")</f>
        <v>1-3 Years</v>
      </c>
      <c r="X5606" t="str">
        <f>IF(AND(Table1[[#This Row],[Contract]]="Month-to-Month", Table1[[#This Row],[PaymentMethod]]= "Electronic check"), "High Risk", "Standard")</f>
        <v>High Risk</v>
      </c>
      <c r="Y5606" s="11">
        <f>IFERROR(Table1[[#This Row],[TotalCharges]]/Table1[[#This Row],[tenure]],"0")</f>
        <v>71</v>
      </c>
      <c r="Z5606" t="str">
        <f>IF(Table1[[#This Row],[SeniorCitizen]]=1,"Yes","No")</f>
        <v>No</v>
      </c>
    </row>
    <row r="5607" spans="1:26" x14ac:dyDescent="0.3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s="2">
        <v>60.2</v>
      </c>
      <c r="T5607" s="2">
        <v>563.5</v>
      </c>
      <c r="U5607" t="s">
        <v>24</v>
      </c>
      <c r="V5607">
        <f>COUNTIF(Table1[[#This Row],[OnlineSecurity]:[StreamingMovies]], "Yes")</f>
        <v>2</v>
      </c>
      <c r="W5607" t="str" cm="1">
        <f t="array" ref="W5607">_xlfn.IFS(Table1[[#This Row],[tenure]]&lt;=12,"0-1 Years", Table1[[#This Row],[tenure]] &lt;=36, "1-3 Years",Table1[[#This Row],[tenure]]&lt;=60, "3-5 Years",Table1[[#This Row],[tenure]]&gt;60,"5+ Years")</f>
        <v>0-1 Years</v>
      </c>
      <c r="X5607" t="str">
        <f>IF(AND(Table1[[#This Row],[Contract]]="Month-to-Month", Table1[[#This Row],[PaymentMethod]]= "Electronic check"), "High Risk", "Standard")</f>
        <v>Standard</v>
      </c>
      <c r="Y5607" s="11">
        <f>IFERROR(Table1[[#This Row],[TotalCharges]]/Table1[[#This Row],[tenure]],"0")</f>
        <v>56.35</v>
      </c>
      <c r="Z5607" t="str">
        <f>IF(Table1[[#This Row],[SeniorCitizen]]=1,"Yes","No")</f>
        <v>No</v>
      </c>
    </row>
    <row r="5608" spans="1:26" x14ac:dyDescent="0.3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7105</v>
      </c>
      <c r="S5608" s="2">
        <v>55.2</v>
      </c>
      <c r="T5608" s="2">
        <v>864.55</v>
      </c>
      <c r="U5608" t="s">
        <v>24</v>
      </c>
      <c r="V5608">
        <f>COUNTIF(Table1[[#This Row],[OnlineSecurity]:[StreamingMovies]], "Yes")</f>
        <v>2</v>
      </c>
      <c r="W5608" t="str" cm="1">
        <f t="array" ref="W5608">_xlfn.IFS(Table1[[#This Row],[tenure]]&lt;=12,"0-1 Years", Table1[[#This Row],[tenure]] &lt;=36, "1-3 Years",Table1[[#This Row],[tenure]]&lt;=60, "3-5 Years",Table1[[#This Row],[tenure]]&gt;60,"5+ Years")</f>
        <v>1-3 Years</v>
      </c>
      <c r="X5608" t="str">
        <f>IF(AND(Table1[[#This Row],[Contract]]="Month-to-Month", Table1[[#This Row],[PaymentMethod]]= "Electronic check"), "High Risk", "Standard")</f>
        <v>Standard</v>
      </c>
      <c r="Y5608" s="11">
        <f>IFERROR(Table1[[#This Row],[TotalCharges]]/Table1[[#This Row],[tenure]],"0")</f>
        <v>57.636666666666663</v>
      </c>
      <c r="Z5608" t="str">
        <f>IF(Table1[[#This Row],[SeniorCitizen]]=1,"Yes","No")</f>
        <v>No</v>
      </c>
    </row>
    <row r="5609" spans="1:26" x14ac:dyDescent="0.35">
      <c r="A5609" t="s">
        <v>5644</v>
      </c>
      <c r="B5609" t="s">
        <v>22</v>
      </c>
      <c r="C5609">
        <v>1</v>
      </c>
      <c r="D5609" t="s">
        <v>24</v>
      </c>
      <c r="E5609" t="s">
        <v>24</v>
      </c>
      <c r="F5609">
        <v>40</v>
      </c>
      <c r="G5609" t="s">
        <v>24</v>
      </c>
      <c r="H5609" t="s">
        <v>24</v>
      </c>
      <c r="I5609" t="s">
        <v>26</v>
      </c>
      <c r="J5609" t="s">
        <v>23</v>
      </c>
      <c r="K5609" t="s">
        <v>23</v>
      </c>
      <c r="L5609" t="s">
        <v>24</v>
      </c>
      <c r="M5609" t="s">
        <v>24</v>
      </c>
      <c r="N5609" t="s">
        <v>23</v>
      </c>
      <c r="O5609" t="s">
        <v>23</v>
      </c>
      <c r="P5609" t="s">
        <v>27</v>
      </c>
      <c r="Q5609" t="s">
        <v>23</v>
      </c>
      <c r="R5609" t="s">
        <v>28</v>
      </c>
      <c r="S5609" s="2">
        <v>55.8</v>
      </c>
      <c r="T5609" s="2">
        <v>2109.35</v>
      </c>
      <c r="U5609" t="s">
        <v>23</v>
      </c>
      <c r="V5609">
        <f>COUNTIF(Table1[[#This Row],[OnlineSecurity]:[StreamingMovies]], "Yes")</f>
        <v>4</v>
      </c>
      <c r="W5609" t="str" cm="1">
        <f t="array" ref="W5609">_xlfn.IFS(Table1[[#This Row],[tenure]]&lt;=12,"0-1 Years", Table1[[#This Row],[tenure]] &lt;=36, "1-3 Years",Table1[[#This Row],[tenure]]&lt;=60, "3-5 Years",Table1[[#This Row],[tenure]]&gt;60,"5+ Years")</f>
        <v>3-5 Years</v>
      </c>
      <c r="X5609" t="str">
        <f>IF(AND(Table1[[#This Row],[Contract]]="Month-to-Month", Table1[[#This Row],[PaymentMethod]]= "Electronic check"), "High Risk", "Standard")</f>
        <v>High Risk</v>
      </c>
      <c r="Y5609" s="11">
        <f>IFERROR(Table1[[#This Row],[TotalCharges]]/Table1[[#This Row],[tenure]],"0")</f>
        <v>52.733750000000001</v>
      </c>
      <c r="Z5609" t="str">
        <f>IF(Table1[[#This Row],[SeniorCitizen]]=1,"Yes","No")</f>
        <v>Yes</v>
      </c>
    </row>
    <row r="5610" spans="1:26" x14ac:dyDescent="0.3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7104</v>
      </c>
      <c r="S5610" s="2">
        <v>54.15</v>
      </c>
      <c r="T5610" s="2">
        <v>701.05</v>
      </c>
      <c r="U5610" t="s">
        <v>24</v>
      </c>
      <c r="V5610">
        <f>COUNTIF(Table1[[#This Row],[OnlineSecurity]:[StreamingMovies]], "Yes")</f>
        <v>2</v>
      </c>
      <c r="W5610" t="str" cm="1">
        <f t="array" ref="W5610">_xlfn.IFS(Table1[[#This Row],[tenure]]&lt;=12,"0-1 Years", Table1[[#This Row],[tenure]] &lt;=36, "1-3 Years",Table1[[#This Row],[tenure]]&lt;=60, "3-5 Years",Table1[[#This Row],[tenure]]&gt;60,"5+ Years")</f>
        <v>1-3 Years</v>
      </c>
      <c r="X5610" t="str">
        <f>IF(AND(Table1[[#This Row],[Contract]]="Month-to-Month", Table1[[#This Row],[PaymentMethod]]= "Electronic check"), "High Risk", "Standard")</f>
        <v>Standard</v>
      </c>
      <c r="Y5610" s="11">
        <f>IFERROR(Table1[[#This Row],[TotalCharges]]/Table1[[#This Row],[tenure]],"0")</f>
        <v>53.926923076923075</v>
      </c>
      <c r="Z5610" t="str">
        <f>IF(Table1[[#This Row],[SeniorCitizen]]=1,"Yes","No")</f>
        <v>No</v>
      </c>
    </row>
    <row r="5611" spans="1:26" x14ac:dyDescent="0.3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7104</v>
      </c>
      <c r="S5611" s="2">
        <v>80.150000000000006</v>
      </c>
      <c r="T5611" s="2">
        <v>2265.25</v>
      </c>
      <c r="U5611" t="s">
        <v>23</v>
      </c>
      <c r="V5611">
        <f>COUNTIF(Table1[[#This Row],[OnlineSecurity]:[StreamingMovies]], "Yes")</f>
        <v>1</v>
      </c>
      <c r="W5611" t="str" cm="1">
        <f t="array" ref="W5611">_xlfn.IFS(Table1[[#This Row],[tenure]]&lt;=12,"0-1 Years", Table1[[#This Row],[tenure]] &lt;=36, "1-3 Years",Table1[[#This Row],[tenure]]&lt;=60, "3-5 Years",Table1[[#This Row],[tenure]]&gt;60,"5+ Years")</f>
        <v>1-3 Years</v>
      </c>
      <c r="X5611" t="str">
        <f>IF(AND(Table1[[#This Row],[Contract]]="Month-to-Month", Table1[[#This Row],[PaymentMethod]]= "Electronic check"), "High Risk", "Standard")</f>
        <v>Standard</v>
      </c>
      <c r="Y5611" s="11">
        <f>IFERROR(Table1[[#This Row],[TotalCharges]]/Table1[[#This Row],[tenure]],"0")</f>
        <v>78.112068965517238</v>
      </c>
      <c r="Z5611" t="str">
        <f>IF(Table1[[#This Row],[SeniorCitizen]]=1,"Yes","No")</f>
        <v>No</v>
      </c>
    </row>
    <row r="5612" spans="1:26" x14ac:dyDescent="0.3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s="2">
        <v>75.5</v>
      </c>
      <c r="T5612" s="2">
        <v>220.6</v>
      </c>
      <c r="U5612" t="s">
        <v>23</v>
      </c>
      <c r="V5612">
        <f>COUNTIF(Table1[[#This Row],[OnlineSecurity]:[StreamingMovies]], "Yes")</f>
        <v>0</v>
      </c>
      <c r="W5612" t="str" cm="1">
        <f t="array" ref="W5612">_xlfn.IFS(Table1[[#This Row],[tenure]]&lt;=12,"0-1 Years", Table1[[#This Row],[tenure]] &lt;=36, "1-3 Years",Table1[[#This Row],[tenure]]&lt;=60, "3-5 Years",Table1[[#This Row],[tenure]]&gt;60,"5+ Years")</f>
        <v>0-1 Years</v>
      </c>
      <c r="X5612" t="str">
        <f>IF(AND(Table1[[#This Row],[Contract]]="Month-to-Month", Table1[[#This Row],[PaymentMethod]]= "Electronic check"), "High Risk", "Standard")</f>
        <v>High Risk</v>
      </c>
      <c r="Y5612" s="11">
        <f>IFERROR(Table1[[#This Row],[TotalCharges]]/Table1[[#This Row],[tenure]],"0")</f>
        <v>73.533333333333331</v>
      </c>
      <c r="Z5612" t="str">
        <f>IF(Table1[[#This Row],[SeniorCitizen]]=1,"Yes","No")</f>
        <v>No</v>
      </c>
    </row>
    <row r="5613" spans="1:26" x14ac:dyDescent="0.3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7104</v>
      </c>
      <c r="S5613" s="2">
        <v>100.4</v>
      </c>
      <c r="T5613" s="2">
        <v>5749.8</v>
      </c>
      <c r="U5613" t="s">
        <v>24</v>
      </c>
      <c r="V5613">
        <f>COUNTIF(Table1[[#This Row],[OnlineSecurity]:[StreamingMovies]], "Yes")</f>
        <v>3</v>
      </c>
      <c r="W5613" t="str" cm="1">
        <f t="array" ref="W5613">_xlfn.IFS(Table1[[#This Row],[tenure]]&lt;=12,"0-1 Years", Table1[[#This Row],[tenure]] &lt;=36, "1-3 Years",Table1[[#This Row],[tenure]]&lt;=60, "3-5 Years",Table1[[#This Row],[tenure]]&gt;60,"5+ Years")</f>
        <v>3-5 Years</v>
      </c>
      <c r="X5613" t="str">
        <f>IF(AND(Table1[[#This Row],[Contract]]="Month-to-Month", Table1[[#This Row],[PaymentMethod]]= "Electronic check"), "High Risk", "Standard")</f>
        <v>Standard</v>
      </c>
      <c r="Y5613" s="11">
        <f>IFERROR(Table1[[#This Row],[TotalCharges]]/Table1[[#This Row],[tenure]],"0")</f>
        <v>99.134482758620692</v>
      </c>
      <c r="Z5613" t="str">
        <f>IF(Table1[[#This Row],[SeniorCitizen]]=1,"Yes","No")</f>
        <v>Yes</v>
      </c>
    </row>
    <row r="5614" spans="1:26" x14ac:dyDescent="0.3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7105</v>
      </c>
      <c r="S5614" s="2">
        <v>62.55</v>
      </c>
      <c r="T5614" s="2">
        <v>2796.45</v>
      </c>
      <c r="U5614" t="s">
        <v>24</v>
      </c>
      <c r="V5614">
        <f>COUNTIF(Table1[[#This Row],[OnlineSecurity]:[StreamingMovies]], "Yes")</f>
        <v>3</v>
      </c>
      <c r="W5614" t="str" cm="1">
        <f t="array" ref="W5614">_xlfn.IFS(Table1[[#This Row],[tenure]]&lt;=12,"0-1 Years", Table1[[#This Row],[tenure]] &lt;=36, "1-3 Years",Table1[[#This Row],[tenure]]&lt;=60, "3-5 Years",Table1[[#This Row],[tenure]]&gt;60,"5+ Years")</f>
        <v>3-5 Years</v>
      </c>
      <c r="X5614" t="str">
        <f>IF(AND(Table1[[#This Row],[Contract]]="Month-to-Month", Table1[[#This Row],[PaymentMethod]]= "Electronic check"), "High Risk", "Standard")</f>
        <v>Standard</v>
      </c>
      <c r="Y5614" s="11">
        <f>IFERROR(Table1[[#This Row],[TotalCharges]]/Table1[[#This Row],[tenure]],"0")</f>
        <v>62.143333333333331</v>
      </c>
      <c r="Z5614" t="str">
        <f>IF(Table1[[#This Row],[SeniorCitizen]]=1,"Yes","No")</f>
        <v>No</v>
      </c>
    </row>
    <row r="5615" spans="1:26" x14ac:dyDescent="0.3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7104</v>
      </c>
      <c r="S5615" s="2">
        <v>70.45</v>
      </c>
      <c r="T5615" s="2">
        <v>5165.7</v>
      </c>
      <c r="U5615" t="s">
        <v>24</v>
      </c>
      <c r="V5615">
        <f>COUNTIF(Table1[[#This Row],[OnlineSecurity]:[StreamingMovies]], "Yes")</f>
        <v>4</v>
      </c>
      <c r="W5615" t="str" cm="1">
        <f t="array" ref="W5615">_xlfn.IFS(Table1[[#This Row],[tenure]]&lt;=12,"0-1 Years", Table1[[#This Row],[tenure]] &lt;=36, "1-3 Years",Table1[[#This Row],[tenure]]&lt;=60, "3-5 Years",Table1[[#This Row],[tenure]]&gt;60,"5+ Years")</f>
        <v>5+ Years</v>
      </c>
      <c r="X5615" t="str">
        <f>IF(AND(Table1[[#This Row],[Contract]]="Month-to-Month", Table1[[#This Row],[PaymentMethod]]= "Electronic check"), "High Risk", "Standard")</f>
        <v>Standard</v>
      </c>
      <c r="Y5615" s="11">
        <f>IFERROR(Table1[[#This Row],[TotalCharges]]/Table1[[#This Row],[tenure]],"0")</f>
        <v>71.745833333333337</v>
      </c>
      <c r="Z5615" t="str">
        <f>IF(Table1[[#This Row],[SeniorCitizen]]=1,"Yes","No")</f>
        <v>No</v>
      </c>
    </row>
    <row r="5616" spans="1:26" x14ac:dyDescent="0.3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7104</v>
      </c>
      <c r="S5616" s="2">
        <v>85.5</v>
      </c>
      <c r="T5616" s="2">
        <v>5696.6</v>
      </c>
      <c r="U5616" t="s">
        <v>24</v>
      </c>
      <c r="V5616">
        <f>COUNTIF(Table1[[#This Row],[OnlineSecurity]:[StreamingMovies]], "Yes")</f>
        <v>2</v>
      </c>
      <c r="W5616" t="str" cm="1">
        <f t="array" ref="W5616">_xlfn.IFS(Table1[[#This Row],[tenure]]&lt;=12,"0-1 Years", Table1[[#This Row],[tenure]] &lt;=36, "1-3 Years",Table1[[#This Row],[tenure]]&lt;=60, "3-5 Years",Table1[[#This Row],[tenure]]&gt;60,"5+ Years")</f>
        <v>5+ Years</v>
      </c>
      <c r="X5616" t="str">
        <f>IF(AND(Table1[[#This Row],[Contract]]="Month-to-Month", Table1[[#This Row],[PaymentMethod]]= "Electronic check"), "High Risk", "Standard")</f>
        <v>Standard</v>
      </c>
      <c r="Y5616" s="11">
        <f>IFERROR(Table1[[#This Row],[TotalCharges]]/Table1[[#This Row],[tenure]],"0")</f>
        <v>83.773529411764713</v>
      </c>
      <c r="Z5616" t="str">
        <f>IF(Table1[[#This Row],[SeniorCitizen]]=1,"Yes","No")</f>
        <v>No</v>
      </c>
    </row>
    <row r="5617" spans="1:26" x14ac:dyDescent="0.35">
      <c r="A5617" t="s">
        <v>5652</v>
      </c>
      <c r="B5617" t="s">
        <v>30</v>
      </c>
      <c r="C5617">
        <v>0</v>
      </c>
      <c r="D5617" t="s">
        <v>24</v>
      </c>
      <c r="E5617" t="s">
        <v>24</v>
      </c>
      <c r="F5617">
        <v>1</v>
      </c>
      <c r="G5617" t="s">
        <v>23</v>
      </c>
      <c r="H5617" t="s">
        <v>24</v>
      </c>
      <c r="I5617" t="s">
        <v>24</v>
      </c>
      <c r="J5617" t="s">
        <v>24</v>
      </c>
      <c r="K5617" t="s">
        <v>24</v>
      </c>
      <c r="L5617" t="s">
        <v>24</v>
      </c>
      <c r="M5617" t="s">
        <v>24</v>
      </c>
      <c r="N5617" t="s">
        <v>24</v>
      </c>
      <c r="O5617" t="s">
        <v>24</v>
      </c>
      <c r="P5617" t="s">
        <v>27</v>
      </c>
      <c r="Q5617" t="s">
        <v>23</v>
      </c>
      <c r="R5617" t="s">
        <v>7104</v>
      </c>
      <c r="S5617" s="2">
        <v>20.2</v>
      </c>
      <c r="T5617" s="2">
        <v>20.2</v>
      </c>
      <c r="U5617" t="s">
        <v>23</v>
      </c>
      <c r="V5617">
        <f>COUNTIF(Table1[[#This Row],[OnlineSecurity]:[StreamingMovies]], "Yes")</f>
        <v>0</v>
      </c>
      <c r="W5617" t="str" cm="1">
        <f t="array" ref="W5617">_xlfn.IFS(Table1[[#This Row],[tenure]]&lt;=12,"0-1 Years", Table1[[#This Row],[tenure]] &lt;=36, "1-3 Years",Table1[[#This Row],[tenure]]&lt;=60, "3-5 Years",Table1[[#This Row],[tenure]]&gt;60,"5+ Years")</f>
        <v>0-1 Years</v>
      </c>
      <c r="X5617" t="str">
        <f>IF(AND(Table1[[#This Row],[Contract]]="Month-to-Month", Table1[[#This Row],[PaymentMethod]]= "Electronic check"), "High Risk", "Standard")</f>
        <v>Standard</v>
      </c>
      <c r="Y5617" s="11">
        <f>IFERROR(Table1[[#This Row],[TotalCharges]]/Table1[[#This Row],[tenure]],"0")</f>
        <v>20.2</v>
      </c>
      <c r="Z5617" t="str">
        <f>IF(Table1[[#This Row],[SeniorCitizen]]=1,"Yes","No")</f>
        <v>No</v>
      </c>
    </row>
    <row r="5618" spans="1:26" x14ac:dyDescent="0.3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s="2">
        <v>54.5</v>
      </c>
      <c r="T5618" s="2">
        <v>2076.0500000000002</v>
      </c>
      <c r="U5618" t="s">
        <v>24</v>
      </c>
      <c r="V5618">
        <f>COUNTIF(Table1[[#This Row],[OnlineSecurity]:[StreamingMovies]], "Yes")</f>
        <v>2</v>
      </c>
      <c r="W5618" t="str" cm="1">
        <f t="array" ref="W5618">_xlfn.IFS(Table1[[#This Row],[tenure]]&lt;=12,"0-1 Years", Table1[[#This Row],[tenure]] &lt;=36, "1-3 Years",Table1[[#This Row],[tenure]]&lt;=60, "3-5 Years",Table1[[#This Row],[tenure]]&gt;60,"5+ Years")</f>
        <v>3-5 Years</v>
      </c>
      <c r="X5618" t="str">
        <f>IF(AND(Table1[[#This Row],[Contract]]="Month-to-Month", Table1[[#This Row],[PaymentMethod]]= "Electronic check"), "High Risk", "Standard")</f>
        <v>High Risk</v>
      </c>
      <c r="Y5618" s="11">
        <f>IFERROR(Table1[[#This Row],[TotalCharges]]/Table1[[#This Row],[tenure]],"0")</f>
        <v>54.632894736842111</v>
      </c>
      <c r="Z5618" t="str">
        <f>IF(Table1[[#This Row],[SeniorCitizen]]=1,"Yes","No")</f>
        <v>No</v>
      </c>
    </row>
    <row r="5619" spans="1:26" x14ac:dyDescent="0.35">
      <c r="A5619" t="s">
        <v>5654</v>
      </c>
      <c r="B5619" t="s">
        <v>30</v>
      </c>
      <c r="C5619">
        <v>0</v>
      </c>
      <c r="D5619" t="s">
        <v>24</v>
      </c>
      <c r="E5619" t="s">
        <v>24</v>
      </c>
      <c r="F5619">
        <v>2</v>
      </c>
      <c r="G5619" t="s">
        <v>23</v>
      </c>
      <c r="H5619" t="s">
        <v>24</v>
      </c>
      <c r="I5619" t="s">
        <v>24</v>
      </c>
      <c r="J5619" t="s">
        <v>24</v>
      </c>
      <c r="K5619" t="s">
        <v>24</v>
      </c>
      <c r="L5619" t="s">
        <v>24</v>
      </c>
      <c r="M5619" t="s">
        <v>24</v>
      </c>
      <c r="N5619" t="s">
        <v>24</v>
      </c>
      <c r="O5619" t="s">
        <v>24</v>
      </c>
      <c r="P5619" t="s">
        <v>27</v>
      </c>
      <c r="Q5619" t="s">
        <v>24</v>
      </c>
      <c r="R5619" t="s">
        <v>32</v>
      </c>
      <c r="S5619" s="2">
        <v>20.75</v>
      </c>
      <c r="T5619" s="2">
        <v>44.2</v>
      </c>
      <c r="U5619" t="s">
        <v>24</v>
      </c>
      <c r="V5619">
        <f>COUNTIF(Table1[[#This Row],[OnlineSecurity]:[StreamingMovies]], "Yes")</f>
        <v>0</v>
      </c>
      <c r="W5619" t="str" cm="1">
        <f t="array" ref="W5619">_xlfn.IFS(Table1[[#This Row],[tenure]]&lt;=12,"0-1 Years", Table1[[#This Row],[tenure]] &lt;=36, "1-3 Years",Table1[[#This Row],[tenure]]&lt;=60, "3-5 Years",Table1[[#This Row],[tenure]]&gt;60,"5+ Years")</f>
        <v>0-1 Years</v>
      </c>
      <c r="X5619" t="str">
        <f>IF(AND(Table1[[#This Row],[Contract]]="Month-to-Month", Table1[[#This Row],[PaymentMethod]]= "Electronic check"), "High Risk", "Standard")</f>
        <v>Standard</v>
      </c>
      <c r="Y5619" s="11">
        <f>IFERROR(Table1[[#This Row],[TotalCharges]]/Table1[[#This Row],[tenure]],"0")</f>
        <v>22.1</v>
      </c>
      <c r="Z5619" t="str">
        <f>IF(Table1[[#This Row],[SeniorCitizen]]=1,"Yes","No")</f>
        <v>No</v>
      </c>
    </row>
    <row r="5620" spans="1:26" x14ac:dyDescent="0.35">
      <c r="A5620" t="s">
        <v>5655</v>
      </c>
      <c r="B5620" t="s">
        <v>30</v>
      </c>
      <c r="C5620">
        <v>0</v>
      </c>
      <c r="D5620" t="s">
        <v>24</v>
      </c>
      <c r="E5620" t="s">
        <v>24</v>
      </c>
      <c r="F5620">
        <v>11</v>
      </c>
      <c r="G5620" t="s">
        <v>23</v>
      </c>
      <c r="H5620" t="s">
        <v>24</v>
      </c>
      <c r="I5620" t="s">
        <v>24</v>
      </c>
      <c r="J5620" t="s">
        <v>24</v>
      </c>
      <c r="K5620" t="s">
        <v>24</v>
      </c>
      <c r="L5620" t="s">
        <v>24</v>
      </c>
      <c r="M5620" t="s">
        <v>24</v>
      </c>
      <c r="N5620" t="s">
        <v>24</v>
      </c>
      <c r="O5620" t="s">
        <v>24</v>
      </c>
      <c r="P5620" t="s">
        <v>27</v>
      </c>
      <c r="Q5620" t="s">
        <v>24</v>
      </c>
      <c r="R5620" t="s">
        <v>32</v>
      </c>
      <c r="S5620" s="2">
        <v>20.350000000000001</v>
      </c>
      <c r="T5620" s="2">
        <v>215.25</v>
      </c>
      <c r="U5620" t="s">
        <v>24</v>
      </c>
      <c r="V5620">
        <f>COUNTIF(Table1[[#This Row],[OnlineSecurity]:[StreamingMovies]], "Yes")</f>
        <v>0</v>
      </c>
      <c r="W5620" t="str" cm="1">
        <f t="array" ref="W5620">_xlfn.IFS(Table1[[#This Row],[tenure]]&lt;=12,"0-1 Years", Table1[[#This Row],[tenure]] &lt;=36, "1-3 Years",Table1[[#This Row],[tenure]]&lt;=60, "3-5 Years",Table1[[#This Row],[tenure]]&gt;60,"5+ Years")</f>
        <v>0-1 Years</v>
      </c>
      <c r="X5620" t="str">
        <f>IF(AND(Table1[[#This Row],[Contract]]="Month-to-Month", Table1[[#This Row],[PaymentMethod]]= "Electronic check"), "High Risk", "Standard")</f>
        <v>Standard</v>
      </c>
      <c r="Y5620" s="11">
        <f>IFERROR(Table1[[#This Row],[TotalCharges]]/Table1[[#This Row],[tenure]],"0")</f>
        <v>19.568181818181817</v>
      </c>
      <c r="Z5620" t="str">
        <f>IF(Table1[[#This Row],[SeniorCitizen]]=1,"Yes","No")</f>
        <v>No</v>
      </c>
    </row>
    <row r="5621" spans="1:26" x14ac:dyDescent="0.3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7104</v>
      </c>
      <c r="S5621" s="2">
        <v>91</v>
      </c>
      <c r="T5621" s="2">
        <v>1859.5</v>
      </c>
      <c r="U5621" t="s">
        <v>24</v>
      </c>
      <c r="V5621">
        <f>COUNTIF(Table1[[#This Row],[OnlineSecurity]:[StreamingMovies]], "Yes")</f>
        <v>2</v>
      </c>
      <c r="W5621" t="str" cm="1">
        <f t="array" ref="W5621">_xlfn.IFS(Table1[[#This Row],[tenure]]&lt;=12,"0-1 Years", Table1[[#This Row],[tenure]] &lt;=36, "1-3 Years",Table1[[#This Row],[tenure]]&lt;=60, "3-5 Years",Table1[[#This Row],[tenure]]&gt;60,"5+ Years")</f>
        <v>1-3 Years</v>
      </c>
      <c r="X5621" t="str">
        <f>IF(AND(Table1[[#This Row],[Contract]]="Month-to-Month", Table1[[#This Row],[PaymentMethod]]= "Electronic check"), "High Risk", "Standard")</f>
        <v>Standard</v>
      </c>
      <c r="Y5621" s="11">
        <f>IFERROR(Table1[[#This Row],[TotalCharges]]/Table1[[#This Row],[tenure]],"0")</f>
        <v>92.974999999999994</v>
      </c>
      <c r="Z5621" t="str">
        <f>IF(Table1[[#This Row],[SeniorCitizen]]=1,"Yes","No")</f>
        <v>Yes</v>
      </c>
    </row>
    <row r="5622" spans="1:26" x14ac:dyDescent="0.3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7104</v>
      </c>
      <c r="S5622" s="2">
        <v>104.8</v>
      </c>
      <c r="T5622" s="2">
        <v>7470.1</v>
      </c>
      <c r="U5622" t="s">
        <v>24</v>
      </c>
      <c r="V5622">
        <f>COUNTIF(Table1[[#This Row],[OnlineSecurity]:[StreamingMovies]], "Yes")</f>
        <v>4</v>
      </c>
      <c r="W5622" t="str" cm="1">
        <f t="array" ref="W5622">_xlfn.IFS(Table1[[#This Row],[tenure]]&lt;=12,"0-1 Years", Table1[[#This Row],[tenure]] &lt;=36, "1-3 Years",Table1[[#This Row],[tenure]]&lt;=60, "3-5 Years",Table1[[#This Row],[tenure]]&gt;60,"5+ Years")</f>
        <v>5+ Years</v>
      </c>
      <c r="X5622" t="str">
        <f>IF(AND(Table1[[#This Row],[Contract]]="Month-to-Month", Table1[[#This Row],[PaymentMethod]]= "Electronic check"), "High Risk", "Standard")</f>
        <v>Standard</v>
      </c>
      <c r="Y5622" s="11">
        <f>IFERROR(Table1[[#This Row],[TotalCharges]]/Table1[[#This Row],[tenure]],"0")</f>
        <v>103.7513888888889</v>
      </c>
      <c r="Z5622" t="str">
        <f>IF(Table1[[#This Row],[SeniorCitizen]]=1,"Yes","No")</f>
        <v>No</v>
      </c>
    </row>
    <row r="5623" spans="1:26" x14ac:dyDescent="0.3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7105</v>
      </c>
      <c r="S5623" s="2">
        <v>74.75</v>
      </c>
      <c r="T5623" s="2">
        <v>229.5</v>
      </c>
      <c r="U5623" t="s">
        <v>23</v>
      </c>
      <c r="V5623">
        <f>COUNTIF(Table1[[#This Row],[OnlineSecurity]:[StreamingMovies]], "Yes")</f>
        <v>0</v>
      </c>
      <c r="W5623" t="str" cm="1">
        <f t="array" ref="W5623">_xlfn.IFS(Table1[[#This Row],[tenure]]&lt;=12,"0-1 Years", Table1[[#This Row],[tenure]] &lt;=36, "1-3 Years",Table1[[#This Row],[tenure]]&lt;=60, "3-5 Years",Table1[[#This Row],[tenure]]&gt;60,"5+ Years")</f>
        <v>0-1 Years</v>
      </c>
      <c r="X5623" t="str">
        <f>IF(AND(Table1[[#This Row],[Contract]]="Month-to-Month", Table1[[#This Row],[PaymentMethod]]= "Electronic check"), "High Risk", "Standard")</f>
        <v>Standard</v>
      </c>
      <c r="Y5623" s="11">
        <f>IFERROR(Table1[[#This Row],[TotalCharges]]/Table1[[#This Row],[tenure]],"0")</f>
        <v>76.5</v>
      </c>
      <c r="Z5623" t="str">
        <f>IF(Table1[[#This Row],[SeniorCitizen]]=1,"Yes","No")</f>
        <v>No</v>
      </c>
    </row>
    <row r="5624" spans="1:26" x14ac:dyDescent="0.3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s="2">
        <v>104.05</v>
      </c>
      <c r="T5624" s="2">
        <v>2470.1</v>
      </c>
      <c r="U5624" t="s">
        <v>23</v>
      </c>
      <c r="V5624">
        <f>COUNTIF(Table1[[#This Row],[OnlineSecurity]:[StreamingMovies]], "Yes")</f>
        <v>4</v>
      </c>
      <c r="W5624" t="str" cm="1">
        <f t="array" ref="W5624">_xlfn.IFS(Table1[[#This Row],[tenure]]&lt;=12,"0-1 Years", Table1[[#This Row],[tenure]] &lt;=36, "1-3 Years",Table1[[#This Row],[tenure]]&lt;=60, "3-5 Years",Table1[[#This Row],[tenure]]&gt;60,"5+ Years")</f>
        <v>1-3 Years</v>
      </c>
      <c r="X5624" t="str">
        <f>IF(AND(Table1[[#This Row],[Contract]]="Month-to-Month", Table1[[#This Row],[PaymentMethod]]= "Electronic check"), "High Risk", "Standard")</f>
        <v>Standard</v>
      </c>
      <c r="Y5624" s="11">
        <f>IFERROR(Table1[[#This Row],[TotalCharges]]/Table1[[#This Row],[tenure]],"0")</f>
        <v>107.39565217391304</v>
      </c>
      <c r="Z5624" t="str">
        <f>IF(Table1[[#This Row],[SeniorCitizen]]=1,"Yes","No")</f>
        <v>No</v>
      </c>
    </row>
    <row r="5625" spans="1:26" x14ac:dyDescent="0.3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s="2">
        <v>51.1</v>
      </c>
      <c r="T5625" s="2">
        <v>2092.9</v>
      </c>
      <c r="U5625" t="s">
        <v>24</v>
      </c>
      <c r="V5625">
        <f>COUNTIF(Table1[[#This Row],[OnlineSecurity]:[StreamingMovies]], "Yes")</f>
        <v>1</v>
      </c>
      <c r="W5625" t="str" cm="1">
        <f t="array" ref="W5625">_xlfn.IFS(Table1[[#This Row],[tenure]]&lt;=12,"0-1 Years", Table1[[#This Row],[tenure]] &lt;=36, "1-3 Years",Table1[[#This Row],[tenure]]&lt;=60, "3-5 Years",Table1[[#This Row],[tenure]]&gt;60,"5+ Years")</f>
        <v>3-5 Years</v>
      </c>
      <c r="X5625" t="str">
        <f>IF(AND(Table1[[#This Row],[Contract]]="Month-to-Month", Table1[[#This Row],[PaymentMethod]]= "Electronic check"), "High Risk", "Standard")</f>
        <v>High Risk</v>
      </c>
      <c r="Y5625" s="11">
        <f>IFERROR(Table1[[#This Row],[TotalCharges]]/Table1[[#This Row],[tenure]],"0")</f>
        <v>52.322500000000005</v>
      </c>
      <c r="Z5625" t="str">
        <f>IF(Table1[[#This Row],[SeniorCitizen]]=1,"Yes","No")</f>
        <v>No</v>
      </c>
    </row>
    <row r="5626" spans="1:26" x14ac:dyDescent="0.3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7104</v>
      </c>
      <c r="S5626" s="2">
        <v>89.8</v>
      </c>
      <c r="T5626" s="2">
        <v>5629.55</v>
      </c>
      <c r="U5626" t="s">
        <v>24</v>
      </c>
      <c r="V5626">
        <f>COUNTIF(Table1[[#This Row],[OnlineSecurity]:[StreamingMovies]], "Yes")</f>
        <v>2</v>
      </c>
      <c r="W5626" t="str" cm="1">
        <f t="array" ref="W5626">_xlfn.IFS(Table1[[#This Row],[tenure]]&lt;=12,"0-1 Years", Table1[[#This Row],[tenure]] &lt;=36, "1-3 Years",Table1[[#This Row],[tenure]]&lt;=60, "3-5 Years",Table1[[#This Row],[tenure]]&gt;60,"5+ Years")</f>
        <v>5+ Years</v>
      </c>
      <c r="X5626" t="str">
        <f>IF(AND(Table1[[#This Row],[Contract]]="Month-to-Month", Table1[[#This Row],[PaymentMethod]]= "Electronic check"), "High Risk", "Standard")</f>
        <v>Standard</v>
      </c>
      <c r="Y5626" s="11">
        <f>IFERROR(Table1[[#This Row],[TotalCharges]]/Table1[[#This Row],[tenure]],"0")</f>
        <v>90.799193548387095</v>
      </c>
      <c r="Z5626" t="str">
        <f>IF(Table1[[#This Row],[SeniorCitizen]]=1,"Yes","No")</f>
        <v>Yes</v>
      </c>
    </row>
    <row r="5627" spans="1:26" x14ac:dyDescent="0.35">
      <c r="A5627" t="s">
        <v>5662</v>
      </c>
      <c r="B5627" t="s">
        <v>22</v>
      </c>
      <c r="C5627">
        <v>0</v>
      </c>
      <c r="D5627" t="s">
        <v>24</v>
      </c>
      <c r="E5627" t="s">
        <v>23</v>
      </c>
      <c r="F5627">
        <v>22</v>
      </c>
      <c r="G5627" t="s">
        <v>23</v>
      </c>
      <c r="H5627" t="s">
        <v>24</v>
      </c>
      <c r="I5627" t="s">
        <v>24</v>
      </c>
      <c r="J5627" t="s">
        <v>24</v>
      </c>
      <c r="K5627" t="s">
        <v>24</v>
      </c>
      <c r="L5627" t="s">
        <v>24</v>
      </c>
      <c r="M5627" t="s">
        <v>24</v>
      </c>
      <c r="N5627" t="s">
        <v>24</v>
      </c>
      <c r="O5627" t="s">
        <v>24</v>
      </c>
      <c r="P5627" t="s">
        <v>27</v>
      </c>
      <c r="Q5627" t="s">
        <v>23</v>
      </c>
      <c r="R5627" t="s">
        <v>28</v>
      </c>
      <c r="S5627" s="2">
        <v>20.55</v>
      </c>
      <c r="T5627" s="2">
        <v>469.85</v>
      </c>
      <c r="U5627" t="s">
        <v>24</v>
      </c>
      <c r="V5627">
        <f>COUNTIF(Table1[[#This Row],[OnlineSecurity]:[StreamingMovies]], "Yes")</f>
        <v>0</v>
      </c>
      <c r="W5627" t="str" cm="1">
        <f t="array" ref="W5627">_xlfn.IFS(Table1[[#This Row],[tenure]]&lt;=12,"0-1 Years", Table1[[#This Row],[tenure]] &lt;=36, "1-3 Years",Table1[[#This Row],[tenure]]&lt;=60, "3-5 Years",Table1[[#This Row],[tenure]]&gt;60,"5+ Years")</f>
        <v>1-3 Years</v>
      </c>
      <c r="X5627" t="str">
        <f>IF(AND(Table1[[#This Row],[Contract]]="Month-to-Month", Table1[[#This Row],[PaymentMethod]]= "Electronic check"), "High Risk", "Standard")</f>
        <v>High Risk</v>
      </c>
      <c r="Y5627" s="11">
        <f>IFERROR(Table1[[#This Row],[TotalCharges]]/Table1[[#This Row],[tenure]],"0")</f>
        <v>21.356818181818184</v>
      </c>
      <c r="Z5627" t="str">
        <f>IF(Table1[[#This Row],[SeniorCitizen]]=1,"Yes","No")</f>
        <v>No</v>
      </c>
    </row>
    <row r="5628" spans="1:26" x14ac:dyDescent="0.3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7104</v>
      </c>
      <c r="S5628" s="2">
        <v>64.05</v>
      </c>
      <c r="T5628" s="2">
        <v>733.95</v>
      </c>
      <c r="U5628" t="s">
        <v>24</v>
      </c>
      <c r="V5628">
        <f>COUNTIF(Table1[[#This Row],[OnlineSecurity]:[StreamingMovies]], "Yes")</f>
        <v>3</v>
      </c>
      <c r="W5628" t="str" cm="1">
        <f t="array" ref="W5628">_xlfn.IFS(Table1[[#This Row],[tenure]]&lt;=12,"0-1 Years", Table1[[#This Row],[tenure]] &lt;=36, "1-3 Years",Table1[[#This Row],[tenure]]&lt;=60, "3-5 Years",Table1[[#This Row],[tenure]]&gt;60,"5+ Years")</f>
        <v>0-1 Years</v>
      </c>
      <c r="X5628" t="str">
        <f>IF(AND(Table1[[#This Row],[Contract]]="Month-to-Month", Table1[[#This Row],[PaymentMethod]]= "Electronic check"), "High Risk", "Standard")</f>
        <v>Standard</v>
      </c>
      <c r="Y5628" s="11">
        <f>IFERROR(Table1[[#This Row],[TotalCharges]]/Table1[[#This Row],[tenure]],"0")</f>
        <v>66.722727272727283</v>
      </c>
      <c r="Z5628" t="str">
        <f>IF(Table1[[#This Row],[SeniorCitizen]]=1,"Yes","No")</f>
        <v>No</v>
      </c>
    </row>
    <row r="5629" spans="1:26" x14ac:dyDescent="0.3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s="2">
        <v>74.849999999999994</v>
      </c>
      <c r="T5629" s="2">
        <v>485.25</v>
      </c>
      <c r="U5629" t="s">
        <v>24</v>
      </c>
      <c r="V5629">
        <f>COUNTIF(Table1[[#This Row],[OnlineSecurity]:[StreamingMovies]], "Yes")</f>
        <v>0</v>
      </c>
      <c r="W5629" t="str" cm="1">
        <f t="array" ref="W5629">_xlfn.IFS(Table1[[#This Row],[tenure]]&lt;=12,"0-1 Years", Table1[[#This Row],[tenure]] &lt;=36, "1-3 Years",Table1[[#This Row],[tenure]]&lt;=60, "3-5 Years",Table1[[#This Row],[tenure]]&gt;60,"5+ Years")</f>
        <v>0-1 Years</v>
      </c>
      <c r="X5629" t="str">
        <f>IF(AND(Table1[[#This Row],[Contract]]="Month-to-Month", Table1[[#This Row],[PaymentMethod]]= "Electronic check"), "High Risk", "Standard")</f>
        <v>High Risk</v>
      </c>
      <c r="Y5629" s="11">
        <f>IFERROR(Table1[[#This Row],[TotalCharges]]/Table1[[#This Row],[tenure]],"0")</f>
        <v>69.321428571428569</v>
      </c>
      <c r="Z5629" t="str">
        <f>IF(Table1[[#This Row],[SeniorCitizen]]=1,"Yes","No")</f>
        <v>Yes</v>
      </c>
    </row>
    <row r="5630" spans="1:26" x14ac:dyDescent="0.3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s="2">
        <v>96.65</v>
      </c>
      <c r="T5630" s="2">
        <v>1244.5</v>
      </c>
      <c r="U5630" t="s">
        <v>23</v>
      </c>
      <c r="V5630">
        <f>COUNTIF(Table1[[#This Row],[OnlineSecurity]:[StreamingMovies]], "Yes")</f>
        <v>3</v>
      </c>
      <c r="W5630" t="str" cm="1">
        <f t="array" ref="W5630">_xlfn.IFS(Table1[[#This Row],[tenure]]&lt;=12,"0-1 Years", Table1[[#This Row],[tenure]] &lt;=36, "1-3 Years",Table1[[#This Row],[tenure]]&lt;=60, "3-5 Years",Table1[[#This Row],[tenure]]&gt;60,"5+ Years")</f>
        <v>1-3 Years</v>
      </c>
      <c r="X5630" t="str">
        <f>IF(AND(Table1[[#This Row],[Contract]]="Month-to-Month", Table1[[#This Row],[PaymentMethod]]= "Electronic check"), "High Risk", "Standard")</f>
        <v>High Risk</v>
      </c>
      <c r="Y5630" s="11">
        <f>IFERROR(Table1[[#This Row],[TotalCharges]]/Table1[[#This Row],[tenure]],"0")</f>
        <v>95.730769230769226</v>
      </c>
      <c r="Z5630" t="str">
        <f>IF(Table1[[#This Row],[SeniorCitizen]]=1,"Yes","No")</f>
        <v>No</v>
      </c>
    </row>
    <row r="5631" spans="1:26" x14ac:dyDescent="0.35">
      <c r="A5631" t="s">
        <v>5666</v>
      </c>
      <c r="B5631" t="s">
        <v>30</v>
      </c>
      <c r="C5631">
        <v>1</v>
      </c>
      <c r="D5631" t="s">
        <v>24</v>
      </c>
      <c r="E5631" t="s">
        <v>24</v>
      </c>
      <c r="F5631">
        <v>1</v>
      </c>
      <c r="G5631" t="s">
        <v>23</v>
      </c>
      <c r="H5631" t="s">
        <v>24</v>
      </c>
      <c r="I5631" t="s">
        <v>24</v>
      </c>
      <c r="J5631" t="s">
        <v>24</v>
      </c>
      <c r="K5631" t="s">
        <v>24</v>
      </c>
      <c r="L5631" t="s">
        <v>24</v>
      </c>
      <c r="M5631" t="s">
        <v>24</v>
      </c>
      <c r="N5631" t="s">
        <v>24</v>
      </c>
      <c r="O5631" t="s">
        <v>24</v>
      </c>
      <c r="P5631" t="s">
        <v>27</v>
      </c>
      <c r="Q5631" t="s">
        <v>24</v>
      </c>
      <c r="R5631" t="s">
        <v>32</v>
      </c>
      <c r="S5631" s="2">
        <v>20.05</v>
      </c>
      <c r="T5631" s="2">
        <v>20.05</v>
      </c>
      <c r="U5631" t="s">
        <v>23</v>
      </c>
      <c r="V5631">
        <f>COUNTIF(Table1[[#This Row],[OnlineSecurity]:[StreamingMovies]], "Yes")</f>
        <v>0</v>
      </c>
      <c r="W5631" t="str" cm="1">
        <f t="array" ref="W5631">_xlfn.IFS(Table1[[#This Row],[tenure]]&lt;=12,"0-1 Years", Table1[[#This Row],[tenure]] &lt;=36, "1-3 Years",Table1[[#This Row],[tenure]]&lt;=60, "3-5 Years",Table1[[#This Row],[tenure]]&gt;60,"5+ Years")</f>
        <v>0-1 Years</v>
      </c>
      <c r="X5631" t="str">
        <f>IF(AND(Table1[[#This Row],[Contract]]="Month-to-Month", Table1[[#This Row],[PaymentMethod]]= "Electronic check"), "High Risk", "Standard")</f>
        <v>Standard</v>
      </c>
      <c r="Y5631" s="11">
        <f>IFERROR(Table1[[#This Row],[TotalCharges]]/Table1[[#This Row],[tenure]],"0")</f>
        <v>20.05</v>
      </c>
      <c r="Z5631" t="str">
        <f>IF(Table1[[#This Row],[SeniorCitizen]]=1,"Yes","No")</f>
        <v>Yes</v>
      </c>
    </row>
    <row r="5632" spans="1:26" x14ac:dyDescent="0.3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s="2">
        <v>103.45</v>
      </c>
      <c r="T5632" s="2">
        <v>3994.45</v>
      </c>
      <c r="U5632" t="s">
        <v>23</v>
      </c>
      <c r="V5632">
        <f>COUNTIF(Table1[[#This Row],[OnlineSecurity]:[StreamingMovies]], "Yes")</f>
        <v>4</v>
      </c>
      <c r="W5632" t="str" cm="1">
        <f t="array" ref="W5632">_xlfn.IFS(Table1[[#This Row],[tenure]]&lt;=12,"0-1 Years", Table1[[#This Row],[tenure]] &lt;=36, "1-3 Years",Table1[[#This Row],[tenure]]&lt;=60, "3-5 Years",Table1[[#This Row],[tenure]]&gt;60,"5+ Years")</f>
        <v>3-5 Years</v>
      </c>
      <c r="X5632" t="str">
        <f>IF(AND(Table1[[#This Row],[Contract]]="Month-to-Month", Table1[[#This Row],[PaymentMethod]]= "Electronic check"), "High Risk", "Standard")</f>
        <v>High Risk</v>
      </c>
      <c r="Y5632" s="11">
        <f>IFERROR(Table1[[#This Row],[TotalCharges]]/Table1[[#This Row],[tenure]],"0")</f>
        <v>102.42179487179487</v>
      </c>
      <c r="Z5632" t="str">
        <f>IF(Table1[[#This Row],[SeniorCitizen]]=1,"Yes","No")</f>
        <v>No</v>
      </c>
    </row>
    <row r="5633" spans="1:26" x14ac:dyDescent="0.35">
      <c r="A5633" t="s">
        <v>5668</v>
      </c>
      <c r="B5633" t="s">
        <v>30</v>
      </c>
      <c r="C5633">
        <v>0</v>
      </c>
      <c r="D5633" t="s">
        <v>23</v>
      </c>
      <c r="E5633" t="s">
        <v>24</v>
      </c>
      <c r="F5633">
        <v>3</v>
      </c>
      <c r="G5633" t="s">
        <v>24</v>
      </c>
      <c r="H5633" t="s">
        <v>24</v>
      </c>
      <c r="I5633" t="s">
        <v>26</v>
      </c>
      <c r="J5633" t="s">
        <v>24</v>
      </c>
      <c r="K5633" t="s">
        <v>24</v>
      </c>
      <c r="L5633" t="s">
        <v>24</v>
      </c>
      <c r="M5633" t="s">
        <v>24</v>
      </c>
      <c r="N5633" t="s">
        <v>24</v>
      </c>
      <c r="O5633" t="s">
        <v>24</v>
      </c>
      <c r="P5633" t="s">
        <v>27</v>
      </c>
      <c r="Q5633" t="s">
        <v>24</v>
      </c>
      <c r="R5633" t="s">
        <v>32</v>
      </c>
      <c r="S5633" s="2">
        <v>25</v>
      </c>
      <c r="T5633" s="2">
        <v>78.25</v>
      </c>
      <c r="U5633" t="s">
        <v>24</v>
      </c>
      <c r="V5633">
        <f>COUNTIF(Table1[[#This Row],[OnlineSecurity]:[StreamingMovies]], "Yes")</f>
        <v>0</v>
      </c>
      <c r="W5633" t="str" cm="1">
        <f t="array" ref="W5633">_xlfn.IFS(Table1[[#This Row],[tenure]]&lt;=12,"0-1 Years", Table1[[#This Row],[tenure]] &lt;=36, "1-3 Years",Table1[[#This Row],[tenure]]&lt;=60, "3-5 Years",Table1[[#This Row],[tenure]]&gt;60,"5+ Years")</f>
        <v>0-1 Years</v>
      </c>
      <c r="X5633" t="str">
        <f>IF(AND(Table1[[#This Row],[Contract]]="Month-to-Month", Table1[[#This Row],[PaymentMethod]]= "Electronic check"), "High Risk", "Standard")</f>
        <v>Standard</v>
      </c>
      <c r="Y5633" s="11">
        <f>IFERROR(Table1[[#This Row],[TotalCharges]]/Table1[[#This Row],[tenure]],"0")</f>
        <v>26.083333333333332</v>
      </c>
      <c r="Z5633" t="str">
        <f>IF(Table1[[#This Row],[SeniorCitizen]]=1,"Yes","No")</f>
        <v>No</v>
      </c>
    </row>
    <row r="5634" spans="1:26" x14ac:dyDescent="0.35">
      <c r="A5634" t="s">
        <v>5669</v>
      </c>
      <c r="B5634" t="s">
        <v>30</v>
      </c>
      <c r="C5634">
        <v>0</v>
      </c>
      <c r="D5634" t="s">
        <v>24</v>
      </c>
      <c r="E5634" t="s">
        <v>24</v>
      </c>
      <c r="F5634">
        <v>58</v>
      </c>
      <c r="G5634" t="s">
        <v>23</v>
      </c>
      <c r="H5634" t="s">
        <v>24</v>
      </c>
      <c r="I5634" t="s">
        <v>24</v>
      </c>
      <c r="J5634" t="s">
        <v>24</v>
      </c>
      <c r="K5634" t="s">
        <v>24</v>
      </c>
      <c r="L5634" t="s">
        <v>24</v>
      </c>
      <c r="M5634" t="s">
        <v>24</v>
      </c>
      <c r="N5634" t="s">
        <v>24</v>
      </c>
      <c r="O5634" t="s">
        <v>24</v>
      </c>
      <c r="P5634" t="s">
        <v>47</v>
      </c>
      <c r="Q5634" t="s">
        <v>24</v>
      </c>
      <c r="R5634" t="s">
        <v>7105</v>
      </c>
      <c r="S5634" s="2">
        <v>20.3</v>
      </c>
      <c r="T5634" s="2">
        <v>1131.5</v>
      </c>
      <c r="U5634" t="s">
        <v>24</v>
      </c>
      <c r="V5634">
        <f>COUNTIF(Table1[[#This Row],[OnlineSecurity]:[StreamingMovies]], "Yes")</f>
        <v>0</v>
      </c>
      <c r="W5634" t="str" cm="1">
        <f t="array" ref="W5634">_xlfn.IFS(Table1[[#This Row],[tenure]]&lt;=12,"0-1 Years", Table1[[#This Row],[tenure]] &lt;=36, "1-3 Years",Table1[[#This Row],[tenure]]&lt;=60, "3-5 Years",Table1[[#This Row],[tenure]]&gt;60,"5+ Years")</f>
        <v>3-5 Years</v>
      </c>
      <c r="X5634" t="str">
        <f>IF(AND(Table1[[#This Row],[Contract]]="Month-to-Month", Table1[[#This Row],[PaymentMethod]]= "Electronic check"), "High Risk", "Standard")</f>
        <v>Standard</v>
      </c>
      <c r="Y5634" s="11">
        <f>IFERROR(Table1[[#This Row],[TotalCharges]]/Table1[[#This Row],[tenure]],"0")</f>
        <v>19.508620689655171</v>
      </c>
      <c r="Z5634" t="str">
        <f>IF(Table1[[#This Row],[SeniorCitizen]]=1,"Yes","No")</f>
        <v>No</v>
      </c>
    </row>
    <row r="5635" spans="1:26" x14ac:dyDescent="0.35">
      <c r="A5635" t="s">
        <v>5670</v>
      </c>
      <c r="B5635" t="s">
        <v>30</v>
      </c>
      <c r="C5635">
        <v>0</v>
      </c>
      <c r="D5635" t="s">
        <v>24</v>
      </c>
      <c r="E5635" t="s">
        <v>23</v>
      </c>
      <c r="F5635">
        <v>6</v>
      </c>
      <c r="G5635" t="s">
        <v>23</v>
      </c>
      <c r="H5635" t="s">
        <v>23</v>
      </c>
      <c r="I5635" t="s">
        <v>24</v>
      </c>
      <c r="J5635" t="s">
        <v>24</v>
      </c>
      <c r="K5635" t="s">
        <v>24</v>
      </c>
      <c r="L5635" t="s">
        <v>24</v>
      </c>
      <c r="M5635" t="s">
        <v>24</v>
      </c>
      <c r="N5635" t="s">
        <v>24</v>
      </c>
      <c r="O5635" t="s">
        <v>24</v>
      </c>
      <c r="P5635" t="s">
        <v>27</v>
      </c>
      <c r="Q5635" t="s">
        <v>24</v>
      </c>
      <c r="R5635" t="s">
        <v>32</v>
      </c>
      <c r="S5635" s="2">
        <v>26.35</v>
      </c>
      <c r="T5635" s="2">
        <v>184.05</v>
      </c>
      <c r="U5635" t="s">
        <v>24</v>
      </c>
      <c r="V5635">
        <f>COUNTIF(Table1[[#This Row],[OnlineSecurity]:[StreamingMovies]], "Yes")</f>
        <v>0</v>
      </c>
      <c r="W5635" t="str" cm="1">
        <f t="array" ref="W5635">_xlfn.IFS(Table1[[#This Row],[tenure]]&lt;=12,"0-1 Years", Table1[[#This Row],[tenure]] &lt;=36, "1-3 Years",Table1[[#This Row],[tenure]]&lt;=60, "3-5 Years",Table1[[#This Row],[tenure]]&gt;60,"5+ Years")</f>
        <v>0-1 Years</v>
      </c>
      <c r="X5635" t="str">
        <f>IF(AND(Table1[[#This Row],[Contract]]="Month-to-Month", Table1[[#This Row],[PaymentMethod]]= "Electronic check"), "High Risk", "Standard")</f>
        <v>Standard</v>
      </c>
      <c r="Y5635" s="11">
        <f>IFERROR(Table1[[#This Row],[TotalCharges]]/Table1[[#This Row],[tenure]],"0")</f>
        <v>30.675000000000001</v>
      </c>
      <c r="Z5635" t="str">
        <f>IF(Table1[[#This Row],[SeniorCitizen]]=1,"Yes","No")</f>
        <v>No</v>
      </c>
    </row>
    <row r="5636" spans="1:26" x14ac:dyDescent="0.35">
      <c r="A5636" t="s">
        <v>5671</v>
      </c>
      <c r="B5636" t="s">
        <v>22</v>
      </c>
      <c r="C5636">
        <v>0</v>
      </c>
      <c r="D5636" t="s">
        <v>23</v>
      </c>
      <c r="E5636" t="s">
        <v>23</v>
      </c>
      <c r="F5636">
        <v>1</v>
      </c>
      <c r="G5636" t="s">
        <v>23</v>
      </c>
      <c r="H5636" t="s">
        <v>24</v>
      </c>
      <c r="I5636" t="s">
        <v>24</v>
      </c>
      <c r="J5636" t="s">
        <v>24</v>
      </c>
      <c r="K5636" t="s">
        <v>24</v>
      </c>
      <c r="L5636" t="s">
        <v>24</v>
      </c>
      <c r="M5636" t="s">
        <v>24</v>
      </c>
      <c r="N5636" t="s">
        <v>24</v>
      </c>
      <c r="O5636" t="s">
        <v>24</v>
      </c>
      <c r="P5636" t="s">
        <v>27</v>
      </c>
      <c r="Q5636" t="s">
        <v>23</v>
      </c>
      <c r="R5636" t="s">
        <v>28</v>
      </c>
      <c r="S5636" s="2">
        <v>19.899999999999999</v>
      </c>
      <c r="T5636" s="2">
        <v>19.899999999999999</v>
      </c>
      <c r="U5636" t="s">
        <v>23</v>
      </c>
      <c r="V5636">
        <f>COUNTIF(Table1[[#This Row],[OnlineSecurity]:[StreamingMovies]], "Yes")</f>
        <v>0</v>
      </c>
      <c r="W5636" t="str" cm="1">
        <f t="array" ref="W5636">_xlfn.IFS(Table1[[#This Row],[tenure]]&lt;=12,"0-1 Years", Table1[[#This Row],[tenure]] &lt;=36, "1-3 Years",Table1[[#This Row],[tenure]]&lt;=60, "3-5 Years",Table1[[#This Row],[tenure]]&gt;60,"5+ Years")</f>
        <v>0-1 Years</v>
      </c>
      <c r="X5636" t="str">
        <f>IF(AND(Table1[[#This Row],[Contract]]="Month-to-Month", Table1[[#This Row],[PaymentMethod]]= "Electronic check"), "High Risk", "Standard")</f>
        <v>High Risk</v>
      </c>
      <c r="Y5636" s="11">
        <f>IFERROR(Table1[[#This Row],[TotalCharges]]/Table1[[#This Row],[tenure]],"0")</f>
        <v>19.899999999999999</v>
      </c>
      <c r="Z5636" t="str">
        <f>IF(Table1[[#This Row],[SeniorCitizen]]=1,"Yes","No")</f>
        <v>No</v>
      </c>
    </row>
    <row r="5637" spans="1:26" x14ac:dyDescent="0.3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s="2">
        <v>54.7</v>
      </c>
      <c r="T5637" s="2">
        <v>1178.75</v>
      </c>
      <c r="U5637" t="s">
        <v>24</v>
      </c>
      <c r="V5637">
        <f>COUNTIF(Table1[[#This Row],[OnlineSecurity]:[StreamingMovies]], "Yes")</f>
        <v>2</v>
      </c>
      <c r="W5637" t="str" cm="1">
        <f t="array" ref="W5637">_xlfn.IFS(Table1[[#This Row],[tenure]]&lt;=12,"0-1 Years", Table1[[#This Row],[tenure]] &lt;=36, "1-3 Years",Table1[[#This Row],[tenure]]&lt;=60, "3-5 Years",Table1[[#This Row],[tenure]]&gt;60,"5+ Years")</f>
        <v>1-3 Years</v>
      </c>
      <c r="X5637" t="str">
        <f>IF(AND(Table1[[#This Row],[Contract]]="Month-to-Month", Table1[[#This Row],[PaymentMethod]]= "Electronic check"), "High Risk", "Standard")</f>
        <v>Standard</v>
      </c>
      <c r="Y5637" s="11">
        <f>IFERROR(Table1[[#This Row],[TotalCharges]]/Table1[[#This Row],[tenure]],"0")</f>
        <v>53.579545454545453</v>
      </c>
      <c r="Z5637" t="str">
        <f>IF(Table1[[#This Row],[SeniorCitizen]]=1,"Yes","No")</f>
        <v>No</v>
      </c>
    </row>
    <row r="5638" spans="1:26" x14ac:dyDescent="0.35">
      <c r="A5638" t="s">
        <v>5673</v>
      </c>
      <c r="B5638" t="s">
        <v>30</v>
      </c>
      <c r="C5638">
        <v>0</v>
      </c>
      <c r="D5638" t="s">
        <v>23</v>
      </c>
      <c r="E5638" t="s">
        <v>24</v>
      </c>
      <c r="F5638">
        <v>14</v>
      </c>
      <c r="G5638" t="s">
        <v>24</v>
      </c>
      <c r="H5638" t="s">
        <v>24</v>
      </c>
      <c r="I5638" t="s">
        <v>26</v>
      </c>
      <c r="J5638" t="s">
        <v>24</v>
      </c>
      <c r="K5638" t="s">
        <v>24</v>
      </c>
      <c r="L5638" t="s">
        <v>24</v>
      </c>
      <c r="M5638" t="s">
        <v>24</v>
      </c>
      <c r="N5638" t="s">
        <v>23</v>
      </c>
      <c r="O5638" t="s">
        <v>23</v>
      </c>
      <c r="P5638" t="s">
        <v>27</v>
      </c>
      <c r="Q5638" t="s">
        <v>24</v>
      </c>
      <c r="R5638" t="s">
        <v>28</v>
      </c>
      <c r="S5638" s="2">
        <v>46.35</v>
      </c>
      <c r="T5638" s="2">
        <v>667.7</v>
      </c>
      <c r="U5638" t="s">
        <v>23</v>
      </c>
      <c r="V5638">
        <f>COUNTIF(Table1[[#This Row],[OnlineSecurity]:[StreamingMovies]], "Yes")</f>
        <v>2</v>
      </c>
      <c r="W5638" t="str" cm="1">
        <f t="array" ref="W5638">_xlfn.IFS(Table1[[#This Row],[tenure]]&lt;=12,"0-1 Years", Table1[[#This Row],[tenure]] &lt;=36, "1-3 Years",Table1[[#This Row],[tenure]]&lt;=60, "3-5 Years",Table1[[#This Row],[tenure]]&gt;60,"5+ Years")</f>
        <v>1-3 Years</v>
      </c>
      <c r="X5638" t="str">
        <f>IF(AND(Table1[[#This Row],[Contract]]="Month-to-Month", Table1[[#This Row],[PaymentMethod]]= "Electronic check"), "High Risk", "Standard")</f>
        <v>High Risk</v>
      </c>
      <c r="Y5638" s="11">
        <f>IFERROR(Table1[[#This Row],[TotalCharges]]/Table1[[#This Row],[tenure]],"0")</f>
        <v>47.692857142857143</v>
      </c>
      <c r="Z5638" t="str">
        <f>IF(Table1[[#This Row],[SeniorCitizen]]=1,"Yes","No")</f>
        <v>No</v>
      </c>
    </row>
    <row r="5639" spans="1:26" x14ac:dyDescent="0.3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7105</v>
      </c>
      <c r="S5639" s="2">
        <v>90.25</v>
      </c>
      <c r="T5639" s="2">
        <v>5629.15</v>
      </c>
      <c r="U5639" t="s">
        <v>24</v>
      </c>
      <c r="V5639">
        <f>COUNTIF(Table1[[#This Row],[OnlineSecurity]:[StreamingMovies]], "Yes")</f>
        <v>2</v>
      </c>
      <c r="W5639" t="str" cm="1">
        <f t="array" ref="W5639">_xlfn.IFS(Table1[[#This Row],[tenure]]&lt;=12,"0-1 Years", Table1[[#This Row],[tenure]] &lt;=36, "1-3 Years",Table1[[#This Row],[tenure]]&lt;=60, "3-5 Years",Table1[[#This Row],[tenure]]&gt;60,"5+ Years")</f>
        <v>5+ Years</v>
      </c>
      <c r="X5639" t="str">
        <f>IF(AND(Table1[[#This Row],[Contract]]="Month-to-Month", Table1[[#This Row],[PaymentMethod]]= "Electronic check"), "High Risk", "Standard")</f>
        <v>Standard</v>
      </c>
      <c r="Y5639" s="11">
        <f>IFERROR(Table1[[#This Row],[TotalCharges]]/Table1[[#This Row],[tenure]],"0")</f>
        <v>87.955468749999994</v>
      </c>
      <c r="Z5639" t="str">
        <f>IF(Table1[[#This Row],[SeniorCitizen]]=1,"Yes","No")</f>
        <v>No</v>
      </c>
    </row>
    <row r="5640" spans="1:26" x14ac:dyDescent="0.35">
      <c r="A5640" t="s">
        <v>5675</v>
      </c>
      <c r="B5640" t="s">
        <v>30</v>
      </c>
      <c r="C5640">
        <v>0</v>
      </c>
      <c r="D5640" t="s">
        <v>24</v>
      </c>
      <c r="E5640" t="s">
        <v>24</v>
      </c>
      <c r="F5640">
        <v>1</v>
      </c>
      <c r="G5640" t="s">
        <v>23</v>
      </c>
      <c r="H5640" t="s">
        <v>24</v>
      </c>
      <c r="I5640" t="s">
        <v>24</v>
      </c>
      <c r="J5640" t="s">
        <v>24</v>
      </c>
      <c r="K5640" t="s">
        <v>24</v>
      </c>
      <c r="L5640" t="s">
        <v>24</v>
      </c>
      <c r="M5640" t="s">
        <v>24</v>
      </c>
      <c r="N5640" t="s">
        <v>24</v>
      </c>
      <c r="O5640" t="s">
        <v>24</v>
      </c>
      <c r="P5640" t="s">
        <v>27</v>
      </c>
      <c r="Q5640" t="s">
        <v>24</v>
      </c>
      <c r="R5640" t="s">
        <v>28</v>
      </c>
      <c r="S5640" s="2">
        <v>19.95</v>
      </c>
      <c r="T5640" s="2">
        <v>19.95</v>
      </c>
      <c r="U5640" t="s">
        <v>23</v>
      </c>
      <c r="V5640">
        <f>COUNTIF(Table1[[#This Row],[OnlineSecurity]:[StreamingMovies]], "Yes")</f>
        <v>0</v>
      </c>
      <c r="W5640" t="str" cm="1">
        <f t="array" ref="W5640">_xlfn.IFS(Table1[[#This Row],[tenure]]&lt;=12,"0-1 Years", Table1[[#This Row],[tenure]] &lt;=36, "1-3 Years",Table1[[#This Row],[tenure]]&lt;=60, "3-5 Years",Table1[[#This Row],[tenure]]&gt;60,"5+ Years")</f>
        <v>0-1 Years</v>
      </c>
      <c r="X5640" t="str">
        <f>IF(AND(Table1[[#This Row],[Contract]]="Month-to-Month", Table1[[#This Row],[PaymentMethod]]= "Electronic check"), "High Risk", "Standard")</f>
        <v>High Risk</v>
      </c>
      <c r="Y5640" s="11">
        <f>IFERROR(Table1[[#This Row],[TotalCharges]]/Table1[[#This Row],[tenure]],"0")</f>
        <v>19.95</v>
      </c>
      <c r="Z5640" t="str">
        <f>IF(Table1[[#This Row],[SeniorCitizen]]=1,"Yes","No")</f>
        <v>No</v>
      </c>
    </row>
    <row r="5641" spans="1:26" x14ac:dyDescent="0.35">
      <c r="A5641" t="s">
        <v>5676</v>
      </c>
      <c r="B5641" t="s">
        <v>30</v>
      </c>
      <c r="C5641">
        <v>0</v>
      </c>
      <c r="D5641" t="s">
        <v>24</v>
      </c>
      <c r="E5641" t="s">
        <v>24</v>
      </c>
      <c r="F5641">
        <v>6</v>
      </c>
      <c r="G5641" t="s">
        <v>23</v>
      </c>
      <c r="H5641" t="s">
        <v>24</v>
      </c>
      <c r="I5641" t="s">
        <v>24</v>
      </c>
      <c r="J5641" t="s">
        <v>24</v>
      </c>
      <c r="K5641" t="s">
        <v>24</v>
      </c>
      <c r="L5641" t="s">
        <v>24</v>
      </c>
      <c r="M5641" t="s">
        <v>24</v>
      </c>
      <c r="N5641" t="s">
        <v>24</v>
      </c>
      <c r="O5641" t="s">
        <v>24</v>
      </c>
      <c r="P5641" t="s">
        <v>27</v>
      </c>
      <c r="Q5641" t="s">
        <v>24</v>
      </c>
      <c r="R5641" t="s">
        <v>32</v>
      </c>
      <c r="S5641" s="2">
        <v>20.65</v>
      </c>
      <c r="T5641" s="2">
        <v>109.3</v>
      </c>
      <c r="U5641" t="s">
        <v>24</v>
      </c>
      <c r="V5641">
        <f>COUNTIF(Table1[[#This Row],[OnlineSecurity]:[StreamingMovies]], "Yes")</f>
        <v>0</v>
      </c>
      <c r="W5641" t="str" cm="1">
        <f t="array" ref="W5641">_xlfn.IFS(Table1[[#This Row],[tenure]]&lt;=12,"0-1 Years", Table1[[#This Row],[tenure]] &lt;=36, "1-3 Years",Table1[[#This Row],[tenure]]&lt;=60, "3-5 Years",Table1[[#This Row],[tenure]]&gt;60,"5+ Years")</f>
        <v>0-1 Years</v>
      </c>
      <c r="X5641" t="str">
        <f>IF(AND(Table1[[#This Row],[Contract]]="Month-to-Month", Table1[[#This Row],[PaymentMethod]]= "Electronic check"), "High Risk", "Standard")</f>
        <v>Standard</v>
      </c>
      <c r="Y5641" s="11">
        <f>IFERROR(Table1[[#This Row],[TotalCharges]]/Table1[[#This Row],[tenure]],"0")</f>
        <v>18.216666666666665</v>
      </c>
      <c r="Z5641" t="str">
        <f>IF(Table1[[#This Row],[SeniorCitizen]]=1,"Yes","No")</f>
        <v>No</v>
      </c>
    </row>
    <row r="5642" spans="1:26" x14ac:dyDescent="0.3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s="2">
        <v>79.599999999999994</v>
      </c>
      <c r="T5642" s="2">
        <v>79.599999999999994</v>
      </c>
      <c r="U5642" t="s">
        <v>23</v>
      </c>
      <c r="V5642">
        <f>COUNTIF(Table1[[#This Row],[OnlineSecurity]:[StreamingMovies]], "Yes")</f>
        <v>1</v>
      </c>
      <c r="W5642" t="str" cm="1">
        <f t="array" ref="W5642">_xlfn.IFS(Table1[[#This Row],[tenure]]&lt;=12,"0-1 Years", Table1[[#This Row],[tenure]] &lt;=36, "1-3 Years",Table1[[#This Row],[tenure]]&lt;=60, "3-5 Years",Table1[[#This Row],[tenure]]&gt;60,"5+ Years")</f>
        <v>0-1 Years</v>
      </c>
      <c r="X5642" t="str">
        <f>IF(AND(Table1[[#This Row],[Contract]]="Month-to-Month", Table1[[#This Row],[PaymentMethod]]= "Electronic check"), "High Risk", "Standard")</f>
        <v>High Risk</v>
      </c>
      <c r="Y5642" s="11">
        <f>IFERROR(Table1[[#This Row],[TotalCharges]]/Table1[[#This Row],[tenure]],"0")</f>
        <v>79.599999999999994</v>
      </c>
      <c r="Z5642" t="str">
        <f>IF(Table1[[#This Row],[SeniorCitizen]]=1,"Yes","No")</f>
        <v>No</v>
      </c>
    </row>
    <row r="5643" spans="1:26" x14ac:dyDescent="0.35">
      <c r="A5643" t="s">
        <v>5678</v>
      </c>
      <c r="B5643" t="s">
        <v>30</v>
      </c>
      <c r="C5643">
        <v>0</v>
      </c>
      <c r="D5643" t="s">
        <v>24</v>
      </c>
      <c r="E5643" t="s">
        <v>23</v>
      </c>
      <c r="F5643">
        <v>39</v>
      </c>
      <c r="G5643" t="s">
        <v>23</v>
      </c>
      <c r="H5643" t="s">
        <v>23</v>
      </c>
      <c r="I5643" t="s">
        <v>24</v>
      </c>
      <c r="J5643" t="s">
        <v>24</v>
      </c>
      <c r="K5643" t="s">
        <v>24</v>
      </c>
      <c r="L5643" t="s">
        <v>24</v>
      </c>
      <c r="M5643" t="s">
        <v>24</v>
      </c>
      <c r="N5643" t="s">
        <v>24</v>
      </c>
      <c r="O5643" t="s">
        <v>24</v>
      </c>
      <c r="P5643" t="s">
        <v>31</v>
      </c>
      <c r="Q5643" t="s">
        <v>24</v>
      </c>
      <c r="R5643" t="s">
        <v>7104</v>
      </c>
      <c r="S5643" s="2">
        <v>25.45</v>
      </c>
      <c r="T5643" s="2">
        <v>958.45</v>
      </c>
      <c r="U5643" t="s">
        <v>24</v>
      </c>
      <c r="V5643">
        <f>COUNTIF(Table1[[#This Row],[OnlineSecurity]:[StreamingMovies]], "Yes")</f>
        <v>0</v>
      </c>
      <c r="W5643" t="str" cm="1">
        <f t="array" ref="W5643">_xlfn.IFS(Table1[[#This Row],[tenure]]&lt;=12,"0-1 Years", Table1[[#This Row],[tenure]] &lt;=36, "1-3 Years",Table1[[#This Row],[tenure]]&lt;=60, "3-5 Years",Table1[[#This Row],[tenure]]&gt;60,"5+ Years")</f>
        <v>3-5 Years</v>
      </c>
      <c r="X5643" t="str">
        <f>IF(AND(Table1[[#This Row],[Contract]]="Month-to-Month", Table1[[#This Row],[PaymentMethod]]= "Electronic check"), "High Risk", "Standard")</f>
        <v>Standard</v>
      </c>
      <c r="Y5643" s="11">
        <f>IFERROR(Table1[[#This Row],[TotalCharges]]/Table1[[#This Row],[tenure]],"0")</f>
        <v>24.575641025641026</v>
      </c>
      <c r="Z5643" t="str">
        <f>IF(Table1[[#This Row],[SeniorCitizen]]=1,"Yes","No")</f>
        <v>No</v>
      </c>
    </row>
    <row r="5644" spans="1:26" x14ac:dyDescent="0.35">
      <c r="A5644" t="s">
        <v>5679</v>
      </c>
      <c r="B5644" t="s">
        <v>22</v>
      </c>
      <c r="C5644">
        <v>0</v>
      </c>
      <c r="D5644" t="s">
        <v>24</v>
      </c>
      <c r="E5644" t="s">
        <v>24</v>
      </c>
      <c r="F5644">
        <v>20</v>
      </c>
      <c r="G5644" t="s">
        <v>23</v>
      </c>
      <c r="H5644" t="s">
        <v>24</v>
      </c>
      <c r="I5644" t="s">
        <v>24</v>
      </c>
      <c r="J5644" t="s">
        <v>24</v>
      </c>
      <c r="K5644" t="s">
        <v>24</v>
      </c>
      <c r="L5644" t="s">
        <v>24</v>
      </c>
      <c r="M5644" t="s">
        <v>24</v>
      </c>
      <c r="N5644" t="s">
        <v>24</v>
      </c>
      <c r="O5644" t="s">
        <v>24</v>
      </c>
      <c r="P5644" t="s">
        <v>31</v>
      </c>
      <c r="Q5644" t="s">
        <v>24</v>
      </c>
      <c r="R5644" t="s">
        <v>32</v>
      </c>
      <c r="S5644" s="2">
        <v>19.5</v>
      </c>
      <c r="T5644" s="2">
        <v>403.15</v>
      </c>
      <c r="U5644" t="s">
        <v>24</v>
      </c>
      <c r="V5644">
        <f>COUNTIF(Table1[[#This Row],[OnlineSecurity]:[StreamingMovies]], "Yes")</f>
        <v>0</v>
      </c>
      <c r="W5644" t="str" cm="1">
        <f t="array" ref="W5644">_xlfn.IFS(Table1[[#This Row],[tenure]]&lt;=12,"0-1 Years", Table1[[#This Row],[tenure]] &lt;=36, "1-3 Years",Table1[[#This Row],[tenure]]&lt;=60, "3-5 Years",Table1[[#This Row],[tenure]]&gt;60,"5+ Years")</f>
        <v>1-3 Years</v>
      </c>
      <c r="X5644" t="str">
        <f>IF(AND(Table1[[#This Row],[Contract]]="Month-to-Month", Table1[[#This Row],[PaymentMethod]]= "Electronic check"), "High Risk", "Standard")</f>
        <v>Standard</v>
      </c>
      <c r="Y5644" s="11">
        <f>IFERROR(Table1[[#This Row],[TotalCharges]]/Table1[[#This Row],[tenure]],"0")</f>
        <v>20.157499999999999</v>
      </c>
      <c r="Z5644" t="str">
        <f>IF(Table1[[#This Row],[SeniorCitizen]]=1,"Yes","No")</f>
        <v>No</v>
      </c>
    </row>
    <row r="5645" spans="1:26" x14ac:dyDescent="0.3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s="2">
        <v>75.900000000000006</v>
      </c>
      <c r="T5645" s="2">
        <v>75.900000000000006</v>
      </c>
      <c r="U5645" t="s">
        <v>23</v>
      </c>
      <c r="V5645">
        <f>COUNTIF(Table1[[#This Row],[OnlineSecurity]:[StreamingMovies]], "Yes")</f>
        <v>1</v>
      </c>
      <c r="W5645" t="str" cm="1">
        <f t="array" ref="W5645">_xlfn.IFS(Table1[[#This Row],[tenure]]&lt;=12,"0-1 Years", Table1[[#This Row],[tenure]] &lt;=36, "1-3 Years",Table1[[#This Row],[tenure]]&lt;=60, "3-5 Years",Table1[[#This Row],[tenure]]&gt;60,"5+ Years")</f>
        <v>0-1 Years</v>
      </c>
      <c r="X5645" t="str">
        <f>IF(AND(Table1[[#This Row],[Contract]]="Month-to-Month", Table1[[#This Row],[PaymentMethod]]= "Electronic check"), "High Risk", "Standard")</f>
        <v>High Risk</v>
      </c>
      <c r="Y5645" s="11">
        <f>IFERROR(Table1[[#This Row],[TotalCharges]]/Table1[[#This Row],[tenure]],"0")</f>
        <v>75.900000000000006</v>
      </c>
      <c r="Z5645" t="str">
        <f>IF(Table1[[#This Row],[SeniorCitizen]]=1,"Yes","No")</f>
        <v>No</v>
      </c>
    </row>
    <row r="5646" spans="1:26" x14ac:dyDescent="0.3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s="2">
        <v>76.2</v>
      </c>
      <c r="T5646" s="2">
        <v>76.2</v>
      </c>
      <c r="U5646" t="s">
        <v>23</v>
      </c>
      <c r="V5646">
        <f>COUNTIF(Table1[[#This Row],[OnlineSecurity]:[StreamingMovies]], "Yes")</f>
        <v>1</v>
      </c>
      <c r="W5646" t="str" cm="1">
        <f t="array" ref="W5646">_xlfn.IFS(Table1[[#This Row],[tenure]]&lt;=12,"0-1 Years", Table1[[#This Row],[tenure]] &lt;=36, "1-3 Years",Table1[[#This Row],[tenure]]&lt;=60, "3-5 Years",Table1[[#This Row],[tenure]]&gt;60,"5+ Years")</f>
        <v>0-1 Years</v>
      </c>
      <c r="X5646" t="str">
        <f>IF(AND(Table1[[#This Row],[Contract]]="Month-to-Month", Table1[[#This Row],[PaymentMethod]]= "Electronic check"), "High Risk", "Standard")</f>
        <v>High Risk</v>
      </c>
      <c r="Y5646" s="11">
        <f>IFERROR(Table1[[#This Row],[TotalCharges]]/Table1[[#This Row],[tenure]],"0")</f>
        <v>76.2</v>
      </c>
      <c r="Z5646" t="str">
        <f>IF(Table1[[#This Row],[SeniorCitizen]]=1,"Yes","No")</f>
        <v>No</v>
      </c>
    </row>
    <row r="5647" spans="1:26" x14ac:dyDescent="0.3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7105</v>
      </c>
      <c r="S5647" s="2">
        <v>66.150000000000006</v>
      </c>
      <c r="T5647" s="2">
        <v>4392.5</v>
      </c>
      <c r="U5647" t="s">
        <v>24</v>
      </c>
      <c r="V5647">
        <f>COUNTIF(Table1[[#This Row],[OnlineSecurity]:[StreamingMovies]], "Yes")</f>
        <v>2</v>
      </c>
      <c r="W5647" t="str" cm="1">
        <f t="array" ref="W5647">_xlfn.IFS(Table1[[#This Row],[tenure]]&lt;=12,"0-1 Years", Table1[[#This Row],[tenure]] &lt;=36, "1-3 Years",Table1[[#This Row],[tenure]]&lt;=60, "3-5 Years",Table1[[#This Row],[tenure]]&gt;60,"5+ Years")</f>
        <v>5+ Years</v>
      </c>
      <c r="X5647" t="str">
        <f>IF(AND(Table1[[#This Row],[Contract]]="Month-to-Month", Table1[[#This Row],[PaymentMethod]]= "Electronic check"), "High Risk", "Standard")</f>
        <v>Standard</v>
      </c>
      <c r="Y5647" s="11">
        <f>IFERROR(Table1[[#This Row],[TotalCharges]]/Table1[[#This Row],[tenure]],"0")</f>
        <v>68.6328125</v>
      </c>
      <c r="Z5647" t="str">
        <f>IF(Table1[[#This Row],[SeniorCitizen]]=1,"Yes","No")</f>
        <v>No</v>
      </c>
    </row>
    <row r="5648" spans="1:26" x14ac:dyDescent="0.35">
      <c r="A5648" t="s">
        <v>5683</v>
      </c>
      <c r="B5648" t="s">
        <v>30</v>
      </c>
      <c r="C5648">
        <v>0</v>
      </c>
      <c r="D5648" t="s">
        <v>24</v>
      </c>
      <c r="E5648" t="s">
        <v>23</v>
      </c>
      <c r="F5648">
        <v>1</v>
      </c>
      <c r="G5648" t="s">
        <v>23</v>
      </c>
      <c r="H5648" t="s">
        <v>24</v>
      </c>
      <c r="I5648" t="s">
        <v>24</v>
      </c>
      <c r="J5648" t="s">
        <v>24</v>
      </c>
      <c r="K5648" t="s">
        <v>24</v>
      </c>
      <c r="L5648" t="s">
        <v>24</v>
      </c>
      <c r="M5648" t="s">
        <v>24</v>
      </c>
      <c r="N5648" t="s">
        <v>24</v>
      </c>
      <c r="O5648" t="s">
        <v>24</v>
      </c>
      <c r="P5648" t="s">
        <v>27</v>
      </c>
      <c r="Q5648" t="s">
        <v>24</v>
      </c>
      <c r="R5648" t="s">
        <v>32</v>
      </c>
      <c r="S5648" s="2">
        <v>19.25</v>
      </c>
      <c r="T5648" s="2">
        <v>19.25</v>
      </c>
      <c r="U5648" t="s">
        <v>23</v>
      </c>
      <c r="V5648">
        <f>COUNTIF(Table1[[#This Row],[OnlineSecurity]:[StreamingMovies]], "Yes")</f>
        <v>0</v>
      </c>
      <c r="W5648" t="str" cm="1">
        <f t="array" ref="W5648">_xlfn.IFS(Table1[[#This Row],[tenure]]&lt;=12,"0-1 Years", Table1[[#This Row],[tenure]] &lt;=36, "1-3 Years",Table1[[#This Row],[tenure]]&lt;=60, "3-5 Years",Table1[[#This Row],[tenure]]&gt;60,"5+ Years")</f>
        <v>0-1 Years</v>
      </c>
      <c r="X5648" t="str">
        <f>IF(AND(Table1[[#This Row],[Contract]]="Month-to-Month", Table1[[#This Row],[PaymentMethod]]= "Electronic check"), "High Risk", "Standard")</f>
        <v>Standard</v>
      </c>
      <c r="Y5648" s="11">
        <f>IFERROR(Table1[[#This Row],[TotalCharges]]/Table1[[#This Row],[tenure]],"0")</f>
        <v>19.25</v>
      </c>
      <c r="Z5648" t="str">
        <f>IF(Table1[[#This Row],[SeniorCitizen]]=1,"Yes","No")</f>
        <v>No</v>
      </c>
    </row>
    <row r="5649" spans="1:26" x14ac:dyDescent="0.3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7105</v>
      </c>
      <c r="S5649" s="2">
        <v>69.099999999999994</v>
      </c>
      <c r="T5649" s="2">
        <v>3168</v>
      </c>
      <c r="U5649" t="s">
        <v>24</v>
      </c>
      <c r="V5649">
        <f>COUNTIF(Table1[[#This Row],[OnlineSecurity]:[StreamingMovies]], "Yes")</f>
        <v>3</v>
      </c>
      <c r="W5649" t="str" cm="1">
        <f t="array" ref="W5649">_xlfn.IFS(Table1[[#This Row],[tenure]]&lt;=12,"0-1 Years", Table1[[#This Row],[tenure]] &lt;=36, "1-3 Years",Table1[[#This Row],[tenure]]&lt;=60, "3-5 Years",Table1[[#This Row],[tenure]]&gt;60,"5+ Years")</f>
        <v>3-5 Years</v>
      </c>
      <c r="X5649" t="str">
        <f>IF(AND(Table1[[#This Row],[Contract]]="Month-to-Month", Table1[[#This Row],[PaymentMethod]]= "Electronic check"), "High Risk", "Standard")</f>
        <v>Standard</v>
      </c>
      <c r="Y5649" s="11">
        <f>IFERROR(Table1[[#This Row],[TotalCharges]]/Table1[[#This Row],[tenure]],"0")</f>
        <v>68.869565217391298</v>
      </c>
      <c r="Z5649" t="str">
        <f>IF(Table1[[#This Row],[SeniorCitizen]]=1,"Yes","No")</f>
        <v>No</v>
      </c>
    </row>
    <row r="5650" spans="1:26" x14ac:dyDescent="0.35">
      <c r="A5650" t="s">
        <v>5685</v>
      </c>
      <c r="B5650" t="s">
        <v>22</v>
      </c>
      <c r="C5650">
        <v>1</v>
      </c>
      <c r="D5650" t="s">
        <v>23</v>
      </c>
      <c r="E5650" t="s">
        <v>23</v>
      </c>
      <c r="F5650">
        <v>28</v>
      </c>
      <c r="G5650" t="s">
        <v>24</v>
      </c>
      <c r="H5650" t="s">
        <v>24</v>
      </c>
      <c r="I5650" t="s">
        <v>26</v>
      </c>
      <c r="J5650" t="s">
        <v>24</v>
      </c>
      <c r="K5650" t="s">
        <v>23</v>
      </c>
      <c r="L5650" t="s">
        <v>24</v>
      </c>
      <c r="M5650" t="s">
        <v>24</v>
      </c>
      <c r="N5650" t="s">
        <v>24</v>
      </c>
      <c r="O5650" t="s">
        <v>23</v>
      </c>
      <c r="P5650" t="s">
        <v>31</v>
      </c>
      <c r="Q5650" t="s">
        <v>23</v>
      </c>
      <c r="R5650" t="s">
        <v>28</v>
      </c>
      <c r="S5650" s="2">
        <v>39.1</v>
      </c>
      <c r="T5650" s="2">
        <v>1096.5999999999999</v>
      </c>
      <c r="U5650" t="s">
        <v>24</v>
      </c>
      <c r="V5650">
        <f>COUNTIF(Table1[[#This Row],[OnlineSecurity]:[StreamingMovies]], "Yes")</f>
        <v>2</v>
      </c>
      <c r="W5650" t="str" cm="1">
        <f t="array" ref="W5650">_xlfn.IFS(Table1[[#This Row],[tenure]]&lt;=12,"0-1 Years", Table1[[#This Row],[tenure]] &lt;=36, "1-3 Years",Table1[[#This Row],[tenure]]&lt;=60, "3-5 Years",Table1[[#This Row],[tenure]]&gt;60,"5+ Years")</f>
        <v>1-3 Years</v>
      </c>
      <c r="X5650" t="str">
        <f>IF(AND(Table1[[#This Row],[Contract]]="Month-to-Month", Table1[[#This Row],[PaymentMethod]]= "Electronic check"), "High Risk", "Standard")</f>
        <v>Standard</v>
      </c>
      <c r="Y5650" s="11">
        <f>IFERROR(Table1[[#This Row],[TotalCharges]]/Table1[[#This Row],[tenure]],"0")</f>
        <v>39.164285714285711</v>
      </c>
      <c r="Z5650" t="str">
        <f>IF(Table1[[#This Row],[SeniorCitizen]]=1,"Yes","No")</f>
        <v>Yes</v>
      </c>
    </row>
    <row r="5651" spans="1:26" x14ac:dyDescent="0.35">
      <c r="A5651" t="s">
        <v>5686</v>
      </c>
      <c r="B5651" t="s">
        <v>22</v>
      </c>
      <c r="C5651">
        <v>0</v>
      </c>
      <c r="D5651" t="s">
        <v>23</v>
      </c>
      <c r="E5651" t="s">
        <v>24</v>
      </c>
      <c r="F5651">
        <v>33</v>
      </c>
      <c r="G5651" t="s">
        <v>23</v>
      </c>
      <c r="H5651" t="s">
        <v>24</v>
      </c>
      <c r="I5651" t="s">
        <v>24</v>
      </c>
      <c r="J5651" t="s">
        <v>24</v>
      </c>
      <c r="K5651" t="s">
        <v>24</v>
      </c>
      <c r="L5651" t="s">
        <v>24</v>
      </c>
      <c r="M5651" t="s">
        <v>24</v>
      </c>
      <c r="N5651" t="s">
        <v>24</v>
      </c>
      <c r="O5651" t="s">
        <v>24</v>
      </c>
      <c r="P5651" t="s">
        <v>27</v>
      </c>
      <c r="Q5651" t="s">
        <v>24</v>
      </c>
      <c r="R5651" t="s">
        <v>32</v>
      </c>
      <c r="S5651" s="2">
        <v>20.05</v>
      </c>
      <c r="T5651" s="2">
        <v>669.45</v>
      </c>
      <c r="U5651" t="s">
        <v>24</v>
      </c>
      <c r="V5651">
        <f>COUNTIF(Table1[[#This Row],[OnlineSecurity]:[StreamingMovies]], "Yes")</f>
        <v>0</v>
      </c>
      <c r="W5651" t="str" cm="1">
        <f t="array" ref="W5651">_xlfn.IFS(Table1[[#This Row],[tenure]]&lt;=12,"0-1 Years", Table1[[#This Row],[tenure]] &lt;=36, "1-3 Years",Table1[[#This Row],[tenure]]&lt;=60, "3-5 Years",Table1[[#This Row],[tenure]]&gt;60,"5+ Years")</f>
        <v>1-3 Years</v>
      </c>
      <c r="X5651" t="str">
        <f>IF(AND(Table1[[#This Row],[Contract]]="Month-to-Month", Table1[[#This Row],[PaymentMethod]]= "Electronic check"), "High Risk", "Standard")</f>
        <v>Standard</v>
      </c>
      <c r="Y5651" s="11">
        <f>IFERROR(Table1[[#This Row],[TotalCharges]]/Table1[[#This Row],[tenure]],"0")</f>
        <v>20.286363636363639</v>
      </c>
      <c r="Z5651" t="str">
        <f>IF(Table1[[#This Row],[SeniorCitizen]]=1,"Yes","No")</f>
        <v>No</v>
      </c>
    </row>
    <row r="5652" spans="1:26" x14ac:dyDescent="0.3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s="2">
        <v>59.8</v>
      </c>
      <c r="T5652" s="2">
        <v>2343.85</v>
      </c>
      <c r="U5652" t="s">
        <v>24</v>
      </c>
      <c r="V5652">
        <f>COUNTIF(Table1[[#This Row],[OnlineSecurity]:[StreamingMovies]], "Yes")</f>
        <v>3</v>
      </c>
      <c r="W5652" t="str" cm="1">
        <f t="array" ref="W5652">_xlfn.IFS(Table1[[#This Row],[tenure]]&lt;=12,"0-1 Years", Table1[[#This Row],[tenure]] &lt;=36, "1-3 Years",Table1[[#This Row],[tenure]]&lt;=60, "3-5 Years",Table1[[#This Row],[tenure]]&gt;60,"5+ Years")</f>
        <v>3-5 Years</v>
      </c>
      <c r="X5652" t="str">
        <f>IF(AND(Table1[[#This Row],[Contract]]="Month-to-Month", Table1[[#This Row],[PaymentMethod]]= "Electronic check"), "High Risk", "Standard")</f>
        <v>Standard</v>
      </c>
      <c r="Y5652" s="11">
        <f>IFERROR(Table1[[#This Row],[TotalCharges]]/Table1[[#This Row],[tenure]],"0")</f>
        <v>60.098717948717947</v>
      </c>
      <c r="Z5652" t="str">
        <f>IF(Table1[[#This Row],[SeniorCitizen]]=1,"Yes","No")</f>
        <v>No</v>
      </c>
    </row>
    <row r="5653" spans="1:26" x14ac:dyDescent="0.3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s="2">
        <v>84.3</v>
      </c>
      <c r="T5653" s="2">
        <v>3588.4</v>
      </c>
      <c r="U5653" t="s">
        <v>23</v>
      </c>
      <c r="V5653">
        <f>COUNTIF(Table1[[#This Row],[OnlineSecurity]:[StreamingMovies]], "Yes")</f>
        <v>2</v>
      </c>
      <c r="W5653" t="str" cm="1">
        <f t="array" ref="W5653">_xlfn.IFS(Table1[[#This Row],[tenure]]&lt;=12,"0-1 Years", Table1[[#This Row],[tenure]] &lt;=36, "1-3 Years",Table1[[#This Row],[tenure]]&lt;=60, "3-5 Years",Table1[[#This Row],[tenure]]&gt;60,"5+ Years")</f>
        <v>3-5 Years</v>
      </c>
      <c r="X5653" t="str">
        <f>IF(AND(Table1[[#This Row],[Contract]]="Month-to-Month", Table1[[#This Row],[PaymentMethod]]= "Electronic check"), "High Risk", "Standard")</f>
        <v>High Risk</v>
      </c>
      <c r="Y5653" s="11">
        <f>IFERROR(Table1[[#This Row],[TotalCharges]]/Table1[[#This Row],[tenure]],"0")</f>
        <v>85.438095238095244</v>
      </c>
      <c r="Z5653" t="str">
        <f>IF(Table1[[#This Row],[SeniorCitizen]]=1,"Yes","No")</f>
        <v>No</v>
      </c>
    </row>
    <row r="5654" spans="1:26" x14ac:dyDescent="0.3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s="2">
        <v>48.6</v>
      </c>
      <c r="T5654" s="2">
        <v>48.6</v>
      </c>
      <c r="U5654" t="s">
        <v>24</v>
      </c>
      <c r="V5654">
        <f>COUNTIF(Table1[[#This Row],[OnlineSecurity]:[StreamingMovies]], "Yes")</f>
        <v>1</v>
      </c>
      <c r="W5654" t="str" cm="1">
        <f t="array" ref="W5654">_xlfn.IFS(Table1[[#This Row],[tenure]]&lt;=12,"0-1 Years", Table1[[#This Row],[tenure]] &lt;=36, "1-3 Years",Table1[[#This Row],[tenure]]&lt;=60, "3-5 Years",Table1[[#This Row],[tenure]]&gt;60,"5+ Years")</f>
        <v>0-1 Years</v>
      </c>
      <c r="X5654" t="str">
        <f>IF(AND(Table1[[#This Row],[Contract]]="Month-to-Month", Table1[[#This Row],[PaymentMethod]]= "Electronic check"), "High Risk", "Standard")</f>
        <v>High Risk</v>
      </c>
      <c r="Y5654" s="11">
        <f>IFERROR(Table1[[#This Row],[TotalCharges]]/Table1[[#This Row],[tenure]],"0")</f>
        <v>48.6</v>
      </c>
      <c r="Z5654" t="str">
        <f>IF(Table1[[#This Row],[SeniorCitizen]]=1,"Yes","No")</f>
        <v>No</v>
      </c>
    </row>
    <row r="5655" spans="1:26" x14ac:dyDescent="0.3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s="2">
        <v>79</v>
      </c>
      <c r="T5655" s="2">
        <v>522.95000000000005</v>
      </c>
      <c r="U5655" t="s">
        <v>23</v>
      </c>
      <c r="V5655">
        <f>COUNTIF(Table1[[#This Row],[OnlineSecurity]:[StreamingMovies]], "Yes")</f>
        <v>1</v>
      </c>
      <c r="W5655" t="str" cm="1">
        <f t="array" ref="W5655">_xlfn.IFS(Table1[[#This Row],[tenure]]&lt;=12,"0-1 Years", Table1[[#This Row],[tenure]] &lt;=36, "1-3 Years",Table1[[#This Row],[tenure]]&lt;=60, "3-5 Years",Table1[[#This Row],[tenure]]&gt;60,"5+ Years")</f>
        <v>0-1 Years</v>
      </c>
      <c r="X5655" t="str">
        <f>IF(AND(Table1[[#This Row],[Contract]]="Month-to-Month", Table1[[#This Row],[PaymentMethod]]= "Electronic check"), "High Risk", "Standard")</f>
        <v>High Risk</v>
      </c>
      <c r="Y5655" s="11">
        <f>IFERROR(Table1[[#This Row],[TotalCharges]]/Table1[[#This Row],[tenure]],"0")</f>
        <v>74.70714285714287</v>
      </c>
      <c r="Z5655" t="str">
        <f>IF(Table1[[#This Row],[SeniorCitizen]]=1,"Yes","No")</f>
        <v>No</v>
      </c>
    </row>
    <row r="5656" spans="1:26" x14ac:dyDescent="0.3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7105</v>
      </c>
      <c r="S5656" s="2">
        <v>105.35</v>
      </c>
      <c r="T5656" s="2">
        <v>7511.9</v>
      </c>
      <c r="U5656" t="s">
        <v>24</v>
      </c>
      <c r="V5656">
        <f>COUNTIF(Table1[[#This Row],[OnlineSecurity]:[StreamingMovies]], "Yes")</f>
        <v>5</v>
      </c>
      <c r="W5656" t="str" cm="1">
        <f t="array" ref="W5656">_xlfn.IFS(Table1[[#This Row],[tenure]]&lt;=12,"0-1 Years", Table1[[#This Row],[tenure]] &lt;=36, "1-3 Years",Table1[[#This Row],[tenure]]&lt;=60, "3-5 Years",Table1[[#This Row],[tenure]]&gt;60,"5+ Years")</f>
        <v>5+ Years</v>
      </c>
      <c r="X5656" t="str">
        <f>IF(AND(Table1[[#This Row],[Contract]]="Month-to-Month", Table1[[#This Row],[PaymentMethod]]= "Electronic check"), "High Risk", "Standard")</f>
        <v>Standard</v>
      </c>
      <c r="Y5656" s="11">
        <f>IFERROR(Table1[[#This Row],[TotalCharges]]/Table1[[#This Row],[tenure]],"0")</f>
        <v>107.31285714285714</v>
      </c>
      <c r="Z5656" t="str">
        <f>IF(Table1[[#This Row],[SeniorCitizen]]=1,"Yes","No")</f>
        <v>Yes</v>
      </c>
    </row>
    <row r="5657" spans="1:26" x14ac:dyDescent="0.35">
      <c r="A5657" t="s">
        <v>5692</v>
      </c>
      <c r="B5657" t="s">
        <v>30</v>
      </c>
      <c r="C5657">
        <v>0</v>
      </c>
      <c r="D5657" t="s">
        <v>24</v>
      </c>
      <c r="E5657" t="s">
        <v>24</v>
      </c>
      <c r="F5657">
        <v>65</v>
      </c>
      <c r="G5657" t="s">
        <v>23</v>
      </c>
      <c r="H5657" t="s">
        <v>23</v>
      </c>
      <c r="I5657" t="s">
        <v>24</v>
      </c>
      <c r="J5657" t="s">
        <v>24</v>
      </c>
      <c r="K5657" t="s">
        <v>24</v>
      </c>
      <c r="L5657" t="s">
        <v>24</v>
      </c>
      <c r="M5657" t="s">
        <v>24</v>
      </c>
      <c r="N5657" t="s">
        <v>24</v>
      </c>
      <c r="O5657" t="s">
        <v>24</v>
      </c>
      <c r="P5657" t="s">
        <v>47</v>
      </c>
      <c r="Q5657" t="s">
        <v>23</v>
      </c>
      <c r="R5657" t="s">
        <v>7104</v>
      </c>
      <c r="S5657" s="2">
        <v>25.1</v>
      </c>
      <c r="T5657" s="2">
        <v>1725</v>
      </c>
      <c r="U5657" t="s">
        <v>24</v>
      </c>
      <c r="V5657">
        <f>COUNTIF(Table1[[#This Row],[OnlineSecurity]:[StreamingMovies]], "Yes")</f>
        <v>0</v>
      </c>
      <c r="W5657" t="str" cm="1">
        <f t="array" ref="W5657">_xlfn.IFS(Table1[[#This Row],[tenure]]&lt;=12,"0-1 Years", Table1[[#This Row],[tenure]] &lt;=36, "1-3 Years",Table1[[#This Row],[tenure]]&lt;=60, "3-5 Years",Table1[[#This Row],[tenure]]&gt;60,"5+ Years")</f>
        <v>5+ Years</v>
      </c>
      <c r="X5657" t="str">
        <f>IF(AND(Table1[[#This Row],[Contract]]="Month-to-Month", Table1[[#This Row],[PaymentMethod]]= "Electronic check"), "High Risk", "Standard")</f>
        <v>Standard</v>
      </c>
      <c r="Y5657" s="11">
        <f>IFERROR(Table1[[#This Row],[TotalCharges]]/Table1[[#This Row],[tenure]],"0")</f>
        <v>26.53846153846154</v>
      </c>
      <c r="Z5657" t="str">
        <f>IF(Table1[[#This Row],[SeniorCitizen]]=1,"Yes","No")</f>
        <v>No</v>
      </c>
    </row>
    <row r="5658" spans="1:26" x14ac:dyDescent="0.3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s="2">
        <v>49.75</v>
      </c>
      <c r="T5658" s="2">
        <v>49.75</v>
      </c>
      <c r="U5658" t="s">
        <v>24</v>
      </c>
      <c r="V5658">
        <f>COUNTIF(Table1[[#This Row],[OnlineSecurity]:[StreamingMovies]], "Yes")</f>
        <v>1</v>
      </c>
      <c r="W5658" t="str" cm="1">
        <f t="array" ref="W5658">_xlfn.IFS(Table1[[#This Row],[tenure]]&lt;=12,"0-1 Years", Table1[[#This Row],[tenure]] &lt;=36, "1-3 Years",Table1[[#This Row],[tenure]]&lt;=60, "3-5 Years",Table1[[#This Row],[tenure]]&gt;60,"5+ Years")</f>
        <v>0-1 Years</v>
      </c>
      <c r="X5658" t="str">
        <f>IF(AND(Table1[[#This Row],[Contract]]="Month-to-Month", Table1[[#This Row],[PaymentMethod]]= "Electronic check"), "High Risk", "Standard")</f>
        <v>High Risk</v>
      </c>
      <c r="Y5658" s="11">
        <f>IFERROR(Table1[[#This Row],[TotalCharges]]/Table1[[#This Row],[tenure]],"0")</f>
        <v>49.75</v>
      </c>
      <c r="Z5658" t="str">
        <f>IF(Table1[[#This Row],[SeniorCitizen]]=1,"Yes","No")</f>
        <v>No</v>
      </c>
    </row>
    <row r="5659" spans="1:26" x14ac:dyDescent="0.3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s="2">
        <v>94.75</v>
      </c>
      <c r="T5659" s="2">
        <v>1691.9</v>
      </c>
      <c r="U5659" t="s">
        <v>24</v>
      </c>
      <c r="V5659">
        <f>COUNTIF(Table1[[#This Row],[OnlineSecurity]:[StreamingMovies]], "Yes")</f>
        <v>2</v>
      </c>
      <c r="W5659" t="str" cm="1">
        <f t="array" ref="W5659">_xlfn.IFS(Table1[[#This Row],[tenure]]&lt;=12,"0-1 Years", Table1[[#This Row],[tenure]] &lt;=36, "1-3 Years",Table1[[#This Row],[tenure]]&lt;=60, "3-5 Years",Table1[[#This Row],[tenure]]&gt;60,"5+ Years")</f>
        <v>1-3 Years</v>
      </c>
      <c r="X5659" t="str">
        <f>IF(AND(Table1[[#This Row],[Contract]]="Month-to-Month", Table1[[#This Row],[PaymentMethod]]= "Electronic check"), "High Risk", "Standard")</f>
        <v>High Risk</v>
      </c>
      <c r="Y5659" s="11">
        <f>IFERROR(Table1[[#This Row],[TotalCharges]]/Table1[[#This Row],[tenure]],"0")</f>
        <v>93.994444444444454</v>
      </c>
      <c r="Z5659" t="str">
        <f>IF(Table1[[#This Row],[SeniorCitizen]]=1,"Yes","No")</f>
        <v>No</v>
      </c>
    </row>
    <row r="5660" spans="1:26" x14ac:dyDescent="0.3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s="2">
        <v>93</v>
      </c>
      <c r="T5660" s="2">
        <v>2248.0500000000002</v>
      </c>
      <c r="U5660" t="s">
        <v>24</v>
      </c>
      <c r="V5660">
        <f>COUNTIF(Table1[[#This Row],[OnlineSecurity]:[StreamingMovies]], "Yes")</f>
        <v>2</v>
      </c>
      <c r="W5660" t="str" cm="1">
        <f t="array" ref="W5660">_xlfn.IFS(Table1[[#This Row],[tenure]]&lt;=12,"0-1 Years", Table1[[#This Row],[tenure]] &lt;=36, "1-3 Years",Table1[[#This Row],[tenure]]&lt;=60, "3-5 Years",Table1[[#This Row],[tenure]]&gt;60,"5+ Years")</f>
        <v>1-3 Years</v>
      </c>
      <c r="X5660" t="str">
        <f>IF(AND(Table1[[#This Row],[Contract]]="Month-to-Month", Table1[[#This Row],[PaymentMethod]]= "Electronic check"), "High Risk", "Standard")</f>
        <v>High Risk</v>
      </c>
      <c r="Y5660" s="11">
        <f>IFERROR(Table1[[#This Row],[TotalCharges]]/Table1[[#This Row],[tenure]],"0")</f>
        <v>93.668750000000003</v>
      </c>
      <c r="Z5660" t="str">
        <f>IF(Table1[[#This Row],[SeniorCitizen]]=1,"Yes","No")</f>
        <v>No</v>
      </c>
    </row>
    <row r="5661" spans="1:26" x14ac:dyDescent="0.3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7104</v>
      </c>
      <c r="S5661" s="2">
        <v>71.900000000000006</v>
      </c>
      <c r="T5661" s="2">
        <v>4479.2</v>
      </c>
      <c r="U5661" t="s">
        <v>24</v>
      </c>
      <c r="V5661">
        <f>COUNTIF(Table1[[#This Row],[OnlineSecurity]:[StreamingMovies]], "Yes")</f>
        <v>4</v>
      </c>
      <c r="W5661" t="str" cm="1">
        <f t="array" ref="W5661">_xlfn.IFS(Table1[[#This Row],[tenure]]&lt;=12,"0-1 Years", Table1[[#This Row],[tenure]] &lt;=36, "1-3 Years",Table1[[#This Row],[tenure]]&lt;=60, "3-5 Years",Table1[[#This Row],[tenure]]&gt;60,"5+ Years")</f>
        <v>5+ Years</v>
      </c>
      <c r="X5661" t="str">
        <f>IF(AND(Table1[[#This Row],[Contract]]="Month-to-Month", Table1[[#This Row],[PaymentMethod]]= "Electronic check"), "High Risk", "Standard")</f>
        <v>Standard</v>
      </c>
      <c r="Y5661" s="11">
        <f>IFERROR(Table1[[#This Row],[TotalCharges]]/Table1[[#This Row],[tenure]],"0")</f>
        <v>71.098412698412702</v>
      </c>
      <c r="Z5661" t="str">
        <f>IF(Table1[[#This Row],[SeniorCitizen]]=1,"Yes","No")</f>
        <v>No</v>
      </c>
    </row>
    <row r="5662" spans="1:26" x14ac:dyDescent="0.3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s="2">
        <v>77.55</v>
      </c>
      <c r="T5662" s="2">
        <v>3471.1</v>
      </c>
      <c r="U5662" t="s">
        <v>24</v>
      </c>
      <c r="V5662">
        <f>COUNTIF(Table1[[#This Row],[OnlineSecurity]:[StreamingMovies]], "Yes")</f>
        <v>3</v>
      </c>
      <c r="W5662" t="str" cm="1">
        <f t="array" ref="W5662">_xlfn.IFS(Table1[[#This Row],[tenure]]&lt;=12,"0-1 Years", Table1[[#This Row],[tenure]] &lt;=36, "1-3 Years",Table1[[#This Row],[tenure]]&lt;=60, "3-5 Years",Table1[[#This Row],[tenure]]&gt;60,"5+ Years")</f>
        <v>3-5 Years</v>
      </c>
      <c r="X5662" t="str">
        <f>IF(AND(Table1[[#This Row],[Contract]]="Month-to-Month", Table1[[#This Row],[PaymentMethod]]= "Electronic check"), "High Risk", "Standard")</f>
        <v>Standard</v>
      </c>
      <c r="Y5662" s="11">
        <f>IFERROR(Table1[[#This Row],[TotalCharges]]/Table1[[#This Row],[tenure]],"0")</f>
        <v>78.888636363636365</v>
      </c>
      <c r="Z5662" t="str">
        <f>IF(Table1[[#This Row],[SeniorCitizen]]=1,"Yes","No")</f>
        <v>No</v>
      </c>
    </row>
    <row r="5663" spans="1:26" x14ac:dyDescent="0.35">
      <c r="A5663" t="s">
        <v>5698</v>
      </c>
      <c r="B5663" t="s">
        <v>30</v>
      </c>
      <c r="C5663">
        <v>0</v>
      </c>
      <c r="D5663" t="s">
        <v>24</v>
      </c>
      <c r="E5663" t="s">
        <v>24</v>
      </c>
      <c r="F5663">
        <v>4</v>
      </c>
      <c r="G5663" t="s">
        <v>23</v>
      </c>
      <c r="H5663" t="s">
        <v>24</v>
      </c>
      <c r="I5663" t="s">
        <v>24</v>
      </c>
      <c r="J5663" t="s">
        <v>24</v>
      </c>
      <c r="K5663" t="s">
        <v>24</v>
      </c>
      <c r="L5663" t="s">
        <v>24</v>
      </c>
      <c r="M5663" t="s">
        <v>24</v>
      </c>
      <c r="N5663" t="s">
        <v>24</v>
      </c>
      <c r="O5663" t="s">
        <v>24</v>
      </c>
      <c r="P5663" t="s">
        <v>27</v>
      </c>
      <c r="Q5663" t="s">
        <v>23</v>
      </c>
      <c r="R5663" t="s">
        <v>28</v>
      </c>
      <c r="S5663" s="2">
        <v>19.850000000000001</v>
      </c>
      <c r="T5663" s="2">
        <v>63</v>
      </c>
      <c r="U5663" t="s">
        <v>24</v>
      </c>
      <c r="V5663">
        <f>COUNTIF(Table1[[#This Row],[OnlineSecurity]:[StreamingMovies]], "Yes")</f>
        <v>0</v>
      </c>
      <c r="W5663" t="str" cm="1">
        <f t="array" ref="W5663">_xlfn.IFS(Table1[[#This Row],[tenure]]&lt;=12,"0-1 Years", Table1[[#This Row],[tenure]] &lt;=36, "1-3 Years",Table1[[#This Row],[tenure]]&lt;=60, "3-5 Years",Table1[[#This Row],[tenure]]&gt;60,"5+ Years")</f>
        <v>0-1 Years</v>
      </c>
      <c r="X5663" t="str">
        <f>IF(AND(Table1[[#This Row],[Contract]]="Month-to-Month", Table1[[#This Row],[PaymentMethod]]= "Electronic check"), "High Risk", "Standard")</f>
        <v>High Risk</v>
      </c>
      <c r="Y5663" s="11">
        <f>IFERROR(Table1[[#This Row],[TotalCharges]]/Table1[[#This Row],[tenure]],"0")</f>
        <v>15.75</v>
      </c>
      <c r="Z5663" t="str">
        <f>IF(Table1[[#This Row],[SeniorCitizen]]=1,"Yes","No")</f>
        <v>No</v>
      </c>
    </row>
    <row r="5664" spans="1:26" x14ac:dyDescent="0.3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s="2">
        <v>70.25</v>
      </c>
      <c r="T5664" s="2">
        <v>70.25</v>
      </c>
      <c r="U5664" t="s">
        <v>23</v>
      </c>
      <c r="V5664">
        <f>COUNTIF(Table1[[#This Row],[OnlineSecurity]:[StreamingMovies]], "Yes")</f>
        <v>0</v>
      </c>
      <c r="W5664" t="str" cm="1">
        <f t="array" ref="W5664">_xlfn.IFS(Table1[[#This Row],[tenure]]&lt;=12,"0-1 Years", Table1[[#This Row],[tenure]] &lt;=36, "1-3 Years",Table1[[#This Row],[tenure]]&lt;=60, "3-5 Years",Table1[[#This Row],[tenure]]&gt;60,"5+ Years")</f>
        <v>0-1 Years</v>
      </c>
      <c r="X5664" t="str">
        <f>IF(AND(Table1[[#This Row],[Contract]]="Month-to-Month", Table1[[#This Row],[PaymentMethod]]= "Electronic check"), "High Risk", "Standard")</f>
        <v>High Risk</v>
      </c>
      <c r="Y5664" s="11">
        <f>IFERROR(Table1[[#This Row],[TotalCharges]]/Table1[[#This Row],[tenure]],"0")</f>
        <v>70.25</v>
      </c>
      <c r="Z5664" t="str">
        <f>IF(Table1[[#This Row],[SeniorCitizen]]=1,"Yes","No")</f>
        <v>No</v>
      </c>
    </row>
    <row r="5665" spans="1:26" x14ac:dyDescent="0.3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s="2">
        <v>95.25</v>
      </c>
      <c r="T5665" s="2">
        <v>3314.15</v>
      </c>
      <c r="U5665" t="s">
        <v>24</v>
      </c>
      <c r="V5665">
        <f>COUNTIF(Table1[[#This Row],[OnlineSecurity]:[StreamingMovies]], "Yes")</f>
        <v>2</v>
      </c>
      <c r="W5665" t="str" cm="1">
        <f t="array" ref="W5665">_xlfn.IFS(Table1[[#This Row],[tenure]]&lt;=12,"0-1 Years", Table1[[#This Row],[tenure]] &lt;=36, "1-3 Years",Table1[[#This Row],[tenure]]&lt;=60, "3-5 Years",Table1[[#This Row],[tenure]]&gt;60,"5+ Years")</f>
        <v>3-5 Years</v>
      </c>
      <c r="X5665" t="str">
        <f>IF(AND(Table1[[#This Row],[Contract]]="Month-to-Month", Table1[[#This Row],[PaymentMethod]]= "Electronic check"), "High Risk", "Standard")</f>
        <v>High Risk</v>
      </c>
      <c r="Y5665" s="11">
        <f>IFERROR(Table1[[#This Row],[TotalCharges]]/Table1[[#This Row],[tenure]],"0")</f>
        <v>89.571621621621631</v>
      </c>
      <c r="Z5665" t="str">
        <f>IF(Table1[[#This Row],[SeniorCitizen]]=1,"Yes","No")</f>
        <v>No</v>
      </c>
    </row>
    <row r="5666" spans="1:26" x14ac:dyDescent="0.3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7105</v>
      </c>
      <c r="S5666" s="2">
        <v>84.6</v>
      </c>
      <c r="T5666" s="2">
        <v>865.55</v>
      </c>
      <c r="U5666" t="s">
        <v>23</v>
      </c>
      <c r="V5666">
        <f>COUNTIF(Table1[[#This Row],[OnlineSecurity]:[StreamingMovies]], "Yes")</f>
        <v>2</v>
      </c>
      <c r="W5666" t="str" cm="1">
        <f t="array" ref="W5666">_xlfn.IFS(Table1[[#This Row],[tenure]]&lt;=12,"0-1 Years", Table1[[#This Row],[tenure]] &lt;=36, "1-3 Years",Table1[[#This Row],[tenure]]&lt;=60, "3-5 Years",Table1[[#This Row],[tenure]]&gt;60,"5+ Years")</f>
        <v>0-1 Years</v>
      </c>
      <c r="X5666" t="str">
        <f>IF(AND(Table1[[#This Row],[Contract]]="Month-to-Month", Table1[[#This Row],[PaymentMethod]]= "Electronic check"), "High Risk", "Standard")</f>
        <v>Standard</v>
      </c>
      <c r="Y5666" s="11">
        <f>IFERROR(Table1[[#This Row],[TotalCharges]]/Table1[[#This Row],[tenure]],"0")</f>
        <v>86.554999999999993</v>
      </c>
      <c r="Z5666" t="str">
        <f>IF(Table1[[#This Row],[SeniorCitizen]]=1,"Yes","No")</f>
        <v>Yes</v>
      </c>
    </row>
    <row r="5667" spans="1:26" x14ac:dyDescent="0.35">
      <c r="A5667" t="s">
        <v>5702</v>
      </c>
      <c r="B5667" t="s">
        <v>30</v>
      </c>
      <c r="C5667">
        <v>0</v>
      </c>
      <c r="D5667" t="s">
        <v>24</v>
      </c>
      <c r="E5667" t="s">
        <v>24</v>
      </c>
      <c r="F5667">
        <v>34</v>
      </c>
      <c r="G5667" t="s">
        <v>24</v>
      </c>
      <c r="H5667" t="s">
        <v>24</v>
      </c>
      <c r="I5667" t="s">
        <v>26</v>
      </c>
      <c r="J5667" t="s">
        <v>24</v>
      </c>
      <c r="K5667" t="s">
        <v>24</v>
      </c>
      <c r="L5667" t="s">
        <v>24</v>
      </c>
      <c r="M5667" t="s">
        <v>24</v>
      </c>
      <c r="N5667" t="s">
        <v>24</v>
      </c>
      <c r="O5667" t="s">
        <v>24</v>
      </c>
      <c r="P5667" t="s">
        <v>27</v>
      </c>
      <c r="Q5667" t="s">
        <v>23</v>
      </c>
      <c r="R5667" t="s">
        <v>7104</v>
      </c>
      <c r="S5667" s="2">
        <v>25.05</v>
      </c>
      <c r="T5667" s="2">
        <v>852.7</v>
      </c>
      <c r="U5667" t="s">
        <v>24</v>
      </c>
      <c r="V5667">
        <f>COUNTIF(Table1[[#This Row],[OnlineSecurity]:[StreamingMovies]], "Yes")</f>
        <v>0</v>
      </c>
      <c r="W5667" t="str" cm="1">
        <f t="array" ref="W5667">_xlfn.IFS(Table1[[#This Row],[tenure]]&lt;=12,"0-1 Years", Table1[[#This Row],[tenure]] &lt;=36, "1-3 Years",Table1[[#This Row],[tenure]]&lt;=60, "3-5 Years",Table1[[#This Row],[tenure]]&gt;60,"5+ Years")</f>
        <v>1-3 Years</v>
      </c>
      <c r="X5667" t="str">
        <f>IF(AND(Table1[[#This Row],[Contract]]="Month-to-Month", Table1[[#This Row],[PaymentMethod]]= "Electronic check"), "High Risk", "Standard")</f>
        <v>Standard</v>
      </c>
      <c r="Y5667" s="11">
        <f>IFERROR(Table1[[#This Row],[TotalCharges]]/Table1[[#This Row],[tenure]],"0")</f>
        <v>25.079411764705885</v>
      </c>
      <c r="Z5667" t="str">
        <f>IF(Table1[[#This Row],[SeniorCitizen]]=1,"Yes","No")</f>
        <v>No</v>
      </c>
    </row>
    <row r="5668" spans="1:26" x14ac:dyDescent="0.35">
      <c r="A5668" t="s">
        <v>5703</v>
      </c>
      <c r="B5668" t="s">
        <v>30</v>
      </c>
      <c r="C5668">
        <v>0</v>
      </c>
      <c r="D5668" t="s">
        <v>23</v>
      </c>
      <c r="E5668" t="s">
        <v>24</v>
      </c>
      <c r="F5668">
        <v>35</v>
      </c>
      <c r="G5668" t="s">
        <v>24</v>
      </c>
      <c r="H5668" t="s">
        <v>24</v>
      </c>
      <c r="I5668" t="s">
        <v>26</v>
      </c>
      <c r="J5668" t="s">
        <v>23</v>
      </c>
      <c r="K5668" t="s">
        <v>24</v>
      </c>
      <c r="L5668" t="s">
        <v>23</v>
      </c>
      <c r="M5668" t="s">
        <v>24</v>
      </c>
      <c r="N5668" t="s">
        <v>23</v>
      </c>
      <c r="O5668" t="s">
        <v>23</v>
      </c>
      <c r="P5668" t="s">
        <v>31</v>
      </c>
      <c r="Q5668" t="s">
        <v>24</v>
      </c>
      <c r="R5668" t="s">
        <v>7105</v>
      </c>
      <c r="S5668" s="2">
        <v>53.15</v>
      </c>
      <c r="T5668" s="2">
        <v>1930.9</v>
      </c>
      <c r="U5668" t="s">
        <v>24</v>
      </c>
      <c r="V5668">
        <f>COUNTIF(Table1[[#This Row],[OnlineSecurity]:[StreamingMovies]], "Yes")</f>
        <v>4</v>
      </c>
      <c r="W5668" t="str" cm="1">
        <f t="array" ref="W5668">_xlfn.IFS(Table1[[#This Row],[tenure]]&lt;=12,"0-1 Years", Table1[[#This Row],[tenure]] &lt;=36, "1-3 Years",Table1[[#This Row],[tenure]]&lt;=60, "3-5 Years",Table1[[#This Row],[tenure]]&gt;60,"5+ Years")</f>
        <v>1-3 Years</v>
      </c>
      <c r="X5668" t="str">
        <f>IF(AND(Table1[[#This Row],[Contract]]="Month-to-Month", Table1[[#This Row],[PaymentMethod]]= "Electronic check"), "High Risk", "Standard")</f>
        <v>Standard</v>
      </c>
      <c r="Y5668" s="11">
        <f>IFERROR(Table1[[#This Row],[TotalCharges]]/Table1[[#This Row],[tenure]],"0")</f>
        <v>55.168571428571433</v>
      </c>
      <c r="Z5668" t="str">
        <f>IF(Table1[[#This Row],[SeniorCitizen]]=1,"Yes","No")</f>
        <v>No</v>
      </c>
    </row>
    <row r="5669" spans="1:26" x14ac:dyDescent="0.35">
      <c r="A5669" t="s">
        <v>5704</v>
      </c>
      <c r="B5669" t="s">
        <v>22</v>
      </c>
      <c r="C5669">
        <v>0</v>
      </c>
      <c r="D5669" t="s">
        <v>23</v>
      </c>
      <c r="E5669" t="s">
        <v>24</v>
      </c>
      <c r="F5669">
        <v>4</v>
      </c>
      <c r="G5669" t="s">
        <v>23</v>
      </c>
      <c r="H5669" t="s">
        <v>24</v>
      </c>
      <c r="I5669" t="s">
        <v>24</v>
      </c>
      <c r="J5669" t="s">
        <v>24</v>
      </c>
      <c r="K5669" t="s">
        <v>24</v>
      </c>
      <c r="L5669" t="s">
        <v>24</v>
      </c>
      <c r="M5669" t="s">
        <v>24</v>
      </c>
      <c r="N5669" t="s">
        <v>24</v>
      </c>
      <c r="O5669" t="s">
        <v>24</v>
      </c>
      <c r="P5669" t="s">
        <v>27</v>
      </c>
      <c r="Q5669" t="s">
        <v>24</v>
      </c>
      <c r="R5669" t="s">
        <v>28</v>
      </c>
      <c r="S5669" s="2">
        <v>20.149999999999999</v>
      </c>
      <c r="T5669" s="2">
        <v>91.4</v>
      </c>
      <c r="U5669" t="s">
        <v>24</v>
      </c>
      <c r="V5669">
        <f>COUNTIF(Table1[[#This Row],[OnlineSecurity]:[StreamingMovies]], "Yes")</f>
        <v>0</v>
      </c>
      <c r="W5669" t="str" cm="1">
        <f t="array" ref="W5669">_xlfn.IFS(Table1[[#This Row],[tenure]]&lt;=12,"0-1 Years", Table1[[#This Row],[tenure]] &lt;=36, "1-3 Years",Table1[[#This Row],[tenure]]&lt;=60, "3-5 Years",Table1[[#This Row],[tenure]]&gt;60,"5+ Years")</f>
        <v>0-1 Years</v>
      </c>
      <c r="X5669" t="str">
        <f>IF(AND(Table1[[#This Row],[Contract]]="Month-to-Month", Table1[[#This Row],[PaymentMethod]]= "Electronic check"), "High Risk", "Standard")</f>
        <v>High Risk</v>
      </c>
      <c r="Y5669" s="11">
        <f>IFERROR(Table1[[#This Row],[TotalCharges]]/Table1[[#This Row],[tenure]],"0")</f>
        <v>22.85</v>
      </c>
      <c r="Z5669" t="str">
        <f>IF(Table1[[#This Row],[SeniorCitizen]]=1,"Yes","No")</f>
        <v>No</v>
      </c>
    </row>
    <row r="5670" spans="1:26" x14ac:dyDescent="0.3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s="2">
        <v>101.25</v>
      </c>
      <c r="T5670" s="2">
        <v>3949.15</v>
      </c>
      <c r="U5670" t="s">
        <v>24</v>
      </c>
      <c r="V5670">
        <f>COUNTIF(Table1[[#This Row],[OnlineSecurity]:[StreamingMovies]], "Yes")</f>
        <v>3</v>
      </c>
      <c r="W5670" t="str" cm="1">
        <f t="array" ref="W5670">_xlfn.IFS(Table1[[#This Row],[tenure]]&lt;=12,"0-1 Years", Table1[[#This Row],[tenure]] &lt;=36, "1-3 Years",Table1[[#This Row],[tenure]]&lt;=60, "3-5 Years",Table1[[#This Row],[tenure]]&gt;60,"5+ Years")</f>
        <v>3-5 Years</v>
      </c>
      <c r="X5670" t="str">
        <f>IF(AND(Table1[[#This Row],[Contract]]="Month-to-Month", Table1[[#This Row],[PaymentMethod]]= "Electronic check"), "High Risk", "Standard")</f>
        <v>High Risk</v>
      </c>
      <c r="Y5670" s="11">
        <f>IFERROR(Table1[[#This Row],[TotalCharges]]/Table1[[#This Row],[tenure]],"0")</f>
        <v>101.26025641025642</v>
      </c>
      <c r="Z5670" t="str">
        <f>IF(Table1[[#This Row],[SeniorCitizen]]=1,"Yes","No")</f>
        <v>Yes</v>
      </c>
    </row>
    <row r="5671" spans="1:26" x14ac:dyDescent="0.3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7104</v>
      </c>
      <c r="S5671" s="2">
        <v>100.55</v>
      </c>
      <c r="T5671" s="2">
        <v>4304</v>
      </c>
      <c r="U5671" t="s">
        <v>24</v>
      </c>
      <c r="V5671">
        <f>COUNTIF(Table1[[#This Row],[OnlineSecurity]:[StreamingMovies]], "Yes")</f>
        <v>4</v>
      </c>
      <c r="W5671" t="str" cm="1">
        <f t="array" ref="W5671">_xlfn.IFS(Table1[[#This Row],[tenure]]&lt;=12,"0-1 Years", Table1[[#This Row],[tenure]] &lt;=36, "1-3 Years",Table1[[#This Row],[tenure]]&lt;=60, "3-5 Years",Table1[[#This Row],[tenure]]&gt;60,"5+ Years")</f>
        <v>3-5 Years</v>
      </c>
      <c r="X5671" t="str">
        <f>IF(AND(Table1[[#This Row],[Contract]]="Month-to-Month", Table1[[#This Row],[PaymentMethod]]= "Electronic check"), "High Risk", "Standard")</f>
        <v>Standard</v>
      </c>
      <c r="Y5671" s="11">
        <f>IFERROR(Table1[[#This Row],[TotalCharges]]/Table1[[#This Row],[tenure]],"0")</f>
        <v>100.09302325581395</v>
      </c>
      <c r="Z5671" t="str">
        <f>IF(Table1[[#This Row],[SeniorCitizen]]=1,"Yes","No")</f>
        <v>Yes</v>
      </c>
    </row>
    <row r="5672" spans="1:26" x14ac:dyDescent="0.35">
      <c r="A5672" t="s">
        <v>5707</v>
      </c>
      <c r="B5672" t="s">
        <v>22</v>
      </c>
      <c r="C5672">
        <v>0</v>
      </c>
      <c r="D5672" t="s">
        <v>23</v>
      </c>
      <c r="E5672" t="s">
        <v>23</v>
      </c>
      <c r="F5672">
        <v>17</v>
      </c>
      <c r="G5672" t="s">
        <v>23</v>
      </c>
      <c r="H5672" t="s">
        <v>23</v>
      </c>
      <c r="I5672" t="s">
        <v>24</v>
      </c>
      <c r="J5672" t="s">
        <v>24</v>
      </c>
      <c r="K5672" t="s">
        <v>24</v>
      </c>
      <c r="L5672" t="s">
        <v>24</v>
      </c>
      <c r="M5672" t="s">
        <v>24</v>
      </c>
      <c r="N5672" t="s">
        <v>24</v>
      </c>
      <c r="O5672" t="s">
        <v>24</v>
      </c>
      <c r="P5672" t="s">
        <v>27</v>
      </c>
      <c r="Q5672" t="s">
        <v>24</v>
      </c>
      <c r="R5672" t="s">
        <v>32</v>
      </c>
      <c r="S5672" s="2">
        <v>24.1</v>
      </c>
      <c r="T5672" s="2">
        <v>409.9</v>
      </c>
      <c r="U5672" t="s">
        <v>23</v>
      </c>
      <c r="V5672">
        <f>COUNTIF(Table1[[#This Row],[OnlineSecurity]:[StreamingMovies]], "Yes")</f>
        <v>0</v>
      </c>
      <c r="W5672" t="str" cm="1">
        <f t="array" ref="W5672">_xlfn.IFS(Table1[[#This Row],[tenure]]&lt;=12,"0-1 Years", Table1[[#This Row],[tenure]] &lt;=36, "1-3 Years",Table1[[#This Row],[tenure]]&lt;=60, "3-5 Years",Table1[[#This Row],[tenure]]&gt;60,"5+ Years")</f>
        <v>1-3 Years</v>
      </c>
      <c r="X5672" t="str">
        <f>IF(AND(Table1[[#This Row],[Contract]]="Month-to-Month", Table1[[#This Row],[PaymentMethod]]= "Electronic check"), "High Risk", "Standard")</f>
        <v>Standard</v>
      </c>
      <c r="Y5672" s="11">
        <f>IFERROR(Table1[[#This Row],[TotalCharges]]/Table1[[#This Row],[tenure]],"0")</f>
        <v>24.111764705882351</v>
      </c>
      <c r="Z5672" t="str">
        <f>IF(Table1[[#This Row],[SeniorCitizen]]=1,"Yes","No")</f>
        <v>No</v>
      </c>
    </row>
    <row r="5673" spans="1:26" x14ac:dyDescent="0.35">
      <c r="A5673" t="s">
        <v>5708</v>
      </c>
      <c r="B5673" t="s">
        <v>22</v>
      </c>
      <c r="C5673">
        <v>0</v>
      </c>
      <c r="D5673" t="s">
        <v>23</v>
      </c>
      <c r="E5673" t="s">
        <v>24</v>
      </c>
      <c r="F5673">
        <v>61</v>
      </c>
      <c r="G5673" t="s">
        <v>23</v>
      </c>
      <c r="H5673" t="s">
        <v>23</v>
      </c>
      <c r="I5673" t="s">
        <v>24</v>
      </c>
      <c r="J5673" t="s">
        <v>24</v>
      </c>
      <c r="K5673" t="s">
        <v>24</v>
      </c>
      <c r="L5673" t="s">
        <v>24</v>
      </c>
      <c r="M5673" t="s">
        <v>24</v>
      </c>
      <c r="N5673" t="s">
        <v>24</v>
      </c>
      <c r="O5673" t="s">
        <v>24</v>
      </c>
      <c r="P5673" t="s">
        <v>47</v>
      </c>
      <c r="Q5673" t="s">
        <v>24</v>
      </c>
      <c r="R5673" t="s">
        <v>7104</v>
      </c>
      <c r="S5673" s="2">
        <v>25.3</v>
      </c>
      <c r="T5673" s="2">
        <v>1554.9</v>
      </c>
      <c r="U5673" t="s">
        <v>24</v>
      </c>
      <c r="V5673">
        <f>COUNTIF(Table1[[#This Row],[OnlineSecurity]:[StreamingMovies]], "Yes")</f>
        <v>0</v>
      </c>
      <c r="W5673" t="str" cm="1">
        <f t="array" ref="W5673">_xlfn.IFS(Table1[[#This Row],[tenure]]&lt;=12,"0-1 Years", Table1[[#This Row],[tenure]] &lt;=36, "1-3 Years",Table1[[#This Row],[tenure]]&lt;=60, "3-5 Years",Table1[[#This Row],[tenure]]&gt;60,"5+ Years")</f>
        <v>5+ Years</v>
      </c>
      <c r="X5673" t="str">
        <f>IF(AND(Table1[[#This Row],[Contract]]="Month-to-Month", Table1[[#This Row],[PaymentMethod]]= "Electronic check"), "High Risk", "Standard")</f>
        <v>Standard</v>
      </c>
      <c r="Y5673" s="11">
        <f>IFERROR(Table1[[#This Row],[TotalCharges]]/Table1[[#This Row],[tenure]],"0")</f>
        <v>25.490163934426231</v>
      </c>
      <c r="Z5673" t="str">
        <f>IF(Table1[[#This Row],[SeniorCitizen]]=1,"Yes","No")</f>
        <v>No</v>
      </c>
    </row>
    <row r="5674" spans="1:26" x14ac:dyDescent="0.3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s="2">
        <v>71.8</v>
      </c>
      <c r="T5674" s="2">
        <v>3472.05</v>
      </c>
      <c r="U5674" t="s">
        <v>24</v>
      </c>
      <c r="V5674">
        <f>COUNTIF(Table1[[#This Row],[OnlineSecurity]:[StreamingMovies]], "Yes")</f>
        <v>4</v>
      </c>
      <c r="W5674" t="str" cm="1">
        <f t="array" ref="W5674">_xlfn.IFS(Table1[[#This Row],[tenure]]&lt;=12,"0-1 Years", Table1[[#This Row],[tenure]] &lt;=36, "1-3 Years",Table1[[#This Row],[tenure]]&lt;=60, "3-5 Years",Table1[[#This Row],[tenure]]&gt;60,"5+ Years")</f>
        <v>3-5 Years</v>
      </c>
      <c r="X5674" t="str">
        <f>IF(AND(Table1[[#This Row],[Contract]]="Month-to-Month", Table1[[#This Row],[PaymentMethod]]= "Electronic check"), "High Risk", "Standard")</f>
        <v>Standard</v>
      </c>
      <c r="Y5674" s="11">
        <f>IFERROR(Table1[[#This Row],[TotalCharges]]/Table1[[#This Row],[tenure]],"0")</f>
        <v>70.858163265306132</v>
      </c>
      <c r="Z5674" t="str">
        <f>IF(Table1[[#This Row],[SeniorCitizen]]=1,"Yes","No")</f>
        <v>No</v>
      </c>
    </row>
    <row r="5675" spans="1:26" x14ac:dyDescent="0.35">
      <c r="A5675" t="s">
        <v>5710</v>
      </c>
      <c r="B5675" t="s">
        <v>30</v>
      </c>
      <c r="C5675">
        <v>0</v>
      </c>
      <c r="D5675" t="s">
        <v>24</v>
      </c>
      <c r="E5675" t="s">
        <v>24</v>
      </c>
      <c r="F5675">
        <v>4</v>
      </c>
      <c r="G5675" t="s">
        <v>23</v>
      </c>
      <c r="H5675" t="s">
        <v>24</v>
      </c>
      <c r="I5675" t="s">
        <v>24</v>
      </c>
      <c r="J5675" t="s">
        <v>24</v>
      </c>
      <c r="K5675" t="s">
        <v>24</v>
      </c>
      <c r="L5675" t="s">
        <v>24</v>
      </c>
      <c r="M5675" t="s">
        <v>24</v>
      </c>
      <c r="N5675" t="s">
        <v>24</v>
      </c>
      <c r="O5675" t="s">
        <v>24</v>
      </c>
      <c r="P5675" t="s">
        <v>31</v>
      </c>
      <c r="Q5675" t="s">
        <v>24</v>
      </c>
      <c r="R5675" t="s">
        <v>32</v>
      </c>
      <c r="S5675" s="2">
        <v>19.7</v>
      </c>
      <c r="T5675" s="2">
        <v>117.8</v>
      </c>
      <c r="U5675" t="s">
        <v>24</v>
      </c>
      <c r="V5675">
        <f>COUNTIF(Table1[[#This Row],[OnlineSecurity]:[StreamingMovies]], "Yes")</f>
        <v>0</v>
      </c>
      <c r="W5675" t="str" cm="1">
        <f t="array" ref="W5675">_xlfn.IFS(Table1[[#This Row],[tenure]]&lt;=12,"0-1 Years", Table1[[#This Row],[tenure]] &lt;=36, "1-3 Years",Table1[[#This Row],[tenure]]&lt;=60, "3-5 Years",Table1[[#This Row],[tenure]]&gt;60,"5+ Years")</f>
        <v>0-1 Years</v>
      </c>
      <c r="X5675" t="str">
        <f>IF(AND(Table1[[#This Row],[Contract]]="Month-to-Month", Table1[[#This Row],[PaymentMethod]]= "Electronic check"), "High Risk", "Standard")</f>
        <v>Standard</v>
      </c>
      <c r="Y5675" s="11">
        <f>IFERROR(Table1[[#This Row],[TotalCharges]]/Table1[[#This Row],[tenure]],"0")</f>
        <v>29.45</v>
      </c>
      <c r="Z5675" t="str">
        <f>IF(Table1[[#This Row],[SeniorCitizen]]=1,"Yes","No")</f>
        <v>No</v>
      </c>
    </row>
    <row r="5676" spans="1:26" x14ac:dyDescent="0.35">
      <c r="A5676" t="s">
        <v>5711</v>
      </c>
      <c r="B5676" t="s">
        <v>22</v>
      </c>
      <c r="C5676">
        <v>0</v>
      </c>
      <c r="D5676" t="s">
        <v>23</v>
      </c>
      <c r="E5676" t="s">
        <v>23</v>
      </c>
      <c r="F5676">
        <v>64</v>
      </c>
      <c r="G5676" t="s">
        <v>24</v>
      </c>
      <c r="H5676" t="s">
        <v>24</v>
      </c>
      <c r="I5676" t="s">
        <v>26</v>
      </c>
      <c r="J5676" t="s">
        <v>24</v>
      </c>
      <c r="K5676" t="s">
        <v>23</v>
      </c>
      <c r="L5676" t="s">
        <v>23</v>
      </c>
      <c r="M5676" t="s">
        <v>23</v>
      </c>
      <c r="N5676" t="s">
        <v>24</v>
      </c>
      <c r="O5676" t="s">
        <v>23</v>
      </c>
      <c r="P5676" t="s">
        <v>47</v>
      </c>
      <c r="Q5676" t="s">
        <v>24</v>
      </c>
      <c r="R5676" t="s">
        <v>28</v>
      </c>
      <c r="S5676" s="2">
        <v>49.85</v>
      </c>
      <c r="T5676" s="2">
        <v>3210.35</v>
      </c>
      <c r="U5676" t="s">
        <v>24</v>
      </c>
      <c r="V5676">
        <f>COUNTIF(Table1[[#This Row],[OnlineSecurity]:[StreamingMovies]], "Yes")</f>
        <v>4</v>
      </c>
      <c r="W5676" t="str" cm="1">
        <f t="array" ref="W5676">_xlfn.IFS(Table1[[#This Row],[tenure]]&lt;=12,"0-1 Years", Table1[[#This Row],[tenure]] &lt;=36, "1-3 Years",Table1[[#This Row],[tenure]]&lt;=60, "3-5 Years",Table1[[#This Row],[tenure]]&gt;60,"5+ Years")</f>
        <v>5+ Years</v>
      </c>
      <c r="X5676" t="str">
        <f>IF(AND(Table1[[#This Row],[Contract]]="Month-to-Month", Table1[[#This Row],[PaymentMethod]]= "Electronic check"), "High Risk", "Standard")</f>
        <v>Standard</v>
      </c>
      <c r="Y5676" s="11">
        <f>IFERROR(Table1[[#This Row],[TotalCharges]]/Table1[[#This Row],[tenure]],"0")</f>
        <v>50.161718749999999</v>
      </c>
      <c r="Z5676" t="str">
        <f>IF(Table1[[#This Row],[SeniorCitizen]]=1,"Yes","No")</f>
        <v>No</v>
      </c>
    </row>
    <row r="5677" spans="1:26" x14ac:dyDescent="0.3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s="2">
        <v>69.599999999999994</v>
      </c>
      <c r="T5677" s="2">
        <v>207.4</v>
      </c>
      <c r="U5677" t="s">
        <v>24</v>
      </c>
      <c r="V5677">
        <f>COUNTIF(Table1[[#This Row],[OnlineSecurity]:[StreamingMovies]], "Yes")</f>
        <v>0</v>
      </c>
      <c r="W5677" t="str" cm="1">
        <f t="array" ref="W5677">_xlfn.IFS(Table1[[#This Row],[tenure]]&lt;=12,"0-1 Years", Table1[[#This Row],[tenure]] &lt;=36, "1-3 Years",Table1[[#This Row],[tenure]]&lt;=60, "3-5 Years",Table1[[#This Row],[tenure]]&gt;60,"5+ Years")</f>
        <v>0-1 Years</v>
      </c>
      <c r="X5677" t="str">
        <f>IF(AND(Table1[[#This Row],[Contract]]="Month-to-Month", Table1[[#This Row],[PaymentMethod]]= "Electronic check"), "High Risk", "Standard")</f>
        <v>Standard</v>
      </c>
      <c r="Y5677" s="11">
        <f>IFERROR(Table1[[#This Row],[TotalCharges]]/Table1[[#This Row],[tenure]],"0")</f>
        <v>69.13333333333334</v>
      </c>
      <c r="Z5677" t="str">
        <f>IF(Table1[[#This Row],[SeniorCitizen]]=1,"Yes","No")</f>
        <v>No</v>
      </c>
    </row>
    <row r="5678" spans="1:26" x14ac:dyDescent="0.35">
      <c r="A5678" t="s">
        <v>5713</v>
      </c>
      <c r="B5678" t="s">
        <v>30</v>
      </c>
      <c r="C5678">
        <v>0</v>
      </c>
      <c r="D5678" t="s">
        <v>23</v>
      </c>
      <c r="E5678" t="s">
        <v>23</v>
      </c>
      <c r="F5678">
        <v>1</v>
      </c>
      <c r="G5678" t="s">
        <v>23</v>
      </c>
      <c r="H5678" t="s">
        <v>24</v>
      </c>
      <c r="I5678" t="s">
        <v>24</v>
      </c>
      <c r="J5678" t="s">
        <v>24</v>
      </c>
      <c r="K5678" t="s">
        <v>24</v>
      </c>
      <c r="L5678" t="s">
        <v>24</v>
      </c>
      <c r="M5678" t="s">
        <v>24</v>
      </c>
      <c r="N5678" t="s">
        <v>24</v>
      </c>
      <c r="O5678" t="s">
        <v>24</v>
      </c>
      <c r="P5678" t="s">
        <v>27</v>
      </c>
      <c r="Q5678" t="s">
        <v>24</v>
      </c>
      <c r="R5678" t="s">
        <v>28</v>
      </c>
      <c r="S5678" s="2">
        <v>19.75</v>
      </c>
      <c r="T5678" s="2">
        <v>19.75</v>
      </c>
      <c r="U5678" t="s">
        <v>24</v>
      </c>
      <c r="V5678">
        <f>COUNTIF(Table1[[#This Row],[OnlineSecurity]:[StreamingMovies]], "Yes")</f>
        <v>0</v>
      </c>
      <c r="W5678" t="str" cm="1">
        <f t="array" ref="W5678">_xlfn.IFS(Table1[[#This Row],[tenure]]&lt;=12,"0-1 Years", Table1[[#This Row],[tenure]] &lt;=36, "1-3 Years",Table1[[#This Row],[tenure]]&lt;=60, "3-5 Years",Table1[[#This Row],[tenure]]&gt;60,"5+ Years")</f>
        <v>0-1 Years</v>
      </c>
      <c r="X5678" t="str">
        <f>IF(AND(Table1[[#This Row],[Contract]]="Month-to-Month", Table1[[#This Row],[PaymentMethod]]= "Electronic check"), "High Risk", "Standard")</f>
        <v>High Risk</v>
      </c>
      <c r="Y5678" s="11">
        <f>IFERROR(Table1[[#This Row],[TotalCharges]]/Table1[[#This Row],[tenure]],"0")</f>
        <v>19.75</v>
      </c>
      <c r="Z5678" t="str">
        <f>IF(Table1[[#This Row],[SeniorCitizen]]=1,"Yes","No")</f>
        <v>No</v>
      </c>
    </row>
    <row r="5679" spans="1:26" x14ac:dyDescent="0.3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s="2">
        <v>80.8</v>
      </c>
      <c r="T5679" s="2">
        <v>3132.75</v>
      </c>
      <c r="U5679" t="s">
        <v>24</v>
      </c>
      <c r="V5679">
        <f>COUNTIF(Table1[[#This Row],[OnlineSecurity]:[StreamingMovies]], "Yes")</f>
        <v>2</v>
      </c>
      <c r="W5679" t="str" cm="1">
        <f t="array" ref="W5679">_xlfn.IFS(Table1[[#This Row],[tenure]]&lt;=12,"0-1 Years", Table1[[#This Row],[tenure]] &lt;=36, "1-3 Years",Table1[[#This Row],[tenure]]&lt;=60, "3-5 Years",Table1[[#This Row],[tenure]]&gt;60,"5+ Years")</f>
        <v>3-5 Years</v>
      </c>
      <c r="X5679" t="str">
        <f>IF(AND(Table1[[#This Row],[Contract]]="Month-to-Month", Table1[[#This Row],[PaymentMethod]]= "Electronic check"), "High Risk", "Standard")</f>
        <v>Standard</v>
      </c>
      <c r="Y5679" s="11">
        <f>IFERROR(Table1[[#This Row],[TotalCharges]]/Table1[[#This Row],[tenure]],"0")</f>
        <v>78.318749999999994</v>
      </c>
      <c r="Z5679" t="str">
        <f>IF(Table1[[#This Row],[SeniorCitizen]]=1,"Yes","No")</f>
        <v>No</v>
      </c>
    </row>
    <row r="5680" spans="1:26" x14ac:dyDescent="0.3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s="2">
        <v>60</v>
      </c>
      <c r="T5680" s="2">
        <v>60</v>
      </c>
      <c r="U5680" t="s">
        <v>23</v>
      </c>
      <c r="V5680">
        <f>COUNTIF(Table1[[#This Row],[OnlineSecurity]:[StreamingMovies]], "Yes")</f>
        <v>3</v>
      </c>
      <c r="W5680" t="str" cm="1">
        <f t="array" ref="W5680">_xlfn.IFS(Table1[[#This Row],[tenure]]&lt;=12,"0-1 Years", Table1[[#This Row],[tenure]] &lt;=36, "1-3 Years",Table1[[#This Row],[tenure]]&lt;=60, "3-5 Years",Table1[[#This Row],[tenure]]&gt;60,"5+ Years")</f>
        <v>0-1 Years</v>
      </c>
      <c r="X5680" t="str">
        <f>IF(AND(Table1[[#This Row],[Contract]]="Month-to-Month", Table1[[#This Row],[PaymentMethod]]= "Electronic check"), "High Risk", "Standard")</f>
        <v>High Risk</v>
      </c>
      <c r="Y5680" s="11">
        <f>IFERROR(Table1[[#This Row],[TotalCharges]]/Table1[[#This Row],[tenure]],"0")</f>
        <v>60</v>
      </c>
      <c r="Z5680" t="str">
        <f>IF(Table1[[#This Row],[SeniorCitizen]]=1,"Yes","No")</f>
        <v>No</v>
      </c>
    </row>
    <row r="5681" spans="1:26" x14ac:dyDescent="0.3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s="2">
        <v>86.55</v>
      </c>
      <c r="T5681" s="2">
        <v>649.65</v>
      </c>
      <c r="U5681" t="s">
        <v>23</v>
      </c>
      <c r="V5681">
        <f>COUNTIF(Table1[[#This Row],[OnlineSecurity]:[StreamingMovies]], "Yes")</f>
        <v>1</v>
      </c>
      <c r="W5681" t="str" cm="1">
        <f t="array" ref="W5681">_xlfn.IFS(Table1[[#This Row],[tenure]]&lt;=12,"0-1 Years", Table1[[#This Row],[tenure]] &lt;=36, "1-3 Years",Table1[[#This Row],[tenure]]&lt;=60, "3-5 Years",Table1[[#This Row],[tenure]]&gt;60,"5+ Years")</f>
        <v>0-1 Years</v>
      </c>
      <c r="X5681" t="str">
        <f>IF(AND(Table1[[#This Row],[Contract]]="Month-to-Month", Table1[[#This Row],[PaymentMethod]]= "Electronic check"), "High Risk", "Standard")</f>
        <v>High Risk</v>
      </c>
      <c r="Y5681" s="11">
        <f>IFERROR(Table1[[#This Row],[TotalCharges]]/Table1[[#This Row],[tenure]],"0")</f>
        <v>81.206249999999997</v>
      </c>
      <c r="Z5681" t="str">
        <f>IF(Table1[[#This Row],[SeniorCitizen]]=1,"Yes","No")</f>
        <v>No</v>
      </c>
    </row>
    <row r="5682" spans="1:26" x14ac:dyDescent="0.35">
      <c r="A5682" t="s">
        <v>5717</v>
      </c>
      <c r="B5682" t="s">
        <v>22</v>
      </c>
      <c r="C5682">
        <v>1</v>
      </c>
      <c r="D5682" t="s">
        <v>23</v>
      </c>
      <c r="E5682" t="s">
        <v>24</v>
      </c>
      <c r="F5682">
        <v>1</v>
      </c>
      <c r="G5682" t="s">
        <v>23</v>
      </c>
      <c r="H5682" t="s">
        <v>24</v>
      </c>
      <c r="I5682" t="s">
        <v>24</v>
      </c>
      <c r="J5682" t="s">
        <v>24</v>
      </c>
      <c r="K5682" t="s">
        <v>24</v>
      </c>
      <c r="L5682" t="s">
        <v>24</v>
      </c>
      <c r="M5682" t="s">
        <v>24</v>
      </c>
      <c r="N5682" t="s">
        <v>24</v>
      </c>
      <c r="O5682" t="s">
        <v>24</v>
      </c>
      <c r="P5682" t="s">
        <v>27</v>
      </c>
      <c r="Q5682" t="s">
        <v>23</v>
      </c>
      <c r="R5682" t="s">
        <v>32</v>
      </c>
      <c r="S5682" s="2">
        <v>20.85</v>
      </c>
      <c r="T5682" s="2">
        <v>20.85</v>
      </c>
      <c r="U5682" t="s">
        <v>23</v>
      </c>
      <c r="V5682">
        <f>COUNTIF(Table1[[#This Row],[OnlineSecurity]:[StreamingMovies]], "Yes")</f>
        <v>0</v>
      </c>
      <c r="W5682" t="str" cm="1">
        <f t="array" ref="W5682">_xlfn.IFS(Table1[[#This Row],[tenure]]&lt;=12,"0-1 Years", Table1[[#This Row],[tenure]] &lt;=36, "1-3 Years",Table1[[#This Row],[tenure]]&lt;=60, "3-5 Years",Table1[[#This Row],[tenure]]&gt;60,"5+ Years")</f>
        <v>0-1 Years</v>
      </c>
      <c r="X5682" t="str">
        <f>IF(AND(Table1[[#This Row],[Contract]]="Month-to-Month", Table1[[#This Row],[PaymentMethod]]= "Electronic check"), "High Risk", "Standard")</f>
        <v>Standard</v>
      </c>
      <c r="Y5682" s="11">
        <f>IFERROR(Table1[[#This Row],[TotalCharges]]/Table1[[#This Row],[tenure]],"0")</f>
        <v>20.85</v>
      </c>
      <c r="Z5682" t="str">
        <f>IF(Table1[[#This Row],[SeniorCitizen]]=1,"Yes","No")</f>
        <v>Yes</v>
      </c>
    </row>
    <row r="5683" spans="1:26" x14ac:dyDescent="0.3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7104</v>
      </c>
      <c r="S5683" s="2">
        <v>64.2</v>
      </c>
      <c r="T5683" s="2">
        <v>2106.3000000000002</v>
      </c>
      <c r="U5683" t="s">
        <v>24</v>
      </c>
      <c r="V5683">
        <f>COUNTIF(Table1[[#This Row],[OnlineSecurity]:[StreamingMovies]], "Yes")</f>
        <v>3</v>
      </c>
      <c r="W5683" t="str" cm="1">
        <f t="array" ref="W5683">_xlfn.IFS(Table1[[#This Row],[tenure]]&lt;=12,"0-1 Years", Table1[[#This Row],[tenure]] &lt;=36, "1-3 Years",Table1[[#This Row],[tenure]]&lt;=60, "3-5 Years",Table1[[#This Row],[tenure]]&gt;60,"5+ Years")</f>
        <v>1-3 Years</v>
      </c>
      <c r="X5683" t="str">
        <f>IF(AND(Table1[[#This Row],[Contract]]="Month-to-Month", Table1[[#This Row],[PaymentMethod]]= "Electronic check"), "High Risk", "Standard")</f>
        <v>Standard</v>
      </c>
      <c r="Y5683" s="11">
        <f>IFERROR(Table1[[#This Row],[TotalCharges]]/Table1[[#This Row],[tenure]],"0")</f>
        <v>61.95</v>
      </c>
      <c r="Z5683" t="str">
        <f>IF(Table1[[#This Row],[SeniorCitizen]]=1,"Yes","No")</f>
        <v>Yes</v>
      </c>
    </row>
    <row r="5684" spans="1:26" x14ac:dyDescent="0.35">
      <c r="A5684" t="s">
        <v>5719</v>
      </c>
      <c r="B5684" t="s">
        <v>22</v>
      </c>
      <c r="C5684">
        <v>0</v>
      </c>
      <c r="D5684" t="s">
        <v>23</v>
      </c>
      <c r="E5684" t="s">
        <v>24</v>
      </c>
      <c r="F5684">
        <v>1</v>
      </c>
      <c r="G5684" t="s">
        <v>24</v>
      </c>
      <c r="H5684" t="s">
        <v>24</v>
      </c>
      <c r="I5684" t="s">
        <v>26</v>
      </c>
      <c r="J5684" t="s">
        <v>24</v>
      </c>
      <c r="K5684" t="s">
        <v>24</v>
      </c>
      <c r="L5684" t="s">
        <v>24</v>
      </c>
      <c r="M5684" t="s">
        <v>24</v>
      </c>
      <c r="N5684" t="s">
        <v>24</v>
      </c>
      <c r="O5684" t="s">
        <v>23</v>
      </c>
      <c r="P5684" t="s">
        <v>27</v>
      </c>
      <c r="Q5684" t="s">
        <v>24</v>
      </c>
      <c r="R5684" t="s">
        <v>28</v>
      </c>
      <c r="S5684" s="2">
        <v>35</v>
      </c>
      <c r="T5684" s="2">
        <v>35</v>
      </c>
      <c r="U5684" t="s">
        <v>24</v>
      </c>
      <c r="V5684">
        <f>COUNTIF(Table1[[#This Row],[OnlineSecurity]:[StreamingMovies]], "Yes")</f>
        <v>1</v>
      </c>
      <c r="W5684" t="str" cm="1">
        <f t="array" ref="W5684">_xlfn.IFS(Table1[[#This Row],[tenure]]&lt;=12,"0-1 Years", Table1[[#This Row],[tenure]] &lt;=36, "1-3 Years",Table1[[#This Row],[tenure]]&lt;=60, "3-5 Years",Table1[[#This Row],[tenure]]&gt;60,"5+ Years")</f>
        <v>0-1 Years</v>
      </c>
      <c r="X5684" t="str">
        <f>IF(AND(Table1[[#This Row],[Contract]]="Month-to-Month", Table1[[#This Row],[PaymentMethod]]= "Electronic check"), "High Risk", "Standard")</f>
        <v>High Risk</v>
      </c>
      <c r="Y5684" s="11">
        <f>IFERROR(Table1[[#This Row],[TotalCharges]]/Table1[[#This Row],[tenure]],"0")</f>
        <v>35</v>
      </c>
      <c r="Z5684" t="str">
        <f>IF(Table1[[#This Row],[SeniorCitizen]]=1,"Yes","No")</f>
        <v>No</v>
      </c>
    </row>
    <row r="5685" spans="1:26" x14ac:dyDescent="0.35">
      <c r="A5685" t="s">
        <v>5720</v>
      </c>
      <c r="B5685" t="s">
        <v>22</v>
      </c>
      <c r="C5685">
        <v>0</v>
      </c>
      <c r="D5685" t="s">
        <v>24</v>
      </c>
      <c r="E5685" t="s">
        <v>24</v>
      </c>
      <c r="F5685">
        <v>39</v>
      </c>
      <c r="G5685" t="s">
        <v>24</v>
      </c>
      <c r="H5685" t="s">
        <v>24</v>
      </c>
      <c r="I5685" t="s">
        <v>26</v>
      </c>
      <c r="J5685" t="s">
        <v>24</v>
      </c>
      <c r="K5685" t="s">
        <v>24</v>
      </c>
      <c r="L5685" t="s">
        <v>23</v>
      </c>
      <c r="M5685" t="s">
        <v>24</v>
      </c>
      <c r="N5685" t="s">
        <v>23</v>
      </c>
      <c r="O5685" t="s">
        <v>23</v>
      </c>
      <c r="P5685" t="s">
        <v>27</v>
      </c>
      <c r="Q5685" t="s">
        <v>23</v>
      </c>
      <c r="R5685" t="s">
        <v>28</v>
      </c>
      <c r="S5685" s="2">
        <v>50.75</v>
      </c>
      <c r="T5685" s="2">
        <v>2011.4</v>
      </c>
      <c r="U5685" t="s">
        <v>23</v>
      </c>
      <c r="V5685">
        <f>COUNTIF(Table1[[#This Row],[OnlineSecurity]:[StreamingMovies]], "Yes")</f>
        <v>3</v>
      </c>
      <c r="W5685" t="str" cm="1">
        <f t="array" ref="W5685">_xlfn.IFS(Table1[[#This Row],[tenure]]&lt;=12,"0-1 Years", Table1[[#This Row],[tenure]] &lt;=36, "1-3 Years",Table1[[#This Row],[tenure]]&lt;=60, "3-5 Years",Table1[[#This Row],[tenure]]&gt;60,"5+ Years")</f>
        <v>3-5 Years</v>
      </c>
      <c r="X5685" t="str">
        <f>IF(AND(Table1[[#This Row],[Contract]]="Month-to-Month", Table1[[#This Row],[PaymentMethod]]= "Electronic check"), "High Risk", "Standard")</f>
        <v>High Risk</v>
      </c>
      <c r="Y5685" s="11">
        <f>IFERROR(Table1[[#This Row],[TotalCharges]]/Table1[[#This Row],[tenure]],"0")</f>
        <v>51.574358974358979</v>
      </c>
      <c r="Z5685" t="str">
        <f>IF(Table1[[#This Row],[SeniorCitizen]]=1,"Yes","No")</f>
        <v>No</v>
      </c>
    </row>
    <row r="5686" spans="1:26" x14ac:dyDescent="0.3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7105</v>
      </c>
      <c r="S5686" s="2">
        <v>105.5</v>
      </c>
      <c r="T5686" s="2">
        <v>6205.5</v>
      </c>
      <c r="U5686" t="s">
        <v>23</v>
      </c>
      <c r="V5686">
        <f>COUNTIF(Table1[[#This Row],[OnlineSecurity]:[StreamingMovies]], "Yes")</f>
        <v>5</v>
      </c>
      <c r="W5686" t="str" cm="1">
        <f t="array" ref="W5686">_xlfn.IFS(Table1[[#This Row],[tenure]]&lt;=12,"0-1 Years", Table1[[#This Row],[tenure]] &lt;=36, "1-3 Years",Table1[[#This Row],[tenure]]&lt;=60, "3-5 Years",Table1[[#This Row],[tenure]]&gt;60,"5+ Years")</f>
        <v>3-5 Years</v>
      </c>
      <c r="X5686" t="str">
        <f>IF(AND(Table1[[#This Row],[Contract]]="Month-to-Month", Table1[[#This Row],[PaymentMethod]]= "Electronic check"), "High Risk", "Standard")</f>
        <v>Standard</v>
      </c>
      <c r="Y5686" s="11">
        <f>IFERROR(Table1[[#This Row],[TotalCharges]]/Table1[[#This Row],[tenure]],"0")</f>
        <v>106.99137931034483</v>
      </c>
      <c r="Z5686" t="str">
        <f>IF(Table1[[#This Row],[SeniorCitizen]]=1,"Yes","No")</f>
        <v>Yes</v>
      </c>
    </row>
    <row r="5687" spans="1:26" x14ac:dyDescent="0.35">
      <c r="A5687" t="s">
        <v>5722</v>
      </c>
      <c r="B5687" t="s">
        <v>30</v>
      </c>
      <c r="C5687">
        <v>0</v>
      </c>
      <c r="D5687" t="s">
        <v>23</v>
      </c>
      <c r="E5687" t="s">
        <v>23</v>
      </c>
      <c r="F5687">
        <v>45</v>
      </c>
      <c r="G5687" t="s">
        <v>23</v>
      </c>
      <c r="H5687" t="s">
        <v>24</v>
      </c>
      <c r="I5687" t="s">
        <v>24</v>
      </c>
      <c r="J5687" t="s">
        <v>24</v>
      </c>
      <c r="K5687" t="s">
        <v>24</v>
      </c>
      <c r="L5687" t="s">
        <v>24</v>
      </c>
      <c r="M5687" t="s">
        <v>24</v>
      </c>
      <c r="N5687" t="s">
        <v>24</v>
      </c>
      <c r="O5687" t="s">
        <v>24</v>
      </c>
      <c r="P5687" t="s">
        <v>47</v>
      </c>
      <c r="Q5687" t="s">
        <v>24</v>
      </c>
      <c r="R5687" t="s">
        <v>28</v>
      </c>
      <c r="S5687" s="2">
        <v>19.2</v>
      </c>
      <c r="T5687" s="2">
        <v>903.7</v>
      </c>
      <c r="U5687" t="s">
        <v>24</v>
      </c>
      <c r="V5687">
        <f>COUNTIF(Table1[[#This Row],[OnlineSecurity]:[StreamingMovies]], "Yes")</f>
        <v>0</v>
      </c>
      <c r="W5687" t="str" cm="1">
        <f t="array" ref="W5687">_xlfn.IFS(Table1[[#This Row],[tenure]]&lt;=12,"0-1 Years", Table1[[#This Row],[tenure]] &lt;=36, "1-3 Years",Table1[[#This Row],[tenure]]&lt;=60, "3-5 Years",Table1[[#This Row],[tenure]]&gt;60,"5+ Years")</f>
        <v>3-5 Years</v>
      </c>
      <c r="X5687" t="str">
        <f>IF(AND(Table1[[#This Row],[Contract]]="Month-to-Month", Table1[[#This Row],[PaymentMethod]]= "Electronic check"), "High Risk", "Standard")</f>
        <v>Standard</v>
      </c>
      <c r="Y5687" s="11">
        <f>IFERROR(Table1[[#This Row],[TotalCharges]]/Table1[[#This Row],[tenure]],"0")</f>
        <v>20.082222222222224</v>
      </c>
      <c r="Z5687" t="str">
        <f>IF(Table1[[#This Row],[SeniorCitizen]]=1,"Yes","No")</f>
        <v>No</v>
      </c>
    </row>
    <row r="5688" spans="1:26" x14ac:dyDescent="0.3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7104</v>
      </c>
      <c r="S5688" s="2">
        <v>85.15</v>
      </c>
      <c r="T5688" s="2">
        <v>503.6</v>
      </c>
      <c r="U5688" t="s">
        <v>23</v>
      </c>
      <c r="V5688">
        <f>COUNTIF(Table1[[#This Row],[OnlineSecurity]:[StreamingMovies]], "Yes")</f>
        <v>2</v>
      </c>
      <c r="W5688" t="str" cm="1">
        <f t="array" ref="W5688">_xlfn.IFS(Table1[[#This Row],[tenure]]&lt;=12,"0-1 Years", Table1[[#This Row],[tenure]] &lt;=36, "1-3 Years",Table1[[#This Row],[tenure]]&lt;=60, "3-5 Years",Table1[[#This Row],[tenure]]&gt;60,"5+ Years")</f>
        <v>0-1 Years</v>
      </c>
      <c r="X5688" t="str">
        <f>IF(AND(Table1[[#This Row],[Contract]]="Month-to-Month", Table1[[#This Row],[PaymentMethod]]= "Electronic check"), "High Risk", "Standard")</f>
        <v>Standard</v>
      </c>
      <c r="Y5688" s="11">
        <f>IFERROR(Table1[[#This Row],[TotalCharges]]/Table1[[#This Row],[tenure]],"0")</f>
        <v>83.933333333333337</v>
      </c>
      <c r="Z5688" t="str">
        <f>IF(Table1[[#This Row],[SeniorCitizen]]=1,"Yes","No")</f>
        <v>Yes</v>
      </c>
    </row>
    <row r="5689" spans="1:26" x14ac:dyDescent="0.3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7105</v>
      </c>
      <c r="S5689" s="2">
        <v>90.65</v>
      </c>
      <c r="T5689" s="2">
        <v>3882.3</v>
      </c>
      <c r="U5689" t="s">
        <v>24</v>
      </c>
      <c r="V5689">
        <f>COUNTIF(Table1[[#This Row],[OnlineSecurity]:[StreamingMovies]], "Yes")</f>
        <v>4</v>
      </c>
      <c r="W5689" t="str" cm="1">
        <f t="array" ref="W5689">_xlfn.IFS(Table1[[#This Row],[tenure]]&lt;=12,"0-1 Years", Table1[[#This Row],[tenure]] &lt;=36, "1-3 Years",Table1[[#This Row],[tenure]]&lt;=60, "3-5 Years",Table1[[#This Row],[tenure]]&gt;60,"5+ Years")</f>
        <v>3-5 Years</v>
      </c>
      <c r="X5689" t="str">
        <f>IF(AND(Table1[[#This Row],[Contract]]="Month-to-Month", Table1[[#This Row],[PaymentMethod]]= "Electronic check"), "High Risk", "Standard")</f>
        <v>Standard</v>
      </c>
      <c r="Y5689" s="11">
        <f>IFERROR(Table1[[#This Row],[TotalCharges]]/Table1[[#This Row],[tenure]],"0")</f>
        <v>90.286046511627916</v>
      </c>
      <c r="Z5689" t="str">
        <f>IF(Table1[[#This Row],[SeniorCitizen]]=1,"Yes","No")</f>
        <v>No</v>
      </c>
    </row>
    <row r="5690" spans="1:26" x14ac:dyDescent="0.35">
      <c r="A5690" t="s">
        <v>5725</v>
      </c>
      <c r="B5690" t="s">
        <v>30</v>
      </c>
      <c r="C5690">
        <v>0</v>
      </c>
      <c r="D5690" t="s">
        <v>23</v>
      </c>
      <c r="E5690" t="s">
        <v>23</v>
      </c>
      <c r="F5690">
        <v>41</v>
      </c>
      <c r="G5690" t="s">
        <v>23</v>
      </c>
      <c r="H5690" t="s">
        <v>24</v>
      </c>
      <c r="I5690" t="s">
        <v>24</v>
      </c>
      <c r="J5690" t="s">
        <v>24</v>
      </c>
      <c r="K5690" t="s">
        <v>24</v>
      </c>
      <c r="L5690" t="s">
        <v>24</v>
      </c>
      <c r="M5690" t="s">
        <v>24</v>
      </c>
      <c r="N5690" t="s">
        <v>24</v>
      </c>
      <c r="O5690" t="s">
        <v>24</v>
      </c>
      <c r="P5690" t="s">
        <v>47</v>
      </c>
      <c r="Q5690" t="s">
        <v>23</v>
      </c>
      <c r="R5690" t="s">
        <v>32</v>
      </c>
      <c r="S5690" s="2">
        <v>20</v>
      </c>
      <c r="T5690" s="2">
        <v>879.8</v>
      </c>
      <c r="U5690" t="s">
        <v>24</v>
      </c>
      <c r="V5690">
        <f>COUNTIF(Table1[[#This Row],[OnlineSecurity]:[StreamingMovies]], "Yes")</f>
        <v>0</v>
      </c>
      <c r="W5690" t="str" cm="1">
        <f t="array" ref="W5690">_xlfn.IFS(Table1[[#This Row],[tenure]]&lt;=12,"0-1 Years", Table1[[#This Row],[tenure]] &lt;=36, "1-3 Years",Table1[[#This Row],[tenure]]&lt;=60, "3-5 Years",Table1[[#This Row],[tenure]]&gt;60,"5+ Years")</f>
        <v>3-5 Years</v>
      </c>
      <c r="X5690" t="str">
        <f>IF(AND(Table1[[#This Row],[Contract]]="Month-to-Month", Table1[[#This Row],[PaymentMethod]]= "Electronic check"), "High Risk", "Standard")</f>
        <v>Standard</v>
      </c>
      <c r="Y5690" s="11">
        <f>IFERROR(Table1[[#This Row],[TotalCharges]]/Table1[[#This Row],[tenure]],"0")</f>
        <v>21.458536585365852</v>
      </c>
      <c r="Z5690" t="str">
        <f>IF(Table1[[#This Row],[SeniorCitizen]]=1,"Yes","No")</f>
        <v>No</v>
      </c>
    </row>
    <row r="5691" spans="1:26" x14ac:dyDescent="0.3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s="2">
        <v>74.650000000000006</v>
      </c>
      <c r="T5691" s="2">
        <v>383.65</v>
      </c>
      <c r="U5691" t="s">
        <v>24</v>
      </c>
      <c r="V5691">
        <f>COUNTIF(Table1[[#This Row],[OnlineSecurity]:[StreamingMovies]], "Yes")</f>
        <v>1</v>
      </c>
      <c r="W5691" t="str" cm="1">
        <f t="array" ref="W5691">_xlfn.IFS(Table1[[#This Row],[tenure]]&lt;=12,"0-1 Years", Table1[[#This Row],[tenure]] &lt;=36, "1-3 Years",Table1[[#This Row],[tenure]]&lt;=60, "3-5 Years",Table1[[#This Row],[tenure]]&gt;60,"5+ Years")</f>
        <v>0-1 Years</v>
      </c>
      <c r="X5691" t="str">
        <f>IF(AND(Table1[[#This Row],[Contract]]="Month-to-Month", Table1[[#This Row],[PaymentMethod]]= "Electronic check"), "High Risk", "Standard")</f>
        <v>High Risk</v>
      </c>
      <c r="Y5691" s="11">
        <f>IFERROR(Table1[[#This Row],[TotalCharges]]/Table1[[#This Row],[tenure]],"0")</f>
        <v>76.72999999999999</v>
      </c>
      <c r="Z5691" t="str">
        <f>IF(Table1[[#This Row],[SeniorCitizen]]=1,"Yes","No")</f>
        <v>No</v>
      </c>
    </row>
    <row r="5692" spans="1:26" x14ac:dyDescent="0.35">
      <c r="A5692" t="s">
        <v>5727</v>
      </c>
      <c r="B5692" t="s">
        <v>30</v>
      </c>
      <c r="C5692">
        <v>0</v>
      </c>
      <c r="D5692" t="s">
        <v>24</v>
      </c>
      <c r="E5692" t="s">
        <v>24</v>
      </c>
      <c r="F5692">
        <v>72</v>
      </c>
      <c r="G5692" t="s">
        <v>24</v>
      </c>
      <c r="H5692" t="s">
        <v>24</v>
      </c>
      <c r="I5692" t="s">
        <v>26</v>
      </c>
      <c r="J5692" t="s">
        <v>23</v>
      </c>
      <c r="K5692" t="s">
        <v>24</v>
      </c>
      <c r="L5692" t="s">
        <v>23</v>
      </c>
      <c r="M5692" t="s">
        <v>23</v>
      </c>
      <c r="N5692" t="s">
        <v>23</v>
      </c>
      <c r="O5692" t="s">
        <v>23</v>
      </c>
      <c r="P5692" t="s">
        <v>47</v>
      </c>
      <c r="Q5692" t="s">
        <v>23</v>
      </c>
      <c r="R5692" t="s">
        <v>7105</v>
      </c>
      <c r="S5692" s="2">
        <v>61.2</v>
      </c>
      <c r="T5692" s="2">
        <v>4390.25</v>
      </c>
      <c r="U5692" t="s">
        <v>24</v>
      </c>
      <c r="V5692">
        <f>COUNTIF(Table1[[#This Row],[OnlineSecurity]:[StreamingMovies]], "Yes")</f>
        <v>5</v>
      </c>
      <c r="W5692" t="str" cm="1">
        <f t="array" ref="W5692">_xlfn.IFS(Table1[[#This Row],[tenure]]&lt;=12,"0-1 Years", Table1[[#This Row],[tenure]] &lt;=36, "1-3 Years",Table1[[#This Row],[tenure]]&lt;=60, "3-5 Years",Table1[[#This Row],[tenure]]&gt;60,"5+ Years")</f>
        <v>5+ Years</v>
      </c>
      <c r="X5692" t="str">
        <f>IF(AND(Table1[[#This Row],[Contract]]="Month-to-Month", Table1[[#This Row],[PaymentMethod]]= "Electronic check"), "High Risk", "Standard")</f>
        <v>Standard</v>
      </c>
      <c r="Y5692" s="11">
        <f>IFERROR(Table1[[#This Row],[TotalCharges]]/Table1[[#This Row],[tenure]],"0")</f>
        <v>60.975694444444443</v>
      </c>
      <c r="Z5692" t="str">
        <f>IF(Table1[[#This Row],[SeniorCitizen]]=1,"Yes","No")</f>
        <v>No</v>
      </c>
    </row>
    <row r="5693" spans="1:26" x14ac:dyDescent="0.35">
      <c r="A5693" t="s">
        <v>5728</v>
      </c>
      <c r="B5693" t="s">
        <v>30</v>
      </c>
      <c r="C5693">
        <v>0</v>
      </c>
      <c r="D5693" t="s">
        <v>24</v>
      </c>
      <c r="E5693" t="s">
        <v>24</v>
      </c>
      <c r="F5693">
        <v>4</v>
      </c>
      <c r="G5693" t="s">
        <v>23</v>
      </c>
      <c r="H5693" t="s">
        <v>24</v>
      </c>
      <c r="I5693" t="s">
        <v>24</v>
      </c>
      <c r="J5693" t="s">
        <v>24</v>
      </c>
      <c r="K5693" t="s">
        <v>24</v>
      </c>
      <c r="L5693" t="s">
        <v>24</v>
      </c>
      <c r="M5693" t="s">
        <v>24</v>
      </c>
      <c r="N5693" t="s">
        <v>24</v>
      </c>
      <c r="O5693" t="s">
        <v>24</v>
      </c>
      <c r="P5693" t="s">
        <v>31</v>
      </c>
      <c r="Q5693" t="s">
        <v>24</v>
      </c>
      <c r="R5693" t="s">
        <v>32</v>
      </c>
      <c r="S5693" s="2">
        <v>19.95</v>
      </c>
      <c r="T5693" s="2">
        <v>68.2</v>
      </c>
      <c r="U5693" t="s">
        <v>24</v>
      </c>
      <c r="V5693">
        <f>COUNTIF(Table1[[#This Row],[OnlineSecurity]:[StreamingMovies]], "Yes")</f>
        <v>0</v>
      </c>
      <c r="W5693" t="str" cm="1">
        <f t="array" ref="W5693">_xlfn.IFS(Table1[[#This Row],[tenure]]&lt;=12,"0-1 Years", Table1[[#This Row],[tenure]] &lt;=36, "1-3 Years",Table1[[#This Row],[tenure]]&lt;=60, "3-5 Years",Table1[[#This Row],[tenure]]&gt;60,"5+ Years")</f>
        <v>0-1 Years</v>
      </c>
      <c r="X5693" t="str">
        <f>IF(AND(Table1[[#This Row],[Contract]]="Month-to-Month", Table1[[#This Row],[PaymentMethod]]= "Electronic check"), "High Risk", "Standard")</f>
        <v>Standard</v>
      </c>
      <c r="Y5693" s="11">
        <f>IFERROR(Table1[[#This Row],[TotalCharges]]/Table1[[#This Row],[tenure]],"0")</f>
        <v>17.05</v>
      </c>
      <c r="Z5693" t="str">
        <f>IF(Table1[[#This Row],[SeniorCitizen]]=1,"Yes","No")</f>
        <v>No</v>
      </c>
    </row>
    <row r="5694" spans="1:26" x14ac:dyDescent="0.3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s="2">
        <v>54.8</v>
      </c>
      <c r="T5694" s="2">
        <v>452.8</v>
      </c>
      <c r="U5694" t="s">
        <v>24</v>
      </c>
      <c r="V5694">
        <f>COUNTIF(Table1[[#This Row],[OnlineSecurity]:[StreamingMovies]], "Yes")</f>
        <v>2</v>
      </c>
      <c r="W5694" t="str" cm="1">
        <f t="array" ref="W5694">_xlfn.IFS(Table1[[#This Row],[tenure]]&lt;=12,"0-1 Years", Table1[[#This Row],[tenure]] &lt;=36, "1-3 Years",Table1[[#This Row],[tenure]]&lt;=60, "3-5 Years",Table1[[#This Row],[tenure]]&gt;60,"5+ Years")</f>
        <v>0-1 Years</v>
      </c>
      <c r="X5694" t="str">
        <f>IF(AND(Table1[[#This Row],[Contract]]="Month-to-Month", Table1[[#This Row],[PaymentMethod]]= "Electronic check"), "High Risk", "Standard")</f>
        <v>Standard</v>
      </c>
      <c r="Y5694" s="11">
        <f>IFERROR(Table1[[#This Row],[TotalCharges]]/Table1[[#This Row],[tenure]],"0")</f>
        <v>50.31111111111111</v>
      </c>
      <c r="Z5694" t="str">
        <f>IF(Table1[[#This Row],[SeniorCitizen]]=1,"Yes","No")</f>
        <v>No</v>
      </c>
    </row>
    <row r="5695" spans="1:26" x14ac:dyDescent="0.3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7105</v>
      </c>
      <c r="S5695" s="2">
        <v>73.45</v>
      </c>
      <c r="T5695" s="2">
        <v>5329</v>
      </c>
      <c r="U5695" t="s">
        <v>24</v>
      </c>
      <c r="V5695">
        <f>COUNTIF(Table1[[#This Row],[OnlineSecurity]:[StreamingMovies]], "Yes")</f>
        <v>3</v>
      </c>
      <c r="W5695" t="str" cm="1">
        <f t="array" ref="W5695">_xlfn.IFS(Table1[[#This Row],[tenure]]&lt;=12,"0-1 Years", Table1[[#This Row],[tenure]] &lt;=36, "1-3 Years",Table1[[#This Row],[tenure]]&lt;=60, "3-5 Years",Table1[[#This Row],[tenure]]&gt;60,"5+ Years")</f>
        <v>5+ Years</v>
      </c>
      <c r="X5695" t="str">
        <f>IF(AND(Table1[[#This Row],[Contract]]="Month-to-Month", Table1[[#This Row],[PaymentMethod]]= "Electronic check"), "High Risk", "Standard")</f>
        <v>Standard</v>
      </c>
      <c r="Y5695" s="11">
        <f>IFERROR(Table1[[#This Row],[TotalCharges]]/Table1[[#This Row],[tenure]],"0")</f>
        <v>74.013888888888886</v>
      </c>
      <c r="Z5695" t="str">
        <f>IF(Table1[[#This Row],[SeniorCitizen]]=1,"Yes","No")</f>
        <v>Yes</v>
      </c>
    </row>
    <row r="5696" spans="1:26" x14ac:dyDescent="0.3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s="2">
        <v>51.45</v>
      </c>
      <c r="T5696" s="2">
        <v>1758.9</v>
      </c>
      <c r="U5696" t="s">
        <v>24</v>
      </c>
      <c r="V5696">
        <f>COUNTIF(Table1[[#This Row],[OnlineSecurity]:[StreamingMovies]], "Yes")</f>
        <v>1</v>
      </c>
      <c r="W5696" t="str" cm="1">
        <f t="array" ref="W5696">_xlfn.IFS(Table1[[#This Row],[tenure]]&lt;=12,"0-1 Years", Table1[[#This Row],[tenure]] &lt;=36, "1-3 Years",Table1[[#This Row],[tenure]]&lt;=60, "3-5 Years",Table1[[#This Row],[tenure]]&gt;60,"5+ Years")</f>
        <v>1-3 Years</v>
      </c>
      <c r="X5696" t="str">
        <f>IF(AND(Table1[[#This Row],[Contract]]="Month-to-Month", Table1[[#This Row],[PaymentMethod]]= "Electronic check"), "High Risk", "Standard")</f>
        <v>Standard</v>
      </c>
      <c r="Y5696" s="11">
        <f>IFERROR(Table1[[#This Row],[TotalCharges]]/Table1[[#This Row],[tenure]],"0")</f>
        <v>53.300000000000004</v>
      </c>
      <c r="Z5696" t="str">
        <f>IF(Table1[[#This Row],[SeniorCitizen]]=1,"Yes","No")</f>
        <v>No</v>
      </c>
    </row>
    <row r="5697" spans="1:26" x14ac:dyDescent="0.3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7104</v>
      </c>
      <c r="S5697" s="2">
        <v>80.45</v>
      </c>
      <c r="T5697" s="2">
        <v>5737.6</v>
      </c>
      <c r="U5697" t="s">
        <v>24</v>
      </c>
      <c r="V5697">
        <f>COUNTIF(Table1[[#This Row],[OnlineSecurity]:[StreamingMovies]], "Yes")</f>
        <v>1</v>
      </c>
      <c r="W5697" t="str" cm="1">
        <f t="array" ref="W5697">_xlfn.IFS(Table1[[#This Row],[tenure]]&lt;=12,"0-1 Years", Table1[[#This Row],[tenure]] &lt;=36, "1-3 Years",Table1[[#This Row],[tenure]]&lt;=60, "3-5 Years",Table1[[#This Row],[tenure]]&gt;60,"5+ Years")</f>
        <v>5+ Years</v>
      </c>
      <c r="X5697" t="str">
        <f>IF(AND(Table1[[#This Row],[Contract]]="Month-to-Month", Table1[[#This Row],[PaymentMethod]]= "Electronic check"), "High Risk", "Standard")</f>
        <v>Standard</v>
      </c>
      <c r="Y5697" s="11">
        <f>IFERROR(Table1[[#This Row],[TotalCharges]]/Table1[[#This Row],[tenure]],"0")</f>
        <v>79.688888888888897</v>
      </c>
      <c r="Z5697" t="str">
        <f>IF(Table1[[#This Row],[SeniorCitizen]]=1,"Yes","No")</f>
        <v>No</v>
      </c>
    </row>
    <row r="5698" spans="1:26" x14ac:dyDescent="0.3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s="2">
        <v>54.2</v>
      </c>
      <c r="T5698" s="2">
        <v>1152.7</v>
      </c>
      <c r="U5698" t="s">
        <v>23</v>
      </c>
      <c r="V5698">
        <f>COUNTIF(Table1[[#This Row],[OnlineSecurity]:[StreamingMovies]], "Yes")</f>
        <v>2</v>
      </c>
      <c r="W5698" t="str" cm="1">
        <f t="array" ref="W5698">_xlfn.IFS(Table1[[#This Row],[tenure]]&lt;=12,"0-1 Years", Table1[[#This Row],[tenure]] &lt;=36, "1-3 Years",Table1[[#This Row],[tenure]]&lt;=60, "3-5 Years",Table1[[#This Row],[tenure]]&gt;60,"5+ Years")</f>
        <v>1-3 Years</v>
      </c>
      <c r="X5698" t="str">
        <f>IF(AND(Table1[[#This Row],[Contract]]="Month-to-Month", Table1[[#This Row],[PaymentMethod]]= "Electronic check"), "High Risk", "Standard")</f>
        <v>High Risk</v>
      </c>
      <c r="Y5698" s="11">
        <f>IFERROR(Table1[[#This Row],[TotalCharges]]/Table1[[#This Row],[tenure]],"0")</f>
        <v>52.395454545454548</v>
      </c>
      <c r="Z5698" t="str">
        <f>IF(Table1[[#This Row],[SeniorCitizen]]=1,"Yes","No")</f>
        <v>No</v>
      </c>
    </row>
    <row r="5699" spans="1:26" x14ac:dyDescent="0.3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s="2">
        <v>109.5</v>
      </c>
      <c r="T5699" s="2">
        <v>7674.55</v>
      </c>
      <c r="U5699" t="s">
        <v>23</v>
      </c>
      <c r="V5699">
        <f>COUNTIF(Table1[[#This Row],[OnlineSecurity]:[StreamingMovies]], "Yes")</f>
        <v>5</v>
      </c>
      <c r="W5699" t="str" cm="1">
        <f t="array" ref="W5699">_xlfn.IFS(Table1[[#This Row],[tenure]]&lt;=12,"0-1 Years", Table1[[#This Row],[tenure]] &lt;=36, "1-3 Years",Table1[[#This Row],[tenure]]&lt;=60, "3-5 Years",Table1[[#This Row],[tenure]]&gt;60,"5+ Years")</f>
        <v>5+ Years</v>
      </c>
      <c r="X5699" t="str">
        <f>IF(AND(Table1[[#This Row],[Contract]]="Month-to-Month", Table1[[#This Row],[PaymentMethod]]= "Electronic check"), "High Risk", "Standard")</f>
        <v>Standard</v>
      </c>
      <c r="Y5699" s="11">
        <f>IFERROR(Table1[[#This Row],[TotalCharges]]/Table1[[#This Row],[tenure]],"0")</f>
        <v>109.63642857142857</v>
      </c>
      <c r="Z5699" t="str">
        <f>IF(Table1[[#This Row],[SeniorCitizen]]=1,"Yes","No")</f>
        <v>No</v>
      </c>
    </row>
    <row r="5700" spans="1:26" x14ac:dyDescent="0.3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s="2">
        <v>104.4</v>
      </c>
      <c r="T5700" s="2">
        <v>2157.9499999999998</v>
      </c>
      <c r="U5700" t="s">
        <v>23</v>
      </c>
      <c r="V5700">
        <f>COUNTIF(Table1[[#This Row],[OnlineSecurity]:[StreamingMovies]], "Yes")</f>
        <v>4</v>
      </c>
      <c r="W5700" t="str" cm="1">
        <f t="array" ref="W5700">_xlfn.IFS(Table1[[#This Row],[tenure]]&lt;=12,"0-1 Years", Table1[[#This Row],[tenure]] &lt;=36, "1-3 Years",Table1[[#This Row],[tenure]]&lt;=60, "3-5 Years",Table1[[#This Row],[tenure]]&gt;60,"5+ Years")</f>
        <v>1-3 Years</v>
      </c>
      <c r="X5700" t="str">
        <f>IF(AND(Table1[[#This Row],[Contract]]="Month-to-Month", Table1[[#This Row],[PaymentMethod]]= "Electronic check"), "High Risk", "Standard")</f>
        <v>High Risk</v>
      </c>
      <c r="Y5700" s="11">
        <f>IFERROR(Table1[[#This Row],[TotalCharges]]/Table1[[#This Row],[tenure]],"0")</f>
        <v>102.7595238095238</v>
      </c>
      <c r="Z5700" t="str">
        <f>IF(Table1[[#This Row],[SeniorCitizen]]=1,"Yes","No")</f>
        <v>No</v>
      </c>
    </row>
    <row r="5701" spans="1:26" x14ac:dyDescent="0.3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s="2">
        <v>85.3</v>
      </c>
      <c r="T5701" s="2">
        <v>1219.8499999999999</v>
      </c>
      <c r="U5701" t="s">
        <v>24</v>
      </c>
      <c r="V5701">
        <f>COUNTIF(Table1[[#This Row],[OnlineSecurity]:[StreamingMovies]], "Yes")</f>
        <v>2</v>
      </c>
      <c r="W5701" t="str" cm="1">
        <f t="array" ref="W5701">_xlfn.IFS(Table1[[#This Row],[tenure]]&lt;=12,"0-1 Years", Table1[[#This Row],[tenure]] &lt;=36, "1-3 Years",Table1[[#This Row],[tenure]]&lt;=60, "3-5 Years",Table1[[#This Row],[tenure]]&gt;60,"5+ Years")</f>
        <v>1-3 Years</v>
      </c>
      <c r="X5701" t="str">
        <f>IF(AND(Table1[[#This Row],[Contract]]="Month-to-Month", Table1[[#This Row],[PaymentMethod]]= "Electronic check"), "High Risk", "Standard")</f>
        <v>High Risk</v>
      </c>
      <c r="Y5701" s="11">
        <f>IFERROR(Table1[[#This Row],[TotalCharges]]/Table1[[#This Row],[tenure]],"0")</f>
        <v>81.323333333333323</v>
      </c>
      <c r="Z5701" t="str">
        <f>IF(Table1[[#This Row],[SeniorCitizen]]=1,"Yes","No")</f>
        <v>No</v>
      </c>
    </row>
    <row r="5702" spans="1:26" x14ac:dyDescent="0.3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s="2">
        <v>79.3</v>
      </c>
      <c r="T5702" s="2">
        <v>2414.5500000000002</v>
      </c>
      <c r="U5702" t="s">
        <v>24</v>
      </c>
      <c r="V5702">
        <f>COUNTIF(Table1[[#This Row],[OnlineSecurity]:[StreamingMovies]], "Yes")</f>
        <v>1</v>
      </c>
      <c r="W5702" t="str" cm="1">
        <f t="array" ref="W5702">_xlfn.IFS(Table1[[#This Row],[tenure]]&lt;=12,"0-1 Years", Table1[[#This Row],[tenure]] &lt;=36, "1-3 Years",Table1[[#This Row],[tenure]]&lt;=60, "3-5 Years",Table1[[#This Row],[tenure]]&gt;60,"5+ Years")</f>
        <v>1-3 Years</v>
      </c>
      <c r="X5702" t="str">
        <f>IF(AND(Table1[[#This Row],[Contract]]="Month-to-Month", Table1[[#This Row],[PaymentMethod]]= "Electronic check"), "High Risk", "Standard")</f>
        <v>High Risk</v>
      </c>
      <c r="Y5702" s="11">
        <f>IFERROR(Table1[[#This Row],[TotalCharges]]/Table1[[#This Row],[tenure]],"0")</f>
        <v>83.260344827586209</v>
      </c>
      <c r="Z5702" t="str">
        <f>IF(Table1[[#This Row],[SeniorCitizen]]=1,"Yes","No")</f>
        <v>Yes</v>
      </c>
    </row>
    <row r="5703" spans="1:26" x14ac:dyDescent="0.3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7104</v>
      </c>
      <c r="S5703" s="2">
        <v>76.5</v>
      </c>
      <c r="T5703" s="2">
        <v>1155.5999999999999</v>
      </c>
      <c r="U5703" t="s">
        <v>24</v>
      </c>
      <c r="V5703">
        <f>COUNTIF(Table1[[#This Row],[OnlineSecurity]:[StreamingMovies]], "Yes")</f>
        <v>5</v>
      </c>
      <c r="W5703" t="str" cm="1">
        <f t="array" ref="W5703">_xlfn.IFS(Table1[[#This Row],[tenure]]&lt;=12,"0-1 Years", Table1[[#This Row],[tenure]] &lt;=36, "1-3 Years",Table1[[#This Row],[tenure]]&lt;=60, "3-5 Years",Table1[[#This Row],[tenure]]&gt;60,"5+ Years")</f>
        <v>1-3 Years</v>
      </c>
      <c r="X5703" t="str">
        <f>IF(AND(Table1[[#This Row],[Contract]]="Month-to-Month", Table1[[#This Row],[PaymentMethod]]= "Electronic check"), "High Risk", "Standard")</f>
        <v>Standard</v>
      </c>
      <c r="Y5703" s="11">
        <f>IFERROR(Table1[[#This Row],[TotalCharges]]/Table1[[#This Row],[tenure]],"0")</f>
        <v>77.039999999999992</v>
      </c>
      <c r="Z5703" t="str">
        <f>IF(Table1[[#This Row],[SeniorCitizen]]=1,"Yes","No")</f>
        <v>No</v>
      </c>
    </row>
    <row r="5704" spans="1:26" x14ac:dyDescent="0.3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7105</v>
      </c>
      <c r="S5704" s="2">
        <v>105.1</v>
      </c>
      <c r="T5704" s="2">
        <v>7548.1</v>
      </c>
      <c r="U5704" t="s">
        <v>23</v>
      </c>
      <c r="V5704">
        <f>COUNTIF(Table1[[#This Row],[OnlineSecurity]:[StreamingMovies]], "Yes")</f>
        <v>4</v>
      </c>
      <c r="W5704" t="str" cm="1">
        <f t="array" ref="W5704">_xlfn.IFS(Table1[[#This Row],[tenure]]&lt;=12,"0-1 Years", Table1[[#This Row],[tenure]] &lt;=36, "1-3 Years",Table1[[#This Row],[tenure]]&lt;=60, "3-5 Years",Table1[[#This Row],[tenure]]&gt;60,"5+ Years")</f>
        <v>5+ Years</v>
      </c>
      <c r="X5704" t="str">
        <f>IF(AND(Table1[[#This Row],[Contract]]="Month-to-Month", Table1[[#This Row],[PaymentMethod]]= "Electronic check"), "High Risk", "Standard")</f>
        <v>Standard</v>
      </c>
      <c r="Y5704" s="11">
        <f>IFERROR(Table1[[#This Row],[TotalCharges]]/Table1[[#This Row],[tenure]],"0")</f>
        <v>106.3112676056338</v>
      </c>
      <c r="Z5704" t="str">
        <f>IF(Table1[[#This Row],[SeniorCitizen]]=1,"Yes","No")</f>
        <v>Yes</v>
      </c>
    </row>
    <row r="5705" spans="1:26" x14ac:dyDescent="0.35">
      <c r="A5705" t="s">
        <v>5740</v>
      </c>
      <c r="B5705" t="s">
        <v>30</v>
      </c>
      <c r="C5705">
        <v>1</v>
      </c>
      <c r="D5705" t="s">
        <v>24</v>
      </c>
      <c r="E5705" t="s">
        <v>24</v>
      </c>
      <c r="F5705">
        <v>72</v>
      </c>
      <c r="G5705" t="s">
        <v>23</v>
      </c>
      <c r="H5705" t="s">
        <v>23</v>
      </c>
      <c r="I5705" t="s">
        <v>24</v>
      </c>
      <c r="J5705" t="s">
        <v>24</v>
      </c>
      <c r="K5705" t="s">
        <v>24</v>
      </c>
      <c r="L5705" t="s">
        <v>24</v>
      </c>
      <c r="M5705" t="s">
        <v>24</v>
      </c>
      <c r="N5705" t="s">
        <v>24</v>
      </c>
      <c r="O5705" t="s">
        <v>24</v>
      </c>
      <c r="P5705" t="s">
        <v>47</v>
      </c>
      <c r="Q5705" t="s">
        <v>24</v>
      </c>
      <c r="R5705" t="s">
        <v>7104</v>
      </c>
      <c r="S5705" s="2">
        <v>25.4</v>
      </c>
      <c r="T5705" s="2">
        <v>1809.35</v>
      </c>
      <c r="U5705" t="s">
        <v>24</v>
      </c>
      <c r="V5705">
        <f>COUNTIF(Table1[[#This Row],[OnlineSecurity]:[StreamingMovies]], "Yes")</f>
        <v>0</v>
      </c>
      <c r="W5705" t="str" cm="1">
        <f t="array" ref="W5705">_xlfn.IFS(Table1[[#This Row],[tenure]]&lt;=12,"0-1 Years", Table1[[#This Row],[tenure]] &lt;=36, "1-3 Years",Table1[[#This Row],[tenure]]&lt;=60, "3-5 Years",Table1[[#This Row],[tenure]]&gt;60,"5+ Years")</f>
        <v>5+ Years</v>
      </c>
      <c r="X5705" t="str">
        <f>IF(AND(Table1[[#This Row],[Contract]]="Month-to-Month", Table1[[#This Row],[PaymentMethod]]= "Electronic check"), "High Risk", "Standard")</f>
        <v>Standard</v>
      </c>
      <c r="Y5705" s="11">
        <f>IFERROR(Table1[[#This Row],[TotalCharges]]/Table1[[#This Row],[tenure]],"0")</f>
        <v>25.129861111111111</v>
      </c>
      <c r="Z5705" t="str">
        <f>IF(Table1[[#This Row],[SeniorCitizen]]=1,"Yes","No")</f>
        <v>Yes</v>
      </c>
    </row>
    <row r="5706" spans="1:26" x14ac:dyDescent="0.3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s="2">
        <v>86.85</v>
      </c>
      <c r="T5706" s="2">
        <v>1564.4</v>
      </c>
      <c r="U5706" t="s">
        <v>24</v>
      </c>
      <c r="V5706">
        <f>COUNTIF(Table1[[#This Row],[OnlineSecurity]:[StreamingMovies]], "Yes")</f>
        <v>1</v>
      </c>
      <c r="W5706" t="str" cm="1">
        <f t="array" ref="W5706">_xlfn.IFS(Table1[[#This Row],[tenure]]&lt;=12,"0-1 Years", Table1[[#This Row],[tenure]] &lt;=36, "1-3 Years",Table1[[#This Row],[tenure]]&lt;=60, "3-5 Years",Table1[[#This Row],[tenure]]&gt;60,"5+ Years")</f>
        <v>1-3 Years</v>
      </c>
      <c r="X5706" t="str">
        <f>IF(AND(Table1[[#This Row],[Contract]]="Month-to-Month", Table1[[#This Row],[PaymentMethod]]= "Electronic check"), "High Risk", "Standard")</f>
        <v>High Risk</v>
      </c>
      <c r="Y5706" s="11">
        <f>IFERROR(Table1[[#This Row],[TotalCharges]]/Table1[[#This Row],[tenure]],"0")</f>
        <v>82.336842105263159</v>
      </c>
      <c r="Z5706" t="str">
        <f>IF(Table1[[#This Row],[SeniorCitizen]]=1,"Yes","No")</f>
        <v>No</v>
      </c>
    </row>
    <row r="5707" spans="1:26" x14ac:dyDescent="0.35">
      <c r="A5707" t="s">
        <v>5742</v>
      </c>
      <c r="B5707" t="s">
        <v>30</v>
      </c>
      <c r="C5707">
        <v>0</v>
      </c>
      <c r="D5707" t="s">
        <v>24</v>
      </c>
      <c r="E5707" t="s">
        <v>24</v>
      </c>
      <c r="F5707">
        <v>1</v>
      </c>
      <c r="G5707" t="s">
        <v>23</v>
      </c>
      <c r="H5707" t="s">
        <v>24</v>
      </c>
      <c r="I5707" t="s">
        <v>24</v>
      </c>
      <c r="J5707" t="s">
        <v>24</v>
      </c>
      <c r="K5707" t="s">
        <v>24</v>
      </c>
      <c r="L5707" t="s">
        <v>24</v>
      </c>
      <c r="M5707" t="s">
        <v>24</v>
      </c>
      <c r="N5707" t="s">
        <v>24</v>
      </c>
      <c r="O5707" t="s">
        <v>24</v>
      </c>
      <c r="P5707" t="s">
        <v>27</v>
      </c>
      <c r="Q5707" t="s">
        <v>24</v>
      </c>
      <c r="R5707" t="s">
        <v>32</v>
      </c>
      <c r="S5707" s="2">
        <v>19.649999999999999</v>
      </c>
      <c r="T5707" s="2">
        <v>19.649999999999999</v>
      </c>
      <c r="U5707" t="s">
        <v>24</v>
      </c>
      <c r="V5707">
        <f>COUNTIF(Table1[[#This Row],[OnlineSecurity]:[StreamingMovies]], "Yes")</f>
        <v>0</v>
      </c>
      <c r="W5707" t="str" cm="1">
        <f t="array" ref="W5707">_xlfn.IFS(Table1[[#This Row],[tenure]]&lt;=12,"0-1 Years", Table1[[#This Row],[tenure]] &lt;=36, "1-3 Years",Table1[[#This Row],[tenure]]&lt;=60, "3-5 Years",Table1[[#This Row],[tenure]]&gt;60,"5+ Years")</f>
        <v>0-1 Years</v>
      </c>
      <c r="X5707" t="str">
        <f>IF(AND(Table1[[#This Row],[Contract]]="Month-to-Month", Table1[[#This Row],[PaymentMethod]]= "Electronic check"), "High Risk", "Standard")</f>
        <v>Standard</v>
      </c>
      <c r="Y5707" s="11">
        <f>IFERROR(Table1[[#This Row],[TotalCharges]]/Table1[[#This Row],[tenure]],"0")</f>
        <v>19.649999999999999</v>
      </c>
      <c r="Z5707" t="str">
        <f>IF(Table1[[#This Row],[SeniorCitizen]]=1,"Yes","No")</f>
        <v>No</v>
      </c>
    </row>
    <row r="5708" spans="1:26" x14ac:dyDescent="0.3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s="2">
        <v>75.7</v>
      </c>
      <c r="T5708" s="2">
        <v>75.7</v>
      </c>
      <c r="U5708" t="s">
        <v>23</v>
      </c>
      <c r="V5708">
        <f>COUNTIF(Table1[[#This Row],[OnlineSecurity]:[StreamingMovies]], "Yes")</f>
        <v>1</v>
      </c>
      <c r="W5708" t="str" cm="1">
        <f t="array" ref="W5708">_xlfn.IFS(Table1[[#This Row],[tenure]]&lt;=12,"0-1 Years", Table1[[#This Row],[tenure]] &lt;=36, "1-3 Years",Table1[[#This Row],[tenure]]&lt;=60, "3-5 Years",Table1[[#This Row],[tenure]]&gt;60,"5+ Years")</f>
        <v>0-1 Years</v>
      </c>
      <c r="X5708" t="str">
        <f>IF(AND(Table1[[#This Row],[Contract]]="Month-to-Month", Table1[[#This Row],[PaymentMethod]]= "Electronic check"), "High Risk", "Standard")</f>
        <v>High Risk</v>
      </c>
      <c r="Y5708" s="11">
        <f>IFERROR(Table1[[#This Row],[TotalCharges]]/Table1[[#This Row],[tenure]],"0")</f>
        <v>75.7</v>
      </c>
      <c r="Z5708" t="str">
        <f>IF(Table1[[#This Row],[SeniorCitizen]]=1,"Yes","No")</f>
        <v>No</v>
      </c>
    </row>
    <row r="5709" spans="1:26" x14ac:dyDescent="0.3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s="2">
        <v>45.55</v>
      </c>
      <c r="T5709" s="2">
        <v>84.4</v>
      </c>
      <c r="U5709" t="s">
        <v>24</v>
      </c>
      <c r="V5709">
        <f>COUNTIF(Table1[[#This Row],[OnlineSecurity]:[StreamingMovies]], "Yes")</f>
        <v>0</v>
      </c>
      <c r="W5709" t="str" cm="1">
        <f t="array" ref="W5709">_xlfn.IFS(Table1[[#This Row],[tenure]]&lt;=12,"0-1 Years", Table1[[#This Row],[tenure]] &lt;=36, "1-3 Years",Table1[[#This Row],[tenure]]&lt;=60, "3-5 Years",Table1[[#This Row],[tenure]]&gt;60,"5+ Years")</f>
        <v>0-1 Years</v>
      </c>
      <c r="X5709" t="str">
        <f>IF(AND(Table1[[#This Row],[Contract]]="Month-to-Month", Table1[[#This Row],[PaymentMethod]]= "Electronic check"), "High Risk", "Standard")</f>
        <v>High Risk</v>
      </c>
      <c r="Y5709" s="11">
        <f>IFERROR(Table1[[#This Row],[TotalCharges]]/Table1[[#This Row],[tenure]],"0")</f>
        <v>42.2</v>
      </c>
      <c r="Z5709" t="str">
        <f>IF(Table1[[#This Row],[SeniorCitizen]]=1,"Yes","No")</f>
        <v>No</v>
      </c>
    </row>
    <row r="5710" spans="1:26" x14ac:dyDescent="0.3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7105</v>
      </c>
      <c r="S5710" s="2">
        <v>78.099999999999994</v>
      </c>
      <c r="T5710" s="2">
        <v>864.85</v>
      </c>
      <c r="U5710" t="s">
        <v>24</v>
      </c>
      <c r="V5710">
        <f>COUNTIF(Table1[[#This Row],[OnlineSecurity]:[StreamingMovies]], "Yes")</f>
        <v>1</v>
      </c>
      <c r="W5710" t="str" cm="1">
        <f t="array" ref="W5710">_xlfn.IFS(Table1[[#This Row],[tenure]]&lt;=12,"0-1 Years", Table1[[#This Row],[tenure]] &lt;=36, "1-3 Years",Table1[[#This Row],[tenure]]&lt;=60, "3-5 Years",Table1[[#This Row],[tenure]]&gt;60,"5+ Years")</f>
        <v>0-1 Years</v>
      </c>
      <c r="X5710" t="str">
        <f>IF(AND(Table1[[#This Row],[Contract]]="Month-to-Month", Table1[[#This Row],[PaymentMethod]]= "Electronic check"), "High Risk", "Standard")</f>
        <v>Standard</v>
      </c>
      <c r="Y5710" s="11">
        <f>IFERROR(Table1[[#This Row],[TotalCharges]]/Table1[[#This Row],[tenure]],"0")</f>
        <v>78.622727272727275</v>
      </c>
      <c r="Z5710" t="str">
        <f>IF(Table1[[#This Row],[SeniorCitizen]]=1,"Yes","No")</f>
        <v>Yes</v>
      </c>
    </row>
    <row r="5711" spans="1:26" x14ac:dyDescent="0.35">
      <c r="A5711" t="s">
        <v>5746</v>
      </c>
      <c r="B5711" t="s">
        <v>22</v>
      </c>
      <c r="C5711">
        <v>0</v>
      </c>
      <c r="D5711" t="s">
        <v>24</v>
      </c>
      <c r="E5711" t="s">
        <v>24</v>
      </c>
      <c r="F5711">
        <v>12</v>
      </c>
      <c r="G5711" t="s">
        <v>23</v>
      </c>
      <c r="H5711" t="s">
        <v>24</v>
      </c>
      <c r="I5711" t="s">
        <v>24</v>
      </c>
      <c r="J5711" t="s">
        <v>24</v>
      </c>
      <c r="K5711" t="s">
        <v>24</v>
      </c>
      <c r="L5711" t="s">
        <v>24</v>
      </c>
      <c r="M5711" t="s">
        <v>24</v>
      </c>
      <c r="N5711" t="s">
        <v>24</v>
      </c>
      <c r="O5711" t="s">
        <v>24</v>
      </c>
      <c r="P5711" t="s">
        <v>31</v>
      </c>
      <c r="Q5711" t="s">
        <v>24</v>
      </c>
      <c r="R5711" t="s">
        <v>32</v>
      </c>
      <c r="S5711" s="2">
        <v>19.3</v>
      </c>
      <c r="T5711" s="2">
        <v>228.75</v>
      </c>
      <c r="U5711" t="s">
        <v>24</v>
      </c>
      <c r="V5711">
        <f>COUNTIF(Table1[[#This Row],[OnlineSecurity]:[StreamingMovies]], "Yes")</f>
        <v>0</v>
      </c>
      <c r="W5711" t="str" cm="1">
        <f t="array" ref="W5711">_xlfn.IFS(Table1[[#This Row],[tenure]]&lt;=12,"0-1 Years", Table1[[#This Row],[tenure]] &lt;=36, "1-3 Years",Table1[[#This Row],[tenure]]&lt;=60, "3-5 Years",Table1[[#This Row],[tenure]]&gt;60,"5+ Years")</f>
        <v>0-1 Years</v>
      </c>
      <c r="X5711" t="str">
        <f>IF(AND(Table1[[#This Row],[Contract]]="Month-to-Month", Table1[[#This Row],[PaymentMethod]]= "Electronic check"), "High Risk", "Standard")</f>
        <v>Standard</v>
      </c>
      <c r="Y5711" s="11">
        <f>IFERROR(Table1[[#This Row],[TotalCharges]]/Table1[[#This Row],[tenure]],"0")</f>
        <v>19.0625</v>
      </c>
      <c r="Z5711" t="str">
        <f>IF(Table1[[#This Row],[SeniorCitizen]]=1,"Yes","No")</f>
        <v>No</v>
      </c>
    </row>
    <row r="5712" spans="1:26" x14ac:dyDescent="0.3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s="2">
        <v>110.5</v>
      </c>
      <c r="T5712" s="2">
        <v>7752.05</v>
      </c>
      <c r="U5712" t="s">
        <v>24</v>
      </c>
      <c r="V5712">
        <f>COUNTIF(Table1[[#This Row],[OnlineSecurity]:[StreamingMovies]], "Yes")</f>
        <v>5</v>
      </c>
      <c r="W5712" t="str" cm="1">
        <f t="array" ref="W5712">_xlfn.IFS(Table1[[#This Row],[tenure]]&lt;=12,"0-1 Years", Table1[[#This Row],[tenure]] &lt;=36, "1-3 Years",Table1[[#This Row],[tenure]]&lt;=60, "3-5 Years",Table1[[#This Row],[tenure]]&gt;60,"5+ Years")</f>
        <v>5+ Years</v>
      </c>
      <c r="X5712" t="str">
        <f>IF(AND(Table1[[#This Row],[Contract]]="Month-to-Month", Table1[[#This Row],[PaymentMethod]]= "Electronic check"), "High Risk", "Standard")</f>
        <v>Standard</v>
      </c>
      <c r="Y5712" s="11">
        <f>IFERROR(Table1[[#This Row],[TotalCharges]]/Table1[[#This Row],[tenure]],"0")</f>
        <v>110.74357142857143</v>
      </c>
      <c r="Z5712" t="str">
        <f>IF(Table1[[#This Row],[SeniorCitizen]]=1,"Yes","No")</f>
        <v>No</v>
      </c>
    </row>
    <row r="5713" spans="1:26" x14ac:dyDescent="0.3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s="2">
        <v>90.8</v>
      </c>
      <c r="T5713" s="2">
        <v>1951</v>
      </c>
      <c r="U5713" t="s">
        <v>23</v>
      </c>
      <c r="V5713">
        <f>COUNTIF(Table1[[#This Row],[OnlineSecurity]:[StreamingMovies]], "Yes")</f>
        <v>2</v>
      </c>
      <c r="W5713" t="str" cm="1">
        <f t="array" ref="W5713">_xlfn.IFS(Table1[[#This Row],[tenure]]&lt;=12,"0-1 Years", Table1[[#This Row],[tenure]] &lt;=36, "1-3 Years",Table1[[#This Row],[tenure]]&lt;=60, "3-5 Years",Table1[[#This Row],[tenure]]&gt;60,"5+ Years")</f>
        <v>1-3 Years</v>
      </c>
      <c r="X5713" t="str">
        <f>IF(AND(Table1[[#This Row],[Contract]]="Month-to-Month", Table1[[#This Row],[PaymentMethod]]= "Electronic check"), "High Risk", "Standard")</f>
        <v>High Risk</v>
      </c>
      <c r="Y5713" s="11">
        <f>IFERROR(Table1[[#This Row],[TotalCharges]]/Table1[[#This Row],[tenure]],"0")</f>
        <v>97.55</v>
      </c>
      <c r="Z5713" t="str">
        <f>IF(Table1[[#This Row],[SeniorCitizen]]=1,"Yes","No")</f>
        <v>Yes</v>
      </c>
    </row>
    <row r="5714" spans="1:26" x14ac:dyDescent="0.35">
      <c r="A5714" t="s">
        <v>5749</v>
      </c>
      <c r="B5714" t="s">
        <v>22</v>
      </c>
      <c r="C5714">
        <v>0</v>
      </c>
      <c r="D5714" t="s">
        <v>24</v>
      </c>
      <c r="E5714" t="s">
        <v>24</v>
      </c>
      <c r="F5714">
        <v>23</v>
      </c>
      <c r="G5714" t="s">
        <v>23</v>
      </c>
      <c r="H5714" t="s">
        <v>24</v>
      </c>
      <c r="I5714" t="s">
        <v>24</v>
      </c>
      <c r="J5714" t="s">
        <v>24</v>
      </c>
      <c r="K5714" t="s">
        <v>24</v>
      </c>
      <c r="L5714" t="s">
        <v>24</v>
      </c>
      <c r="M5714" t="s">
        <v>24</v>
      </c>
      <c r="N5714" t="s">
        <v>24</v>
      </c>
      <c r="O5714" t="s">
        <v>24</v>
      </c>
      <c r="P5714" t="s">
        <v>27</v>
      </c>
      <c r="Q5714" t="s">
        <v>23</v>
      </c>
      <c r="R5714" t="s">
        <v>7104</v>
      </c>
      <c r="S5714" s="2">
        <v>20.3</v>
      </c>
      <c r="T5714" s="2">
        <v>470.6</v>
      </c>
      <c r="U5714" t="s">
        <v>24</v>
      </c>
      <c r="V5714">
        <f>COUNTIF(Table1[[#This Row],[OnlineSecurity]:[StreamingMovies]], "Yes")</f>
        <v>0</v>
      </c>
      <c r="W5714" t="str" cm="1">
        <f t="array" ref="W5714">_xlfn.IFS(Table1[[#This Row],[tenure]]&lt;=12,"0-1 Years", Table1[[#This Row],[tenure]] &lt;=36, "1-3 Years",Table1[[#This Row],[tenure]]&lt;=60, "3-5 Years",Table1[[#This Row],[tenure]]&gt;60,"5+ Years")</f>
        <v>1-3 Years</v>
      </c>
      <c r="X5714" t="str">
        <f>IF(AND(Table1[[#This Row],[Contract]]="Month-to-Month", Table1[[#This Row],[PaymentMethod]]= "Electronic check"), "High Risk", "Standard")</f>
        <v>Standard</v>
      </c>
      <c r="Y5714" s="11">
        <f>IFERROR(Table1[[#This Row],[TotalCharges]]/Table1[[#This Row],[tenure]],"0")</f>
        <v>20.460869565217394</v>
      </c>
      <c r="Z5714" t="str">
        <f>IF(Table1[[#This Row],[SeniorCitizen]]=1,"Yes","No")</f>
        <v>No</v>
      </c>
    </row>
    <row r="5715" spans="1:26" x14ac:dyDescent="0.3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7105</v>
      </c>
      <c r="S5715" s="2">
        <v>81.349999999999994</v>
      </c>
      <c r="T5715" s="2">
        <v>4060.9</v>
      </c>
      <c r="U5715" t="s">
        <v>24</v>
      </c>
      <c r="V5715">
        <f>COUNTIF(Table1[[#This Row],[OnlineSecurity]:[StreamingMovies]], "Yes")</f>
        <v>5</v>
      </c>
      <c r="W5715" t="str" cm="1">
        <f t="array" ref="W5715">_xlfn.IFS(Table1[[#This Row],[tenure]]&lt;=12,"0-1 Years", Table1[[#This Row],[tenure]] &lt;=36, "1-3 Years",Table1[[#This Row],[tenure]]&lt;=60, "3-5 Years",Table1[[#This Row],[tenure]]&gt;60,"5+ Years")</f>
        <v>3-5 Years</v>
      </c>
      <c r="X5715" t="str">
        <f>IF(AND(Table1[[#This Row],[Contract]]="Month-to-Month", Table1[[#This Row],[PaymentMethod]]= "Electronic check"), "High Risk", "Standard")</f>
        <v>Standard</v>
      </c>
      <c r="Y5715" s="11">
        <f>IFERROR(Table1[[#This Row],[TotalCharges]]/Table1[[#This Row],[tenure]],"0")</f>
        <v>82.875510204081635</v>
      </c>
      <c r="Z5715" t="str">
        <f>IF(Table1[[#This Row],[SeniorCitizen]]=1,"Yes","No")</f>
        <v>Yes</v>
      </c>
    </row>
    <row r="5716" spans="1:26" x14ac:dyDescent="0.3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s="2">
        <v>97.95</v>
      </c>
      <c r="T5716" s="2">
        <v>384.5</v>
      </c>
      <c r="U5716" t="s">
        <v>23</v>
      </c>
      <c r="V5716">
        <f>COUNTIF(Table1[[#This Row],[OnlineSecurity]:[StreamingMovies]], "Yes")</f>
        <v>3</v>
      </c>
      <c r="W5716" t="str" cm="1">
        <f t="array" ref="W5716">_xlfn.IFS(Table1[[#This Row],[tenure]]&lt;=12,"0-1 Years", Table1[[#This Row],[tenure]] &lt;=36, "1-3 Years",Table1[[#This Row],[tenure]]&lt;=60, "3-5 Years",Table1[[#This Row],[tenure]]&gt;60,"5+ Years")</f>
        <v>0-1 Years</v>
      </c>
      <c r="X5716" t="str">
        <f>IF(AND(Table1[[#This Row],[Contract]]="Month-to-Month", Table1[[#This Row],[PaymentMethod]]= "Electronic check"), "High Risk", "Standard")</f>
        <v>High Risk</v>
      </c>
      <c r="Y5716" s="11">
        <f>IFERROR(Table1[[#This Row],[TotalCharges]]/Table1[[#This Row],[tenure]],"0")</f>
        <v>96.125</v>
      </c>
      <c r="Z5716" t="str">
        <f>IF(Table1[[#This Row],[SeniorCitizen]]=1,"Yes","No")</f>
        <v>No</v>
      </c>
    </row>
    <row r="5717" spans="1:26" x14ac:dyDescent="0.3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7105</v>
      </c>
      <c r="S5717" s="2">
        <v>108.15</v>
      </c>
      <c r="T5717" s="2">
        <v>3432.9</v>
      </c>
      <c r="U5717" t="s">
        <v>23</v>
      </c>
      <c r="V5717">
        <f>COUNTIF(Table1[[#This Row],[OnlineSecurity]:[StreamingMovies]], "Yes")</f>
        <v>5</v>
      </c>
      <c r="W5717" t="str" cm="1">
        <f t="array" ref="W5717">_xlfn.IFS(Table1[[#This Row],[tenure]]&lt;=12,"0-1 Years", Table1[[#This Row],[tenure]] &lt;=36, "1-3 Years",Table1[[#This Row],[tenure]]&lt;=60, "3-5 Years",Table1[[#This Row],[tenure]]&gt;60,"5+ Years")</f>
        <v>1-3 Years</v>
      </c>
      <c r="X5717" t="str">
        <f>IF(AND(Table1[[#This Row],[Contract]]="Month-to-Month", Table1[[#This Row],[PaymentMethod]]= "Electronic check"), "High Risk", "Standard")</f>
        <v>Standard</v>
      </c>
      <c r="Y5717" s="11">
        <f>IFERROR(Table1[[#This Row],[TotalCharges]]/Table1[[#This Row],[tenure]],"0")</f>
        <v>107.278125</v>
      </c>
      <c r="Z5717" t="str">
        <f>IF(Table1[[#This Row],[SeniorCitizen]]=1,"Yes","No")</f>
        <v>No</v>
      </c>
    </row>
    <row r="5718" spans="1:26" x14ac:dyDescent="0.3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s="2">
        <v>55.3</v>
      </c>
      <c r="T5718" s="2">
        <v>108.65</v>
      </c>
      <c r="U5718" t="s">
        <v>24</v>
      </c>
      <c r="V5718">
        <f>COUNTIF(Table1[[#This Row],[OnlineSecurity]:[StreamingMovies]], "Yes")</f>
        <v>1</v>
      </c>
      <c r="W5718" t="str" cm="1">
        <f t="array" ref="W5718">_xlfn.IFS(Table1[[#This Row],[tenure]]&lt;=12,"0-1 Years", Table1[[#This Row],[tenure]] &lt;=36, "1-3 Years",Table1[[#This Row],[tenure]]&lt;=60, "3-5 Years",Table1[[#This Row],[tenure]]&gt;60,"5+ Years")</f>
        <v>0-1 Years</v>
      </c>
      <c r="X5718" t="str">
        <f>IF(AND(Table1[[#This Row],[Contract]]="Month-to-Month", Table1[[#This Row],[PaymentMethod]]= "Electronic check"), "High Risk", "Standard")</f>
        <v>High Risk</v>
      </c>
      <c r="Y5718" s="11">
        <f>IFERROR(Table1[[#This Row],[TotalCharges]]/Table1[[#This Row],[tenure]],"0")</f>
        <v>54.325000000000003</v>
      </c>
      <c r="Z5718" t="str">
        <f>IF(Table1[[#This Row],[SeniorCitizen]]=1,"Yes","No")</f>
        <v>No</v>
      </c>
    </row>
    <row r="5719" spans="1:26" x14ac:dyDescent="0.35">
      <c r="A5719" t="s">
        <v>5754</v>
      </c>
      <c r="B5719" t="s">
        <v>30</v>
      </c>
      <c r="C5719">
        <v>1</v>
      </c>
      <c r="D5719" t="s">
        <v>23</v>
      </c>
      <c r="E5719" t="s">
        <v>24</v>
      </c>
      <c r="F5719">
        <v>69</v>
      </c>
      <c r="G5719" t="s">
        <v>24</v>
      </c>
      <c r="H5719" t="s">
        <v>24</v>
      </c>
      <c r="I5719" t="s">
        <v>26</v>
      </c>
      <c r="J5719" t="s">
        <v>23</v>
      </c>
      <c r="K5719" t="s">
        <v>23</v>
      </c>
      <c r="L5719" t="s">
        <v>24</v>
      </c>
      <c r="M5719" t="s">
        <v>24</v>
      </c>
      <c r="N5719" t="s">
        <v>23</v>
      </c>
      <c r="O5719" t="s">
        <v>23</v>
      </c>
      <c r="P5719" t="s">
        <v>47</v>
      </c>
      <c r="Q5719" t="s">
        <v>24</v>
      </c>
      <c r="R5719" t="s">
        <v>7105</v>
      </c>
      <c r="S5719" s="2">
        <v>56.55</v>
      </c>
      <c r="T5719" s="2">
        <v>3952.65</v>
      </c>
      <c r="U5719" t="s">
        <v>24</v>
      </c>
      <c r="V5719">
        <f>COUNTIF(Table1[[#This Row],[OnlineSecurity]:[StreamingMovies]], "Yes")</f>
        <v>4</v>
      </c>
      <c r="W5719" t="str" cm="1">
        <f t="array" ref="W5719">_xlfn.IFS(Table1[[#This Row],[tenure]]&lt;=12,"0-1 Years", Table1[[#This Row],[tenure]] &lt;=36, "1-3 Years",Table1[[#This Row],[tenure]]&lt;=60, "3-5 Years",Table1[[#This Row],[tenure]]&gt;60,"5+ Years")</f>
        <v>5+ Years</v>
      </c>
      <c r="X5719" t="str">
        <f>IF(AND(Table1[[#This Row],[Contract]]="Month-to-Month", Table1[[#This Row],[PaymentMethod]]= "Electronic check"), "High Risk", "Standard")</f>
        <v>Standard</v>
      </c>
      <c r="Y5719" s="11">
        <f>IFERROR(Table1[[#This Row],[TotalCharges]]/Table1[[#This Row],[tenure]],"0")</f>
        <v>57.28478260869565</v>
      </c>
      <c r="Z5719" t="str">
        <f>IF(Table1[[#This Row],[SeniorCitizen]]=1,"Yes","No")</f>
        <v>Yes</v>
      </c>
    </row>
    <row r="5720" spans="1:26" x14ac:dyDescent="0.3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7105</v>
      </c>
      <c r="S5720" s="2">
        <v>80.5</v>
      </c>
      <c r="T5720" s="2">
        <v>463.05</v>
      </c>
      <c r="U5720" t="s">
        <v>23</v>
      </c>
      <c r="V5720">
        <f>COUNTIF(Table1[[#This Row],[OnlineSecurity]:[StreamingMovies]], "Yes")</f>
        <v>1</v>
      </c>
      <c r="W5720" t="str" cm="1">
        <f t="array" ref="W5720">_xlfn.IFS(Table1[[#This Row],[tenure]]&lt;=12,"0-1 Years", Table1[[#This Row],[tenure]] &lt;=36, "1-3 Years",Table1[[#This Row],[tenure]]&lt;=60, "3-5 Years",Table1[[#This Row],[tenure]]&gt;60,"5+ Years")</f>
        <v>0-1 Years</v>
      </c>
      <c r="X5720" t="str">
        <f>IF(AND(Table1[[#This Row],[Contract]]="Month-to-Month", Table1[[#This Row],[PaymentMethod]]= "Electronic check"), "High Risk", "Standard")</f>
        <v>Standard</v>
      </c>
      <c r="Y5720" s="11">
        <f>IFERROR(Table1[[#This Row],[TotalCharges]]/Table1[[#This Row],[tenure]],"0")</f>
        <v>77.174999999999997</v>
      </c>
      <c r="Z5720" t="str">
        <f>IF(Table1[[#This Row],[SeniorCitizen]]=1,"Yes","No")</f>
        <v>No</v>
      </c>
    </row>
    <row r="5721" spans="1:26" x14ac:dyDescent="0.35">
      <c r="A5721" t="s">
        <v>5756</v>
      </c>
      <c r="B5721" t="s">
        <v>22</v>
      </c>
      <c r="C5721">
        <v>0</v>
      </c>
      <c r="D5721" t="s">
        <v>23</v>
      </c>
      <c r="E5721" t="s">
        <v>23</v>
      </c>
      <c r="F5721">
        <v>24</v>
      </c>
      <c r="G5721" t="s">
        <v>23</v>
      </c>
      <c r="H5721" t="s">
        <v>24</v>
      </c>
      <c r="I5721" t="s">
        <v>24</v>
      </c>
      <c r="J5721" t="s">
        <v>24</v>
      </c>
      <c r="K5721" t="s">
        <v>24</v>
      </c>
      <c r="L5721" t="s">
        <v>24</v>
      </c>
      <c r="M5721" t="s">
        <v>24</v>
      </c>
      <c r="N5721" t="s">
        <v>24</v>
      </c>
      <c r="O5721" t="s">
        <v>24</v>
      </c>
      <c r="P5721" t="s">
        <v>47</v>
      </c>
      <c r="Q5721" t="s">
        <v>23</v>
      </c>
      <c r="R5721" t="s">
        <v>32</v>
      </c>
      <c r="S5721" s="2">
        <v>19.7</v>
      </c>
      <c r="T5721" s="2">
        <v>494.05</v>
      </c>
      <c r="U5721" t="s">
        <v>24</v>
      </c>
      <c r="V5721">
        <f>COUNTIF(Table1[[#This Row],[OnlineSecurity]:[StreamingMovies]], "Yes")</f>
        <v>0</v>
      </c>
      <c r="W5721" t="str" cm="1">
        <f t="array" ref="W5721">_xlfn.IFS(Table1[[#This Row],[tenure]]&lt;=12,"0-1 Years", Table1[[#This Row],[tenure]] &lt;=36, "1-3 Years",Table1[[#This Row],[tenure]]&lt;=60, "3-5 Years",Table1[[#This Row],[tenure]]&gt;60,"5+ Years")</f>
        <v>1-3 Years</v>
      </c>
      <c r="X5721" t="str">
        <f>IF(AND(Table1[[#This Row],[Contract]]="Month-to-Month", Table1[[#This Row],[PaymentMethod]]= "Electronic check"), "High Risk", "Standard")</f>
        <v>Standard</v>
      </c>
      <c r="Y5721" s="11">
        <f>IFERROR(Table1[[#This Row],[TotalCharges]]/Table1[[#This Row],[tenure]],"0")</f>
        <v>20.585416666666667</v>
      </c>
      <c r="Z5721" t="str">
        <f>IF(Table1[[#This Row],[SeniorCitizen]]=1,"Yes","No")</f>
        <v>No</v>
      </c>
    </row>
    <row r="5722" spans="1:26" x14ac:dyDescent="0.3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7105</v>
      </c>
      <c r="S5722" s="2">
        <v>104.05</v>
      </c>
      <c r="T5722" s="2">
        <v>3416.85</v>
      </c>
      <c r="U5722" t="s">
        <v>24</v>
      </c>
      <c r="V5722">
        <f>COUNTIF(Table1[[#This Row],[OnlineSecurity]:[StreamingMovies]], "Yes")</f>
        <v>4</v>
      </c>
      <c r="W5722" t="str" cm="1">
        <f t="array" ref="W5722">_xlfn.IFS(Table1[[#This Row],[tenure]]&lt;=12,"0-1 Years", Table1[[#This Row],[tenure]] &lt;=36, "1-3 Years",Table1[[#This Row],[tenure]]&lt;=60, "3-5 Years",Table1[[#This Row],[tenure]]&gt;60,"5+ Years")</f>
        <v>1-3 Years</v>
      </c>
      <c r="X5722" t="str">
        <f>IF(AND(Table1[[#This Row],[Contract]]="Month-to-Month", Table1[[#This Row],[PaymentMethod]]= "Electronic check"), "High Risk", "Standard")</f>
        <v>Standard</v>
      </c>
      <c r="Y5722" s="11">
        <f>IFERROR(Table1[[#This Row],[TotalCharges]]/Table1[[#This Row],[tenure]],"0")</f>
        <v>106.7765625</v>
      </c>
      <c r="Z5722" t="str">
        <f>IF(Table1[[#This Row],[SeniorCitizen]]=1,"Yes","No")</f>
        <v>No</v>
      </c>
    </row>
    <row r="5723" spans="1:26" x14ac:dyDescent="0.3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7104</v>
      </c>
      <c r="S5723" s="2">
        <v>52.85</v>
      </c>
      <c r="T5723" s="2">
        <v>1498.65</v>
      </c>
      <c r="U5723" t="s">
        <v>24</v>
      </c>
      <c r="V5723">
        <f>COUNTIF(Table1[[#This Row],[OnlineSecurity]:[StreamingMovies]], "Yes")</f>
        <v>2</v>
      </c>
      <c r="W5723" t="str" cm="1">
        <f t="array" ref="W5723">_xlfn.IFS(Table1[[#This Row],[tenure]]&lt;=12,"0-1 Years", Table1[[#This Row],[tenure]] &lt;=36, "1-3 Years",Table1[[#This Row],[tenure]]&lt;=60, "3-5 Years",Table1[[#This Row],[tenure]]&gt;60,"5+ Years")</f>
        <v>1-3 Years</v>
      </c>
      <c r="X5723" t="str">
        <f>IF(AND(Table1[[#This Row],[Contract]]="Month-to-Month", Table1[[#This Row],[PaymentMethod]]= "Electronic check"), "High Risk", "Standard")</f>
        <v>Standard</v>
      </c>
      <c r="Y5723" s="11">
        <f>IFERROR(Table1[[#This Row],[TotalCharges]]/Table1[[#This Row],[tenure]],"0")</f>
        <v>55.50555555555556</v>
      </c>
      <c r="Z5723" t="str">
        <f>IF(Table1[[#This Row],[SeniorCitizen]]=1,"Yes","No")</f>
        <v>No</v>
      </c>
    </row>
    <row r="5724" spans="1:26" x14ac:dyDescent="0.3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7104</v>
      </c>
      <c r="S5724" s="2">
        <v>104.3</v>
      </c>
      <c r="T5724" s="2">
        <v>2867.75</v>
      </c>
      <c r="U5724" t="s">
        <v>23</v>
      </c>
      <c r="V5724">
        <f>COUNTIF(Table1[[#This Row],[OnlineSecurity]:[StreamingMovies]], "Yes")</f>
        <v>4</v>
      </c>
      <c r="W5724" t="str" cm="1">
        <f t="array" ref="W5724">_xlfn.IFS(Table1[[#This Row],[tenure]]&lt;=12,"0-1 Years", Table1[[#This Row],[tenure]] &lt;=36, "1-3 Years",Table1[[#This Row],[tenure]]&lt;=60, "3-5 Years",Table1[[#This Row],[tenure]]&gt;60,"5+ Years")</f>
        <v>1-3 Years</v>
      </c>
      <c r="X5724" t="str">
        <f>IF(AND(Table1[[#This Row],[Contract]]="Month-to-Month", Table1[[#This Row],[PaymentMethod]]= "Electronic check"), "High Risk", "Standard")</f>
        <v>Standard</v>
      </c>
      <c r="Y5724" s="11">
        <f>IFERROR(Table1[[#This Row],[TotalCharges]]/Table1[[#This Row],[tenure]],"0")</f>
        <v>106.21296296296296</v>
      </c>
      <c r="Z5724" t="str">
        <f>IF(Table1[[#This Row],[SeniorCitizen]]=1,"Yes","No")</f>
        <v>Yes</v>
      </c>
    </row>
    <row r="5725" spans="1:26" x14ac:dyDescent="0.3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7104</v>
      </c>
      <c r="S5725" s="2">
        <v>80.650000000000006</v>
      </c>
      <c r="T5725" s="2">
        <v>4807.3500000000004</v>
      </c>
      <c r="U5725" t="s">
        <v>24</v>
      </c>
      <c r="V5725">
        <f>COUNTIF(Table1[[#This Row],[OnlineSecurity]:[StreamingMovies]], "Yes")</f>
        <v>1</v>
      </c>
      <c r="W5725" t="str" cm="1">
        <f t="array" ref="W5725">_xlfn.IFS(Table1[[#This Row],[tenure]]&lt;=12,"0-1 Years", Table1[[#This Row],[tenure]] &lt;=36, "1-3 Years",Table1[[#This Row],[tenure]]&lt;=60, "3-5 Years",Table1[[#This Row],[tenure]]&gt;60,"5+ Years")</f>
        <v>3-5 Years</v>
      </c>
      <c r="X5725" t="str">
        <f>IF(AND(Table1[[#This Row],[Contract]]="Month-to-Month", Table1[[#This Row],[PaymentMethod]]= "Electronic check"), "High Risk", "Standard")</f>
        <v>Standard</v>
      </c>
      <c r="Y5725" s="11">
        <f>IFERROR(Table1[[#This Row],[TotalCharges]]/Table1[[#This Row],[tenure]],"0")</f>
        <v>82.885344827586209</v>
      </c>
      <c r="Z5725" t="str">
        <f>IF(Table1[[#This Row],[SeniorCitizen]]=1,"Yes","No")</f>
        <v>No</v>
      </c>
    </row>
    <row r="5726" spans="1:26" x14ac:dyDescent="0.3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s="2">
        <v>71.349999999999994</v>
      </c>
      <c r="T5726" s="2">
        <v>71.349999999999994</v>
      </c>
      <c r="U5726" t="s">
        <v>23</v>
      </c>
      <c r="V5726">
        <f>COUNTIF(Table1[[#This Row],[OnlineSecurity]:[StreamingMovies]], "Yes")</f>
        <v>0</v>
      </c>
      <c r="W5726" t="str" cm="1">
        <f t="array" ref="W5726">_xlfn.IFS(Table1[[#This Row],[tenure]]&lt;=12,"0-1 Years", Table1[[#This Row],[tenure]] &lt;=36, "1-3 Years",Table1[[#This Row],[tenure]]&lt;=60, "3-5 Years",Table1[[#This Row],[tenure]]&gt;60,"5+ Years")</f>
        <v>0-1 Years</v>
      </c>
      <c r="X5726" t="str">
        <f>IF(AND(Table1[[#This Row],[Contract]]="Month-to-Month", Table1[[#This Row],[PaymentMethod]]= "Electronic check"), "High Risk", "Standard")</f>
        <v>Standard</v>
      </c>
      <c r="Y5726" s="11">
        <f>IFERROR(Table1[[#This Row],[TotalCharges]]/Table1[[#This Row],[tenure]],"0")</f>
        <v>71.349999999999994</v>
      </c>
      <c r="Z5726" t="str">
        <f>IF(Table1[[#This Row],[SeniorCitizen]]=1,"Yes","No")</f>
        <v>No</v>
      </c>
    </row>
    <row r="5727" spans="1:26" x14ac:dyDescent="0.35">
      <c r="A5727" t="s">
        <v>5762</v>
      </c>
      <c r="B5727" t="s">
        <v>22</v>
      </c>
      <c r="C5727">
        <v>0</v>
      </c>
      <c r="D5727" t="s">
        <v>23</v>
      </c>
      <c r="E5727" t="s">
        <v>23</v>
      </c>
      <c r="F5727">
        <v>18</v>
      </c>
      <c r="G5727" t="s">
        <v>23</v>
      </c>
      <c r="H5727" t="s">
        <v>23</v>
      </c>
      <c r="I5727" t="s">
        <v>24</v>
      </c>
      <c r="J5727" t="s">
        <v>24</v>
      </c>
      <c r="K5727" t="s">
        <v>24</v>
      </c>
      <c r="L5727" t="s">
        <v>24</v>
      </c>
      <c r="M5727" t="s">
        <v>24</v>
      </c>
      <c r="N5727" t="s">
        <v>24</v>
      </c>
      <c r="O5727" t="s">
        <v>24</v>
      </c>
      <c r="P5727" t="s">
        <v>47</v>
      </c>
      <c r="Q5727" t="s">
        <v>23</v>
      </c>
      <c r="R5727" t="s">
        <v>7105</v>
      </c>
      <c r="S5727" s="2">
        <v>24.65</v>
      </c>
      <c r="T5727" s="2">
        <v>471.35</v>
      </c>
      <c r="U5727" t="s">
        <v>24</v>
      </c>
      <c r="V5727">
        <f>COUNTIF(Table1[[#This Row],[OnlineSecurity]:[StreamingMovies]], "Yes")</f>
        <v>0</v>
      </c>
      <c r="W5727" t="str" cm="1">
        <f t="array" ref="W5727">_xlfn.IFS(Table1[[#This Row],[tenure]]&lt;=12,"0-1 Years", Table1[[#This Row],[tenure]] &lt;=36, "1-3 Years",Table1[[#This Row],[tenure]]&lt;=60, "3-5 Years",Table1[[#This Row],[tenure]]&gt;60,"5+ Years")</f>
        <v>1-3 Years</v>
      </c>
      <c r="X5727" t="str">
        <f>IF(AND(Table1[[#This Row],[Contract]]="Month-to-Month", Table1[[#This Row],[PaymentMethod]]= "Electronic check"), "High Risk", "Standard")</f>
        <v>Standard</v>
      </c>
      <c r="Y5727" s="11">
        <f>IFERROR(Table1[[#This Row],[TotalCharges]]/Table1[[#This Row],[tenure]],"0")</f>
        <v>26.186111111111114</v>
      </c>
      <c r="Z5727" t="str">
        <f>IF(Table1[[#This Row],[SeniorCitizen]]=1,"Yes","No")</f>
        <v>No</v>
      </c>
    </row>
    <row r="5728" spans="1:26" x14ac:dyDescent="0.35">
      <c r="A5728" t="s">
        <v>5763</v>
      </c>
      <c r="B5728" t="s">
        <v>22</v>
      </c>
      <c r="C5728">
        <v>0</v>
      </c>
      <c r="D5728" t="s">
        <v>23</v>
      </c>
      <c r="E5728" t="s">
        <v>23</v>
      </c>
      <c r="F5728">
        <v>47</v>
      </c>
      <c r="G5728" t="s">
        <v>23</v>
      </c>
      <c r="H5728" t="s">
        <v>24</v>
      </c>
      <c r="I5728" t="s">
        <v>24</v>
      </c>
      <c r="J5728" t="s">
        <v>24</v>
      </c>
      <c r="K5728" t="s">
        <v>24</v>
      </c>
      <c r="L5728" t="s">
        <v>24</v>
      </c>
      <c r="M5728" t="s">
        <v>24</v>
      </c>
      <c r="N5728" t="s">
        <v>24</v>
      </c>
      <c r="O5728" t="s">
        <v>24</v>
      </c>
      <c r="P5728" t="s">
        <v>47</v>
      </c>
      <c r="Q5728" t="s">
        <v>23</v>
      </c>
      <c r="R5728" t="s">
        <v>7104</v>
      </c>
      <c r="S5728" s="2">
        <v>21.3</v>
      </c>
      <c r="T5728" s="2">
        <v>1041.8</v>
      </c>
      <c r="U5728" t="s">
        <v>24</v>
      </c>
      <c r="V5728">
        <f>COUNTIF(Table1[[#This Row],[OnlineSecurity]:[StreamingMovies]], "Yes")</f>
        <v>0</v>
      </c>
      <c r="W5728" t="str" cm="1">
        <f t="array" ref="W5728">_xlfn.IFS(Table1[[#This Row],[tenure]]&lt;=12,"0-1 Years", Table1[[#This Row],[tenure]] &lt;=36, "1-3 Years",Table1[[#This Row],[tenure]]&lt;=60, "3-5 Years",Table1[[#This Row],[tenure]]&gt;60,"5+ Years")</f>
        <v>3-5 Years</v>
      </c>
      <c r="X5728" t="str">
        <f>IF(AND(Table1[[#This Row],[Contract]]="Month-to-Month", Table1[[#This Row],[PaymentMethod]]= "Electronic check"), "High Risk", "Standard")</f>
        <v>Standard</v>
      </c>
      <c r="Y5728" s="11">
        <f>IFERROR(Table1[[#This Row],[TotalCharges]]/Table1[[#This Row],[tenure]],"0")</f>
        <v>22.165957446808509</v>
      </c>
      <c r="Z5728" t="str">
        <f>IF(Table1[[#This Row],[SeniorCitizen]]=1,"Yes","No")</f>
        <v>No</v>
      </c>
    </row>
    <row r="5729" spans="1:26" x14ac:dyDescent="0.3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s="2">
        <v>110.2</v>
      </c>
      <c r="T5729" s="2">
        <v>7689.8</v>
      </c>
      <c r="U5729" t="s">
        <v>24</v>
      </c>
      <c r="V5729">
        <f>COUNTIF(Table1[[#This Row],[OnlineSecurity]:[StreamingMovies]], "Yes")</f>
        <v>5</v>
      </c>
      <c r="W5729" t="str" cm="1">
        <f t="array" ref="W5729">_xlfn.IFS(Table1[[#This Row],[tenure]]&lt;=12,"0-1 Years", Table1[[#This Row],[tenure]] &lt;=36, "1-3 Years",Table1[[#This Row],[tenure]]&lt;=60, "3-5 Years",Table1[[#This Row],[tenure]]&gt;60,"5+ Years")</f>
        <v>5+ Years</v>
      </c>
      <c r="X5729" t="str">
        <f>IF(AND(Table1[[#This Row],[Contract]]="Month-to-Month", Table1[[#This Row],[PaymentMethod]]= "Electronic check"), "High Risk", "Standard")</f>
        <v>Standard</v>
      </c>
      <c r="Y5729" s="11">
        <f>IFERROR(Table1[[#This Row],[TotalCharges]]/Table1[[#This Row],[tenure]],"0")</f>
        <v>109.85428571428572</v>
      </c>
      <c r="Z5729" t="str">
        <f>IF(Table1[[#This Row],[SeniorCitizen]]=1,"Yes","No")</f>
        <v>No</v>
      </c>
    </row>
    <row r="5730" spans="1:26" x14ac:dyDescent="0.3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s="2">
        <v>89.4</v>
      </c>
      <c r="T5730" s="2">
        <v>1132.3499999999999</v>
      </c>
      <c r="U5730" t="s">
        <v>23</v>
      </c>
      <c r="V5730">
        <f>COUNTIF(Table1[[#This Row],[OnlineSecurity]:[StreamingMovies]], "Yes")</f>
        <v>3</v>
      </c>
      <c r="W5730" t="str" cm="1">
        <f t="array" ref="W5730">_xlfn.IFS(Table1[[#This Row],[tenure]]&lt;=12,"0-1 Years", Table1[[#This Row],[tenure]] &lt;=36, "1-3 Years",Table1[[#This Row],[tenure]]&lt;=60, "3-5 Years",Table1[[#This Row],[tenure]]&gt;60,"5+ Years")</f>
        <v>1-3 Years</v>
      </c>
      <c r="X5730" t="str">
        <f>IF(AND(Table1[[#This Row],[Contract]]="Month-to-Month", Table1[[#This Row],[PaymentMethod]]= "Electronic check"), "High Risk", "Standard")</f>
        <v>High Risk</v>
      </c>
      <c r="Y5730" s="11">
        <f>IFERROR(Table1[[#This Row],[TotalCharges]]/Table1[[#This Row],[tenure]],"0")</f>
        <v>87.103846153846149</v>
      </c>
      <c r="Z5730" t="str">
        <f>IF(Table1[[#This Row],[SeniorCitizen]]=1,"Yes","No")</f>
        <v>No</v>
      </c>
    </row>
    <row r="5731" spans="1:26" x14ac:dyDescent="0.3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7105</v>
      </c>
      <c r="S5731" s="2">
        <v>51.05</v>
      </c>
      <c r="T5731" s="2">
        <v>1815</v>
      </c>
      <c r="U5731" t="s">
        <v>24</v>
      </c>
      <c r="V5731">
        <f>COUNTIF(Table1[[#This Row],[OnlineSecurity]:[StreamingMovies]], "Yes")</f>
        <v>1</v>
      </c>
      <c r="W5731" t="str" cm="1">
        <f t="array" ref="W5731">_xlfn.IFS(Table1[[#This Row],[tenure]]&lt;=12,"0-1 Years", Table1[[#This Row],[tenure]] &lt;=36, "1-3 Years",Table1[[#This Row],[tenure]]&lt;=60, "3-5 Years",Table1[[#This Row],[tenure]]&gt;60,"5+ Years")</f>
        <v>1-3 Years</v>
      </c>
      <c r="X5731" t="str">
        <f>IF(AND(Table1[[#This Row],[Contract]]="Month-to-Month", Table1[[#This Row],[PaymentMethod]]= "Electronic check"), "High Risk", "Standard")</f>
        <v>Standard</v>
      </c>
      <c r="Y5731" s="11">
        <f>IFERROR(Table1[[#This Row],[TotalCharges]]/Table1[[#This Row],[tenure]],"0")</f>
        <v>50.416666666666664</v>
      </c>
      <c r="Z5731" t="str">
        <f>IF(Table1[[#This Row],[SeniorCitizen]]=1,"Yes","No")</f>
        <v>No</v>
      </c>
    </row>
    <row r="5732" spans="1:26" x14ac:dyDescent="0.35">
      <c r="A5732" t="s">
        <v>5767</v>
      </c>
      <c r="B5732" t="s">
        <v>30</v>
      </c>
      <c r="C5732">
        <v>0</v>
      </c>
      <c r="D5732" t="s">
        <v>24</v>
      </c>
      <c r="E5732" t="s">
        <v>24</v>
      </c>
      <c r="F5732">
        <v>67</v>
      </c>
      <c r="G5732" t="s">
        <v>23</v>
      </c>
      <c r="H5732" t="s">
        <v>24</v>
      </c>
      <c r="I5732" t="s">
        <v>24</v>
      </c>
      <c r="J5732" t="s">
        <v>24</v>
      </c>
      <c r="K5732" t="s">
        <v>24</v>
      </c>
      <c r="L5732" t="s">
        <v>24</v>
      </c>
      <c r="M5732" t="s">
        <v>24</v>
      </c>
      <c r="N5732" t="s">
        <v>24</v>
      </c>
      <c r="O5732" t="s">
        <v>24</v>
      </c>
      <c r="P5732" t="s">
        <v>47</v>
      </c>
      <c r="Q5732" t="s">
        <v>23</v>
      </c>
      <c r="R5732" t="s">
        <v>32</v>
      </c>
      <c r="S5732" s="2">
        <v>19.8</v>
      </c>
      <c r="T5732" s="2">
        <v>1311.3</v>
      </c>
      <c r="U5732" t="s">
        <v>24</v>
      </c>
      <c r="V5732">
        <f>COUNTIF(Table1[[#This Row],[OnlineSecurity]:[StreamingMovies]], "Yes")</f>
        <v>0</v>
      </c>
      <c r="W5732" t="str" cm="1">
        <f t="array" ref="W5732">_xlfn.IFS(Table1[[#This Row],[tenure]]&lt;=12,"0-1 Years", Table1[[#This Row],[tenure]] &lt;=36, "1-3 Years",Table1[[#This Row],[tenure]]&lt;=60, "3-5 Years",Table1[[#This Row],[tenure]]&gt;60,"5+ Years")</f>
        <v>5+ Years</v>
      </c>
      <c r="X5732" t="str">
        <f>IF(AND(Table1[[#This Row],[Contract]]="Month-to-Month", Table1[[#This Row],[PaymentMethod]]= "Electronic check"), "High Risk", "Standard")</f>
        <v>Standard</v>
      </c>
      <c r="Y5732" s="11">
        <f>IFERROR(Table1[[#This Row],[TotalCharges]]/Table1[[#This Row],[tenure]],"0")</f>
        <v>19.571641791044776</v>
      </c>
      <c r="Z5732" t="str">
        <f>IF(Table1[[#This Row],[SeniorCitizen]]=1,"Yes","No")</f>
        <v>No</v>
      </c>
    </row>
    <row r="5733" spans="1:26" x14ac:dyDescent="0.35">
      <c r="A5733" t="s">
        <v>5768</v>
      </c>
      <c r="B5733" t="s">
        <v>22</v>
      </c>
      <c r="C5733">
        <v>0</v>
      </c>
      <c r="D5733" t="s">
        <v>24</v>
      </c>
      <c r="E5733" t="s">
        <v>24</v>
      </c>
      <c r="F5733">
        <v>10</v>
      </c>
      <c r="G5733" t="s">
        <v>23</v>
      </c>
      <c r="H5733" t="s">
        <v>24</v>
      </c>
      <c r="I5733" t="s">
        <v>24</v>
      </c>
      <c r="J5733" t="s">
        <v>24</v>
      </c>
      <c r="K5733" t="s">
        <v>24</v>
      </c>
      <c r="L5733" t="s">
        <v>24</v>
      </c>
      <c r="M5733" t="s">
        <v>24</v>
      </c>
      <c r="N5733" t="s">
        <v>24</v>
      </c>
      <c r="O5733" t="s">
        <v>24</v>
      </c>
      <c r="P5733" t="s">
        <v>27</v>
      </c>
      <c r="Q5733" t="s">
        <v>23</v>
      </c>
      <c r="R5733" t="s">
        <v>32</v>
      </c>
      <c r="S5733" s="2">
        <v>19.899999999999999</v>
      </c>
      <c r="T5733" s="2">
        <v>199.45</v>
      </c>
      <c r="U5733" t="s">
        <v>24</v>
      </c>
      <c r="V5733">
        <f>COUNTIF(Table1[[#This Row],[OnlineSecurity]:[StreamingMovies]], "Yes")</f>
        <v>0</v>
      </c>
      <c r="W5733" t="str" cm="1">
        <f t="array" ref="W5733">_xlfn.IFS(Table1[[#This Row],[tenure]]&lt;=12,"0-1 Years", Table1[[#This Row],[tenure]] &lt;=36, "1-3 Years",Table1[[#This Row],[tenure]]&lt;=60, "3-5 Years",Table1[[#This Row],[tenure]]&gt;60,"5+ Years")</f>
        <v>0-1 Years</v>
      </c>
      <c r="X5733" t="str">
        <f>IF(AND(Table1[[#This Row],[Contract]]="Month-to-Month", Table1[[#This Row],[PaymentMethod]]= "Electronic check"), "High Risk", "Standard")</f>
        <v>Standard</v>
      </c>
      <c r="Y5733" s="11">
        <f>IFERROR(Table1[[#This Row],[TotalCharges]]/Table1[[#This Row],[tenure]],"0")</f>
        <v>19.945</v>
      </c>
      <c r="Z5733" t="str">
        <f>IF(Table1[[#This Row],[SeniorCitizen]]=1,"Yes","No")</f>
        <v>No</v>
      </c>
    </row>
    <row r="5734" spans="1:26" x14ac:dyDescent="0.3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s="2">
        <v>87.3</v>
      </c>
      <c r="T5734" s="2">
        <v>1637.3</v>
      </c>
      <c r="U5734" t="s">
        <v>24</v>
      </c>
      <c r="V5734">
        <f>COUNTIF(Table1[[#This Row],[OnlineSecurity]:[StreamingMovies]], "Yes")</f>
        <v>2</v>
      </c>
      <c r="W5734" t="str" cm="1">
        <f t="array" ref="W5734">_xlfn.IFS(Table1[[#This Row],[tenure]]&lt;=12,"0-1 Years", Table1[[#This Row],[tenure]] &lt;=36, "1-3 Years",Table1[[#This Row],[tenure]]&lt;=60, "3-5 Years",Table1[[#This Row],[tenure]]&gt;60,"5+ Years")</f>
        <v>1-3 Years</v>
      </c>
      <c r="X5734" t="str">
        <f>IF(AND(Table1[[#This Row],[Contract]]="Month-to-Month", Table1[[#This Row],[PaymentMethod]]= "Electronic check"), "High Risk", "Standard")</f>
        <v>High Risk</v>
      </c>
      <c r="Y5734" s="11">
        <f>IFERROR(Table1[[#This Row],[TotalCharges]]/Table1[[#This Row],[tenure]],"0")</f>
        <v>86.173684210526318</v>
      </c>
      <c r="Z5734" t="str">
        <f>IF(Table1[[#This Row],[SeniorCitizen]]=1,"Yes","No")</f>
        <v>Yes</v>
      </c>
    </row>
    <row r="5735" spans="1:26" x14ac:dyDescent="0.35">
      <c r="A5735" t="s">
        <v>5770</v>
      </c>
      <c r="B5735" t="s">
        <v>22</v>
      </c>
      <c r="C5735">
        <v>0</v>
      </c>
      <c r="D5735" t="s">
        <v>23</v>
      </c>
      <c r="E5735" t="s">
        <v>23</v>
      </c>
      <c r="F5735">
        <v>71</v>
      </c>
      <c r="G5735" t="s">
        <v>23</v>
      </c>
      <c r="H5735" t="s">
        <v>24</v>
      </c>
      <c r="I5735" t="s">
        <v>24</v>
      </c>
      <c r="J5735" t="s">
        <v>24</v>
      </c>
      <c r="K5735" t="s">
        <v>24</v>
      </c>
      <c r="L5735" t="s">
        <v>24</v>
      </c>
      <c r="M5735" t="s">
        <v>24</v>
      </c>
      <c r="N5735" t="s">
        <v>24</v>
      </c>
      <c r="O5735" t="s">
        <v>24</v>
      </c>
      <c r="P5735" t="s">
        <v>47</v>
      </c>
      <c r="Q5735" t="s">
        <v>24</v>
      </c>
      <c r="R5735" t="s">
        <v>7104</v>
      </c>
      <c r="S5735" s="2">
        <v>19.850000000000001</v>
      </c>
      <c r="T5735" s="2">
        <v>1326.35</v>
      </c>
      <c r="U5735" t="s">
        <v>24</v>
      </c>
      <c r="V5735">
        <f>COUNTIF(Table1[[#This Row],[OnlineSecurity]:[StreamingMovies]], "Yes")</f>
        <v>0</v>
      </c>
      <c r="W5735" t="str" cm="1">
        <f t="array" ref="W5735">_xlfn.IFS(Table1[[#This Row],[tenure]]&lt;=12,"0-1 Years", Table1[[#This Row],[tenure]] &lt;=36, "1-3 Years",Table1[[#This Row],[tenure]]&lt;=60, "3-5 Years",Table1[[#This Row],[tenure]]&gt;60,"5+ Years")</f>
        <v>5+ Years</v>
      </c>
      <c r="X5735" t="str">
        <f>IF(AND(Table1[[#This Row],[Contract]]="Month-to-Month", Table1[[#This Row],[PaymentMethod]]= "Electronic check"), "High Risk", "Standard")</f>
        <v>Standard</v>
      </c>
      <c r="Y5735" s="11">
        <f>IFERROR(Table1[[#This Row],[TotalCharges]]/Table1[[#This Row],[tenure]],"0")</f>
        <v>18.680985915492958</v>
      </c>
      <c r="Z5735" t="str">
        <f>IF(Table1[[#This Row],[SeniorCitizen]]=1,"Yes","No")</f>
        <v>No</v>
      </c>
    </row>
    <row r="5736" spans="1:26" x14ac:dyDescent="0.3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s="2">
        <v>89.4</v>
      </c>
      <c r="T5736" s="2">
        <v>6376.55</v>
      </c>
      <c r="U5736" t="s">
        <v>24</v>
      </c>
      <c r="V5736">
        <f>COUNTIF(Table1[[#This Row],[OnlineSecurity]:[StreamingMovies]], "Yes")</f>
        <v>6</v>
      </c>
      <c r="W5736" t="str" cm="1">
        <f t="array" ref="W5736">_xlfn.IFS(Table1[[#This Row],[tenure]]&lt;=12,"0-1 Years", Table1[[#This Row],[tenure]] &lt;=36, "1-3 Years",Table1[[#This Row],[tenure]]&lt;=60, "3-5 Years",Table1[[#This Row],[tenure]]&gt;60,"5+ Years")</f>
        <v>5+ Years</v>
      </c>
      <c r="X5736" t="str">
        <f>IF(AND(Table1[[#This Row],[Contract]]="Month-to-Month", Table1[[#This Row],[PaymentMethod]]= "Electronic check"), "High Risk", "Standard")</f>
        <v>Standard</v>
      </c>
      <c r="Y5736" s="11">
        <f>IFERROR(Table1[[#This Row],[TotalCharges]]/Table1[[#This Row],[tenure]],"0")</f>
        <v>88.563194444444449</v>
      </c>
      <c r="Z5736" t="str">
        <f>IF(Table1[[#This Row],[SeniorCitizen]]=1,"Yes","No")</f>
        <v>No</v>
      </c>
    </row>
    <row r="5737" spans="1:26" x14ac:dyDescent="0.35">
      <c r="A5737" t="s">
        <v>5772</v>
      </c>
      <c r="B5737" t="s">
        <v>22</v>
      </c>
      <c r="C5737">
        <v>0</v>
      </c>
      <c r="D5737" t="s">
        <v>23</v>
      </c>
      <c r="E5737" t="s">
        <v>23</v>
      </c>
      <c r="F5737">
        <v>48</v>
      </c>
      <c r="G5737" t="s">
        <v>23</v>
      </c>
      <c r="H5737" t="s">
        <v>24</v>
      </c>
      <c r="I5737" t="s">
        <v>24</v>
      </c>
      <c r="J5737" t="s">
        <v>24</v>
      </c>
      <c r="K5737" t="s">
        <v>24</v>
      </c>
      <c r="L5737" t="s">
        <v>24</v>
      </c>
      <c r="M5737" t="s">
        <v>24</v>
      </c>
      <c r="N5737" t="s">
        <v>24</v>
      </c>
      <c r="O5737" t="s">
        <v>24</v>
      </c>
      <c r="P5737" t="s">
        <v>47</v>
      </c>
      <c r="Q5737" t="s">
        <v>24</v>
      </c>
      <c r="R5737" t="s">
        <v>32</v>
      </c>
      <c r="S5737" s="2">
        <v>20</v>
      </c>
      <c r="T5737" s="2">
        <v>935.9</v>
      </c>
      <c r="U5737" t="s">
        <v>24</v>
      </c>
      <c r="V5737">
        <f>COUNTIF(Table1[[#This Row],[OnlineSecurity]:[StreamingMovies]], "Yes")</f>
        <v>0</v>
      </c>
      <c r="W5737" t="str" cm="1">
        <f t="array" ref="W5737">_xlfn.IFS(Table1[[#This Row],[tenure]]&lt;=12,"0-1 Years", Table1[[#This Row],[tenure]] &lt;=36, "1-3 Years",Table1[[#This Row],[tenure]]&lt;=60, "3-5 Years",Table1[[#This Row],[tenure]]&gt;60,"5+ Years")</f>
        <v>3-5 Years</v>
      </c>
      <c r="X5737" t="str">
        <f>IF(AND(Table1[[#This Row],[Contract]]="Month-to-Month", Table1[[#This Row],[PaymentMethod]]= "Electronic check"), "High Risk", "Standard")</f>
        <v>Standard</v>
      </c>
      <c r="Y5737" s="11">
        <f>IFERROR(Table1[[#This Row],[TotalCharges]]/Table1[[#This Row],[tenure]],"0")</f>
        <v>19.497916666666665</v>
      </c>
      <c r="Z5737" t="str">
        <f>IF(Table1[[#This Row],[SeniorCitizen]]=1,"Yes","No")</f>
        <v>No</v>
      </c>
    </row>
    <row r="5738" spans="1:26" x14ac:dyDescent="0.35">
      <c r="A5738" t="s">
        <v>5773</v>
      </c>
      <c r="B5738" t="s">
        <v>30</v>
      </c>
      <c r="C5738">
        <v>0</v>
      </c>
      <c r="D5738" t="s">
        <v>24</v>
      </c>
      <c r="E5738" t="s">
        <v>24</v>
      </c>
      <c r="F5738">
        <v>1</v>
      </c>
      <c r="G5738" t="s">
        <v>23</v>
      </c>
      <c r="H5738" t="s">
        <v>24</v>
      </c>
      <c r="I5738" t="s">
        <v>24</v>
      </c>
      <c r="J5738" t="s">
        <v>24</v>
      </c>
      <c r="K5738" t="s">
        <v>24</v>
      </c>
      <c r="L5738" t="s">
        <v>24</v>
      </c>
      <c r="M5738" t="s">
        <v>24</v>
      </c>
      <c r="N5738" t="s">
        <v>24</v>
      </c>
      <c r="O5738" t="s">
        <v>24</v>
      </c>
      <c r="P5738" t="s">
        <v>27</v>
      </c>
      <c r="Q5738" t="s">
        <v>24</v>
      </c>
      <c r="R5738" t="s">
        <v>32</v>
      </c>
      <c r="S5738" s="2">
        <v>20.05</v>
      </c>
      <c r="T5738" s="2">
        <v>20.05</v>
      </c>
      <c r="U5738" t="s">
        <v>24</v>
      </c>
      <c r="V5738">
        <f>COUNTIF(Table1[[#This Row],[OnlineSecurity]:[StreamingMovies]], "Yes")</f>
        <v>0</v>
      </c>
      <c r="W5738" t="str" cm="1">
        <f t="array" ref="W5738">_xlfn.IFS(Table1[[#This Row],[tenure]]&lt;=12,"0-1 Years", Table1[[#This Row],[tenure]] &lt;=36, "1-3 Years",Table1[[#This Row],[tenure]]&lt;=60, "3-5 Years",Table1[[#This Row],[tenure]]&gt;60,"5+ Years")</f>
        <v>0-1 Years</v>
      </c>
      <c r="X5738" t="str">
        <f>IF(AND(Table1[[#This Row],[Contract]]="Month-to-Month", Table1[[#This Row],[PaymentMethod]]= "Electronic check"), "High Risk", "Standard")</f>
        <v>Standard</v>
      </c>
      <c r="Y5738" s="11">
        <f>IFERROR(Table1[[#This Row],[TotalCharges]]/Table1[[#This Row],[tenure]],"0")</f>
        <v>20.05</v>
      </c>
      <c r="Z5738" t="str">
        <f>IF(Table1[[#This Row],[SeniorCitizen]]=1,"Yes","No")</f>
        <v>No</v>
      </c>
    </row>
    <row r="5739" spans="1:26" x14ac:dyDescent="0.3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s="2">
        <v>83.25</v>
      </c>
      <c r="T5739" s="2">
        <v>1611.15</v>
      </c>
      <c r="U5739" t="s">
        <v>24</v>
      </c>
      <c r="V5739">
        <f>COUNTIF(Table1[[#This Row],[OnlineSecurity]:[StreamingMovies]], "Yes")</f>
        <v>5</v>
      </c>
      <c r="W5739" t="str" cm="1">
        <f t="array" ref="W5739">_xlfn.IFS(Table1[[#This Row],[tenure]]&lt;=12,"0-1 Years", Table1[[#This Row],[tenure]] &lt;=36, "1-3 Years",Table1[[#This Row],[tenure]]&lt;=60, "3-5 Years",Table1[[#This Row],[tenure]]&gt;60,"5+ Years")</f>
        <v>1-3 Years</v>
      </c>
      <c r="X5739" t="str">
        <f>IF(AND(Table1[[#This Row],[Contract]]="Month-to-Month", Table1[[#This Row],[PaymentMethod]]= "Electronic check"), "High Risk", "Standard")</f>
        <v>High Risk</v>
      </c>
      <c r="Y5739" s="11">
        <f>IFERROR(Table1[[#This Row],[TotalCharges]]/Table1[[#This Row],[tenure]],"0")</f>
        <v>89.50833333333334</v>
      </c>
      <c r="Z5739" t="str">
        <f>IF(Table1[[#This Row],[SeniorCitizen]]=1,"Yes","No")</f>
        <v>No</v>
      </c>
    </row>
    <row r="5740" spans="1:26" x14ac:dyDescent="0.35">
      <c r="A5740" t="s">
        <v>5775</v>
      </c>
      <c r="B5740" t="s">
        <v>30</v>
      </c>
      <c r="C5740">
        <v>0</v>
      </c>
      <c r="D5740" t="s">
        <v>24</v>
      </c>
      <c r="E5740" t="s">
        <v>24</v>
      </c>
      <c r="F5740">
        <v>1</v>
      </c>
      <c r="G5740" t="s">
        <v>23</v>
      </c>
      <c r="H5740" t="s">
        <v>24</v>
      </c>
      <c r="I5740" t="s">
        <v>24</v>
      </c>
      <c r="J5740" t="s">
        <v>24</v>
      </c>
      <c r="K5740" t="s">
        <v>24</v>
      </c>
      <c r="L5740" t="s">
        <v>24</v>
      </c>
      <c r="M5740" t="s">
        <v>24</v>
      </c>
      <c r="N5740" t="s">
        <v>24</v>
      </c>
      <c r="O5740" t="s">
        <v>24</v>
      </c>
      <c r="P5740" t="s">
        <v>27</v>
      </c>
      <c r="Q5740" t="s">
        <v>24</v>
      </c>
      <c r="R5740" t="s">
        <v>32</v>
      </c>
      <c r="S5740" s="2">
        <v>20.6</v>
      </c>
      <c r="T5740" s="2">
        <v>20.6</v>
      </c>
      <c r="U5740" t="s">
        <v>23</v>
      </c>
      <c r="V5740">
        <f>COUNTIF(Table1[[#This Row],[OnlineSecurity]:[StreamingMovies]], "Yes")</f>
        <v>0</v>
      </c>
      <c r="W5740" t="str" cm="1">
        <f t="array" ref="W5740">_xlfn.IFS(Table1[[#This Row],[tenure]]&lt;=12,"0-1 Years", Table1[[#This Row],[tenure]] &lt;=36, "1-3 Years",Table1[[#This Row],[tenure]]&lt;=60, "3-5 Years",Table1[[#This Row],[tenure]]&gt;60,"5+ Years")</f>
        <v>0-1 Years</v>
      </c>
      <c r="X5740" t="str">
        <f>IF(AND(Table1[[#This Row],[Contract]]="Month-to-Month", Table1[[#This Row],[PaymentMethod]]= "Electronic check"), "High Risk", "Standard")</f>
        <v>Standard</v>
      </c>
      <c r="Y5740" s="11">
        <f>IFERROR(Table1[[#This Row],[TotalCharges]]/Table1[[#This Row],[tenure]],"0")</f>
        <v>20.6</v>
      </c>
      <c r="Z5740" t="str">
        <f>IF(Table1[[#This Row],[SeniorCitizen]]=1,"Yes","No")</f>
        <v>No</v>
      </c>
    </row>
    <row r="5741" spans="1:26" x14ac:dyDescent="0.3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7104</v>
      </c>
      <c r="S5741" s="2">
        <v>102.9</v>
      </c>
      <c r="T5741" s="2">
        <v>6989.7</v>
      </c>
      <c r="U5741" t="s">
        <v>24</v>
      </c>
      <c r="V5741">
        <f>COUNTIF(Table1[[#This Row],[OnlineSecurity]:[StreamingMovies]], "Yes")</f>
        <v>4</v>
      </c>
      <c r="W5741" t="str" cm="1">
        <f t="array" ref="W5741">_xlfn.IFS(Table1[[#This Row],[tenure]]&lt;=12,"0-1 Years", Table1[[#This Row],[tenure]] &lt;=36, "1-3 Years",Table1[[#This Row],[tenure]]&lt;=60, "3-5 Years",Table1[[#This Row],[tenure]]&gt;60,"5+ Years")</f>
        <v>5+ Years</v>
      </c>
      <c r="X5741" t="str">
        <f>IF(AND(Table1[[#This Row],[Contract]]="Month-to-Month", Table1[[#This Row],[PaymentMethod]]= "Electronic check"), "High Risk", "Standard")</f>
        <v>Standard</v>
      </c>
      <c r="Y5741" s="11">
        <f>IFERROR(Table1[[#This Row],[TotalCharges]]/Table1[[#This Row],[tenure]],"0")</f>
        <v>104.32388059701492</v>
      </c>
      <c r="Z5741" t="str">
        <f>IF(Table1[[#This Row],[SeniorCitizen]]=1,"Yes","No")</f>
        <v>Yes</v>
      </c>
    </row>
    <row r="5742" spans="1:26" x14ac:dyDescent="0.35">
      <c r="A5742" t="s">
        <v>5777</v>
      </c>
      <c r="B5742" t="s">
        <v>30</v>
      </c>
      <c r="C5742">
        <v>0</v>
      </c>
      <c r="D5742" t="s">
        <v>23</v>
      </c>
      <c r="E5742" t="s">
        <v>23</v>
      </c>
      <c r="F5742">
        <v>69</v>
      </c>
      <c r="G5742" t="s">
        <v>24</v>
      </c>
      <c r="H5742" t="s">
        <v>24</v>
      </c>
      <c r="I5742" t="s">
        <v>26</v>
      </c>
      <c r="J5742" t="s">
        <v>23</v>
      </c>
      <c r="K5742" t="s">
        <v>24</v>
      </c>
      <c r="L5742" t="s">
        <v>23</v>
      </c>
      <c r="M5742" t="s">
        <v>23</v>
      </c>
      <c r="N5742" t="s">
        <v>24</v>
      </c>
      <c r="O5742" t="s">
        <v>24</v>
      </c>
      <c r="P5742" t="s">
        <v>47</v>
      </c>
      <c r="Q5742" t="s">
        <v>24</v>
      </c>
      <c r="R5742" t="s">
        <v>32</v>
      </c>
      <c r="S5742" s="2">
        <v>39.1</v>
      </c>
      <c r="T5742" s="2">
        <v>2779.5</v>
      </c>
      <c r="U5742" t="s">
        <v>24</v>
      </c>
      <c r="V5742">
        <f>COUNTIF(Table1[[#This Row],[OnlineSecurity]:[StreamingMovies]], "Yes")</f>
        <v>3</v>
      </c>
      <c r="W5742" t="str" cm="1">
        <f t="array" ref="W5742">_xlfn.IFS(Table1[[#This Row],[tenure]]&lt;=12,"0-1 Years", Table1[[#This Row],[tenure]] &lt;=36, "1-3 Years",Table1[[#This Row],[tenure]]&lt;=60, "3-5 Years",Table1[[#This Row],[tenure]]&gt;60,"5+ Years")</f>
        <v>5+ Years</v>
      </c>
      <c r="X5742" t="str">
        <f>IF(AND(Table1[[#This Row],[Contract]]="Month-to-Month", Table1[[#This Row],[PaymentMethod]]= "Electronic check"), "High Risk", "Standard")</f>
        <v>Standard</v>
      </c>
      <c r="Y5742" s="11">
        <f>IFERROR(Table1[[#This Row],[TotalCharges]]/Table1[[#This Row],[tenure]],"0")</f>
        <v>40.282608695652172</v>
      </c>
      <c r="Z5742" t="str">
        <f>IF(Table1[[#This Row],[SeniorCitizen]]=1,"Yes","No")</f>
        <v>No</v>
      </c>
    </row>
    <row r="5743" spans="1:26" x14ac:dyDescent="0.3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s="2">
        <v>99.95</v>
      </c>
      <c r="T5743" s="2">
        <v>1931.75</v>
      </c>
      <c r="U5743" t="s">
        <v>23</v>
      </c>
      <c r="V5743">
        <f>COUNTIF(Table1[[#This Row],[OnlineSecurity]:[StreamingMovies]], "Yes")</f>
        <v>3</v>
      </c>
      <c r="W5743" t="str" cm="1">
        <f t="array" ref="W5743">_xlfn.IFS(Table1[[#This Row],[tenure]]&lt;=12,"0-1 Years", Table1[[#This Row],[tenure]] &lt;=36, "1-3 Years",Table1[[#This Row],[tenure]]&lt;=60, "3-5 Years",Table1[[#This Row],[tenure]]&gt;60,"5+ Years")</f>
        <v>1-3 Years</v>
      </c>
      <c r="X5743" t="str">
        <f>IF(AND(Table1[[#This Row],[Contract]]="Month-to-Month", Table1[[#This Row],[PaymentMethod]]= "Electronic check"), "High Risk", "Standard")</f>
        <v>High Risk</v>
      </c>
      <c r="Y5743" s="11">
        <f>IFERROR(Table1[[#This Row],[TotalCharges]]/Table1[[#This Row],[tenure]],"0")</f>
        <v>101.67105263157895</v>
      </c>
      <c r="Z5743" t="str">
        <f>IF(Table1[[#This Row],[SeniorCitizen]]=1,"Yes","No")</f>
        <v>No</v>
      </c>
    </row>
    <row r="5744" spans="1:26" x14ac:dyDescent="0.3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s="2">
        <v>114.5</v>
      </c>
      <c r="T5744" s="2">
        <v>8331.9500000000007</v>
      </c>
      <c r="U5744" t="s">
        <v>24</v>
      </c>
      <c r="V5744">
        <f>COUNTIF(Table1[[#This Row],[OnlineSecurity]:[StreamingMovies]], "Yes")</f>
        <v>6</v>
      </c>
      <c r="W5744" t="str" cm="1">
        <f t="array" ref="W5744">_xlfn.IFS(Table1[[#This Row],[tenure]]&lt;=12,"0-1 Years", Table1[[#This Row],[tenure]] &lt;=36, "1-3 Years",Table1[[#This Row],[tenure]]&lt;=60, "3-5 Years",Table1[[#This Row],[tenure]]&gt;60,"5+ Years")</f>
        <v>5+ Years</v>
      </c>
      <c r="X5744" t="str">
        <f>IF(AND(Table1[[#This Row],[Contract]]="Month-to-Month", Table1[[#This Row],[PaymentMethod]]= "Electronic check"), "High Risk", "Standard")</f>
        <v>Standard</v>
      </c>
      <c r="Y5744" s="11">
        <f>IFERROR(Table1[[#This Row],[TotalCharges]]/Table1[[#This Row],[tenure]],"0")</f>
        <v>115.72152777777779</v>
      </c>
      <c r="Z5744" t="str">
        <f>IF(Table1[[#This Row],[SeniorCitizen]]=1,"Yes","No")</f>
        <v>Yes</v>
      </c>
    </row>
    <row r="5745" spans="1:26" x14ac:dyDescent="0.35">
      <c r="A5745" t="s">
        <v>5780</v>
      </c>
      <c r="B5745" t="s">
        <v>22</v>
      </c>
      <c r="C5745">
        <v>1</v>
      </c>
      <c r="D5745" t="s">
        <v>24</v>
      </c>
      <c r="E5745" t="s">
        <v>24</v>
      </c>
      <c r="F5745">
        <v>38</v>
      </c>
      <c r="G5745" t="s">
        <v>23</v>
      </c>
      <c r="H5745" t="s">
        <v>24</v>
      </c>
      <c r="I5745" t="s">
        <v>24</v>
      </c>
      <c r="J5745" t="s">
        <v>24</v>
      </c>
      <c r="K5745" t="s">
        <v>24</v>
      </c>
      <c r="L5745" t="s">
        <v>24</v>
      </c>
      <c r="M5745" t="s">
        <v>24</v>
      </c>
      <c r="N5745" t="s">
        <v>24</v>
      </c>
      <c r="O5745" t="s">
        <v>24</v>
      </c>
      <c r="P5745" t="s">
        <v>47</v>
      </c>
      <c r="Q5745" t="s">
        <v>24</v>
      </c>
      <c r="R5745" t="s">
        <v>32</v>
      </c>
      <c r="S5745" s="2">
        <v>20.2</v>
      </c>
      <c r="T5745" s="2">
        <v>735.9</v>
      </c>
      <c r="U5745" t="s">
        <v>24</v>
      </c>
      <c r="V5745">
        <f>COUNTIF(Table1[[#This Row],[OnlineSecurity]:[StreamingMovies]], "Yes")</f>
        <v>0</v>
      </c>
      <c r="W5745" t="str" cm="1">
        <f t="array" ref="W5745">_xlfn.IFS(Table1[[#This Row],[tenure]]&lt;=12,"0-1 Years", Table1[[#This Row],[tenure]] &lt;=36, "1-3 Years",Table1[[#This Row],[tenure]]&lt;=60, "3-5 Years",Table1[[#This Row],[tenure]]&gt;60,"5+ Years")</f>
        <v>3-5 Years</v>
      </c>
      <c r="X5745" t="str">
        <f>IF(AND(Table1[[#This Row],[Contract]]="Month-to-Month", Table1[[#This Row],[PaymentMethod]]= "Electronic check"), "High Risk", "Standard")</f>
        <v>Standard</v>
      </c>
      <c r="Y5745" s="11">
        <f>IFERROR(Table1[[#This Row],[TotalCharges]]/Table1[[#This Row],[tenure]],"0")</f>
        <v>19.36578947368421</v>
      </c>
      <c r="Z5745" t="str">
        <f>IF(Table1[[#This Row],[SeniorCitizen]]=1,"Yes","No")</f>
        <v>Yes</v>
      </c>
    </row>
    <row r="5746" spans="1:26" x14ac:dyDescent="0.3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s="2">
        <v>55.8</v>
      </c>
      <c r="T5746" s="2">
        <v>2283.3000000000002</v>
      </c>
      <c r="U5746" t="s">
        <v>24</v>
      </c>
      <c r="V5746">
        <f>COUNTIF(Table1[[#This Row],[OnlineSecurity]:[StreamingMovies]], "Yes")</f>
        <v>1</v>
      </c>
      <c r="W5746" t="str" cm="1">
        <f t="array" ref="W5746">_xlfn.IFS(Table1[[#This Row],[tenure]]&lt;=12,"0-1 Years", Table1[[#This Row],[tenure]] &lt;=36, "1-3 Years",Table1[[#This Row],[tenure]]&lt;=60, "3-5 Years",Table1[[#This Row],[tenure]]&gt;60,"5+ Years")</f>
        <v>3-5 Years</v>
      </c>
      <c r="X5746" t="str">
        <f>IF(AND(Table1[[#This Row],[Contract]]="Month-to-Month", Table1[[#This Row],[PaymentMethod]]= "Electronic check"), "High Risk", "Standard")</f>
        <v>Standard</v>
      </c>
      <c r="Y5746" s="11">
        <f>IFERROR(Table1[[#This Row],[TotalCharges]]/Table1[[#This Row],[tenure]],"0")</f>
        <v>57.082500000000003</v>
      </c>
      <c r="Z5746" t="str">
        <f>IF(Table1[[#This Row],[SeniorCitizen]]=1,"Yes","No")</f>
        <v>Yes</v>
      </c>
    </row>
    <row r="5747" spans="1:26" x14ac:dyDescent="0.35">
      <c r="A5747" t="s">
        <v>5782</v>
      </c>
      <c r="B5747" t="s">
        <v>22</v>
      </c>
      <c r="C5747">
        <v>0</v>
      </c>
      <c r="D5747" t="s">
        <v>23</v>
      </c>
      <c r="E5747" t="s">
        <v>23</v>
      </c>
      <c r="F5747">
        <v>61</v>
      </c>
      <c r="G5747" t="s">
        <v>23</v>
      </c>
      <c r="H5747" t="s">
        <v>23</v>
      </c>
      <c r="I5747" t="s">
        <v>24</v>
      </c>
      <c r="J5747" t="s">
        <v>24</v>
      </c>
      <c r="K5747" t="s">
        <v>24</v>
      </c>
      <c r="L5747" t="s">
        <v>24</v>
      </c>
      <c r="M5747" t="s">
        <v>24</v>
      </c>
      <c r="N5747" t="s">
        <v>24</v>
      </c>
      <c r="O5747" t="s">
        <v>24</v>
      </c>
      <c r="P5747" t="s">
        <v>47</v>
      </c>
      <c r="Q5747" t="s">
        <v>23</v>
      </c>
      <c r="R5747" t="s">
        <v>32</v>
      </c>
      <c r="S5747" s="2">
        <v>24.2</v>
      </c>
      <c r="T5747" s="2">
        <v>1445.2</v>
      </c>
      <c r="U5747" t="s">
        <v>24</v>
      </c>
      <c r="V5747">
        <f>COUNTIF(Table1[[#This Row],[OnlineSecurity]:[StreamingMovies]], "Yes")</f>
        <v>0</v>
      </c>
      <c r="W5747" t="str" cm="1">
        <f t="array" ref="W5747">_xlfn.IFS(Table1[[#This Row],[tenure]]&lt;=12,"0-1 Years", Table1[[#This Row],[tenure]] &lt;=36, "1-3 Years",Table1[[#This Row],[tenure]]&lt;=60, "3-5 Years",Table1[[#This Row],[tenure]]&gt;60,"5+ Years")</f>
        <v>5+ Years</v>
      </c>
      <c r="X5747" t="str">
        <f>IF(AND(Table1[[#This Row],[Contract]]="Month-to-Month", Table1[[#This Row],[PaymentMethod]]= "Electronic check"), "High Risk", "Standard")</f>
        <v>Standard</v>
      </c>
      <c r="Y5747" s="11">
        <f>IFERROR(Table1[[#This Row],[TotalCharges]]/Table1[[#This Row],[tenure]],"0")</f>
        <v>23.691803278688525</v>
      </c>
      <c r="Z5747" t="str">
        <f>IF(Table1[[#This Row],[SeniorCitizen]]=1,"Yes","No")</f>
        <v>No</v>
      </c>
    </row>
    <row r="5748" spans="1:26" x14ac:dyDescent="0.3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7105</v>
      </c>
      <c r="S5748" s="2">
        <v>81</v>
      </c>
      <c r="T5748" s="2">
        <v>818.05</v>
      </c>
      <c r="U5748" t="s">
        <v>23</v>
      </c>
      <c r="V5748">
        <f>COUNTIF(Table1[[#This Row],[OnlineSecurity]:[StreamingMovies]], "Yes")</f>
        <v>1</v>
      </c>
      <c r="W5748" t="str" cm="1">
        <f t="array" ref="W5748">_xlfn.IFS(Table1[[#This Row],[tenure]]&lt;=12,"0-1 Years", Table1[[#This Row],[tenure]] &lt;=36, "1-3 Years",Table1[[#This Row],[tenure]]&lt;=60, "3-5 Years",Table1[[#This Row],[tenure]]&gt;60,"5+ Years")</f>
        <v>0-1 Years</v>
      </c>
      <c r="X5748" t="str">
        <f>IF(AND(Table1[[#This Row],[Contract]]="Month-to-Month", Table1[[#This Row],[PaymentMethod]]= "Electronic check"), "High Risk", "Standard")</f>
        <v>Standard</v>
      </c>
      <c r="Y5748" s="11">
        <f>IFERROR(Table1[[#This Row],[TotalCharges]]/Table1[[#This Row],[tenure]],"0")</f>
        <v>81.804999999999993</v>
      </c>
      <c r="Z5748" t="str">
        <f>IF(Table1[[#This Row],[SeniorCitizen]]=1,"Yes","No")</f>
        <v>No</v>
      </c>
    </row>
    <row r="5749" spans="1:26" x14ac:dyDescent="0.3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7105</v>
      </c>
      <c r="S5749" s="2">
        <v>72.8</v>
      </c>
      <c r="T5749" s="2">
        <v>2333.0500000000002</v>
      </c>
      <c r="U5749" t="s">
        <v>24</v>
      </c>
      <c r="V5749">
        <f>COUNTIF(Table1[[#This Row],[OnlineSecurity]:[StreamingMovies]], "Yes")</f>
        <v>3</v>
      </c>
      <c r="W5749" t="str" cm="1">
        <f t="array" ref="W5749">_xlfn.IFS(Table1[[#This Row],[tenure]]&lt;=12,"0-1 Years", Table1[[#This Row],[tenure]] &lt;=36, "1-3 Years",Table1[[#This Row],[tenure]]&lt;=60, "3-5 Years",Table1[[#This Row],[tenure]]&gt;60,"5+ Years")</f>
        <v>1-3 Years</v>
      </c>
      <c r="X5749" t="str">
        <f>IF(AND(Table1[[#This Row],[Contract]]="Month-to-Month", Table1[[#This Row],[PaymentMethod]]= "Electronic check"), "High Risk", "Standard")</f>
        <v>Standard</v>
      </c>
      <c r="Y5749" s="11">
        <f>IFERROR(Table1[[#This Row],[TotalCharges]]/Table1[[#This Row],[tenure]],"0")</f>
        <v>72.907812500000006</v>
      </c>
      <c r="Z5749" t="str">
        <f>IF(Table1[[#This Row],[SeniorCitizen]]=1,"Yes","No")</f>
        <v>No</v>
      </c>
    </row>
    <row r="5750" spans="1:26" x14ac:dyDescent="0.3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7105</v>
      </c>
      <c r="S5750" s="2">
        <v>99.85</v>
      </c>
      <c r="T5750" s="2">
        <v>1992.55</v>
      </c>
      <c r="U5750" t="s">
        <v>24</v>
      </c>
      <c r="V5750">
        <f>COUNTIF(Table1[[#This Row],[OnlineSecurity]:[StreamingMovies]], "Yes")</f>
        <v>3</v>
      </c>
      <c r="W5750" t="str" cm="1">
        <f t="array" ref="W5750">_xlfn.IFS(Table1[[#This Row],[tenure]]&lt;=12,"0-1 Years", Table1[[#This Row],[tenure]] &lt;=36, "1-3 Years",Table1[[#This Row],[tenure]]&lt;=60, "3-5 Years",Table1[[#This Row],[tenure]]&gt;60,"5+ Years")</f>
        <v>1-3 Years</v>
      </c>
      <c r="X5750" t="str">
        <f>IF(AND(Table1[[#This Row],[Contract]]="Month-to-Month", Table1[[#This Row],[PaymentMethod]]= "Electronic check"), "High Risk", "Standard")</f>
        <v>Standard</v>
      </c>
      <c r="Y5750" s="11">
        <f>IFERROR(Table1[[#This Row],[TotalCharges]]/Table1[[#This Row],[tenure]],"0")</f>
        <v>94.883333333333326</v>
      </c>
      <c r="Z5750" t="str">
        <f>IF(Table1[[#This Row],[SeniorCitizen]]=1,"Yes","No")</f>
        <v>No</v>
      </c>
    </row>
    <row r="5751" spans="1:26" x14ac:dyDescent="0.3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s="2">
        <v>99.5</v>
      </c>
      <c r="T5751" s="2">
        <v>5890</v>
      </c>
      <c r="U5751" t="s">
        <v>24</v>
      </c>
      <c r="V5751">
        <f>COUNTIF(Table1[[#This Row],[OnlineSecurity]:[StreamingMovies]], "Yes")</f>
        <v>3</v>
      </c>
      <c r="W5751" t="str" cm="1">
        <f t="array" ref="W5751">_xlfn.IFS(Table1[[#This Row],[tenure]]&lt;=12,"0-1 Years", Table1[[#This Row],[tenure]] &lt;=36, "1-3 Years",Table1[[#This Row],[tenure]]&lt;=60, "3-5 Years",Table1[[#This Row],[tenure]]&gt;60,"5+ Years")</f>
        <v>3-5 Years</v>
      </c>
      <c r="X5751" t="str">
        <f>IF(AND(Table1[[#This Row],[Contract]]="Month-to-Month", Table1[[#This Row],[PaymentMethod]]= "Electronic check"), "High Risk", "Standard")</f>
        <v>Standard</v>
      </c>
      <c r="Y5751" s="11">
        <f>IFERROR(Table1[[#This Row],[TotalCharges]]/Table1[[#This Row],[tenure]],"0")</f>
        <v>99.830508474576277</v>
      </c>
      <c r="Z5751" t="str">
        <f>IF(Table1[[#This Row],[SeniorCitizen]]=1,"Yes","No")</f>
        <v>Yes</v>
      </c>
    </row>
    <row r="5752" spans="1:26" x14ac:dyDescent="0.3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s="2">
        <v>70.150000000000006</v>
      </c>
      <c r="T5752" s="2">
        <v>916.75</v>
      </c>
      <c r="U5752" t="s">
        <v>23</v>
      </c>
      <c r="V5752">
        <f>COUNTIF(Table1[[#This Row],[OnlineSecurity]:[StreamingMovies]], "Yes")</f>
        <v>0</v>
      </c>
      <c r="W5752" t="str" cm="1">
        <f t="array" ref="W5752">_xlfn.IFS(Table1[[#This Row],[tenure]]&lt;=12,"0-1 Years", Table1[[#This Row],[tenure]] &lt;=36, "1-3 Years",Table1[[#This Row],[tenure]]&lt;=60, "3-5 Years",Table1[[#This Row],[tenure]]&gt;60,"5+ Years")</f>
        <v>1-3 Years</v>
      </c>
      <c r="X5752" t="str">
        <f>IF(AND(Table1[[#This Row],[Contract]]="Month-to-Month", Table1[[#This Row],[PaymentMethod]]= "Electronic check"), "High Risk", "Standard")</f>
        <v>High Risk</v>
      </c>
      <c r="Y5752" s="11">
        <f>IFERROR(Table1[[#This Row],[TotalCharges]]/Table1[[#This Row],[tenure]],"0")</f>
        <v>70.519230769230774</v>
      </c>
      <c r="Z5752" t="str">
        <f>IF(Table1[[#This Row],[SeniorCitizen]]=1,"Yes","No")</f>
        <v>Yes</v>
      </c>
    </row>
    <row r="5753" spans="1:26" x14ac:dyDescent="0.35">
      <c r="A5753" t="s">
        <v>5788</v>
      </c>
      <c r="B5753" t="s">
        <v>22</v>
      </c>
      <c r="C5753">
        <v>0</v>
      </c>
      <c r="D5753" t="s">
        <v>24</v>
      </c>
      <c r="E5753" t="s">
        <v>24</v>
      </c>
      <c r="F5753">
        <v>47</v>
      </c>
      <c r="G5753" t="s">
        <v>23</v>
      </c>
      <c r="H5753" t="s">
        <v>24</v>
      </c>
      <c r="I5753" t="s">
        <v>24</v>
      </c>
      <c r="J5753" t="s">
        <v>24</v>
      </c>
      <c r="K5753" t="s">
        <v>24</v>
      </c>
      <c r="L5753" t="s">
        <v>24</v>
      </c>
      <c r="M5753" t="s">
        <v>24</v>
      </c>
      <c r="N5753" t="s">
        <v>24</v>
      </c>
      <c r="O5753" t="s">
        <v>24</v>
      </c>
      <c r="P5753" t="s">
        <v>47</v>
      </c>
      <c r="Q5753" t="s">
        <v>24</v>
      </c>
      <c r="R5753" t="s">
        <v>7105</v>
      </c>
      <c r="S5753" s="2">
        <v>20.25</v>
      </c>
      <c r="T5753" s="2">
        <v>1029.8</v>
      </c>
      <c r="U5753" t="s">
        <v>24</v>
      </c>
      <c r="V5753">
        <f>COUNTIF(Table1[[#This Row],[OnlineSecurity]:[StreamingMovies]], "Yes")</f>
        <v>0</v>
      </c>
      <c r="W5753" t="str" cm="1">
        <f t="array" ref="W5753">_xlfn.IFS(Table1[[#This Row],[tenure]]&lt;=12,"0-1 Years", Table1[[#This Row],[tenure]] &lt;=36, "1-3 Years",Table1[[#This Row],[tenure]]&lt;=60, "3-5 Years",Table1[[#This Row],[tenure]]&gt;60,"5+ Years")</f>
        <v>3-5 Years</v>
      </c>
      <c r="X5753" t="str">
        <f>IF(AND(Table1[[#This Row],[Contract]]="Month-to-Month", Table1[[#This Row],[PaymentMethod]]= "Electronic check"), "High Risk", "Standard")</f>
        <v>Standard</v>
      </c>
      <c r="Y5753" s="11">
        <f>IFERROR(Table1[[#This Row],[TotalCharges]]/Table1[[#This Row],[tenure]],"0")</f>
        <v>21.910638297872339</v>
      </c>
      <c r="Z5753" t="str">
        <f>IF(Table1[[#This Row],[SeniorCitizen]]=1,"Yes","No")</f>
        <v>No</v>
      </c>
    </row>
    <row r="5754" spans="1:26" x14ac:dyDescent="0.35">
      <c r="A5754" t="s">
        <v>5789</v>
      </c>
      <c r="B5754" t="s">
        <v>30</v>
      </c>
      <c r="C5754">
        <v>0</v>
      </c>
      <c r="D5754" t="s">
        <v>23</v>
      </c>
      <c r="E5754" t="s">
        <v>23</v>
      </c>
      <c r="F5754">
        <v>69</v>
      </c>
      <c r="G5754" t="s">
        <v>23</v>
      </c>
      <c r="H5754" t="s">
        <v>23</v>
      </c>
      <c r="I5754" t="s">
        <v>24</v>
      </c>
      <c r="J5754" t="s">
        <v>24</v>
      </c>
      <c r="K5754" t="s">
        <v>24</v>
      </c>
      <c r="L5754" t="s">
        <v>24</v>
      </c>
      <c r="M5754" t="s">
        <v>24</v>
      </c>
      <c r="N5754" t="s">
        <v>24</v>
      </c>
      <c r="O5754" t="s">
        <v>24</v>
      </c>
      <c r="P5754" t="s">
        <v>47</v>
      </c>
      <c r="Q5754" t="s">
        <v>23</v>
      </c>
      <c r="R5754" t="s">
        <v>7104</v>
      </c>
      <c r="S5754" s="2">
        <v>26</v>
      </c>
      <c r="T5754" s="2">
        <v>1796.55</v>
      </c>
      <c r="U5754" t="s">
        <v>24</v>
      </c>
      <c r="V5754">
        <f>COUNTIF(Table1[[#This Row],[OnlineSecurity]:[StreamingMovies]], "Yes")</f>
        <v>0</v>
      </c>
      <c r="W5754" t="str" cm="1">
        <f t="array" ref="W5754">_xlfn.IFS(Table1[[#This Row],[tenure]]&lt;=12,"0-1 Years", Table1[[#This Row],[tenure]] &lt;=36, "1-3 Years",Table1[[#This Row],[tenure]]&lt;=60, "3-5 Years",Table1[[#This Row],[tenure]]&gt;60,"5+ Years")</f>
        <v>5+ Years</v>
      </c>
      <c r="X5754" t="str">
        <f>IF(AND(Table1[[#This Row],[Contract]]="Month-to-Month", Table1[[#This Row],[PaymentMethod]]= "Electronic check"), "High Risk", "Standard")</f>
        <v>Standard</v>
      </c>
      <c r="Y5754" s="11">
        <f>IFERROR(Table1[[#This Row],[TotalCharges]]/Table1[[#This Row],[tenure]],"0")</f>
        <v>26.036956521739128</v>
      </c>
      <c r="Z5754" t="str">
        <f>IF(Table1[[#This Row],[SeniorCitizen]]=1,"Yes","No")</f>
        <v>No</v>
      </c>
    </row>
    <row r="5755" spans="1:26" x14ac:dyDescent="0.35">
      <c r="A5755" t="s">
        <v>5790</v>
      </c>
      <c r="B5755" t="s">
        <v>30</v>
      </c>
      <c r="C5755">
        <v>0</v>
      </c>
      <c r="D5755" t="s">
        <v>24</v>
      </c>
      <c r="E5755" t="s">
        <v>24</v>
      </c>
      <c r="F5755">
        <v>2</v>
      </c>
      <c r="G5755" t="s">
        <v>23</v>
      </c>
      <c r="H5755" t="s">
        <v>24</v>
      </c>
      <c r="I5755" t="s">
        <v>24</v>
      </c>
      <c r="J5755" t="s">
        <v>24</v>
      </c>
      <c r="K5755" t="s">
        <v>24</v>
      </c>
      <c r="L5755" t="s">
        <v>24</v>
      </c>
      <c r="M5755" t="s">
        <v>24</v>
      </c>
      <c r="N5755" t="s">
        <v>24</v>
      </c>
      <c r="O5755" t="s">
        <v>24</v>
      </c>
      <c r="P5755" t="s">
        <v>27</v>
      </c>
      <c r="Q5755" t="s">
        <v>23</v>
      </c>
      <c r="R5755" t="s">
        <v>7105</v>
      </c>
      <c r="S5755" s="2">
        <v>19.899999999999999</v>
      </c>
      <c r="T5755" s="2">
        <v>33.700000000000003</v>
      </c>
      <c r="U5755" t="s">
        <v>24</v>
      </c>
      <c r="V5755">
        <f>COUNTIF(Table1[[#This Row],[OnlineSecurity]:[StreamingMovies]], "Yes")</f>
        <v>0</v>
      </c>
      <c r="W5755" t="str" cm="1">
        <f t="array" ref="W5755">_xlfn.IFS(Table1[[#This Row],[tenure]]&lt;=12,"0-1 Years", Table1[[#This Row],[tenure]] &lt;=36, "1-3 Years",Table1[[#This Row],[tenure]]&lt;=60, "3-5 Years",Table1[[#This Row],[tenure]]&gt;60,"5+ Years")</f>
        <v>0-1 Years</v>
      </c>
      <c r="X5755" t="str">
        <f>IF(AND(Table1[[#This Row],[Contract]]="Month-to-Month", Table1[[#This Row],[PaymentMethod]]= "Electronic check"), "High Risk", "Standard")</f>
        <v>Standard</v>
      </c>
      <c r="Y5755" s="11">
        <f>IFERROR(Table1[[#This Row],[TotalCharges]]/Table1[[#This Row],[tenure]],"0")</f>
        <v>16.850000000000001</v>
      </c>
      <c r="Z5755" t="str">
        <f>IF(Table1[[#This Row],[SeniorCitizen]]=1,"Yes","No")</f>
        <v>No</v>
      </c>
    </row>
    <row r="5756" spans="1:26" x14ac:dyDescent="0.35">
      <c r="A5756" t="s">
        <v>5791</v>
      </c>
      <c r="B5756" t="s">
        <v>22</v>
      </c>
      <c r="C5756">
        <v>0</v>
      </c>
      <c r="D5756" t="s">
        <v>23</v>
      </c>
      <c r="E5756" t="s">
        <v>23</v>
      </c>
      <c r="F5756">
        <v>22</v>
      </c>
      <c r="G5756" t="s">
        <v>23</v>
      </c>
      <c r="H5756" t="s">
        <v>24</v>
      </c>
      <c r="I5756" t="s">
        <v>24</v>
      </c>
      <c r="J5756" t="s">
        <v>24</v>
      </c>
      <c r="K5756" t="s">
        <v>24</v>
      </c>
      <c r="L5756" t="s">
        <v>24</v>
      </c>
      <c r="M5756" t="s">
        <v>24</v>
      </c>
      <c r="N5756" t="s">
        <v>24</v>
      </c>
      <c r="O5756" t="s">
        <v>24</v>
      </c>
      <c r="P5756" t="s">
        <v>27</v>
      </c>
      <c r="Q5756" t="s">
        <v>24</v>
      </c>
      <c r="R5756" t="s">
        <v>7104</v>
      </c>
      <c r="S5756" s="2">
        <v>19.05</v>
      </c>
      <c r="T5756" s="2">
        <v>454.05</v>
      </c>
      <c r="U5756" t="s">
        <v>24</v>
      </c>
      <c r="V5756">
        <f>COUNTIF(Table1[[#This Row],[OnlineSecurity]:[StreamingMovies]], "Yes")</f>
        <v>0</v>
      </c>
      <c r="W5756" t="str" cm="1">
        <f t="array" ref="W5756">_xlfn.IFS(Table1[[#This Row],[tenure]]&lt;=12,"0-1 Years", Table1[[#This Row],[tenure]] &lt;=36, "1-3 Years",Table1[[#This Row],[tenure]]&lt;=60, "3-5 Years",Table1[[#This Row],[tenure]]&gt;60,"5+ Years")</f>
        <v>1-3 Years</v>
      </c>
      <c r="X5756" t="str">
        <f>IF(AND(Table1[[#This Row],[Contract]]="Month-to-Month", Table1[[#This Row],[PaymentMethod]]= "Electronic check"), "High Risk", "Standard")</f>
        <v>Standard</v>
      </c>
      <c r="Y5756" s="11">
        <f>IFERROR(Table1[[#This Row],[TotalCharges]]/Table1[[#This Row],[tenure]],"0")</f>
        <v>20.638636363636365</v>
      </c>
      <c r="Z5756" t="str">
        <f>IF(Table1[[#This Row],[SeniorCitizen]]=1,"Yes","No")</f>
        <v>No</v>
      </c>
    </row>
    <row r="5757" spans="1:26" x14ac:dyDescent="0.3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s="2">
        <v>96.5</v>
      </c>
      <c r="T5757" s="2">
        <v>1392.25</v>
      </c>
      <c r="U5757" t="s">
        <v>24</v>
      </c>
      <c r="V5757">
        <f>COUNTIF(Table1[[#This Row],[OnlineSecurity]:[StreamingMovies]], "Yes")</f>
        <v>3</v>
      </c>
      <c r="W5757" t="str" cm="1">
        <f t="array" ref="W5757">_xlfn.IFS(Table1[[#This Row],[tenure]]&lt;=12,"0-1 Years", Table1[[#This Row],[tenure]] &lt;=36, "1-3 Years",Table1[[#This Row],[tenure]]&lt;=60, "3-5 Years",Table1[[#This Row],[tenure]]&gt;60,"5+ Years")</f>
        <v>1-3 Years</v>
      </c>
      <c r="X5757" t="str">
        <f>IF(AND(Table1[[#This Row],[Contract]]="Month-to-Month", Table1[[#This Row],[PaymentMethod]]= "Electronic check"), "High Risk", "Standard")</f>
        <v>High Risk</v>
      </c>
      <c r="Y5757" s="11">
        <f>IFERROR(Table1[[#This Row],[TotalCharges]]/Table1[[#This Row],[tenure]],"0")</f>
        <v>92.816666666666663</v>
      </c>
      <c r="Z5757" t="str">
        <f>IF(Table1[[#This Row],[SeniorCitizen]]=1,"Yes","No")</f>
        <v>Yes</v>
      </c>
    </row>
    <row r="5758" spans="1:26" x14ac:dyDescent="0.35">
      <c r="A5758" t="s">
        <v>5793</v>
      </c>
      <c r="B5758" t="s">
        <v>22</v>
      </c>
      <c r="C5758">
        <v>0</v>
      </c>
      <c r="D5758" t="s">
        <v>24</v>
      </c>
      <c r="E5758" t="s">
        <v>24</v>
      </c>
      <c r="F5758">
        <v>53</v>
      </c>
      <c r="G5758" t="s">
        <v>23</v>
      </c>
      <c r="H5758" t="s">
        <v>24</v>
      </c>
      <c r="I5758" t="s">
        <v>24</v>
      </c>
      <c r="J5758" t="s">
        <v>24</v>
      </c>
      <c r="K5758" t="s">
        <v>24</v>
      </c>
      <c r="L5758" t="s">
        <v>24</v>
      </c>
      <c r="M5758" t="s">
        <v>24</v>
      </c>
      <c r="N5758" t="s">
        <v>24</v>
      </c>
      <c r="O5758" t="s">
        <v>24</v>
      </c>
      <c r="P5758" t="s">
        <v>47</v>
      </c>
      <c r="Q5758" t="s">
        <v>24</v>
      </c>
      <c r="R5758" t="s">
        <v>7105</v>
      </c>
      <c r="S5758" s="2">
        <v>19.850000000000001</v>
      </c>
      <c r="T5758" s="2">
        <v>1049.5999999999999</v>
      </c>
      <c r="U5758" t="s">
        <v>24</v>
      </c>
      <c r="V5758">
        <f>COUNTIF(Table1[[#This Row],[OnlineSecurity]:[StreamingMovies]], "Yes")</f>
        <v>0</v>
      </c>
      <c r="W5758" t="str" cm="1">
        <f t="array" ref="W5758">_xlfn.IFS(Table1[[#This Row],[tenure]]&lt;=12,"0-1 Years", Table1[[#This Row],[tenure]] &lt;=36, "1-3 Years",Table1[[#This Row],[tenure]]&lt;=60, "3-5 Years",Table1[[#This Row],[tenure]]&gt;60,"5+ Years")</f>
        <v>3-5 Years</v>
      </c>
      <c r="X5758" t="str">
        <f>IF(AND(Table1[[#This Row],[Contract]]="Month-to-Month", Table1[[#This Row],[PaymentMethod]]= "Electronic check"), "High Risk", "Standard")</f>
        <v>Standard</v>
      </c>
      <c r="Y5758" s="11">
        <f>IFERROR(Table1[[#This Row],[TotalCharges]]/Table1[[#This Row],[tenure]],"0")</f>
        <v>19.80377358490566</v>
      </c>
      <c r="Z5758" t="str">
        <f>IF(Table1[[#This Row],[SeniorCitizen]]=1,"Yes","No")</f>
        <v>No</v>
      </c>
    </row>
    <row r="5759" spans="1:26" x14ac:dyDescent="0.35">
      <c r="A5759" t="s">
        <v>5794</v>
      </c>
      <c r="B5759" t="s">
        <v>22</v>
      </c>
      <c r="C5759">
        <v>1</v>
      </c>
      <c r="D5759" t="s">
        <v>23</v>
      </c>
      <c r="E5759" t="s">
        <v>24</v>
      </c>
      <c r="F5759">
        <v>28</v>
      </c>
      <c r="G5759" t="s">
        <v>23</v>
      </c>
      <c r="H5759" t="s">
        <v>23</v>
      </c>
      <c r="I5759" t="s">
        <v>24</v>
      </c>
      <c r="J5759" t="s">
        <v>24</v>
      </c>
      <c r="K5759" t="s">
        <v>24</v>
      </c>
      <c r="L5759" t="s">
        <v>24</v>
      </c>
      <c r="M5759" t="s">
        <v>24</v>
      </c>
      <c r="N5759" t="s">
        <v>24</v>
      </c>
      <c r="O5759" t="s">
        <v>24</v>
      </c>
      <c r="P5759" t="s">
        <v>27</v>
      </c>
      <c r="Q5759" t="s">
        <v>24</v>
      </c>
      <c r="R5759" t="s">
        <v>32</v>
      </c>
      <c r="S5759" s="2">
        <v>25.7</v>
      </c>
      <c r="T5759" s="2">
        <v>734.6</v>
      </c>
      <c r="U5759" t="s">
        <v>24</v>
      </c>
      <c r="V5759">
        <f>COUNTIF(Table1[[#This Row],[OnlineSecurity]:[StreamingMovies]], "Yes")</f>
        <v>0</v>
      </c>
      <c r="W5759" t="str" cm="1">
        <f t="array" ref="W5759">_xlfn.IFS(Table1[[#This Row],[tenure]]&lt;=12,"0-1 Years", Table1[[#This Row],[tenure]] &lt;=36, "1-3 Years",Table1[[#This Row],[tenure]]&lt;=60, "3-5 Years",Table1[[#This Row],[tenure]]&gt;60,"5+ Years")</f>
        <v>1-3 Years</v>
      </c>
      <c r="X5759" t="str">
        <f>IF(AND(Table1[[#This Row],[Contract]]="Month-to-Month", Table1[[#This Row],[PaymentMethod]]= "Electronic check"), "High Risk", "Standard")</f>
        <v>Standard</v>
      </c>
      <c r="Y5759" s="11">
        <f>IFERROR(Table1[[#This Row],[TotalCharges]]/Table1[[#This Row],[tenure]],"0")</f>
        <v>26.235714285714288</v>
      </c>
      <c r="Z5759" t="str">
        <f>IF(Table1[[#This Row],[SeniorCitizen]]=1,"Yes","No")</f>
        <v>Yes</v>
      </c>
    </row>
    <row r="5760" spans="1:26" x14ac:dyDescent="0.35">
      <c r="A5760" t="s">
        <v>5795</v>
      </c>
      <c r="B5760" t="s">
        <v>30</v>
      </c>
      <c r="C5760">
        <v>0</v>
      </c>
      <c r="D5760" t="s">
        <v>24</v>
      </c>
      <c r="E5760" t="s">
        <v>24</v>
      </c>
      <c r="F5760">
        <v>22</v>
      </c>
      <c r="G5760" t="s">
        <v>23</v>
      </c>
      <c r="H5760" t="s">
        <v>24</v>
      </c>
      <c r="I5760" t="s">
        <v>24</v>
      </c>
      <c r="J5760" t="s">
        <v>24</v>
      </c>
      <c r="K5760" t="s">
        <v>24</v>
      </c>
      <c r="L5760" t="s">
        <v>24</v>
      </c>
      <c r="M5760" t="s">
        <v>24</v>
      </c>
      <c r="N5760" t="s">
        <v>24</v>
      </c>
      <c r="O5760" t="s">
        <v>24</v>
      </c>
      <c r="P5760" t="s">
        <v>31</v>
      </c>
      <c r="Q5760" t="s">
        <v>24</v>
      </c>
      <c r="R5760" t="s">
        <v>32</v>
      </c>
      <c r="S5760" s="2">
        <v>20.3</v>
      </c>
      <c r="T5760" s="2">
        <v>475.1</v>
      </c>
      <c r="U5760" t="s">
        <v>24</v>
      </c>
      <c r="V5760">
        <f>COUNTIF(Table1[[#This Row],[OnlineSecurity]:[StreamingMovies]], "Yes")</f>
        <v>0</v>
      </c>
      <c r="W5760" t="str" cm="1">
        <f t="array" ref="W5760">_xlfn.IFS(Table1[[#This Row],[tenure]]&lt;=12,"0-1 Years", Table1[[#This Row],[tenure]] &lt;=36, "1-3 Years",Table1[[#This Row],[tenure]]&lt;=60, "3-5 Years",Table1[[#This Row],[tenure]]&gt;60,"5+ Years")</f>
        <v>1-3 Years</v>
      </c>
      <c r="X5760" t="str">
        <f>IF(AND(Table1[[#This Row],[Contract]]="Month-to-Month", Table1[[#This Row],[PaymentMethod]]= "Electronic check"), "High Risk", "Standard")</f>
        <v>Standard</v>
      </c>
      <c r="Y5760" s="11">
        <f>IFERROR(Table1[[#This Row],[TotalCharges]]/Table1[[#This Row],[tenure]],"0")</f>
        <v>21.595454545454547</v>
      </c>
      <c r="Z5760" t="str">
        <f>IF(Table1[[#This Row],[SeniorCitizen]]=1,"Yes","No")</f>
        <v>No</v>
      </c>
    </row>
    <row r="5761" spans="1:26" x14ac:dyDescent="0.3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s="2">
        <v>70.150000000000006</v>
      </c>
      <c r="T5761" s="2">
        <v>70.150000000000006</v>
      </c>
      <c r="U5761" t="s">
        <v>23</v>
      </c>
      <c r="V5761">
        <f>COUNTIF(Table1[[#This Row],[OnlineSecurity]:[StreamingMovies]], "Yes")</f>
        <v>0</v>
      </c>
      <c r="W5761" t="str" cm="1">
        <f t="array" ref="W5761">_xlfn.IFS(Table1[[#This Row],[tenure]]&lt;=12,"0-1 Years", Table1[[#This Row],[tenure]] &lt;=36, "1-3 Years",Table1[[#This Row],[tenure]]&lt;=60, "3-5 Years",Table1[[#This Row],[tenure]]&gt;60,"5+ Years")</f>
        <v>0-1 Years</v>
      </c>
      <c r="X5761" t="str">
        <f>IF(AND(Table1[[#This Row],[Contract]]="Month-to-Month", Table1[[#This Row],[PaymentMethod]]= "Electronic check"), "High Risk", "Standard")</f>
        <v>Standard</v>
      </c>
      <c r="Y5761" s="11">
        <f>IFERROR(Table1[[#This Row],[TotalCharges]]/Table1[[#This Row],[tenure]],"0")</f>
        <v>70.150000000000006</v>
      </c>
      <c r="Z5761" t="str">
        <f>IF(Table1[[#This Row],[SeniorCitizen]]=1,"Yes","No")</f>
        <v>No</v>
      </c>
    </row>
    <row r="5762" spans="1:26" x14ac:dyDescent="0.3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s="2">
        <v>91.55</v>
      </c>
      <c r="T5762" s="2">
        <v>1540.05</v>
      </c>
      <c r="U5762" t="s">
        <v>24</v>
      </c>
      <c r="V5762">
        <f>COUNTIF(Table1[[#This Row],[OnlineSecurity]:[StreamingMovies]], "Yes")</f>
        <v>3</v>
      </c>
      <c r="W5762" t="str" cm="1">
        <f t="array" ref="W5762">_xlfn.IFS(Table1[[#This Row],[tenure]]&lt;=12,"0-1 Years", Table1[[#This Row],[tenure]] &lt;=36, "1-3 Years",Table1[[#This Row],[tenure]]&lt;=60, "3-5 Years",Table1[[#This Row],[tenure]]&gt;60,"5+ Years")</f>
        <v>1-3 Years</v>
      </c>
      <c r="X5762" t="str">
        <f>IF(AND(Table1[[#This Row],[Contract]]="Month-to-Month", Table1[[#This Row],[PaymentMethod]]= "Electronic check"), "High Risk", "Standard")</f>
        <v>High Risk</v>
      </c>
      <c r="Y5762" s="11">
        <f>IFERROR(Table1[[#This Row],[TotalCharges]]/Table1[[#This Row],[tenure]],"0")</f>
        <v>96.253124999999997</v>
      </c>
      <c r="Z5762" t="str">
        <f>IF(Table1[[#This Row],[SeniorCitizen]]=1,"Yes","No")</f>
        <v>Yes</v>
      </c>
    </row>
    <row r="5763" spans="1:26" x14ac:dyDescent="0.35">
      <c r="A5763" t="s">
        <v>5798</v>
      </c>
      <c r="B5763" t="s">
        <v>22</v>
      </c>
      <c r="C5763">
        <v>0</v>
      </c>
      <c r="D5763" t="s">
        <v>23</v>
      </c>
      <c r="E5763" t="s">
        <v>23</v>
      </c>
      <c r="F5763">
        <v>48</v>
      </c>
      <c r="G5763" t="s">
        <v>24</v>
      </c>
      <c r="H5763" t="s">
        <v>24</v>
      </c>
      <c r="I5763" t="s">
        <v>26</v>
      </c>
      <c r="J5763" t="s">
        <v>23</v>
      </c>
      <c r="K5763" t="s">
        <v>23</v>
      </c>
      <c r="L5763" t="s">
        <v>24</v>
      </c>
      <c r="M5763" t="s">
        <v>23</v>
      </c>
      <c r="N5763" t="s">
        <v>24</v>
      </c>
      <c r="O5763" t="s">
        <v>24</v>
      </c>
      <c r="P5763" t="s">
        <v>47</v>
      </c>
      <c r="Q5763" t="s">
        <v>24</v>
      </c>
      <c r="R5763" t="s">
        <v>32</v>
      </c>
      <c r="S5763" s="2">
        <v>39.4</v>
      </c>
      <c r="T5763" s="2">
        <v>1978.65</v>
      </c>
      <c r="U5763" t="s">
        <v>24</v>
      </c>
      <c r="V5763">
        <f>COUNTIF(Table1[[#This Row],[OnlineSecurity]:[StreamingMovies]], "Yes")</f>
        <v>3</v>
      </c>
      <c r="W5763" t="str" cm="1">
        <f t="array" ref="W5763">_xlfn.IFS(Table1[[#This Row],[tenure]]&lt;=12,"0-1 Years", Table1[[#This Row],[tenure]] &lt;=36, "1-3 Years",Table1[[#This Row],[tenure]]&lt;=60, "3-5 Years",Table1[[#This Row],[tenure]]&gt;60,"5+ Years")</f>
        <v>3-5 Years</v>
      </c>
      <c r="X5763" t="str">
        <f>IF(AND(Table1[[#This Row],[Contract]]="Month-to-Month", Table1[[#This Row],[PaymentMethod]]= "Electronic check"), "High Risk", "Standard")</f>
        <v>Standard</v>
      </c>
      <c r="Y5763" s="11">
        <f>IFERROR(Table1[[#This Row],[TotalCharges]]/Table1[[#This Row],[tenure]],"0")</f>
        <v>41.221875000000004</v>
      </c>
      <c r="Z5763" t="str">
        <f>IF(Table1[[#This Row],[SeniorCitizen]]=1,"Yes","No")</f>
        <v>No</v>
      </c>
    </row>
    <row r="5764" spans="1:26" x14ac:dyDescent="0.3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7104</v>
      </c>
      <c r="S5764" s="2">
        <v>105.7</v>
      </c>
      <c r="T5764" s="2">
        <v>3181.8</v>
      </c>
      <c r="U5764" t="s">
        <v>24</v>
      </c>
      <c r="V5764">
        <f>COUNTIF(Table1[[#This Row],[OnlineSecurity]:[StreamingMovies]], "Yes")</f>
        <v>5</v>
      </c>
      <c r="W5764" t="str" cm="1">
        <f t="array" ref="W5764">_xlfn.IFS(Table1[[#This Row],[tenure]]&lt;=12,"0-1 Years", Table1[[#This Row],[tenure]] &lt;=36, "1-3 Years",Table1[[#This Row],[tenure]]&lt;=60, "3-5 Years",Table1[[#This Row],[tenure]]&gt;60,"5+ Years")</f>
        <v>1-3 Years</v>
      </c>
      <c r="X5764" t="str">
        <f>IF(AND(Table1[[#This Row],[Contract]]="Month-to-Month", Table1[[#This Row],[PaymentMethod]]= "Electronic check"), "High Risk", "Standard")</f>
        <v>Standard</v>
      </c>
      <c r="Y5764" s="11">
        <f>IFERROR(Table1[[#This Row],[TotalCharges]]/Table1[[#This Row],[tenure]],"0")</f>
        <v>106.06</v>
      </c>
      <c r="Z5764" t="str">
        <f>IF(Table1[[#This Row],[SeniorCitizen]]=1,"Yes","No")</f>
        <v>Yes</v>
      </c>
    </row>
    <row r="5765" spans="1:26" x14ac:dyDescent="0.3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s="2">
        <v>70.25</v>
      </c>
      <c r="T5765" s="2">
        <v>229.7</v>
      </c>
      <c r="U5765" t="s">
        <v>24</v>
      </c>
      <c r="V5765">
        <f>COUNTIF(Table1[[#This Row],[OnlineSecurity]:[StreamingMovies]], "Yes")</f>
        <v>0</v>
      </c>
      <c r="W5765" t="str" cm="1">
        <f t="array" ref="W5765">_xlfn.IFS(Table1[[#This Row],[tenure]]&lt;=12,"0-1 Years", Table1[[#This Row],[tenure]] &lt;=36, "1-3 Years",Table1[[#This Row],[tenure]]&lt;=60, "3-5 Years",Table1[[#This Row],[tenure]]&gt;60,"5+ Years")</f>
        <v>0-1 Years</v>
      </c>
      <c r="X5765" t="str">
        <f>IF(AND(Table1[[#This Row],[Contract]]="Month-to-Month", Table1[[#This Row],[PaymentMethod]]= "Electronic check"), "High Risk", "Standard")</f>
        <v>High Risk</v>
      </c>
      <c r="Y5765" s="11">
        <f>IFERROR(Table1[[#This Row],[TotalCharges]]/Table1[[#This Row],[tenure]],"0")</f>
        <v>76.566666666666663</v>
      </c>
      <c r="Z5765" t="str">
        <f>IF(Table1[[#This Row],[SeniorCitizen]]=1,"Yes","No")</f>
        <v>No</v>
      </c>
    </row>
    <row r="5766" spans="1:26" x14ac:dyDescent="0.3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s="2">
        <v>93.75</v>
      </c>
      <c r="T5766" s="2">
        <v>5625.55</v>
      </c>
      <c r="U5766" t="s">
        <v>24</v>
      </c>
      <c r="V5766">
        <f>COUNTIF(Table1[[#This Row],[OnlineSecurity]:[StreamingMovies]], "Yes")</f>
        <v>3</v>
      </c>
      <c r="W5766" t="str" cm="1">
        <f t="array" ref="W5766">_xlfn.IFS(Table1[[#This Row],[tenure]]&lt;=12,"0-1 Years", Table1[[#This Row],[tenure]] &lt;=36, "1-3 Years",Table1[[#This Row],[tenure]]&lt;=60, "3-5 Years",Table1[[#This Row],[tenure]]&gt;60,"5+ Years")</f>
        <v>3-5 Years</v>
      </c>
      <c r="X5766" t="str">
        <f>IF(AND(Table1[[#This Row],[Contract]]="Month-to-Month", Table1[[#This Row],[PaymentMethod]]= "Electronic check"), "High Risk", "Standard")</f>
        <v>Standard</v>
      </c>
      <c r="Y5766" s="11">
        <f>IFERROR(Table1[[#This Row],[TotalCharges]]/Table1[[#This Row],[tenure]],"0")</f>
        <v>98.693859649122814</v>
      </c>
      <c r="Z5766" t="str">
        <f>IF(Table1[[#This Row],[SeniorCitizen]]=1,"Yes","No")</f>
        <v>Yes</v>
      </c>
    </row>
    <row r="5767" spans="1:26" x14ac:dyDescent="0.3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7105</v>
      </c>
      <c r="S5767" s="2">
        <v>96.55</v>
      </c>
      <c r="T5767" s="2">
        <v>6581.9</v>
      </c>
      <c r="U5767" t="s">
        <v>23</v>
      </c>
      <c r="V5767">
        <f>COUNTIF(Table1[[#This Row],[OnlineSecurity]:[StreamingMovies]], "Yes")</f>
        <v>3</v>
      </c>
      <c r="W5767" t="str" cm="1">
        <f t="array" ref="W5767">_xlfn.IFS(Table1[[#This Row],[tenure]]&lt;=12,"0-1 Years", Table1[[#This Row],[tenure]] &lt;=36, "1-3 Years",Table1[[#This Row],[tenure]]&lt;=60, "3-5 Years",Table1[[#This Row],[tenure]]&gt;60,"5+ Years")</f>
        <v>5+ Years</v>
      </c>
      <c r="X5767" t="str">
        <f>IF(AND(Table1[[#This Row],[Contract]]="Month-to-Month", Table1[[#This Row],[PaymentMethod]]= "Electronic check"), "High Risk", "Standard")</f>
        <v>Standard</v>
      </c>
      <c r="Y5767" s="11">
        <f>IFERROR(Table1[[#This Row],[TotalCharges]]/Table1[[#This Row],[tenure]],"0")</f>
        <v>96.792647058823519</v>
      </c>
      <c r="Z5767" t="str">
        <f>IF(Table1[[#This Row],[SeniorCitizen]]=1,"Yes","No")</f>
        <v>Yes</v>
      </c>
    </row>
    <row r="5768" spans="1:26" x14ac:dyDescent="0.3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7104</v>
      </c>
      <c r="S5768" s="2">
        <v>60</v>
      </c>
      <c r="T5768" s="2">
        <v>1347.15</v>
      </c>
      <c r="U5768" t="s">
        <v>24</v>
      </c>
      <c r="V5768">
        <f>COUNTIF(Table1[[#This Row],[OnlineSecurity]:[StreamingMovies]], "Yes")</f>
        <v>2</v>
      </c>
      <c r="W5768" t="str" cm="1">
        <f t="array" ref="W5768">_xlfn.IFS(Table1[[#This Row],[tenure]]&lt;=12,"0-1 Years", Table1[[#This Row],[tenure]] &lt;=36, "1-3 Years",Table1[[#This Row],[tenure]]&lt;=60, "3-5 Years",Table1[[#This Row],[tenure]]&gt;60,"5+ Years")</f>
        <v>1-3 Years</v>
      </c>
      <c r="X5768" t="str">
        <f>IF(AND(Table1[[#This Row],[Contract]]="Month-to-Month", Table1[[#This Row],[PaymentMethod]]= "Electronic check"), "High Risk", "Standard")</f>
        <v>Standard</v>
      </c>
      <c r="Y5768" s="11">
        <f>IFERROR(Table1[[#This Row],[TotalCharges]]/Table1[[#This Row],[tenure]],"0")</f>
        <v>58.571739130434786</v>
      </c>
      <c r="Z5768" t="str">
        <f>IF(Table1[[#This Row],[SeniorCitizen]]=1,"Yes","No")</f>
        <v>No</v>
      </c>
    </row>
    <row r="5769" spans="1:26" x14ac:dyDescent="0.3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7105</v>
      </c>
      <c r="S5769" s="2">
        <v>59.8</v>
      </c>
      <c r="T5769" s="2">
        <v>3808.2</v>
      </c>
      <c r="U5769" t="s">
        <v>24</v>
      </c>
      <c r="V5769">
        <f>COUNTIF(Table1[[#This Row],[OnlineSecurity]:[StreamingMovies]], "Yes")</f>
        <v>2</v>
      </c>
      <c r="W5769" t="str" cm="1">
        <f t="array" ref="W5769">_xlfn.IFS(Table1[[#This Row],[tenure]]&lt;=12,"0-1 Years", Table1[[#This Row],[tenure]] &lt;=36, "1-3 Years",Table1[[#This Row],[tenure]]&lt;=60, "3-5 Years",Table1[[#This Row],[tenure]]&gt;60,"5+ Years")</f>
        <v>5+ Years</v>
      </c>
      <c r="X5769" t="str">
        <f>IF(AND(Table1[[#This Row],[Contract]]="Month-to-Month", Table1[[#This Row],[PaymentMethod]]= "Electronic check"), "High Risk", "Standard")</f>
        <v>Standard</v>
      </c>
      <c r="Y5769" s="11">
        <f>IFERROR(Table1[[#This Row],[TotalCharges]]/Table1[[#This Row],[tenure]],"0")</f>
        <v>58.587692307692308</v>
      </c>
      <c r="Z5769" t="str">
        <f>IF(Table1[[#This Row],[SeniorCitizen]]=1,"Yes","No")</f>
        <v>No</v>
      </c>
    </row>
    <row r="5770" spans="1:26" x14ac:dyDescent="0.3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7104</v>
      </c>
      <c r="S5770" s="2">
        <v>90.65</v>
      </c>
      <c r="T5770" s="2">
        <v>3974.15</v>
      </c>
      <c r="U5770" t="s">
        <v>24</v>
      </c>
      <c r="V5770">
        <f>COUNTIF(Table1[[#This Row],[OnlineSecurity]:[StreamingMovies]], "Yes")</f>
        <v>2</v>
      </c>
      <c r="W5770" t="str" cm="1">
        <f t="array" ref="W5770">_xlfn.IFS(Table1[[#This Row],[tenure]]&lt;=12,"0-1 Years", Table1[[#This Row],[tenure]] &lt;=36, "1-3 Years",Table1[[#This Row],[tenure]]&lt;=60, "3-5 Years",Table1[[#This Row],[tenure]]&gt;60,"5+ Years")</f>
        <v>3-5 Years</v>
      </c>
      <c r="X5770" t="str">
        <f>IF(AND(Table1[[#This Row],[Contract]]="Month-to-Month", Table1[[#This Row],[PaymentMethod]]= "Electronic check"), "High Risk", "Standard")</f>
        <v>Standard</v>
      </c>
      <c r="Y5770" s="11">
        <f>IFERROR(Table1[[#This Row],[TotalCharges]]/Table1[[#This Row],[tenure]],"0")</f>
        <v>90.321590909090915</v>
      </c>
      <c r="Z5770" t="str">
        <f>IF(Table1[[#This Row],[SeniorCitizen]]=1,"Yes","No")</f>
        <v>No</v>
      </c>
    </row>
    <row r="5771" spans="1:26" x14ac:dyDescent="0.3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7104</v>
      </c>
      <c r="S5771" s="2">
        <v>109</v>
      </c>
      <c r="T5771" s="2">
        <v>7661.8</v>
      </c>
      <c r="U5771" t="s">
        <v>24</v>
      </c>
      <c r="V5771">
        <f>COUNTIF(Table1[[#This Row],[OnlineSecurity]:[StreamingMovies]], "Yes")</f>
        <v>5</v>
      </c>
      <c r="W5771" t="str" cm="1">
        <f t="array" ref="W5771">_xlfn.IFS(Table1[[#This Row],[tenure]]&lt;=12,"0-1 Years", Table1[[#This Row],[tenure]] &lt;=36, "1-3 Years",Table1[[#This Row],[tenure]]&lt;=60, "3-5 Years",Table1[[#This Row],[tenure]]&gt;60,"5+ Years")</f>
        <v>5+ Years</v>
      </c>
      <c r="X5771" t="str">
        <f>IF(AND(Table1[[#This Row],[Contract]]="Month-to-Month", Table1[[#This Row],[PaymentMethod]]= "Electronic check"), "High Risk", "Standard")</f>
        <v>Standard</v>
      </c>
      <c r="Y5771" s="11">
        <f>IFERROR(Table1[[#This Row],[TotalCharges]]/Table1[[#This Row],[tenure]],"0")</f>
        <v>107.91267605633803</v>
      </c>
      <c r="Z5771" t="str">
        <f>IF(Table1[[#This Row],[SeniorCitizen]]=1,"Yes","No")</f>
        <v>No</v>
      </c>
    </row>
    <row r="5772" spans="1:26" x14ac:dyDescent="0.3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7105</v>
      </c>
      <c r="S5772" s="2">
        <v>68.099999999999994</v>
      </c>
      <c r="T5772" s="2">
        <v>2479.25</v>
      </c>
      <c r="U5772" t="s">
        <v>24</v>
      </c>
      <c r="V5772">
        <f>COUNTIF(Table1[[#This Row],[OnlineSecurity]:[StreamingMovies]], "Yes")</f>
        <v>3</v>
      </c>
      <c r="W5772" t="str" cm="1">
        <f t="array" ref="W5772">_xlfn.IFS(Table1[[#This Row],[tenure]]&lt;=12,"0-1 Years", Table1[[#This Row],[tenure]] &lt;=36, "1-3 Years",Table1[[#This Row],[tenure]]&lt;=60, "3-5 Years",Table1[[#This Row],[tenure]]&gt;60,"5+ Years")</f>
        <v>3-5 Years</v>
      </c>
      <c r="X5772" t="str">
        <f>IF(AND(Table1[[#This Row],[Contract]]="Month-to-Month", Table1[[#This Row],[PaymentMethod]]= "Electronic check"), "High Risk", "Standard")</f>
        <v>Standard</v>
      </c>
      <c r="Y5772" s="11">
        <f>IFERROR(Table1[[#This Row],[TotalCharges]]/Table1[[#This Row],[tenure]],"0")</f>
        <v>67.006756756756758</v>
      </c>
      <c r="Z5772" t="str">
        <f>IF(Table1[[#This Row],[SeniorCitizen]]=1,"Yes","No")</f>
        <v>No</v>
      </c>
    </row>
    <row r="5773" spans="1:26" x14ac:dyDescent="0.35">
      <c r="A5773" t="s">
        <v>5808</v>
      </c>
      <c r="B5773" t="s">
        <v>22</v>
      </c>
      <c r="C5773">
        <v>0</v>
      </c>
      <c r="D5773" t="s">
        <v>24</v>
      </c>
      <c r="E5773" t="s">
        <v>24</v>
      </c>
      <c r="F5773">
        <v>12</v>
      </c>
      <c r="G5773" t="s">
        <v>23</v>
      </c>
      <c r="H5773" t="s">
        <v>24</v>
      </c>
      <c r="I5773" t="s">
        <v>24</v>
      </c>
      <c r="J5773" t="s">
        <v>24</v>
      </c>
      <c r="K5773" t="s">
        <v>24</v>
      </c>
      <c r="L5773" t="s">
        <v>24</v>
      </c>
      <c r="M5773" t="s">
        <v>24</v>
      </c>
      <c r="N5773" t="s">
        <v>24</v>
      </c>
      <c r="O5773" t="s">
        <v>24</v>
      </c>
      <c r="P5773" t="s">
        <v>27</v>
      </c>
      <c r="Q5773" t="s">
        <v>24</v>
      </c>
      <c r="R5773" t="s">
        <v>32</v>
      </c>
      <c r="S5773" s="2">
        <v>20.399999999999999</v>
      </c>
      <c r="T5773" s="2">
        <v>266.60000000000002</v>
      </c>
      <c r="U5773" t="s">
        <v>24</v>
      </c>
      <c r="V5773">
        <f>COUNTIF(Table1[[#This Row],[OnlineSecurity]:[StreamingMovies]], "Yes")</f>
        <v>0</v>
      </c>
      <c r="W5773" t="str" cm="1">
        <f t="array" ref="W5773">_xlfn.IFS(Table1[[#This Row],[tenure]]&lt;=12,"0-1 Years", Table1[[#This Row],[tenure]] &lt;=36, "1-3 Years",Table1[[#This Row],[tenure]]&lt;=60, "3-5 Years",Table1[[#This Row],[tenure]]&gt;60,"5+ Years")</f>
        <v>0-1 Years</v>
      </c>
      <c r="X5773" t="str">
        <f>IF(AND(Table1[[#This Row],[Contract]]="Month-to-Month", Table1[[#This Row],[PaymentMethod]]= "Electronic check"), "High Risk", "Standard")</f>
        <v>Standard</v>
      </c>
      <c r="Y5773" s="11">
        <f>IFERROR(Table1[[#This Row],[TotalCharges]]/Table1[[#This Row],[tenure]],"0")</f>
        <v>22.216666666666669</v>
      </c>
      <c r="Z5773" t="str">
        <f>IF(Table1[[#This Row],[SeniorCitizen]]=1,"Yes","No")</f>
        <v>No</v>
      </c>
    </row>
    <row r="5774" spans="1:26" x14ac:dyDescent="0.3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7104</v>
      </c>
      <c r="S5774" s="2">
        <v>81.95</v>
      </c>
      <c r="T5774" s="2">
        <v>5601.4</v>
      </c>
      <c r="U5774" t="s">
        <v>24</v>
      </c>
      <c r="V5774">
        <f>COUNTIF(Table1[[#This Row],[OnlineSecurity]:[StreamingMovies]], "Yes")</f>
        <v>5</v>
      </c>
      <c r="W5774" t="str" cm="1">
        <f t="array" ref="W5774">_xlfn.IFS(Table1[[#This Row],[tenure]]&lt;=12,"0-1 Years", Table1[[#This Row],[tenure]] &lt;=36, "1-3 Years",Table1[[#This Row],[tenure]]&lt;=60, "3-5 Years",Table1[[#This Row],[tenure]]&gt;60,"5+ Years")</f>
        <v>5+ Years</v>
      </c>
      <c r="X5774" t="str">
        <f>IF(AND(Table1[[#This Row],[Contract]]="Month-to-Month", Table1[[#This Row],[PaymentMethod]]= "Electronic check"), "High Risk", "Standard")</f>
        <v>Standard</v>
      </c>
      <c r="Y5774" s="11">
        <f>IFERROR(Table1[[#This Row],[TotalCharges]]/Table1[[#This Row],[tenure]],"0")</f>
        <v>81.179710144927526</v>
      </c>
      <c r="Z5774" t="str">
        <f>IF(Table1[[#This Row],[SeniorCitizen]]=1,"Yes","No")</f>
        <v>No</v>
      </c>
    </row>
    <row r="5775" spans="1:26" x14ac:dyDescent="0.3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s="2">
        <v>60.55</v>
      </c>
      <c r="T5775" s="2">
        <v>1982.6</v>
      </c>
      <c r="U5775" t="s">
        <v>24</v>
      </c>
      <c r="V5775">
        <f>COUNTIF(Table1[[#This Row],[OnlineSecurity]:[StreamingMovies]], "Yes")</f>
        <v>3</v>
      </c>
      <c r="W5775" t="str" cm="1">
        <f t="array" ref="W5775">_xlfn.IFS(Table1[[#This Row],[tenure]]&lt;=12,"0-1 Years", Table1[[#This Row],[tenure]] &lt;=36, "1-3 Years",Table1[[#This Row],[tenure]]&lt;=60, "3-5 Years",Table1[[#This Row],[tenure]]&gt;60,"5+ Years")</f>
        <v>1-3 Years</v>
      </c>
      <c r="X5775" t="str">
        <f>IF(AND(Table1[[#This Row],[Contract]]="Month-to-Month", Table1[[#This Row],[PaymentMethod]]= "Electronic check"), "High Risk", "Standard")</f>
        <v>High Risk</v>
      </c>
      <c r="Y5775" s="11">
        <f>IFERROR(Table1[[#This Row],[TotalCharges]]/Table1[[#This Row],[tenure]],"0")</f>
        <v>56.645714285714284</v>
      </c>
      <c r="Z5775" t="str">
        <f>IF(Table1[[#This Row],[SeniorCitizen]]=1,"Yes","No")</f>
        <v>No</v>
      </c>
    </row>
    <row r="5776" spans="1:26" x14ac:dyDescent="0.3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7104</v>
      </c>
      <c r="S5776" s="2">
        <v>65.599999999999994</v>
      </c>
      <c r="T5776" s="2">
        <v>339.9</v>
      </c>
      <c r="U5776" t="s">
        <v>24</v>
      </c>
      <c r="V5776">
        <f>COUNTIF(Table1[[#This Row],[OnlineSecurity]:[StreamingMovies]], "Yes")</f>
        <v>3</v>
      </c>
      <c r="W5776" t="str" cm="1">
        <f t="array" ref="W5776">_xlfn.IFS(Table1[[#This Row],[tenure]]&lt;=12,"0-1 Years", Table1[[#This Row],[tenure]] &lt;=36, "1-3 Years",Table1[[#This Row],[tenure]]&lt;=60, "3-5 Years",Table1[[#This Row],[tenure]]&gt;60,"5+ Years")</f>
        <v>0-1 Years</v>
      </c>
      <c r="X5776" t="str">
        <f>IF(AND(Table1[[#This Row],[Contract]]="Month-to-Month", Table1[[#This Row],[PaymentMethod]]= "Electronic check"), "High Risk", "Standard")</f>
        <v>Standard</v>
      </c>
      <c r="Y5776" s="11">
        <f>IFERROR(Table1[[#This Row],[TotalCharges]]/Table1[[#This Row],[tenure]],"0")</f>
        <v>67.97999999999999</v>
      </c>
      <c r="Z5776" t="str">
        <f>IF(Table1[[#This Row],[SeniorCitizen]]=1,"Yes","No")</f>
        <v>No</v>
      </c>
    </row>
    <row r="5777" spans="1:26" x14ac:dyDescent="0.3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7104</v>
      </c>
      <c r="S5777" s="2">
        <v>82.5</v>
      </c>
      <c r="T5777" s="2">
        <v>4828.05</v>
      </c>
      <c r="U5777" t="s">
        <v>24</v>
      </c>
      <c r="V5777">
        <f>COUNTIF(Table1[[#This Row],[OnlineSecurity]:[StreamingMovies]], "Yes")</f>
        <v>1</v>
      </c>
      <c r="W5777" t="str" cm="1">
        <f t="array" ref="W5777">_xlfn.IFS(Table1[[#This Row],[tenure]]&lt;=12,"0-1 Years", Table1[[#This Row],[tenure]] &lt;=36, "1-3 Years",Table1[[#This Row],[tenure]]&lt;=60, "3-5 Years",Table1[[#This Row],[tenure]]&gt;60,"5+ Years")</f>
        <v>3-5 Years</v>
      </c>
      <c r="X5777" t="str">
        <f>IF(AND(Table1[[#This Row],[Contract]]="Month-to-Month", Table1[[#This Row],[PaymentMethod]]= "Electronic check"), "High Risk", "Standard")</f>
        <v>Standard</v>
      </c>
      <c r="Y5777" s="11">
        <f>IFERROR(Table1[[#This Row],[TotalCharges]]/Table1[[#This Row],[tenure]],"0")</f>
        <v>83.242241379310343</v>
      </c>
      <c r="Z5777" t="str">
        <f>IF(Table1[[#This Row],[SeniorCitizen]]=1,"Yes","No")</f>
        <v>No</v>
      </c>
    </row>
    <row r="5778" spans="1:26" x14ac:dyDescent="0.3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7104</v>
      </c>
      <c r="S5778" s="2">
        <v>82.3</v>
      </c>
      <c r="T5778" s="2">
        <v>5980.55</v>
      </c>
      <c r="U5778" t="s">
        <v>24</v>
      </c>
      <c r="V5778">
        <f>COUNTIF(Table1[[#This Row],[OnlineSecurity]:[StreamingMovies]], "Yes")</f>
        <v>5</v>
      </c>
      <c r="W5778" t="str" cm="1">
        <f t="array" ref="W5778">_xlfn.IFS(Table1[[#This Row],[tenure]]&lt;=12,"0-1 Years", Table1[[#This Row],[tenure]] &lt;=36, "1-3 Years",Table1[[#This Row],[tenure]]&lt;=60, "3-5 Years",Table1[[#This Row],[tenure]]&gt;60,"5+ Years")</f>
        <v>5+ Years</v>
      </c>
      <c r="X5778" t="str">
        <f>IF(AND(Table1[[#This Row],[Contract]]="Month-to-Month", Table1[[#This Row],[PaymentMethod]]= "Electronic check"), "High Risk", "Standard")</f>
        <v>Standard</v>
      </c>
      <c r="Y5778" s="11">
        <f>IFERROR(Table1[[#This Row],[TotalCharges]]/Table1[[#This Row],[tenure]],"0")</f>
        <v>83.063194444444449</v>
      </c>
      <c r="Z5778" t="str">
        <f>IF(Table1[[#This Row],[SeniorCitizen]]=1,"Yes","No")</f>
        <v>No</v>
      </c>
    </row>
    <row r="5779" spans="1:26" x14ac:dyDescent="0.3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s="2">
        <v>68.150000000000006</v>
      </c>
      <c r="T5779" s="2">
        <v>4808.7</v>
      </c>
      <c r="U5779" t="s">
        <v>24</v>
      </c>
      <c r="V5779">
        <f>COUNTIF(Table1[[#This Row],[OnlineSecurity]:[StreamingMovies]], "Yes")</f>
        <v>4</v>
      </c>
      <c r="W5779" t="str" cm="1">
        <f t="array" ref="W5779">_xlfn.IFS(Table1[[#This Row],[tenure]]&lt;=12,"0-1 Years", Table1[[#This Row],[tenure]] &lt;=36, "1-3 Years",Table1[[#This Row],[tenure]]&lt;=60, "3-5 Years",Table1[[#This Row],[tenure]]&gt;60,"5+ Years")</f>
        <v>5+ Years</v>
      </c>
      <c r="X5779" t="str">
        <f>IF(AND(Table1[[#This Row],[Contract]]="Month-to-Month", Table1[[#This Row],[PaymentMethod]]= "Electronic check"), "High Risk", "Standard")</f>
        <v>Standard</v>
      </c>
      <c r="Y5779" s="11">
        <f>IFERROR(Table1[[#This Row],[TotalCharges]]/Table1[[#This Row],[tenure]],"0")</f>
        <v>66.787499999999994</v>
      </c>
      <c r="Z5779" t="str">
        <f>IF(Table1[[#This Row],[SeniorCitizen]]=1,"Yes","No")</f>
        <v>No</v>
      </c>
    </row>
    <row r="5780" spans="1:26" x14ac:dyDescent="0.35">
      <c r="A5780" t="s">
        <v>5815</v>
      </c>
      <c r="B5780" t="s">
        <v>22</v>
      </c>
      <c r="C5780">
        <v>0</v>
      </c>
      <c r="D5780" t="s">
        <v>24</v>
      </c>
      <c r="E5780" t="s">
        <v>24</v>
      </c>
      <c r="F5780">
        <v>1</v>
      </c>
      <c r="G5780" t="s">
        <v>23</v>
      </c>
      <c r="H5780" t="s">
        <v>24</v>
      </c>
      <c r="I5780" t="s">
        <v>24</v>
      </c>
      <c r="J5780" t="s">
        <v>24</v>
      </c>
      <c r="K5780" t="s">
        <v>24</v>
      </c>
      <c r="L5780" t="s">
        <v>24</v>
      </c>
      <c r="M5780" t="s">
        <v>24</v>
      </c>
      <c r="N5780" t="s">
        <v>24</v>
      </c>
      <c r="O5780" t="s">
        <v>24</v>
      </c>
      <c r="P5780" t="s">
        <v>27</v>
      </c>
      <c r="Q5780" t="s">
        <v>24</v>
      </c>
      <c r="R5780" t="s">
        <v>7105</v>
      </c>
      <c r="S5780" s="2">
        <v>20.3</v>
      </c>
      <c r="T5780" s="2">
        <v>20.3</v>
      </c>
      <c r="U5780" t="s">
        <v>24</v>
      </c>
      <c r="V5780">
        <f>COUNTIF(Table1[[#This Row],[OnlineSecurity]:[StreamingMovies]], "Yes")</f>
        <v>0</v>
      </c>
      <c r="W5780" t="str" cm="1">
        <f t="array" ref="W5780">_xlfn.IFS(Table1[[#This Row],[tenure]]&lt;=12,"0-1 Years", Table1[[#This Row],[tenure]] &lt;=36, "1-3 Years",Table1[[#This Row],[tenure]]&lt;=60, "3-5 Years",Table1[[#This Row],[tenure]]&gt;60,"5+ Years")</f>
        <v>0-1 Years</v>
      </c>
      <c r="X5780" t="str">
        <f>IF(AND(Table1[[#This Row],[Contract]]="Month-to-Month", Table1[[#This Row],[PaymentMethod]]= "Electronic check"), "High Risk", "Standard")</f>
        <v>Standard</v>
      </c>
      <c r="Y5780" s="11">
        <f>IFERROR(Table1[[#This Row],[TotalCharges]]/Table1[[#This Row],[tenure]],"0")</f>
        <v>20.3</v>
      </c>
      <c r="Z5780" t="str">
        <f>IF(Table1[[#This Row],[SeniorCitizen]]=1,"Yes","No")</f>
        <v>No</v>
      </c>
    </row>
    <row r="5781" spans="1:26" x14ac:dyDescent="0.3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s="2">
        <v>95.55</v>
      </c>
      <c r="T5781" s="2">
        <v>3692.85</v>
      </c>
      <c r="U5781" t="s">
        <v>23</v>
      </c>
      <c r="V5781">
        <f>COUNTIF(Table1[[#This Row],[OnlineSecurity]:[StreamingMovies]], "Yes")</f>
        <v>4</v>
      </c>
      <c r="W5781" t="str" cm="1">
        <f t="array" ref="W5781">_xlfn.IFS(Table1[[#This Row],[tenure]]&lt;=12,"0-1 Years", Table1[[#This Row],[tenure]] &lt;=36, "1-3 Years",Table1[[#This Row],[tenure]]&lt;=60, "3-5 Years",Table1[[#This Row],[tenure]]&gt;60,"5+ Years")</f>
        <v>3-5 Years</v>
      </c>
      <c r="X5781" t="str">
        <f>IF(AND(Table1[[#This Row],[Contract]]="Month-to-Month", Table1[[#This Row],[PaymentMethod]]= "Electronic check"), "High Risk", "Standard")</f>
        <v>Standard</v>
      </c>
      <c r="Y5781" s="11">
        <f>IFERROR(Table1[[#This Row],[TotalCharges]]/Table1[[#This Row],[tenure]],"0")</f>
        <v>94.688461538461539</v>
      </c>
      <c r="Z5781" t="str">
        <f>IF(Table1[[#This Row],[SeniorCitizen]]=1,"Yes","No")</f>
        <v>No</v>
      </c>
    </row>
    <row r="5782" spans="1:26" x14ac:dyDescent="0.35">
      <c r="A5782" t="s">
        <v>5817</v>
      </c>
      <c r="B5782" t="s">
        <v>30</v>
      </c>
      <c r="C5782">
        <v>0</v>
      </c>
      <c r="D5782" t="s">
        <v>23</v>
      </c>
      <c r="E5782" t="s">
        <v>23</v>
      </c>
      <c r="F5782">
        <v>53</v>
      </c>
      <c r="G5782" t="s">
        <v>23</v>
      </c>
      <c r="H5782" t="s">
        <v>24</v>
      </c>
      <c r="I5782" t="s">
        <v>24</v>
      </c>
      <c r="J5782" t="s">
        <v>24</v>
      </c>
      <c r="K5782" t="s">
        <v>24</v>
      </c>
      <c r="L5782" t="s">
        <v>24</v>
      </c>
      <c r="M5782" t="s">
        <v>24</v>
      </c>
      <c r="N5782" t="s">
        <v>24</v>
      </c>
      <c r="O5782" t="s">
        <v>24</v>
      </c>
      <c r="P5782" t="s">
        <v>31</v>
      </c>
      <c r="Q5782" t="s">
        <v>24</v>
      </c>
      <c r="R5782" t="s">
        <v>7105</v>
      </c>
      <c r="S5782" s="2">
        <v>20.2</v>
      </c>
      <c r="T5782" s="2">
        <v>1068.1500000000001</v>
      </c>
      <c r="U5782" t="s">
        <v>24</v>
      </c>
      <c r="V5782">
        <f>COUNTIF(Table1[[#This Row],[OnlineSecurity]:[StreamingMovies]], "Yes")</f>
        <v>0</v>
      </c>
      <c r="W5782" t="str" cm="1">
        <f t="array" ref="W5782">_xlfn.IFS(Table1[[#This Row],[tenure]]&lt;=12,"0-1 Years", Table1[[#This Row],[tenure]] &lt;=36, "1-3 Years",Table1[[#This Row],[tenure]]&lt;=60, "3-5 Years",Table1[[#This Row],[tenure]]&gt;60,"5+ Years")</f>
        <v>3-5 Years</v>
      </c>
      <c r="X5782" t="str">
        <f>IF(AND(Table1[[#This Row],[Contract]]="Month-to-Month", Table1[[#This Row],[PaymentMethod]]= "Electronic check"), "High Risk", "Standard")</f>
        <v>Standard</v>
      </c>
      <c r="Y5782" s="11">
        <f>IFERROR(Table1[[#This Row],[TotalCharges]]/Table1[[#This Row],[tenure]],"0")</f>
        <v>20.153773584905661</v>
      </c>
      <c r="Z5782" t="str">
        <f>IF(Table1[[#This Row],[SeniorCitizen]]=1,"Yes","No")</f>
        <v>No</v>
      </c>
    </row>
    <row r="5783" spans="1:26" x14ac:dyDescent="0.3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s="2">
        <v>89.2</v>
      </c>
      <c r="T5783" s="2">
        <v>2383.6</v>
      </c>
      <c r="U5783" t="s">
        <v>24</v>
      </c>
      <c r="V5783">
        <f>COUNTIF(Table1[[#This Row],[OnlineSecurity]:[StreamingMovies]], "Yes")</f>
        <v>3</v>
      </c>
      <c r="W5783" t="str" cm="1">
        <f t="array" ref="W5783">_xlfn.IFS(Table1[[#This Row],[tenure]]&lt;=12,"0-1 Years", Table1[[#This Row],[tenure]] &lt;=36, "1-3 Years",Table1[[#This Row],[tenure]]&lt;=60, "3-5 Years",Table1[[#This Row],[tenure]]&gt;60,"5+ Years")</f>
        <v>1-3 Years</v>
      </c>
      <c r="X5783" t="str">
        <f>IF(AND(Table1[[#This Row],[Contract]]="Month-to-Month", Table1[[#This Row],[PaymentMethod]]= "Electronic check"), "High Risk", "Standard")</f>
        <v>High Risk</v>
      </c>
      <c r="Y5783" s="11">
        <f>IFERROR(Table1[[#This Row],[TotalCharges]]/Table1[[#This Row],[tenure]],"0")</f>
        <v>88.281481481481478</v>
      </c>
      <c r="Z5783" t="str">
        <f>IF(Table1[[#This Row],[SeniorCitizen]]=1,"Yes","No")</f>
        <v>No</v>
      </c>
    </row>
    <row r="5784" spans="1:26" x14ac:dyDescent="0.3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s="2">
        <v>69.650000000000006</v>
      </c>
      <c r="T5784" s="2">
        <v>69.650000000000006</v>
      </c>
      <c r="U5784" t="s">
        <v>23</v>
      </c>
      <c r="V5784">
        <f>COUNTIF(Table1[[#This Row],[OnlineSecurity]:[StreamingMovies]], "Yes")</f>
        <v>0</v>
      </c>
      <c r="W5784" t="str" cm="1">
        <f t="array" ref="W5784">_xlfn.IFS(Table1[[#This Row],[tenure]]&lt;=12,"0-1 Years", Table1[[#This Row],[tenure]] &lt;=36, "1-3 Years",Table1[[#This Row],[tenure]]&lt;=60, "3-5 Years",Table1[[#This Row],[tenure]]&gt;60,"5+ Years")</f>
        <v>0-1 Years</v>
      </c>
      <c r="X5784" t="str">
        <f>IF(AND(Table1[[#This Row],[Contract]]="Month-to-Month", Table1[[#This Row],[PaymentMethod]]= "Electronic check"), "High Risk", "Standard")</f>
        <v>High Risk</v>
      </c>
      <c r="Y5784" s="11">
        <f>IFERROR(Table1[[#This Row],[TotalCharges]]/Table1[[#This Row],[tenure]],"0")</f>
        <v>69.650000000000006</v>
      </c>
      <c r="Z5784" t="str">
        <f>IF(Table1[[#This Row],[SeniorCitizen]]=1,"Yes","No")</f>
        <v>Yes</v>
      </c>
    </row>
    <row r="5785" spans="1:26" x14ac:dyDescent="0.3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s="2">
        <v>89.3</v>
      </c>
      <c r="T5785" s="2">
        <v>89.3</v>
      </c>
      <c r="U5785" t="s">
        <v>23</v>
      </c>
      <c r="V5785">
        <f>COUNTIF(Table1[[#This Row],[OnlineSecurity]:[StreamingMovies]], "Yes")</f>
        <v>2</v>
      </c>
      <c r="W5785" t="str" cm="1">
        <f t="array" ref="W5785">_xlfn.IFS(Table1[[#This Row],[tenure]]&lt;=12,"0-1 Years", Table1[[#This Row],[tenure]] &lt;=36, "1-3 Years",Table1[[#This Row],[tenure]]&lt;=60, "3-5 Years",Table1[[#This Row],[tenure]]&gt;60,"5+ Years")</f>
        <v>0-1 Years</v>
      </c>
      <c r="X5785" t="str">
        <f>IF(AND(Table1[[#This Row],[Contract]]="Month-to-Month", Table1[[#This Row],[PaymentMethod]]= "Electronic check"), "High Risk", "Standard")</f>
        <v>High Risk</v>
      </c>
      <c r="Y5785" s="11">
        <f>IFERROR(Table1[[#This Row],[TotalCharges]]/Table1[[#This Row],[tenure]],"0")</f>
        <v>89.3</v>
      </c>
      <c r="Z5785" t="str">
        <f>IF(Table1[[#This Row],[SeniorCitizen]]=1,"Yes","No")</f>
        <v>Yes</v>
      </c>
    </row>
    <row r="5786" spans="1:26" x14ac:dyDescent="0.3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s="2">
        <v>74.8</v>
      </c>
      <c r="T5786" s="2">
        <v>1438.05</v>
      </c>
      <c r="U5786" t="s">
        <v>24</v>
      </c>
      <c r="V5786">
        <f>COUNTIF(Table1[[#This Row],[OnlineSecurity]:[StreamingMovies]], "Yes")</f>
        <v>1</v>
      </c>
      <c r="W5786" t="str" cm="1">
        <f t="array" ref="W5786">_xlfn.IFS(Table1[[#This Row],[tenure]]&lt;=12,"0-1 Years", Table1[[#This Row],[tenure]] &lt;=36, "1-3 Years",Table1[[#This Row],[tenure]]&lt;=60, "3-5 Years",Table1[[#This Row],[tenure]]&gt;60,"5+ Years")</f>
        <v>1-3 Years</v>
      </c>
      <c r="X5786" t="str">
        <f>IF(AND(Table1[[#This Row],[Contract]]="Month-to-Month", Table1[[#This Row],[PaymentMethod]]= "Electronic check"), "High Risk", "Standard")</f>
        <v>High Risk</v>
      </c>
      <c r="Y5786" s="11">
        <f>IFERROR(Table1[[#This Row],[TotalCharges]]/Table1[[#This Row],[tenure]],"0")</f>
        <v>79.891666666666666</v>
      </c>
      <c r="Z5786" t="str">
        <f>IF(Table1[[#This Row],[SeniorCitizen]]=1,"Yes","No")</f>
        <v>No</v>
      </c>
    </row>
    <row r="5787" spans="1:26" x14ac:dyDescent="0.35">
      <c r="A5787" t="s">
        <v>5822</v>
      </c>
      <c r="B5787" t="s">
        <v>30</v>
      </c>
      <c r="C5787">
        <v>0</v>
      </c>
      <c r="D5787" t="s">
        <v>23</v>
      </c>
      <c r="E5787" t="s">
        <v>23</v>
      </c>
      <c r="F5787">
        <v>46</v>
      </c>
      <c r="G5787" t="s">
        <v>23</v>
      </c>
      <c r="H5787" t="s">
        <v>24</v>
      </c>
      <c r="I5787" t="s">
        <v>24</v>
      </c>
      <c r="J5787" t="s">
        <v>24</v>
      </c>
      <c r="K5787" t="s">
        <v>24</v>
      </c>
      <c r="L5787" t="s">
        <v>24</v>
      </c>
      <c r="M5787" t="s">
        <v>24</v>
      </c>
      <c r="N5787" t="s">
        <v>24</v>
      </c>
      <c r="O5787" t="s">
        <v>24</v>
      </c>
      <c r="P5787" t="s">
        <v>47</v>
      </c>
      <c r="Q5787" t="s">
        <v>23</v>
      </c>
      <c r="R5787" t="s">
        <v>32</v>
      </c>
      <c r="S5787" s="2">
        <v>20.2</v>
      </c>
      <c r="T5787" s="2">
        <v>917.45</v>
      </c>
      <c r="U5787" t="s">
        <v>24</v>
      </c>
      <c r="V5787">
        <f>COUNTIF(Table1[[#This Row],[OnlineSecurity]:[StreamingMovies]], "Yes")</f>
        <v>0</v>
      </c>
      <c r="W5787" t="str" cm="1">
        <f t="array" ref="W5787">_xlfn.IFS(Table1[[#This Row],[tenure]]&lt;=12,"0-1 Years", Table1[[#This Row],[tenure]] &lt;=36, "1-3 Years",Table1[[#This Row],[tenure]]&lt;=60, "3-5 Years",Table1[[#This Row],[tenure]]&gt;60,"5+ Years")</f>
        <v>3-5 Years</v>
      </c>
      <c r="X5787" t="str">
        <f>IF(AND(Table1[[#This Row],[Contract]]="Month-to-Month", Table1[[#This Row],[PaymentMethod]]= "Electronic check"), "High Risk", "Standard")</f>
        <v>Standard</v>
      </c>
      <c r="Y5787" s="11">
        <f>IFERROR(Table1[[#This Row],[TotalCharges]]/Table1[[#This Row],[tenure]],"0")</f>
        <v>19.944565217391304</v>
      </c>
      <c r="Z5787" t="str">
        <f>IF(Table1[[#This Row],[SeniorCitizen]]=1,"Yes","No")</f>
        <v>No</v>
      </c>
    </row>
    <row r="5788" spans="1:26" x14ac:dyDescent="0.3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7105</v>
      </c>
      <c r="S5788" s="2">
        <v>84.4</v>
      </c>
      <c r="T5788" s="2">
        <v>6096.45</v>
      </c>
      <c r="U5788" t="s">
        <v>24</v>
      </c>
      <c r="V5788">
        <f>COUNTIF(Table1[[#This Row],[OnlineSecurity]:[StreamingMovies]], "Yes")</f>
        <v>5</v>
      </c>
      <c r="W5788" t="str" cm="1">
        <f t="array" ref="W5788">_xlfn.IFS(Table1[[#This Row],[tenure]]&lt;=12,"0-1 Years", Table1[[#This Row],[tenure]] &lt;=36, "1-3 Years",Table1[[#This Row],[tenure]]&lt;=60, "3-5 Years",Table1[[#This Row],[tenure]]&gt;60,"5+ Years")</f>
        <v>5+ Years</v>
      </c>
      <c r="X5788" t="str">
        <f>IF(AND(Table1[[#This Row],[Contract]]="Month-to-Month", Table1[[#This Row],[PaymentMethod]]= "Electronic check"), "High Risk", "Standard")</f>
        <v>Standard</v>
      </c>
      <c r="Y5788" s="11">
        <f>IFERROR(Table1[[#This Row],[TotalCharges]]/Table1[[#This Row],[tenure]],"0")</f>
        <v>84.672916666666666</v>
      </c>
      <c r="Z5788" t="str">
        <f>IF(Table1[[#This Row],[SeniorCitizen]]=1,"Yes","No")</f>
        <v>No</v>
      </c>
    </row>
    <row r="5789" spans="1:26" x14ac:dyDescent="0.3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s="2">
        <v>87.55</v>
      </c>
      <c r="T5789" s="2">
        <v>3078.1</v>
      </c>
      <c r="U5789" t="s">
        <v>23</v>
      </c>
      <c r="V5789">
        <f>COUNTIF(Table1[[#This Row],[OnlineSecurity]:[StreamingMovies]], "Yes")</f>
        <v>3</v>
      </c>
      <c r="W5789" t="str" cm="1">
        <f t="array" ref="W5789">_xlfn.IFS(Table1[[#This Row],[tenure]]&lt;=12,"0-1 Years", Table1[[#This Row],[tenure]] &lt;=36, "1-3 Years",Table1[[#This Row],[tenure]]&lt;=60, "3-5 Years",Table1[[#This Row],[tenure]]&gt;60,"5+ Years")</f>
        <v>1-3 Years</v>
      </c>
      <c r="X5789" t="str">
        <f>IF(AND(Table1[[#This Row],[Contract]]="Month-to-Month", Table1[[#This Row],[PaymentMethod]]= "Electronic check"), "High Risk", "Standard")</f>
        <v>High Risk</v>
      </c>
      <c r="Y5789" s="11">
        <f>IFERROR(Table1[[#This Row],[TotalCharges]]/Table1[[#This Row],[tenure]],"0")</f>
        <v>85.50277777777778</v>
      </c>
      <c r="Z5789" t="str">
        <f>IF(Table1[[#This Row],[SeniorCitizen]]=1,"Yes","No")</f>
        <v>No</v>
      </c>
    </row>
    <row r="5790" spans="1:26" x14ac:dyDescent="0.35">
      <c r="A5790" t="s">
        <v>5825</v>
      </c>
      <c r="B5790" t="s">
        <v>22</v>
      </c>
      <c r="C5790">
        <v>0</v>
      </c>
      <c r="D5790" t="s">
        <v>23</v>
      </c>
      <c r="E5790" t="s">
        <v>24</v>
      </c>
      <c r="F5790">
        <v>4</v>
      </c>
      <c r="G5790" t="s">
        <v>24</v>
      </c>
      <c r="H5790" t="s">
        <v>24</v>
      </c>
      <c r="I5790" t="s">
        <v>26</v>
      </c>
      <c r="J5790" t="s">
        <v>24</v>
      </c>
      <c r="K5790" t="s">
        <v>24</v>
      </c>
      <c r="L5790" t="s">
        <v>24</v>
      </c>
      <c r="M5790" t="s">
        <v>24</v>
      </c>
      <c r="N5790" t="s">
        <v>24</v>
      </c>
      <c r="O5790" t="s">
        <v>24</v>
      </c>
      <c r="P5790" t="s">
        <v>27</v>
      </c>
      <c r="Q5790" t="s">
        <v>23</v>
      </c>
      <c r="R5790" t="s">
        <v>28</v>
      </c>
      <c r="S5790" s="2">
        <v>25.15</v>
      </c>
      <c r="T5790" s="2">
        <v>99.95</v>
      </c>
      <c r="U5790" t="s">
        <v>24</v>
      </c>
      <c r="V5790">
        <f>COUNTIF(Table1[[#This Row],[OnlineSecurity]:[StreamingMovies]], "Yes")</f>
        <v>0</v>
      </c>
      <c r="W5790" t="str" cm="1">
        <f t="array" ref="W5790">_xlfn.IFS(Table1[[#This Row],[tenure]]&lt;=12,"0-1 Years", Table1[[#This Row],[tenure]] &lt;=36, "1-3 Years",Table1[[#This Row],[tenure]]&lt;=60, "3-5 Years",Table1[[#This Row],[tenure]]&gt;60,"5+ Years")</f>
        <v>0-1 Years</v>
      </c>
      <c r="X5790" t="str">
        <f>IF(AND(Table1[[#This Row],[Contract]]="Month-to-Month", Table1[[#This Row],[PaymentMethod]]= "Electronic check"), "High Risk", "Standard")</f>
        <v>High Risk</v>
      </c>
      <c r="Y5790" s="11">
        <f>IFERROR(Table1[[#This Row],[TotalCharges]]/Table1[[#This Row],[tenure]],"0")</f>
        <v>24.987500000000001</v>
      </c>
      <c r="Z5790" t="str">
        <f>IF(Table1[[#This Row],[SeniorCitizen]]=1,"Yes","No")</f>
        <v>No</v>
      </c>
    </row>
    <row r="5791" spans="1:26" x14ac:dyDescent="0.35">
      <c r="A5791" t="s">
        <v>5826</v>
      </c>
      <c r="B5791" t="s">
        <v>22</v>
      </c>
      <c r="C5791">
        <v>0</v>
      </c>
      <c r="D5791" t="s">
        <v>24</v>
      </c>
      <c r="E5791" t="s">
        <v>24</v>
      </c>
      <c r="F5791">
        <v>25</v>
      </c>
      <c r="G5791" t="s">
        <v>23</v>
      </c>
      <c r="H5791" t="s">
        <v>24</v>
      </c>
      <c r="I5791" t="s">
        <v>24</v>
      </c>
      <c r="J5791" t="s">
        <v>24</v>
      </c>
      <c r="K5791" t="s">
        <v>24</v>
      </c>
      <c r="L5791" t="s">
        <v>24</v>
      </c>
      <c r="M5791" t="s">
        <v>24</v>
      </c>
      <c r="N5791" t="s">
        <v>24</v>
      </c>
      <c r="O5791" t="s">
        <v>24</v>
      </c>
      <c r="P5791" t="s">
        <v>47</v>
      </c>
      <c r="Q5791" t="s">
        <v>24</v>
      </c>
      <c r="R5791" t="s">
        <v>7105</v>
      </c>
      <c r="S5791" s="2">
        <v>19.8</v>
      </c>
      <c r="T5791" s="2">
        <v>475.2</v>
      </c>
      <c r="U5791" t="s">
        <v>24</v>
      </c>
      <c r="V5791">
        <f>COUNTIF(Table1[[#This Row],[OnlineSecurity]:[StreamingMovies]], "Yes")</f>
        <v>0</v>
      </c>
      <c r="W5791" t="str" cm="1">
        <f t="array" ref="W5791">_xlfn.IFS(Table1[[#This Row],[tenure]]&lt;=12,"0-1 Years", Table1[[#This Row],[tenure]] &lt;=36, "1-3 Years",Table1[[#This Row],[tenure]]&lt;=60, "3-5 Years",Table1[[#This Row],[tenure]]&gt;60,"5+ Years")</f>
        <v>1-3 Years</v>
      </c>
      <c r="X5791" t="str">
        <f>IF(AND(Table1[[#This Row],[Contract]]="Month-to-Month", Table1[[#This Row],[PaymentMethod]]= "Electronic check"), "High Risk", "Standard")</f>
        <v>Standard</v>
      </c>
      <c r="Y5791" s="11">
        <f>IFERROR(Table1[[#This Row],[TotalCharges]]/Table1[[#This Row],[tenure]],"0")</f>
        <v>19.007999999999999</v>
      </c>
      <c r="Z5791" t="str">
        <f>IF(Table1[[#This Row],[SeniorCitizen]]=1,"Yes","No")</f>
        <v>No</v>
      </c>
    </row>
    <row r="5792" spans="1:26" x14ac:dyDescent="0.35">
      <c r="A5792" t="s">
        <v>5827</v>
      </c>
      <c r="B5792" t="s">
        <v>22</v>
      </c>
      <c r="C5792">
        <v>0</v>
      </c>
      <c r="D5792" t="s">
        <v>23</v>
      </c>
      <c r="E5792" t="s">
        <v>23</v>
      </c>
      <c r="F5792">
        <v>40</v>
      </c>
      <c r="G5792" t="s">
        <v>24</v>
      </c>
      <c r="H5792" t="s">
        <v>24</v>
      </c>
      <c r="I5792" t="s">
        <v>26</v>
      </c>
      <c r="J5792" t="s">
        <v>24</v>
      </c>
      <c r="K5792" t="s">
        <v>23</v>
      </c>
      <c r="L5792" t="s">
        <v>24</v>
      </c>
      <c r="M5792" t="s">
        <v>24</v>
      </c>
      <c r="N5792" t="s">
        <v>23</v>
      </c>
      <c r="O5792" t="s">
        <v>23</v>
      </c>
      <c r="P5792" t="s">
        <v>27</v>
      </c>
      <c r="Q5792" t="s">
        <v>23</v>
      </c>
      <c r="R5792" t="s">
        <v>28</v>
      </c>
      <c r="S5792" s="2">
        <v>50.85</v>
      </c>
      <c r="T5792" s="2">
        <v>2036.55</v>
      </c>
      <c r="U5792" t="s">
        <v>24</v>
      </c>
      <c r="V5792">
        <f>COUNTIF(Table1[[#This Row],[OnlineSecurity]:[StreamingMovies]], "Yes")</f>
        <v>3</v>
      </c>
      <c r="W5792" t="str" cm="1">
        <f t="array" ref="W5792">_xlfn.IFS(Table1[[#This Row],[tenure]]&lt;=12,"0-1 Years", Table1[[#This Row],[tenure]] &lt;=36, "1-3 Years",Table1[[#This Row],[tenure]]&lt;=60, "3-5 Years",Table1[[#This Row],[tenure]]&gt;60,"5+ Years")</f>
        <v>3-5 Years</v>
      </c>
      <c r="X5792" t="str">
        <f>IF(AND(Table1[[#This Row],[Contract]]="Month-to-Month", Table1[[#This Row],[PaymentMethod]]= "Electronic check"), "High Risk", "Standard")</f>
        <v>High Risk</v>
      </c>
      <c r="Y5792" s="11">
        <f>IFERROR(Table1[[#This Row],[TotalCharges]]/Table1[[#This Row],[tenure]],"0")</f>
        <v>50.91375</v>
      </c>
      <c r="Z5792" t="str">
        <f>IF(Table1[[#This Row],[SeniorCitizen]]=1,"Yes","No")</f>
        <v>No</v>
      </c>
    </row>
    <row r="5793" spans="1:26" x14ac:dyDescent="0.3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s="2">
        <v>102.4</v>
      </c>
      <c r="T5793" s="2">
        <v>6444.05</v>
      </c>
      <c r="U5793" t="s">
        <v>24</v>
      </c>
      <c r="V5793">
        <f>COUNTIF(Table1[[#This Row],[OnlineSecurity]:[StreamingMovies]], "Yes")</f>
        <v>4</v>
      </c>
      <c r="W5793" t="str" cm="1">
        <f t="array" ref="W5793">_xlfn.IFS(Table1[[#This Row],[tenure]]&lt;=12,"0-1 Years", Table1[[#This Row],[tenure]] &lt;=36, "1-3 Years",Table1[[#This Row],[tenure]]&lt;=60, "3-5 Years",Table1[[#This Row],[tenure]]&gt;60,"5+ Years")</f>
        <v>5+ Years</v>
      </c>
      <c r="X5793" t="str">
        <f>IF(AND(Table1[[#This Row],[Contract]]="Month-to-Month", Table1[[#This Row],[PaymentMethod]]= "Electronic check"), "High Risk", "Standard")</f>
        <v>High Risk</v>
      </c>
      <c r="Y5793" s="11">
        <f>IFERROR(Table1[[#This Row],[TotalCharges]]/Table1[[#This Row],[tenure]],"0")</f>
        <v>102.28650793650795</v>
      </c>
      <c r="Z5793" t="str">
        <f>IF(Table1[[#This Row],[SeniorCitizen]]=1,"Yes","No")</f>
        <v>No</v>
      </c>
    </row>
    <row r="5794" spans="1:26" x14ac:dyDescent="0.3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s="2">
        <v>96.3</v>
      </c>
      <c r="T5794" s="2">
        <v>1426.75</v>
      </c>
      <c r="U5794" t="s">
        <v>23</v>
      </c>
      <c r="V5794">
        <f>COUNTIF(Table1[[#This Row],[OnlineSecurity]:[StreamingMovies]], "Yes")</f>
        <v>4</v>
      </c>
      <c r="W5794" t="str" cm="1">
        <f t="array" ref="W5794">_xlfn.IFS(Table1[[#This Row],[tenure]]&lt;=12,"0-1 Years", Table1[[#This Row],[tenure]] &lt;=36, "1-3 Years",Table1[[#This Row],[tenure]]&lt;=60, "3-5 Years",Table1[[#This Row],[tenure]]&gt;60,"5+ Years")</f>
        <v>1-3 Years</v>
      </c>
      <c r="X5794" t="str">
        <f>IF(AND(Table1[[#This Row],[Contract]]="Month-to-Month", Table1[[#This Row],[PaymentMethod]]= "Electronic check"), "High Risk", "Standard")</f>
        <v>Standard</v>
      </c>
      <c r="Y5794" s="11">
        <f>IFERROR(Table1[[#This Row],[TotalCharges]]/Table1[[#This Row],[tenure]],"0")</f>
        <v>95.11666666666666</v>
      </c>
      <c r="Z5794" t="str">
        <f>IF(Table1[[#This Row],[SeniorCitizen]]=1,"Yes","No")</f>
        <v>Yes</v>
      </c>
    </row>
    <row r="5795" spans="1:26" x14ac:dyDescent="0.3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7105</v>
      </c>
      <c r="S5795" s="2">
        <v>55.5</v>
      </c>
      <c r="T5795" s="2">
        <v>767.55</v>
      </c>
      <c r="U5795" t="s">
        <v>24</v>
      </c>
      <c r="V5795">
        <f>COUNTIF(Table1[[#This Row],[OnlineSecurity]:[StreamingMovies]], "Yes")</f>
        <v>1</v>
      </c>
      <c r="W5795" t="str" cm="1">
        <f t="array" ref="W5795">_xlfn.IFS(Table1[[#This Row],[tenure]]&lt;=12,"0-1 Years", Table1[[#This Row],[tenure]] &lt;=36, "1-3 Years",Table1[[#This Row],[tenure]]&lt;=60, "3-5 Years",Table1[[#This Row],[tenure]]&gt;60,"5+ Years")</f>
        <v>1-3 Years</v>
      </c>
      <c r="X5795" t="str">
        <f>IF(AND(Table1[[#This Row],[Contract]]="Month-to-Month", Table1[[#This Row],[PaymentMethod]]= "Electronic check"), "High Risk", "Standard")</f>
        <v>Standard</v>
      </c>
      <c r="Y5795" s="11">
        <f>IFERROR(Table1[[#This Row],[TotalCharges]]/Table1[[#This Row],[tenure]],"0")</f>
        <v>54.824999999999996</v>
      </c>
      <c r="Z5795" t="str">
        <f>IF(Table1[[#This Row],[SeniorCitizen]]=1,"Yes","No")</f>
        <v>No</v>
      </c>
    </row>
    <row r="5796" spans="1:26" x14ac:dyDescent="0.3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7104</v>
      </c>
      <c r="S5796" s="2">
        <v>109.75</v>
      </c>
      <c r="T5796" s="2">
        <v>7932.5</v>
      </c>
      <c r="U5796" t="s">
        <v>24</v>
      </c>
      <c r="V5796">
        <f>COUNTIF(Table1[[#This Row],[OnlineSecurity]:[StreamingMovies]], "Yes")</f>
        <v>5</v>
      </c>
      <c r="W5796" t="str" cm="1">
        <f t="array" ref="W5796">_xlfn.IFS(Table1[[#This Row],[tenure]]&lt;=12,"0-1 Years", Table1[[#This Row],[tenure]] &lt;=36, "1-3 Years",Table1[[#This Row],[tenure]]&lt;=60, "3-5 Years",Table1[[#This Row],[tenure]]&gt;60,"5+ Years")</f>
        <v>5+ Years</v>
      </c>
      <c r="X5796" t="str">
        <f>IF(AND(Table1[[#This Row],[Contract]]="Month-to-Month", Table1[[#This Row],[PaymentMethod]]= "Electronic check"), "High Risk", "Standard")</f>
        <v>Standard</v>
      </c>
      <c r="Y5796" s="11">
        <f>IFERROR(Table1[[#This Row],[TotalCharges]]/Table1[[#This Row],[tenure]],"0")</f>
        <v>110.17361111111111</v>
      </c>
      <c r="Z5796" t="str">
        <f>IF(Table1[[#This Row],[SeniorCitizen]]=1,"Yes","No")</f>
        <v>Yes</v>
      </c>
    </row>
    <row r="5797" spans="1:26" x14ac:dyDescent="0.3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s="2">
        <v>106.4</v>
      </c>
      <c r="T5797" s="2">
        <v>4040.65</v>
      </c>
      <c r="U5797" t="s">
        <v>24</v>
      </c>
      <c r="V5797">
        <f>COUNTIF(Table1[[#This Row],[OnlineSecurity]:[StreamingMovies]], "Yes")</f>
        <v>4</v>
      </c>
      <c r="W5797" t="str" cm="1">
        <f t="array" ref="W5797">_xlfn.IFS(Table1[[#This Row],[tenure]]&lt;=12,"0-1 Years", Table1[[#This Row],[tenure]] &lt;=36, "1-3 Years",Table1[[#This Row],[tenure]]&lt;=60, "3-5 Years",Table1[[#This Row],[tenure]]&gt;60,"5+ Years")</f>
        <v>3-5 Years</v>
      </c>
      <c r="X5797" t="str">
        <f>IF(AND(Table1[[#This Row],[Contract]]="Month-to-Month", Table1[[#This Row],[PaymentMethod]]= "Electronic check"), "High Risk", "Standard")</f>
        <v>High Risk</v>
      </c>
      <c r="Y5797" s="11">
        <f>IFERROR(Table1[[#This Row],[TotalCharges]]/Table1[[#This Row],[tenure]],"0")</f>
        <v>103.60641025641026</v>
      </c>
      <c r="Z5797" t="str">
        <f>IF(Table1[[#This Row],[SeniorCitizen]]=1,"Yes","No")</f>
        <v>No</v>
      </c>
    </row>
    <row r="5798" spans="1:26" x14ac:dyDescent="0.35">
      <c r="A5798" t="s">
        <v>5833</v>
      </c>
      <c r="B5798" t="s">
        <v>22</v>
      </c>
      <c r="C5798">
        <v>0</v>
      </c>
      <c r="D5798" t="s">
        <v>23</v>
      </c>
      <c r="E5798" t="s">
        <v>23</v>
      </c>
      <c r="F5798">
        <v>47</v>
      </c>
      <c r="G5798" t="s">
        <v>24</v>
      </c>
      <c r="H5798" t="s">
        <v>24</v>
      </c>
      <c r="I5798" t="s">
        <v>26</v>
      </c>
      <c r="J5798" t="s">
        <v>23</v>
      </c>
      <c r="K5798" t="s">
        <v>23</v>
      </c>
      <c r="L5798" t="s">
        <v>23</v>
      </c>
      <c r="M5798" t="s">
        <v>24</v>
      </c>
      <c r="N5798" t="s">
        <v>23</v>
      </c>
      <c r="O5798" t="s">
        <v>23</v>
      </c>
      <c r="P5798" t="s">
        <v>47</v>
      </c>
      <c r="Q5798" t="s">
        <v>23</v>
      </c>
      <c r="R5798" t="s">
        <v>7105</v>
      </c>
      <c r="S5798" s="2">
        <v>60</v>
      </c>
      <c r="T5798" s="2">
        <v>2768.65</v>
      </c>
      <c r="U5798" t="s">
        <v>24</v>
      </c>
      <c r="V5798">
        <f>COUNTIF(Table1[[#This Row],[OnlineSecurity]:[StreamingMovies]], "Yes")</f>
        <v>5</v>
      </c>
      <c r="W5798" t="str" cm="1">
        <f t="array" ref="W5798">_xlfn.IFS(Table1[[#This Row],[tenure]]&lt;=12,"0-1 Years", Table1[[#This Row],[tenure]] &lt;=36, "1-3 Years",Table1[[#This Row],[tenure]]&lt;=60, "3-5 Years",Table1[[#This Row],[tenure]]&gt;60,"5+ Years")</f>
        <v>3-5 Years</v>
      </c>
      <c r="X5798" t="str">
        <f>IF(AND(Table1[[#This Row],[Contract]]="Month-to-Month", Table1[[#This Row],[PaymentMethod]]= "Electronic check"), "High Risk", "Standard")</f>
        <v>Standard</v>
      </c>
      <c r="Y5798" s="11">
        <f>IFERROR(Table1[[#This Row],[TotalCharges]]/Table1[[#This Row],[tenure]],"0")</f>
        <v>58.907446808510642</v>
      </c>
      <c r="Z5798" t="str">
        <f>IF(Table1[[#This Row],[SeniorCitizen]]=1,"Yes","No")</f>
        <v>No</v>
      </c>
    </row>
    <row r="5799" spans="1:26" x14ac:dyDescent="0.3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7105</v>
      </c>
      <c r="S5799" s="2">
        <v>88.8</v>
      </c>
      <c r="T5799" s="2">
        <v>1672.35</v>
      </c>
      <c r="U5799" t="s">
        <v>24</v>
      </c>
      <c r="V5799">
        <f>COUNTIF(Table1[[#This Row],[OnlineSecurity]:[StreamingMovies]], "Yes")</f>
        <v>3</v>
      </c>
      <c r="W5799" t="str" cm="1">
        <f t="array" ref="W5799">_xlfn.IFS(Table1[[#This Row],[tenure]]&lt;=12,"0-1 Years", Table1[[#This Row],[tenure]] &lt;=36, "1-3 Years",Table1[[#This Row],[tenure]]&lt;=60, "3-5 Years",Table1[[#This Row],[tenure]]&gt;60,"5+ Years")</f>
        <v>1-3 Years</v>
      </c>
      <c r="X5799" t="str">
        <f>IF(AND(Table1[[#This Row],[Contract]]="Month-to-Month", Table1[[#This Row],[PaymentMethod]]= "Electronic check"), "High Risk", "Standard")</f>
        <v>Standard</v>
      </c>
      <c r="Y5799" s="11">
        <f>IFERROR(Table1[[#This Row],[TotalCharges]]/Table1[[#This Row],[tenure]],"0")</f>
        <v>88.018421052631581</v>
      </c>
      <c r="Z5799" t="str">
        <f>IF(Table1[[#This Row],[SeniorCitizen]]=1,"Yes","No")</f>
        <v>No</v>
      </c>
    </row>
    <row r="5800" spans="1:26" x14ac:dyDescent="0.3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s="2">
        <v>85.2</v>
      </c>
      <c r="T5800" s="2">
        <v>474.8</v>
      </c>
      <c r="U5800" t="s">
        <v>23</v>
      </c>
      <c r="V5800">
        <f>COUNTIF(Table1[[#This Row],[OnlineSecurity]:[StreamingMovies]], "Yes")</f>
        <v>1</v>
      </c>
      <c r="W5800" t="str" cm="1">
        <f t="array" ref="W5800">_xlfn.IFS(Table1[[#This Row],[tenure]]&lt;=12,"0-1 Years", Table1[[#This Row],[tenure]] &lt;=36, "1-3 Years",Table1[[#This Row],[tenure]]&lt;=60, "3-5 Years",Table1[[#This Row],[tenure]]&gt;60,"5+ Years")</f>
        <v>0-1 Years</v>
      </c>
      <c r="X5800" t="str">
        <f>IF(AND(Table1[[#This Row],[Contract]]="Month-to-Month", Table1[[#This Row],[PaymentMethod]]= "Electronic check"), "High Risk", "Standard")</f>
        <v>High Risk</v>
      </c>
      <c r="Y5800" s="11">
        <f>IFERROR(Table1[[#This Row],[TotalCharges]]/Table1[[#This Row],[tenure]],"0")</f>
        <v>94.960000000000008</v>
      </c>
      <c r="Z5800" t="str">
        <f>IF(Table1[[#This Row],[SeniorCitizen]]=1,"Yes","No")</f>
        <v>No</v>
      </c>
    </row>
    <row r="5801" spans="1:26" x14ac:dyDescent="0.35">
      <c r="A5801" t="s">
        <v>5836</v>
      </c>
      <c r="B5801" t="s">
        <v>22</v>
      </c>
      <c r="C5801">
        <v>0</v>
      </c>
      <c r="D5801" t="s">
        <v>24</v>
      </c>
      <c r="E5801" t="s">
        <v>24</v>
      </c>
      <c r="F5801">
        <v>13</v>
      </c>
      <c r="G5801" t="s">
        <v>24</v>
      </c>
      <c r="H5801" t="s">
        <v>24</v>
      </c>
      <c r="I5801" t="s">
        <v>26</v>
      </c>
      <c r="J5801" t="s">
        <v>24</v>
      </c>
      <c r="K5801" t="s">
        <v>24</v>
      </c>
      <c r="L5801" t="s">
        <v>24</v>
      </c>
      <c r="M5801" t="s">
        <v>24</v>
      </c>
      <c r="N5801" t="s">
        <v>24</v>
      </c>
      <c r="O5801" t="s">
        <v>23</v>
      </c>
      <c r="P5801" t="s">
        <v>27</v>
      </c>
      <c r="Q5801" t="s">
        <v>23</v>
      </c>
      <c r="R5801" t="s">
        <v>28</v>
      </c>
      <c r="S5801" s="2">
        <v>35.1</v>
      </c>
      <c r="T5801" s="2">
        <v>446.1</v>
      </c>
      <c r="U5801" t="s">
        <v>23</v>
      </c>
      <c r="V5801">
        <f>COUNTIF(Table1[[#This Row],[OnlineSecurity]:[StreamingMovies]], "Yes")</f>
        <v>1</v>
      </c>
      <c r="W5801" t="str" cm="1">
        <f t="array" ref="W5801">_xlfn.IFS(Table1[[#This Row],[tenure]]&lt;=12,"0-1 Years", Table1[[#This Row],[tenure]] &lt;=36, "1-3 Years",Table1[[#This Row],[tenure]]&lt;=60, "3-5 Years",Table1[[#This Row],[tenure]]&gt;60,"5+ Years")</f>
        <v>1-3 Years</v>
      </c>
      <c r="X5801" t="str">
        <f>IF(AND(Table1[[#This Row],[Contract]]="Month-to-Month", Table1[[#This Row],[PaymentMethod]]= "Electronic check"), "High Risk", "Standard")</f>
        <v>High Risk</v>
      </c>
      <c r="Y5801" s="11">
        <f>IFERROR(Table1[[#This Row],[TotalCharges]]/Table1[[#This Row],[tenure]],"0")</f>
        <v>34.315384615384616</v>
      </c>
      <c r="Z5801" t="str">
        <f>IF(Table1[[#This Row],[SeniorCitizen]]=1,"Yes","No")</f>
        <v>No</v>
      </c>
    </row>
    <row r="5802" spans="1:26" x14ac:dyDescent="0.3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7104</v>
      </c>
      <c r="S5802" s="2">
        <v>80.05</v>
      </c>
      <c r="T5802" s="2">
        <v>1345.65</v>
      </c>
      <c r="U5802" t="s">
        <v>24</v>
      </c>
      <c r="V5802">
        <f>COUNTIF(Table1[[#This Row],[OnlineSecurity]:[StreamingMovies]], "Yes")</f>
        <v>1</v>
      </c>
      <c r="W5802" t="str" cm="1">
        <f t="array" ref="W5802">_xlfn.IFS(Table1[[#This Row],[tenure]]&lt;=12,"0-1 Years", Table1[[#This Row],[tenure]] &lt;=36, "1-3 Years",Table1[[#This Row],[tenure]]&lt;=60, "3-5 Years",Table1[[#This Row],[tenure]]&gt;60,"5+ Years")</f>
        <v>1-3 Years</v>
      </c>
      <c r="X5802" t="str">
        <f>IF(AND(Table1[[#This Row],[Contract]]="Month-to-Month", Table1[[#This Row],[PaymentMethod]]= "Electronic check"), "High Risk", "Standard")</f>
        <v>Standard</v>
      </c>
      <c r="Y5802" s="11">
        <f>IFERROR(Table1[[#This Row],[TotalCharges]]/Table1[[#This Row],[tenure]],"0")</f>
        <v>79.155882352941177</v>
      </c>
      <c r="Z5802" t="str">
        <f>IF(Table1[[#This Row],[SeniorCitizen]]=1,"Yes","No")</f>
        <v>No</v>
      </c>
    </row>
    <row r="5803" spans="1:26" x14ac:dyDescent="0.3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s="2">
        <v>75.55</v>
      </c>
      <c r="T5803" s="2">
        <v>2425.4</v>
      </c>
      <c r="U5803" t="s">
        <v>24</v>
      </c>
      <c r="V5803">
        <f>COUNTIF(Table1[[#This Row],[OnlineSecurity]:[StreamingMovies]], "Yes")</f>
        <v>0</v>
      </c>
      <c r="W5803" t="str" cm="1">
        <f t="array" ref="W5803">_xlfn.IFS(Table1[[#This Row],[tenure]]&lt;=12,"0-1 Years", Table1[[#This Row],[tenure]] &lt;=36, "1-3 Years",Table1[[#This Row],[tenure]]&lt;=60, "3-5 Years",Table1[[#This Row],[tenure]]&gt;60,"5+ Years")</f>
        <v>1-3 Years</v>
      </c>
      <c r="X5803" t="str">
        <f>IF(AND(Table1[[#This Row],[Contract]]="Month-to-Month", Table1[[#This Row],[PaymentMethod]]= "Electronic check"), "High Risk", "Standard")</f>
        <v>High Risk</v>
      </c>
      <c r="Y5803" s="11">
        <f>IFERROR(Table1[[#This Row],[TotalCharges]]/Table1[[#This Row],[tenure]],"0")</f>
        <v>71.335294117647067</v>
      </c>
      <c r="Z5803" t="str">
        <f>IF(Table1[[#This Row],[SeniorCitizen]]=1,"Yes","No")</f>
        <v>Yes</v>
      </c>
    </row>
    <row r="5804" spans="1:26" x14ac:dyDescent="0.3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s="2">
        <v>49.55</v>
      </c>
      <c r="T5804" s="2">
        <v>2077.9499999999998</v>
      </c>
      <c r="U5804" t="s">
        <v>24</v>
      </c>
      <c r="V5804">
        <f>COUNTIF(Table1[[#This Row],[OnlineSecurity]:[StreamingMovies]], "Yes")</f>
        <v>1</v>
      </c>
      <c r="W5804" t="str" cm="1">
        <f t="array" ref="W5804">_xlfn.IFS(Table1[[#This Row],[tenure]]&lt;=12,"0-1 Years", Table1[[#This Row],[tenure]] &lt;=36, "1-3 Years",Table1[[#This Row],[tenure]]&lt;=60, "3-5 Years",Table1[[#This Row],[tenure]]&gt;60,"5+ Years")</f>
        <v>3-5 Years</v>
      </c>
      <c r="X5804" t="str">
        <f>IF(AND(Table1[[#This Row],[Contract]]="Month-to-Month", Table1[[#This Row],[PaymentMethod]]= "Electronic check"), "High Risk", "Standard")</f>
        <v>High Risk</v>
      </c>
      <c r="Y5804" s="11">
        <f>IFERROR(Table1[[#This Row],[TotalCharges]]/Table1[[#This Row],[tenure]],"0")</f>
        <v>49.474999999999994</v>
      </c>
      <c r="Z5804" t="str">
        <f>IF(Table1[[#This Row],[SeniorCitizen]]=1,"Yes","No")</f>
        <v>No</v>
      </c>
    </row>
    <row r="5805" spans="1:26" x14ac:dyDescent="0.3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s="2">
        <v>81.3</v>
      </c>
      <c r="T5805" s="2">
        <v>416.3</v>
      </c>
      <c r="U5805" t="s">
        <v>23</v>
      </c>
      <c r="V5805">
        <f>COUNTIF(Table1[[#This Row],[OnlineSecurity]:[StreamingMovies]], "Yes")</f>
        <v>1</v>
      </c>
      <c r="W5805" t="str" cm="1">
        <f t="array" ref="W5805">_xlfn.IFS(Table1[[#This Row],[tenure]]&lt;=12,"0-1 Years", Table1[[#This Row],[tenure]] &lt;=36, "1-3 Years",Table1[[#This Row],[tenure]]&lt;=60, "3-5 Years",Table1[[#This Row],[tenure]]&gt;60,"5+ Years")</f>
        <v>0-1 Years</v>
      </c>
      <c r="X5805" t="str">
        <f>IF(AND(Table1[[#This Row],[Contract]]="Month-to-Month", Table1[[#This Row],[PaymentMethod]]= "Electronic check"), "High Risk", "Standard")</f>
        <v>High Risk</v>
      </c>
      <c r="Y5805" s="11">
        <f>IFERROR(Table1[[#This Row],[TotalCharges]]/Table1[[#This Row],[tenure]],"0")</f>
        <v>83.26</v>
      </c>
      <c r="Z5805" t="str">
        <f>IF(Table1[[#This Row],[SeniorCitizen]]=1,"Yes","No")</f>
        <v>No</v>
      </c>
    </row>
    <row r="5806" spans="1:26" x14ac:dyDescent="0.35">
      <c r="A5806" t="s">
        <v>5841</v>
      </c>
      <c r="B5806" t="s">
        <v>22</v>
      </c>
      <c r="C5806">
        <v>0</v>
      </c>
      <c r="D5806" t="s">
        <v>23</v>
      </c>
      <c r="E5806" t="s">
        <v>23</v>
      </c>
      <c r="F5806">
        <v>71</v>
      </c>
      <c r="G5806" t="s">
        <v>23</v>
      </c>
      <c r="H5806" t="s">
        <v>23</v>
      </c>
      <c r="I5806" t="s">
        <v>24</v>
      </c>
      <c r="J5806" t="s">
        <v>24</v>
      </c>
      <c r="K5806" t="s">
        <v>24</v>
      </c>
      <c r="L5806" t="s">
        <v>24</v>
      </c>
      <c r="M5806" t="s">
        <v>24</v>
      </c>
      <c r="N5806" t="s">
        <v>24</v>
      </c>
      <c r="O5806" t="s">
        <v>24</v>
      </c>
      <c r="P5806" t="s">
        <v>47</v>
      </c>
      <c r="Q5806" t="s">
        <v>24</v>
      </c>
      <c r="R5806" t="s">
        <v>7105</v>
      </c>
      <c r="S5806" s="2">
        <v>23.9</v>
      </c>
      <c r="T5806" s="2">
        <v>1663.5</v>
      </c>
      <c r="U5806" t="s">
        <v>24</v>
      </c>
      <c r="V5806">
        <f>COUNTIF(Table1[[#This Row],[OnlineSecurity]:[StreamingMovies]], "Yes")</f>
        <v>0</v>
      </c>
      <c r="W5806" t="str" cm="1">
        <f t="array" ref="W5806">_xlfn.IFS(Table1[[#This Row],[tenure]]&lt;=12,"0-1 Years", Table1[[#This Row],[tenure]] &lt;=36, "1-3 Years",Table1[[#This Row],[tenure]]&lt;=60, "3-5 Years",Table1[[#This Row],[tenure]]&gt;60,"5+ Years")</f>
        <v>5+ Years</v>
      </c>
      <c r="X5806" t="str">
        <f>IF(AND(Table1[[#This Row],[Contract]]="Month-to-Month", Table1[[#This Row],[PaymentMethod]]= "Electronic check"), "High Risk", "Standard")</f>
        <v>Standard</v>
      </c>
      <c r="Y5806" s="11">
        <f>IFERROR(Table1[[#This Row],[TotalCharges]]/Table1[[#This Row],[tenure]],"0")</f>
        <v>23.429577464788732</v>
      </c>
      <c r="Z5806" t="str">
        <f>IF(Table1[[#This Row],[SeniorCitizen]]=1,"Yes","No")</f>
        <v>No</v>
      </c>
    </row>
    <row r="5807" spans="1:26" x14ac:dyDescent="0.3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7104</v>
      </c>
      <c r="S5807" s="2">
        <v>66.400000000000006</v>
      </c>
      <c r="T5807" s="2">
        <v>1286.05</v>
      </c>
      <c r="U5807" t="s">
        <v>24</v>
      </c>
      <c r="V5807">
        <f>COUNTIF(Table1[[#This Row],[OnlineSecurity]:[StreamingMovies]], "Yes")</f>
        <v>3</v>
      </c>
      <c r="W5807" t="str" cm="1">
        <f t="array" ref="W5807">_xlfn.IFS(Table1[[#This Row],[tenure]]&lt;=12,"0-1 Years", Table1[[#This Row],[tenure]] &lt;=36, "1-3 Years",Table1[[#This Row],[tenure]]&lt;=60, "3-5 Years",Table1[[#This Row],[tenure]]&gt;60,"5+ Years")</f>
        <v>1-3 Years</v>
      </c>
      <c r="X5807" t="str">
        <f>IF(AND(Table1[[#This Row],[Contract]]="Month-to-Month", Table1[[#This Row],[PaymentMethod]]= "Electronic check"), "High Risk", "Standard")</f>
        <v>Standard</v>
      </c>
      <c r="Y5807" s="11">
        <f>IFERROR(Table1[[#This Row],[TotalCharges]]/Table1[[#This Row],[tenure]],"0")</f>
        <v>67.686842105263153</v>
      </c>
      <c r="Z5807" t="str">
        <f>IF(Table1[[#This Row],[SeniorCitizen]]=1,"Yes","No")</f>
        <v>Yes</v>
      </c>
    </row>
    <row r="5808" spans="1:26" x14ac:dyDescent="0.35">
      <c r="A5808" t="s">
        <v>5843</v>
      </c>
      <c r="B5808" t="s">
        <v>22</v>
      </c>
      <c r="C5808">
        <v>0</v>
      </c>
      <c r="D5808" t="s">
        <v>24</v>
      </c>
      <c r="E5808" t="s">
        <v>23</v>
      </c>
      <c r="F5808">
        <v>2</v>
      </c>
      <c r="G5808" t="s">
        <v>23</v>
      </c>
      <c r="H5808" t="s">
        <v>24</v>
      </c>
      <c r="I5808" t="s">
        <v>24</v>
      </c>
      <c r="J5808" t="s">
        <v>24</v>
      </c>
      <c r="K5808" t="s">
        <v>24</v>
      </c>
      <c r="L5808" t="s">
        <v>24</v>
      </c>
      <c r="M5808" t="s">
        <v>24</v>
      </c>
      <c r="N5808" t="s">
        <v>24</v>
      </c>
      <c r="O5808" t="s">
        <v>24</v>
      </c>
      <c r="P5808" t="s">
        <v>27</v>
      </c>
      <c r="Q5808" t="s">
        <v>23</v>
      </c>
      <c r="R5808" t="s">
        <v>28</v>
      </c>
      <c r="S5808" s="2">
        <v>19.600000000000001</v>
      </c>
      <c r="T5808" s="2">
        <v>35.85</v>
      </c>
      <c r="U5808" t="s">
        <v>23</v>
      </c>
      <c r="V5808">
        <f>COUNTIF(Table1[[#This Row],[OnlineSecurity]:[StreamingMovies]], "Yes")</f>
        <v>0</v>
      </c>
      <c r="W5808" t="str" cm="1">
        <f t="array" ref="W5808">_xlfn.IFS(Table1[[#This Row],[tenure]]&lt;=12,"0-1 Years", Table1[[#This Row],[tenure]] &lt;=36, "1-3 Years",Table1[[#This Row],[tenure]]&lt;=60, "3-5 Years",Table1[[#This Row],[tenure]]&gt;60,"5+ Years")</f>
        <v>0-1 Years</v>
      </c>
      <c r="X5808" t="str">
        <f>IF(AND(Table1[[#This Row],[Contract]]="Month-to-Month", Table1[[#This Row],[PaymentMethod]]= "Electronic check"), "High Risk", "Standard")</f>
        <v>High Risk</v>
      </c>
      <c r="Y5808" s="11">
        <f>IFERROR(Table1[[#This Row],[TotalCharges]]/Table1[[#This Row],[tenure]],"0")</f>
        <v>17.925000000000001</v>
      </c>
      <c r="Z5808" t="str">
        <f>IF(Table1[[#This Row],[SeniorCitizen]]=1,"Yes","No")</f>
        <v>No</v>
      </c>
    </row>
    <row r="5809" spans="1:26" x14ac:dyDescent="0.35">
      <c r="A5809" t="s">
        <v>5844</v>
      </c>
      <c r="B5809" t="s">
        <v>30</v>
      </c>
      <c r="C5809">
        <v>0</v>
      </c>
      <c r="D5809" t="s">
        <v>24</v>
      </c>
      <c r="E5809" t="s">
        <v>24</v>
      </c>
      <c r="F5809">
        <v>57</v>
      </c>
      <c r="G5809" t="s">
        <v>23</v>
      </c>
      <c r="H5809" t="s">
        <v>24</v>
      </c>
      <c r="I5809" t="s">
        <v>24</v>
      </c>
      <c r="J5809" t="s">
        <v>24</v>
      </c>
      <c r="K5809" t="s">
        <v>24</v>
      </c>
      <c r="L5809" t="s">
        <v>24</v>
      </c>
      <c r="M5809" t="s">
        <v>24</v>
      </c>
      <c r="N5809" t="s">
        <v>24</v>
      </c>
      <c r="O5809" t="s">
        <v>24</v>
      </c>
      <c r="P5809" t="s">
        <v>47</v>
      </c>
      <c r="Q5809" t="s">
        <v>24</v>
      </c>
      <c r="R5809" t="s">
        <v>7105</v>
      </c>
      <c r="S5809" s="2">
        <v>18.8</v>
      </c>
      <c r="T5809" s="2">
        <v>1094.3499999999999</v>
      </c>
      <c r="U5809" t="s">
        <v>24</v>
      </c>
      <c r="V5809">
        <f>COUNTIF(Table1[[#This Row],[OnlineSecurity]:[StreamingMovies]], "Yes")</f>
        <v>0</v>
      </c>
      <c r="W5809" t="str" cm="1">
        <f t="array" ref="W5809">_xlfn.IFS(Table1[[#This Row],[tenure]]&lt;=12,"0-1 Years", Table1[[#This Row],[tenure]] &lt;=36, "1-3 Years",Table1[[#This Row],[tenure]]&lt;=60, "3-5 Years",Table1[[#This Row],[tenure]]&gt;60,"5+ Years")</f>
        <v>3-5 Years</v>
      </c>
      <c r="X5809" t="str">
        <f>IF(AND(Table1[[#This Row],[Contract]]="Month-to-Month", Table1[[#This Row],[PaymentMethod]]= "Electronic check"), "High Risk", "Standard")</f>
        <v>Standard</v>
      </c>
      <c r="Y5809" s="11">
        <f>IFERROR(Table1[[#This Row],[TotalCharges]]/Table1[[#This Row],[tenure]],"0")</f>
        <v>19.199122807017542</v>
      </c>
      <c r="Z5809" t="str">
        <f>IF(Table1[[#This Row],[SeniorCitizen]]=1,"Yes","No")</f>
        <v>No</v>
      </c>
    </row>
    <row r="5810" spans="1:26" x14ac:dyDescent="0.3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s="2">
        <v>108.4</v>
      </c>
      <c r="T5810" s="2">
        <v>7719.5</v>
      </c>
      <c r="U5810" t="s">
        <v>24</v>
      </c>
      <c r="V5810">
        <f>COUNTIF(Table1[[#This Row],[OnlineSecurity]:[StreamingMovies]], "Yes")</f>
        <v>5</v>
      </c>
      <c r="W5810" t="str" cm="1">
        <f t="array" ref="W5810">_xlfn.IFS(Table1[[#This Row],[tenure]]&lt;=12,"0-1 Years", Table1[[#This Row],[tenure]] &lt;=36, "1-3 Years",Table1[[#This Row],[tenure]]&lt;=60, "3-5 Years",Table1[[#This Row],[tenure]]&gt;60,"5+ Years")</f>
        <v>5+ Years</v>
      </c>
      <c r="X5810" t="str">
        <f>IF(AND(Table1[[#This Row],[Contract]]="Month-to-Month", Table1[[#This Row],[PaymentMethod]]= "Electronic check"), "High Risk", "Standard")</f>
        <v>Standard</v>
      </c>
      <c r="Y5810" s="11">
        <f>IFERROR(Table1[[#This Row],[TotalCharges]]/Table1[[#This Row],[tenure]],"0")</f>
        <v>107.21527777777777</v>
      </c>
      <c r="Z5810" t="str">
        <f>IF(Table1[[#This Row],[SeniorCitizen]]=1,"Yes","No")</f>
        <v>No</v>
      </c>
    </row>
    <row r="5811" spans="1:26" x14ac:dyDescent="0.3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s="2">
        <v>85.95</v>
      </c>
      <c r="T5811" s="2">
        <v>514.6</v>
      </c>
      <c r="U5811" t="s">
        <v>24</v>
      </c>
      <c r="V5811">
        <f>COUNTIF(Table1[[#This Row],[OnlineSecurity]:[StreamingMovies]], "Yes")</f>
        <v>2</v>
      </c>
      <c r="W5811" t="str" cm="1">
        <f t="array" ref="W5811">_xlfn.IFS(Table1[[#This Row],[tenure]]&lt;=12,"0-1 Years", Table1[[#This Row],[tenure]] &lt;=36, "1-3 Years",Table1[[#This Row],[tenure]]&lt;=60, "3-5 Years",Table1[[#This Row],[tenure]]&gt;60,"5+ Years")</f>
        <v>0-1 Years</v>
      </c>
      <c r="X5811" t="str">
        <f>IF(AND(Table1[[#This Row],[Contract]]="Month-to-Month", Table1[[#This Row],[PaymentMethod]]= "Electronic check"), "High Risk", "Standard")</f>
        <v>Standard</v>
      </c>
      <c r="Y5811" s="11">
        <f>IFERROR(Table1[[#This Row],[TotalCharges]]/Table1[[#This Row],[tenure]],"0")</f>
        <v>85.766666666666666</v>
      </c>
      <c r="Z5811" t="str">
        <f>IF(Table1[[#This Row],[SeniorCitizen]]=1,"Yes","No")</f>
        <v>No</v>
      </c>
    </row>
    <row r="5812" spans="1:26" x14ac:dyDescent="0.3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s="2">
        <v>85.45</v>
      </c>
      <c r="T5812" s="2">
        <v>1451.6</v>
      </c>
      <c r="U5812" t="s">
        <v>23</v>
      </c>
      <c r="V5812">
        <f>COUNTIF(Table1[[#This Row],[OnlineSecurity]:[StreamingMovies]], "Yes")</f>
        <v>1</v>
      </c>
      <c r="W5812" t="str" cm="1">
        <f t="array" ref="W5812">_xlfn.IFS(Table1[[#This Row],[tenure]]&lt;=12,"0-1 Years", Table1[[#This Row],[tenure]] &lt;=36, "1-3 Years",Table1[[#This Row],[tenure]]&lt;=60, "3-5 Years",Table1[[#This Row],[tenure]]&gt;60,"5+ Years")</f>
        <v>1-3 Years</v>
      </c>
      <c r="X5812" t="str">
        <f>IF(AND(Table1[[#This Row],[Contract]]="Month-to-Month", Table1[[#This Row],[PaymentMethod]]= "Electronic check"), "High Risk", "Standard")</f>
        <v>High Risk</v>
      </c>
      <c r="Y5812" s="11">
        <f>IFERROR(Table1[[#This Row],[TotalCharges]]/Table1[[#This Row],[tenure]],"0")</f>
        <v>85.388235294117635</v>
      </c>
      <c r="Z5812" t="str">
        <f>IF(Table1[[#This Row],[SeniorCitizen]]=1,"Yes","No")</f>
        <v>No</v>
      </c>
    </row>
    <row r="5813" spans="1:26" x14ac:dyDescent="0.3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7104</v>
      </c>
      <c r="S5813" s="2">
        <v>80.900000000000006</v>
      </c>
      <c r="T5813" s="2">
        <v>4932.5</v>
      </c>
      <c r="U5813" t="s">
        <v>24</v>
      </c>
      <c r="V5813">
        <f>COUNTIF(Table1[[#This Row],[OnlineSecurity]:[StreamingMovies]], "Yes")</f>
        <v>4</v>
      </c>
      <c r="W5813" t="str" cm="1">
        <f t="array" ref="W5813">_xlfn.IFS(Table1[[#This Row],[tenure]]&lt;=12,"0-1 Years", Table1[[#This Row],[tenure]] &lt;=36, "1-3 Years",Table1[[#This Row],[tenure]]&lt;=60, "3-5 Years",Table1[[#This Row],[tenure]]&gt;60,"5+ Years")</f>
        <v>5+ Years</v>
      </c>
      <c r="X5813" t="str">
        <f>IF(AND(Table1[[#This Row],[Contract]]="Month-to-Month", Table1[[#This Row],[PaymentMethod]]= "Electronic check"), "High Risk", "Standard")</f>
        <v>Standard</v>
      </c>
      <c r="Y5813" s="11">
        <f>IFERROR(Table1[[#This Row],[TotalCharges]]/Table1[[#This Row],[tenure]],"0")</f>
        <v>80.860655737704917</v>
      </c>
      <c r="Z5813" t="str">
        <f>IF(Table1[[#This Row],[SeniorCitizen]]=1,"Yes","No")</f>
        <v>No</v>
      </c>
    </row>
    <row r="5814" spans="1:26" x14ac:dyDescent="0.3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s="2">
        <v>71</v>
      </c>
      <c r="T5814" s="2">
        <v>71</v>
      </c>
      <c r="U5814" t="s">
        <v>23</v>
      </c>
      <c r="V5814">
        <f>COUNTIF(Table1[[#This Row],[OnlineSecurity]:[StreamingMovies]], "Yes")</f>
        <v>0</v>
      </c>
      <c r="W5814" t="str" cm="1">
        <f t="array" ref="W5814">_xlfn.IFS(Table1[[#This Row],[tenure]]&lt;=12,"0-1 Years", Table1[[#This Row],[tenure]] &lt;=36, "1-3 Years",Table1[[#This Row],[tenure]]&lt;=60, "3-5 Years",Table1[[#This Row],[tenure]]&gt;60,"5+ Years")</f>
        <v>0-1 Years</v>
      </c>
      <c r="X5814" t="str">
        <f>IF(AND(Table1[[#This Row],[Contract]]="Month-to-Month", Table1[[#This Row],[PaymentMethod]]= "Electronic check"), "High Risk", "Standard")</f>
        <v>High Risk</v>
      </c>
      <c r="Y5814" s="11">
        <f>IFERROR(Table1[[#This Row],[TotalCharges]]/Table1[[#This Row],[tenure]],"0")</f>
        <v>71</v>
      </c>
      <c r="Z5814" t="str">
        <f>IF(Table1[[#This Row],[SeniorCitizen]]=1,"Yes","No")</f>
        <v>No</v>
      </c>
    </row>
    <row r="5815" spans="1:26" x14ac:dyDescent="0.3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7105</v>
      </c>
      <c r="S5815" s="2">
        <v>111.8</v>
      </c>
      <c r="T5815" s="2">
        <v>5443.65</v>
      </c>
      <c r="U5815" t="s">
        <v>24</v>
      </c>
      <c r="V5815">
        <f>COUNTIF(Table1[[#This Row],[OnlineSecurity]:[StreamingMovies]], "Yes")</f>
        <v>6</v>
      </c>
      <c r="W5815" t="str" cm="1">
        <f t="array" ref="W5815">_xlfn.IFS(Table1[[#This Row],[tenure]]&lt;=12,"0-1 Years", Table1[[#This Row],[tenure]] &lt;=36, "1-3 Years",Table1[[#This Row],[tenure]]&lt;=60, "3-5 Years",Table1[[#This Row],[tenure]]&gt;60,"5+ Years")</f>
        <v>3-5 Years</v>
      </c>
      <c r="X5815" t="str">
        <f>IF(AND(Table1[[#This Row],[Contract]]="Month-to-Month", Table1[[#This Row],[PaymentMethod]]= "Electronic check"), "High Risk", "Standard")</f>
        <v>Standard</v>
      </c>
      <c r="Y5815" s="11">
        <f>IFERROR(Table1[[#This Row],[TotalCharges]]/Table1[[#This Row],[tenure]],"0")</f>
        <v>113.409375</v>
      </c>
      <c r="Z5815" t="str">
        <f>IF(Table1[[#This Row],[SeniorCitizen]]=1,"Yes","No")</f>
        <v>No</v>
      </c>
    </row>
    <row r="5816" spans="1:26" x14ac:dyDescent="0.35">
      <c r="A5816" t="s">
        <v>5851</v>
      </c>
      <c r="B5816" t="s">
        <v>30</v>
      </c>
      <c r="C5816">
        <v>0</v>
      </c>
      <c r="D5816" t="s">
        <v>24</v>
      </c>
      <c r="E5816" t="s">
        <v>24</v>
      </c>
      <c r="F5816">
        <v>16</v>
      </c>
      <c r="G5816" t="s">
        <v>23</v>
      </c>
      <c r="H5816" t="s">
        <v>24</v>
      </c>
      <c r="I5816" t="s">
        <v>24</v>
      </c>
      <c r="J5816" t="s">
        <v>24</v>
      </c>
      <c r="K5816" t="s">
        <v>24</v>
      </c>
      <c r="L5816" t="s">
        <v>24</v>
      </c>
      <c r="M5816" t="s">
        <v>24</v>
      </c>
      <c r="N5816" t="s">
        <v>24</v>
      </c>
      <c r="O5816" t="s">
        <v>24</v>
      </c>
      <c r="P5816" t="s">
        <v>27</v>
      </c>
      <c r="Q5816" t="s">
        <v>23</v>
      </c>
      <c r="R5816" t="s">
        <v>7105</v>
      </c>
      <c r="S5816" s="2">
        <v>20.6</v>
      </c>
      <c r="T5816" s="2">
        <v>330.25</v>
      </c>
      <c r="U5816" t="s">
        <v>24</v>
      </c>
      <c r="V5816">
        <f>COUNTIF(Table1[[#This Row],[OnlineSecurity]:[StreamingMovies]], "Yes")</f>
        <v>0</v>
      </c>
      <c r="W5816" t="str" cm="1">
        <f t="array" ref="W5816">_xlfn.IFS(Table1[[#This Row],[tenure]]&lt;=12,"0-1 Years", Table1[[#This Row],[tenure]] &lt;=36, "1-3 Years",Table1[[#This Row],[tenure]]&lt;=60, "3-5 Years",Table1[[#This Row],[tenure]]&gt;60,"5+ Years")</f>
        <v>1-3 Years</v>
      </c>
      <c r="X5816" t="str">
        <f>IF(AND(Table1[[#This Row],[Contract]]="Month-to-Month", Table1[[#This Row],[PaymentMethod]]= "Electronic check"), "High Risk", "Standard")</f>
        <v>Standard</v>
      </c>
      <c r="Y5816" s="11">
        <f>IFERROR(Table1[[#This Row],[TotalCharges]]/Table1[[#This Row],[tenure]],"0")</f>
        <v>20.640625</v>
      </c>
      <c r="Z5816" t="str">
        <f>IF(Table1[[#This Row],[SeniorCitizen]]=1,"Yes","No")</f>
        <v>No</v>
      </c>
    </row>
    <row r="5817" spans="1:26" x14ac:dyDescent="0.3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s="2">
        <v>85.05</v>
      </c>
      <c r="T5817" s="2">
        <v>746.5</v>
      </c>
      <c r="U5817" t="s">
        <v>23</v>
      </c>
      <c r="V5817">
        <f>COUNTIF(Table1[[#This Row],[OnlineSecurity]:[StreamingMovies]], "Yes")</f>
        <v>1</v>
      </c>
      <c r="W5817" t="str" cm="1">
        <f t="array" ref="W5817">_xlfn.IFS(Table1[[#This Row],[tenure]]&lt;=12,"0-1 Years", Table1[[#This Row],[tenure]] &lt;=36, "1-3 Years",Table1[[#This Row],[tenure]]&lt;=60, "3-5 Years",Table1[[#This Row],[tenure]]&gt;60,"5+ Years")</f>
        <v>0-1 Years</v>
      </c>
      <c r="X5817" t="str">
        <f>IF(AND(Table1[[#This Row],[Contract]]="Month-to-Month", Table1[[#This Row],[PaymentMethod]]= "Electronic check"), "High Risk", "Standard")</f>
        <v>High Risk</v>
      </c>
      <c r="Y5817" s="11">
        <f>IFERROR(Table1[[#This Row],[TotalCharges]]/Table1[[#This Row],[tenure]],"0")</f>
        <v>82.944444444444443</v>
      </c>
      <c r="Z5817" t="str">
        <f>IF(Table1[[#This Row],[SeniorCitizen]]=1,"Yes","No")</f>
        <v>Yes</v>
      </c>
    </row>
    <row r="5818" spans="1:26" x14ac:dyDescent="0.3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s="2">
        <v>44.6</v>
      </c>
      <c r="T5818" s="2">
        <v>122.7</v>
      </c>
      <c r="U5818" t="s">
        <v>24</v>
      </c>
      <c r="V5818">
        <f>COUNTIF(Table1[[#This Row],[OnlineSecurity]:[StreamingMovies]], "Yes")</f>
        <v>0</v>
      </c>
      <c r="W5818" t="str" cm="1">
        <f t="array" ref="W5818">_xlfn.IFS(Table1[[#This Row],[tenure]]&lt;=12,"0-1 Years", Table1[[#This Row],[tenure]] &lt;=36, "1-3 Years",Table1[[#This Row],[tenure]]&lt;=60, "3-5 Years",Table1[[#This Row],[tenure]]&gt;60,"5+ Years")</f>
        <v>0-1 Years</v>
      </c>
      <c r="X5818" t="str">
        <f>IF(AND(Table1[[#This Row],[Contract]]="Month-to-Month", Table1[[#This Row],[PaymentMethod]]= "Electronic check"), "High Risk", "Standard")</f>
        <v>High Risk</v>
      </c>
      <c r="Y5818" s="11">
        <f>IFERROR(Table1[[#This Row],[TotalCharges]]/Table1[[#This Row],[tenure]],"0")</f>
        <v>40.9</v>
      </c>
      <c r="Z5818" t="str">
        <f>IF(Table1[[#This Row],[SeniorCitizen]]=1,"Yes","No")</f>
        <v>No</v>
      </c>
    </row>
    <row r="5819" spans="1:26" x14ac:dyDescent="0.3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s="2">
        <v>44.4</v>
      </c>
      <c r="T5819" s="2">
        <v>44.4</v>
      </c>
      <c r="U5819" t="s">
        <v>23</v>
      </c>
      <c r="V5819">
        <f>COUNTIF(Table1[[#This Row],[OnlineSecurity]:[StreamingMovies]], "Yes")</f>
        <v>0</v>
      </c>
      <c r="W5819" t="str" cm="1">
        <f t="array" ref="W5819">_xlfn.IFS(Table1[[#This Row],[tenure]]&lt;=12,"0-1 Years", Table1[[#This Row],[tenure]] &lt;=36, "1-3 Years",Table1[[#This Row],[tenure]]&lt;=60, "3-5 Years",Table1[[#This Row],[tenure]]&gt;60,"5+ Years")</f>
        <v>0-1 Years</v>
      </c>
      <c r="X5819" t="str">
        <f>IF(AND(Table1[[#This Row],[Contract]]="Month-to-Month", Table1[[#This Row],[PaymentMethod]]= "Electronic check"), "High Risk", "Standard")</f>
        <v>High Risk</v>
      </c>
      <c r="Y5819" s="11">
        <f>IFERROR(Table1[[#This Row],[TotalCharges]]/Table1[[#This Row],[tenure]],"0")</f>
        <v>44.4</v>
      </c>
      <c r="Z5819" t="str">
        <f>IF(Table1[[#This Row],[SeniorCitizen]]=1,"Yes","No")</f>
        <v>No</v>
      </c>
    </row>
    <row r="5820" spans="1:26" x14ac:dyDescent="0.3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7105</v>
      </c>
      <c r="S5820" s="2">
        <v>105.1</v>
      </c>
      <c r="T5820" s="2">
        <v>6631.85</v>
      </c>
      <c r="U5820" t="s">
        <v>24</v>
      </c>
      <c r="V5820">
        <f>COUNTIF(Table1[[#This Row],[OnlineSecurity]:[StreamingMovies]], "Yes")</f>
        <v>4</v>
      </c>
      <c r="W5820" t="str" cm="1">
        <f t="array" ref="W5820">_xlfn.IFS(Table1[[#This Row],[tenure]]&lt;=12,"0-1 Years", Table1[[#This Row],[tenure]] &lt;=36, "1-3 Years",Table1[[#This Row],[tenure]]&lt;=60, "3-5 Years",Table1[[#This Row],[tenure]]&gt;60,"5+ Years")</f>
        <v>5+ Years</v>
      </c>
      <c r="X5820" t="str">
        <f>IF(AND(Table1[[#This Row],[Contract]]="Month-to-Month", Table1[[#This Row],[PaymentMethod]]= "Electronic check"), "High Risk", "Standard")</f>
        <v>Standard</v>
      </c>
      <c r="Y5820" s="11">
        <f>IFERROR(Table1[[#This Row],[TotalCharges]]/Table1[[#This Row],[tenure]],"0")</f>
        <v>102.02846153846154</v>
      </c>
      <c r="Z5820" t="str">
        <f>IF(Table1[[#This Row],[SeniorCitizen]]=1,"Yes","No")</f>
        <v>No</v>
      </c>
    </row>
    <row r="5821" spans="1:26" x14ac:dyDescent="0.3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7105</v>
      </c>
      <c r="S5821" s="2">
        <v>115.15</v>
      </c>
      <c r="T5821" s="2">
        <v>8250</v>
      </c>
      <c r="U5821" t="s">
        <v>24</v>
      </c>
      <c r="V5821">
        <f>COUNTIF(Table1[[#This Row],[OnlineSecurity]:[StreamingMovies]], "Yes")</f>
        <v>6</v>
      </c>
      <c r="W5821" t="str" cm="1">
        <f t="array" ref="W5821">_xlfn.IFS(Table1[[#This Row],[tenure]]&lt;=12,"0-1 Years", Table1[[#This Row],[tenure]] &lt;=36, "1-3 Years",Table1[[#This Row],[tenure]]&lt;=60, "3-5 Years",Table1[[#This Row],[tenure]]&gt;60,"5+ Years")</f>
        <v>5+ Years</v>
      </c>
      <c r="X5821" t="str">
        <f>IF(AND(Table1[[#This Row],[Contract]]="Month-to-Month", Table1[[#This Row],[PaymentMethod]]= "Electronic check"), "High Risk", "Standard")</f>
        <v>Standard</v>
      </c>
      <c r="Y5821" s="11">
        <f>IFERROR(Table1[[#This Row],[TotalCharges]]/Table1[[#This Row],[tenure]],"0")</f>
        <v>117.85714285714286</v>
      </c>
      <c r="Z5821" t="str">
        <f>IF(Table1[[#This Row],[SeniorCitizen]]=1,"Yes","No")</f>
        <v>No</v>
      </c>
    </row>
    <row r="5822" spans="1:26" x14ac:dyDescent="0.3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s="2">
        <v>59.8</v>
      </c>
      <c r="T5822" s="2">
        <v>3561.15</v>
      </c>
      <c r="U5822" t="s">
        <v>24</v>
      </c>
      <c r="V5822">
        <f>COUNTIF(Table1[[#This Row],[OnlineSecurity]:[StreamingMovies]], "Yes")</f>
        <v>2</v>
      </c>
      <c r="W5822" t="str" cm="1">
        <f t="array" ref="W5822">_xlfn.IFS(Table1[[#This Row],[tenure]]&lt;=12,"0-1 Years", Table1[[#This Row],[tenure]] &lt;=36, "1-3 Years",Table1[[#This Row],[tenure]]&lt;=60, "3-5 Years",Table1[[#This Row],[tenure]]&gt;60,"5+ Years")</f>
        <v>3-5 Years</v>
      </c>
      <c r="X5822" t="str">
        <f>IF(AND(Table1[[#This Row],[Contract]]="Month-to-Month", Table1[[#This Row],[PaymentMethod]]= "Electronic check"), "High Risk", "Standard")</f>
        <v>Standard</v>
      </c>
      <c r="Y5822" s="11">
        <f>IFERROR(Table1[[#This Row],[TotalCharges]]/Table1[[#This Row],[tenure]],"0")</f>
        <v>59.352499999999999</v>
      </c>
      <c r="Z5822" t="str">
        <f>IF(Table1[[#This Row],[SeniorCitizen]]=1,"Yes","No")</f>
        <v>No</v>
      </c>
    </row>
    <row r="5823" spans="1:26" x14ac:dyDescent="0.35">
      <c r="A5823" t="s">
        <v>5858</v>
      </c>
      <c r="B5823" t="s">
        <v>22</v>
      </c>
      <c r="C5823">
        <v>0</v>
      </c>
      <c r="D5823" t="s">
        <v>23</v>
      </c>
      <c r="E5823" t="s">
        <v>24</v>
      </c>
      <c r="F5823">
        <v>69</v>
      </c>
      <c r="G5823" t="s">
        <v>23</v>
      </c>
      <c r="H5823" t="s">
        <v>23</v>
      </c>
      <c r="I5823" t="s">
        <v>24</v>
      </c>
      <c r="J5823" t="s">
        <v>24</v>
      </c>
      <c r="K5823" t="s">
        <v>24</v>
      </c>
      <c r="L5823" t="s">
        <v>24</v>
      </c>
      <c r="M5823" t="s">
        <v>24</v>
      </c>
      <c r="N5823" t="s">
        <v>24</v>
      </c>
      <c r="O5823" t="s">
        <v>24</v>
      </c>
      <c r="P5823" t="s">
        <v>31</v>
      </c>
      <c r="Q5823" t="s">
        <v>23</v>
      </c>
      <c r="R5823" t="s">
        <v>28</v>
      </c>
      <c r="S5823" s="2">
        <v>26.3</v>
      </c>
      <c r="T5823" s="2">
        <v>1763.55</v>
      </c>
      <c r="U5823" t="s">
        <v>24</v>
      </c>
      <c r="V5823">
        <f>COUNTIF(Table1[[#This Row],[OnlineSecurity]:[StreamingMovies]], "Yes")</f>
        <v>0</v>
      </c>
      <c r="W5823" t="str" cm="1">
        <f t="array" ref="W5823">_xlfn.IFS(Table1[[#This Row],[tenure]]&lt;=12,"0-1 Years", Table1[[#This Row],[tenure]] &lt;=36, "1-3 Years",Table1[[#This Row],[tenure]]&lt;=60, "3-5 Years",Table1[[#This Row],[tenure]]&gt;60,"5+ Years")</f>
        <v>5+ Years</v>
      </c>
      <c r="X5823" t="str">
        <f>IF(AND(Table1[[#This Row],[Contract]]="Month-to-Month", Table1[[#This Row],[PaymentMethod]]= "Electronic check"), "High Risk", "Standard")</f>
        <v>Standard</v>
      </c>
      <c r="Y5823" s="11">
        <f>IFERROR(Table1[[#This Row],[TotalCharges]]/Table1[[#This Row],[tenure]],"0")</f>
        <v>25.558695652173913</v>
      </c>
      <c r="Z5823" t="str">
        <f>IF(Table1[[#This Row],[SeniorCitizen]]=1,"Yes","No")</f>
        <v>No</v>
      </c>
    </row>
    <row r="5824" spans="1:26" x14ac:dyDescent="0.3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s="2">
        <v>70.55</v>
      </c>
      <c r="T5824" s="2">
        <v>2419</v>
      </c>
      <c r="U5824" t="s">
        <v>24</v>
      </c>
      <c r="V5824">
        <f>COUNTIF(Table1[[#This Row],[OnlineSecurity]:[StreamingMovies]], "Yes")</f>
        <v>0</v>
      </c>
      <c r="W5824" t="str" cm="1">
        <f t="array" ref="W5824">_xlfn.IFS(Table1[[#This Row],[tenure]]&lt;=12,"0-1 Years", Table1[[#This Row],[tenure]] &lt;=36, "1-3 Years",Table1[[#This Row],[tenure]]&lt;=60, "3-5 Years",Table1[[#This Row],[tenure]]&gt;60,"5+ Years")</f>
        <v>1-3 Years</v>
      </c>
      <c r="X5824" t="str">
        <f>IF(AND(Table1[[#This Row],[Contract]]="Month-to-Month", Table1[[#This Row],[PaymentMethod]]= "Electronic check"), "High Risk", "Standard")</f>
        <v>High Risk</v>
      </c>
      <c r="Y5824" s="11">
        <f>IFERROR(Table1[[#This Row],[TotalCharges]]/Table1[[#This Row],[tenure]],"0")</f>
        <v>69.114285714285714</v>
      </c>
      <c r="Z5824" t="str">
        <f>IF(Table1[[#This Row],[SeniorCitizen]]=1,"Yes","No")</f>
        <v>Yes</v>
      </c>
    </row>
    <row r="5825" spans="1:26" x14ac:dyDescent="0.35">
      <c r="A5825" t="s">
        <v>5860</v>
      </c>
      <c r="B5825" t="s">
        <v>22</v>
      </c>
      <c r="C5825">
        <v>0</v>
      </c>
      <c r="D5825" t="s">
        <v>24</v>
      </c>
      <c r="E5825" t="s">
        <v>24</v>
      </c>
      <c r="F5825">
        <v>22</v>
      </c>
      <c r="G5825" t="s">
        <v>23</v>
      </c>
      <c r="H5825" t="s">
        <v>24</v>
      </c>
      <c r="I5825" t="s">
        <v>24</v>
      </c>
      <c r="J5825" t="s">
        <v>24</v>
      </c>
      <c r="K5825" t="s">
        <v>24</v>
      </c>
      <c r="L5825" t="s">
        <v>24</v>
      </c>
      <c r="M5825" t="s">
        <v>24</v>
      </c>
      <c r="N5825" t="s">
        <v>24</v>
      </c>
      <c r="O5825" t="s">
        <v>24</v>
      </c>
      <c r="P5825" t="s">
        <v>27</v>
      </c>
      <c r="Q5825" t="s">
        <v>23</v>
      </c>
      <c r="R5825" t="s">
        <v>32</v>
      </c>
      <c r="S5825" s="2">
        <v>20.05</v>
      </c>
      <c r="T5825" s="2">
        <v>470.2</v>
      </c>
      <c r="U5825" t="s">
        <v>24</v>
      </c>
      <c r="V5825">
        <f>COUNTIF(Table1[[#This Row],[OnlineSecurity]:[StreamingMovies]], "Yes")</f>
        <v>0</v>
      </c>
      <c r="W5825" t="str" cm="1">
        <f t="array" ref="W5825">_xlfn.IFS(Table1[[#This Row],[tenure]]&lt;=12,"0-1 Years", Table1[[#This Row],[tenure]] &lt;=36, "1-3 Years",Table1[[#This Row],[tenure]]&lt;=60, "3-5 Years",Table1[[#This Row],[tenure]]&gt;60,"5+ Years")</f>
        <v>1-3 Years</v>
      </c>
      <c r="X5825" t="str">
        <f>IF(AND(Table1[[#This Row],[Contract]]="Month-to-Month", Table1[[#This Row],[PaymentMethod]]= "Electronic check"), "High Risk", "Standard")</f>
        <v>Standard</v>
      </c>
      <c r="Y5825" s="11">
        <f>IFERROR(Table1[[#This Row],[TotalCharges]]/Table1[[#This Row],[tenure]],"0")</f>
        <v>21.372727272727271</v>
      </c>
      <c r="Z5825" t="str">
        <f>IF(Table1[[#This Row],[SeniorCitizen]]=1,"Yes","No")</f>
        <v>No</v>
      </c>
    </row>
    <row r="5826" spans="1:26" x14ac:dyDescent="0.3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7104</v>
      </c>
      <c r="S5826" s="2">
        <v>79.849999999999994</v>
      </c>
      <c r="T5826" s="2">
        <v>5234.95</v>
      </c>
      <c r="U5826" t="s">
        <v>24</v>
      </c>
      <c r="V5826">
        <f>COUNTIF(Table1[[#This Row],[OnlineSecurity]:[StreamingMovies]], "Yes")</f>
        <v>4</v>
      </c>
      <c r="W5826" t="str" cm="1">
        <f t="array" ref="W5826">_xlfn.IFS(Table1[[#This Row],[tenure]]&lt;=12,"0-1 Years", Table1[[#This Row],[tenure]] &lt;=36, "1-3 Years",Table1[[#This Row],[tenure]]&lt;=60, "3-5 Years",Table1[[#This Row],[tenure]]&gt;60,"5+ Years")</f>
        <v>5+ Years</v>
      </c>
      <c r="X5826" t="str">
        <f>IF(AND(Table1[[#This Row],[Contract]]="Month-to-Month", Table1[[#This Row],[PaymentMethod]]= "Electronic check"), "High Risk", "Standard")</f>
        <v>Standard</v>
      </c>
      <c r="Y5826" s="11">
        <f>IFERROR(Table1[[#This Row],[TotalCharges]]/Table1[[#This Row],[tenure]],"0")</f>
        <v>79.317424242424238</v>
      </c>
      <c r="Z5826" t="str">
        <f>IF(Table1[[#This Row],[SeniorCitizen]]=1,"Yes","No")</f>
        <v>No</v>
      </c>
    </row>
    <row r="5827" spans="1:26" x14ac:dyDescent="0.3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s="2">
        <v>70.3</v>
      </c>
      <c r="T5827" s="2">
        <v>70.3</v>
      </c>
      <c r="U5827" t="s">
        <v>23</v>
      </c>
      <c r="V5827">
        <f>COUNTIF(Table1[[#This Row],[OnlineSecurity]:[StreamingMovies]], "Yes")</f>
        <v>0</v>
      </c>
      <c r="W5827" t="str" cm="1">
        <f t="array" ref="W5827">_xlfn.IFS(Table1[[#This Row],[tenure]]&lt;=12,"0-1 Years", Table1[[#This Row],[tenure]] &lt;=36, "1-3 Years",Table1[[#This Row],[tenure]]&lt;=60, "3-5 Years",Table1[[#This Row],[tenure]]&gt;60,"5+ Years")</f>
        <v>0-1 Years</v>
      </c>
      <c r="X5827" t="str">
        <f>IF(AND(Table1[[#This Row],[Contract]]="Month-to-Month", Table1[[#This Row],[PaymentMethod]]= "Electronic check"), "High Risk", "Standard")</f>
        <v>High Risk</v>
      </c>
      <c r="Y5827" s="11">
        <f>IFERROR(Table1[[#This Row],[TotalCharges]]/Table1[[#This Row],[tenure]],"0")</f>
        <v>70.3</v>
      </c>
      <c r="Z5827" t="str">
        <f>IF(Table1[[#This Row],[SeniorCitizen]]=1,"Yes","No")</f>
        <v>Yes</v>
      </c>
    </row>
    <row r="5828" spans="1:26" x14ac:dyDescent="0.3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7104</v>
      </c>
      <c r="S5828" s="2">
        <v>79.349999999999994</v>
      </c>
      <c r="T5828" s="2">
        <v>79.349999999999994</v>
      </c>
      <c r="U5828" t="s">
        <v>23</v>
      </c>
      <c r="V5828">
        <f>COUNTIF(Table1[[#This Row],[OnlineSecurity]:[StreamingMovies]], "Yes")</f>
        <v>1</v>
      </c>
      <c r="W5828" t="str" cm="1">
        <f t="array" ref="W5828">_xlfn.IFS(Table1[[#This Row],[tenure]]&lt;=12,"0-1 Years", Table1[[#This Row],[tenure]] &lt;=36, "1-3 Years",Table1[[#This Row],[tenure]]&lt;=60, "3-5 Years",Table1[[#This Row],[tenure]]&gt;60,"5+ Years")</f>
        <v>0-1 Years</v>
      </c>
      <c r="X5828" t="str">
        <f>IF(AND(Table1[[#This Row],[Contract]]="Month-to-Month", Table1[[#This Row],[PaymentMethod]]= "Electronic check"), "High Risk", "Standard")</f>
        <v>Standard</v>
      </c>
      <c r="Y5828" s="11">
        <f>IFERROR(Table1[[#This Row],[TotalCharges]]/Table1[[#This Row],[tenure]],"0")</f>
        <v>79.349999999999994</v>
      </c>
      <c r="Z5828" t="str">
        <f>IF(Table1[[#This Row],[SeniorCitizen]]=1,"Yes","No")</f>
        <v>No</v>
      </c>
    </row>
    <row r="5829" spans="1:26" x14ac:dyDescent="0.3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7105</v>
      </c>
      <c r="S5829" s="2">
        <v>90.05</v>
      </c>
      <c r="T5829" s="2">
        <v>3097</v>
      </c>
      <c r="U5829" t="s">
        <v>24</v>
      </c>
      <c r="V5829">
        <f>COUNTIF(Table1[[#This Row],[OnlineSecurity]:[StreamingMovies]], "Yes")</f>
        <v>2</v>
      </c>
      <c r="W5829" t="str" cm="1">
        <f t="array" ref="W5829">_xlfn.IFS(Table1[[#This Row],[tenure]]&lt;=12,"0-1 Years", Table1[[#This Row],[tenure]] &lt;=36, "1-3 Years",Table1[[#This Row],[tenure]]&lt;=60, "3-5 Years",Table1[[#This Row],[tenure]]&gt;60,"5+ Years")</f>
        <v>1-3 Years</v>
      </c>
      <c r="X5829" t="str">
        <f>IF(AND(Table1[[#This Row],[Contract]]="Month-to-Month", Table1[[#This Row],[PaymentMethod]]= "Electronic check"), "High Risk", "Standard")</f>
        <v>Standard</v>
      </c>
      <c r="Y5829" s="11">
        <f>IFERROR(Table1[[#This Row],[TotalCharges]]/Table1[[#This Row],[tenure]],"0")</f>
        <v>91.088235294117652</v>
      </c>
      <c r="Z5829" t="str">
        <f>IF(Table1[[#This Row],[SeniorCitizen]]=1,"Yes","No")</f>
        <v>No</v>
      </c>
    </row>
    <row r="5830" spans="1:26" x14ac:dyDescent="0.35">
      <c r="A5830" t="s">
        <v>5865</v>
      </c>
      <c r="B5830" t="s">
        <v>22</v>
      </c>
      <c r="C5830">
        <v>0</v>
      </c>
      <c r="D5830" t="s">
        <v>23</v>
      </c>
      <c r="E5830" t="s">
        <v>23</v>
      </c>
      <c r="F5830">
        <v>72</v>
      </c>
      <c r="G5830" t="s">
        <v>23</v>
      </c>
      <c r="H5830" t="s">
        <v>23</v>
      </c>
      <c r="I5830" t="s">
        <v>24</v>
      </c>
      <c r="J5830" t="s">
        <v>24</v>
      </c>
      <c r="K5830" t="s">
        <v>24</v>
      </c>
      <c r="L5830" t="s">
        <v>24</v>
      </c>
      <c r="M5830" t="s">
        <v>24</v>
      </c>
      <c r="N5830" t="s">
        <v>24</v>
      </c>
      <c r="O5830" t="s">
        <v>24</v>
      </c>
      <c r="P5830" t="s">
        <v>47</v>
      </c>
      <c r="Q5830" t="s">
        <v>24</v>
      </c>
      <c r="R5830" t="s">
        <v>7104</v>
      </c>
      <c r="S5830" s="2">
        <v>24.45</v>
      </c>
      <c r="T5830" s="2">
        <v>1709.1</v>
      </c>
      <c r="U5830" t="s">
        <v>24</v>
      </c>
      <c r="V5830">
        <f>COUNTIF(Table1[[#This Row],[OnlineSecurity]:[StreamingMovies]], "Yes")</f>
        <v>0</v>
      </c>
      <c r="W5830" t="str" cm="1">
        <f t="array" ref="W5830">_xlfn.IFS(Table1[[#This Row],[tenure]]&lt;=12,"0-1 Years", Table1[[#This Row],[tenure]] &lt;=36, "1-3 Years",Table1[[#This Row],[tenure]]&lt;=60, "3-5 Years",Table1[[#This Row],[tenure]]&gt;60,"5+ Years")</f>
        <v>5+ Years</v>
      </c>
      <c r="X5830" t="str">
        <f>IF(AND(Table1[[#This Row],[Contract]]="Month-to-Month", Table1[[#This Row],[PaymentMethod]]= "Electronic check"), "High Risk", "Standard")</f>
        <v>Standard</v>
      </c>
      <c r="Y5830" s="11">
        <f>IFERROR(Table1[[#This Row],[TotalCharges]]/Table1[[#This Row],[tenure]],"0")</f>
        <v>23.737499999999997</v>
      </c>
      <c r="Z5830" t="str">
        <f>IF(Table1[[#This Row],[SeniorCitizen]]=1,"Yes","No")</f>
        <v>No</v>
      </c>
    </row>
    <row r="5831" spans="1:26" x14ac:dyDescent="0.35">
      <c r="A5831" t="s">
        <v>5866</v>
      </c>
      <c r="B5831" t="s">
        <v>30</v>
      </c>
      <c r="C5831">
        <v>0</v>
      </c>
      <c r="D5831" t="s">
        <v>23</v>
      </c>
      <c r="E5831" t="s">
        <v>23</v>
      </c>
      <c r="F5831">
        <v>31</v>
      </c>
      <c r="G5831" t="s">
        <v>24</v>
      </c>
      <c r="H5831" t="s">
        <v>24</v>
      </c>
      <c r="I5831" t="s">
        <v>26</v>
      </c>
      <c r="J5831" t="s">
        <v>23</v>
      </c>
      <c r="K5831" t="s">
        <v>24</v>
      </c>
      <c r="L5831" t="s">
        <v>23</v>
      </c>
      <c r="M5831" t="s">
        <v>23</v>
      </c>
      <c r="N5831" t="s">
        <v>23</v>
      </c>
      <c r="O5831" t="s">
        <v>23</v>
      </c>
      <c r="P5831" t="s">
        <v>31</v>
      </c>
      <c r="Q5831" t="s">
        <v>24</v>
      </c>
      <c r="R5831" t="s">
        <v>28</v>
      </c>
      <c r="S5831" s="2">
        <v>59.95</v>
      </c>
      <c r="T5831" s="2">
        <v>1848.8</v>
      </c>
      <c r="U5831" t="s">
        <v>24</v>
      </c>
      <c r="V5831">
        <f>COUNTIF(Table1[[#This Row],[OnlineSecurity]:[StreamingMovies]], "Yes")</f>
        <v>5</v>
      </c>
      <c r="W5831" t="str" cm="1">
        <f t="array" ref="W5831">_xlfn.IFS(Table1[[#This Row],[tenure]]&lt;=12,"0-1 Years", Table1[[#This Row],[tenure]] &lt;=36, "1-3 Years",Table1[[#This Row],[tenure]]&lt;=60, "3-5 Years",Table1[[#This Row],[tenure]]&gt;60,"5+ Years")</f>
        <v>1-3 Years</v>
      </c>
      <c r="X5831" t="str">
        <f>IF(AND(Table1[[#This Row],[Contract]]="Month-to-Month", Table1[[#This Row],[PaymentMethod]]= "Electronic check"), "High Risk", "Standard")</f>
        <v>Standard</v>
      </c>
      <c r="Y5831" s="11">
        <f>IFERROR(Table1[[#This Row],[TotalCharges]]/Table1[[#This Row],[tenure]],"0")</f>
        <v>59.638709677419357</v>
      </c>
      <c r="Z5831" t="str">
        <f>IF(Table1[[#This Row],[SeniorCitizen]]=1,"Yes","No")</f>
        <v>No</v>
      </c>
    </row>
    <row r="5832" spans="1:26" x14ac:dyDescent="0.35">
      <c r="A5832" t="s">
        <v>5867</v>
      </c>
      <c r="B5832" t="s">
        <v>30</v>
      </c>
      <c r="C5832">
        <v>0</v>
      </c>
      <c r="D5832" t="s">
        <v>24</v>
      </c>
      <c r="E5832" t="s">
        <v>23</v>
      </c>
      <c r="F5832">
        <v>30</v>
      </c>
      <c r="G5832" t="s">
        <v>23</v>
      </c>
      <c r="H5832" t="s">
        <v>23</v>
      </c>
      <c r="I5832" t="s">
        <v>24</v>
      </c>
      <c r="J5832" t="s">
        <v>24</v>
      </c>
      <c r="K5832" t="s">
        <v>24</v>
      </c>
      <c r="L5832" t="s">
        <v>24</v>
      </c>
      <c r="M5832" t="s">
        <v>24</v>
      </c>
      <c r="N5832" t="s">
        <v>24</v>
      </c>
      <c r="O5832" t="s">
        <v>24</v>
      </c>
      <c r="P5832" t="s">
        <v>31</v>
      </c>
      <c r="Q5832" t="s">
        <v>24</v>
      </c>
      <c r="R5832" t="s">
        <v>7104</v>
      </c>
      <c r="S5832" s="2">
        <v>25.35</v>
      </c>
      <c r="T5832" s="2">
        <v>723.3</v>
      </c>
      <c r="U5832" t="s">
        <v>24</v>
      </c>
      <c r="V5832">
        <f>COUNTIF(Table1[[#This Row],[OnlineSecurity]:[StreamingMovies]], "Yes")</f>
        <v>0</v>
      </c>
      <c r="W5832" t="str" cm="1">
        <f t="array" ref="W5832">_xlfn.IFS(Table1[[#This Row],[tenure]]&lt;=12,"0-1 Years", Table1[[#This Row],[tenure]] &lt;=36, "1-3 Years",Table1[[#This Row],[tenure]]&lt;=60, "3-5 Years",Table1[[#This Row],[tenure]]&gt;60,"5+ Years")</f>
        <v>1-3 Years</v>
      </c>
      <c r="X5832" t="str">
        <f>IF(AND(Table1[[#This Row],[Contract]]="Month-to-Month", Table1[[#This Row],[PaymentMethod]]= "Electronic check"), "High Risk", "Standard")</f>
        <v>Standard</v>
      </c>
      <c r="Y5832" s="11">
        <f>IFERROR(Table1[[#This Row],[TotalCharges]]/Table1[[#This Row],[tenure]],"0")</f>
        <v>24.11</v>
      </c>
      <c r="Z5832" t="str">
        <f>IF(Table1[[#This Row],[SeniorCitizen]]=1,"Yes","No")</f>
        <v>No</v>
      </c>
    </row>
    <row r="5833" spans="1:26" x14ac:dyDescent="0.3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7104</v>
      </c>
      <c r="S5833" s="2">
        <v>90.8</v>
      </c>
      <c r="T5833" s="2">
        <v>809.75</v>
      </c>
      <c r="U5833" t="s">
        <v>23</v>
      </c>
      <c r="V5833">
        <f>COUNTIF(Table1[[#This Row],[OnlineSecurity]:[StreamingMovies]], "Yes")</f>
        <v>2</v>
      </c>
      <c r="W5833" t="str" cm="1">
        <f t="array" ref="W5833">_xlfn.IFS(Table1[[#This Row],[tenure]]&lt;=12,"0-1 Years", Table1[[#This Row],[tenure]] &lt;=36, "1-3 Years",Table1[[#This Row],[tenure]]&lt;=60, "3-5 Years",Table1[[#This Row],[tenure]]&gt;60,"5+ Years")</f>
        <v>0-1 Years</v>
      </c>
      <c r="X5833" t="str">
        <f>IF(AND(Table1[[#This Row],[Contract]]="Month-to-Month", Table1[[#This Row],[PaymentMethod]]= "Electronic check"), "High Risk", "Standard")</f>
        <v>Standard</v>
      </c>
      <c r="Y5833" s="11">
        <f>IFERROR(Table1[[#This Row],[TotalCharges]]/Table1[[#This Row],[tenure]],"0")</f>
        <v>89.972222222222229</v>
      </c>
      <c r="Z5833" t="str">
        <f>IF(Table1[[#This Row],[SeniorCitizen]]=1,"Yes","No")</f>
        <v>No</v>
      </c>
    </row>
    <row r="5834" spans="1:26" x14ac:dyDescent="0.3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s="2">
        <v>70.45</v>
      </c>
      <c r="T5834" s="2">
        <v>1470.95</v>
      </c>
      <c r="U5834" t="s">
        <v>23</v>
      </c>
      <c r="V5834">
        <f>COUNTIF(Table1[[#This Row],[OnlineSecurity]:[StreamingMovies]], "Yes")</f>
        <v>0</v>
      </c>
      <c r="W5834" t="str" cm="1">
        <f t="array" ref="W5834">_xlfn.IFS(Table1[[#This Row],[tenure]]&lt;=12,"0-1 Years", Table1[[#This Row],[tenure]] &lt;=36, "1-3 Years",Table1[[#This Row],[tenure]]&lt;=60, "3-5 Years",Table1[[#This Row],[tenure]]&gt;60,"5+ Years")</f>
        <v>1-3 Years</v>
      </c>
      <c r="X5834" t="str">
        <f>IF(AND(Table1[[#This Row],[Contract]]="Month-to-Month", Table1[[#This Row],[PaymentMethod]]= "Electronic check"), "High Risk", "Standard")</f>
        <v>High Risk</v>
      </c>
      <c r="Y5834" s="11">
        <f>IFERROR(Table1[[#This Row],[TotalCharges]]/Table1[[#This Row],[tenure]],"0")</f>
        <v>73.547499999999999</v>
      </c>
      <c r="Z5834" t="str">
        <f>IF(Table1[[#This Row],[SeniorCitizen]]=1,"Yes","No")</f>
        <v>No</v>
      </c>
    </row>
    <row r="5835" spans="1:26" x14ac:dyDescent="0.35">
      <c r="A5835" t="s">
        <v>5870</v>
      </c>
      <c r="B5835" t="s">
        <v>30</v>
      </c>
      <c r="C5835">
        <v>1</v>
      </c>
      <c r="D5835" t="s">
        <v>23</v>
      </c>
      <c r="E5835" t="s">
        <v>24</v>
      </c>
      <c r="F5835">
        <v>19</v>
      </c>
      <c r="G5835" t="s">
        <v>24</v>
      </c>
      <c r="H5835" t="s">
        <v>24</v>
      </c>
      <c r="I5835" t="s">
        <v>26</v>
      </c>
      <c r="J5835" t="s">
        <v>24</v>
      </c>
      <c r="K5835" t="s">
        <v>23</v>
      </c>
      <c r="L5835" t="s">
        <v>23</v>
      </c>
      <c r="M5835" t="s">
        <v>24</v>
      </c>
      <c r="N5835" t="s">
        <v>24</v>
      </c>
      <c r="O5835" t="s">
        <v>24</v>
      </c>
      <c r="P5835" t="s">
        <v>27</v>
      </c>
      <c r="Q5835" t="s">
        <v>23</v>
      </c>
      <c r="R5835" t="s">
        <v>7105</v>
      </c>
      <c r="S5835" s="2">
        <v>34.299999999999997</v>
      </c>
      <c r="T5835" s="2">
        <v>577.15</v>
      </c>
      <c r="U5835" t="s">
        <v>24</v>
      </c>
      <c r="V5835">
        <f>COUNTIF(Table1[[#This Row],[OnlineSecurity]:[StreamingMovies]], "Yes")</f>
        <v>2</v>
      </c>
      <c r="W5835" t="str" cm="1">
        <f t="array" ref="W5835">_xlfn.IFS(Table1[[#This Row],[tenure]]&lt;=12,"0-1 Years", Table1[[#This Row],[tenure]] &lt;=36, "1-3 Years",Table1[[#This Row],[tenure]]&lt;=60, "3-5 Years",Table1[[#This Row],[tenure]]&gt;60,"5+ Years")</f>
        <v>1-3 Years</v>
      </c>
      <c r="X5835" t="str">
        <f>IF(AND(Table1[[#This Row],[Contract]]="Month-to-Month", Table1[[#This Row],[PaymentMethod]]= "Electronic check"), "High Risk", "Standard")</f>
        <v>Standard</v>
      </c>
      <c r="Y5835" s="11">
        <f>IFERROR(Table1[[#This Row],[TotalCharges]]/Table1[[#This Row],[tenure]],"0")</f>
        <v>30.376315789473683</v>
      </c>
      <c r="Z5835" t="str">
        <f>IF(Table1[[#This Row],[SeniorCitizen]]=1,"Yes","No")</f>
        <v>Yes</v>
      </c>
    </row>
    <row r="5836" spans="1:26" x14ac:dyDescent="0.3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s="2">
        <v>105.05</v>
      </c>
      <c r="T5836" s="2">
        <v>6914.95</v>
      </c>
      <c r="U5836" t="s">
        <v>24</v>
      </c>
      <c r="V5836">
        <f>COUNTIF(Table1[[#This Row],[OnlineSecurity]:[StreamingMovies]], "Yes")</f>
        <v>4</v>
      </c>
      <c r="W5836" t="str" cm="1">
        <f t="array" ref="W5836">_xlfn.IFS(Table1[[#This Row],[tenure]]&lt;=12,"0-1 Years", Table1[[#This Row],[tenure]] &lt;=36, "1-3 Years",Table1[[#This Row],[tenure]]&lt;=60, "3-5 Years",Table1[[#This Row],[tenure]]&gt;60,"5+ Years")</f>
        <v>5+ Years</v>
      </c>
      <c r="X5836" t="str">
        <f>IF(AND(Table1[[#This Row],[Contract]]="Month-to-Month", Table1[[#This Row],[PaymentMethod]]= "Electronic check"), "High Risk", "Standard")</f>
        <v>High Risk</v>
      </c>
      <c r="Y5836" s="11">
        <f>IFERROR(Table1[[#This Row],[TotalCharges]]/Table1[[#This Row],[tenure]],"0")</f>
        <v>106.38384615384615</v>
      </c>
      <c r="Z5836" t="str">
        <f>IF(Table1[[#This Row],[SeniorCitizen]]=1,"Yes","No")</f>
        <v>No</v>
      </c>
    </row>
    <row r="5837" spans="1:26" x14ac:dyDescent="0.35">
      <c r="A5837" t="s">
        <v>5872</v>
      </c>
      <c r="B5837" t="s">
        <v>22</v>
      </c>
      <c r="C5837">
        <v>0</v>
      </c>
      <c r="D5837" t="s">
        <v>23</v>
      </c>
      <c r="E5837" t="s">
        <v>23</v>
      </c>
      <c r="F5837">
        <v>30</v>
      </c>
      <c r="G5837" t="s">
        <v>23</v>
      </c>
      <c r="H5837" t="s">
        <v>24</v>
      </c>
      <c r="I5837" t="s">
        <v>24</v>
      </c>
      <c r="J5837" t="s">
        <v>24</v>
      </c>
      <c r="K5837" t="s">
        <v>24</v>
      </c>
      <c r="L5837" t="s">
        <v>24</v>
      </c>
      <c r="M5837" t="s">
        <v>24</v>
      </c>
      <c r="N5837" t="s">
        <v>24</v>
      </c>
      <c r="O5837" t="s">
        <v>24</v>
      </c>
      <c r="P5837" t="s">
        <v>47</v>
      </c>
      <c r="Q5837" t="s">
        <v>24</v>
      </c>
      <c r="R5837" t="s">
        <v>32</v>
      </c>
      <c r="S5837" s="2">
        <v>19.3</v>
      </c>
      <c r="T5837" s="2">
        <v>602.9</v>
      </c>
      <c r="U5837" t="s">
        <v>24</v>
      </c>
      <c r="V5837">
        <f>COUNTIF(Table1[[#This Row],[OnlineSecurity]:[StreamingMovies]], "Yes")</f>
        <v>0</v>
      </c>
      <c r="W5837" t="str" cm="1">
        <f t="array" ref="W5837">_xlfn.IFS(Table1[[#This Row],[tenure]]&lt;=12,"0-1 Years", Table1[[#This Row],[tenure]] &lt;=36, "1-3 Years",Table1[[#This Row],[tenure]]&lt;=60, "3-5 Years",Table1[[#This Row],[tenure]]&gt;60,"5+ Years")</f>
        <v>1-3 Years</v>
      </c>
      <c r="X5837" t="str">
        <f>IF(AND(Table1[[#This Row],[Contract]]="Month-to-Month", Table1[[#This Row],[PaymentMethod]]= "Electronic check"), "High Risk", "Standard")</f>
        <v>Standard</v>
      </c>
      <c r="Y5837" s="11">
        <f>IFERROR(Table1[[#This Row],[TotalCharges]]/Table1[[#This Row],[tenure]],"0")</f>
        <v>20.096666666666668</v>
      </c>
      <c r="Z5837" t="str">
        <f>IF(Table1[[#This Row],[SeniorCitizen]]=1,"Yes","No")</f>
        <v>No</v>
      </c>
    </row>
    <row r="5838" spans="1:26" x14ac:dyDescent="0.35">
      <c r="A5838" t="s">
        <v>5873</v>
      </c>
      <c r="B5838" t="s">
        <v>30</v>
      </c>
      <c r="C5838">
        <v>0</v>
      </c>
      <c r="D5838" t="s">
        <v>24</v>
      </c>
      <c r="E5838" t="s">
        <v>24</v>
      </c>
      <c r="F5838">
        <v>6</v>
      </c>
      <c r="G5838" t="s">
        <v>23</v>
      </c>
      <c r="H5838" t="s">
        <v>24</v>
      </c>
      <c r="I5838" t="s">
        <v>24</v>
      </c>
      <c r="J5838" t="s">
        <v>24</v>
      </c>
      <c r="K5838" t="s">
        <v>24</v>
      </c>
      <c r="L5838" t="s">
        <v>24</v>
      </c>
      <c r="M5838" t="s">
        <v>24</v>
      </c>
      <c r="N5838" t="s">
        <v>24</v>
      </c>
      <c r="O5838" t="s">
        <v>24</v>
      </c>
      <c r="P5838" t="s">
        <v>31</v>
      </c>
      <c r="Q5838" t="s">
        <v>24</v>
      </c>
      <c r="R5838" t="s">
        <v>32</v>
      </c>
      <c r="S5838" s="2">
        <v>19.149999999999999</v>
      </c>
      <c r="T5838" s="2">
        <v>124.4</v>
      </c>
      <c r="U5838" t="s">
        <v>24</v>
      </c>
      <c r="V5838">
        <f>COUNTIF(Table1[[#This Row],[OnlineSecurity]:[StreamingMovies]], "Yes")</f>
        <v>0</v>
      </c>
      <c r="W5838" t="str" cm="1">
        <f t="array" ref="W5838">_xlfn.IFS(Table1[[#This Row],[tenure]]&lt;=12,"0-1 Years", Table1[[#This Row],[tenure]] &lt;=36, "1-3 Years",Table1[[#This Row],[tenure]]&lt;=60, "3-5 Years",Table1[[#This Row],[tenure]]&gt;60,"5+ Years")</f>
        <v>0-1 Years</v>
      </c>
      <c r="X5838" t="str">
        <f>IF(AND(Table1[[#This Row],[Contract]]="Month-to-Month", Table1[[#This Row],[PaymentMethod]]= "Electronic check"), "High Risk", "Standard")</f>
        <v>Standard</v>
      </c>
      <c r="Y5838" s="11">
        <f>IFERROR(Table1[[#This Row],[TotalCharges]]/Table1[[#This Row],[tenure]],"0")</f>
        <v>20.733333333333334</v>
      </c>
      <c r="Z5838" t="str">
        <f>IF(Table1[[#This Row],[SeniorCitizen]]=1,"Yes","No")</f>
        <v>No</v>
      </c>
    </row>
    <row r="5839" spans="1:26" x14ac:dyDescent="0.35">
      <c r="A5839" t="s">
        <v>5874</v>
      </c>
      <c r="B5839" t="s">
        <v>22</v>
      </c>
      <c r="C5839">
        <v>0</v>
      </c>
      <c r="D5839" t="s">
        <v>24</v>
      </c>
      <c r="E5839" t="s">
        <v>24</v>
      </c>
      <c r="F5839">
        <v>2</v>
      </c>
      <c r="G5839" t="s">
        <v>24</v>
      </c>
      <c r="H5839" t="s">
        <v>24</v>
      </c>
      <c r="I5839" t="s">
        <v>26</v>
      </c>
      <c r="J5839" t="s">
        <v>24</v>
      </c>
      <c r="K5839" t="s">
        <v>23</v>
      </c>
      <c r="L5839" t="s">
        <v>24</v>
      </c>
      <c r="M5839" t="s">
        <v>24</v>
      </c>
      <c r="N5839" t="s">
        <v>23</v>
      </c>
      <c r="O5839" t="s">
        <v>23</v>
      </c>
      <c r="P5839" t="s">
        <v>27</v>
      </c>
      <c r="Q5839" t="s">
        <v>24</v>
      </c>
      <c r="R5839" t="s">
        <v>28</v>
      </c>
      <c r="S5839" s="2">
        <v>51.4</v>
      </c>
      <c r="T5839" s="2">
        <v>96.8</v>
      </c>
      <c r="U5839" t="s">
        <v>24</v>
      </c>
      <c r="V5839">
        <f>COUNTIF(Table1[[#This Row],[OnlineSecurity]:[StreamingMovies]], "Yes")</f>
        <v>3</v>
      </c>
      <c r="W5839" t="str" cm="1">
        <f t="array" ref="W5839">_xlfn.IFS(Table1[[#This Row],[tenure]]&lt;=12,"0-1 Years", Table1[[#This Row],[tenure]] &lt;=36, "1-3 Years",Table1[[#This Row],[tenure]]&lt;=60, "3-5 Years",Table1[[#This Row],[tenure]]&gt;60,"5+ Years")</f>
        <v>0-1 Years</v>
      </c>
      <c r="X5839" t="str">
        <f>IF(AND(Table1[[#This Row],[Contract]]="Month-to-Month", Table1[[#This Row],[PaymentMethod]]= "Electronic check"), "High Risk", "Standard")</f>
        <v>High Risk</v>
      </c>
      <c r="Y5839" s="11">
        <f>IFERROR(Table1[[#This Row],[TotalCharges]]/Table1[[#This Row],[tenure]],"0")</f>
        <v>48.4</v>
      </c>
      <c r="Z5839" t="str">
        <f>IF(Table1[[#This Row],[SeniorCitizen]]=1,"Yes","No")</f>
        <v>No</v>
      </c>
    </row>
    <row r="5840" spans="1:26" x14ac:dyDescent="0.3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s="2">
        <v>71.849999999999994</v>
      </c>
      <c r="T5840" s="2">
        <v>3827.9</v>
      </c>
      <c r="U5840" t="s">
        <v>24</v>
      </c>
      <c r="V5840">
        <f>COUNTIF(Table1[[#This Row],[OnlineSecurity]:[StreamingMovies]], "Yes")</f>
        <v>3</v>
      </c>
      <c r="W5840" t="str" cm="1">
        <f t="array" ref="W5840">_xlfn.IFS(Table1[[#This Row],[tenure]]&lt;=12,"0-1 Years", Table1[[#This Row],[tenure]] &lt;=36, "1-3 Years",Table1[[#This Row],[tenure]]&lt;=60, "3-5 Years",Table1[[#This Row],[tenure]]&gt;60,"5+ Years")</f>
        <v>3-5 Years</v>
      </c>
      <c r="X5840" t="str">
        <f>IF(AND(Table1[[#This Row],[Contract]]="Month-to-Month", Table1[[#This Row],[PaymentMethod]]= "Electronic check"), "High Risk", "Standard")</f>
        <v>High Risk</v>
      </c>
      <c r="Y5840" s="11">
        <f>IFERROR(Table1[[#This Row],[TotalCharges]]/Table1[[#This Row],[tenure]],"0")</f>
        <v>72.224528301886792</v>
      </c>
      <c r="Z5840" t="str">
        <f>IF(Table1[[#This Row],[SeniorCitizen]]=1,"Yes","No")</f>
        <v>No</v>
      </c>
    </row>
    <row r="5841" spans="1:26" x14ac:dyDescent="0.3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s="2">
        <v>75.400000000000006</v>
      </c>
      <c r="T5841" s="2">
        <v>533.04999999999995</v>
      </c>
      <c r="U5841" t="s">
        <v>24</v>
      </c>
      <c r="V5841">
        <f>COUNTIF(Table1[[#This Row],[OnlineSecurity]:[StreamingMovies]], "Yes")</f>
        <v>0</v>
      </c>
      <c r="W5841" t="str" cm="1">
        <f t="array" ref="W5841">_xlfn.IFS(Table1[[#This Row],[tenure]]&lt;=12,"0-1 Years", Table1[[#This Row],[tenure]] &lt;=36, "1-3 Years",Table1[[#This Row],[tenure]]&lt;=60, "3-5 Years",Table1[[#This Row],[tenure]]&gt;60,"5+ Years")</f>
        <v>0-1 Years</v>
      </c>
      <c r="X5841" t="str">
        <f>IF(AND(Table1[[#This Row],[Contract]]="Month-to-Month", Table1[[#This Row],[PaymentMethod]]= "Electronic check"), "High Risk", "Standard")</f>
        <v>High Risk</v>
      </c>
      <c r="Y5841" s="11">
        <f>IFERROR(Table1[[#This Row],[TotalCharges]]/Table1[[#This Row],[tenure]],"0")</f>
        <v>76.149999999999991</v>
      </c>
      <c r="Z5841" t="str">
        <f>IF(Table1[[#This Row],[SeniorCitizen]]=1,"Yes","No")</f>
        <v>Yes</v>
      </c>
    </row>
    <row r="5842" spans="1:26" x14ac:dyDescent="0.3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7104</v>
      </c>
      <c r="S5842" s="2">
        <v>49.7</v>
      </c>
      <c r="T5842" s="2">
        <v>2961.4</v>
      </c>
      <c r="U5842" t="s">
        <v>24</v>
      </c>
      <c r="V5842">
        <f>COUNTIF(Table1[[#This Row],[OnlineSecurity]:[StreamingMovies]], "Yes")</f>
        <v>1</v>
      </c>
      <c r="W5842" t="str" cm="1">
        <f t="array" ref="W5842">_xlfn.IFS(Table1[[#This Row],[tenure]]&lt;=12,"0-1 Years", Table1[[#This Row],[tenure]] &lt;=36, "1-3 Years",Table1[[#This Row],[tenure]]&lt;=60, "3-5 Years",Table1[[#This Row],[tenure]]&gt;60,"5+ Years")</f>
        <v>5+ Years</v>
      </c>
      <c r="X5842" t="str">
        <f>IF(AND(Table1[[#This Row],[Contract]]="Month-to-Month", Table1[[#This Row],[PaymentMethod]]= "Electronic check"), "High Risk", "Standard")</f>
        <v>Standard</v>
      </c>
      <c r="Y5842" s="11">
        <f>IFERROR(Table1[[#This Row],[TotalCharges]]/Table1[[#This Row],[tenure]],"0")</f>
        <v>48.547540983606559</v>
      </c>
      <c r="Z5842" t="str">
        <f>IF(Table1[[#This Row],[SeniorCitizen]]=1,"Yes","No")</f>
        <v>No</v>
      </c>
    </row>
    <row r="5843" spans="1:26" x14ac:dyDescent="0.35">
      <c r="A5843" t="s">
        <v>5878</v>
      </c>
      <c r="B5843" t="s">
        <v>30</v>
      </c>
      <c r="C5843">
        <v>1</v>
      </c>
      <c r="D5843" t="s">
        <v>24</v>
      </c>
      <c r="E5843" t="s">
        <v>24</v>
      </c>
      <c r="F5843">
        <v>70</v>
      </c>
      <c r="G5843" t="s">
        <v>24</v>
      </c>
      <c r="H5843" t="s">
        <v>24</v>
      </c>
      <c r="I5843" t="s">
        <v>26</v>
      </c>
      <c r="J5843" t="s">
        <v>24</v>
      </c>
      <c r="K5843" t="s">
        <v>24</v>
      </c>
      <c r="L5843" t="s">
        <v>24</v>
      </c>
      <c r="M5843" t="s">
        <v>24</v>
      </c>
      <c r="N5843" t="s">
        <v>23</v>
      </c>
      <c r="O5843" t="s">
        <v>23</v>
      </c>
      <c r="P5843" t="s">
        <v>31</v>
      </c>
      <c r="Q5843" t="s">
        <v>23</v>
      </c>
      <c r="R5843" t="s">
        <v>28</v>
      </c>
      <c r="S5843" s="2">
        <v>45.25</v>
      </c>
      <c r="T5843" s="2">
        <v>3264.45</v>
      </c>
      <c r="U5843" t="s">
        <v>23</v>
      </c>
      <c r="V5843">
        <f>COUNTIF(Table1[[#This Row],[OnlineSecurity]:[StreamingMovies]], "Yes")</f>
        <v>2</v>
      </c>
      <c r="W5843" t="str" cm="1">
        <f t="array" ref="W5843">_xlfn.IFS(Table1[[#This Row],[tenure]]&lt;=12,"0-1 Years", Table1[[#This Row],[tenure]] &lt;=36, "1-3 Years",Table1[[#This Row],[tenure]]&lt;=60, "3-5 Years",Table1[[#This Row],[tenure]]&gt;60,"5+ Years")</f>
        <v>5+ Years</v>
      </c>
      <c r="X5843" t="str">
        <f>IF(AND(Table1[[#This Row],[Contract]]="Month-to-Month", Table1[[#This Row],[PaymentMethod]]= "Electronic check"), "High Risk", "Standard")</f>
        <v>Standard</v>
      </c>
      <c r="Y5843" s="11">
        <f>IFERROR(Table1[[#This Row],[TotalCharges]]/Table1[[#This Row],[tenure]],"0")</f>
        <v>46.634999999999998</v>
      </c>
      <c r="Z5843" t="str">
        <f>IF(Table1[[#This Row],[SeniorCitizen]]=1,"Yes","No")</f>
        <v>Yes</v>
      </c>
    </row>
    <row r="5844" spans="1:26" x14ac:dyDescent="0.3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s="2">
        <v>78.75</v>
      </c>
      <c r="T5844" s="2">
        <v>995.35</v>
      </c>
      <c r="U5844" t="s">
        <v>24</v>
      </c>
      <c r="V5844">
        <f>COUNTIF(Table1[[#This Row],[OnlineSecurity]:[StreamingMovies]], "Yes")</f>
        <v>4</v>
      </c>
      <c r="W5844" t="str" cm="1">
        <f t="array" ref="W5844">_xlfn.IFS(Table1[[#This Row],[tenure]]&lt;=12,"0-1 Years", Table1[[#This Row],[tenure]] &lt;=36, "1-3 Years",Table1[[#This Row],[tenure]]&lt;=60, "3-5 Years",Table1[[#This Row],[tenure]]&gt;60,"5+ Years")</f>
        <v>1-3 Years</v>
      </c>
      <c r="X5844" t="str">
        <f>IF(AND(Table1[[#This Row],[Contract]]="Month-to-Month", Table1[[#This Row],[PaymentMethod]]= "Electronic check"), "High Risk", "Standard")</f>
        <v>High Risk</v>
      </c>
      <c r="Y5844" s="11">
        <f>IFERROR(Table1[[#This Row],[TotalCharges]]/Table1[[#This Row],[tenure]],"0")</f>
        <v>76.565384615384616</v>
      </c>
      <c r="Z5844" t="str">
        <f>IF(Table1[[#This Row],[SeniorCitizen]]=1,"Yes","No")</f>
        <v>No</v>
      </c>
    </row>
    <row r="5845" spans="1:26" x14ac:dyDescent="0.3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7104</v>
      </c>
      <c r="S5845" s="2">
        <v>81.599999999999994</v>
      </c>
      <c r="T5845" s="2">
        <v>2815.25</v>
      </c>
      <c r="U5845" t="s">
        <v>24</v>
      </c>
      <c r="V5845">
        <f>COUNTIF(Table1[[#This Row],[OnlineSecurity]:[StreamingMovies]], "Yes")</f>
        <v>1</v>
      </c>
      <c r="W5845" t="str" cm="1">
        <f t="array" ref="W5845">_xlfn.IFS(Table1[[#This Row],[tenure]]&lt;=12,"0-1 Years", Table1[[#This Row],[tenure]] &lt;=36, "1-3 Years",Table1[[#This Row],[tenure]]&lt;=60, "3-5 Years",Table1[[#This Row],[tenure]]&gt;60,"5+ Years")</f>
        <v>1-3 Years</v>
      </c>
      <c r="X5845" t="str">
        <f>IF(AND(Table1[[#This Row],[Contract]]="Month-to-Month", Table1[[#This Row],[PaymentMethod]]= "Electronic check"), "High Risk", "Standard")</f>
        <v>Standard</v>
      </c>
      <c r="Y5845" s="11">
        <f>IFERROR(Table1[[#This Row],[TotalCharges]]/Table1[[#This Row],[tenure]],"0")</f>
        <v>80.435714285714283</v>
      </c>
      <c r="Z5845" t="str">
        <f>IF(Table1[[#This Row],[SeniorCitizen]]=1,"Yes","No")</f>
        <v>Yes</v>
      </c>
    </row>
    <row r="5846" spans="1:26" x14ac:dyDescent="0.3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7105</v>
      </c>
      <c r="S5846" s="2">
        <v>70.400000000000006</v>
      </c>
      <c r="T5846" s="2">
        <v>154.80000000000001</v>
      </c>
      <c r="U5846" t="s">
        <v>24</v>
      </c>
      <c r="V5846">
        <f>COUNTIF(Table1[[#This Row],[OnlineSecurity]:[StreamingMovies]], "Yes")</f>
        <v>0</v>
      </c>
      <c r="W5846" t="str" cm="1">
        <f t="array" ref="W5846">_xlfn.IFS(Table1[[#This Row],[tenure]]&lt;=12,"0-1 Years", Table1[[#This Row],[tenure]] &lt;=36, "1-3 Years",Table1[[#This Row],[tenure]]&lt;=60, "3-5 Years",Table1[[#This Row],[tenure]]&gt;60,"5+ Years")</f>
        <v>0-1 Years</v>
      </c>
      <c r="X5846" t="str">
        <f>IF(AND(Table1[[#This Row],[Contract]]="Month-to-Month", Table1[[#This Row],[PaymentMethod]]= "Electronic check"), "High Risk", "Standard")</f>
        <v>Standard</v>
      </c>
      <c r="Y5846" s="11">
        <f>IFERROR(Table1[[#This Row],[TotalCharges]]/Table1[[#This Row],[tenure]],"0")</f>
        <v>77.400000000000006</v>
      </c>
      <c r="Z5846" t="str">
        <f>IF(Table1[[#This Row],[SeniorCitizen]]=1,"Yes","No")</f>
        <v>No</v>
      </c>
    </row>
    <row r="5847" spans="1:26" x14ac:dyDescent="0.3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s="2">
        <v>75.8</v>
      </c>
      <c r="T5847" s="2">
        <v>246.3</v>
      </c>
      <c r="U5847" t="s">
        <v>23</v>
      </c>
      <c r="V5847">
        <f>COUNTIF(Table1[[#This Row],[OnlineSecurity]:[StreamingMovies]], "Yes")</f>
        <v>0</v>
      </c>
      <c r="W5847" t="str" cm="1">
        <f t="array" ref="W5847">_xlfn.IFS(Table1[[#This Row],[tenure]]&lt;=12,"0-1 Years", Table1[[#This Row],[tenure]] &lt;=36, "1-3 Years",Table1[[#This Row],[tenure]]&lt;=60, "3-5 Years",Table1[[#This Row],[tenure]]&gt;60,"5+ Years")</f>
        <v>0-1 Years</v>
      </c>
      <c r="X5847" t="str">
        <f>IF(AND(Table1[[#This Row],[Contract]]="Month-to-Month", Table1[[#This Row],[PaymentMethod]]= "Electronic check"), "High Risk", "Standard")</f>
        <v>High Risk</v>
      </c>
      <c r="Y5847" s="11">
        <f>IFERROR(Table1[[#This Row],[TotalCharges]]/Table1[[#This Row],[tenure]],"0")</f>
        <v>82.100000000000009</v>
      </c>
      <c r="Z5847" t="str">
        <f>IF(Table1[[#This Row],[SeniorCitizen]]=1,"Yes","No")</f>
        <v>No</v>
      </c>
    </row>
    <row r="5848" spans="1:26" x14ac:dyDescent="0.3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s="2">
        <v>76.099999999999994</v>
      </c>
      <c r="T5848" s="2">
        <v>257.60000000000002</v>
      </c>
      <c r="U5848" t="s">
        <v>24</v>
      </c>
      <c r="V5848">
        <f>COUNTIF(Table1[[#This Row],[OnlineSecurity]:[StreamingMovies]], "Yes")</f>
        <v>0</v>
      </c>
      <c r="W5848" t="str" cm="1">
        <f t="array" ref="W5848">_xlfn.IFS(Table1[[#This Row],[tenure]]&lt;=12,"0-1 Years", Table1[[#This Row],[tenure]] &lt;=36, "1-3 Years",Table1[[#This Row],[tenure]]&lt;=60, "3-5 Years",Table1[[#This Row],[tenure]]&gt;60,"5+ Years")</f>
        <v>0-1 Years</v>
      </c>
      <c r="X5848" t="str">
        <f>IF(AND(Table1[[#This Row],[Contract]]="Month-to-Month", Table1[[#This Row],[PaymentMethod]]= "Electronic check"), "High Risk", "Standard")</f>
        <v>High Risk</v>
      </c>
      <c r="Y5848" s="11">
        <f>IFERROR(Table1[[#This Row],[TotalCharges]]/Table1[[#This Row],[tenure]],"0")</f>
        <v>85.866666666666674</v>
      </c>
      <c r="Z5848" t="str">
        <f>IF(Table1[[#This Row],[SeniorCitizen]]=1,"Yes","No")</f>
        <v>No</v>
      </c>
    </row>
    <row r="5849" spans="1:26" x14ac:dyDescent="0.3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7104</v>
      </c>
      <c r="S5849" s="2">
        <v>94</v>
      </c>
      <c r="T5849" s="2">
        <v>5757.2</v>
      </c>
      <c r="U5849" t="s">
        <v>24</v>
      </c>
      <c r="V5849">
        <f>COUNTIF(Table1[[#This Row],[OnlineSecurity]:[StreamingMovies]], "Yes")</f>
        <v>2</v>
      </c>
      <c r="W5849" t="str" cm="1">
        <f t="array" ref="W5849">_xlfn.IFS(Table1[[#This Row],[tenure]]&lt;=12,"0-1 Years", Table1[[#This Row],[tenure]] &lt;=36, "1-3 Years",Table1[[#This Row],[tenure]]&lt;=60, "3-5 Years",Table1[[#This Row],[tenure]]&gt;60,"5+ Years")</f>
        <v>5+ Years</v>
      </c>
      <c r="X5849" t="str">
        <f>IF(AND(Table1[[#This Row],[Contract]]="Month-to-Month", Table1[[#This Row],[PaymentMethod]]= "Electronic check"), "High Risk", "Standard")</f>
        <v>Standard</v>
      </c>
      <c r="Y5849" s="11">
        <f>IFERROR(Table1[[#This Row],[TotalCharges]]/Table1[[#This Row],[tenure]],"0")</f>
        <v>92.858064516129033</v>
      </c>
      <c r="Z5849" t="str">
        <f>IF(Table1[[#This Row],[SeniorCitizen]]=1,"Yes","No")</f>
        <v>No</v>
      </c>
    </row>
    <row r="5850" spans="1:26" x14ac:dyDescent="0.3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7105</v>
      </c>
      <c r="S5850" s="2">
        <v>103.95</v>
      </c>
      <c r="T5850" s="2">
        <v>7517.7</v>
      </c>
      <c r="U5850" t="s">
        <v>24</v>
      </c>
      <c r="V5850">
        <f>COUNTIF(Table1[[#This Row],[OnlineSecurity]:[StreamingMovies]], "Yes")</f>
        <v>5</v>
      </c>
      <c r="W5850" t="str" cm="1">
        <f t="array" ref="W5850">_xlfn.IFS(Table1[[#This Row],[tenure]]&lt;=12,"0-1 Years", Table1[[#This Row],[tenure]] &lt;=36, "1-3 Years",Table1[[#This Row],[tenure]]&lt;=60, "3-5 Years",Table1[[#This Row],[tenure]]&gt;60,"5+ Years")</f>
        <v>5+ Years</v>
      </c>
      <c r="X5850" t="str">
        <f>IF(AND(Table1[[#This Row],[Contract]]="Month-to-Month", Table1[[#This Row],[PaymentMethod]]= "Electronic check"), "High Risk", "Standard")</f>
        <v>Standard</v>
      </c>
      <c r="Y5850" s="11">
        <f>IFERROR(Table1[[#This Row],[TotalCharges]]/Table1[[#This Row],[tenure]],"0")</f>
        <v>104.41249999999999</v>
      </c>
      <c r="Z5850" t="str">
        <f>IF(Table1[[#This Row],[SeniorCitizen]]=1,"Yes","No")</f>
        <v>No</v>
      </c>
    </row>
    <row r="5851" spans="1:26" x14ac:dyDescent="0.35">
      <c r="A5851" t="s">
        <v>5886</v>
      </c>
      <c r="B5851" t="s">
        <v>30</v>
      </c>
      <c r="C5851">
        <v>0</v>
      </c>
      <c r="D5851" t="s">
        <v>23</v>
      </c>
      <c r="E5851" t="s">
        <v>24</v>
      </c>
      <c r="F5851">
        <v>63</v>
      </c>
      <c r="G5851" t="s">
        <v>23</v>
      </c>
      <c r="H5851" t="s">
        <v>24</v>
      </c>
      <c r="I5851" t="s">
        <v>24</v>
      </c>
      <c r="J5851" t="s">
        <v>24</v>
      </c>
      <c r="K5851" t="s">
        <v>24</v>
      </c>
      <c r="L5851" t="s">
        <v>24</v>
      </c>
      <c r="M5851" t="s">
        <v>24</v>
      </c>
      <c r="N5851" t="s">
        <v>24</v>
      </c>
      <c r="O5851" t="s">
        <v>24</v>
      </c>
      <c r="P5851" t="s">
        <v>47</v>
      </c>
      <c r="Q5851" t="s">
        <v>23</v>
      </c>
      <c r="R5851" t="s">
        <v>7104</v>
      </c>
      <c r="S5851" s="2">
        <v>19.95</v>
      </c>
      <c r="T5851" s="2">
        <v>1234.8</v>
      </c>
      <c r="U5851" t="s">
        <v>24</v>
      </c>
      <c r="V5851">
        <f>COUNTIF(Table1[[#This Row],[OnlineSecurity]:[StreamingMovies]], "Yes")</f>
        <v>0</v>
      </c>
      <c r="W5851" t="str" cm="1">
        <f t="array" ref="W5851">_xlfn.IFS(Table1[[#This Row],[tenure]]&lt;=12,"0-1 Years", Table1[[#This Row],[tenure]] &lt;=36, "1-3 Years",Table1[[#This Row],[tenure]]&lt;=60, "3-5 Years",Table1[[#This Row],[tenure]]&gt;60,"5+ Years")</f>
        <v>5+ Years</v>
      </c>
      <c r="X5851" t="str">
        <f>IF(AND(Table1[[#This Row],[Contract]]="Month-to-Month", Table1[[#This Row],[PaymentMethod]]= "Electronic check"), "High Risk", "Standard")</f>
        <v>Standard</v>
      </c>
      <c r="Y5851" s="11">
        <f>IFERROR(Table1[[#This Row],[TotalCharges]]/Table1[[#This Row],[tenure]],"0")</f>
        <v>19.599999999999998</v>
      </c>
      <c r="Z5851" t="str">
        <f>IF(Table1[[#This Row],[SeniorCitizen]]=1,"Yes","No")</f>
        <v>No</v>
      </c>
    </row>
    <row r="5852" spans="1:26" x14ac:dyDescent="0.3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7105</v>
      </c>
      <c r="S5852" s="2">
        <v>71.3</v>
      </c>
      <c r="T5852" s="2">
        <v>1389.2</v>
      </c>
      <c r="U5852" t="s">
        <v>23</v>
      </c>
      <c r="V5852">
        <f>COUNTIF(Table1[[#This Row],[OnlineSecurity]:[StreamingMovies]], "Yes")</f>
        <v>0</v>
      </c>
      <c r="W5852" t="str" cm="1">
        <f t="array" ref="W5852">_xlfn.IFS(Table1[[#This Row],[tenure]]&lt;=12,"0-1 Years", Table1[[#This Row],[tenure]] &lt;=36, "1-3 Years",Table1[[#This Row],[tenure]]&lt;=60, "3-5 Years",Table1[[#This Row],[tenure]]&gt;60,"5+ Years")</f>
        <v>1-3 Years</v>
      </c>
      <c r="X5852" t="str">
        <f>IF(AND(Table1[[#This Row],[Contract]]="Month-to-Month", Table1[[#This Row],[PaymentMethod]]= "Electronic check"), "High Risk", "Standard")</f>
        <v>Standard</v>
      </c>
      <c r="Y5852" s="11">
        <f>IFERROR(Table1[[#This Row],[TotalCharges]]/Table1[[#This Row],[tenure]],"0")</f>
        <v>69.460000000000008</v>
      </c>
      <c r="Z5852" t="str">
        <f>IF(Table1[[#This Row],[SeniorCitizen]]=1,"Yes","No")</f>
        <v>Yes</v>
      </c>
    </row>
    <row r="5853" spans="1:26" x14ac:dyDescent="0.3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7104</v>
      </c>
      <c r="S5853" s="2">
        <v>110.8</v>
      </c>
      <c r="T5853" s="2">
        <v>3836.3</v>
      </c>
      <c r="U5853" t="s">
        <v>24</v>
      </c>
      <c r="V5853">
        <f>COUNTIF(Table1[[#This Row],[OnlineSecurity]:[StreamingMovies]], "Yes")</f>
        <v>6</v>
      </c>
      <c r="W5853" t="str" cm="1">
        <f t="array" ref="W5853">_xlfn.IFS(Table1[[#This Row],[tenure]]&lt;=12,"0-1 Years", Table1[[#This Row],[tenure]] &lt;=36, "1-3 Years",Table1[[#This Row],[tenure]]&lt;=60, "3-5 Years",Table1[[#This Row],[tenure]]&gt;60,"5+ Years")</f>
        <v>1-3 Years</v>
      </c>
      <c r="X5853" t="str">
        <f>IF(AND(Table1[[#This Row],[Contract]]="Month-to-Month", Table1[[#This Row],[PaymentMethod]]= "Electronic check"), "High Risk", "Standard")</f>
        <v>Standard</v>
      </c>
      <c r="Y5853" s="11">
        <f>IFERROR(Table1[[#This Row],[TotalCharges]]/Table1[[#This Row],[tenure]],"0")</f>
        <v>109.60857142857144</v>
      </c>
      <c r="Z5853" t="str">
        <f>IF(Table1[[#This Row],[SeniorCitizen]]=1,"Yes","No")</f>
        <v>Yes</v>
      </c>
    </row>
    <row r="5854" spans="1:26" x14ac:dyDescent="0.3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s="2">
        <v>69.099999999999994</v>
      </c>
      <c r="T5854" s="2">
        <v>1474.75</v>
      </c>
      <c r="U5854" t="s">
        <v>23</v>
      </c>
      <c r="V5854">
        <f>COUNTIF(Table1[[#This Row],[OnlineSecurity]:[StreamingMovies]], "Yes")</f>
        <v>0</v>
      </c>
      <c r="W5854" t="str" cm="1">
        <f t="array" ref="W5854">_xlfn.IFS(Table1[[#This Row],[tenure]]&lt;=12,"0-1 Years", Table1[[#This Row],[tenure]] &lt;=36, "1-3 Years",Table1[[#This Row],[tenure]]&lt;=60, "3-5 Years",Table1[[#This Row],[tenure]]&gt;60,"5+ Years")</f>
        <v>1-3 Years</v>
      </c>
      <c r="X5854" t="str">
        <f>IF(AND(Table1[[#This Row],[Contract]]="Month-to-Month", Table1[[#This Row],[PaymentMethod]]= "Electronic check"), "High Risk", "Standard")</f>
        <v>High Risk</v>
      </c>
      <c r="Y5854" s="11">
        <f>IFERROR(Table1[[#This Row],[TotalCharges]]/Table1[[#This Row],[tenure]],"0")</f>
        <v>70.226190476190482</v>
      </c>
      <c r="Z5854" t="str">
        <f>IF(Table1[[#This Row],[SeniorCitizen]]=1,"Yes","No")</f>
        <v>Yes</v>
      </c>
    </row>
    <row r="5855" spans="1:26" x14ac:dyDescent="0.3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s="2">
        <v>96.1</v>
      </c>
      <c r="T5855" s="2">
        <v>6001.45</v>
      </c>
      <c r="U5855" t="s">
        <v>24</v>
      </c>
      <c r="V5855">
        <f>COUNTIF(Table1[[#This Row],[OnlineSecurity]:[StreamingMovies]], "Yes")</f>
        <v>3</v>
      </c>
      <c r="W5855" t="str" cm="1">
        <f t="array" ref="W5855">_xlfn.IFS(Table1[[#This Row],[tenure]]&lt;=12,"0-1 Years", Table1[[#This Row],[tenure]] &lt;=36, "1-3 Years",Table1[[#This Row],[tenure]]&lt;=60, "3-5 Years",Table1[[#This Row],[tenure]]&gt;60,"5+ Years")</f>
        <v>5+ Years</v>
      </c>
      <c r="X5855" t="str">
        <f>IF(AND(Table1[[#This Row],[Contract]]="Month-to-Month", Table1[[#This Row],[PaymentMethod]]= "Electronic check"), "High Risk", "Standard")</f>
        <v>Standard</v>
      </c>
      <c r="Y5855" s="11">
        <f>IFERROR(Table1[[#This Row],[TotalCharges]]/Table1[[#This Row],[tenure]],"0")</f>
        <v>96.79758064516129</v>
      </c>
      <c r="Z5855" t="str">
        <f>IF(Table1[[#This Row],[SeniorCitizen]]=1,"Yes","No")</f>
        <v>No</v>
      </c>
    </row>
    <row r="5856" spans="1:26" x14ac:dyDescent="0.3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s="2">
        <v>48.8</v>
      </c>
      <c r="T5856" s="2">
        <v>720.1</v>
      </c>
      <c r="U5856" t="s">
        <v>24</v>
      </c>
      <c r="V5856">
        <f>COUNTIF(Table1[[#This Row],[OnlineSecurity]:[StreamingMovies]], "Yes")</f>
        <v>0</v>
      </c>
      <c r="W5856" t="str" cm="1">
        <f t="array" ref="W5856">_xlfn.IFS(Table1[[#This Row],[tenure]]&lt;=12,"0-1 Years", Table1[[#This Row],[tenure]] &lt;=36, "1-3 Years",Table1[[#This Row],[tenure]]&lt;=60, "3-5 Years",Table1[[#This Row],[tenure]]&gt;60,"5+ Years")</f>
        <v>1-3 Years</v>
      </c>
      <c r="X5856" t="str">
        <f>IF(AND(Table1[[#This Row],[Contract]]="Month-to-Month", Table1[[#This Row],[PaymentMethod]]= "Electronic check"), "High Risk", "Standard")</f>
        <v>Standard</v>
      </c>
      <c r="Y5856" s="11">
        <f>IFERROR(Table1[[#This Row],[TotalCharges]]/Table1[[#This Row],[tenure]],"0")</f>
        <v>48.006666666666668</v>
      </c>
      <c r="Z5856" t="str">
        <f>IF(Table1[[#This Row],[SeniorCitizen]]=1,"Yes","No")</f>
        <v>No</v>
      </c>
    </row>
    <row r="5857" spans="1:26" x14ac:dyDescent="0.3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7105</v>
      </c>
      <c r="S5857" s="2">
        <v>50.55</v>
      </c>
      <c r="T5857" s="2">
        <v>2832.75</v>
      </c>
      <c r="U5857" t="s">
        <v>24</v>
      </c>
      <c r="V5857">
        <f>COUNTIF(Table1[[#This Row],[OnlineSecurity]:[StreamingMovies]], "Yes")</f>
        <v>1</v>
      </c>
      <c r="W5857" t="str" cm="1">
        <f t="array" ref="W5857">_xlfn.IFS(Table1[[#This Row],[tenure]]&lt;=12,"0-1 Years", Table1[[#This Row],[tenure]] &lt;=36, "1-3 Years",Table1[[#This Row],[tenure]]&lt;=60, "3-5 Years",Table1[[#This Row],[tenure]]&gt;60,"5+ Years")</f>
        <v>3-5 Years</v>
      </c>
      <c r="X5857" t="str">
        <f>IF(AND(Table1[[#This Row],[Contract]]="Month-to-Month", Table1[[#This Row],[PaymentMethod]]= "Electronic check"), "High Risk", "Standard")</f>
        <v>Standard</v>
      </c>
      <c r="Y5857" s="11">
        <f>IFERROR(Table1[[#This Row],[TotalCharges]]/Table1[[#This Row],[tenure]],"0")</f>
        <v>51.504545454545458</v>
      </c>
      <c r="Z5857" t="str">
        <f>IF(Table1[[#This Row],[SeniorCitizen]]=1,"Yes","No")</f>
        <v>No</v>
      </c>
    </row>
    <row r="5858" spans="1:26" x14ac:dyDescent="0.3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s="2">
        <v>44.65</v>
      </c>
      <c r="T5858" s="2">
        <v>472.25</v>
      </c>
      <c r="U5858" t="s">
        <v>24</v>
      </c>
      <c r="V5858">
        <f>COUNTIF(Table1[[#This Row],[OnlineSecurity]:[StreamingMovies]], "Yes")</f>
        <v>0</v>
      </c>
      <c r="W5858" t="str" cm="1">
        <f t="array" ref="W5858">_xlfn.IFS(Table1[[#This Row],[tenure]]&lt;=12,"0-1 Years", Table1[[#This Row],[tenure]] &lt;=36, "1-3 Years",Table1[[#This Row],[tenure]]&lt;=60, "3-5 Years",Table1[[#This Row],[tenure]]&gt;60,"5+ Years")</f>
        <v>0-1 Years</v>
      </c>
      <c r="X5858" t="str">
        <f>IF(AND(Table1[[#This Row],[Contract]]="Month-to-Month", Table1[[#This Row],[PaymentMethod]]= "Electronic check"), "High Risk", "Standard")</f>
        <v>Standard</v>
      </c>
      <c r="Y5858" s="11">
        <f>IFERROR(Table1[[#This Row],[TotalCharges]]/Table1[[#This Row],[tenure]],"0")</f>
        <v>42.93181818181818</v>
      </c>
      <c r="Z5858" t="str">
        <f>IF(Table1[[#This Row],[SeniorCitizen]]=1,"Yes","No")</f>
        <v>No</v>
      </c>
    </row>
    <row r="5859" spans="1:26" x14ac:dyDescent="0.3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s="2">
        <v>88.25</v>
      </c>
      <c r="T5859" s="2">
        <v>1460.65</v>
      </c>
      <c r="U5859" t="s">
        <v>23</v>
      </c>
      <c r="V5859">
        <f>COUNTIF(Table1[[#This Row],[OnlineSecurity]:[StreamingMovies]], "Yes")</f>
        <v>2</v>
      </c>
      <c r="W5859" t="str" cm="1">
        <f t="array" ref="W5859">_xlfn.IFS(Table1[[#This Row],[tenure]]&lt;=12,"0-1 Years", Table1[[#This Row],[tenure]] &lt;=36, "1-3 Years",Table1[[#This Row],[tenure]]&lt;=60, "3-5 Years",Table1[[#This Row],[tenure]]&gt;60,"5+ Years")</f>
        <v>1-3 Years</v>
      </c>
      <c r="X5859" t="str">
        <f>IF(AND(Table1[[#This Row],[Contract]]="Month-to-Month", Table1[[#This Row],[PaymentMethod]]= "Electronic check"), "High Risk", "Standard")</f>
        <v>High Risk</v>
      </c>
      <c r="Y5859" s="11">
        <f>IFERROR(Table1[[#This Row],[TotalCharges]]/Table1[[#This Row],[tenure]],"0")</f>
        <v>85.920588235294119</v>
      </c>
      <c r="Z5859" t="str">
        <f>IF(Table1[[#This Row],[SeniorCitizen]]=1,"Yes","No")</f>
        <v>No</v>
      </c>
    </row>
    <row r="5860" spans="1:26" x14ac:dyDescent="0.35">
      <c r="A5860" t="s">
        <v>5895</v>
      </c>
      <c r="B5860" t="s">
        <v>22</v>
      </c>
      <c r="C5860">
        <v>0</v>
      </c>
      <c r="D5860" t="s">
        <v>24</v>
      </c>
      <c r="E5860" t="s">
        <v>24</v>
      </c>
      <c r="F5860">
        <v>61</v>
      </c>
      <c r="G5860" t="s">
        <v>23</v>
      </c>
      <c r="H5860" t="s">
        <v>24</v>
      </c>
      <c r="I5860" t="s">
        <v>24</v>
      </c>
      <c r="J5860" t="s">
        <v>24</v>
      </c>
      <c r="K5860" t="s">
        <v>24</v>
      </c>
      <c r="L5860" t="s">
        <v>24</v>
      </c>
      <c r="M5860" t="s">
        <v>24</v>
      </c>
      <c r="N5860" t="s">
        <v>24</v>
      </c>
      <c r="O5860" t="s">
        <v>24</v>
      </c>
      <c r="P5860" t="s">
        <v>31</v>
      </c>
      <c r="Q5860" t="s">
        <v>24</v>
      </c>
      <c r="R5860" t="s">
        <v>7104</v>
      </c>
      <c r="S5860" s="2">
        <v>19.45</v>
      </c>
      <c r="T5860" s="2">
        <v>1336.35</v>
      </c>
      <c r="U5860" t="s">
        <v>24</v>
      </c>
      <c r="V5860">
        <f>COUNTIF(Table1[[#This Row],[OnlineSecurity]:[StreamingMovies]], "Yes")</f>
        <v>0</v>
      </c>
      <c r="W5860" t="str" cm="1">
        <f t="array" ref="W5860">_xlfn.IFS(Table1[[#This Row],[tenure]]&lt;=12,"0-1 Years", Table1[[#This Row],[tenure]] &lt;=36, "1-3 Years",Table1[[#This Row],[tenure]]&lt;=60, "3-5 Years",Table1[[#This Row],[tenure]]&gt;60,"5+ Years")</f>
        <v>5+ Years</v>
      </c>
      <c r="X5860" t="str">
        <f>IF(AND(Table1[[#This Row],[Contract]]="Month-to-Month", Table1[[#This Row],[PaymentMethod]]= "Electronic check"), "High Risk", "Standard")</f>
        <v>Standard</v>
      </c>
      <c r="Y5860" s="11">
        <f>IFERROR(Table1[[#This Row],[TotalCharges]]/Table1[[#This Row],[tenure]],"0")</f>
        <v>21.907377049180326</v>
      </c>
      <c r="Z5860" t="str">
        <f>IF(Table1[[#This Row],[SeniorCitizen]]=1,"Yes","No")</f>
        <v>No</v>
      </c>
    </row>
    <row r="5861" spans="1:26" x14ac:dyDescent="0.3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7105</v>
      </c>
      <c r="S5861" s="2">
        <v>89.3</v>
      </c>
      <c r="T5861" s="2">
        <v>6388.65</v>
      </c>
      <c r="U5861" t="s">
        <v>24</v>
      </c>
      <c r="V5861">
        <f>COUNTIF(Table1[[#This Row],[OnlineSecurity]:[StreamingMovies]], "Yes")</f>
        <v>6</v>
      </c>
      <c r="W5861" t="str" cm="1">
        <f t="array" ref="W5861">_xlfn.IFS(Table1[[#This Row],[tenure]]&lt;=12,"0-1 Years", Table1[[#This Row],[tenure]] &lt;=36, "1-3 Years",Table1[[#This Row],[tenure]]&lt;=60, "3-5 Years",Table1[[#This Row],[tenure]]&gt;60,"5+ Years")</f>
        <v>5+ Years</v>
      </c>
      <c r="X5861" t="str">
        <f>IF(AND(Table1[[#This Row],[Contract]]="Month-to-Month", Table1[[#This Row],[PaymentMethod]]= "Electronic check"), "High Risk", "Standard")</f>
        <v>Standard</v>
      </c>
      <c r="Y5861" s="11">
        <f>IFERROR(Table1[[#This Row],[TotalCharges]]/Table1[[#This Row],[tenure]],"0")</f>
        <v>89.980985915492951</v>
      </c>
      <c r="Z5861" t="str">
        <f>IF(Table1[[#This Row],[SeniorCitizen]]=1,"Yes","No")</f>
        <v>No</v>
      </c>
    </row>
    <row r="5862" spans="1:26" x14ac:dyDescent="0.3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7104</v>
      </c>
      <c r="S5862" s="2">
        <v>70</v>
      </c>
      <c r="T5862" s="2">
        <v>153.05000000000001</v>
      </c>
      <c r="U5862" t="s">
        <v>23</v>
      </c>
      <c r="V5862">
        <f>COUNTIF(Table1[[#This Row],[OnlineSecurity]:[StreamingMovies]], "Yes")</f>
        <v>0</v>
      </c>
      <c r="W5862" t="str" cm="1">
        <f t="array" ref="W5862">_xlfn.IFS(Table1[[#This Row],[tenure]]&lt;=12,"0-1 Years", Table1[[#This Row],[tenure]] &lt;=36, "1-3 Years",Table1[[#This Row],[tenure]]&lt;=60, "3-5 Years",Table1[[#This Row],[tenure]]&gt;60,"5+ Years")</f>
        <v>0-1 Years</v>
      </c>
      <c r="X5862" t="str">
        <f>IF(AND(Table1[[#This Row],[Contract]]="Month-to-Month", Table1[[#This Row],[PaymentMethod]]= "Electronic check"), "High Risk", "Standard")</f>
        <v>Standard</v>
      </c>
      <c r="Y5862" s="11">
        <f>IFERROR(Table1[[#This Row],[TotalCharges]]/Table1[[#This Row],[tenure]],"0")</f>
        <v>76.525000000000006</v>
      </c>
      <c r="Z5862" t="str">
        <f>IF(Table1[[#This Row],[SeniorCitizen]]=1,"Yes","No")</f>
        <v>No</v>
      </c>
    </row>
    <row r="5863" spans="1:26" x14ac:dyDescent="0.35">
      <c r="A5863" t="s">
        <v>5898</v>
      </c>
      <c r="B5863" t="s">
        <v>30</v>
      </c>
      <c r="C5863">
        <v>0</v>
      </c>
      <c r="D5863" t="s">
        <v>24</v>
      </c>
      <c r="E5863" t="s">
        <v>24</v>
      </c>
      <c r="F5863">
        <v>35</v>
      </c>
      <c r="G5863" t="s">
        <v>23</v>
      </c>
      <c r="H5863" t="s">
        <v>24</v>
      </c>
      <c r="I5863" t="s">
        <v>24</v>
      </c>
      <c r="J5863" t="s">
        <v>24</v>
      </c>
      <c r="K5863" t="s">
        <v>24</v>
      </c>
      <c r="L5863" t="s">
        <v>24</v>
      </c>
      <c r="M5863" t="s">
        <v>24</v>
      </c>
      <c r="N5863" t="s">
        <v>24</v>
      </c>
      <c r="O5863" t="s">
        <v>24</v>
      </c>
      <c r="P5863" t="s">
        <v>47</v>
      </c>
      <c r="Q5863" t="s">
        <v>24</v>
      </c>
      <c r="R5863" t="s">
        <v>32</v>
      </c>
      <c r="S5863" s="2">
        <v>19.25</v>
      </c>
      <c r="T5863" s="2">
        <v>677.9</v>
      </c>
      <c r="U5863" t="s">
        <v>24</v>
      </c>
      <c r="V5863">
        <f>COUNTIF(Table1[[#This Row],[OnlineSecurity]:[StreamingMovies]], "Yes")</f>
        <v>0</v>
      </c>
      <c r="W5863" t="str" cm="1">
        <f t="array" ref="W5863">_xlfn.IFS(Table1[[#This Row],[tenure]]&lt;=12,"0-1 Years", Table1[[#This Row],[tenure]] &lt;=36, "1-3 Years",Table1[[#This Row],[tenure]]&lt;=60, "3-5 Years",Table1[[#This Row],[tenure]]&gt;60,"5+ Years")</f>
        <v>1-3 Years</v>
      </c>
      <c r="X5863" t="str">
        <f>IF(AND(Table1[[#This Row],[Contract]]="Month-to-Month", Table1[[#This Row],[PaymentMethod]]= "Electronic check"), "High Risk", "Standard")</f>
        <v>Standard</v>
      </c>
      <c r="Y5863" s="11">
        <f>IFERROR(Table1[[#This Row],[TotalCharges]]/Table1[[#This Row],[tenure]],"0")</f>
        <v>19.368571428571428</v>
      </c>
      <c r="Z5863" t="str">
        <f>IF(Table1[[#This Row],[SeniorCitizen]]=1,"Yes","No")</f>
        <v>No</v>
      </c>
    </row>
    <row r="5864" spans="1:26" x14ac:dyDescent="0.3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7104</v>
      </c>
      <c r="S5864" s="2">
        <v>70.5</v>
      </c>
      <c r="T5864" s="2">
        <v>1165.5999999999999</v>
      </c>
      <c r="U5864" t="s">
        <v>24</v>
      </c>
      <c r="V5864">
        <f>COUNTIF(Table1[[#This Row],[OnlineSecurity]:[StreamingMovies]], "Yes")</f>
        <v>0</v>
      </c>
      <c r="W5864" t="str" cm="1">
        <f t="array" ref="W5864">_xlfn.IFS(Table1[[#This Row],[tenure]]&lt;=12,"0-1 Years", Table1[[#This Row],[tenure]] &lt;=36, "1-3 Years",Table1[[#This Row],[tenure]]&lt;=60, "3-5 Years",Table1[[#This Row],[tenure]]&gt;60,"5+ Years")</f>
        <v>1-3 Years</v>
      </c>
      <c r="X5864" t="str">
        <f>IF(AND(Table1[[#This Row],[Contract]]="Month-to-Month", Table1[[#This Row],[PaymentMethod]]= "Electronic check"), "High Risk", "Standard")</f>
        <v>Standard</v>
      </c>
      <c r="Y5864" s="11">
        <f>IFERROR(Table1[[#This Row],[TotalCharges]]/Table1[[#This Row],[tenure]],"0")</f>
        <v>68.564705882352939</v>
      </c>
      <c r="Z5864" t="str">
        <f>IF(Table1[[#This Row],[SeniorCitizen]]=1,"Yes","No")</f>
        <v>No</v>
      </c>
    </row>
    <row r="5865" spans="1:26" x14ac:dyDescent="0.3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s="2">
        <v>97.35</v>
      </c>
      <c r="T5865" s="2">
        <v>2119.5</v>
      </c>
      <c r="U5865" t="s">
        <v>23</v>
      </c>
      <c r="V5865">
        <f>COUNTIF(Table1[[#This Row],[OnlineSecurity]:[StreamingMovies]], "Yes")</f>
        <v>2</v>
      </c>
      <c r="W5865" t="str" cm="1">
        <f t="array" ref="W5865">_xlfn.IFS(Table1[[#This Row],[tenure]]&lt;=12,"0-1 Years", Table1[[#This Row],[tenure]] &lt;=36, "1-3 Years",Table1[[#This Row],[tenure]]&lt;=60, "3-5 Years",Table1[[#This Row],[tenure]]&gt;60,"5+ Years")</f>
        <v>1-3 Years</v>
      </c>
      <c r="X5865" t="str">
        <f>IF(AND(Table1[[#This Row],[Contract]]="Month-to-Month", Table1[[#This Row],[PaymentMethod]]= "Electronic check"), "High Risk", "Standard")</f>
        <v>High Risk</v>
      </c>
      <c r="Y5865" s="11">
        <f>IFERROR(Table1[[#This Row],[TotalCharges]]/Table1[[#This Row],[tenure]],"0")</f>
        <v>100.92857142857143</v>
      </c>
      <c r="Z5865" t="str">
        <f>IF(Table1[[#This Row],[SeniorCitizen]]=1,"Yes","No")</f>
        <v>No</v>
      </c>
    </row>
    <row r="5866" spans="1:26" x14ac:dyDescent="0.35">
      <c r="A5866" t="s">
        <v>5901</v>
      </c>
      <c r="B5866" t="s">
        <v>22</v>
      </c>
      <c r="C5866">
        <v>0</v>
      </c>
      <c r="D5866" t="s">
        <v>23</v>
      </c>
      <c r="E5866" t="s">
        <v>24</v>
      </c>
      <c r="F5866">
        <v>47</v>
      </c>
      <c r="G5866" t="s">
        <v>23</v>
      </c>
      <c r="H5866" t="s">
        <v>24</v>
      </c>
      <c r="I5866" t="s">
        <v>24</v>
      </c>
      <c r="J5866" t="s">
        <v>24</v>
      </c>
      <c r="K5866" t="s">
        <v>24</v>
      </c>
      <c r="L5866" t="s">
        <v>24</v>
      </c>
      <c r="M5866" t="s">
        <v>24</v>
      </c>
      <c r="N5866" t="s">
        <v>24</v>
      </c>
      <c r="O5866" t="s">
        <v>24</v>
      </c>
      <c r="P5866" t="s">
        <v>47</v>
      </c>
      <c r="Q5866" t="s">
        <v>24</v>
      </c>
      <c r="R5866" t="s">
        <v>7104</v>
      </c>
      <c r="S5866" s="2">
        <v>19.649999999999999</v>
      </c>
      <c r="T5866" s="2">
        <v>921.55</v>
      </c>
      <c r="U5866" t="s">
        <v>24</v>
      </c>
      <c r="V5866">
        <f>COUNTIF(Table1[[#This Row],[OnlineSecurity]:[StreamingMovies]], "Yes")</f>
        <v>0</v>
      </c>
      <c r="W5866" t="str" cm="1">
        <f t="array" ref="W5866">_xlfn.IFS(Table1[[#This Row],[tenure]]&lt;=12,"0-1 Years", Table1[[#This Row],[tenure]] &lt;=36, "1-3 Years",Table1[[#This Row],[tenure]]&lt;=60, "3-5 Years",Table1[[#This Row],[tenure]]&gt;60,"5+ Years")</f>
        <v>3-5 Years</v>
      </c>
      <c r="X5866" t="str">
        <f>IF(AND(Table1[[#This Row],[Contract]]="Month-to-Month", Table1[[#This Row],[PaymentMethod]]= "Electronic check"), "High Risk", "Standard")</f>
        <v>Standard</v>
      </c>
      <c r="Y5866" s="11">
        <f>IFERROR(Table1[[#This Row],[TotalCharges]]/Table1[[#This Row],[tenure]],"0")</f>
        <v>19.607446808510637</v>
      </c>
      <c r="Z5866" t="str">
        <f>IF(Table1[[#This Row],[SeniorCitizen]]=1,"Yes","No")</f>
        <v>No</v>
      </c>
    </row>
    <row r="5867" spans="1:26" x14ac:dyDescent="0.35">
      <c r="A5867" t="s">
        <v>5902</v>
      </c>
      <c r="B5867" t="s">
        <v>22</v>
      </c>
      <c r="C5867">
        <v>0</v>
      </c>
      <c r="D5867" t="s">
        <v>23</v>
      </c>
      <c r="E5867" t="s">
        <v>24</v>
      </c>
      <c r="F5867">
        <v>3</v>
      </c>
      <c r="G5867" t="s">
        <v>23</v>
      </c>
      <c r="H5867" t="s">
        <v>24</v>
      </c>
      <c r="I5867" t="s">
        <v>24</v>
      </c>
      <c r="J5867" t="s">
        <v>24</v>
      </c>
      <c r="K5867" t="s">
        <v>24</v>
      </c>
      <c r="L5867" t="s">
        <v>24</v>
      </c>
      <c r="M5867" t="s">
        <v>24</v>
      </c>
      <c r="N5867" t="s">
        <v>24</v>
      </c>
      <c r="O5867" t="s">
        <v>24</v>
      </c>
      <c r="P5867" t="s">
        <v>27</v>
      </c>
      <c r="Q5867" t="s">
        <v>24</v>
      </c>
      <c r="R5867" t="s">
        <v>32</v>
      </c>
      <c r="S5867" s="2">
        <v>20.85</v>
      </c>
      <c r="T5867" s="2">
        <v>72</v>
      </c>
      <c r="U5867" t="s">
        <v>24</v>
      </c>
      <c r="V5867">
        <f>COUNTIF(Table1[[#This Row],[OnlineSecurity]:[StreamingMovies]], "Yes")</f>
        <v>0</v>
      </c>
      <c r="W5867" t="str" cm="1">
        <f t="array" ref="W5867">_xlfn.IFS(Table1[[#This Row],[tenure]]&lt;=12,"0-1 Years", Table1[[#This Row],[tenure]] &lt;=36, "1-3 Years",Table1[[#This Row],[tenure]]&lt;=60, "3-5 Years",Table1[[#This Row],[tenure]]&gt;60,"5+ Years")</f>
        <v>0-1 Years</v>
      </c>
      <c r="X5867" t="str">
        <f>IF(AND(Table1[[#This Row],[Contract]]="Month-to-Month", Table1[[#This Row],[PaymentMethod]]= "Electronic check"), "High Risk", "Standard")</f>
        <v>Standard</v>
      </c>
      <c r="Y5867" s="11">
        <f>IFERROR(Table1[[#This Row],[TotalCharges]]/Table1[[#This Row],[tenure]],"0")</f>
        <v>24</v>
      </c>
      <c r="Z5867" t="str">
        <f>IF(Table1[[#This Row],[SeniorCitizen]]=1,"Yes","No")</f>
        <v>No</v>
      </c>
    </row>
    <row r="5868" spans="1:26" x14ac:dyDescent="0.35">
      <c r="A5868" t="s">
        <v>5903</v>
      </c>
      <c r="B5868" t="s">
        <v>30</v>
      </c>
      <c r="C5868">
        <v>0</v>
      </c>
      <c r="D5868" t="s">
        <v>24</v>
      </c>
      <c r="E5868" t="s">
        <v>24</v>
      </c>
      <c r="F5868">
        <v>3</v>
      </c>
      <c r="G5868" t="s">
        <v>23</v>
      </c>
      <c r="H5868" t="s">
        <v>24</v>
      </c>
      <c r="I5868" t="s">
        <v>24</v>
      </c>
      <c r="J5868" t="s">
        <v>24</v>
      </c>
      <c r="K5868" t="s">
        <v>24</v>
      </c>
      <c r="L5868" t="s">
        <v>24</v>
      </c>
      <c r="M5868" t="s">
        <v>24</v>
      </c>
      <c r="N5868" t="s">
        <v>24</v>
      </c>
      <c r="O5868" t="s">
        <v>24</v>
      </c>
      <c r="P5868" t="s">
        <v>27</v>
      </c>
      <c r="Q5868" t="s">
        <v>23</v>
      </c>
      <c r="R5868" t="s">
        <v>32</v>
      </c>
      <c r="S5868" s="2">
        <v>19.649999999999999</v>
      </c>
      <c r="T5868" s="2">
        <v>68.349999999999994</v>
      </c>
      <c r="U5868" t="s">
        <v>24</v>
      </c>
      <c r="V5868">
        <f>COUNTIF(Table1[[#This Row],[OnlineSecurity]:[StreamingMovies]], "Yes")</f>
        <v>0</v>
      </c>
      <c r="W5868" t="str" cm="1">
        <f t="array" ref="W5868">_xlfn.IFS(Table1[[#This Row],[tenure]]&lt;=12,"0-1 Years", Table1[[#This Row],[tenure]] &lt;=36, "1-3 Years",Table1[[#This Row],[tenure]]&lt;=60, "3-5 Years",Table1[[#This Row],[tenure]]&gt;60,"5+ Years")</f>
        <v>0-1 Years</v>
      </c>
      <c r="X5868" t="str">
        <f>IF(AND(Table1[[#This Row],[Contract]]="Month-to-Month", Table1[[#This Row],[PaymentMethod]]= "Electronic check"), "High Risk", "Standard")</f>
        <v>Standard</v>
      </c>
      <c r="Y5868" s="11">
        <f>IFERROR(Table1[[#This Row],[TotalCharges]]/Table1[[#This Row],[tenure]],"0")</f>
        <v>22.783333333333331</v>
      </c>
      <c r="Z5868" t="str">
        <f>IF(Table1[[#This Row],[SeniorCitizen]]=1,"Yes","No")</f>
        <v>No</v>
      </c>
    </row>
    <row r="5869" spans="1:26" x14ac:dyDescent="0.35">
      <c r="A5869" t="s">
        <v>5904</v>
      </c>
      <c r="B5869" t="s">
        <v>30</v>
      </c>
      <c r="C5869">
        <v>1</v>
      </c>
      <c r="D5869" t="s">
        <v>23</v>
      </c>
      <c r="E5869" t="s">
        <v>24</v>
      </c>
      <c r="F5869">
        <v>44</v>
      </c>
      <c r="G5869" t="s">
        <v>23</v>
      </c>
      <c r="H5869" t="s">
        <v>24</v>
      </c>
      <c r="I5869" t="s">
        <v>24</v>
      </c>
      <c r="J5869" t="s">
        <v>24</v>
      </c>
      <c r="K5869" t="s">
        <v>24</v>
      </c>
      <c r="L5869" t="s">
        <v>24</v>
      </c>
      <c r="M5869" t="s">
        <v>24</v>
      </c>
      <c r="N5869" t="s">
        <v>24</v>
      </c>
      <c r="O5869" t="s">
        <v>24</v>
      </c>
      <c r="P5869" t="s">
        <v>47</v>
      </c>
      <c r="Q5869" t="s">
        <v>23</v>
      </c>
      <c r="R5869" t="s">
        <v>7105</v>
      </c>
      <c r="S5869" s="2">
        <v>19.350000000000001</v>
      </c>
      <c r="T5869" s="2">
        <v>847.25</v>
      </c>
      <c r="U5869" t="s">
        <v>24</v>
      </c>
      <c r="V5869">
        <f>COUNTIF(Table1[[#This Row],[OnlineSecurity]:[StreamingMovies]], "Yes")</f>
        <v>0</v>
      </c>
      <c r="W5869" t="str" cm="1">
        <f t="array" ref="W5869">_xlfn.IFS(Table1[[#This Row],[tenure]]&lt;=12,"0-1 Years", Table1[[#This Row],[tenure]] &lt;=36, "1-3 Years",Table1[[#This Row],[tenure]]&lt;=60, "3-5 Years",Table1[[#This Row],[tenure]]&gt;60,"5+ Years")</f>
        <v>3-5 Years</v>
      </c>
      <c r="X5869" t="str">
        <f>IF(AND(Table1[[#This Row],[Contract]]="Month-to-Month", Table1[[#This Row],[PaymentMethod]]= "Electronic check"), "High Risk", "Standard")</f>
        <v>Standard</v>
      </c>
      <c r="Y5869" s="11">
        <f>IFERROR(Table1[[#This Row],[TotalCharges]]/Table1[[#This Row],[tenure]],"0")</f>
        <v>19.255681818181817</v>
      </c>
      <c r="Z5869" t="str">
        <f>IF(Table1[[#This Row],[SeniorCitizen]]=1,"Yes","No")</f>
        <v>Yes</v>
      </c>
    </row>
    <row r="5870" spans="1:26" x14ac:dyDescent="0.3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s="2">
        <v>44</v>
      </c>
      <c r="T5870" s="2">
        <v>44</v>
      </c>
      <c r="U5870" t="s">
        <v>24</v>
      </c>
      <c r="V5870">
        <f>COUNTIF(Table1[[#This Row],[OnlineSecurity]:[StreamingMovies]], "Yes")</f>
        <v>0</v>
      </c>
      <c r="W5870" t="str" cm="1">
        <f t="array" ref="W5870">_xlfn.IFS(Table1[[#This Row],[tenure]]&lt;=12,"0-1 Years", Table1[[#This Row],[tenure]] &lt;=36, "1-3 Years",Table1[[#This Row],[tenure]]&lt;=60, "3-5 Years",Table1[[#This Row],[tenure]]&gt;60,"5+ Years")</f>
        <v>0-1 Years</v>
      </c>
      <c r="X5870" t="str">
        <f>IF(AND(Table1[[#This Row],[Contract]]="Month-to-Month", Table1[[#This Row],[PaymentMethod]]= "Electronic check"), "High Risk", "Standard")</f>
        <v>Standard</v>
      </c>
      <c r="Y5870" s="11">
        <f>IFERROR(Table1[[#This Row],[TotalCharges]]/Table1[[#This Row],[tenure]],"0")</f>
        <v>44</v>
      </c>
      <c r="Z5870" t="str">
        <f>IF(Table1[[#This Row],[SeniorCitizen]]=1,"Yes","No")</f>
        <v>No</v>
      </c>
    </row>
    <row r="5871" spans="1:26" x14ac:dyDescent="0.3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s="2">
        <v>94.4</v>
      </c>
      <c r="T5871" s="2">
        <v>4295.3500000000004</v>
      </c>
      <c r="U5871" t="s">
        <v>24</v>
      </c>
      <c r="V5871">
        <f>COUNTIF(Table1[[#This Row],[OnlineSecurity]:[StreamingMovies]], "Yes")</f>
        <v>3</v>
      </c>
      <c r="W5871" t="str" cm="1">
        <f t="array" ref="W5871">_xlfn.IFS(Table1[[#This Row],[tenure]]&lt;=12,"0-1 Years", Table1[[#This Row],[tenure]] &lt;=36, "1-3 Years",Table1[[#This Row],[tenure]]&lt;=60, "3-5 Years",Table1[[#This Row],[tenure]]&gt;60,"5+ Years")</f>
        <v>3-5 Years</v>
      </c>
      <c r="X5871" t="str">
        <f>IF(AND(Table1[[#This Row],[Contract]]="Month-to-Month", Table1[[#This Row],[PaymentMethod]]= "Electronic check"), "High Risk", "Standard")</f>
        <v>Standard</v>
      </c>
      <c r="Y5871" s="11">
        <f>IFERROR(Table1[[#This Row],[TotalCharges]]/Table1[[#This Row],[tenure]],"0")</f>
        <v>97.621590909090912</v>
      </c>
      <c r="Z5871" t="str">
        <f>IF(Table1[[#This Row],[SeniorCitizen]]=1,"Yes","No")</f>
        <v>No</v>
      </c>
    </row>
    <row r="5872" spans="1:26" x14ac:dyDescent="0.35">
      <c r="A5872" t="s">
        <v>5907</v>
      </c>
      <c r="B5872" t="s">
        <v>30</v>
      </c>
      <c r="C5872">
        <v>0</v>
      </c>
      <c r="D5872" t="s">
        <v>23</v>
      </c>
      <c r="E5872" t="s">
        <v>23</v>
      </c>
      <c r="F5872">
        <v>5</v>
      </c>
      <c r="G5872" t="s">
        <v>23</v>
      </c>
      <c r="H5872" t="s">
        <v>23</v>
      </c>
      <c r="I5872" t="s">
        <v>24</v>
      </c>
      <c r="J5872" t="s">
        <v>24</v>
      </c>
      <c r="K5872" t="s">
        <v>24</v>
      </c>
      <c r="L5872" t="s">
        <v>24</v>
      </c>
      <c r="M5872" t="s">
        <v>24</v>
      </c>
      <c r="N5872" t="s">
        <v>24</v>
      </c>
      <c r="O5872" t="s">
        <v>24</v>
      </c>
      <c r="P5872" t="s">
        <v>27</v>
      </c>
      <c r="Q5872" t="s">
        <v>23</v>
      </c>
      <c r="R5872" t="s">
        <v>7104</v>
      </c>
      <c r="S5872" s="2">
        <v>25.9</v>
      </c>
      <c r="T5872" s="2">
        <v>135</v>
      </c>
      <c r="U5872" t="s">
        <v>23</v>
      </c>
      <c r="V5872">
        <f>COUNTIF(Table1[[#This Row],[OnlineSecurity]:[StreamingMovies]], "Yes")</f>
        <v>0</v>
      </c>
      <c r="W5872" t="str" cm="1">
        <f t="array" ref="W5872">_xlfn.IFS(Table1[[#This Row],[tenure]]&lt;=12,"0-1 Years", Table1[[#This Row],[tenure]] &lt;=36, "1-3 Years",Table1[[#This Row],[tenure]]&lt;=60, "3-5 Years",Table1[[#This Row],[tenure]]&gt;60,"5+ Years")</f>
        <v>0-1 Years</v>
      </c>
      <c r="X5872" t="str">
        <f>IF(AND(Table1[[#This Row],[Contract]]="Month-to-Month", Table1[[#This Row],[PaymentMethod]]= "Electronic check"), "High Risk", "Standard")</f>
        <v>Standard</v>
      </c>
      <c r="Y5872" s="11">
        <f>IFERROR(Table1[[#This Row],[TotalCharges]]/Table1[[#This Row],[tenure]],"0")</f>
        <v>27</v>
      </c>
      <c r="Z5872" t="str">
        <f>IF(Table1[[#This Row],[SeniorCitizen]]=1,"Yes","No")</f>
        <v>No</v>
      </c>
    </row>
    <row r="5873" spans="1:26" x14ac:dyDescent="0.3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7104</v>
      </c>
      <c r="S5873" s="2">
        <v>55.65</v>
      </c>
      <c r="T5873" s="2">
        <v>1400.55</v>
      </c>
      <c r="U5873" t="s">
        <v>23</v>
      </c>
      <c r="V5873">
        <f>COUNTIF(Table1[[#This Row],[OnlineSecurity]:[StreamingMovies]], "Yes")</f>
        <v>1</v>
      </c>
      <c r="W5873" t="str" cm="1">
        <f t="array" ref="W5873">_xlfn.IFS(Table1[[#This Row],[tenure]]&lt;=12,"0-1 Years", Table1[[#This Row],[tenure]] &lt;=36, "1-3 Years",Table1[[#This Row],[tenure]]&lt;=60, "3-5 Years",Table1[[#This Row],[tenure]]&gt;60,"5+ Years")</f>
        <v>1-3 Years</v>
      </c>
      <c r="X5873" t="str">
        <f>IF(AND(Table1[[#This Row],[Contract]]="Month-to-Month", Table1[[#This Row],[PaymentMethod]]= "Electronic check"), "High Risk", "Standard")</f>
        <v>Standard</v>
      </c>
      <c r="Y5873" s="11">
        <f>IFERROR(Table1[[#This Row],[TotalCharges]]/Table1[[#This Row],[tenure]],"0")</f>
        <v>58.356249999999996</v>
      </c>
      <c r="Z5873" t="str">
        <f>IF(Table1[[#This Row],[SeniorCitizen]]=1,"Yes","No")</f>
        <v>No</v>
      </c>
    </row>
    <row r="5874" spans="1:26" x14ac:dyDescent="0.3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s="2">
        <v>69.650000000000006</v>
      </c>
      <c r="T5874" s="2">
        <v>69.650000000000006</v>
      </c>
      <c r="U5874" t="s">
        <v>23</v>
      </c>
      <c r="V5874">
        <f>COUNTIF(Table1[[#This Row],[OnlineSecurity]:[StreamingMovies]], "Yes")</f>
        <v>0</v>
      </c>
      <c r="W5874" t="str" cm="1">
        <f t="array" ref="W5874">_xlfn.IFS(Table1[[#This Row],[tenure]]&lt;=12,"0-1 Years", Table1[[#This Row],[tenure]] &lt;=36, "1-3 Years",Table1[[#This Row],[tenure]]&lt;=60, "3-5 Years",Table1[[#This Row],[tenure]]&gt;60,"5+ Years")</f>
        <v>0-1 Years</v>
      </c>
      <c r="X5874" t="str">
        <f>IF(AND(Table1[[#This Row],[Contract]]="Month-to-Month", Table1[[#This Row],[PaymentMethod]]= "Electronic check"), "High Risk", "Standard")</f>
        <v>High Risk</v>
      </c>
      <c r="Y5874" s="11">
        <f>IFERROR(Table1[[#This Row],[TotalCharges]]/Table1[[#This Row],[tenure]],"0")</f>
        <v>69.650000000000006</v>
      </c>
      <c r="Z5874" t="str">
        <f>IF(Table1[[#This Row],[SeniorCitizen]]=1,"Yes","No")</f>
        <v>No</v>
      </c>
    </row>
    <row r="5875" spans="1:26" x14ac:dyDescent="0.3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s="2">
        <v>75.400000000000006</v>
      </c>
      <c r="T5875" s="2">
        <v>1380.4</v>
      </c>
      <c r="U5875" t="s">
        <v>24</v>
      </c>
      <c r="V5875">
        <f>COUNTIF(Table1[[#This Row],[OnlineSecurity]:[StreamingMovies]], "Yes")</f>
        <v>1</v>
      </c>
      <c r="W5875" t="str" cm="1">
        <f t="array" ref="W5875">_xlfn.IFS(Table1[[#This Row],[tenure]]&lt;=12,"0-1 Years", Table1[[#This Row],[tenure]] &lt;=36, "1-3 Years",Table1[[#This Row],[tenure]]&lt;=60, "3-5 Years",Table1[[#This Row],[tenure]]&gt;60,"5+ Years")</f>
        <v>1-3 Years</v>
      </c>
      <c r="X5875" t="str">
        <f>IF(AND(Table1[[#This Row],[Contract]]="Month-to-Month", Table1[[#This Row],[PaymentMethod]]= "Electronic check"), "High Risk", "Standard")</f>
        <v>High Risk</v>
      </c>
      <c r="Y5875" s="11">
        <f>IFERROR(Table1[[#This Row],[TotalCharges]]/Table1[[#This Row],[tenure]],"0")</f>
        <v>76.688888888888897</v>
      </c>
      <c r="Z5875" t="str">
        <f>IF(Table1[[#This Row],[SeniorCitizen]]=1,"Yes","No")</f>
        <v>No</v>
      </c>
    </row>
    <row r="5876" spans="1:26" x14ac:dyDescent="0.3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s="2">
        <v>100.6</v>
      </c>
      <c r="T5876" s="2">
        <v>1060.2</v>
      </c>
      <c r="U5876" t="s">
        <v>23</v>
      </c>
      <c r="V5876">
        <f>COUNTIF(Table1[[#This Row],[OnlineSecurity]:[StreamingMovies]], "Yes")</f>
        <v>3</v>
      </c>
      <c r="W5876" t="str" cm="1">
        <f t="array" ref="W5876">_xlfn.IFS(Table1[[#This Row],[tenure]]&lt;=12,"0-1 Years", Table1[[#This Row],[tenure]] &lt;=36, "1-3 Years",Table1[[#This Row],[tenure]]&lt;=60, "3-5 Years",Table1[[#This Row],[tenure]]&gt;60,"5+ Years")</f>
        <v>0-1 Years</v>
      </c>
      <c r="X5876" t="str">
        <f>IF(AND(Table1[[#This Row],[Contract]]="Month-to-Month", Table1[[#This Row],[PaymentMethod]]= "Electronic check"), "High Risk", "Standard")</f>
        <v>High Risk</v>
      </c>
      <c r="Y5876" s="11">
        <f>IFERROR(Table1[[#This Row],[TotalCharges]]/Table1[[#This Row],[tenure]],"0")</f>
        <v>106.02000000000001</v>
      </c>
      <c r="Z5876" t="str">
        <f>IF(Table1[[#This Row],[SeniorCitizen]]=1,"Yes","No")</f>
        <v>No</v>
      </c>
    </row>
    <row r="5877" spans="1:26" x14ac:dyDescent="0.3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7104</v>
      </c>
      <c r="S5877" s="2">
        <v>71</v>
      </c>
      <c r="T5877" s="2">
        <v>4386.2</v>
      </c>
      <c r="U5877" t="s">
        <v>24</v>
      </c>
      <c r="V5877">
        <f>COUNTIF(Table1[[#This Row],[OnlineSecurity]:[StreamingMovies]], "Yes")</f>
        <v>4</v>
      </c>
      <c r="W5877" t="str" cm="1">
        <f t="array" ref="W5877">_xlfn.IFS(Table1[[#This Row],[tenure]]&lt;=12,"0-1 Years", Table1[[#This Row],[tenure]] &lt;=36, "1-3 Years",Table1[[#This Row],[tenure]]&lt;=60, "3-5 Years",Table1[[#This Row],[tenure]]&gt;60,"5+ Years")</f>
        <v>5+ Years</v>
      </c>
      <c r="X5877" t="str">
        <f>IF(AND(Table1[[#This Row],[Contract]]="Month-to-Month", Table1[[#This Row],[PaymentMethod]]= "Electronic check"), "High Risk", "Standard")</f>
        <v>Standard</v>
      </c>
      <c r="Y5877" s="11">
        <f>IFERROR(Table1[[#This Row],[TotalCharges]]/Table1[[#This Row],[tenure]],"0")</f>
        <v>67.48</v>
      </c>
      <c r="Z5877" t="str">
        <f>IF(Table1[[#This Row],[SeniorCitizen]]=1,"Yes","No")</f>
        <v>No</v>
      </c>
    </row>
    <row r="5878" spans="1:26" x14ac:dyDescent="0.3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s="2">
        <v>86</v>
      </c>
      <c r="T5878" s="2">
        <v>86</v>
      </c>
      <c r="U5878" t="s">
        <v>23</v>
      </c>
      <c r="V5878">
        <f>COUNTIF(Table1[[#This Row],[OnlineSecurity]:[StreamingMovies]], "Yes")</f>
        <v>2</v>
      </c>
      <c r="W5878" t="str" cm="1">
        <f t="array" ref="W5878">_xlfn.IFS(Table1[[#This Row],[tenure]]&lt;=12,"0-1 Years", Table1[[#This Row],[tenure]] &lt;=36, "1-3 Years",Table1[[#This Row],[tenure]]&lt;=60, "3-5 Years",Table1[[#This Row],[tenure]]&gt;60,"5+ Years")</f>
        <v>0-1 Years</v>
      </c>
      <c r="X5878" t="str">
        <f>IF(AND(Table1[[#This Row],[Contract]]="Month-to-Month", Table1[[#This Row],[PaymentMethod]]= "Electronic check"), "High Risk", "Standard")</f>
        <v>High Risk</v>
      </c>
      <c r="Y5878" s="11">
        <f>IFERROR(Table1[[#This Row],[TotalCharges]]/Table1[[#This Row],[tenure]],"0")</f>
        <v>86</v>
      </c>
      <c r="Z5878" t="str">
        <f>IF(Table1[[#This Row],[SeniorCitizen]]=1,"Yes","No")</f>
        <v>Yes</v>
      </c>
    </row>
    <row r="5879" spans="1:26" x14ac:dyDescent="0.3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7105</v>
      </c>
      <c r="S5879" s="2">
        <v>106.95</v>
      </c>
      <c r="T5879" s="2">
        <v>5785.5</v>
      </c>
      <c r="U5879" t="s">
        <v>23</v>
      </c>
      <c r="V5879">
        <f>COUNTIF(Table1[[#This Row],[OnlineSecurity]:[StreamingMovies]], "Yes")</f>
        <v>4</v>
      </c>
      <c r="W5879" t="str" cm="1">
        <f t="array" ref="W5879">_xlfn.IFS(Table1[[#This Row],[tenure]]&lt;=12,"0-1 Years", Table1[[#This Row],[tenure]] &lt;=36, "1-3 Years",Table1[[#This Row],[tenure]]&lt;=60, "3-5 Years",Table1[[#This Row],[tenure]]&gt;60,"5+ Years")</f>
        <v>3-5 Years</v>
      </c>
      <c r="X5879" t="str">
        <f>IF(AND(Table1[[#This Row],[Contract]]="Month-to-Month", Table1[[#This Row],[PaymentMethod]]= "Electronic check"), "High Risk", "Standard")</f>
        <v>Standard</v>
      </c>
      <c r="Y5879" s="11">
        <f>IFERROR(Table1[[#This Row],[TotalCharges]]/Table1[[#This Row],[tenure]],"0")</f>
        <v>109.16037735849056</v>
      </c>
      <c r="Z5879" t="str">
        <f>IF(Table1[[#This Row],[SeniorCitizen]]=1,"Yes","No")</f>
        <v>No</v>
      </c>
    </row>
    <row r="5880" spans="1:26" x14ac:dyDescent="0.35">
      <c r="A5880" t="s">
        <v>5915</v>
      </c>
      <c r="B5880" t="s">
        <v>30</v>
      </c>
      <c r="C5880">
        <v>0</v>
      </c>
      <c r="D5880" t="s">
        <v>24</v>
      </c>
      <c r="E5880" t="s">
        <v>24</v>
      </c>
      <c r="F5880">
        <v>3</v>
      </c>
      <c r="G5880" t="s">
        <v>23</v>
      </c>
      <c r="H5880" t="s">
        <v>24</v>
      </c>
      <c r="I5880" t="s">
        <v>24</v>
      </c>
      <c r="J5880" t="s">
        <v>24</v>
      </c>
      <c r="K5880" t="s">
        <v>24</v>
      </c>
      <c r="L5880" t="s">
        <v>24</v>
      </c>
      <c r="M5880" t="s">
        <v>24</v>
      </c>
      <c r="N5880" t="s">
        <v>24</v>
      </c>
      <c r="O5880" t="s">
        <v>24</v>
      </c>
      <c r="P5880" t="s">
        <v>31</v>
      </c>
      <c r="Q5880" t="s">
        <v>24</v>
      </c>
      <c r="R5880" t="s">
        <v>32</v>
      </c>
      <c r="S5880" s="2">
        <v>21.2</v>
      </c>
      <c r="T5880" s="2">
        <v>52.05</v>
      </c>
      <c r="U5880" t="s">
        <v>24</v>
      </c>
      <c r="V5880">
        <f>COUNTIF(Table1[[#This Row],[OnlineSecurity]:[StreamingMovies]], "Yes")</f>
        <v>0</v>
      </c>
      <c r="W5880" t="str" cm="1">
        <f t="array" ref="W5880">_xlfn.IFS(Table1[[#This Row],[tenure]]&lt;=12,"0-1 Years", Table1[[#This Row],[tenure]] &lt;=36, "1-3 Years",Table1[[#This Row],[tenure]]&lt;=60, "3-5 Years",Table1[[#This Row],[tenure]]&gt;60,"5+ Years")</f>
        <v>0-1 Years</v>
      </c>
      <c r="X5880" t="str">
        <f>IF(AND(Table1[[#This Row],[Contract]]="Month-to-Month", Table1[[#This Row],[PaymentMethod]]= "Electronic check"), "High Risk", "Standard")</f>
        <v>Standard</v>
      </c>
      <c r="Y5880" s="11">
        <f>IFERROR(Table1[[#This Row],[TotalCharges]]/Table1[[#This Row],[tenure]],"0")</f>
        <v>17.349999999999998</v>
      </c>
      <c r="Z5880" t="str">
        <f>IF(Table1[[#This Row],[SeniorCitizen]]=1,"Yes","No")</f>
        <v>No</v>
      </c>
    </row>
    <row r="5881" spans="1:26" x14ac:dyDescent="0.3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s="2">
        <v>61.05</v>
      </c>
      <c r="T5881" s="2">
        <v>2018.4</v>
      </c>
      <c r="U5881" t="s">
        <v>24</v>
      </c>
      <c r="V5881">
        <f>COUNTIF(Table1[[#This Row],[OnlineSecurity]:[StreamingMovies]], "Yes")</f>
        <v>3</v>
      </c>
      <c r="W5881" t="str" cm="1">
        <f t="array" ref="W5881">_xlfn.IFS(Table1[[#This Row],[tenure]]&lt;=12,"0-1 Years", Table1[[#This Row],[tenure]] &lt;=36, "1-3 Years",Table1[[#This Row],[tenure]]&lt;=60, "3-5 Years",Table1[[#This Row],[tenure]]&gt;60,"5+ Years")</f>
        <v>1-3 Years</v>
      </c>
      <c r="X5881" t="str">
        <f>IF(AND(Table1[[#This Row],[Contract]]="Month-to-Month", Table1[[#This Row],[PaymentMethod]]= "Electronic check"), "High Risk", "Standard")</f>
        <v>Standard</v>
      </c>
      <c r="Y5881" s="11">
        <f>IFERROR(Table1[[#This Row],[TotalCharges]]/Table1[[#This Row],[tenure]],"0")</f>
        <v>61.163636363636364</v>
      </c>
      <c r="Z5881" t="str">
        <f>IF(Table1[[#This Row],[SeniorCitizen]]=1,"Yes","No")</f>
        <v>No</v>
      </c>
    </row>
    <row r="5882" spans="1:26" x14ac:dyDescent="0.35">
      <c r="A5882" t="s">
        <v>5917</v>
      </c>
      <c r="B5882" t="s">
        <v>30</v>
      </c>
      <c r="C5882">
        <v>0</v>
      </c>
      <c r="D5882" t="s">
        <v>24</v>
      </c>
      <c r="E5882" t="s">
        <v>24</v>
      </c>
      <c r="F5882">
        <v>3</v>
      </c>
      <c r="G5882" t="s">
        <v>24</v>
      </c>
      <c r="H5882" t="s">
        <v>24</v>
      </c>
      <c r="I5882" t="s">
        <v>26</v>
      </c>
      <c r="J5882" t="s">
        <v>24</v>
      </c>
      <c r="K5882" t="s">
        <v>23</v>
      </c>
      <c r="L5882" t="s">
        <v>24</v>
      </c>
      <c r="M5882" t="s">
        <v>24</v>
      </c>
      <c r="N5882" t="s">
        <v>24</v>
      </c>
      <c r="O5882" t="s">
        <v>24</v>
      </c>
      <c r="P5882" t="s">
        <v>27</v>
      </c>
      <c r="Q5882" t="s">
        <v>23</v>
      </c>
      <c r="R5882" t="s">
        <v>28</v>
      </c>
      <c r="S5882" s="2">
        <v>29.6</v>
      </c>
      <c r="T5882" s="2">
        <v>79.45</v>
      </c>
      <c r="U5882" t="s">
        <v>23</v>
      </c>
      <c r="V5882">
        <f>COUNTIF(Table1[[#This Row],[OnlineSecurity]:[StreamingMovies]], "Yes")</f>
        <v>1</v>
      </c>
      <c r="W5882" t="str" cm="1">
        <f t="array" ref="W5882">_xlfn.IFS(Table1[[#This Row],[tenure]]&lt;=12,"0-1 Years", Table1[[#This Row],[tenure]] &lt;=36, "1-3 Years",Table1[[#This Row],[tenure]]&lt;=60, "3-5 Years",Table1[[#This Row],[tenure]]&gt;60,"5+ Years")</f>
        <v>0-1 Years</v>
      </c>
      <c r="X5882" t="str">
        <f>IF(AND(Table1[[#This Row],[Contract]]="Month-to-Month", Table1[[#This Row],[PaymentMethod]]= "Electronic check"), "High Risk", "Standard")</f>
        <v>High Risk</v>
      </c>
      <c r="Y5882" s="11">
        <f>IFERROR(Table1[[#This Row],[TotalCharges]]/Table1[[#This Row],[tenure]],"0")</f>
        <v>26.483333333333334</v>
      </c>
      <c r="Z5882" t="str">
        <f>IF(Table1[[#This Row],[SeniorCitizen]]=1,"Yes","No")</f>
        <v>No</v>
      </c>
    </row>
    <row r="5883" spans="1:26" x14ac:dyDescent="0.3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7104</v>
      </c>
      <c r="S5883" s="2">
        <v>79.95</v>
      </c>
      <c r="T5883" s="2">
        <v>2727.3</v>
      </c>
      <c r="U5883" t="s">
        <v>24</v>
      </c>
      <c r="V5883">
        <f>COUNTIF(Table1[[#This Row],[OnlineSecurity]:[StreamingMovies]], "Yes")</f>
        <v>5</v>
      </c>
      <c r="W5883" t="str" cm="1">
        <f t="array" ref="W5883">_xlfn.IFS(Table1[[#This Row],[tenure]]&lt;=12,"0-1 Years", Table1[[#This Row],[tenure]] &lt;=36, "1-3 Years",Table1[[#This Row],[tenure]]&lt;=60, "3-5 Years",Table1[[#This Row],[tenure]]&gt;60,"5+ Years")</f>
        <v>1-3 Years</v>
      </c>
      <c r="X5883" t="str">
        <f>IF(AND(Table1[[#This Row],[Contract]]="Month-to-Month", Table1[[#This Row],[PaymentMethod]]= "Electronic check"), "High Risk", "Standard")</f>
        <v>Standard</v>
      </c>
      <c r="Y5883" s="11">
        <f>IFERROR(Table1[[#This Row],[TotalCharges]]/Table1[[#This Row],[tenure]],"0")</f>
        <v>80.214705882352945</v>
      </c>
      <c r="Z5883" t="str">
        <f>IF(Table1[[#This Row],[SeniorCitizen]]=1,"Yes","No")</f>
        <v>No</v>
      </c>
    </row>
    <row r="5884" spans="1:26" x14ac:dyDescent="0.35">
      <c r="A5884" t="s">
        <v>5919</v>
      </c>
      <c r="B5884" t="s">
        <v>22</v>
      </c>
      <c r="C5884">
        <v>0</v>
      </c>
      <c r="D5884" t="s">
        <v>23</v>
      </c>
      <c r="E5884" t="s">
        <v>23</v>
      </c>
      <c r="F5884">
        <v>14</v>
      </c>
      <c r="G5884" t="s">
        <v>23</v>
      </c>
      <c r="H5884" t="s">
        <v>24</v>
      </c>
      <c r="I5884" t="s">
        <v>24</v>
      </c>
      <c r="J5884" t="s">
        <v>24</v>
      </c>
      <c r="K5884" t="s">
        <v>24</v>
      </c>
      <c r="L5884" t="s">
        <v>24</v>
      </c>
      <c r="M5884" t="s">
        <v>24</v>
      </c>
      <c r="N5884" t="s">
        <v>24</v>
      </c>
      <c r="O5884" t="s">
        <v>24</v>
      </c>
      <c r="P5884" t="s">
        <v>47</v>
      </c>
      <c r="Q5884" t="s">
        <v>23</v>
      </c>
      <c r="R5884" t="s">
        <v>32</v>
      </c>
      <c r="S5884" s="2">
        <v>19.7</v>
      </c>
      <c r="T5884" s="2">
        <v>263.64999999999998</v>
      </c>
      <c r="U5884" t="s">
        <v>24</v>
      </c>
      <c r="V5884">
        <f>COUNTIF(Table1[[#This Row],[OnlineSecurity]:[StreamingMovies]], "Yes")</f>
        <v>0</v>
      </c>
      <c r="W5884" t="str" cm="1">
        <f t="array" ref="W5884">_xlfn.IFS(Table1[[#This Row],[tenure]]&lt;=12,"0-1 Years", Table1[[#This Row],[tenure]] &lt;=36, "1-3 Years",Table1[[#This Row],[tenure]]&lt;=60, "3-5 Years",Table1[[#This Row],[tenure]]&gt;60,"5+ Years")</f>
        <v>1-3 Years</v>
      </c>
      <c r="X5884" t="str">
        <f>IF(AND(Table1[[#This Row],[Contract]]="Month-to-Month", Table1[[#This Row],[PaymentMethod]]= "Electronic check"), "High Risk", "Standard")</f>
        <v>Standard</v>
      </c>
      <c r="Y5884" s="11">
        <f>IFERROR(Table1[[#This Row],[TotalCharges]]/Table1[[#This Row],[tenure]],"0")</f>
        <v>18.832142857142856</v>
      </c>
      <c r="Z5884" t="str">
        <f>IF(Table1[[#This Row],[SeniorCitizen]]=1,"Yes","No")</f>
        <v>No</v>
      </c>
    </row>
    <row r="5885" spans="1:26" x14ac:dyDescent="0.35">
      <c r="A5885" t="s">
        <v>5920</v>
      </c>
      <c r="B5885" t="s">
        <v>22</v>
      </c>
      <c r="C5885">
        <v>0</v>
      </c>
      <c r="D5885" t="s">
        <v>24</v>
      </c>
      <c r="E5885" t="s">
        <v>24</v>
      </c>
      <c r="F5885">
        <v>13</v>
      </c>
      <c r="G5885" t="s">
        <v>23</v>
      </c>
      <c r="H5885" t="s">
        <v>24</v>
      </c>
      <c r="I5885" t="s">
        <v>24</v>
      </c>
      <c r="J5885" t="s">
        <v>24</v>
      </c>
      <c r="K5885" t="s">
        <v>24</v>
      </c>
      <c r="L5885" t="s">
        <v>24</v>
      </c>
      <c r="M5885" t="s">
        <v>24</v>
      </c>
      <c r="N5885" t="s">
        <v>24</v>
      </c>
      <c r="O5885" t="s">
        <v>24</v>
      </c>
      <c r="P5885" t="s">
        <v>27</v>
      </c>
      <c r="Q5885" t="s">
        <v>23</v>
      </c>
      <c r="R5885" t="s">
        <v>32</v>
      </c>
      <c r="S5885" s="2">
        <v>20.3</v>
      </c>
      <c r="T5885" s="2">
        <v>275.39999999999998</v>
      </c>
      <c r="U5885" t="s">
        <v>24</v>
      </c>
      <c r="V5885">
        <f>COUNTIF(Table1[[#This Row],[OnlineSecurity]:[StreamingMovies]], "Yes")</f>
        <v>0</v>
      </c>
      <c r="W5885" t="str" cm="1">
        <f t="array" ref="W5885">_xlfn.IFS(Table1[[#This Row],[tenure]]&lt;=12,"0-1 Years", Table1[[#This Row],[tenure]] &lt;=36, "1-3 Years",Table1[[#This Row],[tenure]]&lt;=60, "3-5 Years",Table1[[#This Row],[tenure]]&gt;60,"5+ Years")</f>
        <v>1-3 Years</v>
      </c>
      <c r="X5885" t="str">
        <f>IF(AND(Table1[[#This Row],[Contract]]="Month-to-Month", Table1[[#This Row],[PaymentMethod]]= "Electronic check"), "High Risk", "Standard")</f>
        <v>Standard</v>
      </c>
      <c r="Y5885" s="11">
        <f>IFERROR(Table1[[#This Row],[TotalCharges]]/Table1[[#This Row],[tenure]],"0")</f>
        <v>21.184615384615384</v>
      </c>
      <c r="Z5885" t="str">
        <f>IF(Table1[[#This Row],[SeniorCitizen]]=1,"Yes","No")</f>
        <v>No</v>
      </c>
    </row>
    <row r="5886" spans="1:26" x14ac:dyDescent="0.35">
      <c r="A5886" t="s">
        <v>5921</v>
      </c>
      <c r="B5886" t="s">
        <v>30</v>
      </c>
      <c r="C5886">
        <v>1</v>
      </c>
      <c r="D5886" t="s">
        <v>23</v>
      </c>
      <c r="E5886" t="s">
        <v>24</v>
      </c>
      <c r="F5886">
        <v>46</v>
      </c>
      <c r="G5886" t="s">
        <v>24</v>
      </c>
      <c r="H5886" t="s">
        <v>24</v>
      </c>
      <c r="I5886" t="s">
        <v>26</v>
      </c>
      <c r="J5886" t="s">
        <v>24</v>
      </c>
      <c r="K5886" t="s">
        <v>23</v>
      </c>
      <c r="L5886" t="s">
        <v>23</v>
      </c>
      <c r="M5886" t="s">
        <v>23</v>
      </c>
      <c r="N5886" t="s">
        <v>23</v>
      </c>
      <c r="O5886" t="s">
        <v>23</v>
      </c>
      <c r="P5886" t="s">
        <v>31</v>
      </c>
      <c r="Q5886" t="s">
        <v>23</v>
      </c>
      <c r="R5886" t="s">
        <v>7104</v>
      </c>
      <c r="S5886" s="2">
        <v>59.9</v>
      </c>
      <c r="T5886" s="2">
        <v>2816.65</v>
      </c>
      <c r="U5886" t="s">
        <v>23</v>
      </c>
      <c r="V5886">
        <f>COUNTIF(Table1[[#This Row],[OnlineSecurity]:[StreamingMovies]], "Yes")</f>
        <v>5</v>
      </c>
      <c r="W5886" t="str" cm="1">
        <f t="array" ref="W5886">_xlfn.IFS(Table1[[#This Row],[tenure]]&lt;=12,"0-1 Years", Table1[[#This Row],[tenure]] &lt;=36, "1-3 Years",Table1[[#This Row],[tenure]]&lt;=60, "3-5 Years",Table1[[#This Row],[tenure]]&gt;60,"5+ Years")</f>
        <v>3-5 Years</v>
      </c>
      <c r="X5886" t="str">
        <f>IF(AND(Table1[[#This Row],[Contract]]="Month-to-Month", Table1[[#This Row],[PaymentMethod]]= "Electronic check"), "High Risk", "Standard")</f>
        <v>Standard</v>
      </c>
      <c r="Y5886" s="11">
        <f>IFERROR(Table1[[#This Row],[TotalCharges]]/Table1[[#This Row],[tenure]],"0")</f>
        <v>61.231521739130436</v>
      </c>
      <c r="Z5886" t="str">
        <f>IF(Table1[[#This Row],[SeniorCitizen]]=1,"Yes","No")</f>
        <v>Yes</v>
      </c>
    </row>
    <row r="5887" spans="1:26" x14ac:dyDescent="0.35">
      <c r="A5887" t="s">
        <v>5922</v>
      </c>
      <c r="B5887" t="s">
        <v>30</v>
      </c>
      <c r="C5887">
        <v>0</v>
      </c>
      <c r="D5887" t="s">
        <v>23</v>
      </c>
      <c r="E5887" t="s">
        <v>23</v>
      </c>
      <c r="F5887">
        <v>23</v>
      </c>
      <c r="G5887" t="s">
        <v>23</v>
      </c>
      <c r="H5887" t="s">
        <v>23</v>
      </c>
      <c r="I5887" t="s">
        <v>24</v>
      </c>
      <c r="J5887" t="s">
        <v>24</v>
      </c>
      <c r="K5887" t="s">
        <v>24</v>
      </c>
      <c r="L5887" t="s">
        <v>24</v>
      </c>
      <c r="M5887" t="s">
        <v>24</v>
      </c>
      <c r="N5887" t="s">
        <v>24</v>
      </c>
      <c r="O5887" t="s">
        <v>24</v>
      </c>
      <c r="P5887" t="s">
        <v>31</v>
      </c>
      <c r="Q5887" t="s">
        <v>24</v>
      </c>
      <c r="R5887" t="s">
        <v>32</v>
      </c>
      <c r="S5887" s="2">
        <v>24.35</v>
      </c>
      <c r="T5887" s="2">
        <v>538.5</v>
      </c>
      <c r="U5887" t="s">
        <v>24</v>
      </c>
      <c r="V5887">
        <f>COUNTIF(Table1[[#This Row],[OnlineSecurity]:[StreamingMovies]], "Yes")</f>
        <v>0</v>
      </c>
      <c r="W5887" t="str" cm="1">
        <f t="array" ref="W5887">_xlfn.IFS(Table1[[#This Row],[tenure]]&lt;=12,"0-1 Years", Table1[[#This Row],[tenure]] &lt;=36, "1-3 Years",Table1[[#This Row],[tenure]]&lt;=60, "3-5 Years",Table1[[#This Row],[tenure]]&gt;60,"5+ Years")</f>
        <v>1-3 Years</v>
      </c>
      <c r="X5887" t="str">
        <f>IF(AND(Table1[[#This Row],[Contract]]="Month-to-Month", Table1[[#This Row],[PaymentMethod]]= "Electronic check"), "High Risk", "Standard")</f>
        <v>Standard</v>
      </c>
      <c r="Y5887" s="11">
        <f>IFERROR(Table1[[#This Row],[TotalCharges]]/Table1[[#This Row],[tenure]],"0")</f>
        <v>23.413043478260871</v>
      </c>
      <c r="Z5887" t="str">
        <f>IF(Table1[[#This Row],[SeniorCitizen]]=1,"Yes","No")</f>
        <v>No</v>
      </c>
    </row>
    <row r="5888" spans="1:26" x14ac:dyDescent="0.35">
      <c r="A5888" t="s">
        <v>5923</v>
      </c>
      <c r="B5888" t="s">
        <v>22</v>
      </c>
      <c r="C5888">
        <v>0</v>
      </c>
      <c r="D5888" t="s">
        <v>23</v>
      </c>
      <c r="E5888" t="s">
        <v>23</v>
      </c>
      <c r="F5888">
        <v>47</v>
      </c>
      <c r="G5888" t="s">
        <v>23</v>
      </c>
      <c r="H5888" t="s">
        <v>24</v>
      </c>
      <c r="I5888" t="s">
        <v>24</v>
      </c>
      <c r="J5888" t="s">
        <v>24</v>
      </c>
      <c r="K5888" t="s">
        <v>24</v>
      </c>
      <c r="L5888" t="s">
        <v>24</v>
      </c>
      <c r="M5888" t="s">
        <v>24</v>
      </c>
      <c r="N5888" t="s">
        <v>24</v>
      </c>
      <c r="O5888" t="s">
        <v>24</v>
      </c>
      <c r="P5888" t="s">
        <v>47</v>
      </c>
      <c r="Q5888" t="s">
        <v>24</v>
      </c>
      <c r="R5888" t="s">
        <v>32</v>
      </c>
      <c r="S5888" s="2">
        <v>19.75</v>
      </c>
      <c r="T5888" s="2">
        <v>948.9</v>
      </c>
      <c r="U5888" t="s">
        <v>24</v>
      </c>
      <c r="V5888">
        <f>COUNTIF(Table1[[#This Row],[OnlineSecurity]:[StreamingMovies]], "Yes")</f>
        <v>0</v>
      </c>
      <c r="W5888" t="str" cm="1">
        <f t="array" ref="W5888">_xlfn.IFS(Table1[[#This Row],[tenure]]&lt;=12,"0-1 Years", Table1[[#This Row],[tenure]] &lt;=36, "1-3 Years",Table1[[#This Row],[tenure]]&lt;=60, "3-5 Years",Table1[[#This Row],[tenure]]&gt;60,"5+ Years")</f>
        <v>3-5 Years</v>
      </c>
      <c r="X5888" t="str">
        <f>IF(AND(Table1[[#This Row],[Contract]]="Month-to-Month", Table1[[#This Row],[PaymentMethod]]= "Electronic check"), "High Risk", "Standard")</f>
        <v>Standard</v>
      </c>
      <c r="Y5888" s="11">
        <f>IFERROR(Table1[[#This Row],[TotalCharges]]/Table1[[#This Row],[tenure]],"0")</f>
        <v>20.189361702127659</v>
      </c>
      <c r="Z5888" t="str">
        <f>IF(Table1[[#This Row],[SeniorCitizen]]=1,"Yes","No")</f>
        <v>No</v>
      </c>
    </row>
    <row r="5889" spans="1:26" x14ac:dyDescent="0.3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s="2">
        <v>50.3</v>
      </c>
      <c r="T5889" s="2">
        <v>846.8</v>
      </c>
      <c r="U5889" t="s">
        <v>24</v>
      </c>
      <c r="V5889">
        <f>COUNTIF(Table1[[#This Row],[OnlineSecurity]:[StreamingMovies]], "Yes")</f>
        <v>1</v>
      </c>
      <c r="W5889" t="str" cm="1">
        <f t="array" ref="W5889">_xlfn.IFS(Table1[[#This Row],[tenure]]&lt;=12,"0-1 Years", Table1[[#This Row],[tenure]] &lt;=36, "1-3 Years",Table1[[#This Row],[tenure]]&lt;=60, "3-5 Years",Table1[[#This Row],[tenure]]&gt;60,"5+ Years")</f>
        <v>1-3 Years</v>
      </c>
      <c r="X5889" t="str">
        <f>IF(AND(Table1[[#This Row],[Contract]]="Month-to-Month", Table1[[#This Row],[PaymentMethod]]= "Electronic check"), "High Risk", "Standard")</f>
        <v>Standard</v>
      </c>
      <c r="Y5889" s="11">
        <f>IFERROR(Table1[[#This Row],[TotalCharges]]/Table1[[#This Row],[tenure]],"0")</f>
        <v>49.811764705882354</v>
      </c>
      <c r="Z5889" t="str">
        <f>IF(Table1[[#This Row],[SeniorCitizen]]=1,"Yes","No")</f>
        <v>No</v>
      </c>
    </row>
    <row r="5890" spans="1:26" x14ac:dyDescent="0.3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s="2">
        <v>95.6</v>
      </c>
      <c r="T5890" s="2">
        <v>4783.5</v>
      </c>
      <c r="U5890" t="s">
        <v>23</v>
      </c>
      <c r="V5890">
        <f>COUNTIF(Table1[[#This Row],[OnlineSecurity]:[StreamingMovies]], "Yes")</f>
        <v>2</v>
      </c>
      <c r="W5890" t="str" cm="1">
        <f t="array" ref="W5890">_xlfn.IFS(Table1[[#This Row],[tenure]]&lt;=12,"0-1 Years", Table1[[#This Row],[tenure]] &lt;=36, "1-3 Years",Table1[[#This Row],[tenure]]&lt;=60, "3-5 Years",Table1[[#This Row],[tenure]]&gt;60,"5+ Years")</f>
        <v>3-5 Years</v>
      </c>
      <c r="X5890" t="str">
        <f>IF(AND(Table1[[#This Row],[Contract]]="Month-to-Month", Table1[[#This Row],[PaymentMethod]]= "Electronic check"), "High Risk", "Standard")</f>
        <v>High Risk</v>
      </c>
      <c r="Y5890" s="11">
        <f>IFERROR(Table1[[#This Row],[TotalCharges]]/Table1[[#This Row],[tenure]],"0")</f>
        <v>97.622448979591837</v>
      </c>
      <c r="Z5890" t="str">
        <f>IF(Table1[[#This Row],[SeniorCitizen]]=1,"Yes","No")</f>
        <v>No</v>
      </c>
    </row>
    <row r="5891" spans="1:26" x14ac:dyDescent="0.35">
      <c r="A5891" t="s">
        <v>5926</v>
      </c>
      <c r="B5891" t="s">
        <v>30</v>
      </c>
      <c r="C5891">
        <v>1</v>
      </c>
      <c r="D5891" t="s">
        <v>23</v>
      </c>
      <c r="E5891" t="s">
        <v>24</v>
      </c>
      <c r="F5891">
        <v>59</v>
      </c>
      <c r="G5891" t="s">
        <v>24</v>
      </c>
      <c r="H5891" t="s">
        <v>24</v>
      </c>
      <c r="I5891" t="s">
        <v>26</v>
      </c>
      <c r="J5891" t="s">
        <v>24</v>
      </c>
      <c r="K5891" t="s">
        <v>23</v>
      </c>
      <c r="L5891" t="s">
        <v>24</v>
      </c>
      <c r="M5891" t="s">
        <v>24</v>
      </c>
      <c r="N5891" t="s">
        <v>23</v>
      </c>
      <c r="O5891" t="s">
        <v>23</v>
      </c>
      <c r="P5891" t="s">
        <v>27</v>
      </c>
      <c r="Q5891" t="s">
        <v>23</v>
      </c>
      <c r="R5891" t="s">
        <v>28</v>
      </c>
      <c r="S5891" s="2">
        <v>50.25</v>
      </c>
      <c r="T5891" s="2">
        <v>2997.45</v>
      </c>
      <c r="U5891" t="s">
        <v>24</v>
      </c>
      <c r="V5891">
        <f>COUNTIF(Table1[[#This Row],[OnlineSecurity]:[StreamingMovies]], "Yes")</f>
        <v>3</v>
      </c>
      <c r="W5891" t="str" cm="1">
        <f t="array" ref="W5891">_xlfn.IFS(Table1[[#This Row],[tenure]]&lt;=12,"0-1 Years", Table1[[#This Row],[tenure]] &lt;=36, "1-3 Years",Table1[[#This Row],[tenure]]&lt;=60, "3-5 Years",Table1[[#This Row],[tenure]]&gt;60,"5+ Years")</f>
        <v>3-5 Years</v>
      </c>
      <c r="X5891" t="str">
        <f>IF(AND(Table1[[#This Row],[Contract]]="Month-to-Month", Table1[[#This Row],[PaymentMethod]]= "Electronic check"), "High Risk", "Standard")</f>
        <v>High Risk</v>
      </c>
      <c r="Y5891" s="11">
        <f>IFERROR(Table1[[#This Row],[TotalCharges]]/Table1[[#This Row],[tenure]],"0")</f>
        <v>50.804237288135589</v>
      </c>
      <c r="Z5891" t="str">
        <f>IF(Table1[[#This Row],[SeniorCitizen]]=1,"Yes","No")</f>
        <v>Yes</v>
      </c>
    </row>
    <row r="5892" spans="1:26" x14ac:dyDescent="0.3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7105</v>
      </c>
      <c r="S5892" s="2">
        <v>85.35</v>
      </c>
      <c r="T5892" s="2">
        <v>5897.4</v>
      </c>
      <c r="U5892" t="s">
        <v>24</v>
      </c>
      <c r="V5892">
        <f>COUNTIF(Table1[[#This Row],[OnlineSecurity]:[StreamingMovies]], "Yes")</f>
        <v>5</v>
      </c>
      <c r="W5892" t="str" cm="1">
        <f t="array" ref="W5892">_xlfn.IFS(Table1[[#This Row],[tenure]]&lt;=12,"0-1 Years", Table1[[#This Row],[tenure]] &lt;=36, "1-3 Years",Table1[[#This Row],[tenure]]&lt;=60, "3-5 Years",Table1[[#This Row],[tenure]]&gt;60,"5+ Years")</f>
        <v>5+ Years</v>
      </c>
      <c r="X5892" t="str">
        <f>IF(AND(Table1[[#This Row],[Contract]]="Month-to-Month", Table1[[#This Row],[PaymentMethod]]= "Electronic check"), "High Risk", "Standard")</f>
        <v>Standard</v>
      </c>
      <c r="Y5892" s="11">
        <f>IFERROR(Table1[[#This Row],[TotalCharges]]/Table1[[#This Row],[tenure]],"0")</f>
        <v>85.469565217391306</v>
      </c>
      <c r="Z5892" t="str">
        <f>IF(Table1[[#This Row],[SeniorCitizen]]=1,"Yes","No")</f>
        <v>No</v>
      </c>
    </row>
    <row r="5893" spans="1:26" x14ac:dyDescent="0.35">
      <c r="A5893" t="s">
        <v>5928</v>
      </c>
      <c r="B5893" t="s">
        <v>30</v>
      </c>
      <c r="C5893">
        <v>0</v>
      </c>
      <c r="D5893" t="s">
        <v>24</v>
      </c>
      <c r="E5893" t="s">
        <v>24</v>
      </c>
      <c r="F5893">
        <v>11</v>
      </c>
      <c r="G5893" t="s">
        <v>24</v>
      </c>
      <c r="H5893" t="s">
        <v>24</v>
      </c>
      <c r="I5893" t="s">
        <v>26</v>
      </c>
      <c r="J5893" t="s">
        <v>24</v>
      </c>
      <c r="K5893" t="s">
        <v>24</v>
      </c>
      <c r="L5893" t="s">
        <v>23</v>
      </c>
      <c r="M5893" t="s">
        <v>24</v>
      </c>
      <c r="N5893" t="s">
        <v>23</v>
      </c>
      <c r="O5893" t="s">
        <v>24</v>
      </c>
      <c r="P5893" t="s">
        <v>31</v>
      </c>
      <c r="Q5893" t="s">
        <v>23</v>
      </c>
      <c r="R5893" t="s">
        <v>28</v>
      </c>
      <c r="S5893" s="2">
        <v>41.6</v>
      </c>
      <c r="T5893" s="2">
        <v>470.6</v>
      </c>
      <c r="U5893" t="s">
        <v>23</v>
      </c>
      <c r="V5893">
        <f>COUNTIF(Table1[[#This Row],[OnlineSecurity]:[StreamingMovies]], "Yes")</f>
        <v>2</v>
      </c>
      <c r="W5893" t="str" cm="1">
        <f t="array" ref="W5893">_xlfn.IFS(Table1[[#This Row],[tenure]]&lt;=12,"0-1 Years", Table1[[#This Row],[tenure]] &lt;=36, "1-3 Years",Table1[[#This Row],[tenure]]&lt;=60, "3-5 Years",Table1[[#This Row],[tenure]]&gt;60,"5+ Years")</f>
        <v>0-1 Years</v>
      </c>
      <c r="X5893" t="str">
        <f>IF(AND(Table1[[#This Row],[Contract]]="Month-to-Month", Table1[[#This Row],[PaymentMethod]]= "Electronic check"), "High Risk", "Standard")</f>
        <v>Standard</v>
      </c>
      <c r="Y5893" s="11">
        <f>IFERROR(Table1[[#This Row],[TotalCharges]]/Table1[[#This Row],[tenure]],"0")</f>
        <v>42.781818181818181</v>
      </c>
      <c r="Z5893" t="str">
        <f>IF(Table1[[#This Row],[SeniorCitizen]]=1,"Yes","No")</f>
        <v>No</v>
      </c>
    </row>
    <row r="5894" spans="1:26" x14ac:dyDescent="0.3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s="2">
        <v>51.65</v>
      </c>
      <c r="T5894" s="2">
        <v>524.5</v>
      </c>
      <c r="U5894" t="s">
        <v>24</v>
      </c>
      <c r="V5894">
        <f>COUNTIF(Table1[[#This Row],[OnlineSecurity]:[StreamingMovies]], "Yes")</f>
        <v>1</v>
      </c>
      <c r="W5894" t="str" cm="1">
        <f t="array" ref="W5894">_xlfn.IFS(Table1[[#This Row],[tenure]]&lt;=12,"0-1 Years", Table1[[#This Row],[tenure]] &lt;=36, "1-3 Years",Table1[[#This Row],[tenure]]&lt;=60, "3-5 Years",Table1[[#This Row],[tenure]]&gt;60,"5+ Years")</f>
        <v>0-1 Years</v>
      </c>
      <c r="X5894" t="str">
        <f>IF(AND(Table1[[#This Row],[Contract]]="Month-to-Month", Table1[[#This Row],[PaymentMethod]]= "Electronic check"), "High Risk", "Standard")</f>
        <v>Standard</v>
      </c>
      <c r="Y5894" s="11">
        <f>IFERROR(Table1[[#This Row],[TotalCharges]]/Table1[[#This Row],[tenure]],"0")</f>
        <v>52.45</v>
      </c>
      <c r="Z5894" t="str">
        <f>IF(Table1[[#This Row],[SeniorCitizen]]=1,"Yes","No")</f>
        <v>No</v>
      </c>
    </row>
    <row r="5895" spans="1:26" x14ac:dyDescent="0.35">
      <c r="A5895" t="s">
        <v>5930</v>
      </c>
      <c r="B5895" t="s">
        <v>30</v>
      </c>
      <c r="C5895">
        <v>0</v>
      </c>
      <c r="D5895" t="s">
        <v>23</v>
      </c>
      <c r="E5895" t="s">
        <v>23</v>
      </c>
      <c r="F5895">
        <v>12</v>
      </c>
      <c r="G5895" t="s">
        <v>23</v>
      </c>
      <c r="H5895" t="s">
        <v>23</v>
      </c>
      <c r="I5895" t="s">
        <v>24</v>
      </c>
      <c r="J5895" t="s">
        <v>24</v>
      </c>
      <c r="K5895" t="s">
        <v>24</v>
      </c>
      <c r="L5895" t="s">
        <v>24</v>
      </c>
      <c r="M5895" t="s">
        <v>24</v>
      </c>
      <c r="N5895" t="s">
        <v>24</v>
      </c>
      <c r="O5895" t="s">
        <v>24</v>
      </c>
      <c r="P5895" t="s">
        <v>47</v>
      </c>
      <c r="Q5895" t="s">
        <v>23</v>
      </c>
      <c r="R5895" t="s">
        <v>7104</v>
      </c>
      <c r="S5895" s="2">
        <v>24</v>
      </c>
      <c r="T5895" s="2">
        <v>269.64999999999998</v>
      </c>
      <c r="U5895" t="s">
        <v>24</v>
      </c>
      <c r="V5895">
        <f>COUNTIF(Table1[[#This Row],[OnlineSecurity]:[StreamingMovies]], "Yes")</f>
        <v>0</v>
      </c>
      <c r="W5895" t="str" cm="1">
        <f t="array" ref="W5895">_xlfn.IFS(Table1[[#This Row],[tenure]]&lt;=12,"0-1 Years", Table1[[#This Row],[tenure]] &lt;=36, "1-3 Years",Table1[[#This Row],[tenure]]&lt;=60, "3-5 Years",Table1[[#This Row],[tenure]]&gt;60,"5+ Years")</f>
        <v>0-1 Years</v>
      </c>
      <c r="X5895" t="str">
        <f>IF(AND(Table1[[#This Row],[Contract]]="Month-to-Month", Table1[[#This Row],[PaymentMethod]]= "Electronic check"), "High Risk", "Standard")</f>
        <v>Standard</v>
      </c>
      <c r="Y5895" s="11">
        <f>IFERROR(Table1[[#This Row],[TotalCharges]]/Table1[[#This Row],[tenure]],"0")</f>
        <v>22.470833333333331</v>
      </c>
      <c r="Z5895" t="str">
        <f>IF(Table1[[#This Row],[SeniorCitizen]]=1,"Yes","No")</f>
        <v>No</v>
      </c>
    </row>
    <row r="5896" spans="1:26" x14ac:dyDescent="0.3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7105</v>
      </c>
      <c r="S5896" s="2">
        <v>100.85</v>
      </c>
      <c r="T5896" s="2">
        <v>4740</v>
      </c>
      <c r="U5896" t="s">
        <v>23</v>
      </c>
      <c r="V5896">
        <f>COUNTIF(Table1[[#This Row],[OnlineSecurity]:[StreamingMovies]], "Yes")</f>
        <v>3</v>
      </c>
      <c r="W5896" t="str" cm="1">
        <f t="array" ref="W5896">_xlfn.IFS(Table1[[#This Row],[tenure]]&lt;=12,"0-1 Years", Table1[[#This Row],[tenure]] &lt;=36, "1-3 Years",Table1[[#This Row],[tenure]]&lt;=60, "3-5 Years",Table1[[#This Row],[tenure]]&gt;60,"5+ Years")</f>
        <v>3-5 Years</v>
      </c>
      <c r="X5896" t="str">
        <f>IF(AND(Table1[[#This Row],[Contract]]="Month-to-Month", Table1[[#This Row],[PaymentMethod]]= "Electronic check"), "High Risk", "Standard")</f>
        <v>Standard</v>
      </c>
      <c r="Y5896" s="11">
        <f>IFERROR(Table1[[#This Row],[TotalCharges]]/Table1[[#This Row],[tenure]],"0")</f>
        <v>105.33333333333333</v>
      </c>
      <c r="Z5896" t="str">
        <f>IF(Table1[[#This Row],[SeniorCitizen]]=1,"Yes","No")</f>
        <v>No</v>
      </c>
    </row>
    <row r="5897" spans="1:26" x14ac:dyDescent="0.3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s="2">
        <v>59.85</v>
      </c>
      <c r="T5897" s="2">
        <v>2341.5</v>
      </c>
      <c r="U5897" t="s">
        <v>24</v>
      </c>
      <c r="V5897">
        <f>COUNTIF(Table1[[#This Row],[OnlineSecurity]:[StreamingMovies]], "Yes")</f>
        <v>2</v>
      </c>
      <c r="W5897" t="str" cm="1">
        <f t="array" ref="W5897">_xlfn.IFS(Table1[[#This Row],[tenure]]&lt;=12,"0-1 Years", Table1[[#This Row],[tenure]] &lt;=36, "1-3 Years",Table1[[#This Row],[tenure]]&lt;=60, "3-5 Years",Table1[[#This Row],[tenure]]&gt;60,"5+ Years")</f>
        <v>3-5 Years</v>
      </c>
      <c r="X5897" t="str">
        <f>IF(AND(Table1[[#This Row],[Contract]]="Month-to-Month", Table1[[#This Row],[PaymentMethod]]= "Electronic check"), "High Risk", "Standard")</f>
        <v>Standard</v>
      </c>
      <c r="Y5897" s="11">
        <f>IFERROR(Table1[[#This Row],[TotalCharges]]/Table1[[#This Row],[tenure]],"0")</f>
        <v>60.03846153846154</v>
      </c>
      <c r="Z5897" t="str">
        <f>IF(Table1[[#This Row],[SeniorCitizen]]=1,"Yes","No")</f>
        <v>No</v>
      </c>
    </row>
    <row r="5898" spans="1:26" x14ac:dyDescent="0.35">
      <c r="A5898" t="s">
        <v>5933</v>
      </c>
      <c r="B5898" t="s">
        <v>30</v>
      </c>
      <c r="C5898">
        <v>1</v>
      </c>
      <c r="D5898" t="s">
        <v>23</v>
      </c>
      <c r="E5898" t="s">
        <v>24</v>
      </c>
      <c r="F5898">
        <v>71</v>
      </c>
      <c r="G5898" t="s">
        <v>23</v>
      </c>
      <c r="H5898" t="s">
        <v>23</v>
      </c>
      <c r="I5898" t="s">
        <v>24</v>
      </c>
      <c r="J5898" t="s">
        <v>24</v>
      </c>
      <c r="K5898" t="s">
        <v>24</v>
      </c>
      <c r="L5898" t="s">
        <v>24</v>
      </c>
      <c r="M5898" t="s">
        <v>24</v>
      </c>
      <c r="N5898" t="s">
        <v>24</v>
      </c>
      <c r="O5898" t="s">
        <v>24</v>
      </c>
      <c r="P5898" t="s">
        <v>47</v>
      </c>
      <c r="Q5898" t="s">
        <v>24</v>
      </c>
      <c r="R5898" t="s">
        <v>7105</v>
      </c>
      <c r="S5898" s="2">
        <v>25.45</v>
      </c>
      <c r="T5898" s="2">
        <v>1789.65</v>
      </c>
      <c r="U5898" t="s">
        <v>24</v>
      </c>
      <c r="V5898">
        <f>COUNTIF(Table1[[#This Row],[OnlineSecurity]:[StreamingMovies]], "Yes")</f>
        <v>0</v>
      </c>
      <c r="W5898" t="str" cm="1">
        <f t="array" ref="W5898">_xlfn.IFS(Table1[[#This Row],[tenure]]&lt;=12,"0-1 Years", Table1[[#This Row],[tenure]] &lt;=36, "1-3 Years",Table1[[#This Row],[tenure]]&lt;=60, "3-5 Years",Table1[[#This Row],[tenure]]&gt;60,"5+ Years")</f>
        <v>5+ Years</v>
      </c>
      <c r="X5898" t="str">
        <f>IF(AND(Table1[[#This Row],[Contract]]="Month-to-Month", Table1[[#This Row],[PaymentMethod]]= "Electronic check"), "High Risk", "Standard")</f>
        <v>Standard</v>
      </c>
      <c r="Y5898" s="11">
        <f>IFERROR(Table1[[#This Row],[TotalCharges]]/Table1[[#This Row],[tenure]],"0")</f>
        <v>25.206338028169014</v>
      </c>
      <c r="Z5898" t="str">
        <f>IF(Table1[[#This Row],[SeniorCitizen]]=1,"Yes","No")</f>
        <v>Yes</v>
      </c>
    </row>
    <row r="5899" spans="1:26" x14ac:dyDescent="0.35">
      <c r="A5899" t="s">
        <v>5934</v>
      </c>
      <c r="B5899" t="s">
        <v>30</v>
      </c>
      <c r="C5899">
        <v>0</v>
      </c>
      <c r="D5899" t="s">
        <v>23</v>
      </c>
      <c r="E5899" t="s">
        <v>23</v>
      </c>
      <c r="F5899">
        <v>71</v>
      </c>
      <c r="G5899" t="s">
        <v>23</v>
      </c>
      <c r="H5899" t="s">
        <v>23</v>
      </c>
      <c r="I5899" t="s">
        <v>24</v>
      </c>
      <c r="J5899" t="s">
        <v>24</v>
      </c>
      <c r="K5899" t="s">
        <v>24</v>
      </c>
      <c r="L5899" t="s">
        <v>24</v>
      </c>
      <c r="M5899" t="s">
        <v>24</v>
      </c>
      <c r="N5899" t="s">
        <v>24</v>
      </c>
      <c r="O5899" t="s">
        <v>24</v>
      </c>
      <c r="P5899" t="s">
        <v>47</v>
      </c>
      <c r="Q5899" t="s">
        <v>24</v>
      </c>
      <c r="R5899" t="s">
        <v>7105</v>
      </c>
      <c r="S5899" s="2">
        <v>23.9</v>
      </c>
      <c r="T5899" s="2">
        <v>1626.4</v>
      </c>
      <c r="U5899" t="s">
        <v>24</v>
      </c>
      <c r="V5899">
        <f>COUNTIF(Table1[[#This Row],[OnlineSecurity]:[StreamingMovies]], "Yes")</f>
        <v>0</v>
      </c>
      <c r="W5899" t="str" cm="1">
        <f t="array" ref="W5899">_xlfn.IFS(Table1[[#This Row],[tenure]]&lt;=12,"0-1 Years", Table1[[#This Row],[tenure]] &lt;=36, "1-3 Years",Table1[[#This Row],[tenure]]&lt;=60, "3-5 Years",Table1[[#This Row],[tenure]]&gt;60,"5+ Years")</f>
        <v>5+ Years</v>
      </c>
      <c r="X5899" t="str">
        <f>IF(AND(Table1[[#This Row],[Contract]]="Month-to-Month", Table1[[#This Row],[PaymentMethod]]= "Electronic check"), "High Risk", "Standard")</f>
        <v>Standard</v>
      </c>
      <c r="Y5899" s="11">
        <f>IFERROR(Table1[[#This Row],[TotalCharges]]/Table1[[#This Row],[tenure]],"0")</f>
        <v>22.907042253521126</v>
      </c>
      <c r="Z5899" t="str">
        <f>IF(Table1[[#This Row],[SeniorCitizen]]=1,"Yes","No")</f>
        <v>No</v>
      </c>
    </row>
    <row r="5900" spans="1:26" x14ac:dyDescent="0.35">
      <c r="A5900" t="s">
        <v>5935</v>
      </c>
      <c r="B5900" t="s">
        <v>22</v>
      </c>
      <c r="C5900">
        <v>0</v>
      </c>
      <c r="D5900" t="s">
        <v>23</v>
      </c>
      <c r="E5900" t="s">
        <v>23</v>
      </c>
      <c r="F5900">
        <v>33</v>
      </c>
      <c r="G5900" t="s">
        <v>23</v>
      </c>
      <c r="H5900" t="s">
        <v>23</v>
      </c>
      <c r="I5900" t="s">
        <v>24</v>
      </c>
      <c r="J5900" t="s">
        <v>24</v>
      </c>
      <c r="K5900" t="s">
        <v>24</v>
      </c>
      <c r="L5900" t="s">
        <v>24</v>
      </c>
      <c r="M5900" t="s">
        <v>24</v>
      </c>
      <c r="N5900" t="s">
        <v>24</v>
      </c>
      <c r="O5900" t="s">
        <v>24</v>
      </c>
      <c r="P5900" t="s">
        <v>31</v>
      </c>
      <c r="Q5900" t="s">
        <v>24</v>
      </c>
      <c r="R5900" t="s">
        <v>7105</v>
      </c>
      <c r="S5900" s="2">
        <v>24.15</v>
      </c>
      <c r="T5900" s="2">
        <v>800.3</v>
      </c>
      <c r="U5900" t="s">
        <v>24</v>
      </c>
      <c r="V5900">
        <f>COUNTIF(Table1[[#This Row],[OnlineSecurity]:[StreamingMovies]], "Yes")</f>
        <v>0</v>
      </c>
      <c r="W5900" t="str" cm="1">
        <f t="array" ref="W5900">_xlfn.IFS(Table1[[#This Row],[tenure]]&lt;=12,"0-1 Years", Table1[[#This Row],[tenure]] &lt;=36, "1-3 Years",Table1[[#This Row],[tenure]]&lt;=60, "3-5 Years",Table1[[#This Row],[tenure]]&gt;60,"5+ Years")</f>
        <v>1-3 Years</v>
      </c>
      <c r="X5900" t="str">
        <f>IF(AND(Table1[[#This Row],[Contract]]="Month-to-Month", Table1[[#This Row],[PaymentMethod]]= "Electronic check"), "High Risk", "Standard")</f>
        <v>Standard</v>
      </c>
      <c r="Y5900" s="11">
        <f>IFERROR(Table1[[#This Row],[TotalCharges]]/Table1[[#This Row],[tenure]],"0")</f>
        <v>24.25151515151515</v>
      </c>
      <c r="Z5900" t="str">
        <f>IF(Table1[[#This Row],[SeniorCitizen]]=1,"Yes","No")</f>
        <v>No</v>
      </c>
    </row>
    <row r="5901" spans="1:26" x14ac:dyDescent="0.3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s="2">
        <v>75.7</v>
      </c>
      <c r="T5901" s="2">
        <v>5060.8500000000004</v>
      </c>
      <c r="U5901" t="s">
        <v>24</v>
      </c>
      <c r="V5901">
        <f>COUNTIF(Table1[[#This Row],[OnlineSecurity]:[StreamingMovies]], "Yes")</f>
        <v>0</v>
      </c>
      <c r="W5901" t="str" cm="1">
        <f t="array" ref="W5901">_xlfn.IFS(Table1[[#This Row],[tenure]]&lt;=12,"0-1 Years", Table1[[#This Row],[tenure]] &lt;=36, "1-3 Years",Table1[[#This Row],[tenure]]&lt;=60, "3-5 Years",Table1[[#This Row],[tenure]]&gt;60,"5+ Years")</f>
        <v>5+ Years</v>
      </c>
      <c r="X5901" t="str">
        <f>IF(AND(Table1[[#This Row],[Contract]]="Month-to-Month", Table1[[#This Row],[PaymentMethod]]= "Electronic check"), "High Risk", "Standard")</f>
        <v>Standard</v>
      </c>
      <c r="Y5901" s="11">
        <f>IFERROR(Table1[[#This Row],[TotalCharges]]/Table1[[#This Row],[tenure]],"0")</f>
        <v>75.535074626865679</v>
      </c>
      <c r="Z5901" t="str">
        <f>IF(Table1[[#This Row],[SeniorCitizen]]=1,"Yes","No")</f>
        <v>Yes</v>
      </c>
    </row>
    <row r="5902" spans="1:26" x14ac:dyDescent="0.35">
      <c r="A5902" t="s">
        <v>5937</v>
      </c>
      <c r="B5902" t="s">
        <v>30</v>
      </c>
      <c r="C5902">
        <v>0</v>
      </c>
      <c r="D5902" t="s">
        <v>23</v>
      </c>
      <c r="E5902" t="s">
        <v>23</v>
      </c>
      <c r="F5902">
        <v>37</v>
      </c>
      <c r="G5902" t="s">
        <v>24</v>
      </c>
      <c r="H5902" t="s">
        <v>24</v>
      </c>
      <c r="I5902" t="s">
        <v>26</v>
      </c>
      <c r="J5902" t="s">
        <v>23</v>
      </c>
      <c r="K5902" t="s">
        <v>23</v>
      </c>
      <c r="L5902" t="s">
        <v>23</v>
      </c>
      <c r="M5902" t="s">
        <v>24</v>
      </c>
      <c r="N5902" t="s">
        <v>24</v>
      </c>
      <c r="O5902" t="s">
        <v>24</v>
      </c>
      <c r="P5902" t="s">
        <v>27</v>
      </c>
      <c r="Q5902" t="s">
        <v>24</v>
      </c>
      <c r="R5902" t="s">
        <v>7104</v>
      </c>
      <c r="S5902" s="2">
        <v>40.200000000000003</v>
      </c>
      <c r="T5902" s="2">
        <v>1448.8</v>
      </c>
      <c r="U5902" t="s">
        <v>23</v>
      </c>
      <c r="V5902">
        <f>COUNTIF(Table1[[#This Row],[OnlineSecurity]:[StreamingMovies]], "Yes")</f>
        <v>3</v>
      </c>
      <c r="W5902" t="str" cm="1">
        <f t="array" ref="W5902">_xlfn.IFS(Table1[[#This Row],[tenure]]&lt;=12,"0-1 Years", Table1[[#This Row],[tenure]] &lt;=36, "1-3 Years",Table1[[#This Row],[tenure]]&lt;=60, "3-5 Years",Table1[[#This Row],[tenure]]&gt;60,"5+ Years")</f>
        <v>3-5 Years</v>
      </c>
      <c r="X5902" t="str">
        <f>IF(AND(Table1[[#This Row],[Contract]]="Month-to-Month", Table1[[#This Row],[PaymentMethod]]= "Electronic check"), "High Risk", "Standard")</f>
        <v>Standard</v>
      </c>
      <c r="Y5902" s="11">
        <f>IFERROR(Table1[[#This Row],[TotalCharges]]/Table1[[#This Row],[tenure]],"0")</f>
        <v>39.156756756756756</v>
      </c>
      <c r="Z5902" t="str">
        <f>IF(Table1[[#This Row],[SeniorCitizen]]=1,"Yes","No")</f>
        <v>No</v>
      </c>
    </row>
    <row r="5903" spans="1:26" x14ac:dyDescent="0.3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s="2">
        <v>84.5</v>
      </c>
      <c r="T5903" s="2">
        <v>4254.8500000000004</v>
      </c>
      <c r="U5903" t="s">
        <v>23</v>
      </c>
      <c r="V5903">
        <f>COUNTIF(Table1[[#This Row],[OnlineSecurity]:[StreamingMovies]], "Yes")</f>
        <v>1</v>
      </c>
      <c r="W5903" t="str" cm="1">
        <f t="array" ref="W5903">_xlfn.IFS(Table1[[#This Row],[tenure]]&lt;=12,"0-1 Years", Table1[[#This Row],[tenure]] &lt;=36, "1-3 Years",Table1[[#This Row],[tenure]]&lt;=60, "3-5 Years",Table1[[#This Row],[tenure]]&gt;60,"5+ Years")</f>
        <v>3-5 Years</v>
      </c>
      <c r="X5903" t="str">
        <f>IF(AND(Table1[[#This Row],[Contract]]="Month-to-Month", Table1[[#This Row],[PaymentMethod]]= "Electronic check"), "High Risk", "Standard")</f>
        <v>High Risk</v>
      </c>
      <c r="Y5903" s="11">
        <f>IFERROR(Table1[[#This Row],[TotalCharges]]/Table1[[#This Row],[tenure]],"0")</f>
        <v>86.833673469387762</v>
      </c>
      <c r="Z5903" t="str">
        <f>IF(Table1[[#This Row],[SeniorCitizen]]=1,"Yes","No")</f>
        <v>No</v>
      </c>
    </row>
    <row r="5904" spans="1:26" x14ac:dyDescent="0.3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s="2">
        <v>50.85</v>
      </c>
      <c r="T5904" s="2">
        <v>466.6</v>
      </c>
      <c r="U5904" t="s">
        <v>24</v>
      </c>
      <c r="V5904">
        <f>COUNTIF(Table1[[#This Row],[OnlineSecurity]:[StreamingMovies]], "Yes")</f>
        <v>1</v>
      </c>
      <c r="W5904" t="str" cm="1">
        <f t="array" ref="W5904">_xlfn.IFS(Table1[[#This Row],[tenure]]&lt;=12,"0-1 Years", Table1[[#This Row],[tenure]] &lt;=36, "1-3 Years",Table1[[#This Row],[tenure]]&lt;=60, "3-5 Years",Table1[[#This Row],[tenure]]&gt;60,"5+ Years")</f>
        <v>0-1 Years</v>
      </c>
      <c r="X5904" t="str">
        <f>IF(AND(Table1[[#This Row],[Contract]]="Month-to-Month", Table1[[#This Row],[PaymentMethod]]= "Electronic check"), "High Risk", "Standard")</f>
        <v>Standard</v>
      </c>
      <c r="Y5904" s="11">
        <f>IFERROR(Table1[[#This Row],[TotalCharges]]/Table1[[#This Row],[tenure]],"0")</f>
        <v>51.844444444444449</v>
      </c>
      <c r="Z5904" t="str">
        <f>IF(Table1[[#This Row],[SeniorCitizen]]=1,"Yes","No")</f>
        <v>No</v>
      </c>
    </row>
    <row r="5905" spans="1:26" x14ac:dyDescent="0.3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7105</v>
      </c>
      <c r="S5905" s="2">
        <v>91.6</v>
      </c>
      <c r="T5905" s="2">
        <v>4627.8</v>
      </c>
      <c r="U5905" t="s">
        <v>24</v>
      </c>
      <c r="V5905">
        <f>COUNTIF(Table1[[#This Row],[OnlineSecurity]:[StreamingMovies]], "Yes")</f>
        <v>3</v>
      </c>
      <c r="W5905" t="str" cm="1">
        <f t="array" ref="W5905">_xlfn.IFS(Table1[[#This Row],[tenure]]&lt;=12,"0-1 Years", Table1[[#This Row],[tenure]] &lt;=36, "1-3 Years",Table1[[#This Row],[tenure]]&lt;=60, "3-5 Years",Table1[[#This Row],[tenure]]&gt;60,"5+ Years")</f>
        <v>3-5 Years</v>
      </c>
      <c r="X5905" t="str">
        <f>IF(AND(Table1[[#This Row],[Contract]]="Month-to-Month", Table1[[#This Row],[PaymentMethod]]= "Electronic check"), "High Risk", "Standard")</f>
        <v>Standard</v>
      </c>
      <c r="Y5905" s="11">
        <f>IFERROR(Table1[[#This Row],[TotalCharges]]/Table1[[#This Row],[tenure]],"0")</f>
        <v>88.996153846153845</v>
      </c>
      <c r="Z5905" t="str">
        <f>IF(Table1[[#This Row],[SeniorCitizen]]=1,"Yes","No")</f>
        <v>No</v>
      </c>
    </row>
    <row r="5906" spans="1:26" x14ac:dyDescent="0.3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s="2">
        <v>98.9</v>
      </c>
      <c r="T5906" s="2">
        <v>6838.6</v>
      </c>
      <c r="U5906" t="s">
        <v>24</v>
      </c>
      <c r="V5906">
        <f>COUNTIF(Table1[[#This Row],[OnlineSecurity]:[StreamingMovies]], "Yes")</f>
        <v>3</v>
      </c>
      <c r="W5906" t="str" cm="1">
        <f t="array" ref="W5906">_xlfn.IFS(Table1[[#This Row],[tenure]]&lt;=12,"0-1 Years", Table1[[#This Row],[tenure]] &lt;=36, "1-3 Years",Table1[[#This Row],[tenure]]&lt;=60, "3-5 Years",Table1[[#This Row],[tenure]]&gt;60,"5+ Years")</f>
        <v>5+ Years</v>
      </c>
      <c r="X5906" t="str">
        <f>IF(AND(Table1[[#This Row],[Contract]]="Month-to-Month", Table1[[#This Row],[PaymentMethod]]= "Electronic check"), "High Risk", "Standard")</f>
        <v>Standard</v>
      </c>
      <c r="Y5906" s="11">
        <f>IFERROR(Table1[[#This Row],[TotalCharges]]/Table1[[#This Row],[tenure]],"0")</f>
        <v>97.694285714285726</v>
      </c>
      <c r="Z5906" t="str">
        <f>IF(Table1[[#This Row],[SeniorCitizen]]=1,"Yes","No")</f>
        <v>No</v>
      </c>
    </row>
    <row r="5907" spans="1:26" x14ac:dyDescent="0.3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s="2">
        <v>85</v>
      </c>
      <c r="T5907" s="2">
        <v>85</v>
      </c>
      <c r="U5907" t="s">
        <v>24</v>
      </c>
      <c r="V5907">
        <f>COUNTIF(Table1[[#This Row],[OnlineSecurity]:[StreamingMovies]], "Yes")</f>
        <v>2</v>
      </c>
      <c r="W5907" t="str" cm="1">
        <f t="array" ref="W5907">_xlfn.IFS(Table1[[#This Row],[tenure]]&lt;=12,"0-1 Years", Table1[[#This Row],[tenure]] &lt;=36, "1-3 Years",Table1[[#This Row],[tenure]]&lt;=60, "3-5 Years",Table1[[#This Row],[tenure]]&gt;60,"5+ Years")</f>
        <v>0-1 Years</v>
      </c>
      <c r="X5907" t="str">
        <f>IF(AND(Table1[[#This Row],[Contract]]="Month-to-Month", Table1[[#This Row],[PaymentMethod]]= "Electronic check"), "High Risk", "Standard")</f>
        <v>High Risk</v>
      </c>
      <c r="Y5907" s="11">
        <f>IFERROR(Table1[[#This Row],[TotalCharges]]/Table1[[#This Row],[tenure]],"0")</f>
        <v>85</v>
      </c>
      <c r="Z5907" t="str">
        <f>IF(Table1[[#This Row],[SeniorCitizen]]=1,"Yes","No")</f>
        <v>No</v>
      </c>
    </row>
    <row r="5908" spans="1:26" x14ac:dyDescent="0.3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s="2">
        <v>78.95</v>
      </c>
      <c r="T5908" s="2">
        <v>1101.8499999999999</v>
      </c>
      <c r="U5908" t="s">
        <v>23</v>
      </c>
      <c r="V5908">
        <f>COUNTIF(Table1[[#This Row],[OnlineSecurity]:[StreamingMovies]], "Yes")</f>
        <v>1</v>
      </c>
      <c r="W5908" t="str" cm="1">
        <f t="array" ref="W5908">_xlfn.IFS(Table1[[#This Row],[tenure]]&lt;=12,"0-1 Years", Table1[[#This Row],[tenure]] &lt;=36, "1-3 Years",Table1[[#This Row],[tenure]]&lt;=60, "3-5 Years",Table1[[#This Row],[tenure]]&gt;60,"5+ Years")</f>
        <v>1-3 Years</v>
      </c>
      <c r="X5908" t="str">
        <f>IF(AND(Table1[[#This Row],[Contract]]="Month-to-Month", Table1[[#This Row],[PaymentMethod]]= "Electronic check"), "High Risk", "Standard")</f>
        <v>High Risk</v>
      </c>
      <c r="Y5908" s="11">
        <f>IFERROR(Table1[[#This Row],[TotalCharges]]/Table1[[#This Row],[tenure]],"0")</f>
        <v>78.703571428571422</v>
      </c>
      <c r="Z5908" t="str">
        <f>IF(Table1[[#This Row],[SeniorCitizen]]=1,"Yes","No")</f>
        <v>Yes</v>
      </c>
    </row>
    <row r="5909" spans="1:26" x14ac:dyDescent="0.3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s="2">
        <v>44.3</v>
      </c>
      <c r="T5909" s="2">
        <v>44.3</v>
      </c>
      <c r="U5909" t="s">
        <v>24</v>
      </c>
      <c r="V5909">
        <f>COUNTIF(Table1[[#This Row],[OnlineSecurity]:[StreamingMovies]], "Yes")</f>
        <v>0</v>
      </c>
      <c r="W5909" t="str" cm="1">
        <f t="array" ref="W5909">_xlfn.IFS(Table1[[#This Row],[tenure]]&lt;=12,"0-1 Years", Table1[[#This Row],[tenure]] &lt;=36, "1-3 Years",Table1[[#This Row],[tenure]]&lt;=60, "3-5 Years",Table1[[#This Row],[tenure]]&gt;60,"5+ Years")</f>
        <v>0-1 Years</v>
      </c>
      <c r="X5909" t="str">
        <f>IF(AND(Table1[[#This Row],[Contract]]="Month-to-Month", Table1[[#This Row],[PaymentMethod]]= "Electronic check"), "High Risk", "Standard")</f>
        <v>Standard</v>
      </c>
      <c r="Y5909" s="11">
        <f>IFERROR(Table1[[#This Row],[TotalCharges]]/Table1[[#This Row],[tenure]],"0")</f>
        <v>44.3</v>
      </c>
      <c r="Z5909" t="str">
        <f>IF(Table1[[#This Row],[SeniorCitizen]]=1,"Yes","No")</f>
        <v>No</v>
      </c>
    </row>
    <row r="5910" spans="1:26" x14ac:dyDescent="0.35">
      <c r="A5910" t="s">
        <v>5945</v>
      </c>
      <c r="B5910" t="s">
        <v>30</v>
      </c>
      <c r="C5910">
        <v>0</v>
      </c>
      <c r="D5910" t="s">
        <v>24</v>
      </c>
      <c r="E5910" t="s">
        <v>24</v>
      </c>
      <c r="F5910">
        <v>1</v>
      </c>
      <c r="G5910" t="s">
        <v>23</v>
      </c>
      <c r="H5910" t="s">
        <v>24</v>
      </c>
      <c r="I5910" t="s">
        <v>24</v>
      </c>
      <c r="J5910" t="s">
        <v>24</v>
      </c>
      <c r="K5910" t="s">
        <v>24</v>
      </c>
      <c r="L5910" t="s">
        <v>24</v>
      </c>
      <c r="M5910" t="s">
        <v>24</v>
      </c>
      <c r="N5910" t="s">
        <v>24</v>
      </c>
      <c r="O5910" t="s">
        <v>24</v>
      </c>
      <c r="P5910" t="s">
        <v>27</v>
      </c>
      <c r="Q5910" t="s">
        <v>24</v>
      </c>
      <c r="R5910" t="s">
        <v>32</v>
      </c>
      <c r="S5910" s="2">
        <v>20.2</v>
      </c>
      <c r="T5910" s="2">
        <v>20.2</v>
      </c>
      <c r="U5910" t="s">
        <v>23</v>
      </c>
      <c r="V5910">
        <f>COUNTIF(Table1[[#This Row],[OnlineSecurity]:[StreamingMovies]], "Yes")</f>
        <v>0</v>
      </c>
      <c r="W5910" t="str" cm="1">
        <f t="array" ref="W5910">_xlfn.IFS(Table1[[#This Row],[tenure]]&lt;=12,"0-1 Years", Table1[[#This Row],[tenure]] &lt;=36, "1-3 Years",Table1[[#This Row],[tenure]]&lt;=60, "3-5 Years",Table1[[#This Row],[tenure]]&gt;60,"5+ Years")</f>
        <v>0-1 Years</v>
      </c>
      <c r="X5910" t="str">
        <f>IF(AND(Table1[[#This Row],[Contract]]="Month-to-Month", Table1[[#This Row],[PaymentMethod]]= "Electronic check"), "High Risk", "Standard")</f>
        <v>Standard</v>
      </c>
      <c r="Y5910" s="11">
        <f>IFERROR(Table1[[#This Row],[TotalCharges]]/Table1[[#This Row],[tenure]],"0")</f>
        <v>20.2</v>
      </c>
      <c r="Z5910" t="str">
        <f>IF(Table1[[#This Row],[SeniorCitizen]]=1,"Yes","No")</f>
        <v>No</v>
      </c>
    </row>
    <row r="5911" spans="1:26" x14ac:dyDescent="0.3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s="2">
        <v>80.2</v>
      </c>
      <c r="T5911" s="2">
        <v>4297.6000000000004</v>
      </c>
      <c r="U5911" t="s">
        <v>24</v>
      </c>
      <c r="V5911">
        <f>COUNTIF(Table1[[#This Row],[OnlineSecurity]:[StreamingMovies]], "Yes")</f>
        <v>1</v>
      </c>
      <c r="W5911" t="str" cm="1">
        <f t="array" ref="W5911">_xlfn.IFS(Table1[[#This Row],[tenure]]&lt;=12,"0-1 Years", Table1[[#This Row],[tenure]] &lt;=36, "1-3 Years",Table1[[#This Row],[tenure]]&lt;=60, "3-5 Years",Table1[[#This Row],[tenure]]&gt;60,"5+ Years")</f>
        <v>3-5 Years</v>
      </c>
      <c r="X5911" t="str">
        <f>IF(AND(Table1[[#This Row],[Contract]]="Month-to-Month", Table1[[#This Row],[PaymentMethod]]= "Electronic check"), "High Risk", "Standard")</f>
        <v>Standard</v>
      </c>
      <c r="Y5911" s="11">
        <f>IFERROR(Table1[[#This Row],[TotalCharges]]/Table1[[#This Row],[tenure]],"0")</f>
        <v>82.646153846153851</v>
      </c>
      <c r="Z5911" t="str">
        <f>IF(Table1[[#This Row],[SeniorCitizen]]=1,"Yes","No")</f>
        <v>No</v>
      </c>
    </row>
    <row r="5912" spans="1:26" x14ac:dyDescent="0.3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s="2">
        <v>60.9</v>
      </c>
      <c r="T5912" s="2">
        <v>414.1</v>
      </c>
      <c r="U5912" t="s">
        <v>24</v>
      </c>
      <c r="V5912">
        <f>COUNTIF(Table1[[#This Row],[OnlineSecurity]:[StreamingMovies]], "Yes")</f>
        <v>2</v>
      </c>
      <c r="W5912" t="str" cm="1">
        <f t="array" ref="W5912">_xlfn.IFS(Table1[[#This Row],[tenure]]&lt;=12,"0-1 Years", Table1[[#This Row],[tenure]] &lt;=36, "1-3 Years",Table1[[#This Row],[tenure]]&lt;=60, "3-5 Years",Table1[[#This Row],[tenure]]&gt;60,"5+ Years")</f>
        <v>0-1 Years</v>
      </c>
      <c r="X5912" t="str">
        <f>IF(AND(Table1[[#This Row],[Contract]]="Month-to-Month", Table1[[#This Row],[PaymentMethod]]= "Electronic check"), "High Risk", "Standard")</f>
        <v>Standard</v>
      </c>
      <c r="Y5912" s="11">
        <f>IFERROR(Table1[[#This Row],[TotalCharges]]/Table1[[#This Row],[tenure]],"0")</f>
        <v>69.016666666666666</v>
      </c>
      <c r="Z5912" t="str">
        <f>IF(Table1[[#This Row],[SeniorCitizen]]=1,"Yes","No")</f>
        <v>No</v>
      </c>
    </row>
    <row r="5913" spans="1:26" x14ac:dyDescent="0.35">
      <c r="A5913" t="s">
        <v>5948</v>
      </c>
      <c r="B5913" t="s">
        <v>30</v>
      </c>
      <c r="C5913">
        <v>0</v>
      </c>
      <c r="D5913" t="s">
        <v>23</v>
      </c>
      <c r="E5913" t="s">
        <v>24</v>
      </c>
      <c r="F5913">
        <v>7</v>
      </c>
      <c r="G5913" t="s">
        <v>24</v>
      </c>
      <c r="H5913" t="s">
        <v>24</v>
      </c>
      <c r="I5913" t="s">
        <v>26</v>
      </c>
      <c r="J5913" t="s">
        <v>23</v>
      </c>
      <c r="K5913" t="s">
        <v>23</v>
      </c>
      <c r="L5913" t="s">
        <v>24</v>
      </c>
      <c r="M5913" t="s">
        <v>24</v>
      </c>
      <c r="N5913" t="s">
        <v>24</v>
      </c>
      <c r="O5913" t="s">
        <v>24</v>
      </c>
      <c r="P5913" t="s">
        <v>27</v>
      </c>
      <c r="Q5913" t="s">
        <v>24</v>
      </c>
      <c r="R5913" t="s">
        <v>32</v>
      </c>
      <c r="S5913" s="2">
        <v>34.200000000000003</v>
      </c>
      <c r="T5913" s="2">
        <v>256.60000000000002</v>
      </c>
      <c r="U5913" t="s">
        <v>24</v>
      </c>
      <c r="V5913">
        <f>COUNTIF(Table1[[#This Row],[OnlineSecurity]:[StreamingMovies]], "Yes")</f>
        <v>2</v>
      </c>
      <c r="W5913" t="str" cm="1">
        <f t="array" ref="W5913">_xlfn.IFS(Table1[[#This Row],[tenure]]&lt;=12,"0-1 Years", Table1[[#This Row],[tenure]] &lt;=36, "1-3 Years",Table1[[#This Row],[tenure]]&lt;=60, "3-5 Years",Table1[[#This Row],[tenure]]&gt;60,"5+ Years")</f>
        <v>0-1 Years</v>
      </c>
      <c r="X5913" t="str">
        <f>IF(AND(Table1[[#This Row],[Contract]]="Month-to-Month", Table1[[#This Row],[PaymentMethod]]= "Electronic check"), "High Risk", "Standard")</f>
        <v>Standard</v>
      </c>
      <c r="Y5913" s="11">
        <f>IFERROR(Table1[[#This Row],[TotalCharges]]/Table1[[#This Row],[tenure]],"0")</f>
        <v>36.657142857142858</v>
      </c>
      <c r="Z5913" t="str">
        <f>IF(Table1[[#This Row],[SeniorCitizen]]=1,"Yes","No")</f>
        <v>No</v>
      </c>
    </row>
    <row r="5914" spans="1:26" x14ac:dyDescent="0.3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7104</v>
      </c>
      <c r="S5914" s="2">
        <v>85.2</v>
      </c>
      <c r="T5914" s="2">
        <v>3969.35</v>
      </c>
      <c r="U5914" t="s">
        <v>23</v>
      </c>
      <c r="V5914">
        <f>COUNTIF(Table1[[#This Row],[OnlineSecurity]:[StreamingMovies]], "Yes")</f>
        <v>2</v>
      </c>
      <c r="W5914" t="str" cm="1">
        <f t="array" ref="W5914">_xlfn.IFS(Table1[[#This Row],[tenure]]&lt;=12,"0-1 Years", Table1[[#This Row],[tenure]] &lt;=36, "1-3 Years",Table1[[#This Row],[tenure]]&lt;=60, "3-5 Years",Table1[[#This Row],[tenure]]&gt;60,"5+ Years")</f>
        <v>3-5 Years</v>
      </c>
      <c r="X5914" t="str">
        <f>IF(AND(Table1[[#This Row],[Contract]]="Month-to-Month", Table1[[#This Row],[PaymentMethod]]= "Electronic check"), "High Risk", "Standard")</f>
        <v>Standard</v>
      </c>
      <c r="Y5914" s="11">
        <f>IFERROR(Table1[[#This Row],[TotalCharges]]/Table1[[#This Row],[tenure]],"0")</f>
        <v>84.454255319148928</v>
      </c>
      <c r="Z5914" t="str">
        <f>IF(Table1[[#This Row],[SeniorCitizen]]=1,"Yes","No")</f>
        <v>Yes</v>
      </c>
    </row>
    <row r="5915" spans="1:26" x14ac:dyDescent="0.3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7105</v>
      </c>
      <c r="S5915" s="2">
        <v>87.15</v>
      </c>
      <c r="T5915" s="2">
        <v>2274.1</v>
      </c>
      <c r="U5915" t="s">
        <v>24</v>
      </c>
      <c r="V5915">
        <f>COUNTIF(Table1[[#This Row],[OnlineSecurity]:[StreamingMovies]], "Yes")</f>
        <v>3</v>
      </c>
      <c r="W5915" t="str" cm="1">
        <f t="array" ref="W5915">_xlfn.IFS(Table1[[#This Row],[tenure]]&lt;=12,"0-1 Years", Table1[[#This Row],[tenure]] &lt;=36, "1-3 Years",Table1[[#This Row],[tenure]]&lt;=60, "3-5 Years",Table1[[#This Row],[tenure]]&gt;60,"5+ Years")</f>
        <v>1-3 Years</v>
      </c>
      <c r="X5915" t="str">
        <f>IF(AND(Table1[[#This Row],[Contract]]="Month-to-Month", Table1[[#This Row],[PaymentMethod]]= "Electronic check"), "High Risk", "Standard")</f>
        <v>Standard</v>
      </c>
      <c r="Y5915" s="11">
        <f>IFERROR(Table1[[#This Row],[TotalCharges]]/Table1[[#This Row],[tenure]],"0")</f>
        <v>87.465384615384608</v>
      </c>
      <c r="Z5915" t="str">
        <f>IF(Table1[[#This Row],[SeniorCitizen]]=1,"Yes","No")</f>
        <v>No</v>
      </c>
    </row>
    <row r="5916" spans="1:26" x14ac:dyDescent="0.3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s="2">
        <v>54.3</v>
      </c>
      <c r="T5916" s="2">
        <v>1296.8</v>
      </c>
      <c r="U5916" t="s">
        <v>24</v>
      </c>
      <c r="V5916">
        <f>COUNTIF(Table1[[#This Row],[OnlineSecurity]:[StreamingMovies]], "Yes")</f>
        <v>2</v>
      </c>
      <c r="W5916" t="str" cm="1">
        <f t="array" ref="W5916">_xlfn.IFS(Table1[[#This Row],[tenure]]&lt;=12,"0-1 Years", Table1[[#This Row],[tenure]] &lt;=36, "1-3 Years",Table1[[#This Row],[tenure]]&lt;=60, "3-5 Years",Table1[[#This Row],[tenure]]&gt;60,"5+ Years")</f>
        <v>1-3 Years</v>
      </c>
      <c r="X5916" t="str">
        <f>IF(AND(Table1[[#This Row],[Contract]]="Month-to-Month", Table1[[#This Row],[PaymentMethod]]= "Electronic check"), "High Risk", "Standard")</f>
        <v>High Risk</v>
      </c>
      <c r="Y5916" s="11">
        <f>IFERROR(Table1[[#This Row],[TotalCharges]]/Table1[[#This Row],[tenure]],"0")</f>
        <v>51.872</v>
      </c>
      <c r="Z5916" t="str">
        <f>IF(Table1[[#This Row],[SeniorCitizen]]=1,"Yes","No")</f>
        <v>No</v>
      </c>
    </row>
    <row r="5917" spans="1:26" x14ac:dyDescent="0.35">
      <c r="A5917" t="s">
        <v>5952</v>
      </c>
      <c r="B5917" t="s">
        <v>30</v>
      </c>
      <c r="C5917">
        <v>0</v>
      </c>
      <c r="D5917" t="s">
        <v>24</v>
      </c>
      <c r="E5917" t="s">
        <v>24</v>
      </c>
      <c r="F5917">
        <v>69</v>
      </c>
      <c r="G5917" t="s">
        <v>23</v>
      </c>
      <c r="H5917" t="s">
        <v>24</v>
      </c>
      <c r="I5917" t="s">
        <v>24</v>
      </c>
      <c r="J5917" t="s">
        <v>24</v>
      </c>
      <c r="K5917" t="s">
        <v>24</v>
      </c>
      <c r="L5917" t="s">
        <v>24</v>
      </c>
      <c r="M5917" t="s">
        <v>24</v>
      </c>
      <c r="N5917" t="s">
        <v>24</v>
      </c>
      <c r="O5917" t="s">
        <v>24</v>
      </c>
      <c r="P5917" t="s">
        <v>47</v>
      </c>
      <c r="Q5917" t="s">
        <v>23</v>
      </c>
      <c r="R5917" t="s">
        <v>32</v>
      </c>
      <c r="S5917" s="2">
        <v>19.100000000000001</v>
      </c>
      <c r="T5917" s="2">
        <v>1268.8499999999999</v>
      </c>
      <c r="U5917" t="s">
        <v>24</v>
      </c>
      <c r="V5917">
        <f>COUNTIF(Table1[[#This Row],[OnlineSecurity]:[StreamingMovies]], "Yes")</f>
        <v>0</v>
      </c>
      <c r="W5917" t="str" cm="1">
        <f t="array" ref="W5917">_xlfn.IFS(Table1[[#This Row],[tenure]]&lt;=12,"0-1 Years", Table1[[#This Row],[tenure]] &lt;=36, "1-3 Years",Table1[[#This Row],[tenure]]&lt;=60, "3-5 Years",Table1[[#This Row],[tenure]]&gt;60,"5+ Years")</f>
        <v>5+ Years</v>
      </c>
      <c r="X5917" t="str">
        <f>IF(AND(Table1[[#This Row],[Contract]]="Month-to-Month", Table1[[#This Row],[PaymentMethod]]= "Electronic check"), "High Risk", "Standard")</f>
        <v>Standard</v>
      </c>
      <c r="Y5917" s="11">
        <f>IFERROR(Table1[[#This Row],[TotalCharges]]/Table1[[#This Row],[tenure]],"0")</f>
        <v>18.389130434782608</v>
      </c>
      <c r="Z5917" t="str">
        <f>IF(Table1[[#This Row],[SeniorCitizen]]=1,"Yes","No")</f>
        <v>No</v>
      </c>
    </row>
    <row r="5918" spans="1:26" x14ac:dyDescent="0.3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7105</v>
      </c>
      <c r="S5918" s="2">
        <v>112.75</v>
      </c>
      <c r="T5918" s="2">
        <v>8192.6</v>
      </c>
      <c r="U5918" t="s">
        <v>24</v>
      </c>
      <c r="V5918">
        <f>COUNTIF(Table1[[#This Row],[OnlineSecurity]:[StreamingMovies]], "Yes")</f>
        <v>6</v>
      </c>
      <c r="W5918" t="str" cm="1">
        <f t="array" ref="W5918">_xlfn.IFS(Table1[[#This Row],[tenure]]&lt;=12,"0-1 Years", Table1[[#This Row],[tenure]] &lt;=36, "1-3 Years",Table1[[#This Row],[tenure]]&lt;=60, "3-5 Years",Table1[[#This Row],[tenure]]&gt;60,"5+ Years")</f>
        <v>5+ Years</v>
      </c>
      <c r="X5918" t="str">
        <f>IF(AND(Table1[[#This Row],[Contract]]="Month-to-Month", Table1[[#This Row],[PaymentMethod]]= "Electronic check"), "High Risk", "Standard")</f>
        <v>Standard</v>
      </c>
      <c r="Y5918" s="11">
        <f>IFERROR(Table1[[#This Row],[TotalCharges]]/Table1[[#This Row],[tenure]],"0")</f>
        <v>113.78611111111111</v>
      </c>
      <c r="Z5918" t="str">
        <f>IF(Table1[[#This Row],[SeniorCitizen]]=1,"Yes","No")</f>
        <v>No</v>
      </c>
    </row>
    <row r="5919" spans="1:26" x14ac:dyDescent="0.35">
      <c r="A5919" t="s">
        <v>5954</v>
      </c>
      <c r="B5919" t="s">
        <v>30</v>
      </c>
      <c r="C5919">
        <v>0</v>
      </c>
      <c r="D5919" t="s">
        <v>24</v>
      </c>
      <c r="E5919" t="s">
        <v>24</v>
      </c>
      <c r="F5919">
        <v>4</v>
      </c>
      <c r="G5919" t="s">
        <v>23</v>
      </c>
      <c r="H5919" t="s">
        <v>24</v>
      </c>
      <c r="I5919" t="s">
        <v>24</v>
      </c>
      <c r="J5919" t="s">
        <v>24</v>
      </c>
      <c r="K5919" t="s">
        <v>24</v>
      </c>
      <c r="L5919" t="s">
        <v>24</v>
      </c>
      <c r="M5919" t="s">
        <v>24</v>
      </c>
      <c r="N5919" t="s">
        <v>24</v>
      </c>
      <c r="O5919" t="s">
        <v>24</v>
      </c>
      <c r="P5919" t="s">
        <v>27</v>
      </c>
      <c r="Q5919" t="s">
        <v>23</v>
      </c>
      <c r="R5919" t="s">
        <v>32</v>
      </c>
      <c r="S5919" s="2">
        <v>19.95</v>
      </c>
      <c r="T5919" s="2">
        <v>59.25</v>
      </c>
      <c r="U5919" t="s">
        <v>24</v>
      </c>
      <c r="V5919">
        <f>COUNTIF(Table1[[#This Row],[OnlineSecurity]:[StreamingMovies]], "Yes")</f>
        <v>0</v>
      </c>
      <c r="W5919" t="str" cm="1">
        <f t="array" ref="W5919">_xlfn.IFS(Table1[[#This Row],[tenure]]&lt;=12,"0-1 Years", Table1[[#This Row],[tenure]] &lt;=36, "1-3 Years",Table1[[#This Row],[tenure]]&lt;=60, "3-5 Years",Table1[[#This Row],[tenure]]&gt;60,"5+ Years")</f>
        <v>0-1 Years</v>
      </c>
      <c r="X5919" t="str">
        <f>IF(AND(Table1[[#This Row],[Contract]]="Month-to-Month", Table1[[#This Row],[PaymentMethod]]= "Electronic check"), "High Risk", "Standard")</f>
        <v>Standard</v>
      </c>
      <c r="Y5919" s="11">
        <f>IFERROR(Table1[[#This Row],[TotalCharges]]/Table1[[#This Row],[tenure]],"0")</f>
        <v>14.8125</v>
      </c>
      <c r="Z5919" t="str">
        <f>IF(Table1[[#This Row],[SeniorCitizen]]=1,"Yes","No")</f>
        <v>No</v>
      </c>
    </row>
    <row r="5920" spans="1:26" x14ac:dyDescent="0.35">
      <c r="A5920" t="s">
        <v>5955</v>
      </c>
      <c r="B5920" t="s">
        <v>30</v>
      </c>
      <c r="C5920">
        <v>0</v>
      </c>
      <c r="D5920" t="s">
        <v>23</v>
      </c>
      <c r="E5920" t="s">
        <v>23</v>
      </c>
      <c r="F5920">
        <v>59</v>
      </c>
      <c r="G5920" t="s">
        <v>23</v>
      </c>
      <c r="H5920" t="s">
        <v>24</v>
      </c>
      <c r="I5920" t="s">
        <v>24</v>
      </c>
      <c r="J5920" t="s">
        <v>24</v>
      </c>
      <c r="K5920" t="s">
        <v>24</v>
      </c>
      <c r="L5920" t="s">
        <v>24</v>
      </c>
      <c r="M5920" t="s">
        <v>24</v>
      </c>
      <c r="N5920" t="s">
        <v>24</v>
      </c>
      <c r="O5920" t="s">
        <v>24</v>
      </c>
      <c r="P5920" t="s">
        <v>47</v>
      </c>
      <c r="Q5920" t="s">
        <v>24</v>
      </c>
      <c r="R5920" t="s">
        <v>32</v>
      </c>
      <c r="S5920" s="2">
        <v>19.5</v>
      </c>
      <c r="T5920" s="2">
        <v>1147.8499999999999</v>
      </c>
      <c r="U5920" t="s">
        <v>24</v>
      </c>
      <c r="V5920">
        <f>COUNTIF(Table1[[#This Row],[OnlineSecurity]:[StreamingMovies]], "Yes")</f>
        <v>0</v>
      </c>
      <c r="W5920" t="str" cm="1">
        <f t="array" ref="W5920">_xlfn.IFS(Table1[[#This Row],[tenure]]&lt;=12,"0-1 Years", Table1[[#This Row],[tenure]] &lt;=36, "1-3 Years",Table1[[#This Row],[tenure]]&lt;=60, "3-5 Years",Table1[[#This Row],[tenure]]&gt;60,"5+ Years")</f>
        <v>3-5 Years</v>
      </c>
      <c r="X5920" t="str">
        <f>IF(AND(Table1[[#This Row],[Contract]]="Month-to-Month", Table1[[#This Row],[PaymentMethod]]= "Electronic check"), "High Risk", "Standard")</f>
        <v>Standard</v>
      </c>
      <c r="Y5920" s="11">
        <f>IFERROR(Table1[[#This Row],[TotalCharges]]/Table1[[#This Row],[tenure]],"0")</f>
        <v>19.455084745762711</v>
      </c>
      <c r="Z5920" t="str">
        <f>IF(Table1[[#This Row],[SeniorCitizen]]=1,"Yes","No")</f>
        <v>No</v>
      </c>
    </row>
    <row r="5921" spans="1:26" x14ac:dyDescent="0.3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7104</v>
      </c>
      <c r="S5921" s="2">
        <v>65.55</v>
      </c>
      <c r="T5921" s="2">
        <v>4361.55</v>
      </c>
      <c r="U5921" t="s">
        <v>24</v>
      </c>
      <c r="V5921">
        <f>COUNTIF(Table1[[#This Row],[OnlineSecurity]:[StreamingMovies]], "Yes")</f>
        <v>3</v>
      </c>
      <c r="W5921" t="str" cm="1">
        <f t="array" ref="W5921">_xlfn.IFS(Table1[[#This Row],[tenure]]&lt;=12,"0-1 Years", Table1[[#This Row],[tenure]] &lt;=36, "1-3 Years",Table1[[#This Row],[tenure]]&lt;=60, "3-5 Years",Table1[[#This Row],[tenure]]&gt;60,"5+ Years")</f>
        <v>5+ Years</v>
      </c>
      <c r="X5921" t="str">
        <f>IF(AND(Table1[[#This Row],[Contract]]="Month-to-Month", Table1[[#This Row],[PaymentMethod]]= "Electronic check"), "High Risk", "Standard")</f>
        <v>Standard</v>
      </c>
      <c r="Y5921" s="11">
        <f>IFERROR(Table1[[#This Row],[TotalCharges]]/Table1[[#This Row],[tenure]],"0")</f>
        <v>65.097761194029857</v>
      </c>
      <c r="Z5921" t="str">
        <f>IF(Table1[[#This Row],[SeniorCitizen]]=1,"Yes","No")</f>
        <v>No</v>
      </c>
    </row>
    <row r="5922" spans="1:26" x14ac:dyDescent="0.3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s="2">
        <v>78.8</v>
      </c>
      <c r="T5922" s="2">
        <v>2006.1</v>
      </c>
      <c r="U5922" t="s">
        <v>24</v>
      </c>
      <c r="V5922">
        <f>COUNTIF(Table1[[#This Row],[OnlineSecurity]:[StreamingMovies]], "Yes")</f>
        <v>1</v>
      </c>
      <c r="W5922" t="str" cm="1">
        <f t="array" ref="W5922">_xlfn.IFS(Table1[[#This Row],[tenure]]&lt;=12,"0-1 Years", Table1[[#This Row],[tenure]] &lt;=36, "1-3 Years",Table1[[#This Row],[tenure]]&lt;=60, "3-5 Years",Table1[[#This Row],[tenure]]&gt;60,"5+ Years")</f>
        <v>1-3 Years</v>
      </c>
      <c r="X5922" t="str">
        <f>IF(AND(Table1[[#This Row],[Contract]]="Month-to-Month", Table1[[#This Row],[PaymentMethod]]= "Electronic check"), "High Risk", "Standard")</f>
        <v>High Risk</v>
      </c>
      <c r="Y5922" s="11">
        <f>IFERROR(Table1[[#This Row],[TotalCharges]]/Table1[[#This Row],[tenure]],"0")</f>
        <v>77.157692307692301</v>
      </c>
      <c r="Z5922" t="str">
        <f>IF(Table1[[#This Row],[SeniorCitizen]]=1,"Yes","No")</f>
        <v>Yes</v>
      </c>
    </row>
    <row r="5923" spans="1:26" x14ac:dyDescent="0.3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s="2">
        <v>78.2</v>
      </c>
      <c r="T5923" s="2">
        <v>2078.9499999999998</v>
      </c>
      <c r="U5923" t="s">
        <v>24</v>
      </c>
      <c r="V5923">
        <f>COUNTIF(Table1[[#This Row],[OnlineSecurity]:[StreamingMovies]], "Yes")</f>
        <v>5</v>
      </c>
      <c r="W5923" t="str" cm="1">
        <f t="array" ref="W5923">_xlfn.IFS(Table1[[#This Row],[tenure]]&lt;=12,"0-1 Years", Table1[[#This Row],[tenure]] &lt;=36, "1-3 Years",Table1[[#This Row],[tenure]]&lt;=60, "3-5 Years",Table1[[#This Row],[tenure]]&gt;60,"5+ Years")</f>
        <v>1-3 Years</v>
      </c>
      <c r="X5923" t="str">
        <f>IF(AND(Table1[[#This Row],[Contract]]="Month-to-Month", Table1[[#This Row],[PaymentMethod]]= "Electronic check"), "High Risk", "Standard")</f>
        <v>Standard</v>
      </c>
      <c r="Y5923" s="11">
        <f>IFERROR(Table1[[#This Row],[TotalCharges]]/Table1[[#This Row],[tenure]],"0")</f>
        <v>76.998148148148147</v>
      </c>
      <c r="Z5923" t="str">
        <f>IF(Table1[[#This Row],[SeniorCitizen]]=1,"Yes","No")</f>
        <v>No</v>
      </c>
    </row>
    <row r="5924" spans="1:26" x14ac:dyDescent="0.3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7104</v>
      </c>
      <c r="S5924" s="2">
        <v>105.25</v>
      </c>
      <c r="T5924" s="2">
        <v>7609.75</v>
      </c>
      <c r="U5924" t="s">
        <v>24</v>
      </c>
      <c r="V5924">
        <f>COUNTIF(Table1[[#This Row],[OnlineSecurity]:[StreamingMovies]], "Yes")</f>
        <v>4</v>
      </c>
      <c r="W5924" t="str" cm="1">
        <f t="array" ref="W5924">_xlfn.IFS(Table1[[#This Row],[tenure]]&lt;=12,"0-1 Years", Table1[[#This Row],[tenure]] &lt;=36, "1-3 Years",Table1[[#This Row],[tenure]]&lt;=60, "3-5 Years",Table1[[#This Row],[tenure]]&gt;60,"5+ Years")</f>
        <v>5+ Years</v>
      </c>
      <c r="X5924" t="str">
        <f>IF(AND(Table1[[#This Row],[Contract]]="Month-to-Month", Table1[[#This Row],[PaymentMethod]]= "Electronic check"), "High Risk", "Standard")</f>
        <v>Standard</v>
      </c>
      <c r="Y5924" s="11">
        <f>IFERROR(Table1[[#This Row],[TotalCharges]]/Table1[[#This Row],[tenure]],"0")</f>
        <v>105.69097222222223</v>
      </c>
      <c r="Z5924" t="str">
        <f>IF(Table1[[#This Row],[SeniorCitizen]]=1,"Yes","No")</f>
        <v>No</v>
      </c>
    </row>
    <row r="5925" spans="1:26" x14ac:dyDescent="0.3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s="2">
        <v>89.25</v>
      </c>
      <c r="T5925" s="2">
        <v>487.05</v>
      </c>
      <c r="U5925" t="s">
        <v>24</v>
      </c>
      <c r="V5925">
        <f>COUNTIF(Table1[[#This Row],[OnlineSecurity]:[StreamingMovies]], "Yes")</f>
        <v>3</v>
      </c>
      <c r="W5925" t="str" cm="1">
        <f t="array" ref="W5925">_xlfn.IFS(Table1[[#This Row],[tenure]]&lt;=12,"0-1 Years", Table1[[#This Row],[tenure]] &lt;=36, "1-3 Years",Table1[[#This Row],[tenure]]&lt;=60, "3-5 Years",Table1[[#This Row],[tenure]]&gt;60,"5+ Years")</f>
        <v>0-1 Years</v>
      </c>
      <c r="X5925" t="str">
        <f>IF(AND(Table1[[#This Row],[Contract]]="Month-to-Month", Table1[[#This Row],[PaymentMethod]]= "Electronic check"), "High Risk", "Standard")</f>
        <v>High Risk</v>
      </c>
      <c r="Y5925" s="11">
        <f>IFERROR(Table1[[#This Row],[TotalCharges]]/Table1[[#This Row],[tenure]],"0")</f>
        <v>81.174999999999997</v>
      </c>
      <c r="Z5925" t="str">
        <f>IF(Table1[[#This Row],[SeniorCitizen]]=1,"Yes","No")</f>
        <v>No</v>
      </c>
    </row>
    <row r="5926" spans="1:26" x14ac:dyDescent="0.35">
      <c r="A5926" t="s">
        <v>5961</v>
      </c>
      <c r="B5926" t="s">
        <v>30</v>
      </c>
      <c r="C5926">
        <v>0</v>
      </c>
      <c r="D5926" t="s">
        <v>23</v>
      </c>
      <c r="E5926" t="s">
        <v>23</v>
      </c>
      <c r="F5926">
        <v>62</v>
      </c>
      <c r="G5926" t="s">
        <v>23</v>
      </c>
      <c r="H5926" t="s">
        <v>24</v>
      </c>
      <c r="I5926" t="s">
        <v>24</v>
      </c>
      <c r="J5926" t="s">
        <v>24</v>
      </c>
      <c r="K5926" t="s">
        <v>24</v>
      </c>
      <c r="L5926" t="s">
        <v>24</v>
      </c>
      <c r="M5926" t="s">
        <v>24</v>
      </c>
      <c r="N5926" t="s">
        <v>24</v>
      </c>
      <c r="O5926" t="s">
        <v>24</v>
      </c>
      <c r="P5926" t="s">
        <v>47</v>
      </c>
      <c r="Q5926" t="s">
        <v>24</v>
      </c>
      <c r="R5926" t="s">
        <v>7105</v>
      </c>
      <c r="S5926" s="2">
        <v>20.65</v>
      </c>
      <c r="T5926" s="2">
        <v>1218.45</v>
      </c>
      <c r="U5926" t="s">
        <v>24</v>
      </c>
      <c r="V5926">
        <f>COUNTIF(Table1[[#This Row],[OnlineSecurity]:[StreamingMovies]], "Yes")</f>
        <v>0</v>
      </c>
      <c r="W5926" t="str" cm="1">
        <f t="array" ref="W5926">_xlfn.IFS(Table1[[#This Row],[tenure]]&lt;=12,"0-1 Years", Table1[[#This Row],[tenure]] &lt;=36, "1-3 Years",Table1[[#This Row],[tenure]]&lt;=60, "3-5 Years",Table1[[#This Row],[tenure]]&gt;60,"5+ Years")</f>
        <v>5+ Years</v>
      </c>
      <c r="X5926" t="str">
        <f>IF(AND(Table1[[#This Row],[Contract]]="Month-to-Month", Table1[[#This Row],[PaymentMethod]]= "Electronic check"), "High Risk", "Standard")</f>
        <v>Standard</v>
      </c>
      <c r="Y5926" s="11">
        <f>IFERROR(Table1[[#This Row],[TotalCharges]]/Table1[[#This Row],[tenure]],"0")</f>
        <v>19.65241935483871</v>
      </c>
      <c r="Z5926" t="str">
        <f>IF(Table1[[#This Row],[SeniorCitizen]]=1,"Yes","No")</f>
        <v>No</v>
      </c>
    </row>
    <row r="5927" spans="1:26" x14ac:dyDescent="0.3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s="2">
        <v>68.7</v>
      </c>
      <c r="T5927" s="2">
        <v>1416.2</v>
      </c>
      <c r="U5927" t="s">
        <v>24</v>
      </c>
      <c r="V5927">
        <f>COUNTIF(Table1[[#This Row],[OnlineSecurity]:[StreamingMovies]], "Yes")</f>
        <v>3</v>
      </c>
      <c r="W5927" t="str" cm="1">
        <f t="array" ref="W5927">_xlfn.IFS(Table1[[#This Row],[tenure]]&lt;=12,"0-1 Years", Table1[[#This Row],[tenure]] &lt;=36, "1-3 Years",Table1[[#This Row],[tenure]]&lt;=60, "3-5 Years",Table1[[#This Row],[tenure]]&gt;60,"5+ Years")</f>
        <v>1-3 Years</v>
      </c>
      <c r="X5927" t="str">
        <f>IF(AND(Table1[[#This Row],[Contract]]="Month-to-Month", Table1[[#This Row],[PaymentMethod]]= "Electronic check"), "High Risk", "Standard")</f>
        <v>Standard</v>
      </c>
      <c r="Y5927" s="11">
        <f>IFERROR(Table1[[#This Row],[TotalCharges]]/Table1[[#This Row],[tenure]],"0")</f>
        <v>70.81</v>
      </c>
      <c r="Z5927" t="str">
        <f>IF(Table1[[#This Row],[SeniorCitizen]]=1,"Yes","No")</f>
        <v>No</v>
      </c>
    </row>
    <row r="5928" spans="1:26" x14ac:dyDescent="0.3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7105</v>
      </c>
      <c r="S5928" s="2">
        <v>78.650000000000006</v>
      </c>
      <c r="T5928" s="2">
        <v>483.3</v>
      </c>
      <c r="U5928" t="s">
        <v>24</v>
      </c>
      <c r="V5928">
        <f>COUNTIF(Table1[[#This Row],[OnlineSecurity]:[StreamingMovies]], "Yes")</f>
        <v>5</v>
      </c>
      <c r="W5928" t="str" cm="1">
        <f t="array" ref="W5928">_xlfn.IFS(Table1[[#This Row],[tenure]]&lt;=12,"0-1 Years", Table1[[#This Row],[tenure]] &lt;=36, "1-3 Years",Table1[[#This Row],[tenure]]&lt;=60, "3-5 Years",Table1[[#This Row],[tenure]]&gt;60,"5+ Years")</f>
        <v>0-1 Years</v>
      </c>
      <c r="X5928" t="str">
        <f>IF(AND(Table1[[#This Row],[Contract]]="Month-to-Month", Table1[[#This Row],[PaymentMethod]]= "Electronic check"), "High Risk", "Standard")</f>
        <v>Standard</v>
      </c>
      <c r="Y5928" s="11">
        <f>IFERROR(Table1[[#This Row],[TotalCharges]]/Table1[[#This Row],[tenure]],"0")</f>
        <v>80.55</v>
      </c>
      <c r="Z5928" t="str">
        <f>IF(Table1[[#This Row],[SeniorCitizen]]=1,"Yes","No")</f>
        <v>No</v>
      </c>
    </row>
    <row r="5929" spans="1:26" x14ac:dyDescent="0.35">
      <c r="A5929" t="s">
        <v>5964</v>
      </c>
      <c r="B5929" t="s">
        <v>30</v>
      </c>
      <c r="C5929">
        <v>0</v>
      </c>
      <c r="D5929" t="s">
        <v>24</v>
      </c>
      <c r="E5929" t="s">
        <v>24</v>
      </c>
      <c r="F5929">
        <v>51</v>
      </c>
      <c r="G5929" t="s">
        <v>23</v>
      </c>
      <c r="H5929" t="s">
        <v>23</v>
      </c>
      <c r="I5929" t="s">
        <v>24</v>
      </c>
      <c r="J5929" t="s">
        <v>24</v>
      </c>
      <c r="K5929" t="s">
        <v>24</v>
      </c>
      <c r="L5929" t="s">
        <v>24</v>
      </c>
      <c r="M5929" t="s">
        <v>24</v>
      </c>
      <c r="N5929" t="s">
        <v>24</v>
      </c>
      <c r="O5929" t="s">
        <v>24</v>
      </c>
      <c r="P5929" t="s">
        <v>47</v>
      </c>
      <c r="Q5929" t="s">
        <v>24</v>
      </c>
      <c r="R5929" t="s">
        <v>32</v>
      </c>
      <c r="S5929" s="2">
        <v>24.75</v>
      </c>
      <c r="T5929" s="2">
        <v>1234.5999999999999</v>
      </c>
      <c r="U5929" t="s">
        <v>24</v>
      </c>
      <c r="V5929">
        <f>COUNTIF(Table1[[#This Row],[OnlineSecurity]:[StreamingMovies]], "Yes")</f>
        <v>0</v>
      </c>
      <c r="W5929" t="str" cm="1">
        <f t="array" ref="W5929">_xlfn.IFS(Table1[[#This Row],[tenure]]&lt;=12,"0-1 Years", Table1[[#This Row],[tenure]] &lt;=36, "1-3 Years",Table1[[#This Row],[tenure]]&lt;=60, "3-5 Years",Table1[[#This Row],[tenure]]&gt;60,"5+ Years")</f>
        <v>3-5 Years</v>
      </c>
      <c r="X5929" t="str">
        <f>IF(AND(Table1[[#This Row],[Contract]]="Month-to-Month", Table1[[#This Row],[PaymentMethod]]= "Electronic check"), "High Risk", "Standard")</f>
        <v>Standard</v>
      </c>
      <c r="Y5929" s="11">
        <f>IFERROR(Table1[[#This Row],[TotalCharges]]/Table1[[#This Row],[tenure]],"0")</f>
        <v>24.207843137254901</v>
      </c>
      <c r="Z5929" t="str">
        <f>IF(Table1[[#This Row],[SeniorCitizen]]=1,"Yes","No")</f>
        <v>No</v>
      </c>
    </row>
    <row r="5930" spans="1:26" x14ac:dyDescent="0.35">
      <c r="A5930" t="s">
        <v>5965</v>
      </c>
      <c r="B5930" t="s">
        <v>22</v>
      </c>
      <c r="C5930">
        <v>0</v>
      </c>
      <c r="D5930" t="s">
        <v>23</v>
      </c>
      <c r="E5930" t="s">
        <v>23</v>
      </c>
      <c r="F5930">
        <v>61</v>
      </c>
      <c r="G5930" t="s">
        <v>23</v>
      </c>
      <c r="H5930" t="s">
        <v>24</v>
      </c>
      <c r="I5930" t="s">
        <v>24</v>
      </c>
      <c r="J5930" t="s">
        <v>24</v>
      </c>
      <c r="K5930" t="s">
        <v>24</v>
      </c>
      <c r="L5930" t="s">
        <v>24</v>
      </c>
      <c r="M5930" t="s">
        <v>24</v>
      </c>
      <c r="N5930" t="s">
        <v>24</v>
      </c>
      <c r="O5930" t="s">
        <v>24</v>
      </c>
      <c r="P5930" t="s">
        <v>47</v>
      </c>
      <c r="Q5930" t="s">
        <v>24</v>
      </c>
      <c r="R5930" t="s">
        <v>7105</v>
      </c>
      <c r="S5930" s="2">
        <v>19.75</v>
      </c>
      <c r="T5930" s="2">
        <v>1311.6</v>
      </c>
      <c r="U5930" t="s">
        <v>24</v>
      </c>
      <c r="V5930">
        <f>COUNTIF(Table1[[#This Row],[OnlineSecurity]:[StreamingMovies]], "Yes")</f>
        <v>0</v>
      </c>
      <c r="W5930" t="str" cm="1">
        <f t="array" ref="W5930">_xlfn.IFS(Table1[[#This Row],[tenure]]&lt;=12,"0-1 Years", Table1[[#This Row],[tenure]] &lt;=36, "1-3 Years",Table1[[#This Row],[tenure]]&lt;=60, "3-5 Years",Table1[[#This Row],[tenure]]&gt;60,"5+ Years")</f>
        <v>5+ Years</v>
      </c>
      <c r="X5930" t="str">
        <f>IF(AND(Table1[[#This Row],[Contract]]="Month-to-Month", Table1[[#This Row],[PaymentMethod]]= "Electronic check"), "High Risk", "Standard")</f>
        <v>Standard</v>
      </c>
      <c r="Y5930" s="11">
        <f>IFERROR(Table1[[#This Row],[TotalCharges]]/Table1[[#This Row],[tenure]],"0")</f>
        <v>21.501639344262294</v>
      </c>
      <c r="Z5930" t="str">
        <f>IF(Table1[[#This Row],[SeniorCitizen]]=1,"Yes","No")</f>
        <v>No</v>
      </c>
    </row>
    <row r="5931" spans="1:26" x14ac:dyDescent="0.3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s="2">
        <v>89.1</v>
      </c>
      <c r="T5931" s="2">
        <v>5618.3</v>
      </c>
      <c r="U5931" t="s">
        <v>24</v>
      </c>
      <c r="V5931">
        <f>COUNTIF(Table1[[#This Row],[OnlineSecurity]:[StreamingMovies]], "Yes")</f>
        <v>3</v>
      </c>
      <c r="W5931" t="str" cm="1">
        <f t="array" ref="W5931">_xlfn.IFS(Table1[[#This Row],[tenure]]&lt;=12,"0-1 Years", Table1[[#This Row],[tenure]] &lt;=36, "1-3 Years",Table1[[#This Row],[tenure]]&lt;=60, "3-5 Years",Table1[[#This Row],[tenure]]&gt;60,"5+ Years")</f>
        <v>5+ Years</v>
      </c>
      <c r="X5931" t="str">
        <f>IF(AND(Table1[[#This Row],[Contract]]="Month-to-Month", Table1[[#This Row],[PaymentMethod]]= "Electronic check"), "High Risk", "Standard")</f>
        <v>High Risk</v>
      </c>
      <c r="Y5931" s="11">
        <f>IFERROR(Table1[[#This Row],[TotalCharges]]/Table1[[#This Row],[tenure]],"0")</f>
        <v>90.617741935483878</v>
      </c>
      <c r="Z5931" t="str">
        <f>IF(Table1[[#This Row],[SeniorCitizen]]=1,"Yes","No")</f>
        <v>Yes</v>
      </c>
    </row>
    <row r="5932" spans="1:26" x14ac:dyDescent="0.3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7104</v>
      </c>
      <c r="S5932" s="2">
        <v>84.7</v>
      </c>
      <c r="T5932" s="2">
        <v>6185.15</v>
      </c>
      <c r="U5932" t="s">
        <v>24</v>
      </c>
      <c r="V5932">
        <f>COUNTIF(Table1[[#This Row],[OnlineSecurity]:[StreamingMovies]], "Yes")</f>
        <v>2</v>
      </c>
      <c r="W5932" t="str" cm="1">
        <f t="array" ref="W5932">_xlfn.IFS(Table1[[#This Row],[tenure]]&lt;=12,"0-1 Years", Table1[[#This Row],[tenure]] &lt;=36, "1-3 Years",Table1[[#This Row],[tenure]]&lt;=60, "3-5 Years",Table1[[#This Row],[tenure]]&gt;60,"5+ Years")</f>
        <v>5+ Years</v>
      </c>
      <c r="X5932" t="str">
        <f>IF(AND(Table1[[#This Row],[Contract]]="Month-to-Month", Table1[[#This Row],[PaymentMethod]]= "Electronic check"), "High Risk", "Standard")</f>
        <v>Standard</v>
      </c>
      <c r="Y5932" s="11">
        <f>IFERROR(Table1[[#This Row],[TotalCharges]]/Table1[[#This Row],[tenure]],"0")</f>
        <v>85.904861111111103</v>
      </c>
      <c r="Z5932" t="str">
        <f>IF(Table1[[#This Row],[SeniorCitizen]]=1,"Yes","No")</f>
        <v>No</v>
      </c>
    </row>
    <row r="5933" spans="1:26" x14ac:dyDescent="0.3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s="2">
        <v>98</v>
      </c>
      <c r="T5933" s="2">
        <v>1237.8499999999999</v>
      </c>
      <c r="U5933" t="s">
        <v>23</v>
      </c>
      <c r="V5933">
        <f>COUNTIF(Table1[[#This Row],[OnlineSecurity]:[StreamingMovies]], "Yes")</f>
        <v>4</v>
      </c>
      <c r="W5933" t="str" cm="1">
        <f t="array" ref="W5933">_xlfn.IFS(Table1[[#This Row],[tenure]]&lt;=12,"0-1 Years", Table1[[#This Row],[tenure]] &lt;=36, "1-3 Years",Table1[[#This Row],[tenure]]&lt;=60, "3-5 Years",Table1[[#This Row],[tenure]]&gt;60,"5+ Years")</f>
        <v>1-3 Years</v>
      </c>
      <c r="X5933" t="str">
        <f>IF(AND(Table1[[#This Row],[Contract]]="Month-to-Month", Table1[[#This Row],[PaymentMethod]]= "Electronic check"), "High Risk", "Standard")</f>
        <v>High Risk</v>
      </c>
      <c r="Y5933" s="11">
        <f>IFERROR(Table1[[#This Row],[TotalCharges]]/Table1[[#This Row],[tenure]],"0")</f>
        <v>95.219230769230762</v>
      </c>
      <c r="Z5933" t="str">
        <f>IF(Table1[[#This Row],[SeniorCitizen]]=1,"Yes","No")</f>
        <v>Yes</v>
      </c>
    </row>
    <row r="5934" spans="1:26" x14ac:dyDescent="0.3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s="2">
        <v>94.45</v>
      </c>
      <c r="T5934" s="2">
        <v>498.1</v>
      </c>
      <c r="U5934" t="s">
        <v>23</v>
      </c>
      <c r="V5934">
        <f>COUNTIF(Table1[[#This Row],[OnlineSecurity]:[StreamingMovies]], "Yes")</f>
        <v>3</v>
      </c>
      <c r="W5934" t="str" cm="1">
        <f t="array" ref="W5934">_xlfn.IFS(Table1[[#This Row],[tenure]]&lt;=12,"0-1 Years", Table1[[#This Row],[tenure]] &lt;=36, "1-3 Years",Table1[[#This Row],[tenure]]&lt;=60, "3-5 Years",Table1[[#This Row],[tenure]]&gt;60,"5+ Years")</f>
        <v>0-1 Years</v>
      </c>
      <c r="X5934" t="str">
        <f>IF(AND(Table1[[#This Row],[Contract]]="Month-to-Month", Table1[[#This Row],[PaymentMethod]]= "Electronic check"), "High Risk", "Standard")</f>
        <v>High Risk</v>
      </c>
      <c r="Y5934" s="11">
        <f>IFERROR(Table1[[#This Row],[TotalCharges]]/Table1[[#This Row],[tenure]],"0")</f>
        <v>99.62</v>
      </c>
      <c r="Z5934" t="str">
        <f>IF(Table1[[#This Row],[SeniorCitizen]]=1,"Yes","No")</f>
        <v>No</v>
      </c>
    </row>
    <row r="5935" spans="1:26" x14ac:dyDescent="0.3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s="2">
        <v>105</v>
      </c>
      <c r="T5935" s="2">
        <v>294.45</v>
      </c>
      <c r="U5935" t="s">
        <v>23</v>
      </c>
      <c r="V5935">
        <f>COUNTIF(Table1[[#This Row],[OnlineSecurity]:[StreamingMovies]], "Yes")</f>
        <v>4</v>
      </c>
      <c r="W5935" t="str" cm="1">
        <f t="array" ref="W5935">_xlfn.IFS(Table1[[#This Row],[tenure]]&lt;=12,"0-1 Years", Table1[[#This Row],[tenure]] &lt;=36, "1-3 Years",Table1[[#This Row],[tenure]]&lt;=60, "3-5 Years",Table1[[#This Row],[tenure]]&gt;60,"5+ Years")</f>
        <v>0-1 Years</v>
      </c>
      <c r="X5935" t="str">
        <f>IF(AND(Table1[[#This Row],[Contract]]="Month-to-Month", Table1[[#This Row],[PaymentMethod]]= "Electronic check"), "High Risk", "Standard")</f>
        <v>High Risk</v>
      </c>
      <c r="Y5935" s="11">
        <f>IFERROR(Table1[[#This Row],[TotalCharges]]/Table1[[#This Row],[tenure]],"0")</f>
        <v>98.149999999999991</v>
      </c>
      <c r="Z5935" t="str">
        <f>IF(Table1[[#This Row],[SeniorCitizen]]=1,"Yes","No")</f>
        <v>Yes</v>
      </c>
    </row>
    <row r="5936" spans="1:26" x14ac:dyDescent="0.3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s="2">
        <v>93.85</v>
      </c>
      <c r="T5936" s="2">
        <v>2381.5500000000002</v>
      </c>
      <c r="U5936" t="s">
        <v>23</v>
      </c>
      <c r="V5936">
        <f>COUNTIF(Table1[[#This Row],[OnlineSecurity]:[StreamingMovies]], "Yes")</f>
        <v>3</v>
      </c>
      <c r="W5936" t="str" cm="1">
        <f t="array" ref="W5936">_xlfn.IFS(Table1[[#This Row],[tenure]]&lt;=12,"0-1 Years", Table1[[#This Row],[tenure]] &lt;=36, "1-3 Years",Table1[[#This Row],[tenure]]&lt;=60, "3-5 Years",Table1[[#This Row],[tenure]]&gt;60,"5+ Years")</f>
        <v>1-3 Years</v>
      </c>
      <c r="X5936" t="str">
        <f>IF(AND(Table1[[#This Row],[Contract]]="Month-to-Month", Table1[[#This Row],[PaymentMethod]]= "Electronic check"), "High Risk", "Standard")</f>
        <v>High Risk</v>
      </c>
      <c r="Y5936" s="11">
        <f>IFERROR(Table1[[#This Row],[TotalCharges]]/Table1[[#This Row],[tenure]],"0")</f>
        <v>91.598076923076931</v>
      </c>
      <c r="Z5936" t="str">
        <f>IF(Table1[[#This Row],[SeniorCitizen]]=1,"Yes","No")</f>
        <v>Yes</v>
      </c>
    </row>
    <row r="5937" spans="1:26" x14ac:dyDescent="0.3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s="2">
        <v>59.9</v>
      </c>
      <c r="T5937" s="2">
        <v>788.35</v>
      </c>
      <c r="U5937" t="s">
        <v>24</v>
      </c>
      <c r="V5937">
        <f>COUNTIF(Table1[[#This Row],[OnlineSecurity]:[StreamingMovies]], "Yes")</f>
        <v>2</v>
      </c>
      <c r="W5937" t="str" cm="1">
        <f t="array" ref="W5937">_xlfn.IFS(Table1[[#This Row],[tenure]]&lt;=12,"0-1 Years", Table1[[#This Row],[tenure]] &lt;=36, "1-3 Years",Table1[[#This Row],[tenure]]&lt;=60, "3-5 Years",Table1[[#This Row],[tenure]]&gt;60,"5+ Years")</f>
        <v>1-3 Years</v>
      </c>
      <c r="X5937" t="str">
        <f>IF(AND(Table1[[#This Row],[Contract]]="Month-to-Month", Table1[[#This Row],[PaymentMethod]]= "Electronic check"), "High Risk", "Standard")</f>
        <v>High Risk</v>
      </c>
      <c r="Y5937" s="11">
        <f>IFERROR(Table1[[#This Row],[TotalCharges]]/Table1[[#This Row],[tenure]],"0")</f>
        <v>60.642307692307696</v>
      </c>
      <c r="Z5937" t="str">
        <f>IF(Table1[[#This Row],[SeniorCitizen]]=1,"Yes","No")</f>
        <v>Yes</v>
      </c>
    </row>
    <row r="5938" spans="1:26" x14ac:dyDescent="0.35">
      <c r="A5938" t="s">
        <v>5973</v>
      </c>
      <c r="B5938" t="s">
        <v>22</v>
      </c>
      <c r="C5938">
        <v>0</v>
      </c>
      <c r="D5938" t="s">
        <v>23</v>
      </c>
      <c r="E5938" t="s">
        <v>23</v>
      </c>
      <c r="F5938">
        <v>38</v>
      </c>
      <c r="G5938" t="s">
        <v>23</v>
      </c>
      <c r="H5938" t="s">
        <v>24</v>
      </c>
      <c r="I5938" t="s">
        <v>24</v>
      </c>
      <c r="J5938" t="s">
        <v>24</v>
      </c>
      <c r="K5938" t="s">
        <v>24</v>
      </c>
      <c r="L5938" t="s">
        <v>24</v>
      </c>
      <c r="M5938" t="s">
        <v>24</v>
      </c>
      <c r="N5938" t="s">
        <v>24</v>
      </c>
      <c r="O5938" t="s">
        <v>24</v>
      </c>
      <c r="P5938" t="s">
        <v>47</v>
      </c>
      <c r="Q5938" t="s">
        <v>23</v>
      </c>
      <c r="R5938" t="s">
        <v>32</v>
      </c>
      <c r="S5938" s="2">
        <v>19.95</v>
      </c>
      <c r="T5938" s="2">
        <v>756.4</v>
      </c>
      <c r="U5938" t="s">
        <v>24</v>
      </c>
      <c r="V5938">
        <f>COUNTIF(Table1[[#This Row],[OnlineSecurity]:[StreamingMovies]], "Yes")</f>
        <v>0</v>
      </c>
      <c r="W5938" t="str" cm="1">
        <f t="array" ref="W5938">_xlfn.IFS(Table1[[#This Row],[tenure]]&lt;=12,"0-1 Years", Table1[[#This Row],[tenure]] &lt;=36, "1-3 Years",Table1[[#This Row],[tenure]]&lt;=60, "3-5 Years",Table1[[#This Row],[tenure]]&gt;60,"5+ Years")</f>
        <v>3-5 Years</v>
      </c>
      <c r="X5938" t="str">
        <f>IF(AND(Table1[[#This Row],[Contract]]="Month-to-Month", Table1[[#This Row],[PaymentMethod]]= "Electronic check"), "High Risk", "Standard")</f>
        <v>Standard</v>
      </c>
      <c r="Y5938" s="11">
        <f>IFERROR(Table1[[#This Row],[TotalCharges]]/Table1[[#This Row],[tenure]],"0")</f>
        <v>19.905263157894737</v>
      </c>
      <c r="Z5938" t="str">
        <f>IF(Table1[[#This Row],[SeniorCitizen]]=1,"Yes","No")</f>
        <v>No</v>
      </c>
    </row>
    <row r="5939" spans="1:26" x14ac:dyDescent="0.3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s="2">
        <v>84</v>
      </c>
      <c r="T5939" s="2">
        <v>613.4</v>
      </c>
      <c r="U5939" t="s">
        <v>23</v>
      </c>
      <c r="V5939">
        <f>COUNTIF(Table1[[#This Row],[OnlineSecurity]:[StreamingMovies]], "Yes")</f>
        <v>1</v>
      </c>
      <c r="W5939" t="str" cm="1">
        <f t="array" ref="W5939">_xlfn.IFS(Table1[[#This Row],[tenure]]&lt;=12,"0-1 Years", Table1[[#This Row],[tenure]] &lt;=36, "1-3 Years",Table1[[#This Row],[tenure]]&lt;=60, "3-5 Years",Table1[[#This Row],[tenure]]&gt;60,"5+ Years")</f>
        <v>0-1 Years</v>
      </c>
      <c r="X5939" t="str">
        <f>IF(AND(Table1[[#This Row],[Contract]]="Month-to-Month", Table1[[#This Row],[PaymentMethod]]= "Electronic check"), "High Risk", "Standard")</f>
        <v>High Risk</v>
      </c>
      <c r="Y5939" s="11">
        <f>IFERROR(Table1[[#This Row],[TotalCharges]]/Table1[[#This Row],[tenure]],"0")</f>
        <v>76.674999999999997</v>
      </c>
      <c r="Z5939" t="str">
        <f>IF(Table1[[#This Row],[SeniorCitizen]]=1,"Yes","No")</f>
        <v>Yes</v>
      </c>
    </row>
    <row r="5940" spans="1:26" x14ac:dyDescent="0.3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s="2">
        <v>108.9</v>
      </c>
      <c r="T5940" s="2">
        <v>3625.2</v>
      </c>
      <c r="U5940" t="s">
        <v>24</v>
      </c>
      <c r="V5940">
        <f>COUNTIF(Table1[[#This Row],[OnlineSecurity]:[StreamingMovies]], "Yes")</f>
        <v>5</v>
      </c>
      <c r="W5940" t="str" cm="1">
        <f t="array" ref="W5940">_xlfn.IFS(Table1[[#This Row],[tenure]]&lt;=12,"0-1 Years", Table1[[#This Row],[tenure]] &lt;=36, "1-3 Years",Table1[[#This Row],[tenure]]&lt;=60, "3-5 Years",Table1[[#This Row],[tenure]]&gt;60,"5+ Years")</f>
        <v>1-3 Years</v>
      </c>
      <c r="X5940" t="str">
        <f>IF(AND(Table1[[#This Row],[Contract]]="Month-to-Month", Table1[[#This Row],[PaymentMethod]]= "Electronic check"), "High Risk", "Standard")</f>
        <v>High Risk</v>
      </c>
      <c r="Y5940" s="11">
        <f>IFERROR(Table1[[#This Row],[TotalCharges]]/Table1[[#This Row],[tenure]],"0")</f>
        <v>106.62352941176471</v>
      </c>
      <c r="Z5940" t="str">
        <f>IF(Table1[[#This Row],[SeniorCitizen]]=1,"Yes","No")</f>
        <v>Yes</v>
      </c>
    </row>
    <row r="5941" spans="1:26" x14ac:dyDescent="0.35">
      <c r="A5941" t="s">
        <v>5976</v>
      </c>
      <c r="B5941" t="s">
        <v>30</v>
      </c>
      <c r="C5941">
        <v>0</v>
      </c>
      <c r="D5941" t="s">
        <v>24</v>
      </c>
      <c r="E5941" t="s">
        <v>24</v>
      </c>
      <c r="F5941">
        <v>18</v>
      </c>
      <c r="G5941" t="s">
        <v>24</v>
      </c>
      <c r="H5941" t="s">
        <v>24</v>
      </c>
      <c r="I5941" t="s">
        <v>26</v>
      </c>
      <c r="J5941" t="s">
        <v>23</v>
      </c>
      <c r="K5941" t="s">
        <v>24</v>
      </c>
      <c r="L5941" t="s">
        <v>23</v>
      </c>
      <c r="M5941" t="s">
        <v>24</v>
      </c>
      <c r="N5941" t="s">
        <v>24</v>
      </c>
      <c r="O5941" t="s">
        <v>24</v>
      </c>
      <c r="P5941" t="s">
        <v>27</v>
      </c>
      <c r="Q5941" t="s">
        <v>24</v>
      </c>
      <c r="R5941" t="s">
        <v>32</v>
      </c>
      <c r="S5941" s="2">
        <v>33.6</v>
      </c>
      <c r="T5941" s="2">
        <v>550.35</v>
      </c>
      <c r="U5941" t="s">
        <v>24</v>
      </c>
      <c r="V5941">
        <f>COUNTIF(Table1[[#This Row],[OnlineSecurity]:[StreamingMovies]], "Yes")</f>
        <v>2</v>
      </c>
      <c r="W5941" t="str" cm="1">
        <f t="array" ref="W5941">_xlfn.IFS(Table1[[#This Row],[tenure]]&lt;=12,"0-1 Years", Table1[[#This Row],[tenure]] &lt;=36, "1-3 Years",Table1[[#This Row],[tenure]]&lt;=60, "3-5 Years",Table1[[#This Row],[tenure]]&gt;60,"5+ Years")</f>
        <v>1-3 Years</v>
      </c>
      <c r="X5941" t="str">
        <f>IF(AND(Table1[[#This Row],[Contract]]="Month-to-Month", Table1[[#This Row],[PaymentMethod]]= "Electronic check"), "High Risk", "Standard")</f>
        <v>Standard</v>
      </c>
      <c r="Y5941" s="11">
        <f>IFERROR(Table1[[#This Row],[TotalCharges]]/Table1[[#This Row],[tenure]],"0")</f>
        <v>30.575000000000003</v>
      </c>
      <c r="Z5941" t="str">
        <f>IF(Table1[[#This Row],[SeniorCitizen]]=1,"Yes","No")</f>
        <v>No</v>
      </c>
    </row>
    <row r="5942" spans="1:26" x14ac:dyDescent="0.3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s="2">
        <v>85.85</v>
      </c>
      <c r="T5942" s="2">
        <v>4793.8</v>
      </c>
      <c r="U5942" t="s">
        <v>24</v>
      </c>
      <c r="V5942">
        <f>COUNTIF(Table1[[#This Row],[OnlineSecurity]:[StreamingMovies]], "Yes")</f>
        <v>3</v>
      </c>
      <c r="W5942" t="str" cm="1">
        <f t="array" ref="W5942">_xlfn.IFS(Table1[[#This Row],[tenure]]&lt;=12,"0-1 Years", Table1[[#This Row],[tenure]] &lt;=36, "1-3 Years",Table1[[#This Row],[tenure]]&lt;=60, "3-5 Years",Table1[[#This Row],[tenure]]&gt;60,"5+ Years")</f>
        <v>3-5 Years</v>
      </c>
      <c r="X5942" t="str">
        <f>IF(AND(Table1[[#This Row],[Contract]]="Month-to-Month", Table1[[#This Row],[PaymentMethod]]= "Electronic check"), "High Risk", "Standard")</f>
        <v>Standard</v>
      </c>
      <c r="Y5942" s="11">
        <f>IFERROR(Table1[[#This Row],[TotalCharges]]/Table1[[#This Row],[tenure]],"0")</f>
        <v>85.603571428571428</v>
      </c>
      <c r="Z5942" t="str">
        <f>IF(Table1[[#This Row],[SeniorCitizen]]=1,"Yes","No")</f>
        <v>No</v>
      </c>
    </row>
    <row r="5943" spans="1:26" x14ac:dyDescent="0.35">
      <c r="A5943" t="s">
        <v>5978</v>
      </c>
      <c r="B5943" t="s">
        <v>22</v>
      </c>
      <c r="C5943">
        <v>0</v>
      </c>
      <c r="D5943" t="s">
        <v>24</v>
      </c>
      <c r="E5943" t="s">
        <v>24</v>
      </c>
      <c r="F5943">
        <v>36</v>
      </c>
      <c r="G5943" t="s">
        <v>24</v>
      </c>
      <c r="H5943" t="s">
        <v>24</v>
      </c>
      <c r="I5943" t="s">
        <v>26</v>
      </c>
      <c r="J5943" t="s">
        <v>24</v>
      </c>
      <c r="K5943" t="s">
        <v>23</v>
      </c>
      <c r="L5943" t="s">
        <v>24</v>
      </c>
      <c r="M5943" t="s">
        <v>23</v>
      </c>
      <c r="N5943" t="s">
        <v>24</v>
      </c>
      <c r="O5943" t="s">
        <v>24</v>
      </c>
      <c r="P5943" t="s">
        <v>27</v>
      </c>
      <c r="Q5943" t="s">
        <v>23</v>
      </c>
      <c r="R5943" t="s">
        <v>7104</v>
      </c>
      <c r="S5943" s="2">
        <v>34.85</v>
      </c>
      <c r="T5943" s="2">
        <v>1267.2</v>
      </c>
      <c r="U5943" t="s">
        <v>24</v>
      </c>
      <c r="V5943">
        <f>COUNTIF(Table1[[#This Row],[OnlineSecurity]:[StreamingMovies]], "Yes")</f>
        <v>2</v>
      </c>
      <c r="W5943" t="str" cm="1">
        <f t="array" ref="W5943">_xlfn.IFS(Table1[[#This Row],[tenure]]&lt;=12,"0-1 Years", Table1[[#This Row],[tenure]] &lt;=36, "1-3 Years",Table1[[#This Row],[tenure]]&lt;=60, "3-5 Years",Table1[[#This Row],[tenure]]&gt;60,"5+ Years")</f>
        <v>1-3 Years</v>
      </c>
      <c r="X5943" t="str">
        <f>IF(AND(Table1[[#This Row],[Contract]]="Month-to-Month", Table1[[#This Row],[PaymentMethod]]= "Electronic check"), "High Risk", "Standard")</f>
        <v>Standard</v>
      </c>
      <c r="Y5943" s="11">
        <f>IFERROR(Table1[[#This Row],[TotalCharges]]/Table1[[#This Row],[tenure]],"0")</f>
        <v>35.200000000000003</v>
      </c>
      <c r="Z5943" t="str">
        <f>IF(Table1[[#This Row],[SeniorCitizen]]=1,"Yes","No")</f>
        <v>No</v>
      </c>
    </row>
    <row r="5944" spans="1:26" x14ac:dyDescent="0.35">
      <c r="A5944" t="s">
        <v>5979</v>
      </c>
      <c r="B5944" t="s">
        <v>22</v>
      </c>
      <c r="C5944">
        <v>0</v>
      </c>
      <c r="D5944" t="s">
        <v>23</v>
      </c>
      <c r="E5944" t="s">
        <v>24</v>
      </c>
      <c r="F5944">
        <v>9</v>
      </c>
      <c r="G5944" t="s">
        <v>24</v>
      </c>
      <c r="H5944" t="s">
        <v>24</v>
      </c>
      <c r="I5944" t="s">
        <v>26</v>
      </c>
      <c r="J5944" t="s">
        <v>24</v>
      </c>
      <c r="K5944" t="s">
        <v>24</v>
      </c>
      <c r="L5944" t="s">
        <v>23</v>
      </c>
      <c r="M5944" t="s">
        <v>24</v>
      </c>
      <c r="N5944" t="s">
        <v>23</v>
      </c>
      <c r="O5944" t="s">
        <v>23</v>
      </c>
      <c r="P5944" t="s">
        <v>27</v>
      </c>
      <c r="Q5944" t="s">
        <v>23</v>
      </c>
      <c r="R5944" t="s">
        <v>28</v>
      </c>
      <c r="S5944" s="2">
        <v>48.75</v>
      </c>
      <c r="T5944" s="2">
        <v>442.2</v>
      </c>
      <c r="U5944" t="s">
        <v>23</v>
      </c>
      <c r="V5944">
        <f>COUNTIF(Table1[[#This Row],[OnlineSecurity]:[StreamingMovies]], "Yes")</f>
        <v>3</v>
      </c>
      <c r="W5944" t="str" cm="1">
        <f t="array" ref="W5944">_xlfn.IFS(Table1[[#This Row],[tenure]]&lt;=12,"0-1 Years", Table1[[#This Row],[tenure]] &lt;=36, "1-3 Years",Table1[[#This Row],[tenure]]&lt;=60, "3-5 Years",Table1[[#This Row],[tenure]]&gt;60,"5+ Years")</f>
        <v>0-1 Years</v>
      </c>
      <c r="X5944" t="str">
        <f>IF(AND(Table1[[#This Row],[Contract]]="Month-to-Month", Table1[[#This Row],[PaymentMethod]]= "Electronic check"), "High Risk", "Standard")</f>
        <v>High Risk</v>
      </c>
      <c r="Y5944" s="11">
        <f>IFERROR(Table1[[#This Row],[TotalCharges]]/Table1[[#This Row],[tenure]],"0")</f>
        <v>49.133333333333333</v>
      </c>
      <c r="Z5944" t="str">
        <f>IF(Table1[[#This Row],[SeniorCitizen]]=1,"Yes","No")</f>
        <v>No</v>
      </c>
    </row>
    <row r="5945" spans="1:26" x14ac:dyDescent="0.3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s="2">
        <v>84.85</v>
      </c>
      <c r="T5945" s="2">
        <v>84.85</v>
      </c>
      <c r="U5945" t="s">
        <v>23</v>
      </c>
      <c r="V5945">
        <f>COUNTIF(Table1[[#This Row],[OnlineSecurity]:[StreamingMovies]], "Yes")</f>
        <v>2</v>
      </c>
      <c r="W5945" t="str" cm="1">
        <f t="array" ref="W5945">_xlfn.IFS(Table1[[#This Row],[tenure]]&lt;=12,"0-1 Years", Table1[[#This Row],[tenure]] &lt;=36, "1-3 Years",Table1[[#This Row],[tenure]]&lt;=60, "3-5 Years",Table1[[#This Row],[tenure]]&gt;60,"5+ Years")</f>
        <v>0-1 Years</v>
      </c>
      <c r="X5945" t="str">
        <f>IF(AND(Table1[[#This Row],[Contract]]="Month-to-Month", Table1[[#This Row],[PaymentMethod]]= "Electronic check"), "High Risk", "Standard")</f>
        <v>High Risk</v>
      </c>
      <c r="Y5945" s="11">
        <f>IFERROR(Table1[[#This Row],[TotalCharges]]/Table1[[#This Row],[tenure]],"0")</f>
        <v>84.85</v>
      </c>
      <c r="Z5945" t="str">
        <f>IF(Table1[[#This Row],[SeniorCitizen]]=1,"Yes","No")</f>
        <v>No</v>
      </c>
    </row>
    <row r="5946" spans="1:26" x14ac:dyDescent="0.3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s="2">
        <v>56.65</v>
      </c>
      <c r="T5946" s="2">
        <v>654.85</v>
      </c>
      <c r="U5946" t="s">
        <v>23</v>
      </c>
      <c r="V5946">
        <f>COUNTIF(Table1[[#This Row],[OnlineSecurity]:[StreamingMovies]], "Yes")</f>
        <v>2</v>
      </c>
      <c r="W5946" t="str" cm="1">
        <f t="array" ref="W5946">_xlfn.IFS(Table1[[#This Row],[tenure]]&lt;=12,"0-1 Years", Table1[[#This Row],[tenure]] &lt;=36, "1-3 Years",Table1[[#This Row],[tenure]]&lt;=60, "3-5 Years",Table1[[#This Row],[tenure]]&gt;60,"5+ Years")</f>
        <v>0-1 Years</v>
      </c>
      <c r="X5946" t="str">
        <f>IF(AND(Table1[[#This Row],[Contract]]="Month-to-Month", Table1[[#This Row],[PaymentMethod]]= "Electronic check"), "High Risk", "Standard")</f>
        <v>Standard</v>
      </c>
      <c r="Y5946" s="11">
        <f>IFERROR(Table1[[#This Row],[TotalCharges]]/Table1[[#This Row],[tenure]],"0")</f>
        <v>54.570833333333333</v>
      </c>
      <c r="Z5946" t="str">
        <f>IF(Table1[[#This Row],[SeniorCitizen]]=1,"Yes","No")</f>
        <v>No</v>
      </c>
    </row>
    <row r="5947" spans="1:26" x14ac:dyDescent="0.3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7105</v>
      </c>
      <c r="S5947" s="2">
        <v>95.3</v>
      </c>
      <c r="T5947" s="2">
        <v>5567.45</v>
      </c>
      <c r="U5947" t="s">
        <v>24</v>
      </c>
      <c r="V5947">
        <f>COUNTIF(Table1[[#This Row],[OnlineSecurity]:[StreamingMovies]], "Yes")</f>
        <v>4</v>
      </c>
      <c r="W5947" t="str" cm="1">
        <f t="array" ref="W5947">_xlfn.IFS(Table1[[#This Row],[tenure]]&lt;=12,"0-1 Years", Table1[[#This Row],[tenure]] &lt;=36, "1-3 Years",Table1[[#This Row],[tenure]]&lt;=60, "3-5 Years",Table1[[#This Row],[tenure]]&gt;60,"5+ Years")</f>
        <v>3-5 Years</v>
      </c>
      <c r="X5947" t="str">
        <f>IF(AND(Table1[[#This Row],[Contract]]="Month-to-Month", Table1[[#This Row],[PaymentMethod]]= "Electronic check"), "High Risk", "Standard")</f>
        <v>Standard</v>
      </c>
      <c r="Y5947" s="11">
        <f>IFERROR(Table1[[#This Row],[TotalCharges]]/Table1[[#This Row],[tenure]],"0")</f>
        <v>97.674561403508775</v>
      </c>
      <c r="Z5947" t="str">
        <f>IF(Table1[[#This Row],[SeniorCitizen]]=1,"Yes","No")</f>
        <v>Yes</v>
      </c>
    </row>
    <row r="5948" spans="1:26" x14ac:dyDescent="0.3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7105</v>
      </c>
      <c r="S5948" s="2">
        <v>73.900000000000006</v>
      </c>
      <c r="T5948" s="2">
        <v>3160.55</v>
      </c>
      <c r="U5948" t="s">
        <v>23</v>
      </c>
      <c r="V5948">
        <f>COUNTIF(Table1[[#This Row],[OnlineSecurity]:[StreamingMovies]], "Yes")</f>
        <v>5</v>
      </c>
      <c r="W5948" t="str" cm="1">
        <f t="array" ref="W5948">_xlfn.IFS(Table1[[#This Row],[tenure]]&lt;=12,"0-1 Years", Table1[[#This Row],[tenure]] &lt;=36, "1-3 Years",Table1[[#This Row],[tenure]]&lt;=60, "3-5 Years",Table1[[#This Row],[tenure]]&gt;60,"5+ Years")</f>
        <v>3-5 Years</v>
      </c>
      <c r="X5948" t="str">
        <f>IF(AND(Table1[[#This Row],[Contract]]="Month-to-Month", Table1[[#This Row],[PaymentMethod]]= "Electronic check"), "High Risk", "Standard")</f>
        <v>Standard</v>
      </c>
      <c r="Y5948" s="11">
        <f>IFERROR(Table1[[#This Row],[TotalCharges]]/Table1[[#This Row],[tenure]],"0")</f>
        <v>75.251190476190487</v>
      </c>
      <c r="Z5948" t="str">
        <f>IF(Table1[[#This Row],[SeniorCitizen]]=1,"Yes","No")</f>
        <v>No</v>
      </c>
    </row>
    <row r="5949" spans="1:26" x14ac:dyDescent="0.35">
      <c r="A5949" t="s">
        <v>5984</v>
      </c>
      <c r="B5949" t="s">
        <v>22</v>
      </c>
      <c r="C5949">
        <v>0</v>
      </c>
      <c r="D5949" t="s">
        <v>23</v>
      </c>
      <c r="E5949" t="s">
        <v>23</v>
      </c>
      <c r="F5949">
        <v>33</v>
      </c>
      <c r="G5949" t="s">
        <v>23</v>
      </c>
      <c r="H5949" t="s">
        <v>23</v>
      </c>
      <c r="I5949" t="s">
        <v>24</v>
      </c>
      <c r="J5949" t="s">
        <v>24</v>
      </c>
      <c r="K5949" t="s">
        <v>24</v>
      </c>
      <c r="L5949" t="s">
        <v>24</v>
      </c>
      <c r="M5949" t="s">
        <v>24</v>
      </c>
      <c r="N5949" t="s">
        <v>24</v>
      </c>
      <c r="O5949" t="s">
        <v>24</v>
      </c>
      <c r="P5949" t="s">
        <v>47</v>
      </c>
      <c r="Q5949" t="s">
        <v>23</v>
      </c>
      <c r="R5949" t="s">
        <v>32</v>
      </c>
      <c r="S5949" s="2">
        <v>24.5</v>
      </c>
      <c r="T5949" s="2">
        <v>740.3</v>
      </c>
      <c r="U5949" t="s">
        <v>23</v>
      </c>
      <c r="V5949">
        <f>COUNTIF(Table1[[#This Row],[OnlineSecurity]:[StreamingMovies]], "Yes")</f>
        <v>0</v>
      </c>
      <c r="W5949" t="str" cm="1">
        <f t="array" ref="W5949">_xlfn.IFS(Table1[[#This Row],[tenure]]&lt;=12,"0-1 Years", Table1[[#This Row],[tenure]] &lt;=36, "1-3 Years",Table1[[#This Row],[tenure]]&lt;=60, "3-5 Years",Table1[[#This Row],[tenure]]&gt;60,"5+ Years")</f>
        <v>1-3 Years</v>
      </c>
      <c r="X5949" t="str">
        <f>IF(AND(Table1[[#This Row],[Contract]]="Month-to-Month", Table1[[#This Row],[PaymentMethod]]= "Electronic check"), "High Risk", "Standard")</f>
        <v>Standard</v>
      </c>
      <c r="Y5949" s="11">
        <f>IFERROR(Table1[[#This Row],[TotalCharges]]/Table1[[#This Row],[tenure]],"0")</f>
        <v>22.433333333333334</v>
      </c>
      <c r="Z5949" t="str">
        <f>IF(Table1[[#This Row],[SeniorCitizen]]=1,"Yes","No")</f>
        <v>No</v>
      </c>
    </row>
    <row r="5950" spans="1:26" x14ac:dyDescent="0.3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7104</v>
      </c>
      <c r="S5950" s="2">
        <v>84.6</v>
      </c>
      <c r="T5950" s="2">
        <v>5706.2</v>
      </c>
      <c r="U5950" t="s">
        <v>24</v>
      </c>
      <c r="V5950">
        <f>COUNTIF(Table1[[#This Row],[OnlineSecurity]:[StreamingMovies]], "Yes")</f>
        <v>3</v>
      </c>
      <c r="W5950" t="str" cm="1">
        <f t="array" ref="W5950">_xlfn.IFS(Table1[[#This Row],[tenure]]&lt;=12,"0-1 Years", Table1[[#This Row],[tenure]] &lt;=36, "1-3 Years",Table1[[#This Row],[tenure]]&lt;=60, "3-5 Years",Table1[[#This Row],[tenure]]&gt;60,"5+ Years")</f>
        <v>5+ Years</v>
      </c>
      <c r="X5950" t="str">
        <f>IF(AND(Table1[[#This Row],[Contract]]="Month-to-Month", Table1[[#This Row],[PaymentMethod]]= "Electronic check"), "High Risk", "Standard")</f>
        <v>Standard</v>
      </c>
      <c r="Y5950" s="11">
        <f>IFERROR(Table1[[#This Row],[TotalCharges]]/Table1[[#This Row],[tenure]],"0")</f>
        <v>81.517142857142858</v>
      </c>
      <c r="Z5950" t="str">
        <f>IF(Table1[[#This Row],[SeniorCitizen]]=1,"Yes","No")</f>
        <v>No</v>
      </c>
    </row>
    <row r="5951" spans="1:26" x14ac:dyDescent="0.35">
      <c r="A5951" t="s">
        <v>5986</v>
      </c>
      <c r="B5951" t="s">
        <v>22</v>
      </c>
      <c r="C5951">
        <v>0</v>
      </c>
      <c r="D5951" t="s">
        <v>24</v>
      </c>
      <c r="E5951" t="s">
        <v>24</v>
      </c>
      <c r="F5951">
        <v>68</v>
      </c>
      <c r="G5951" t="s">
        <v>24</v>
      </c>
      <c r="H5951" t="s">
        <v>24</v>
      </c>
      <c r="I5951" t="s">
        <v>26</v>
      </c>
      <c r="J5951" t="s">
        <v>24</v>
      </c>
      <c r="K5951" t="s">
        <v>23</v>
      </c>
      <c r="L5951" t="s">
        <v>24</v>
      </c>
      <c r="M5951" t="s">
        <v>23</v>
      </c>
      <c r="N5951" t="s">
        <v>24</v>
      </c>
      <c r="O5951" t="s">
        <v>23</v>
      </c>
      <c r="P5951" t="s">
        <v>27</v>
      </c>
      <c r="Q5951" t="s">
        <v>24</v>
      </c>
      <c r="R5951" t="s">
        <v>28</v>
      </c>
      <c r="S5951" s="2">
        <v>44.95</v>
      </c>
      <c r="T5951" s="2">
        <v>3085.35</v>
      </c>
      <c r="U5951" t="s">
        <v>24</v>
      </c>
      <c r="V5951">
        <f>COUNTIF(Table1[[#This Row],[OnlineSecurity]:[StreamingMovies]], "Yes")</f>
        <v>3</v>
      </c>
      <c r="W5951" t="str" cm="1">
        <f t="array" ref="W5951">_xlfn.IFS(Table1[[#This Row],[tenure]]&lt;=12,"0-1 Years", Table1[[#This Row],[tenure]] &lt;=36, "1-3 Years",Table1[[#This Row],[tenure]]&lt;=60, "3-5 Years",Table1[[#This Row],[tenure]]&gt;60,"5+ Years")</f>
        <v>5+ Years</v>
      </c>
      <c r="X5951" t="str">
        <f>IF(AND(Table1[[#This Row],[Contract]]="Month-to-Month", Table1[[#This Row],[PaymentMethod]]= "Electronic check"), "High Risk", "Standard")</f>
        <v>High Risk</v>
      </c>
      <c r="Y5951" s="11">
        <f>IFERROR(Table1[[#This Row],[TotalCharges]]/Table1[[#This Row],[tenure]],"0")</f>
        <v>45.372794117647061</v>
      </c>
      <c r="Z5951" t="str">
        <f>IF(Table1[[#This Row],[SeniorCitizen]]=1,"Yes","No")</f>
        <v>No</v>
      </c>
    </row>
    <row r="5952" spans="1:26" x14ac:dyDescent="0.35">
      <c r="A5952" t="s">
        <v>5987</v>
      </c>
      <c r="B5952" t="s">
        <v>30</v>
      </c>
      <c r="C5952">
        <v>0</v>
      </c>
      <c r="D5952" t="s">
        <v>24</v>
      </c>
      <c r="E5952" t="s">
        <v>23</v>
      </c>
      <c r="F5952">
        <v>1</v>
      </c>
      <c r="G5952" t="s">
        <v>24</v>
      </c>
      <c r="H5952" t="s">
        <v>24</v>
      </c>
      <c r="I5952" t="s">
        <v>26</v>
      </c>
      <c r="J5952" t="s">
        <v>24</v>
      </c>
      <c r="K5952" t="s">
        <v>24</v>
      </c>
      <c r="L5952" t="s">
        <v>24</v>
      </c>
      <c r="M5952" t="s">
        <v>24</v>
      </c>
      <c r="N5952" t="s">
        <v>24</v>
      </c>
      <c r="O5952" t="s">
        <v>24</v>
      </c>
      <c r="P5952" t="s">
        <v>27</v>
      </c>
      <c r="Q5952" t="s">
        <v>23</v>
      </c>
      <c r="R5952" t="s">
        <v>28</v>
      </c>
      <c r="S5952" s="2">
        <v>24.7</v>
      </c>
      <c r="T5952" s="2">
        <v>24.7</v>
      </c>
      <c r="U5952" t="s">
        <v>24</v>
      </c>
      <c r="V5952">
        <f>COUNTIF(Table1[[#This Row],[OnlineSecurity]:[StreamingMovies]], "Yes")</f>
        <v>0</v>
      </c>
      <c r="W5952" t="str" cm="1">
        <f t="array" ref="W5952">_xlfn.IFS(Table1[[#This Row],[tenure]]&lt;=12,"0-1 Years", Table1[[#This Row],[tenure]] &lt;=36, "1-3 Years",Table1[[#This Row],[tenure]]&lt;=60, "3-5 Years",Table1[[#This Row],[tenure]]&gt;60,"5+ Years")</f>
        <v>0-1 Years</v>
      </c>
      <c r="X5952" t="str">
        <f>IF(AND(Table1[[#This Row],[Contract]]="Month-to-Month", Table1[[#This Row],[PaymentMethod]]= "Electronic check"), "High Risk", "Standard")</f>
        <v>High Risk</v>
      </c>
      <c r="Y5952" s="11">
        <f>IFERROR(Table1[[#This Row],[TotalCharges]]/Table1[[#This Row],[tenure]],"0")</f>
        <v>24.7</v>
      </c>
      <c r="Z5952" t="str">
        <f>IF(Table1[[#This Row],[SeniorCitizen]]=1,"Yes","No")</f>
        <v>No</v>
      </c>
    </row>
    <row r="5953" spans="1:26" x14ac:dyDescent="0.3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7105</v>
      </c>
      <c r="S5953" s="2">
        <v>100.3</v>
      </c>
      <c r="T5953" s="2">
        <v>3541.4</v>
      </c>
      <c r="U5953" t="s">
        <v>24</v>
      </c>
      <c r="V5953">
        <f>COUNTIF(Table1[[#This Row],[OnlineSecurity]:[StreamingMovies]], "Yes")</f>
        <v>3</v>
      </c>
      <c r="W5953" t="str" cm="1">
        <f t="array" ref="W5953">_xlfn.IFS(Table1[[#This Row],[tenure]]&lt;=12,"0-1 Years", Table1[[#This Row],[tenure]] &lt;=36, "1-3 Years",Table1[[#This Row],[tenure]]&lt;=60, "3-5 Years",Table1[[#This Row],[tenure]]&gt;60,"5+ Years")</f>
        <v>3-5 Years</v>
      </c>
      <c r="X5953" t="str">
        <f>IF(AND(Table1[[#This Row],[Contract]]="Month-to-Month", Table1[[#This Row],[PaymentMethod]]= "Electronic check"), "High Risk", "Standard")</f>
        <v>Standard</v>
      </c>
      <c r="Y5953" s="11">
        <f>IFERROR(Table1[[#This Row],[TotalCharges]]/Table1[[#This Row],[tenure]],"0")</f>
        <v>95.713513513513519</v>
      </c>
      <c r="Z5953" t="str">
        <f>IF(Table1[[#This Row],[SeniorCitizen]]=1,"Yes","No")</f>
        <v>No</v>
      </c>
    </row>
    <row r="5954" spans="1:26" x14ac:dyDescent="0.35">
      <c r="A5954" t="s">
        <v>5989</v>
      </c>
      <c r="B5954" t="s">
        <v>22</v>
      </c>
      <c r="C5954">
        <v>0</v>
      </c>
      <c r="D5954" t="s">
        <v>24</v>
      </c>
      <c r="E5954" t="s">
        <v>23</v>
      </c>
      <c r="F5954">
        <v>4</v>
      </c>
      <c r="G5954" t="s">
        <v>23</v>
      </c>
      <c r="H5954" t="s">
        <v>23</v>
      </c>
      <c r="I5954" t="s">
        <v>24</v>
      </c>
      <c r="J5954" t="s">
        <v>24</v>
      </c>
      <c r="K5954" t="s">
        <v>24</v>
      </c>
      <c r="L5954" t="s">
        <v>24</v>
      </c>
      <c r="M5954" t="s">
        <v>24</v>
      </c>
      <c r="N5954" t="s">
        <v>24</v>
      </c>
      <c r="O5954" t="s">
        <v>24</v>
      </c>
      <c r="P5954" t="s">
        <v>27</v>
      </c>
      <c r="Q5954" t="s">
        <v>23</v>
      </c>
      <c r="R5954" t="s">
        <v>32</v>
      </c>
      <c r="S5954" s="2">
        <v>25.45</v>
      </c>
      <c r="T5954" s="2">
        <v>84.2</v>
      </c>
      <c r="U5954" t="s">
        <v>24</v>
      </c>
      <c r="V5954">
        <f>COUNTIF(Table1[[#This Row],[OnlineSecurity]:[StreamingMovies]], "Yes")</f>
        <v>0</v>
      </c>
      <c r="W5954" t="str" cm="1">
        <f t="array" ref="W5954">_xlfn.IFS(Table1[[#This Row],[tenure]]&lt;=12,"0-1 Years", Table1[[#This Row],[tenure]] &lt;=36, "1-3 Years",Table1[[#This Row],[tenure]]&lt;=60, "3-5 Years",Table1[[#This Row],[tenure]]&gt;60,"5+ Years")</f>
        <v>0-1 Years</v>
      </c>
      <c r="X5954" t="str">
        <f>IF(AND(Table1[[#This Row],[Contract]]="Month-to-Month", Table1[[#This Row],[PaymentMethod]]= "Electronic check"), "High Risk", "Standard")</f>
        <v>Standard</v>
      </c>
      <c r="Y5954" s="11">
        <f>IFERROR(Table1[[#This Row],[TotalCharges]]/Table1[[#This Row],[tenure]],"0")</f>
        <v>21.05</v>
      </c>
      <c r="Z5954" t="str">
        <f>IF(Table1[[#This Row],[SeniorCitizen]]=1,"Yes","No")</f>
        <v>No</v>
      </c>
    </row>
    <row r="5955" spans="1:26" x14ac:dyDescent="0.3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s="2">
        <v>50.7</v>
      </c>
      <c r="T5955" s="2">
        <v>50.7</v>
      </c>
      <c r="U5955" t="s">
        <v>24</v>
      </c>
      <c r="V5955">
        <f>COUNTIF(Table1[[#This Row],[OnlineSecurity]:[StreamingMovies]], "Yes")</f>
        <v>1</v>
      </c>
      <c r="W5955" t="str" cm="1">
        <f t="array" ref="W5955">_xlfn.IFS(Table1[[#This Row],[tenure]]&lt;=12,"0-1 Years", Table1[[#This Row],[tenure]] &lt;=36, "1-3 Years",Table1[[#This Row],[tenure]]&lt;=60, "3-5 Years",Table1[[#This Row],[tenure]]&gt;60,"5+ Years")</f>
        <v>0-1 Years</v>
      </c>
      <c r="X5955" t="str">
        <f>IF(AND(Table1[[#This Row],[Contract]]="Month-to-Month", Table1[[#This Row],[PaymentMethod]]= "Electronic check"), "High Risk", "Standard")</f>
        <v>Standard</v>
      </c>
      <c r="Y5955" s="11">
        <f>IFERROR(Table1[[#This Row],[TotalCharges]]/Table1[[#This Row],[tenure]],"0")</f>
        <v>50.7</v>
      </c>
      <c r="Z5955" t="str">
        <f>IF(Table1[[#This Row],[SeniorCitizen]]=1,"Yes","No")</f>
        <v>No</v>
      </c>
    </row>
    <row r="5956" spans="1:26" x14ac:dyDescent="0.35">
      <c r="A5956" t="s">
        <v>5991</v>
      </c>
      <c r="B5956" t="s">
        <v>30</v>
      </c>
      <c r="C5956">
        <v>0</v>
      </c>
      <c r="D5956" t="s">
        <v>24</v>
      </c>
      <c r="E5956" t="s">
        <v>24</v>
      </c>
      <c r="F5956">
        <v>20</v>
      </c>
      <c r="G5956" t="s">
        <v>24</v>
      </c>
      <c r="H5956" t="s">
        <v>24</v>
      </c>
      <c r="I5956" t="s">
        <v>26</v>
      </c>
      <c r="J5956" t="s">
        <v>23</v>
      </c>
      <c r="K5956" t="s">
        <v>23</v>
      </c>
      <c r="L5956" t="s">
        <v>23</v>
      </c>
      <c r="M5956" t="s">
        <v>23</v>
      </c>
      <c r="N5956" t="s">
        <v>23</v>
      </c>
      <c r="O5956" t="s">
        <v>24</v>
      </c>
      <c r="P5956" t="s">
        <v>27</v>
      </c>
      <c r="Q5956" t="s">
        <v>23</v>
      </c>
      <c r="R5956" t="s">
        <v>7105</v>
      </c>
      <c r="S5956" s="2">
        <v>55</v>
      </c>
      <c r="T5956" s="2">
        <v>1165.55</v>
      </c>
      <c r="U5956" t="s">
        <v>24</v>
      </c>
      <c r="V5956">
        <f>COUNTIF(Table1[[#This Row],[OnlineSecurity]:[StreamingMovies]], "Yes")</f>
        <v>5</v>
      </c>
      <c r="W5956" t="str" cm="1">
        <f t="array" ref="W5956">_xlfn.IFS(Table1[[#This Row],[tenure]]&lt;=12,"0-1 Years", Table1[[#This Row],[tenure]] &lt;=36, "1-3 Years",Table1[[#This Row],[tenure]]&lt;=60, "3-5 Years",Table1[[#This Row],[tenure]]&gt;60,"5+ Years")</f>
        <v>1-3 Years</v>
      </c>
      <c r="X5956" t="str">
        <f>IF(AND(Table1[[#This Row],[Contract]]="Month-to-Month", Table1[[#This Row],[PaymentMethod]]= "Electronic check"), "High Risk", "Standard")</f>
        <v>Standard</v>
      </c>
      <c r="Y5956" s="11">
        <f>IFERROR(Table1[[#This Row],[TotalCharges]]/Table1[[#This Row],[tenure]],"0")</f>
        <v>58.277499999999996</v>
      </c>
      <c r="Z5956" t="str">
        <f>IF(Table1[[#This Row],[SeniorCitizen]]=1,"Yes","No")</f>
        <v>No</v>
      </c>
    </row>
    <row r="5957" spans="1:26" x14ac:dyDescent="0.3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7104</v>
      </c>
      <c r="S5957" s="2">
        <v>68.400000000000006</v>
      </c>
      <c r="T5957" s="2">
        <v>4855.3500000000004</v>
      </c>
      <c r="U5957" t="s">
        <v>24</v>
      </c>
      <c r="V5957">
        <f>COUNTIF(Table1[[#This Row],[OnlineSecurity]:[StreamingMovies]], "Yes")</f>
        <v>4</v>
      </c>
      <c r="W5957" t="str" cm="1">
        <f t="array" ref="W5957">_xlfn.IFS(Table1[[#This Row],[tenure]]&lt;=12,"0-1 Years", Table1[[#This Row],[tenure]] &lt;=36, "1-3 Years",Table1[[#This Row],[tenure]]&lt;=60, "3-5 Years",Table1[[#This Row],[tenure]]&gt;60,"5+ Years")</f>
        <v>5+ Years</v>
      </c>
      <c r="X5957" t="str">
        <f>IF(AND(Table1[[#This Row],[Contract]]="Month-to-Month", Table1[[#This Row],[PaymentMethod]]= "Electronic check"), "High Risk", "Standard")</f>
        <v>Standard</v>
      </c>
      <c r="Y5957" s="11">
        <f>IFERROR(Table1[[#This Row],[TotalCharges]]/Table1[[#This Row],[tenure]],"0")</f>
        <v>67.435416666666669</v>
      </c>
      <c r="Z5957" t="str">
        <f>IF(Table1[[#This Row],[SeniorCitizen]]=1,"Yes","No")</f>
        <v>No</v>
      </c>
    </row>
    <row r="5958" spans="1:26" x14ac:dyDescent="0.3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s="2">
        <v>89.9</v>
      </c>
      <c r="T5958" s="2">
        <v>2806.9</v>
      </c>
      <c r="U5958" t="s">
        <v>23</v>
      </c>
      <c r="V5958">
        <f>COUNTIF(Table1[[#This Row],[OnlineSecurity]:[StreamingMovies]], "Yes")</f>
        <v>2</v>
      </c>
      <c r="W5958" t="str" cm="1">
        <f t="array" ref="W5958">_xlfn.IFS(Table1[[#This Row],[tenure]]&lt;=12,"0-1 Years", Table1[[#This Row],[tenure]] &lt;=36, "1-3 Years",Table1[[#This Row],[tenure]]&lt;=60, "3-5 Years",Table1[[#This Row],[tenure]]&gt;60,"5+ Years")</f>
        <v>1-3 Years</v>
      </c>
      <c r="X5958" t="str">
        <f>IF(AND(Table1[[#This Row],[Contract]]="Month-to-Month", Table1[[#This Row],[PaymentMethod]]= "Electronic check"), "High Risk", "Standard")</f>
        <v>High Risk</v>
      </c>
      <c r="Y5958" s="11">
        <f>IFERROR(Table1[[#This Row],[TotalCharges]]/Table1[[#This Row],[tenure]],"0")</f>
        <v>90.545161290322582</v>
      </c>
      <c r="Z5958" t="str">
        <f>IF(Table1[[#This Row],[SeniorCitizen]]=1,"Yes","No")</f>
        <v>No</v>
      </c>
    </row>
    <row r="5959" spans="1:26" x14ac:dyDescent="0.3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s="2">
        <v>78.55</v>
      </c>
      <c r="T5959" s="2">
        <v>1422.65</v>
      </c>
      <c r="U5959" t="s">
        <v>23</v>
      </c>
      <c r="V5959">
        <f>COUNTIF(Table1[[#This Row],[OnlineSecurity]:[StreamingMovies]], "Yes")</f>
        <v>1</v>
      </c>
      <c r="W5959" t="str" cm="1">
        <f t="array" ref="W5959">_xlfn.IFS(Table1[[#This Row],[tenure]]&lt;=12,"0-1 Years", Table1[[#This Row],[tenure]] &lt;=36, "1-3 Years",Table1[[#This Row],[tenure]]&lt;=60, "3-5 Years",Table1[[#This Row],[tenure]]&gt;60,"5+ Years")</f>
        <v>1-3 Years</v>
      </c>
      <c r="X5959" t="str">
        <f>IF(AND(Table1[[#This Row],[Contract]]="Month-to-Month", Table1[[#This Row],[PaymentMethod]]= "Electronic check"), "High Risk", "Standard")</f>
        <v>High Risk</v>
      </c>
      <c r="Y5959" s="11">
        <f>IFERROR(Table1[[#This Row],[TotalCharges]]/Table1[[#This Row],[tenure]],"0")</f>
        <v>79.036111111111111</v>
      </c>
      <c r="Z5959" t="str">
        <f>IF(Table1[[#This Row],[SeniorCitizen]]=1,"Yes","No")</f>
        <v>Yes</v>
      </c>
    </row>
    <row r="5960" spans="1:26" x14ac:dyDescent="0.3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7104</v>
      </c>
      <c r="S5960" s="2">
        <v>55.05</v>
      </c>
      <c r="T5960" s="2">
        <v>608.15</v>
      </c>
      <c r="U5960" t="s">
        <v>24</v>
      </c>
      <c r="V5960">
        <f>COUNTIF(Table1[[#This Row],[OnlineSecurity]:[StreamingMovies]], "Yes")</f>
        <v>1</v>
      </c>
      <c r="W5960" t="str" cm="1">
        <f t="array" ref="W5960">_xlfn.IFS(Table1[[#This Row],[tenure]]&lt;=12,"0-1 Years", Table1[[#This Row],[tenure]] &lt;=36, "1-3 Years",Table1[[#This Row],[tenure]]&lt;=60, "3-5 Years",Table1[[#This Row],[tenure]]&gt;60,"5+ Years")</f>
        <v>0-1 Years</v>
      </c>
      <c r="X5960" t="str">
        <f>IF(AND(Table1[[#This Row],[Contract]]="Month-to-Month", Table1[[#This Row],[PaymentMethod]]= "Electronic check"), "High Risk", "Standard")</f>
        <v>Standard</v>
      </c>
      <c r="Y5960" s="11">
        <f>IFERROR(Table1[[#This Row],[TotalCharges]]/Table1[[#This Row],[tenure]],"0")</f>
        <v>55.286363636363632</v>
      </c>
      <c r="Z5960" t="str">
        <f>IF(Table1[[#This Row],[SeniorCitizen]]=1,"Yes","No")</f>
        <v>No</v>
      </c>
    </row>
    <row r="5961" spans="1:26" x14ac:dyDescent="0.35">
      <c r="A5961" t="s">
        <v>5996</v>
      </c>
      <c r="B5961" t="s">
        <v>22</v>
      </c>
      <c r="C5961">
        <v>0</v>
      </c>
      <c r="D5961" t="s">
        <v>23</v>
      </c>
      <c r="E5961" t="s">
        <v>23</v>
      </c>
      <c r="F5961">
        <v>33</v>
      </c>
      <c r="G5961" t="s">
        <v>23</v>
      </c>
      <c r="H5961" t="s">
        <v>24</v>
      </c>
      <c r="I5961" t="s">
        <v>24</v>
      </c>
      <c r="J5961" t="s">
        <v>24</v>
      </c>
      <c r="K5961" t="s">
        <v>24</v>
      </c>
      <c r="L5961" t="s">
        <v>24</v>
      </c>
      <c r="M5961" t="s">
        <v>24</v>
      </c>
      <c r="N5961" t="s">
        <v>24</v>
      </c>
      <c r="O5961" t="s">
        <v>24</v>
      </c>
      <c r="P5961" t="s">
        <v>47</v>
      </c>
      <c r="Q5961" t="s">
        <v>24</v>
      </c>
      <c r="R5961" t="s">
        <v>7105</v>
      </c>
      <c r="S5961" s="2">
        <v>19.8</v>
      </c>
      <c r="T5961" s="2">
        <v>641.35</v>
      </c>
      <c r="U5961" t="s">
        <v>24</v>
      </c>
      <c r="V5961">
        <f>COUNTIF(Table1[[#This Row],[OnlineSecurity]:[StreamingMovies]], "Yes")</f>
        <v>0</v>
      </c>
      <c r="W5961" t="str" cm="1">
        <f t="array" ref="W5961">_xlfn.IFS(Table1[[#This Row],[tenure]]&lt;=12,"0-1 Years", Table1[[#This Row],[tenure]] &lt;=36, "1-3 Years",Table1[[#This Row],[tenure]]&lt;=60, "3-5 Years",Table1[[#This Row],[tenure]]&gt;60,"5+ Years")</f>
        <v>1-3 Years</v>
      </c>
      <c r="X5961" t="str">
        <f>IF(AND(Table1[[#This Row],[Contract]]="Month-to-Month", Table1[[#This Row],[PaymentMethod]]= "Electronic check"), "High Risk", "Standard")</f>
        <v>Standard</v>
      </c>
      <c r="Y5961" s="11">
        <f>IFERROR(Table1[[#This Row],[TotalCharges]]/Table1[[#This Row],[tenure]],"0")</f>
        <v>19.434848484848487</v>
      </c>
      <c r="Z5961" t="str">
        <f>IF(Table1[[#This Row],[SeniorCitizen]]=1,"Yes","No")</f>
        <v>No</v>
      </c>
    </row>
    <row r="5962" spans="1:26" x14ac:dyDescent="0.3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s="2">
        <v>84.45</v>
      </c>
      <c r="T5962" s="2">
        <v>4959.1499999999996</v>
      </c>
      <c r="U5962" t="s">
        <v>24</v>
      </c>
      <c r="V5962">
        <f>COUNTIF(Table1[[#This Row],[OnlineSecurity]:[StreamingMovies]], "Yes")</f>
        <v>1</v>
      </c>
      <c r="W5962" t="str" cm="1">
        <f t="array" ref="W5962">_xlfn.IFS(Table1[[#This Row],[tenure]]&lt;=12,"0-1 Years", Table1[[#This Row],[tenure]] &lt;=36, "1-3 Years",Table1[[#This Row],[tenure]]&lt;=60, "3-5 Years",Table1[[#This Row],[tenure]]&gt;60,"5+ Years")</f>
        <v>5+ Years</v>
      </c>
      <c r="X5962" t="str">
        <f>IF(AND(Table1[[#This Row],[Contract]]="Month-to-Month", Table1[[#This Row],[PaymentMethod]]= "Electronic check"), "High Risk", "Standard")</f>
        <v>Standard</v>
      </c>
      <c r="Y5962" s="11">
        <f>IFERROR(Table1[[#This Row],[TotalCharges]]/Table1[[#This Row],[tenure]],"0")</f>
        <v>79.986290322580643</v>
      </c>
      <c r="Z5962" t="str">
        <f>IF(Table1[[#This Row],[SeniorCitizen]]=1,"Yes","No")</f>
        <v>Yes</v>
      </c>
    </row>
    <row r="5963" spans="1:26" x14ac:dyDescent="0.35">
      <c r="A5963" t="s">
        <v>5998</v>
      </c>
      <c r="B5963" t="s">
        <v>22</v>
      </c>
      <c r="C5963">
        <v>0</v>
      </c>
      <c r="D5963" t="s">
        <v>24</v>
      </c>
      <c r="E5963" t="s">
        <v>24</v>
      </c>
      <c r="F5963">
        <v>1</v>
      </c>
      <c r="G5963" t="s">
        <v>24</v>
      </c>
      <c r="H5963" t="s">
        <v>24</v>
      </c>
      <c r="I5963" t="s">
        <v>26</v>
      </c>
      <c r="J5963" t="s">
        <v>24</v>
      </c>
      <c r="K5963" t="s">
        <v>24</v>
      </c>
      <c r="L5963" t="s">
        <v>23</v>
      </c>
      <c r="M5963" t="s">
        <v>23</v>
      </c>
      <c r="N5963" t="s">
        <v>24</v>
      </c>
      <c r="O5963" t="s">
        <v>24</v>
      </c>
      <c r="P5963" t="s">
        <v>27</v>
      </c>
      <c r="Q5963" t="s">
        <v>24</v>
      </c>
      <c r="R5963" t="s">
        <v>32</v>
      </c>
      <c r="S5963" s="2">
        <v>35.9</v>
      </c>
      <c r="T5963" s="2">
        <v>35.9</v>
      </c>
      <c r="U5963" t="s">
        <v>24</v>
      </c>
      <c r="V5963">
        <f>COUNTIF(Table1[[#This Row],[OnlineSecurity]:[StreamingMovies]], "Yes")</f>
        <v>2</v>
      </c>
      <c r="W5963" t="str" cm="1">
        <f t="array" ref="W5963">_xlfn.IFS(Table1[[#This Row],[tenure]]&lt;=12,"0-1 Years", Table1[[#This Row],[tenure]] &lt;=36, "1-3 Years",Table1[[#This Row],[tenure]]&lt;=60, "3-5 Years",Table1[[#This Row],[tenure]]&gt;60,"5+ Years")</f>
        <v>0-1 Years</v>
      </c>
      <c r="X5963" t="str">
        <f>IF(AND(Table1[[#This Row],[Contract]]="Month-to-Month", Table1[[#This Row],[PaymentMethod]]= "Electronic check"), "High Risk", "Standard")</f>
        <v>Standard</v>
      </c>
      <c r="Y5963" s="11">
        <f>IFERROR(Table1[[#This Row],[TotalCharges]]/Table1[[#This Row],[tenure]],"0")</f>
        <v>35.9</v>
      </c>
      <c r="Z5963" t="str">
        <f>IF(Table1[[#This Row],[SeniorCitizen]]=1,"Yes","No")</f>
        <v>No</v>
      </c>
    </row>
    <row r="5964" spans="1:26" x14ac:dyDescent="0.3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7104</v>
      </c>
      <c r="S5964" s="2">
        <v>80.75</v>
      </c>
      <c r="T5964" s="2">
        <v>1321.3</v>
      </c>
      <c r="U5964" t="s">
        <v>24</v>
      </c>
      <c r="V5964">
        <f>COUNTIF(Table1[[#This Row],[OnlineSecurity]:[StreamingMovies]], "Yes")</f>
        <v>2</v>
      </c>
      <c r="W5964" t="str" cm="1">
        <f t="array" ref="W5964">_xlfn.IFS(Table1[[#This Row],[tenure]]&lt;=12,"0-1 Years", Table1[[#This Row],[tenure]] &lt;=36, "1-3 Years",Table1[[#This Row],[tenure]]&lt;=60, "3-5 Years",Table1[[#This Row],[tenure]]&gt;60,"5+ Years")</f>
        <v>1-3 Years</v>
      </c>
      <c r="X5964" t="str">
        <f>IF(AND(Table1[[#This Row],[Contract]]="Month-to-Month", Table1[[#This Row],[PaymentMethod]]= "Electronic check"), "High Risk", "Standard")</f>
        <v>Standard</v>
      </c>
      <c r="Y5964" s="11">
        <f>IFERROR(Table1[[#This Row],[TotalCharges]]/Table1[[#This Row],[tenure]],"0")</f>
        <v>82.581249999999997</v>
      </c>
      <c r="Z5964" t="str">
        <f>IF(Table1[[#This Row],[SeniorCitizen]]=1,"Yes","No")</f>
        <v>No</v>
      </c>
    </row>
    <row r="5965" spans="1:26" x14ac:dyDescent="0.3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s="2">
        <v>78.650000000000006</v>
      </c>
      <c r="T5965" s="2">
        <v>1663.75</v>
      </c>
      <c r="U5965" t="s">
        <v>24</v>
      </c>
      <c r="V5965">
        <f>COUNTIF(Table1[[#This Row],[OnlineSecurity]:[StreamingMovies]], "Yes")</f>
        <v>4</v>
      </c>
      <c r="W5965" t="str" cm="1">
        <f t="array" ref="W5965">_xlfn.IFS(Table1[[#This Row],[tenure]]&lt;=12,"0-1 Years", Table1[[#This Row],[tenure]] &lt;=36, "1-3 Years",Table1[[#This Row],[tenure]]&lt;=60, "3-5 Years",Table1[[#This Row],[tenure]]&gt;60,"5+ Years")</f>
        <v>1-3 Years</v>
      </c>
      <c r="X5965" t="str">
        <f>IF(AND(Table1[[#This Row],[Contract]]="Month-to-Month", Table1[[#This Row],[PaymentMethod]]= "Electronic check"), "High Risk", "Standard")</f>
        <v>Standard</v>
      </c>
      <c r="Y5965" s="11">
        <f>IFERROR(Table1[[#This Row],[TotalCharges]]/Table1[[#This Row],[tenure]],"0")</f>
        <v>75.625</v>
      </c>
      <c r="Z5965" t="str">
        <f>IF(Table1[[#This Row],[SeniorCitizen]]=1,"Yes","No")</f>
        <v>No</v>
      </c>
    </row>
    <row r="5966" spans="1:26" x14ac:dyDescent="0.3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7104</v>
      </c>
      <c r="S5966" s="2">
        <v>61.75</v>
      </c>
      <c r="T5966" s="2">
        <v>3024.15</v>
      </c>
      <c r="U5966" t="s">
        <v>24</v>
      </c>
      <c r="V5966">
        <f>COUNTIF(Table1[[#This Row],[OnlineSecurity]:[StreamingMovies]], "Yes")</f>
        <v>3</v>
      </c>
      <c r="W5966" t="str" cm="1">
        <f t="array" ref="W5966">_xlfn.IFS(Table1[[#This Row],[tenure]]&lt;=12,"0-1 Years", Table1[[#This Row],[tenure]] &lt;=36, "1-3 Years",Table1[[#This Row],[tenure]]&lt;=60, "3-5 Years",Table1[[#This Row],[tenure]]&gt;60,"5+ Years")</f>
        <v>3-5 Years</v>
      </c>
      <c r="X5966" t="str">
        <f>IF(AND(Table1[[#This Row],[Contract]]="Month-to-Month", Table1[[#This Row],[PaymentMethod]]= "Electronic check"), "High Risk", "Standard")</f>
        <v>Standard</v>
      </c>
      <c r="Y5966" s="11">
        <f>IFERROR(Table1[[#This Row],[TotalCharges]]/Table1[[#This Row],[tenure]],"0")</f>
        <v>61.717346938775513</v>
      </c>
      <c r="Z5966" t="str">
        <f>IF(Table1[[#This Row],[SeniorCitizen]]=1,"Yes","No")</f>
        <v>No</v>
      </c>
    </row>
    <row r="5967" spans="1:26" x14ac:dyDescent="0.3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7105</v>
      </c>
      <c r="S5967" s="2">
        <v>63.7</v>
      </c>
      <c r="T5967" s="2">
        <v>2188.5</v>
      </c>
      <c r="U5967" t="s">
        <v>24</v>
      </c>
      <c r="V5967">
        <f>COUNTIF(Table1[[#This Row],[OnlineSecurity]:[StreamingMovies]], "Yes")</f>
        <v>3</v>
      </c>
      <c r="W5967" t="str" cm="1">
        <f t="array" ref="W5967">_xlfn.IFS(Table1[[#This Row],[tenure]]&lt;=12,"0-1 Years", Table1[[#This Row],[tenure]] &lt;=36, "1-3 Years",Table1[[#This Row],[tenure]]&lt;=60, "3-5 Years",Table1[[#This Row],[tenure]]&gt;60,"5+ Years")</f>
        <v>1-3 Years</v>
      </c>
      <c r="X5967" t="str">
        <f>IF(AND(Table1[[#This Row],[Contract]]="Month-to-Month", Table1[[#This Row],[PaymentMethod]]= "Electronic check"), "High Risk", "Standard")</f>
        <v>Standard</v>
      </c>
      <c r="Y5967" s="11">
        <f>IFERROR(Table1[[#This Row],[TotalCharges]]/Table1[[#This Row],[tenure]],"0")</f>
        <v>60.791666666666664</v>
      </c>
      <c r="Z5967" t="str">
        <f>IF(Table1[[#This Row],[SeniorCitizen]]=1,"Yes","No")</f>
        <v>No</v>
      </c>
    </row>
    <row r="5968" spans="1:26" x14ac:dyDescent="0.3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s="2">
        <v>99.45</v>
      </c>
      <c r="T5968" s="2">
        <v>4138.05</v>
      </c>
      <c r="U5968" t="s">
        <v>23</v>
      </c>
      <c r="V5968">
        <f>COUNTIF(Table1[[#This Row],[OnlineSecurity]:[StreamingMovies]], "Yes")</f>
        <v>4</v>
      </c>
      <c r="W5968" t="str" cm="1">
        <f t="array" ref="W5968">_xlfn.IFS(Table1[[#This Row],[tenure]]&lt;=12,"0-1 Years", Table1[[#This Row],[tenure]] &lt;=36, "1-3 Years",Table1[[#This Row],[tenure]]&lt;=60, "3-5 Years",Table1[[#This Row],[tenure]]&gt;60,"5+ Years")</f>
        <v>3-5 Years</v>
      </c>
      <c r="X5968" t="str">
        <f>IF(AND(Table1[[#This Row],[Contract]]="Month-to-Month", Table1[[#This Row],[PaymentMethod]]= "Electronic check"), "High Risk", "Standard")</f>
        <v>High Risk</v>
      </c>
      <c r="Y5968" s="11">
        <f>IFERROR(Table1[[#This Row],[TotalCharges]]/Table1[[#This Row],[tenure]],"0")</f>
        <v>98.525000000000006</v>
      </c>
      <c r="Z5968" t="str">
        <f>IF(Table1[[#This Row],[SeniorCitizen]]=1,"Yes","No")</f>
        <v>No</v>
      </c>
    </row>
    <row r="5969" spans="1:26" x14ac:dyDescent="0.35">
      <c r="A5969" t="s">
        <v>6004</v>
      </c>
      <c r="B5969" t="s">
        <v>30</v>
      </c>
      <c r="C5969">
        <v>1</v>
      </c>
      <c r="D5969" t="s">
        <v>24</v>
      </c>
      <c r="E5969" t="s">
        <v>24</v>
      </c>
      <c r="F5969">
        <v>4</v>
      </c>
      <c r="G5969" t="s">
        <v>24</v>
      </c>
      <c r="H5969" t="s">
        <v>24</v>
      </c>
      <c r="I5969" t="s">
        <v>26</v>
      </c>
      <c r="J5969" t="s">
        <v>24</v>
      </c>
      <c r="K5969" t="s">
        <v>24</v>
      </c>
      <c r="L5969" t="s">
        <v>24</v>
      </c>
      <c r="M5969" t="s">
        <v>24</v>
      </c>
      <c r="N5969" t="s">
        <v>24</v>
      </c>
      <c r="O5969" t="s">
        <v>24</v>
      </c>
      <c r="P5969" t="s">
        <v>27</v>
      </c>
      <c r="Q5969" t="s">
        <v>23</v>
      </c>
      <c r="R5969" t="s">
        <v>7104</v>
      </c>
      <c r="S5969" s="2">
        <v>25.2</v>
      </c>
      <c r="T5969" s="2">
        <v>102.5</v>
      </c>
      <c r="U5969" t="s">
        <v>23</v>
      </c>
      <c r="V5969">
        <f>COUNTIF(Table1[[#This Row],[OnlineSecurity]:[StreamingMovies]], "Yes")</f>
        <v>0</v>
      </c>
      <c r="W5969" t="str" cm="1">
        <f t="array" ref="W5969">_xlfn.IFS(Table1[[#This Row],[tenure]]&lt;=12,"0-1 Years", Table1[[#This Row],[tenure]] &lt;=36, "1-3 Years",Table1[[#This Row],[tenure]]&lt;=60, "3-5 Years",Table1[[#This Row],[tenure]]&gt;60,"5+ Years")</f>
        <v>0-1 Years</v>
      </c>
      <c r="X5969" t="str">
        <f>IF(AND(Table1[[#This Row],[Contract]]="Month-to-Month", Table1[[#This Row],[PaymentMethod]]= "Electronic check"), "High Risk", "Standard")</f>
        <v>Standard</v>
      </c>
      <c r="Y5969" s="11">
        <f>IFERROR(Table1[[#This Row],[TotalCharges]]/Table1[[#This Row],[tenure]],"0")</f>
        <v>25.625</v>
      </c>
      <c r="Z5969" t="str">
        <f>IF(Table1[[#This Row],[SeniorCitizen]]=1,"Yes","No")</f>
        <v>Yes</v>
      </c>
    </row>
    <row r="5970" spans="1:26" x14ac:dyDescent="0.3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s="2">
        <v>74.05</v>
      </c>
      <c r="T5970" s="2">
        <v>872.65</v>
      </c>
      <c r="U5970" t="s">
        <v>23</v>
      </c>
      <c r="V5970">
        <f>COUNTIF(Table1[[#This Row],[OnlineSecurity]:[StreamingMovies]], "Yes")</f>
        <v>3</v>
      </c>
      <c r="W5970" t="str" cm="1">
        <f t="array" ref="W5970">_xlfn.IFS(Table1[[#This Row],[tenure]]&lt;=12,"0-1 Years", Table1[[#This Row],[tenure]] &lt;=36, "1-3 Years",Table1[[#This Row],[tenure]]&lt;=60, "3-5 Years",Table1[[#This Row],[tenure]]&gt;60,"5+ Years")</f>
        <v>0-1 Years</v>
      </c>
      <c r="X5970" t="str">
        <f>IF(AND(Table1[[#This Row],[Contract]]="Month-to-Month", Table1[[#This Row],[PaymentMethod]]= "Electronic check"), "High Risk", "Standard")</f>
        <v>Standard</v>
      </c>
      <c r="Y5970" s="11">
        <f>IFERROR(Table1[[#This Row],[TotalCharges]]/Table1[[#This Row],[tenure]],"0")</f>
        <v>72.720833333333331</v>
      </c>
      <c r="Z5970" t="str">
        <f>IF(Table1[[#This Row],[SeniorCitizen]]=1,"Yes","No")</f>
        <v>No</v>
      </c>
    </row>
    <row r="5971" spans="1:26" x14ac:dyDescent="0.3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s="2">
        <v>87.6</v>
      </c>
      <c r="T5971" s="2">
        <v>2724.25</v>
      </c>
      <c r="U5971" t="s">
        <v>24</v>
      </c>
      <c r="V5971">
        <f>COUNTIF(Table1[[#This Row],[OnlineSecurity]:[StreamingMovies]], "Yes")</f>
        <v>3</v>
      </c>
      <c r="W5971" t="str" cm="1">
        <f t="array" ref="W5971">_xlfn.IFS(Table1[[#This Row],[tenure]]&lt;=12,"0-1 Years", Table1[[#This Row],[tenure]] &lt;=36, "1-3 Years",Table1[[#This Row],[tenure]]&lt;=60, "3-5 Years",Table1[[#This Row],[tenure]]&gt;60,"5+ Years")</f>
        <v>1-3 Years</v>
      </c>
      <c r="X5971" t="str">
        <f>IF(AND(Table1[[#This Row],[Contract]]="Month-to-Month", Table1[[#This Row],[PaymentMethod]]= "Electronic check"), "High Risk", "Standard")</f>
        <v>High Risk</v>
      </c>
      <c r="Y5971" s="11">
        <f>IFERROR(Table1[[#This Row],[TotalCharges]]/Table1[[#This Row],[tenure]],"0")</f>
        <v>87.879032258064512</v>
      </c>
      <c r="Z5971" t="str">
        <f>IF(Table1[[#This Row],[SeniorCitizen]]=1,"Yes","No")</f>
        <v>No</v>
      </c>
    </row>
    <row r="5972" spans="1:26" x14ac:dyDescent="0.3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s="2">
        <v>89.15</v>
      </c>
      <c r="T5972" s="2">
        <v>413.25</v>
      </c>
      <c r="U5972" t="s">
        <v>24</v>
      </c>
      <c r="V5972">
        <f>COUNTIF(Table1[[#This Row],[OnlineSecurity]:[StreamingMovies]], "Yes")</f>
        <v>2</v>
      </c>
      <c r="W5972" t="str" cm="1">
        <f t="array" ref="W5972">_xlfn.IFS(Table1[[#This Row],[tenure]]&lt;=12,"0-1 Years", Table1[[#This Row],[tenure]] &lt;=36, "1-3 Years",Table1[[#This Row],[tenure]]&lt;=60, "3-5 Years",Table1[[#This Row],[tenure]]&gt;60,"5+ Years")</f>
        <v>0-1 Years</v>
      </c>
      <c r="X5972" t="str">
        <f>IF(AND(Table1[[#This Row],[Contract]]="Month-to-Month", Table1[[#This Row],[PaymentMethod]]= "Electronic check"), "High Risk", "Standard")</f>
        <v>High Risk</v>
      </c>
      <c r="Y5972" s="11">
        <f>IFERROR(Table1[[#This Row],[TotalCharges]]/Table1[[#This Row],[tenure]],"0")</f>
        <v>82.65</v>
      </c>
      <c r="Z5972" t="str">
        <f>IF(Table1[[#This Row],[SeniorCitizen]]=1,"Yes","No")</f>
        <v>No</v>
      </c>
    </row>
    <row r="5973" spans="1:26" x14ac:dyDescent="0.35">
      <c r="A5973" t="s">
        <v>6008</v>
      </c>
      <c r="B5973" t="s">
        <v>30</v>
      </c>
      <c r="C5973">
        <v>0</v>
      </c>
      <c r="D5973" t="s">
        <v>23</v>
      </c>
      <c r="E5973" t="s">
        <v>23</v>
      </c>
      <c r="F5973">
        <v>66</v>
      </c>
      <c r="G5973" t="s">
        <v>23</v>
      </c>
      <c r="H5973" t="s">
        <v>24</v>
      </c>
      <c r="I5973" t="s">
        <v>24</v>
      </c>
      <c r="J5973" t="s">
        <v>24</v>
      </c>
      <c r="K5973" t="s">
        <v>24</v>
      </c>
      <c r="L5973" t="s">
        <v>24</v>
      </c>
      <c r="M5973" t="s">
        <v>24</v>
      </c>
      <c r="N5973" t="s">
        <v>24</v>
      </c>
      <c r="O5973" t="s">
        <v>24</v>
      </c>
      <c r="P5973" t="s">
        <v>47</v>
      </c>
      <c r="Q5973" t="s">
        <v>24</v>
      </c>
      <c r="R5973" t="s">
        <v>7105</v>
      </c>
      <c r="S5973" s="2">
        <v>20</v>
      </c>
      <c r="T5973" s="2">
        <v>1374.2</v>
      </c>
      <c r="U5973" t="s">
        <v>24</v>
      </c>
      <c r="V5973">
        <f>COUNTIF(Table1[[#This Row],[OnlineSecurity]:[StreamingMovies]], "Yes")</f>
        <v>0</v>
      </c>
      <c r="W5973" t="str" cm="1">
        <f t="array" ref="W5973">_xlfn.IFS(Table1[[#This Row],[tenure]]&lt;=12,"0-1 Years", Table1[[#This Row],[tenure]] &lt;=36, "1-3 Years",Table1[[#This Row],[tenure]]&lt;=60, "3-5 Years",Table1[[#This Row],[tenure]]&gt;60,"5+ Years")</f>
        <v>5+ Years</v>
      </c>
      <c r="X5973" t="str">
        <f>IF(AND(Table1[[#This Row],[Contract]]="Month-to-Month", Table1[[#This Row],[PaymentMethod]]= "Electronic check"), "High Risk", "Standard")</f>
        <v>Standard</v>
      </c>
      <c r="Y5973" s="11">
        <f>IFERROR(Table1[[#This Row],[TotalCharges]]/Table1[[#This Row],[tenure]],"0")</f>
        <v>20.82121212121212</v>
      </c>
      <c r="Z5973" t="str">
        <f>IF(Table1[[#This Row],[SeniorCitizen]]=1,"Yes","No")</f>
        <v>No</v>
      </c>
    </row>
    <row r="5974" spans="1:26" x14ac:dyDescent="0.3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7105</v>
      </c>
      <c r="S5974" s="2">
        <v>55</v>
      </c>
      <c r="T5974" s="2">
        <v>757.1</v>
      </c>
      <c r="U5974" t="s">
        <v>23</v>
      </c>
      <c r="V5974">
        <f>COUNTIF(Table1[[#This Row],[OnlineSecurity]:[StreamingMovies]], "Yes")</f>
        <v>1</v>
      </c>
      <c r="W5974" t="str" cm="1">
        <f t="array" ref="W5974">_xlfn.IFS(Table1[[#This Row],[tenure]]&lt;=12,"0-1 Years", Table1[[#This Row],[tenure]] &lt;=36, "1-3 Years",Table1[[#This Row],[tenure]]&lt;=60, "3-5 Years",Table1[[#This Row],[tenure]]&gt;60,"5+ Years")</f>
        <v>1-3 Years</v>
      </c>
      <c r="X5974" t="str">
        <f>IF(AND(Table1[[#This Row],[Contract]]="Month-to-Month", Table1[[#This Row],[PaymentMethod]]= "Electronic check"), "High Risk", "Standard")</f>
        <v>Standard</v>
      </c>
      <c r="Y5974" s="11">
        <f>IFERROR(Table1[[#This Row],[TotalCharges]]/Table1[[#This Row],[tenure]],"0")</f>
        <v>50.473333333333336</v>
      </c>
      <c r="Z5974" t="str">
        <f>IF(Table1[[#This Row],[SeniorCitizen]]=1,"Yes","No")</f>
        <v>Yes</v>
      </c>
    </row>
    <row r="5975" spans="1:26" x14ac:dyDescent="0.3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7104</v>
      </c>
      <c r="S5975" s="2">
        <v>104.4</v>
      </c>
      <c r="T5975" s="2">
        <v>6692.65</v>
      </c>
      <c r="U5975" t="s">
        <v>24</v>
      </c>
      <c r="V5975">
        <f>COUNTIF(Table1[[#This Row],[OnlineSecurity]:[StreamingMovies]], "Yes")</f>
        <v>4</v>
      </c>
      <c r="W5975" t="str" cm="1">
        <f t="array" ref="W5975">_xlfn.IFS(Table1[[#This Row],[tenure]]&lt;=12,"0-1 Years", Table1[[#This Row],[tenure]] &lt;=36, "1-3 Years",Table1[[#This Row],[tenure]]&lt;=60, "3-5 Years",Table1[[#This Row],[tenure]]&gt;60,"5+ Years")</f>
        <v>5+ Years</v>
      </c>
      <c r="X5975" t="str">
        <f>IF(AND(Table1[[#This Row],[Contract]]="Month-to-Month", Table1[[#This Row],[PaymentMethod]]= "Electronic check"), "High Risk", "Standard")</f>
        <v>Standard</v>
      </c>
      <c r="Y5975" s="11">
        <f>IFERROR(Table1[[#This Row],[TotalCharges]]/Table1[[#This Row],[tenure]],"0")</f>
        <v>104.57265624999999</v>
      </c>
      <c r="Z5975" t="str">
        <f>IF(Table1[[#This Row],[SeniorCitizen]]=1,"Yes","No")</f>
        <v>No</v>
      </c>
    </row>
    <row r="5976" spans="1:26" x14ac:dyDescent="0.35">
      <c r="A5976" t="s">
        <v>6011</v>
      </c>
      <c r="B5976" t="s">
        <v>30</v>
      </c>
      <c r="C5976">
        <v>0</v>
      </c>
      <c r="D5976" t="s">
        <v>23</v>
      </c>
      <c r="E5976" t="s">
        <v>23</v>
      </c>
      <c r="F5976">
        <v>10</v>
      </c>
      <c r="G5976" t="s">
        <v>23</v>
      </c>
      <c r="H5976" t="s">
        <v>24</v>
      </c>
      <c r="I5976" t="s">
        <v>24</v>
      </c>
      <c r="J5976" t="s">
        <v>24</v>
      </c>
      <c r="K5976" t="s">
        <v>24</v>
      </c>
      <c r="L5976" t="s">
        <v>24</v>
      </c>
      <c r="M5976" t="s">
        <v>24</v>
      </c>
      <c r="N5976" t="s">
        <v>24</v>
      </c>
      <c r="O5976" t="s">
        <v>24</v>
      </c>
      <c r="P5976" t="s">
        <v>27</v>
      </c>
      <c r="Q5976" t="s">
        <v>23</v>
      </c>
      <c r="R5976" t="s">
        <v>7105</v>
      </c>
      <c r="S5976" s="2">
        <v>20.05</v>
      </c>
      <c r="T5976" s="2">
        <v>218.5</v>
      </c>
      <c r="U5976" t="s">
        <v>24</v>
      </c>
      <c r="V5976">
        <f>COUNTIF(Table1[[#This Row],[OnlineSecurity]:[StreamingMovies]], "Yes")</f>
        <v>0</v>
      </c>
      <c r="W5976" t="str" cm="1">
        <f t="array" ref="W5976">_xlfn.IFS(Table1[[#This Row],[tenure]]&lt;=12,"0-1 Years", Table1[[#This Row],[tenure]] &lt;=36, "1-3 Years",Table1[[#This Row],[tenure]]&lt;=60, "3-5 Years",Table1[[#This Row],[tenure]]&gt;60,"5+ Years")</f>
        <v>0-1 Years</v>
      </c>
      <c r="X5976" t="str">
        <f>IF(AND(Table1[[#This Row],[Contract]]="Month-to-Month", Table1[[#This Row],[PaymentMethod]]= "Electronic check"), "High Risk", "Standard")</f>
        <v>Standard</v>
      </c>
      <c r="Y5976" s="11">
        <f>IFERROR(Table1[[#This Row],[TotalCharges]]/Table1[[#This Row],[tenure]],"0")</f>
        <v>21.85</v>
      </c>
      <c r="Z5976" t="str">
        <f>IF(Table1[[#This Row],[SeniorCitizen]]=1,"Yes","No")</f>
        <v>No</v>
      </c>
    </row>
    <row r="5977" spans="1:26" x14ac:dyDescent="0.3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s="2">
        <v>89.75</v>
      </c>
      <c r="T5977" s="2">
        <v>608.79999999999995</v>
      </c>
      <c r="U5977" t="s">
        <v>23</v>
      </c>
      <c r="V5977">
        <f>COUNTIF(Table1[[#This Row],[OnlineSecurity]:[StreamingMovies]], "Yes")</f>
        <v>3</v>
      </c>
      <c r="W5977" t="str" cm="1">
        <f t="array" ref="W5977">_xlfn.IFS(Table1[[#This Row],[tenure]]&lt;=12,"0-1 Years", Table1[[#This Row],[tenure]] &lt;=36, "1-3 Years",Table1[[#This Row],[tenure]]&lt;=60, "3-5 Years",Table1[[#This Row],[tenure]]&gt;60,"5+ Years")</f>
        <v>0-1 Years</v>
      </c>
      <c r="X5977" t="str">
        <f>IF(AND(Table1[[#This Row],[Contract]]="Month-to-Month", Table1[[#This Row],[PaymentMethod]]= "Electronic check"), "High Risk", "Standard")</f>
        <v>High Risk</v>
      </c>
      <c r="Y5977" s="11">
        <f>IFERROR(Table1[[#This Row],[TotalCharges]]/Table1[[#This Row],[tenure]],"0")</f>
        <v>86.971428571428561</v>
      </c>
      <c r="Z5977" t="str">
        <f>IF(Table1[[#This Row],[SeniorCitizen]]=1,"Yes","No")</f>
        <v>No</v>
      </c>
    </row>
    <row r="5978" spans="1:26" x14ac:dyDescent="0.35">
      <c r="A5978" t="s">
        <v>6013</v>
      </c>
      <c r="B5978" t="s">
        <v>30</v>
      </c>
      <c r="C5978">
        <v>0</v>
      </c>
      <c r="D5978" t="s">
        <v>24</v>
      </c>
      <c r="E5978" t="s">
        <v>24</v>
      </c>
      <c r="F5978">
        <v>29</v>
      </c>
      <c r="G5978" t="s">
        <v>24</v>
      </c>
      <c r="H5978" t="s">
        <v>24</v>
      </c>
      <c r="I5978" t="s">
        <v>26</v>
      </c>
      <c r="J5978" t="s">
        <v>24</v>
      </c>
      <c r="K5978" t="s">
        <v>23</v>
      </c>
      <c r="L5978" t="s">
        <v>24</v>
      </c>
      <c r="M5978" t="s">
        <v>23</v>
      </c>
      <c r="N5978" t="s">
        <v>24</v>
      </c>
      <c r="O5978" t="s">
        <v>24</v>
      </c>
      <c r="P5978" t="s">
        <v>27</v>
      </c>
      <c r="Q5978" t="s">
        <v>24</v>
      </c>
      <c r="R5978" t="s">
        <v>28</v>
      </c>
      <c r="S5978" s="2">
        <v>34.299999999999997</v>
      </c>
      <c r="T5978" s="2">
        <v>1004.75</v>
      </c>
      <c r="U5978" t="s">
        <v>24</v>
      </c>
      <c r="V5978">
        <f>COUNTIF(Table1[[#This Row],[OnlineSecurity]:[StreamingMovies]], "Yes")</f>
        <v>2</v>
      </c>
      <c r="W5978" t="str" cm="1">
        <f t="array" ref="W5978">_xlfn.IFS(Table1[[#This Row],[tenure]]&lt;=12,"0-1 Years", Table1[[#This Row],[tenure]] &lt;=36, "1-3 Years",Table1[[#This Row],[tenure]]&lt;=60, "3-5 Years",Table1[[#This Row],[tenure]]&gt;60,"5+ Years")</f>
        <v>1-3 Years</v>
      </c>
      <c r="X5978" t="str">
        <f>IF(AND(Table1[[#This Row],[Contract]]="Month-to-Month", Table1[[#This Row],[PaymentMethod]]= "Electronic check"), "High Risk", "Standard")</f>
        <v>High Risk</v>
      </c>
      <c r="Y5978" s="11">
        <f>IFERROR(Table1[[#This Row],[TotalCharges]]/Table1[[#This Row],[tenure]],"0")</f>
        <v>34.646551724137929</v>
      </c>
      <c r="Z5978" t="str">
        <f>IF(Table1[[#This Row],[SeniorCitizen]]=1,"Yes","No")</f>
        <v>No</v>
      </c>
    </row>
    <row r="5979" spans="1:26" x14ac:dyDescent="0.35">
      <c r="A5979" t="s">
        <v>6014</v>
      </c>
      <c r="B5979" t="s">
        <v>30</v>
      </c>
      <c r="C5979">
        <v>0</v>
      </c>
      <c r="D5979" t="s">
        <v>24</v>
      </c>
      <c r="E5979" t="s">
        <v>24</v>
      </c>
      <c r="F5979">
        <v>57</v>
      </c>
      <c r="G5979" t="s">
        <v>23</v>
      </c>
      <c r="H5979" t="s">
        <v>24</v>
      </c>
      <c r="I5979" t="s">
        <v>24</v>
      </c>
      <c r="J5979" t="s">
        <v>24</v>
      </c>
      <c r="K5979" t="s">
        <v>24</v>
      </c>
      <c r="L5979" t="s">
        <v>24</v>
      </c>
      <c r="M5979" t="s">
        <v>24</v>
      </c>
      <c r="N5979" t="s">
        <v>24</v>
      </c>
      <c r="O5979" t="s">
        <v>24</v>
      </c>
      <c r="P5979" t="s">
        <v>47</v>
      </c>
      <c r="Q5979" t="s">
        <v>24</v>
      </c>
      <c r="R5979" t="s">
        <v>7104</v>
      </c>
      <c r="S5979" s="2">
        <v>20.65</v>
      </c>
      <c r="T5979" s="2">
        <v>1125.5999999999999</v>
      </c>
      <c r="U5979" t="s">
        <v>24</v>
      </c>
      <c r="V5979">
        <f>COUNTIF(Table1[[#This Row],[OnlineSecurity]:[StreamingMovies]], "Yes")</f>
        <v>0</v>
      </c>
      <c r="W5979" t="str" cm="1">
        <f t="array" ref="W5979">_xlfn.IFS(Table1[[#This Row],[tenure]]&lt;=12,"0-1 Years", Table1[[#This Row],[tenure]] &lt;=36, "1-3 Years",Table1[[#This Row],[tenure]]&lt;=60, "3-5 Years",Table1[[#This Row],[tenure]]&gt;60,"5+ Years")</f>
        <v>3-5 Years</v>
      </c>
      <c r="X5979" t="str">
        <f>IF(AND(Table1[[#This Row],[Contract]]="Month-to-Month", Table1[[#This Row],[PaymentMethod]]= "Electronic check"), "High Risk", "Standard")</f>
        <v>Standard</v>
      </c>
      <c r="Y5979" s="11">
        <f>IFERROR(Table1[[#This Row],[TotalCharges]]/Table1[[#This Row],[tenure]],"0")</f>
        <v>19.747368421052631</v>
      </c>
      <c r="Z5979" t="str">
        <f>IF(Table1[[#This Row],[SeniorCitizen]]=1,"Yes","No")</f>
        <v>No</v>
      </c>
    </row>
    <row r="5980" spans="1:26" x14ac:dyDescent="0.3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s="2">
        <v>84.25</v>
      </c>
      <c r="T5980" s="2">
        <v>3847.6</v>
      </c>
      <c r="U5980" t="s">
        <v>24</v>
      </c>
      <c r="V5980">
        <f>COUNTIF(Table1[[#This Row],[OnlineSecurity]:[StreamingMovies]], "Yes")</f>
        <v>2</v>
      </c>
      <c r="W5980" t="str" cm="1">
        <f t="array" ref="W5980">_xlfn.IFS(Table1[[#This Row],[tenure]]&lt;=12,"0-1 Years", Table1[[#This Row],[tenure]] &lt;=36, "1-3 Years",Table1[[#This Row],[tenure]]&lt;=60, "3-5 Years",Table1[[#This Row],[tenure]]&gt;60,"5+ Years")</f>
        <v>3-5 Years</v>
      </c>
      <c r="X5980" t="str">
        <f>IF(AND(Table1[[#This Row],[Contract]]="Month-to-Month", Table1[[#This Row],[PaymentMethod]]= "Electronic check"), "High Risk", "Standard")</f>
        <v>Standard</v>
      </c>
      <c r="Y5980" s="11">
        <f>IFERROR(Table1[[#This Row],[TotalCharges]]/Table1[[#This Row],[tenure]],"0")</f>
        <v>83.643478260869557</v>
      </c>
      <c r="Z5980" t="str">
        <f>IF(Table1[[#This Row],[SeniorCitizen]]=1,"Yes","No")</f>
        <v>No</v>
      </c>
    </row>
    <row r="5981" spans="1:26" x14ac:dyDescent="0.35">
      <c r="A5981" t="s">
        <v>6016</v>
      </c>
      <c r="B5981" t="s">
        <v>30</v>
      </c>
      <c r="C5981">
        <v>0</v>
      </c>
      <c r="D5981" t="s">
        <v>24</v>
      </c>
      <c r="E5981" t="s">
        <v>24</v>
      </c>
      <c r="F5981">
        <v>53</v>
      </c>
      <c r="G5981" t="s">
        <v>23</v>
      </c>
      <c r="H5981" t="s">
        <v>24</v>
      </c>
      <c r="I5981" t="s">
        <v>24</v>
      </c>
      <c r="J5981" t="s">
        <v>24</v>
      </c>
      <c r="K5981" t="s">
        <v>24</v>
      </c>
      <c r="L5981" t="s">
        <v>24</v>
      </c>
      <c r="M5981" t="s">
        <v>24</v>
      </c>
      <c r="N5981" t="s">
        <v>24</v>
      </c>
      <c r="O5981" t="s">
        <v>24</v>
      </c>
      <c r="P5981" t="s">
        <v>47</v>
      </c>
      <c r="Q5981" t="s">
        <v>24</v>
      </c>
      <c r="R5981" t="s">
        <v>7104</v>
      </c>
      <c r="S5981" s="2">
        <v>19.649999999999999</v>
      </c>
      <c r="T5981" s="2">
        <v>978</v>
      </c>
      <c r="U5981" t="s">
        <v>24</v>
      </c>
      <c r="V5981">
        <f>COUNTIF(Table1[[#This Row],[OnlineSecurity]:[StreamingMovies]], "Yes")</f>
        <v>0</v>
      </c>
      <c r="W5981" t="str" cm="1">
        <f t="array" ref="W5981">_xlfn.IFS(Table1[[#This Row],[tenure]]&lt;=12,"0-1 Years", Table1[[#This Row],[tenure]] &lt;=36, "1-3 Years",Table1[[#This Row],[tenure]]&lt;=60, "3-5 Years",Table1[[#This Row],[tenure]]&gt;60,"5+ Years")</f>
        <v>3-5 Years</v>
      </c>
      <c r="X5981" t="str">
        <f>IF(AND(Table1[[#This Row],[Contract]]="Month-to-Month", Table1[[#This Row],[PaymentMethod]]= "Electronic check"), "High Risk", "Standard")</f>
        <v>Standard</v>
      </c>
      <c r="Y5981" s="11">
        <f>IFERROR(Table1[[#This Row],[TotalCharges]]/Table1[[#This Row],[tenure]],"0")</f>
        <v>18.452830188679247</v>
      </c>
      <c r="Z5981" t="str">
        <f>IF(Table1[[#This Row],[SeniorCitizen]]=1,"Yes","No")</f>
        <v>No</v>
      </c>
    </row>
    <row r="5982" spans="1:26" x14ac:dyDescent="0.3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7105</v>
      </c>
      <c r="S5982" s="2">
        <v>79.849999999999994</v>
      </c>
      <c r="T5982" s="2">
        <v>1387.35</v>
      </c>
      <c r="U5982" t="s">
        <v>24</v>
      </c>
      <c r="V5982">
        <f>COUNTIF(Table1[[#This Row],[OnlineSecurity]:[StreamingMovies]], "Yes")</f>
        <v>5</v>
      </c>
      <c r="W5982" t="str" cm="1">
        <f t="array" ref="W5982">_xlfn.IFS(Table1[[#This Row],[tenure]]&lt;=12,"0-1 Years", Table1[[#This Row],[tenure]] &lt;=36, "1-3 Years",Table1[[#This Row],[tenure]]&lt;=60, "3-5 Years",Table1[[#This Row],[tenure]]&gt;60,"5+ Years")</f>
        <v>1-3 Years</v>
      </c>
      <c r="X5982" t="str">
        <f>IF(AND(Table1[[#This Row],[Contract]]="Month-to-Month", Table1[[#This Row],[PaymentMethod]]= "Electronic check"), "High Risk", "Standard")</f>
        <v>Standard</v>
      </c>
      <c r="Y5982" s="11">
        <f>IFERROR(Table1[[#This Row],[TotalCharges]]/Table1[[#This Row],[tenure]],"0")</f>
        <v>81.608823529411765</v>
      </c>
      <c r="Z5982" t="str">
        <f>IF(Table1[[#This Row],[SeniorCitizen]]=1,"Yes","No")</f>
        <v>No</v>
      </c>
    </row>
    <row r="5983" spans="1:26" x14ac:dyDescent="0.35">
      <c r="A5983" t="s">
        <v>6018</v>
      </c>
      <c r="B5983" t="s">
        <v>22</v>
      </c>
      <c r="C5983">
        <v>0</v>
      </c>
      <c r="D5983" t="s">
        <v>23</v>
      </c>
      <c r="E5983" t="s">
        <v>23</v>
      </c>
      <c r="F5983">
        <v>38</v>
      </c>
      <c r="G5983" t="s">
        <v>23</v>
      </c>
      <c r="H5983" t="s">
        <v>24</v>
      </c>
      <c r="I5983" t="s">
        <v>24</v>
      </c>
      <c r="J5983" t="s">
        <v>24</v>
      </c>
      <c r="K5983" t="s">
        <v>24</v>
      </c>
      <c r="L5983" t="s">
        <v>24</v>
      </c>
      <c r="M5983" t="s">
        <v>24</v>
      </c>
      <c r="N5983" t="s">
        <v>24</v>
      </c>
      <c r="O5983" t="s">
        <v>24</v>
      </c>
      <c r="P5983" t="s">
        <v>47</v>
      </c>
      <c r="Q5983" t="s">
        <v>23</v>
      </c>
      <c r="R5983" t="s">
        <v>32</v>
      </c>
      <c r="S5983" s="2">
        <v>20.2</v>
      </c>
      <c r="T5983" s="2">
        <v>746.05</v>
      </c>
      <c r="U5983" t="s">
        <v>24</v>
      </c>
      <c r="V5983">
        <f>COUNTIF(Table1[[#This Row],[OnlineSecurity]:[StreamingMovies]], "Yes")</f>
        <v>0</v>
      </c>
      <c r="W5983" t="str" cm="1">
        <f t="array" ref="W5983">_xlfn.IFS(Table1[[#This Row],[tenure]]&lt;=12,"0-1 Years", Table1[[#This Row],[tenure]] &lt;=36, "1-3 Years",Table1[[#This Row],[tenure]]&lt;=60, "3-5 Years",Table1[[#This Row],[tenure]]&gt;60,"5+ Years")</f>
        <v>3-5 Years</v>
      </c>
      <c r="X5983" t="str">
        <f>IF(AND(Table1[[#This Row],[Contract]]="Month-to-Month", Table1[[#This Row],[PaymentMethod]]= "Electronic check"), "High Risk", "Standard")</f>
        <v>Standard</v>
      </c>
      <c r="Y5983" s="11">
        <f>IFERROR(Table1[[#This Row],[TotalCharges]]/Table1[[#This Row],[tenure]],"0")</f>
        <v>19.632894736842104</v>
      </c>
      <c r="Z5983" t="str">
        <f>IF(Table1[[#This Row],[SeniorCitizen]]=1,"Yes","No")</f>
        <v>No</v>
      </c>
    </row>
    <row r="5984" spans="1:26" x14ac:dyDescent="0.35">
      <c r="A5984" t="s">
        <v>6019</v>
      </c>
      <c r="B5984" t="s">
        <v>30</v>
      </c>
      <c r="C5984">
        <v>0</v>
      </c>
      <c r="D5984" t="s">
        <v>24</v>
      </c>
      <c r="E5984" t="s">
        <v>24</v>
      </c>
      <c r="F5984">
        <v>15</v>
      </c>
      <c r="G5984" t="s">
        <v>23</v>
      </c>
      <c r="H5984" t="s">
        <v>24</v>
      </c>
      <c r="I5984" t="s">
        <v>24</v>
      </c>
      <c r="J5984" t="s">
        <v>24</v>
      </c>
      <c r="K5984" t="s">
        <v>24</v>
      </c>
      <c r="L5984" t="s">
        <v>24</v>
      </c>
      <c r="M5984" t="s">
        <v>24</v>
      </c>
      <c r="N5984" t="s">
        <v>24</v>
      </c>
      <c r="O5984" t="s">
        <v>24</v>
      </c>
      <c r="P5984" t="s">
        <v>31</v>
      </c>
      <c r="Q5984" t="s">
        <v>24</v>
      </c>
      <c r="R5984" t="s">
        <v>32</v>
      </c>
      <c r="S5984" s="2">
        <v>19.8</v>
      </c>
      <c r="T5984" s="2">
        <v>304.60000000000002</v>
      </c>
      <c r="U5984" t="s">
        <v>24</v>
      </c>
      <c r="V5984">
        <f>COUNTIF(Table1[[#This Row],[OnlineSecurity]:[StreamingMovies]], "Yes")</f>
        <v>0</v>
      </c>
      <c r="W5984" t="str" cm="1">
        <f t="array" ref="W5984">_xlfn.IFS(Table1[[#This Row],[tenure]]&lt;=12,"0-1 Years", Table1[[#This Row],[tenure]] &lt;=36, "1-3 Years",Table1[[#This Row],[tenure]]&lt;=60, "3-5 Years",Table1[[#This Row],[tenure]]&gt;60,"5+ Years")</f>
        <v>1-3 Years</v>
      </c>
      <c r="X5984" t="str">
        <f>IF(AND(Table1[[#This Row],[Contract]]="Month-to-Month", Table1[[#This Row],[PaymentMethod]]= "Electronic check"), "High Risk", "Standard")</f>
        <v>Standard</v>
      </c>
      <c r="Y5984" s="11">
        <f>IFERROR(Table1[[#This Row],[TotalCharges]]/Table1[[#This Row],[tenure]],"0")</f>
        <v>20.306666666666668</v>
      </c>
      <c r="Z5984" t="str">
        <f>IF(Table1[[#This Row],[SeniorCitizen]]=1,"Yes","No")</f>
        <v>No</v>
      </c>
    </row>
    <row r="5985" spans="1:26" x14ac:dyDescent="0.35">
      <c r="A5985" t="s">
        <v>6020</v>
      </c>
      <c r="B5985" t="s">
        <v>22</v>
      </c>
      <c r="C5985">
        <v>0</v>
      </c>
      <c r="D5985" t="s">
        <v>24</v>
      </c>
      <c r="E5985" t="s">
        <v>24</v>
      </c>
      <c r="F5985">
        <v>22</v>
      </c>
      <c r="G5985" t="s">
        <v>24</v>
      </c>
      <c r="H5985" t="s">
        <v>24</v>
      </c>
      <c r="I5985" t="s">
        <v>26</v>
      </c>
      <c r="J5985" t="s">
        <v>24</v>
      </c>
      <c r="K5985" t="s">
        <v>23</v>
      </c>
      <c r="L5985" t="s">
        <v>24</v>
      </c>
      <c r="M5985" t="s">
        <v>24</v>
      </c>
      <c r="N5985" t="s">
        <v>23</v>
      </c>
      <c r="O5985" t="s">
        <v>23</v>
      </c>
      <c r="P5985" t="s">
        <v>27</v>
      </c>
      <c r="Q5985" t="s">
        <v>23</v>
      </c>
      <c r="R5985" t="s">
        <v>28</v>
      </c>
      <c r="S5985" s="2">
        <v>50.35</v>
      </c>
      <c r="T5985" s="2">
        <v>1098.8499999999999</v>
      </c>
      <c r="U5985" t="s">
        <v>24</v>
      </c>
      <c r="V5985">
        <f>COUNTIF(Table1[[#This Row],[OnlineSecurity]:[StreamingMovies]], "Yes")</f>
        <v>3</v>
      </c>
      <c r="W5985" t="str" cm="1">
        <f t="array" ref="W5985">_xlfn.IFS(Table1[[#This Row],[tenure]]&lt;=12,"0-1 Years", Table1[[#This Row],[tenure]] &lt;=36, "1-3 Years",Table1[[#This Row],[tenure]]&lt;=60, "3-5 Years",Table1[[#This Row],[tenure]]&gt;60,"5+ Years")</f>
        <v>1-3 Years</v>
      </c>
      <c r="X5985" t="str">
        <f>IF(AND(Table1[[#This Row],[Contract]]="Month-to-Month", Table1[[#This Row],[PaymentMethod]]= "Electronic check"), "High Risk", "Standard")</f>
        <v>High Risk</v>
      </c>
      <c r="Y5985" s="11">
        <f>IFERROR(Table1[[#This Row],[TotalCharges]]/Table1[[#This Row],[tenure]],"0")</f>
        <v>49.947727272727271</v>
      </c>
      <c r="Z5985" t="str">
        <f>IF(Table1[[#This Row],[SeniorCitizen]]=1,"Yes","No")</f>
        <v>No</v>
      </c>
    </row>
    <row r="5986" spans="1:26" x14ac:dyDescent="0.3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s="2">
        <v>85.15</v>
      </c>
      <c r="T5986" s="2">
        <v>1139.2</v>
      </c>
      <c r="U5986" t="s">
        <v>23</v>
      </c>
      <c r="V5986">
        <f>COUNTIF(Table1[[#This Row],[OnlineSecurity]:[StreamingMovies]], "Yes")</f>
        <v>1</v>
      </c>
      <c r="W5986" t="str" cm="1">
        <f t="array" ref="W5986">_xlfn.IFS(Table1[[#This Row],[tenure]]&lt;=12,"0-1 Years", Table1[[#This Row],[tenure]] &lt;=36, "1-3 Years",Table1[[#This Row],[tenure]]&lt;=60, "3-5 Years",Table1[[#This Row],[tenure]]&gt;60,"5+ Years")</f>
        <v>1-3 Years</v>
      </c>
      <c r="X5986" t="str">
        <f>IF(AND(Table1[[#This Row],[Contract]]="Month-to-Month", Table1[[#This Row],[PaymentMethod]]= "Electronic check"), "High Risk", "Standard")</f>
        <v>High Risk</v>
      </c>
      <c r="Y5986" s="11">
        <f>IFERROR(Table1[[#This Row],[TotalCharges]]/Table1[[#This Row],[tenure]],"0")</f>
        <v>81.371428571428581</v>
      </c>
      <c r="Z5986" t="str">
        <f>IF(Table1[[#This Row],[SeniorCitizen]]=1,"Yes","No")</f>
        <v>No</v>
      </c>
    </row>
    <row r="5987" spans="1:26" x14ac:dyDescent="0.3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7104</v>
      </c>
      <c r="S5987" s="2">
        <v>74.599999999999994</v>
      </c>
      <c r="T5987" s="2">
        <v>4368.95</v>
      </c>
      <c r="U5987" t="s">
        <v>24</v>
      </c>
      <c r="V5987">
        <f>COUNTIF(Table1[[#This Row],[OnlineSecurity]:[StreamingMovies]], "Yes")</f>
        <v>4</v>
      </c>
      <c r="W5987" t="str" cm="1">
        <f t="array" ref="W5987">_xlfn.IFS(Table1[[#This Row],[tenure]]&lt;=12,"0-1 Years", Table1[[#This Row],[tenure]] &lt;=36, "1-3 Years",Table1[[#This Row],[tenure]]&lt;=60, "3-5 Years",Table1[[#This Row],[tenure]]&gt;60,"5+ Years")</f>
        <v>3-5 Years</v>
      </c>
      <c r="X5987" t="str">
        <f>IF(AND(Table1[[#This Row],[Contract]]="Month-to-Month", Table1[[#This Row],[PaymentMethod]]= "Electronic check"), "High Risk", "Standard")</f>
        <v>Standard</v>
      </c>
      <c r="Y5987" s="11">
        <f>IFERROR(Table1[[#This Row],[TotalCharges]]/Table1[[#This Row],[tenure]],"0")</f>
        <v>76.648245614035091</v>
      </c>
      <c r="Z5987" t="str">
        <f>IF(Table1[[#This Row],[SeniorCitizen]]=1,"Yes","No")</f>
        <v>No</v>
      </c>
    </row>
    <row r="5988" spans="1:26" x14ac:dyDescent="0.3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7105</v>
      </c>
      <c r="S5988" s="2">
        <v>79.150000000000006</v>
      </c>
      <c r="T5988" s="2">
        <v>827.7</v>
      </c>
      <c r="U5988" t="s">
        <v>24</v>
      </c>
      <c r="V5988">
        <f>COUNTIF(Table1[[#This Row],[OnlineSecurity]:[StreamingMovies]], "Yes")</f>
        <v>1</v>
      </c>
      <c r="W5988" t="str" cm="1">
        <f t="array" ref="W5988">_xlfn.IFS(Table1[[#This Row],[tenure]]&lt;=12,"0-1 Years", Table1[[#This Row],[tenure]] &lt;=36, "1-3 Years",Table1[[#This Row],[tenure]]&lt;=60, "3-5 Years",Table1[[#This Row],[tenure]]&gt;60,"5+ Years")</f>
        <v>0-1 Years</v>
      </c>
      <c r="X5988" t="str">
        <f>IF(AND(Table1[[#This Row],[Contract]]="Month-to-Month", Table1[[#This Row],[PaymentMethod]]= "Electronic check"), "High Risk", "Standard")</f>
        <v>Standard</v>
      </c>
      <c r="Y5988" s="11">
        <f>IFERROR(Table1[[#This Row],[TotalCharges]]/Table1[[#This Row],[tenure]],"0")</f>
        <v>75.24545454545455</v>
      </c>
      <c r="Z5988" t="str">
        <f>IF(Table1[[#This Row],[SeniorCitizen]]=1,"Yes","No")</f>
        <v>Yes</v>
      </c>
    </row>
    <row r="5989" spans="1:26" x14ac:dyDescent="0.35">
      <c r="A5989" t="s">
        <v>6024</v>
      </c>
      <c r="B5989" t="s">
        <v>22</v>
      </c>
      <c r="C5989">
        <v>0</v>
      </c>
      <c r="D5989" t="s">
        <v>23</v>
      </c>
      <c r="E5989" t="s">
        <v>23</v>
      </c>
      <c r="F5989">
        <v>1</v>
      </c>
      <c r="G5989" t="s">
        <v>23</v>
      </c>
      <c r="H5989" t="s">
        <v>24</v>
      </c>
      <c r="I5989" t="s">
        <v>24</v>
      </c>
      <c r="J5989" t="s">
        <v>24</v>
      </c>
      <c r="K5989" t="s">
        <v>24</v>
      </c>
      <c r="L5989" t="s">
        <v>24</v>
      </c>
      <c r="M5989" t="s">
        <v>24</v>
      </c>
      <c r="N5989" t="s">
        <v>24</v>
      </c>
      <c r="O5989" t="s">
        <v>24</v>
      </c>
      <c r="P5989" t="s">
        <v>47</v>
      </c>
      <c r="Q5989" t="s">
        <v>24</v>
      </c>
      <c r="R5989" t="s">
        <v>32</v>
      </c>
      <c r="S5989" s="2">
        <v>20.350000000000001</v>
      </c>
      <c r="T5989" s="2">
        <v>20.350000000000001</v>
      </c>
      <c r="U5989" t="s">
        <v>24</v>
      </c>
      <c r="V5989">
        <f>COUNTIF(Table1[[#This Row],[OnlineSecurity]:[StreamingMovies]], "Yes")</f>
        <v>0</v>
      </c>
      <c r="W5989" t="str" cm="1">
        <f t="array" ref="W5989">_xlfn.IFS(Table1[[#This Row],[tenure]]&lt;=12,"0-1 Years", Table1[[#This Row],[tenure]] &lt;=36, "1-3 Years",Table1[[#This Row],[tenure]]&lt;=60, "3-5 Years",Table1[[#This Row],[tenure]]&gt;60,"5+ Years")</f>
        <v>0-1 Years</v>
      </c>
      <c r="X5989" t="str">
        <f>IF(AND(Table1[[#This Row],[Contract]]="Month-to-Month", Table1[[#This Row],[PaymentMethod]]= "Electronic check"), "High Risk", "Standard")</f>
        <v>Standard</v>
      </c>
      <c r="Y5989" s="11">
        <f>IFERROR(Table1[[#This Row],[TotalCharges]]/Table1[[#This Row],[tenure]],"0")</f>
        <v>20.350000000000001</v>
      </c>
      <c r="Z5989" t="str">
        <f>IF(Table1[[#This Row],[SeniorCitizen]]=1,"Yes","No")</f>
        <v>No</v>
      </c>
    </row>
    <row r="5990" spans="1:26" x14ac:dyDescent="0.35">
      <c r="A5990" t="s">
        <v>6025</v>
      </c>
      <c r="B5990" t="s">
        <v>30</v>
      </c>
      <c r="C5990">
        <v>0</v>
      </c>
      <c r="D5990" t="s">
        <v>23</v>
      </c>
      <c r="E5990" t="s">
        <v>23</v>
      </c>
      <c r="F5990">
        <v>12</v>
      </c>
      <c r="G5990" t="s">
        <v>23</v>
      </c>
      <c r="H5990" t="s">
        <v>24</v>
      </c>
      <c r="I5990" t="s">
        <v>24</v>
      </c>
      <c r="J5990" t="s">
        <v>24</v>
      </c>
      <c r="K5990" t="s">
        <v>24</v>
      </c>
      <c r="L5990" t="s">
        <v>24</v>
      </c>
      <c r="M5990" t="s">
        <v>24</v>
      </c>
      <c r="N5990" t="s">
        <v>24</v>
      </c>
      <c r="O5990" t="s">
        <v>24</v>
      </c>
      <c r="P5990" t="s">
        <v>47</v>
      </c>
      <c r="Q5990" t="s">
        <v>24</v>
      </c>
      <c r="R5990" t="s">
        <v>7104</v>
      </c>
      <c r="S5990" s="2">
        <v>21.05</v>
      </c>
      <c r="T5990" s="2">
        <v>262.05</v>
      </c>
      <c r="U5990" t="s">
        <v>24</v>
      </c>
      <c r="V5990">
        <f>COUNTIF(Table1[[#This Row],[OnlineSecurity]:[StreamingMovies]], "Yes")</f>
        <v>0</v>
      </c>
      <c r="W5990" t="str" cm="1">
        <f t="array" ref="W5990">_xlfn.IFS(Table1[[#This Row],[tenure]]&lt;=12,"0-1 Years", Table1[[#This Row],[tenure]] &lt;=36, "1-3 Years",Table1[[#This Row],[tenure]]&lt;=60, "3-5 Years",Table1[[#This Row],[tenure]]&gt;60,"5+ Years")</f>
        <v>0-1 Years</v>
      </c>
      <c r="X5990" t="str">
        <f>IF(AND(Table1[[#This Row],[Contract]]="Month-to-Month", Table1[[#This Row],[PaymentMethod]]= "Electronic check"), "High Risk", "Standard")</f>
        <v>Standard</v>
      </c>
      <c r="Y5990" s="11">
        <f>IFERROR(Table1[[#This Row],[TotalCharges]]/Table1[[#This Row],[tenure]],"0")</f>
        <v>21.837500000000002</v>
      </c>
      <c r="Z5990" t="str">
        <f>IF(Table1[[#This Row],[SeniorCitizen]]=1,"Yes","No")</f>
        <v>No</v>
      </c>
    </row>
    <row r="5991" spans="1:26" x14ac:dyDescent="0.3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s="2">
        <v>94.6</v>
      </c>
      <c r="T5991" s="2">
        <v>279.55</v>
      </c>
      <c r="U5991" t="s">
        <v>23</v>
      </c>
      <c r="V5991">
        <f>COUNTIF(Table1[[#This Row],[OnlineSecurity]:[StreamingMovies]], "Yes")</f>
        <v>2</v>
      </c>
      <c r="W5991" t="str" cm="1">
        <f t="array" ref="W5991">_xlfn.IFS(Table1[[#This Row],[tenure]]&lt;=12,"0-1 Years", Table1[[#This Row],[tenure]] &lt;=36, "1-3 Years",Table1[[#This Row],[tenure]]&lt;=60, "3-5 Years",Table1[[#This Row],[tenure]]&gt;60,"5+ Years")</f>
        <v>0-1 Years</v>
      </c>
      <c r="X5991" t="str">
        <f>IF(AND(Table1[[#This Row],[Contract]]="Month-to-Month", Table1[[#This Row],[PaymentMethod]]= "Electronic check"), "High Risk", "Standard")</f>
        <v>High Risk</v>
      </c>
      <c r="Y5991" s="11">
        <f>IFERROR(Table1[[#This Row],[TotalCharges]]/Table1[[#This Row],[tenure]],"0")</f>
        <v>93.183333333333337</v>
      </c>
      <c r="Z5991" t="str">
        <f>IF(Table1[[#This Row],[SeniorCitizen]]=1,"Yes","No")</f>
        <v>Yes</v>
      </c>
    </row>
    <row r="5992" spans="1:26" x14ac:dyDescent="0.3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s="2">
        <v>94.7</v>
      </c>
      <c r="T5992" s="2">
        <v>3512.5</v>
      </c>
      <c r="U5992" t="s">
        <v>24</v>
      </c>
      <c r="V5992">
        <f>COUNTIF(Table1[[#This Row],[OnlineSecurity]:[StreamingMovies]], "Yes")</f>
        <v>3</v>
      </c>
      <c r="W5992" t="str" cm="1">
        <f t="array" ref="W5992">_xlfn.IFS(Table1[[#This Row],[tenure]]&lt;=12,"0-1 Years", Table1[[#This Row],[tenure]] &lt;=36, "1-3 Years",Table1[[#This Row],[tenure]]&lt;=60, "3-5 Years",Table1[[#This Row],[tenure]]&gt;60,"5+ Years")</f>
        <v>1-3 Years</v>
      </c>
      <c r="X5992" t="str">
        <f>IF(AND(Table1[[#This Row],[Contract]]="Month-to-Month", Table1[[#This Row],[PaymentMethod]]= "Electronic check"), "High Risk", "Standard")</f>
        <v>High Risk</v>
      </c>
      <c r="Y5992" s="11">
        <f>IFERROR(Table1[[#This Row],[TotalCharges]]/Table1[[#This Row],[tenure]],"0")</f>
        <v>97.569444444444443</v>
      </c>
      <c r="Z5992" t="str">
        <f>IF(Table1[[#This Row],[SeniorCitizen]]=1,"Yes","No")</f>
        <v>No</v>
      </c>
    </row>
    <row r="5993" spans="1:26" x14ac:dyDescent="0.3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s="2">
        <v>94.25</v>
      </c>
      <c r="T5993" s="2">
        <v>1483.25</v>
      </c>
      <c r="U5993" t="s">
        <v>23</v>
      </c>
      <c r="V5993">
        <f>COUNTIF(Table1[[#This Row],[OnlineSecurity]:[StreamingMovies]], "Yes")</f>
        <v>3</v>
      </c>
      <c r="W5993" t="str" cm="1">
        <f t="array" ref="W5993">_xlfn.IFS(Table1[[#This Row],[tenure]]&lt;=12,"0-1 Years", Table1[[#This Row],[tenure]] &lt;=36, "1-3 Years",Table1[[#This Row],[tenure]]&lt;=60, "3-5 Years",Table1[[#This Row],[tenure]]&gt;60,"5+ Years")</f>
        <v>1-3 Years</v>
      </c>
      <c r="X5993" t="str">
        <f>IF(AND(Table1[[#This Row],[Contract]]="Month-to-Month", Table1[[#This Row],[PaymentMethod]]= "Electronic check"), "High Risk", "Standard")</f>
        <v>High Risk</v>
      </c>
      <c r="Y5993" s="11">
        <f>IFERROR(Table1[[#This Row],[TotalCharges]]/Table1[[#This Row],[tenure]],"0")</f>
        <v>92.703125</v>
      </c>
      <c r="Z5993" t="str">
        <f>IF(Table1[[#This Row],[SeniorCitizen]]=1,"Yes","No")</f>
        <v>No</v>
      </c>
    </row>
    <row r="5994" spans="1:26" x14ac:dyDescent="0.3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7105</v>
      </c>
      <c r="S5994" s="2">
        <v>72.45</v>
      </c>
      <c r="T5994" s="2">
        <v>4653.8500000000004</v>
      </c>
      <c r="U5994" t="s">
        <v>23</v>
      </c>
      <c r="V5994">
        <f>COUNTIF(Table1[[#This Row],[OnlineSecurity]:[StreamingMovies]], "Yes")</f>
        <v>4</v>
      </c>
      <c r="W5994" t="str" cm="1">
        <f t="array" ref="W5994">_xlfn.IFS(Table1[[#This Row],[tenure]]&lt;=12,"0-1 Years", Table1[[#This Row],[tenure]] &lt;=36, "1-3 Years",Table1[[#This Row],[tenure]]&lt;=60, "3-5 Years",Table1[[#This Row],[tenure]]&gt;60,"5+ Years")</f>
        <v>5+ Years</v>
      </c>
      <c r="X5994" t="str">
        <f>IF(AND(Table1[[#This Row],[Contract]]="Month-to-Month", Table1[[#This Row],[PaymentMethod]]= "Electronic check"), "High Risk", "Standard")</f>
        <v>Standard</v>
      </c>
      <c r="Y5994" s="11">
        <f>IFERROR(Table1[[#This Row],[TotalCharges]]/Table1[[#This Row],[tenure]],"0")</f>
        <v>71.597692307692313</v>
      </c>
      <c r="Z5994" t="str">
        <f>IF(Table1[[#This Row],[SeniorCitizen]]=1,"Yes","No")</f>
        <v>No</v>
      </c>
    </row>
    <row r="5995" spans="1:26" x14ac:dyDescent="0.3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s="2">
        <v>74.95</v>
      </c>
      <c r="T5995" s="2">
        <v>151.75</v>
      </c>
      <c r="U5995" t="s">
        <v>24</v>
      </c>
      <c r="V5995">
        <f>COUNTIF(Table1[[#This Row],[OnlineSecurity]:[StreamingMovies]], "Yes")</f>
        <v>1</v>
      </c>
      <c r="W5995" t="str" cm="1">
        <f t="array" ref="W5995">_xlfn.IFS(Table1[[#This Row],[tenure]]&lt;=12,"0-1 Years", Table1[[#This Row],[tenure]] &lt;=36, "1-3 Years",Table1[[#This Row],[tenure]]&lt;=60, "3-5 Years",Table1[[#This Row],[tenure]]&gt;60,"5+ Years")</f>
        <v>0-1 Years</v>
      </c>
      <c r="X5995" t="str">
        <f>IF(AND(Table1[[#This Row],[Contract]]="Month-to-Month", Table1[[#This Row],[PaymentMethod]]= "Electronic check"), "High Risk", "Standard")</f>
        <v>High Risk</v>
      </c>
      <c r="Y5995" s="11">
        <f>IFERROR(Table1[[#This Row],[TotalCharges]]/Table1[[#This Row],[tenure]],"0")</f>
        <v>75.875</v>
      </c>
      <c r="Z5995" t="str">
        <f>IF(Table1[[#This Row],[SeniorCitizen]]=1,"Yes","No")</f>
        <v>No</v>
      </c>
    </row>
    <row r="5996" spans="1:26" x14ac:dyDescent="0.3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s="2">
        <v>105.2</v>
      </c>
      <c r="T5996" s="2">
        <v>4400.75</v>
      </c>
      <c r="U5996" t="s">
        <v>23</v>
      </c>
      <c r="V5996">
        <f>COUNTIF(Table1[[#This Row],[OnlineSecurity]:[StreamingMovies]], "Yes")</f>
        <v>4</v>
      </c>
      <c r="W5996" t="str" cm="1">
        <f t="array" ref="W5996">_xlfn.IFS(Table1[[#This Row],[tenure]]&lt;=12,"0-1 Years", Table1[[#This Row],[tenure]] &lt;=36, "1-3 Years",Table1[[#This Row],[tenure]]&lt;=60, "3-5 Years",Table1[[#This Row],[tenure]]&gt;60,"5+ Years")</f>
        <v>3-5 Years</v>
      </c>
      <c r="X5996" t="str">
        <f>IF(AND(Table1[[#This Row],[Contract]]="Month-to-Month", Table1[[#This Row],[PaymentMethod]]= "Electronic check"), "High Risk", "Standard")</f>
        <v>High Risk</v>
      </c>
      <c r="Y5996" s="11">
        <f>IFERROR(Table1[[#This Row],[TotalCharges]]/Table1[[#This Row],[tenure]],"0")</f>
        <v>104.7797619047619</v>
      </c>
      <c r="Z5996" t="str">
        <f>IF(Table1[[#This Row],[SeniorCitizen]]=1,"Yes","No")</f>
        <v>No</v>
      </c>
    </row>
    <row r="5997" spans="1:26" x14ac:dyDescent="0.3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7104</v>
      </c>
      <c r="S5997" s="2">
        <v>111.95</v>
      </c>
      <c r="T5997" s="2">
        <v>8033.1</v>
      </c>
      <c r="U5997" t="s">
        <v>24</v>
      </c>
      <c r="V5997">
        <f>COUNTIF(Table1[[#This Row],[OnlineSecurity]:[StreamingMovies]], "Yes")</f>
        <v>6</v>
      </c>
      <c r="W5997" t="str" cm="1">
        <f t="array" ref="W5997">_xlfn.IFS(Table1[[#This Row],[tenure]]&lt;=12,"0-1 Years", Table1[[#This Row],[tenure]] &lt;=36, "1-3 Years",Table1[[#This Row],[tenure]]&lt;=60, "3-5 Years",Table1[[#This Row],[tenure]]&gt;60,"5+ Years")</f>
        <v>5+ Years</v>
      </c>
      <c r="X5997" t="str">
        <f>IF(AND(Table1[[#This Row],[Contract]]="Month-to-Month", Table1[[#This Row],[PaymentMethod]]= "Electronic check"), "High Risk", "Standard")</f>
        <v>Standard</v>
      </c>
      <c r="Y5997" s="11">
        <f>IFERROR(Table1[[#This Row],[TotalCharges]]/Table1[[#This Row],[tenure]],"0")</f>
        <v>111.57083333333334</v>
      </c>
      <c r="Z5997" t="str">
        <f>IF(Table1[[#This Row],[SeniorCitizen]]=1,"Yes","No")</f>
        <v>No</v>
      </c>
    </row>
    <row r="5998" spans="1:26" x14ac:dyDescent="0.35">
      <c r="A5998" t="s">
        <v>6033</v>
      </c>
      <c r="B5998" t="s">
        <v>30</v>
      </c>
      <c r="C5998">
        <v>0</v>
      </c>
      <c r="D5998" t="s">
        <v>24</v>
      </c>
      <c r="E5998" t="s">
        <v>24</v>
      </c>
      <c r="F5998">
        <v>62</v>
      </c>
      <c r="G5998" t="s">
        <v>23</v>
      </c>
      <c r="H5998" t="s">
        <v>24</v>
      </c>
      <c r="I5998" t="s">
        <v>24</v>
      </c>
      <c r="J5998" t="s">
        <v>24</v>
      </c>
      <c r="K5998" t="s">
        <v>24</v>
      </c>
      <c r="L5998" t="s">
        <v>24</v>
      </c>
      <c r="M5998" t="s">
        <v>24</v>
      </c>
      <c r="N5998" t="s">
        <v>24</v>
      </c>
      <c r="O5998" t="s">
        <v>24</v>
      </c>
      <c r="P5998" t="s">
        <v>47</v>
      </c>
      <c r="Q5998" t="s">
        <v>24</v>
      </c>
      <c r="R5998" t="s">
        <v>7104</v>
      </c>
      <c r="S5998" s="2">
        <v>19.850000000000001</v>
      </c>
      <c r="T5998" s="2">
        <v>1253.6500000000001</v>
      </c>
      <c r="U5998" t="s">
        <v>24</v>
      </c>
      <c r="V5998">
        <f>COUNTIF(Table1[[#This Row],[OnlineSecurity]:[StreamingMovies]], "Yes")</f>
        <v>0</v>
      </c>
      <c r="W5998" t="str" cm="1">
        <f t="array" ref="W5998">_xlfn.IFS(Table1[[#This Row],[tenure]]&lt;=12,"0-1 Years", Table1[[#This Row],[tenure]] &lt;=36, "1-3 Years",Table1[[#This Row],[tenure]]&lt;=60, "3-5 Years",Table1[[#This Row],[tenure]]&gt;60,"5+ Years")</f>
        <v>5+ Years</v>
      </c>
      <c r="X5998" t="str">
        <f>IF(AND(Table1[[#This Row],[Contract]]="Month-to-Month", Table1[[#This Row],[PaymentMethod]]= "Electronic check"), "High Risk", "Standard")</f>
        <v>Standard</v>
      </c>
      <c r="Y5998" s="11">
        <f>IFERROR(Table1[[#This Row],[TotalCharges]]/Table1[[#This Row],[tenure]],"0")</f>
        <v>20.220161290322583</v>
      </c>
      <c r="Z5998" t="str">
        <f>IF(Table1[[#This Row],[SeniorCitizen]]=1,"Yes","No")</f>
        <v>No</v>
      </c>
    </row>
    <row r="5999" spans="1:26" x14ac:dyDescent="0.3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s="2">
        <v>89.75</v>
      </c>
      <c r="T5999" s="2">
        <v>552.65</v>
      </c>
      <c r="U5999" t="s">
        <v>24</v>
      </c>
      <c r="V5999">
        <f>COUNTIF(Table1[[#This Row],[OnlineSecurity]:[StreamingMovies]], "Yes")</f>
        <v>2</v>
      </c>
      <c r="W5999" t="str" cm="1">
        <f t="array" ref="W5999">_xlfn.IFS(Table1[[#This Row],[tenure]]&lt;=12,"0-1 Years", Table1[[#This Row],[tenure]] &lt;=36, "1-3 Years",Table1[[#This Row],[tenure]]&lt;=60, "3-5 Years",Table1[[#This Row],[tenure]]&gt;60,"5+ Years")</f>
        <v>0-1 Years</v>
      </c>
      <c r="X5999" t="str">
        <f>IF(AND(Table1[[#This Row],[Contract]]="Month-to-Month", Table1[[#This Row],[PaymentMethod]]= "Electronic check"), "High Risk", "Standard")</f>
        <v>High Risk</v>
      </c>
      <c r="Y5999" s="11">
        <f>IFERROR(Table1[[#This Row],[TotalCharges]]/Table1[[#This Row],[tenure]],"0")</f>
        <v>92.108333333333334</v>
      </c>
      <c r="Z5999" t="str">
        <f>IF(Table1[[#This Row],[SeniorCitizen]]=1,"Yes","No")</f>
        <v>No</v>
      </c>
    </row>
    <row r="6000" spans="1:26" x14ac:dyDescent="0.35">
      <c r="A6000" t="s">
        <v>6035</v>
      </c>
      <c r="B6000" t="s">
        <v>30</v>
      </c>
      <c r="C6000">
        <v>0</v>
      </c>
      <c r="D6000" t="s">
        <v>23</v>
      </c>
      <c r="E6000" t="s">
        <v>24</v>
      </c>
      <c r="F6000">
        <v>48</v>
      </c>
      <c r="G6000" t="s">
        <v>23</v>
      </c>
      <c r="H6000" t="s">
        <v>24</v>
      </c>
      <c r="I6000" t="s">
        <v>24</v>
      </c>
      <c r="J6000" t="s">
        <v>24</v>
      </c>
      <c r="K6000" t="s">
        <v>24</v>
      </c>
      <c r="L6000" t="s">
        <v>24</v>
      </c>
      <c r="M6000" t="s">
        <v>24</v>
      </c>
      <c r="N6000" t="s">
        <v>24</v>
      </c>
      <c r="O6000" t="s">
        <v>24</v>
      </c>
      <c r="P6000" t="s">
        <v>47</v>
      </c>
      <c r="Q6000" t="s">
        <v>23</v>
      </c>
      <c r="R6000" t="s">
        <v>32</v>
      </c>
      <c r="S6000" s="2">
        <v>20.05</v>
      </c>
      <c r="T6000" s="2">
        <v>1036</v>
      </c>
      <c r="U6000" t="s">
        <v>24</v>
      </c>
      <c r="V6000">
        <f>COUNTIF(Table1[[#This Row],[OnlineSecurity]:[StreamingMovies]], "Yes")</f>
        <v>0</v>
      </c>
      <c r="W6000" t="str" cm="1">
        <f t="array" ref="W6000">_xlfn.IFS(Table1[[#This Row],[tenure]]&lt;=12,"0-1 Years", Table1[[#This Row],[tenure]] &lt;=36, "1-3 Years",Table1[[#This Row],[tenure]]&lt;=60, "3-5 Years",Table1[[#This Row],[tenure]]&gt;60,"5+ Years")</f>
        <v>3-5 Years</v>
      </c>
      <c r="X6000" t="str">
        <f>IF(AND(Table1[[#This Row],[Contract]]="Month-to-Month", Table1[[#This Row],[PaymentMethod]]= "Electronic check"), "High Risk", "Standard")</f>
        <v>Standard</v>
      </c>
      <c r="Y6000" s="11">
        <f>IFERROR(Table1[[#This Row],[TotalCharges]]/Table1[[#This Row],[tenure]],"0")</f>
        <v>21.583333333333332</v>
      </c>
      <c r="Z6000" t="str">
        <f>IF(Table1[[#This Row],[SeniorCitizen]]=1,"Yes","No")</f>
        <v>No</v>
      </c>
    </row>
    <row r="6001" spans="1:26" x14ac:dyDescent="0.3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s="2">
        <v>108.95</v>
      </c>
      <c r="T6001" s="2">
        <v>4025.5</v>
      </c>
      <c r="U6001" t="s">
        <v>24</v>
      </c>
      <c r="V6001">
        <f>COUNTIF(Table1[[#This Row],[OnlineSecurity]:[StreamingMovies]], "Yes")</f>
        <v>5</v>
      </c>
      <c r="W6001" t="str" cm="1">
        <f t="array" ref="W6001">_xlfn.IFS(Table1[[#This Row],[tenure]]&lt;=12,"0-1 Years", Table1[[#This Row],[tenure]] &lt;=36, "1-3 Years",Table1[[#This Row],[tenure]]&lt;=60, "3-5 Years",Table1[[#This Row],[tenure]]&gt;60,"5+ Years")</f>
        <v>1-3 Years</v>
      </c>
      <c r="X6001" t="str">
        <f>IF(AND(Table1[[#This Row],[Contract]]="Month-to-Month", Table1[[#This Row],[PaymentMethod]]= "Electronic check"), "High Risk", "Standard")</f>
        <v>Standard</v>
      </c>
      <c r="Y6001" s="11">
        <f>IFERROR(Table1[[#This Row],[TotalCharges]]/Table1[[#This Row],[tenure]],"0")</f>
        <v>115.01428571428572</v>
      </c>
      <c r="Z6001" t="str">
        <f>IF(Table1[[#This Row],[SeniorCitizen]]=1,"Yes","No")</f>
        <v>No</v>
      </c>
    </row>
    <row r="6002" spans="1:26" x14ac:dyDescent="0.35">
      <c r="A6002" t="s">
        <v>6037</v>
      </c>
      <c r="B6002" t="s">
        <v>30</v>
      </c>
      <c r="C6002">
        <v>0</v>
      </c>
      <c r="D6002" t="s">
        <v>24</v>
      </c>
      <c r="E6002" t="s">
        <v>23</v>
      </c>
      <c r="F6002">
        <v>52</v>
      </c>
      <c r="G6002" t="s">
        <v>23</v>
      </c>
      <c r="H6002" t="s">
        <v>24</v>
      </c>
      <c r="I6002" t="s">
        <v>24</v>
      </c>
      <c r="J6002" t="s">
        <v>24</v>
      </c>
      <c r="K6002" t="s">
        <v>24</v>
      </c>
      <c r="L6002" t="s">
        <v>24</v>
      </c>
      <c r="M6002" t="s">
        <v>24</v>
      </c>
      <c r="N6002" t="s">
        <v>24</v>
      </c>
      <c r="O6002" t="s">
        <v>24</v>
      </c>
      <c r="P6002" t="s">
        <v>31</v>
      </c>
      <c r="Q6002" t="s">
        <v>24</v>
      </c>
      <c r="R6002" t="s">
        <v>7105</v>
      </c>
      <c r="S6002" s="2">
        <v>19.649999999999999</v>
      </c>
      <c r="T6002" s="2">
        <v>928.4</v>
      </c>
      <c r="U6002" t="s">
        <v>24</v>
      </c>
      <c r="V6002">
        <f>COUNTIF(Table1[[#This Row],[OnlineSecurity]:[StreamingMovies]], "Yes")</f>
        <v>0</v>
      </c>
      <c r="W6002" t="str" cm="1">
        <f t="array" ref="W6002">_xlfn.IFS(Table1[[#This Row],[tenure]]&lt;=12,"0-1 Years", Table1[[#This Row],[tenure]] &lt;=36, "1-3 Years",Table1[[#This Row],[tenure]]&lt;=60, "3-5 Years",Table1[[#This Row],[tenure]]&gt;60,"5+ Years")</f>
        <v>3-5 Years</v>
      </c>
      <c r="X6002" t="str">
        <f>IF(AND(Table1[[#This Row],[Contract]]="Month-to-Month", Table1[[#This Row],[PaymentMethod]]= "Electronic check"), "High Risk", "Standard")</f>
        <v>Standard</v>
      </c>
      <c r="Y6002" s="11">
        <f>IFERROR(Table1[[#This Row],[TotalCharges]]/Table1[[#This Row],[tenure]],"0")</f>
        <v>17.853846153846153</v>
      </c>
      <c r="Z6002" t="str">
        <f>IF(Table1[[#This Row],[SeniorCitizen]]=1,"Yes","No")</f>
        <v>No</v>
      </c>
    </row>
    <row r="6003" spans="1:26" x14ac:dyDescent="0.35">
      <c r="A6003" t="s">
        <v>6038</v>
      </c>
      <c r="B6003" t="s">
        <v>22</v>
      </c>
      <c r="C6003">
        <v>0</v>
      </c>
      <c r="D6003" t="s">
        <v>24</v>
      </c>
      <c r="E6003" t="s">
        <v>24</v>
      </c>
      <c r="F6003">
        <v>1</v>
      </c>
      <c r="G6003" t="s">
        <v>24</v>
      </c>
      <c r="H6003" t="s">
        <v>24</v>
      </c>
      <c r="I6003" t="s">
        <v>26</v>
      </c>
      <c r="J6003" t="s">
        <v>24</v>
      </c>
      <c r="K6003" t="s">
        <v>24</v>
      </c>
      <c r="L6003" t="s">
        <v>24</v>
      </c>
      <c r="M6003" t="s">
        <v>24</v>
      </c>
      <c r="N6003" t="s">
        <v>24</v>
      </c>
      <c r="O6003" t="s">
        <v>24</v>
      </c>
      <c r="P6003" t="s">
        <v>27</v>
      </c>
      <c r="Q6003" t="s">
        <v>23</v>
      </c>
      <c r="R6003" t="s">
        <v>32</v>
      </c>
      <c r="S6003" s="2">
        <v>24.9</v>
      </c>
      <c r="T6003" s="2">
        <v>24.9</v>
      </c>
      <c r="U6003" t="s">
        <v>24</v>
      </c>
      <c r="V6003">
        <f>COUNTIF(Table1[[#This Row],[OnlineSecurity]:[StreamingMovies]], "Yes")</f>
        <v>0</v>
      </c>
      <c r="W6003" t="str" cm="1">
        <f t="array" ref="W6003">_xlfn.IFS(Table1[[#This Row],[tenure]]&lt;=12,"0-1 Years", Table1[[#This Row],[tenure]] &lt;=36, "1-3 Years",Table1[[#This Row],[tenure]]&lt;=60, "3-5 Years",Table1[[#This Row],[tenure]]&gt;60,"5+ Years")</f>
        <v>0-1 Years</v>
      </c>
      <c r="X6003" t="str">
        <f>IF(AND(Table1[[#This Row],[Contract]]="Month-to-Month", Table1[[#This Row],[PaymentMethod]]= "Electronic check"), "High Risk", "Standard")</f>
        <v>Standard</v>
      </c>
      <c r="Y6003" s="11">
        <f>IFERROR(Table1[[#This Row],[TotalCharges]]/Table1[[#This Row],[tenure]],"0")</f>
        <v>24.9</v>
      </c>
      <c r="Z6003" t="str">
        <f>IF(Table1[[#This Row],[SeniorCitizen]]=1,"Yes","No")</f>
        <v>No</v>
      </c>
    </row>
    <row r="6004" spans="1:26" x14ac:dyDescent="0.3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s="2">
        <v>82.85</v>
      </c>
      <c r="T6004" s="2">
        <v>460.25</v>
      </c>
      <c r="U6004" t="s">
        <v>23</v>
      </c>
      <c r="V6004">
        <f>COUNTIF(Table1[[#This Row],[OnlineSecurity]:[StreamingMovies]], "Yes")</f>
        <v>1</v>
      </c>
      <c r="W6004" t="str" cm="1">
        <f t="array" ref="W6004">_xlfn.IFS(Table1[[#This Row],[tenure]]&lt;=12,"0-1 Years", Table1[[#This Row],[tenure]] &lt;=36, "1-3 Years",Table1[[#This Row],[tenure]]&lt;=60, "3-5 Years",Table1[[#This Row],[tenure]]&gt;60,"5+ Years")</f>
        <v>0-1 Years</v>
      </c>
      <c r="X6004" t="str">
        <f>IF(AND(Table1[[#This Row],[Contract]]="Month-to-Month", Table1[[#This Row],[PaymentMethod]]= "Electronic check"), "High Risk", "Standard")</f>
        <v>High Risk</v>
      </c>
      <c r="Y6004" s="11">
        <f>IFERROR(Table1[[#This Row],[TotalCharges]]/Table1[[#This Row],[tenure]],"0")</f>
        <v>76.708333333333329</v>
      </c>
      <c r="Z6004" t="str">
        <f>IF(Table1[[#This Row],[SeniorCitizen]]=1,"Yes","No")</f>
        <v>No</v>
      </c>
    </row>
    <row r="6005" spans="1:26" x14ac:dyDescent="0.3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7105</v>
      </c>
      <c r="S6005" s="2">
        <v>93.2</v>
      </c>
      <c r="T6005" s="2">
        <v>6506.15</v>
      </c>
      <c r="U6005" t="s">
        <v>24</v>
      </c>
      <c r="V6005">
        <f>COUNTIF(Table1[[#This Row],[OnlineSecurity]:[StreamingMovies]], "Yes")</f>
        <v>6</v>
      </c>
      <c r="W6005" t="str" cm="1">
        <f t="array" ref="W6005">_xlfn.IFS(Table1[[#This Row],[tenure]]&lt;=12,"0-1 Years", Table1[[#This Row],[tenure]] &lt;=36, "1-3 Years",Table1[[#This Row],[tenure]]&lt;=60, "3-5 Years",Table1[[#This Row],[tenure]]&gt;60,"5+ Years")</f>
        <v>5+ Years</v>
      </c>
      <c r="X6005" t="str">
        <f>IF(AND(Table1[[#This Row],[Contract]]="Month-to-Month", Table1[[#This Row],[PaymentMethod]]= "Electronic check"), "High Risk", "Standard")</f>
        <v>Standard</v>
      </c>
      <c r="Y6005" s="11">
        <f>IFERROR(Table1[[#This Row],[TotalCharges]]/Table1[[#This Row],[tenure]],"0")</f>
        <v>91.635915492957736</v>
      </c>
      <c r="Z6005" t="str">
        <f>IF(Table1[[#This Row],[SeniorCitizen]]=1,"Yes","No")</f>
        <v>No</v>
      </c>
    </row>
    <row r="6006" spans="1:26" x14ac:dyDescent="0.3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7104</v>
      </c>
      <c r="S6006" s="2">
        <v>84.8</v>
      </c>
      <c r="T6006" s="2">
        <v>5598.3</v>
      </c>
      <c r="U6006" t="s">
        <v>24</v>
      </c>
      <c r="V6006">
        <f>COUNTIF(Table1[[#This Row],[OnlineSecurity]:[StreamingMovies]], "Yes")</f>
        <v>3</v>
      </c>
      <c r="W6006" t="str" cm="1">
        <f t="array" ref="W6006">_xlfn.IFS(Table1[[#This Row],[tenure]]&lt;=12,"0-1 Years", Table1[[#This Row],[tenure]] &lt;=36, "1-3 Years",Table1[[#This Row],[tenure]]&lt;=60, "3-5 Years",Table1[[#This Row],[tenure]]&gt;60,"5+ Years")</f>
        <v>5+ Years</v>
      </c>
      <c r="X6006" t="str">
        <f>IF(AND(Table1[[#This Row],[Contract]]="Month-to-Month", Table1[[#This Row],[PaymentMethod]]= "Electronic check"), "High Risk", "Standard")</f>
        <v>Standard</v>
      </c>
      <c r="Y6006" s="11">
        <f>IFERROR(Table1[[#This Row],[TotalCharges]]/Table1[[#This Row],[tenure]],"0")</f>
        <v>83.556716417910451</v>
      </c>
      <c r="Z6006" t="str">
        <f>IF(Table1[[#This Row],[SeniorCitizen]]=1,"Yes","No")</f>
        <v>No</v>
      </c>
    </row>
    <row r="6007" spans="1:26" x14ac:dyDescent="0.3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s="2">
        <v>71.75</v>
      </c>
      <c r="T6007" s="2">
        <v>4374.55</v>
      </c>
      <c r="U6007" t="s">
        <v>24</v>
      </c>
      <c r="V6007">
        <f>COUNTIF(Table1[[#This Row],[OnlineSecurity]:[StreamingMovies]], "Yes")</f>
        <v>3</v>
      </c>
      <c r="W6007" t="str" cm="1">
        <f t="array" ref="W6007">_xlfn.IFS(Table1[[#This Row],[tenure]]&lt;=12,"0-1 Years", Table1[[#This Row],[tenure]] &lt;=36, "1-3 Years",Table1[[#This Row],[tenure]]&lt;=60, "3-5 Years",Table1[[#This Row],[tenure]]&gt;60,"5+ Years")</f>
        <v>3-5 Years</v>
      </c>
      <c r="X6007" t="str">
        <f>IF(AND(Table1[[#This Row],[Contract]]="Month-to-Month", Table1[[#This Row],[PaymentMethod]]= "Electronic check"), "High Risk", "Standard")</f>
        <v>Standard</v>
      </c>
      <c r="Y6007" s="11">
        <f>IFERROR(Table1[[#This Row],[TotalCharges]]/Table1[[#This Row],[tenure]],"0")</f>
        <v>72.909166666666664</v>
      </c>
      <c r="Z6007" t="str">
        <f>IF(Table1[[#This Row],[SeniorCitizen]]=1,"Yes","No")</f>
        <v>Yes</v>
      </c>
    </row>
    <row r="6008" spans="1:26" x14ac:dyDescent="0.35">
      <c r="A6008" t="s">
        <v>6043</v>
      </c>
      <c r="B6008" t="s">
        <v>30</v>
      </c>
      <c r="C6008">
        <v>0</v>
      </c>
      <c r="D6008" t="s">
        <v>23</v>
      </c>
      <c r="E6008" t="s">
        <v>23</v>
      </c>
      <c r="F6008">
        <v>23</v>
      </c>
      <c r="G6008" t="s">
        <v>24</v>
      </c>
      <c r="H6008" t="s">
        <v>24</v>
      </c>
      <c r="I6008" t="s">
        <v>26</v>
      </c>
      <c r="J6008" t="s">
        <v>24</v>
      </c>
      <c r="K6008" t="s">
        <v>24</v>
      </c>
      <c r="L6008" t="s">
        <v>24</v>
      </c>
      <c r="M6008" t="s">
        <v>23</v>
      </c>
      <c r="N6008" t="s">
        <v>24</v>
      </c>
      <c r="O6008" t="s">
        <v>24</v>
      </c>
      <c r="P6008" t="s">
        <v>27</v>
      </c>
      <c r="Q6008" t="s">
        <v>23</v>
      </c>
      <c r="R6008" t="s">
        <v>7104</v>
      </c>
      <c r="S6008" s="2">
        <v>30.35</v>
      </c>
      <c r="T6008" s="2">
        <v>678.75</v>
      </c>
      <c r="U6008" t="s">
        <v>24</v>
      </c>
      <c r="V6008">
        <f>COUNTIF(Table1[[#This Row],[OnlineSecurity]:[StreamingMovies]], "Yes")</f>
        <v>1</v>
      </c>
      <c r="W6008" t="str" cm="1">
        <f t="array" ref="W6008">_xlfn.IFS(Table1[[#This Row],[tenure]]&lt;=12,"0-1 Years", Table1[[#This Row],[tenure]] &lt;=36, "1-3 Years",Table1[[#This Row],[tenure]]&lt;=60, "3-5 Years",Table1[[#This Row],[tenure]]&gt;60,"5+ Years")</f>
        <v>1-3 Years</v>
      </c>
      <c r="X6008" t="str">
        <f>IF(AND(Table1[[#This Row],[Contract]]="Month-to-Month", Table1[[#This Row],[PaymentMethod]]= "Electronic check"), "High Risk", "Standard")</f>
        <v>Standard</v>
      </c>
      <c r="Y6008" s="11">
        <f>IFERROR(Table1[[#This Row],[TotalCharges]]/Table1[[#This Row],[tenure]],"0")</f>
        <v>29.510869565217391</v>
      </c>
      <c r="Z6008" t="str">
        <f>IF(Table1[[#This Row],[SeniorCitizen]]=1,"Yes","No")</f>
        <v>No</v>
      </c>
    </row>
    <row r="6009" spans="1:26" x14ac:dyDescent="0.35">
      <c r="A6009" t="s">
        <v>6044</v>
      </c>
      <c r="B6009" t="s">
        <v>30</v>
      </c>
      <c r="C6009">
        <v>0</v>
      </c>
      <c r="D6009" t="s">
        <v>24</v>
      </c>
      <c r="E6009" t="s">
        <v>23</v>
      </c>
      <c r="F6009">
        <v>39</v>
      </c>
      <c r="G6009" t="s">
        <v>24</v>
      </c>
      <c r="H6009" t="s">
        <v>24</v>
      </c>
      <c r="I6009" t="s">
        <v>26</v>
      </c>
      <c r="J6009" t="s">
        <v>24</v>
      </c>
      <c r="K6009" t="s">
        <v>24</v>
      </c>
      <c r="L6009" t="s">
        <v>23</v>
      </c>
      <c r="M6009" t="s">
        <v>23</v>
      </c>
      <c r="N6009" t="s">
        <v>23</v>
      </c>
      <c r="O6009" t="s">
        <v>23</v>
      </c>
      <c r="P6009" t="s">
        <v>31</v>
      </c>
      <c r="Q6009" t="s">
        <v>24</v>
      </c>
      <c r="R6009" t="s">
        <v>7104</v>
      </c>
      <c r="S6009" s="2">
        <v>54.85</v>
      </c>
      <c r="T6009" s="2">
        <v>2191.6999999999998</v>
      </c>
      <c r="U6009" t="s">
        <v>24</v>
      </c>
      <c r="V6009">
        <f>COUNTIF(Table1[[#This Row],[OnlineSecurity]:[StreamingMovies]], "Yes")</f>
        <v>4</v>
      </c>
      <c r="W6009" t="str" cm="1">
        <f t="array" ref="W6009">_xlfn.IFS(Table1[[#This Row],[tenure]]&lt;=12,"0-1 Years", Table1[[#This Row],[tenure]] &lt;=36, "1-3 Years",Table1[[#This Row],[tenure]]&lt;=60, "3-5 Years",Table1[[#This Row],[tenure]]&gt;60,"5+ Years")</f>
        <v>3-5 Years</v>
      </c>
      <c r="X6009" t="str">
        <f>IF(AND(Table1[[#This Row],[Contract]]="Month-to-Month", Table1[[#This Row],[PaymentMethod]]= "Electronic check"), "High Risk", "Standard")</f>
        <v>Standard</v>
      </c>
      <c r="Y6009" s="11">
        <f>IFERROR(Table1[[#This Row],[TotalCharges]]/Table1[[#This Row],[tenure]],"0")</f>
        <v>56.197435897435895</v>
      </c>
      <c r="Z6009" t="str">
        <f>IF(Table1[[#This Row],[SeniorCitizen]]=1,"Yes","No")</f>
        <v>No</v>
      </c>
    </row>
    <row r="6010" spans="1:26" x14ac:dyDescent="0.35">
      <c r="A6010" t="s">
        <v>6045</v>
      </c>
      <c r="B6010" t="s">
        <v>30</v>
      </c>
      <c r="C6010">
        <v>0</v>
      </c>
      <c r="D6010" t="s">
        <v>23</v>
      </c>
      <c r="E6010" t="s">
        <v>23</v>
      </c>
      <c r="F6010">
        <v>15</v>
      </c>
      <c r="G6010" t="s">
        <v>23</v>
      </c>
      <c r="H6010" t="s">
        <v>24</v>
      </c>
      <c r="I6010" t="s">
        <v>24</v>
      </c>
      <c r="J6010" t="s">
        <v>24</v>
      </c>
      <c r="K6010" t="s">
        <v>24</v>
      </c>
      <c r="L6010" t="s">
        <v>24</v>
      </c>
      <c r="M6010" t="s">
        <v>24</v>
      </c>
      <c r="N6010" t="s">
        <v>24</v>
      </c>
      <c r="O6010" t="s">
        <v>24</v>
      </c>
      <c r="P6010" t="s">
        <v>31</v>
      </c>
      <c r="Q6010" t="s">
        <v>23</v>
      </c>
      <c r="R6010" t="s">
        <v>32</v>
      </c>
      <c r="S6010" s="2">
        <v>19.5</v>
      </c>
      <c r="T6010" s="2">
        <v>239.75</v>
      </c>
      <c r="U6010" t="s">
        <v>24</v>
      </c>
      <c r="V6010">
        <f>COUNTIF(Table1[[#This Row],[OnlineSecurity]:[StreamingMovies]], "Yes")</f>
        <v>0</v>
      </c>
      <c r="W6010" t="str" cm="1">
        <f t="array" ref="W6010">_xlfn.IFS(Table1[[#This Row],[tenure]]&lt;=12,"0-1 Years", Table1[[#This Row],[tenure]] &lt;=36, "1-3 Years",Table1[[#This Row],[tenure]]&lt;=60, "3-5 Years",Table1[[#This Row],[tenure]]&gt;60,"5+ Years")</f>
        <v>1-3 Years</v>
      </c>
      <c r="X6010" t="str">
        <f>IF(AND(Table1[[#This Row],[Contract]]="Month-to-Month", Table1[[#This Row],[PaymentMethod]]= "Electronic check"), "High Risk", "Standard")</f>
        <v>Standard</v>
      </c>
      <c r="Y6010" s="11">
        <f>IFERROR(Table1[[#This Row],[TotalCharges]]/Table1[[#This Row],[tenure]],"0")</f>
        <v>15.983333333333333</v>
      </c>
      <c r="Z6010" t="str">
        <f>IF(Table1[[#This Row],[SeniorCitizen]]=1,"Yes","No")</f>
        <v>No</v>
      </c>
    </row>
    <row r="6011" spans="1:26" x14ac:dyDescent="0.3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s="2">
        <v>103.85</v>
      </c>
      <c r="T6011" s="2">
        <v>5485.5</v>
      </c>
      <c r="U6011" t="s">
        <v>23</v>
      </c>
      <c r="V6011">
        <f>COUNTIF(Table1[[#This Row],[OnlineSecurity]:[StreamingMovies]], "Yes")</f>
        <v>4</v>
      </c>
      <c r="W6011" t="str" cm="1">
        <f t="array" ref="W6011">_xlfn.IFS(Table1[[#This Row],[tenure]]&lt;=12,"0-1 Years", Table1[[#This Row],[tenure]] &lt;=36, "1-3 Years",Table1[[#This Row],[tenure]]&lt;=60, "3-5 Years",Table1[[#This Row],[tenure]]&gt;60,"5+ Years")</f>
        <v>3-5 Years</v>
      </c>
      <c r="X6011" t="str">
        <f>IF(AND(Table1[[#This Row],[Contract]]="Month-to-Month", Table1[[#This Row],[PaymentMethod]]= "Electronic check"), "High Risk", "Standard")</f>
        <v>High Risk</v>
      </c>
      <c r="Y6011" s="11">
        <f>IFERROR(Table1[[#This Row],[TotalCharges]]/Table1[[#This Row],[tenure]],"0")</f>
        <v>103.5</v>
      </c>
      <c r="Z6011" t="str">
        <f>IF(Table1[[#This Row],[SeniorCitizen]]=1,"Yes","No")</f>
        <v>Yes</v>
      </c>
    </row>
    <row r="6012" spans="1:26" x14ac:dyDescent="0.35">
      <c r="A6012" t="s">
        <v>6047</v>
      </c>
      <c r="B6012" t="s">
        <v>30</v>
      </c>
      <c r="C6012">
        <v>0</v>
      </c>
      <c r="D6012" t="s">
        <v>23</v>
      </c>
      <c r="E6012" t="s">
        <v>23</v>
      </c>
      <c r="F6012">
        <v>24</v>
      </c>
      <c r="G6012" t="s">
        <v>23</v>
      </c>
      <c r="H6012" t="s">
        <v>23</v>
      </c>
      <c r="I6012" t="s">
        <v>24</v>
      </c>
      <c r="J6012" t="s">
        <v>24</v>
      </c>
      <c r="K6012" t="s">
        <v>24</v>
      </c>
      <c r="L6012" t="s">
        <v>24</v>
      </c>
      <c r="M6012" t="s">
        <v>24</v>
      </c>
      <c r="N6012" t="s">
        <v>24</v>
      </c>
      <c r="O6012" t="s">
        <v>24</v>
      </c>
      <c r="P6012" t="s">
        <v>47</v>
      </c>
      <c r="Q6012" t="s">
        <v>24</v>
      </c>
      <c r="R6012" t="s">
        <v>32</v>
      </c>
      <c r="S6012" s="2">
        <v>24.2</v>
      </c>
      <c r="T6012" s="2">
        <v>609.04999999999995</v>
      </c>
      <c r="U6012" t="s">
        <v>24</v>
      </c>
      <c r="V6012">
        <f>COUNTIF(Table1[[#This Row],[OnlineSecurity]:[StreamingMovies]], "Yes")</f>
        <v>0</v>
      </c>
      <c r="W6012" t="str" cm="1">
        <f t="array" ref="W6012">_xlfn.IFS(Table1[[#This Row],[tenure]]&lt;=12,"0-1 Years", Table1[[#This Row],[tenure]] &lt;=36, "1-3 Years",Table1[[#This Row],[tenure]]&lt;=60, "3-5 Years",Table1[[#This Row],[tenure]]&gt;60,"5+ Years")</f>
        <v>1-3 Years</v>
      </c>
      <c r="X6012" t="str">
        <f>IF(AND(Table1[[#This Row],[Contract]]="Month-to-Month", Table1[[#This Row],[PaymentMethod]]= "Electronic check"), "High Risk", "Standard")</f>
        <v>Standard</v>
      </c>
      <c r="Y6012" s="11">
        <f>IFERROR(Table1[[#This Row],[TotalCharges]]/Table1[[#This Row],[tenure]],"0")</f>
        <v>25.377083333333331</v>
      </c>
      <c r="Z6012" t="str">
        <f>IF(Table1[[#This Row],[SeniorCitizen]]=1,"Yes","No")</f>
        <v>No</v>
      </c>
    </row>
    <row r="6013" spans="1:26" x14ac:dyDescent="0.35">
      <c r="A6013" t="s">
        <v>6048</v>
      </c>
      <c r="B6013" t="s">
        <v>22</v>
      </c>
      <c r="C6013">
        <v>0</v>
      </c>
      <c r="D6013" t="s">
        <v>23</v>
      </c>
      <c r="E6013" t="s">
        <v>23</v>
      </c>
      <c r="F6013">
        <v>37</v>
      </c>
      <c r="G6013" t="s">
        <v>23</v>
      </c>
      <c r="H6013" t="s">
        <v>24</v>
      </c>
      <c r="I6013" t="s">
        <v>24</v>
      </c>
      <c r="J6013" t="s">
        <v>24</v>
      </c>
      <c r="K6013" t="s">
        <v>24</v>
      </c>
      <c r="L6013" t="s">
        <v>24</v>
      </c>
      <c r="M6013" t="s">
        <v>24</v>
      </c>
      <c r="N6013" t="s">
        <v>24</v>
      </c>
      <c r="O6013" t="s">
        <v>24</v>
      </c>
      <c r="P6013" t="s">
        <v>27</v>
      </c>
      <c r="Q6013" t="s">
        <v>24</v>
      </c>
      <c r="R6013" t="s">
        <v>28</v>
      </c>
      <c r="S6013" s="2">
        <v>19.350000000000001</v>
      </c>
      <c r="T6013" s="2">
        <v>683.75</v>
      </c>
      <c r="U6013" t="s">
        <v>24</v>
      </c>
      <c r="V6013">
        <f>COUNTIF(Table1[[#This Row],[OnlineSecurity]:[StreamingMovies]], "Yes")</f>
        <v>0</v>
      </c>
      <c r="W6013" t="str" cm="1">
        <f t="array" ref="W6013">_xlfn.IFS(Table1[[#This Row],[tenure]]&lt;=12,"0-1 Years", Table1[[#This Row],[tenure]] &lt;=36, "1-3 Years",Table1[[#This Row],[tenure]]&lt;=60, "3-5 Years",Table1[[#This Row],[tenure]]&gt;60,"5+ Years")</f>
        <v>3-5 Years</v>
      </c>
      <c r="X6013" t="str">
        <f>IF(AND(Table1[[#This Row],[Contract]]="Month-to-Month", Table1[[#This Row],[PaymentMethod]]= "Electronic check"), "High Risk", "Standard")</f>
        <v>High Risk</v>
      </c>
      <c r="Y6013" s="11">
        <f>IFERROR(Table1[[#This Row],[TotalCharges]]/Table1[[#This Row],[tenure]],"0")</f>
        <v>18.47972972972973</v>
      </c>
      <c r="Z6013" t="str">
        <f>IF(Table1[[#This Row],[SeniorCitizen]]=1,"Yes","No")</f>
        <v>No</v>
      </c>
    </row>
    <row r="6014" spans="1:26" x14ac:dyDescent="0.3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s="2">
        <v>83.6</v>
      </c>
      <c r="T6014" s="2">
        <v>404.2</v>
      </c>
      <c r="U6014" t="s">
        <v>23</v>
      </c>
      <c r="V6014">
        <f>COUNTIF(Table1[[#This Row],[OnlineSecurity]:[StreamingMovies]], "Yes")</f>
        <v>2</v>
      </c>
      <c r="W6014" t="str" cm="1">
        <f t="array" ref="W6014">_xlfn.IFS(Table1[[#This Row],[tenure]]&lt;=12,"0-1 Years", Table1[[#This Row],[tenure]] &lt;=36, "1-3 Years",Table1[[#This Row],[tenure]]&lt;=60, "3-5 Years",Table1[[#This Row],[tenure]]&gt;60,"5+ Years")</f>
        <v>0-1 Years</v>
      </c>
      <c r="X6014" t="str">
        <f>IF(AND(Table1[[#This Row],[Contract]]="Month-to-Month", Table1[[#This Row],[PaymentMethod]]= "Electronic check"), "High Risk", "Standard")</f>
        <v>High Risk</v>
      </c>
      <c r="Y6014" s="11">
        <f>IFERROR(Table1[[#This Row],[TotalCharges]]/Table1[[#This Row],[tenure]],"0")</f>
        <v>80.84</v>
      </c>
      <c r="Z6014" t="str">
        <f>IF(Table1[[#This Row],[SeniorCitizen]]=1,"Yes","No")</f>
        <v>No</v>
      </c>
    </row>
    <row r="6015" spans="1:26" x14ac:dyDescent="0.3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s="2">
        <v>100.65</v>
      </c>
      <c r="T6015" s="2">
        <v>5189.75</v>
      </c>
      <c r="U6015" t="s">
        <v>24</v>
      </c>
      <c r="V6015">
        <f>COUNTIF(Table1[[#This Row],[OnlineSecurity]:[StreamingMovies]], "Yes")</f>
        <v>3</v>
      </c>
      <c r="W6015" t="str" cm="1">
        <f t="array" ref="W6015">_xlfn.IFS(Table1[[#This Row],[tenure]]&lt;=12,"0-1 Years", Table1[[#This Row],[tenure]] &lt;=36, "1-3 Years",Table1[[#This Row],[tenure]]&lt;=60, "3-5 Years",Table1[[#This Row],[tenure]]&gt;60,"5+ Years")</f>
        <v>3-5 Years</v>
      </c>
      <c r="X6015" t="str">
        <f>IF(AND(Table1[[#This Row],[Contract]]="Month-to-Month", Table1[[#This Row],[PaymentMethod]]= "Electronic check"), "High Risk", "Standard")</f>
        <v>Standard</v>
      </c>
      <c r="Y6015" s="11">
        <f>IFERROR(Table1[[#This Row],[TotalCharges]]/Table1[[#This Row],[tenure]],"0")</f>
        <v>103.795</v>
      </c>
      <c r="Z6015" t="str">
        <f>IF(Table1[[#This Row],[SeniorCitizen]]=1,"Yes","No")</f>
        <v>Yes</v>
      </c>
    </row>
    <row r="6016" spans="1:26" x14ac:dyDescent="0.3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7105</v>
      </c>
      <c r="S6016" s="2">
        <v>94.1</v>
      </c>
      <c r="T6016" s="2">
        <v>5060.8999999999996</v>
      </c>
      <c r="U6016" t="s">
        <v>24</v>
      </c>
      <c r="V6016">
        <f>COUNTIF(Table1[[#This Row],[OnlineSecurity]:[StreamingMovies]], "Yes")</f>
        <v>3</v>
      </c>
      <c r="W6016" t="str" cm="1">
        <f t="array" ref="W6016">_xlfn.IFS(Table1[[#This Row],[tenure]]&lt;=12,"0-1 Years", Table1[[#This Row],[tenure]] &lt;=36, "1-3 Years",Table1[[#This Row],[tenure]]&lt;=60, "3-5 Years",Table1[[#This Row],[tenure]]&gt;60,"5+ Years")</f>
        <v>3-5 Years</v>
      </c>
      <c r="X6016" t="str">
        <f>IF(AND(Table1[[#This Row],[Contract]]="Month-to-Month", Table1[[#This Row],[PaymentMethod]]= "Electronic check"), "High Risk", "Standard")</f>
        <v>Standard</v>
      </c>
      <c r="Y6016" s="11">
        <f>IFERROR(Table1[[#This Row],[TotalCharges]]/Table1[[#This Row],[tenure]],"0")</f>
        <v>93.720370370370361</v>
      </c>
      <c r="Z6016" t="str">
        <f>IF(Table1[[#This Row],[SeniorCitizen]]=1,"Yes","No")</f>
        <v>No</v>
      </c>
    </row>
    <row r="6017" spans="1:26" x14ac:dyDescent="0.3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s="2">
        <v>74.55</v>
      </c>
      <c r="T6017" s="2">
        <v>233.65</v>
      </c>
      <c r="U6017" t="s">
        <v>24</v>
      </c>
      <c r="V6017">
        <f>COUNTIF(Table1[[#This Row],[OnlineSecurity]:[StreamingMovies]], "Yes")</f>
        <v>1</v>
      </c>
      <c r="W6017" t="str" cm="1">
        <f t="array" ref="W6017">_xlfn.IFS(Table1[[#This Row],[tenure]]&lt;=12,"0-1 Years", Table1[[#This Row],[tenure]] &lt;=36, "1-3 Years",Table1[[#This Row],[tenure]]&lt;=60, "3-5 Years",Table1[[#This Row],[tenure]]&gt;60,"5+ Years")</f>
        <v>0-1 Years</v>
      </c>
      <c r="X6017" t="str">
        <f>IF(AND(Table1[[#This Row],[Contract]]="Month-to-Month", Table1[[#This Row],[PaymentMethod]]= "Electronic check"), "High Risk", "Standard")</f>
        <v>High Risk</v>
      </c>
      <c r="Y6017" s="11">
        <f>IFERROR(Table1[[#This Row],[TotalCharges]]/Table1[[#This Row],[tenure]],"0")</f>
        <v>77.88333333333334</v>
      </c>
      <c r="Z6017" t="str">
        <f>IF(Table1[[#This Row],[SeniorCitizen]]=1,"Yes","No")</f>
        <v>No</v>
      </c>
    </row>
    <row r="6018" spans="1:26" x14ac:dyDescent="0.3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s="2">
        <v>108.45</v>
      </c>
      <c r="T6018" s="2">
        <v>7176.55</v>
      </c>
      <c r="U6018" t="s">
        <v>23</v>
      </c>
      <c r="V6018">
        <f>COUNTIF(Table1[[#This Row],[OnlineSecurity]:[StreamingMovies]], "Yes")</f>
        <v>5</v>
      </c>
      <c r="W6018" t="str" cm="1">
        <f t="array" ref="W6018">_xlfn.IFS(Table1[[#This Row],[tenure]]&lt;=12,"0-1 Years", Table1[[#This Row],[tenure]] &lt;=36, "1-3 Years",Table1[[#This Row],[tenure]]&lt;=60, "3-5 Years",Table1[[#This Row],[tenure]]&gt;60,"5+ Years")</f>
        <v>5+ Years</v>
      </c>
      <c r="X6018" t="str">
        <f>IF(AND(Table1[[#This Row],[Contract]]="Month-to-Month", Table1[[#This Row],[PaymentMethod]]= "Electronic check"), "High Risk", "Standard")</f>
        <v>Standard</v>
      </c>
      <c r="Y6018" s="11">
        <f>IFERROR(Table1[[#This Row],[TotalCharges]]/Table1[[#This Row],[tenure]],"0")</f>
        <v>105.53750000000001</v>
      </c>
      <c r="Z6018" t="str">
        <f>IF(Table1[[#This Row],[SeniorCitizen]]=1,"Yes","No")</f>
        <v>No</v>
      </c>
    </row>
    <row r="6019" spans="1:26" x14ac:dyDescent="0.3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s="2">
        <v>56.15</v>
      </c>
      <c r="T6019" s="2">
        <v>291.45</v>
      </c>
      <c r="U6019" t="s">
        <v>24</v>
      </c>
      <c r="V6019">
        <f>COUNTIF(Table1[[#This Row],[OnlineSecurity]:[StreamingMovies]], "Yes")</f>
        <v>2</v>
      </c>
      <c r="W6019" t="str" cm="1">
        <f t="array" ref="W6019">_xlfn.IFS(Table1[[#This Row],[tenure]]&lt;=12,"0-1 Years", Table1[[#This Row],[tenure]] &lt;=36, "1-3 Years",Table1[[#This Row],[tenure]]&lt;=60, "3-5 Years",Table1[[#This Row],[tenure]]&gt;60,"5+ Years")</f>
        <v>0-1 Years</v>
      </c>
      <c r="X6019" t="str">
        <f>IF(AND(Table1[[#This Row],[Contract]]="Month-to-Month", Table1[[#This Row],[PaymentMethod]]= "Electronic check"), "High Risk", "Standard")</f>
        <v>High Risk</v>
      </c>
      <c r="Y6019" s="11">
        <f>IFERROR(Table1[[#This Row],[TotalCharges]]/Table1[[#This Row],[tenure]],"0")</f>
        <v>58.29</v>
      </c>
      <c r="Z6019" t="str">
        <f>IF(Table1[[#This Row],[SeniorCitizen]]=1,"Yes","No")</f>
        <v>No</v>
      </c>
    </row>
    <row r="6020" spans="1:26" x14ac:dyDescent="0.35">
      <c r="A6020" t="s">
        <v>6055</v>
      </c>
      <c r="B6020" t="s">
        <v>30</v>
      </c>
      <c r="C6020">
        <v>0</v>
      </c>
      <c r="D6020" t="s">
        <v>24</v>
      </c>
      <c r="E6020" t="s">
        <v>24</v>
      </c>
      <c r="F6020">
        <v>33</v>
      </c>
      <c r="G6020" t="s">
        <v>23</v>
      </c>
      <c r="H6020" t="s">
        <v>24</v>
      </c>
      <c r="I6020" t="s">
        <v>24</v>
      </c>
      <c r="J6020" t="s">
        <v>24</v>
      </c>
      <c r="K6020" t="s">
        <v>24</v>
      </c>
      <c r="L6020" t="s">
        <v>24</v>
      </c>
      <c r="M6020" t="s">
        <v>24</v>
      </c>
      <c r="N6020" t="s">
        <v>24</v>
      </c>
      <c r="O6020" t="s">
        <v>24</v>
      </c>
      <c r="P6020" t="s">
        <v>47</v>
      </c>
      <c r="Q6020" t="s">
        <v>24</v>
      </c>
      <c r="R6020" t="s">
        <v>32</v>
      </c>
      <c r="S6020" s="2">
        <v>20.350000000000001</v>
      </c>
      <c r="T6020" s="2">
        <v>689.75</v>
      </c>
      <c r="U6020" t="s">
        <v>24</v>
      </c>
      <c r="V6020">
        <f>COUNTIF(Table1[[#This Row],[OnlineSecurity]:[StreamingMovies]], "Yes")</f>
        <v>0</v>
      </c>
      <c r="W6020" t="str" cm="1">
        <f t="array" ref="W6020">_xlfn.IFS(Table1[[#This Row],[tenure]]&lt;=12,"0-1 Years", Table1[[#This Row],[tenure]] &lt;=36, "1-3 Years",Table1[[#This Row],[tenure]]&lt;=60, "3-5 Years",Table1[[#This Row],[tenure]]&gt;60,"5+ Years")</f>
        <v>1-3 Years</v>
      </c>
      <c r="X6020" t="str">
        <f>IF(AND(Table1[[#This Row],[Contract]]="Month-to-Month", Table1[[#This Row],[PaymentMethod]]= "Electronic check"), "High Risk", "Standard")</f>
        <v>Standard</v>
      </c>
      <c r="Y6020" s="11">
        <f>IFERROR(Table1[[#This Row],[TotalCharges]]/Table1[[#This Row],[tenure]],"0")</f>
        <v>20.901515151515152</v>
      </c>
      <c r="Z6020" t="str">
        <f>IF(Table1[[#This Row],[SeniorCitizen]]=1,"Yes","No")</f>
        <v>No</v>
      </c>
    </row>
    <row r="6021" spans="1:26" x14ac:dyDescent="0.3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s="2">
        <v>80.55</v>
      </c>
      <c r="T6021" s="2">
        <v>3263.9</v>
      </c>
      <c r="U6021" t="s">
        <v>24</v>
      </c>
      <c r="V6021">
        <f>COUNTIF(Table1[[#This Row],[OnlineSecurity]:[StreamingMovies]], "Yes")</f>
        <v>4</v>
      </c>
      <c r="W6021" t="str" cm="1">
        <f t="array" ref="W6021">_xlfn.IFS(Table1[[#This Row],[tenure]]&lt;=12,"0-1 Years", Table1[[#This Row],[tenure]] &lt;=36, "1-3 Years",Table1[[#This Row],[tenure]]&lt;=60, "3-5 Years",Table1[[#This Row],[tenure]]&gt;60,"5+ Years")</f>
        <v>3-5 Years</v>
      </c>
      <c r="X6021" t="str">
        <f>IF(AND(Table1[[#This Row],[Contract]]="Month-to-Month", Table1[[#This Row],[PaymentMethod]]= "Electronic check"), "High Risk", "Standard")</f>
        <v>Standard</v>
      </c>
      <c r="Y6021" s="11">
        <f>IFERROR(Table1[[#This Row],[TotalCharges]]/Table1[[#This Row],[tenure]],"0")</f>
        <v>79.607317073170734</v>
      </c>
      <c r="Z6021" t="str">
        <f>IF(Table1[[#This Row],[SeniorCitizen]]=1,"Yes","No")</f>
        <v>No</v>
      </c>
    </row>
    <row r="6022" spans="1:26" x14ac:dyDescent="0.35">
      <c r="A6022" t="s">
        <v>6057</v>
      </c>
      <c r="B6022" t="s">
        <v>22</v>
      </c>
      <c r="C6022">
        <v>0</v>
      </c>
      <c r="D6022" t="s">
        <v>23</v>
      </c>
      <c r="E6022" t="s">
        <v>23</v>
      </c>
      <c r="F6022">
        <v>34</v>
      </c>
      <c r="G6022" t="s">
        <v>24</v>
      </c>
      <c r="H6022" t="s">
        <v>24</v>
      </c>
      <c r="I6022" t="s">
        <v>26</v>
      </c>
      <c r="J6022" t="s">
        <v>23</v>
      </c>
      <c r="K6022" t="s">
        <v>24</v>
      </c>
      <c r="L6022" t="s">
        <v>23</v>
      </c>
      <c r="M6022" t="s">
        <v>23</v>
      </c>
      <c r="N6022" t="s">
        <v>23</v>
      </c>
      <c r="O6022" t="s">
        <v>23</v>
      </c>
      <c r="P6022" t="s">
        <v>31</v>
      </c>
      <c r="Q6022" t="s">
        <v>24</v>
      </c>
      <c r="R6022" t="s">
        <v>32</v>
      </c>
      <c r="S6022" s="2">
        <v>61.25</v>
      </c>
      <c r="T6022" s="2">
        <v>1993.2</v>
      </c>
      <c r="U6022" t="s">
        <v>24</v>
      </c>
      <c r="V6022">
        <f>COUNTIF(Table1[[#This Row],[OnlineSecurity]:[StreamingMovies]], "Yes")</f>
        <v>5</v>
      </c>
      <c r="W6022" t="str" cm="1">
        <f t="array" ref="W6022">_xlfn.IFS(Table1[[#This Row],[tenure]]&lt;=12,"0-1 Years", Table1[[#This Row],[tenure]] &lt;=36, "1-3 Years",Table1[[#This Row],[tenure]]&lt;=60, "3-5 Years",Table1[[#This Row],[tenure]]&gt;60,"5+ Years")</f>
        <v>1-3 Years</v>
      </c>
      <c r="X6022" t="str">
        <f>IF(AND(Table1[[#This Row],[Contract]]="Month-to-Month", Table1[[#This Row],[PaymentMethod]]= "Electronic check"), "High Risk", "Standard")</f>
        <v>Standard</v>
      </c>
      <c r="Y6022" s="11">
        <f>IFERROR(Table1[[#This Row],[TotalCharges]]/Table1[[#This Row],[tenure]],"0")</f>
        <v>58.623529411764707</v>
      </c>
      <c r="Z6022" t="str">
        <f>IF(Table1[[#This Row],[SeniorCitizen]]=1,"Yes","No")</f>
        <v>No</v>
      </c>
    </row>
    <row r="6023" spans="1:26" x14ac:dyDescent="0.35">
      <c r="A6023" t="s">
        <v>6058</v>
      </c>
      <c r="B6023" t="s">
        <v>22</v>
      </c>
      <c r="C6023">
        <v>0</v>
      </c>
      <c r="D6023" t="s">
        <v>23</v>
      </c>
      <c r="E6023" t="s">
        <v>23</v>
      </c>
      <c r="F6023">
        <v>13</v>
      </c>
      <c r="G6023" t="s">
        <v>23</v>
      </c>
      <c r="H6023" t="s">
        <v>24</v>
      </c>
      <c r="I6023" t="s">
        <v>24</v>
      </c>
      <c r="J6023" t="s">
        <v>24</v>
      </c>
      <c r="K6023" t="s">
        <v>24</v>
      </c>
      <c r="L6023" t="s">
        <v>24</v>
      </c>
      <c r="M6023" t="s">
        <v>24</v>
      </c>
      <c r="N6023" t="s">
        <v>24</v>
      </c>
      <c r="O6023" t="s">
        <v>24</v>
      </c>
      <c r="P6023" t="s">
        <v>27</v>
      </c>
      <c r="Q6023" t="s">
        <v>23</v>
      </c>
      <c r="R6023" t="s">
        <v>32</v>
      </c>
      <c r="S6023" s="2">
        <v>20.45</v>
      </c>
      <c r="T6023" s="2">
        <v>254.5</v>
      </c>
      <c r="U6023" t="s">
        <v>24</v>
      </c>
      <c r="V6023">
        <f>COUNTIF(Table1[[#This Row],[OnlineSecurity]:[StreamingMovies]], "Yes")</f>
        <v>0</v>
      </c>
      <c r="W6023" t="str" cm="1">
        <f t="array" ref="W6023">_xlfn.IFS(Table1[[#This Row],[tenure]]&lt;=12,"0-1 Years", Table1[[#This Row],[tenure]] &lt;=36, "1-3 Years",Table1[[#This Row],[tenure]]&lt;=60, "3-5 Years",Table1[[#This Row],[tenure]]&gt;60,"5+ Years")</f>
        <v>1-3 Years</v>
      </c>
      <c r="X6023" t="str">
        <f>IF(AND(Table1[[#This Row],[Contract]]="Month-to-Month", Table1[[#This Row],[PaymentMethod]]= "Electronic check"), "High Risk", "Standard")</f>
        <v>Standard</v>
      </c>
      <c r="Y6023" s="11">
        <f>IFERROR(Table1[[#This Row],[TotalCharges]]/Table1[[#This Row],[tenure]],"0")</f>
        <v>19.576923076923077</v>
      </c>
      <c r="Z6023" t="str">
        <f>IF(Table1[[#This Row],[SeniorCitizen]]=1,"Yes","No")</f>
        <v>No</v>
      </c>
    </row>
    <row r="6024" spans="1:26" x14ac:dyDescent="0.35">
      <c r="A6024" t="s">
        <v>6059</v>
      </c>
      <c r="B6024" t="s">
        <v>22</v>
      </c>
      <c r="C6024">
        <v>0</v>
      </c>
      <c r="D6024" t="s">
        <v>24</v>
      </c>
      <c r="E6024" t="s">
        <v>24</v>
      </c>
      <c r="F6024">
        <v>20</v>
      </c>
      <c r="G6024" t="s">
        <v>23</v>
      </c>
      <c r="H6024" t="s">
        <v>24</v>
      </c>
      <c r="I6024" t="s">
        <v>24</v>
      </c>
      <c r="J6024" t="s">
        <v>24</v>
      </c>
      <c r="K6024" t="s">
        <v>24</v>
      </c>
      <c r="L6024" t="s">
        <v>24</v>
      </c>
      <c r="M6024" t="s">
        <v>24</v>
      </c>
      <c r="N6024" t="s">
        <v>24</v>
      </c>
      <c r="O6024" t="s">
        <v>24</v>
      </c>
      <c r="P6024" t="s">
        <v>27</v>
      </c>
      <c r="Q6024" t="s">
        <v>23</v>
      </c>
      <c r="R6024" t="s">
        <v>7105</v>
      </c>
      <c r="S6024" s="2">
        <v>18.899999999999999</v>
      </c>
      <c r="T6024" s="2">
        <v>347.65</v>
      </c>
      <c r="U6024" t="s">
        <v>24</v>
      </c>
      <c r="V6024">
        <f>COUNTIF(Table1[[#This Row],[OnlineSecurity]:[StreamingMovies]], "Yes")</f>
        <v>0</v>
      </c>
      <c r="W6024" t="str" cm="1">
        <f t="array" ref="W6024">_xlfn.IFS(Table1[[#This Row],[tenure]]&lt;=12,"0-1 Years", Table1[[#This Row],[tenure]] &lt;=36, "1-3 Years",Table1[[#This Row],[tenure]]&lt;=60, "3-5 Years",Table1[[#This Row],[tenure]]&gt;60,"5+ Years")</f>
        <v>1-3 Years</v>
      </c>
      <c r="X6024" t="str">
        <f>IF(AND(Table1[[#This Row],[Contract]]="Month-to-Month", Table1[[#This Row],[PaymentMethod]]= "Electronic check"), "High Risk", "Standard")</f>
        <v>Standard</v>
      </c>
      <c r="Y6024" s="11">
        <f>IFERROR(Table1[[#This Row],[TotalCharges]]/Table1[[#This Row],[tenure]],"0")</f>
        <v>17.3825</v>
      </c>
      <c r="Z6024" t="str">
        <f>IF(Table1[[#This Row],[SeniorCitizen]]=1,"Yes","No")</f>
        <v>No</v>
      </c>
    </row>
    <row r="6025" spans="1:26" x14ac:dyDescent="0.35">
      <c r="A6025" t="s">
        <v>6060</v>
      </c>
      <c r="B6025" t="s">
        <v>22</v>
      </c>
      <c r="C6025">
        <v>1</v>
      </c>
      <c r="D6025" t="s">
        <v>24</v>
      </c>
      <c r="E6025" t="s">
        <v>24</v>
      </c>
      <c r="F6025">
        <v>51</v>
      </c>
      <c r="G6025" t="s">
        <v>23</v>
      </c>
      <c r="H6025" t="s">
        <v>24</v>
      </c>
      <c r="I6025" t="s">
        <v>24</v>
      </c>
      <c r="J6025" t="s">
        <v>24</v>
      </c>
      <c r="K6025" t="s">
        <v>24</v>
      </c>
      <c r="L6025" t="s">
        <v>24</v>
      </c>
      <c r="M6025" t="s">
        <v>24</v>
      </c>
      <c r="N6025" t="s">
        <v>24</v>
      </c>
      <c r="O6025" t="s">
        <v>24</v>
      </c>
      <c r="P6025" t="s">
        <v>47</v>
      </c>
      <c r="Q6025" t="s">
        <v>24</v>
      </c>
      <c r="R6025" t="s">
        <v>7105</v>
      </c>
      <c r="S6025" s="2">
        <v>19.600000000000001</v>
      </c>
      <c r="T6025" s="2">
        <v>967.9</v>
      </c>
      <c r="U6025" t="s">
        <v>24</v>
      </c>
      <c r="V6025">
        <f>COUNTIF(Table1[[#This Row],[OnlineSecurity]:[StreamingMovies]], "Yes")</f>
        <v>0</v>
      </c>
      <c r="W6025" t="str" cm="1">
        <f t="array" ref="W6025">_xlfn.IFS(Table1[[#This Row],[tenure]]&lt;=12,"0-1 Years", Table1[[#This Row],[tenure]] &lt;=36, "1-3 Years",Table1[[#This Row],[tenure]]&lt;=60, "3-5 Years",Table1[[#This Row],[tenure]]&gt;60,"5+ Years")</f>
        <v>3-5 Years</v>
      </c>
      <c r="X6025" t="str">
        <f>IF(AND(Table1[[#This Row],[Contract]]="Month-to-Month", Table1[[#This Row],[PaymentMethod]]= "Electronic check"), "High Risk", "Standard")</f>
        <v>Standard</v>
      </c>
      <c r="Y6025" s="11">
        <f>IFERROR(Table1[[#This Row],[TotalCharges]]/Table1[[#This Row],[tenure]],"0")</f>
        <v>18.978431372549018</v>
      </c>
      <c r="Z6025" t="str">
        <f>IF(Table1[[#This Row],[SeniorCitizen]]=1,"Yes","No")</f>
        <v>Yes</v>
      </c>
    </row>
    <row r="6026" spans="1:26" x14ac:dyDescent="0.3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7105</v>
      </c>
      <c r="S6026" s="2">
        <v>91.5</v>
      </c>
      <c r="T6026" s="2">
        <v>242.95</v>
      </c>
      <c r="U6026" t="s">
        <v>23</v>
      </c>
      <c r="V6026">
        <f>COUNTIF(Table1[[#This Row],[OnlineSecurity]:[StreamingMovies]], "Yes")</f>
        <v>2</v>
      </c>
      <c r="W6026" t="str" cm="1">
        <f t="array" ref="W6026">_xlfn.IFS(Table1[[#This Row],[tenure]]&lt;=12,"0-1 Years", Table1[[#This Row],[tenure]] &lt;=36, "1-3 Years",Table1[[#This Row],[tenure]]&lt;=60, "3-5 Years",Table1[[#This Row],[tenure]]&gt;60,"5+ Years")</f>
        <v>0-1 Years</v>
      </c>
      <c r="X6026" t="str">
        <f>IF(AND(Table1[[#This Row],[Contract]]="Month-to-Month", Table1[[#This Row],[PaymentMethod]]= "Electronic check"), "High Risk", "Standard")</f>
        <v>Standard</v>
      </c>
      <c r="Y6026" s="11">
        <f>IFERROR(Table1[[#This Row],[TotalCharges]]/Table1[[#This Row],[tenure]],"0")</f>
        <v>80.983333333333334</v>
      </c>
      <c r="Z6026" t="str">
        <f>IF(Table1[[#This Row],[SeniorCitizen]]=1,"Yes","No")</f>
        <v>No</v>
      </c>
    </row>
    <row r="6027" spans="1:26" x14ac:dyDescent="0.3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7104</v>
      </c>
      <c r="S6027" s="2">
        <v>45.2</v>
      </c>
      <c r="T6027" s="2">
        <v>1841.9</v>
      </c>
      <c r="U6027" t="s">
        <v>24</v>
      </c>
      <c r="V6027">
        <f>COUNTIF(Table1[[#This Row],[OnlineSecurity]:[StreamingMovies]], "Yes")</f>
        <v>0</v>
      </c>
      <c r="W6027" t="str" cm="1">
        <f t="array" ref="W6027">_xlfn.IFS(Table1[[#This Row],[tenure]]&lt;=12,"0-1 Years", Table1[[#This Row],[tenure]] &lt;=36, "1-3 Years",Table1[[#This Row],[tenure]]&lt;=60, "3-5 Years",Table1[[#This Row],[tenure]]&gt;60,"5+ Years")</f>
        <v>3-5 Years</v>
      </c>
      <c r="X6027" t="str">
        <f>IF(AND(Table1[[#This Row],[Contract]]="Month-to-Month", Table1[[#This Row],[PaymentMethod]]= "Electronic check"), "High Risk", "Standard")</f>
        <v>Standard</v>
      </c>
      <c r="Y6027" s="11">
        <f>IFERROR(Table1[[#This Row],[TotalCharges]]/Table1[[#This Row],[tenure]],"0")</f>
        <v>44.924390243902444</v>
      </c>
      <c r="Z6027" t="str">
        <f>IF(Table1[[#This Row],[SeniorCitizen]]=1,"Yes","No")</f>
        <v>No</v>
      </c>
    </row>
    <row r="6028" spans="1:26" x14ac:dyDescent="0.35">
      <c r="A6028" t="s">
        <v>6063</v>
      </c>
      <c r="B6028" t="s">
        <v>22</v>
      </c>
      <c r="C6028">
        <v>0</v>
      </c>
      <c r="D6028" t="s">
        <v>24</v>
      </c>
      <c r="E6028" t="s">
        <v>24</v>
      </c>
      <c r="F6028">
        <v>13</v>
      </c>
      <c r="G6028" t="s">
        <v>23</v>
      </c>
      <c r="H6028" t="s">
        <v>24</v>
      </c>
      <c r="I6028" t="s">
        <v>24</v>
      </c>
      <c r="J6028" t="s">
        <v>24</v>
      </c>
      <c r="K6028" t="s">
        <v>24</v>
      </c>
      <c r="L6028" t="s">
        <v>24</v>
      </c>
      <c r="M6028" t="s">
        <v>24</v>
      </c>
      <c r="N6028" t="s">
        <v>24</v>
      </c>
      <c r="O6028" t="s">
        <v>24</v>
      </c>
      <c r="P6028" t="s">
        <v>27</v>
      </c>
      <c r="Q6028" t="s">
        <v>24</v>
      </c>
      <c r="R6028" t="s">
        <v>7105</v>
      </c>
      <c r="S6028" s="2">
        <v>19.45</v>
      </c>
      <c r="T6028" s="2">
        <v>232.1</v>
      </c>
      <c r="U6028" t="s">
        <v>24</v>
      </c>
      <c r="V6028">
        <f>COUNTIF(Table1[[#This Row],[OnlineSecurity]:[StreamingMovies]], "Yes")</f>
        <v>0</v>
      </c>
      <c r="W6028" t="str" cm="1">
        <f t="array" ref="W6028">_xlfn.IFS(Table1[[#This Row],[tenure]]&lt;=12,"0-1 Years", Table1[[#This Row],[tenure]] &lt;=36, "1-3 Years",Table1[[#This Row],[tenure]]&lt;=60, "3-5 Years",Table1[[#This Row],[tenure]]&gt;60,"5+ Years")</f>
        <v>1-3 Years</v>
      </c>
      <c r="X6028" t="str">
        <f>IF(AND(Table1[[#This Row],[Contract]]="Month-to-Month", Table1[[#This Row],[PaymentMethod]]= "Electronic check"), "High Risk", "Standard")</f>
        <v>Standard</v>
      </c>
      <c r="Y6028" s="11">
        <f>IFERROR(Table1[[#This Row],[TotalCharges]]/Table1[[#This Row],[tenure]],"0")</f>
        <v>17.853846153846153</v>
      </c>
      <c r="Z6028" t="str">
        <f>IF(Table1[[#This Row],[SeniorCitizen]]=1,"Yes","No")</f>
        <v>No</v>
      </c>
    </row>
    <row r="6029" spans="1:26" x14ac:dyDescent="0.35">
      <c r="A6029" t="s">
        <v>6064</v>
      </c>
      <c r="B6029" t="s">
        <v>30</v>
      </c>
      <c r="C6029">
        <v>0</v>
      </c>
      <c r="D6029" t="s">
        <v>23</v>
      </c>
      <c r="E6029" t="s">
        <v>23</v>
      </c>
      <c r="F6029">
        <v>35</v>
      </c>
      <c r="G6029" t="s">
        <v>23</v>
      </c>
      <c r="H6029" t="s">
        <v>23</v>
      </c>
      <c r="I6029" t="s">
        <v>24</v>
      </c>
      <c r="J6029" t="s">
        <v>24</v>
      </c>
      <c r="K6029" t="s">
        <v>24</v>
      </c>
      <c r="L6029" t="s">
        <v>24</v>
      </c>
      <c r="M6029" t="s">
        <v>24</v>
      </c>
      <c r="N6029" t="s">
        <v>24</v>
      </c>
      <c r="O6029" t="s">
        <v>24</v>
      </c>
      <c r="P6029" t="s">
        <v>47</v>
      </c>
      <c r="Q6029" t="s">
        <v>24</v>
      </c>
      <c r="R6029" t="s">
        <v>7104</v>
      </c>
      <c r="S6029" s="2">
        <v>25.45</v>
      </c>
      <c r="T6029" s="2">
        <v>809.25</v>
      </c>
      <c r="U6029" t="s">
        <v>24</v>
      </c>
      <c r="V6029">
        <f>COUNTIF(Table1[[#This Row],[OnlineSecurity]:[StreamingMovies]], "Yes")</f>
        <v>0</v>
      </c>
      <c r="W6029" t="str" cm="1">
        <f t="array" ref="W6029">_xlfn.IFS(Table1[[#This Row],[tenure]]&lt;=12,"0-1 Years", Table1[[#This Row],[tenure]] &lt;=36, "1-3 Years",Table1[[#This Row],[tenure]]&lt;=60, "3-5 Years",Table1[[#This Row],[tenure]]&gt;60,"5+ Years")</f>
        <v>1-3 Years</v>
      </c>
      <c r="X6029" t="str">
        <f>IF(AND(Table1[[#This Row],[Contract]]="Month-to-Month", Table1[[#This Row],[PaymentMethod]]= "Electronic check"), "High Risk", "Standard")</f>
        <v>Standard</v>
      </c>
      <c r="Y6029" s="11">
        <f>IFERROR(Table1[[#This Row],[TotalCharges]]/Table1[[#This Row],[tenure]],"0")</f>
        <v>23.12142857142857</v>
      </c>
      <c r="Z6029" t="str">
        <f>IF(Table1[[#This Row],[SeniorCitizen]]=1,"Yes","No")</f>
        <v>No</v>
      </c>
    </row>
    <row r="6030" spans="1:26" x14ac:dyDescent="0.3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7104</v>
      </c>
      <c r="S6030" s="2">
        <v>80.849999999999994</v>
      </c>
      <c r="T6030" s="2">
        <v>866.45</v>
      </c>
      <c r="U6030" t="s">
        <v>23</v>
      </c>
      <c r="V6030">
        <f>COUNTIF(Table1[[#This Row],[OnlineSecurity]:[StreamingMovies]], "Yes")</f>
        <v>2</v>
      </c>
      <c r="W6030" t="str" cm="1">
        <f t="array" ref="W6030">_xlfn.IFS(Table1[[#This Row],[tenure]]&lt;=12,"0-1 Years", Table1[[#This Row],[tenure]] &lt;=36, "1-3 Years",Table1[[#This Row],[tenure]]&lt;=60, "3-5 Years",Table1[[#This Row],[tenure]]&gt;60,"5+ Years")</f>
        <v>0-1 Years</v>
      </c>
      <c r="X6030" t="str">
        <f>IF(AND(Table1[[#This Row],[Contract]]="Month-to-Month", Table1[[#This Row],[PaymentMethod]]= "Electronic check"), "High Risk", "Standard")</f>
        <v>Standard</v>
      </c>
      <c r="Y6030" s="11">
        <f>IFERROR(Table1[[#This Row],[TotalCharges]]/Table1[[#This Row],[tenure]],"0")</f>
        <v>72.204166666666666</v>
      </c>
      <c r="Z6030" t="str">
        <f>IF(Table1[[#This Row],[SeniorCitizen]]=1,"Yes","No")</f>
        <v>No</v>
      </c>
    </row>
    <row r="6031" spans="1:26" x14ac:dyDescent="0.3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s="2">
        <v>94.9</v>
      </c>
      <c r="T6031" s="2">
        <v>360.55</v>
      </c>
      <c r="U6031" t="s">
        <v>24</v>
      </c>
      <c r="V6031">
        <f>COUNTIF(Table1[[#This Row],[OnlineSecurity]:[StreamingMovies]], "Yes")</f>
        <v>4</v>
      </c>
      <c r="W6031" t="str" cm="1">
        <f t="array" ref="W6031">_xlfn.IFS(Table1[[#This Row],[tenure]]&lt;=12,"0-1 Years", Table1[[#This Row],[tenure]] &lt;=36, "1-3 Years",Table1[[#This Row],[tenure]]&lt;=60, "3-5 Years",Table1[[#This Row],[tenure]]&gt;60,"5+ Years")</f>
        <v>0-1 Years</v>
      </c>
      <c r="X6031" t="str">
        <f>IF(AND(Table1[[#This Row],[Contract]]="Month-to-Month", Table1[[#This Row],[PaymentMethod]]= "Electronic check"), "High Risk", "Standard")</f>
        <v>Standard</v>
      </c>
      <c r="Y6031" s="11">
        <f>IFERROR(Table1[[#This Row],[TotalCharges]]/Table1[[#This Row],[tenure]],"0")</f>
        <v>90.137500000000003</v>
      </c>
      <c r="Z6031" t="str">
        <f>IF(Table1[[#This Row],[SeniorCitizen]]=1,"Yes","No")</f>
        <v>No</v>
      </c>
    </row>
    <row r="6032" spans="1:26" x14ac:dyDescent="0.35">
      <c r="A6032" t="s">
        <v>6067</v>
      </c>
      <c r="B6032" t="s">
        <v>22</v>
      </c>
      <c r="C6032">
        <v>0</v>
      </c>
      <c r="D6032" t="s">
        <v>24</v>
      </c>
      <c r="E6032" t="s">
        <v>24</v>
      </c>
      <c r="F6032">
        <v>43</v>
      </c>
      <c r="G6032" t="s">
        <v>24</v>
      </c>
      <c r="H6032" t="s">
        <v>24</v>
      </c>
      <c r="I6032" t="s">
        <v>26</v>
      </c>
      <c r="J6032" t="s">
        <v>24</v>
      </c>
      <c r="K6032" t="s">
        <v>24</v>
      </c>
      <c r="L6032" t="s">
        <v>23</v>
      </c>
      <c r="M6032" t="s">
        <v>24</v>
      </c>
      <c r="N6032" t="s">
        <v>23</v>
      </c>
      <c r="O6032" t="s">
        <v>23</v>
      </c>
      <c r="P6032" t="s">
        <v>27</v>
      </c>
      <c r="Q6032" t="s">
        <v>23</v>
      </c>
      <c r="R6032" t="s">
        <v>7104</v>
      </c>
      <c r="S6032" s="2">
        <v>49.05</v>
      </c>
      <c r="T6032" s="2">
        <v>2076.1999999999998</v>
      </c>
      <c r="U6032" t="s">
        <v>23</v>
      </c>
      <c r="V6032">
        <f>COUNTIF(Table1[[#This Row],[OnlineSecurity]:[StreamingMovies]], "Yes")</f>
        <v>3</v>
      </c>
      <c r="W6032" t="str" cm="1">
        <f t="array" ref="W6032">_xlfn.IFS(Table1[[#This Row],[tenure]]&lt;=12,"0-1 Years", Table1[[#This Row],[tenure]] &lt;=36, "1-3 Years",Table1[[#This Row],[tenure]]&lt;=60, "3-5 Years",Table1[[#This Row],[tenure]]&gt;60,"5+ Years")</f>
        <v>3-5 Years</v>
      </c>
      <c r="X6032" t="str">
        <f>IF(AND(Table1[[#This Row],[Contract]]="Month-to-Month", Table1[[#This Row],[PaymentMethod]]= "Electronic check"), "High Risk", "Standard")</f>
        <v>Standard</v>
      </c>
      <c r="Y6032" s="11">
        <f>IFERROR(Table1[[#This Row],[TotalCharges]]/Table1[[#This Row],[tenure]],"0")</f>
        <v>48.283720930232555</v>
      </c>
      <c r="Z6032" t="str">
        <f>IF(Table1[[#This Row],[SeniorCitizen]]=1,"Yes","No")</f>
        <v>No</v>
      </c>
    </row>
    <row r="6033" spans="1:26" x14ac:dyDescent="0.35">
      <c r="A6033" t="s">
        <v>6068</v>
      </c>
      <c r="B6033" t="s">
        <v>22</v>
      </c>
      <c r="C6033">
        <v>1</v>
      </c>
      <c r="D6033" t="s">
        <v>23</v>
      </c>
      <c r="E6033" t="s">
        <v>23</v>
      </c>
      <c r="F6033">
        <v>12</v>
      </c>
      <c r="G6033" t="s">
        <v>24</v>
      </c>
      <c r="H6033" t="s">
        <v>24</v>
      </c>
      <c r="I6033" t="s">
        <v>26</v>
      </c>
      <c r="J6033" t="s">
        <v>24</v>
      </c>
      <c r="K6033" t="s">
        <v>24</v>
      </c>
      <c r="L6033" t="s">
        <v>24</v>
      </c>
      <c r="M6033" t="s">
        <v>23</v>
      </c>
      <c r="N6033" t="s">
        <v>24</v>
      </c>
      <c r="O6033" t="s">
        <v>24</v>
      </c>
      <c r="P6033" t="s">
        <v>27</v>
      </c>
      <c r="Q6033" t="s">
        <v>23</v>
      </c>
      <c r="R6033" t="s">
        <v>32</v>
      </c>
      <c r="S6033" s="2">
        <v>29.3</v>
      </c>
      <c r="T6033" s="2">
        <v>355.9</v>
      </c>
      <c r="U6033" t="s">
        <v>24</v>
      </c>
      <c r="V6033">
        <f>COUNTIF(Table1[[#This Row],[OnlineSecurity]:[StreamingMovies]], "Yes")</f>
        <v>1</v>
      </c>
      <c r="W6033" t="str" cm="1">
        <f t="array" ref="W6033">_xlfn.IFS(Table1[[#This Row],[tenure]]&lt;=12,"0-1 Years", Table1[[#This Row],[tenure]] &lt;=36, "1-3 Years",Table1[[#This Row],[tenure]]&lt;=60, "3-5 Years",Table1[[#This Row],[tenure]]&gt;60,"5+ Years")</f>
        <v>0-1 Years</v>
      </c>
      <c r="X6033" t="str">
        <f>IF(AND(Table1[[#This Row],[Contract]]="Month-to-Month", Table1[[#This Row],[PaymentMethod]]= "Electronic check"), "High Risk", "Standard")</f>
        <v>Standard</v>
      </c>
      <c r="Y6033" s="11">
        <f>IFERROR(Table1[[#This Row],[TotalCharges]]/Table1[[#This Row],[tenure]],"0")</f>
        <v>29.658333333333331</v>
      </c>
      <c r="Z6033" t="str">
        <f>IF(Table1[[#This Row],[SeniorCitizen]]=1,"Yes","No")</f>
        <v>Yes</v>
      </c>
    </row>
    <row r="6034" spans="1:26" x14ac:dyDescent="0.3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s="2">
        <v>105.3</v>
      </c>
      <c r="T6034" s="2">
        <v>7299.65</v>
      </c>
      <c r="U6034" t="s">
        <v>23</v>
      </c>
      <c r="V6034">
        <f>COUNTIF(Table1[[#This Row],[OnlineSecurity]:[StreamingMovies]], "Yes")</f>
        <v>4</v>
      </c>
      <c r="W6034" t="str" cm="1">
        <f t="array" ref="W6034">_xlfn.IFS(Table1[[#This Row],[tenure]]&lt;=12,"0-1 Years", Table1[[#This Row],[tenure]] &lt;=36, "1-3 Years",Table1[[#This Row],[tenure]]&lt;=60, "3-5 Years",Table1[[#This Row],[tenure]]&gt;60,"5+ Years")</f>
        <v>5+ Years</v>
      </c>
      <c r="X6034" t="str">
        <f>IF(AND(Table1[[#This Row],[Contract]]="Month-to-Month", Table1[[#This Row],[PaymentMethod]]= "Electronic check"), "High Risk", "Standard")</f>
        <v>High Risk</v>
      </c>
      <c r="Y6034" s="11">
        <f>IFERROR(Table1[[#This Row],[TotalCharges]]/Table1[[#This Row],[tenure]],"0")</f>
        <v>107.34779411764706</v>
      </c>
      <c r="Z6034" t="str">
        <f>IF(Table1[[#This Row],[SeniorCitizen]]=1,"Yes","No")</f>
        <v>Yes</v>
      </c>
    </row>
    <row r="6035" spans="1:26" x14ac:dyDescent="0.3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s="2">
        <v>88.95</v>
      </c>
      <c r="T6035" s="2">
        <v>2291.1999999999998</v>
      </c>
      <c r="U6035" t="s">
        <v>23</v>
      </c>
      <c r="V6035">
        <f>COUNTIF(Table1[[#This Row],[OnlineSecurity]:[StreamingMovies]], "Yes")</f>
        <v>2</v>
      </c>
      <c r="W6035" t="str" cm="1">
        <f t="array" ref="W6035">_xlfn.IFS(Table1[[#This Row],[tenure]]&lt;=12,"0-1 Years", Table1[[#This Row],[tenure]] &lt;=36, "1-3 Years",Table1[[#This Row],[tenure]]&lt;=60, "3-5 Years",Table1[[#This Row],[tenure]]&gt;60,"5+ Years")</f>
        <v>1-3 Years</v>
      </c>
      <c r="X6035" t="str">
        <f>IF(AND(Table1[[#This Row],[Contract]]="Month-to-Month", Table1[[#This Row],[PaymentMethod]]= "Electronic check"), "High Risk", "Standard")</f>
        <v>High Risk</v>
      </c>
      <c r="Y6035" s="11">
        <f>IFERROR(Table1[[#This Row],[TotalCharges]]/Table1[[#This Row],[tenure]],"0")</f>
        <v>91.647999999999996</v>
      </c>
      <c r="Z6035" t="str">
        <f>IF(Table1[[#This Row],[SeniorCitizen]]=1,"Yes","No")</f>
        <v>Yes</v>
      </c>
    </row>
    <row r="6036" spans="1:26" x14ac:dyDescent="0.35">
      <c r="A6036" t="s">
        <v>6071</v>
      </c>
      <c r="B6036" t="s">
        <v>22</v>
      </c>
      <c r="C6036">
        <v>0</v>
      </c>
      <c r="D6036" t="s">
        <v>24</v>
      </c>
      <c r="E6036" t="s">
        <v>24</v>
      </c>
      <c r="F6036">
        <v>7</v>
      </c>
      <c r="G6036" t="s">
        <v>23</v>
      </c>
      <c r="H6036" t="s">
        <v>24</v>
      </c>
      <c r="I6036" t="s">
        <v>24</v>
      </c>
      <c r="J6036" t="s">
        <v>24</v>
      </c>
      <c r="K6036" t="s">
        <v>24</v>
      </c>
      <c r="L6036" t="s">
        <v>24</v>
      </c>
      <c r="M6036" t="s">
        <v>24</v>
      </c>
      <c r="N6036" t="s">
        <v>24</v>
      </c>
      <c r="O6036" t="s">
        <v>24</v>
      </c>
      <c r="P6036" t="s">
        <v>31</v>
      </c>
      <c r="Q6036" t="s">
        <v>24</v>
      </c>
      <c r="R6036" t="s">
        <v>32</v>
      </c>
      <c r="S6036" s="2">
        <v>20.25</v>
      </c>
      <c r="T6036" s="2">
        <v>129.15</v>
      </c>
      <c r="U6036" t="s">
        <v>24</v>
      </c>
      <c r="V6036">
        <f>COUNTIF(Table1[[#This Row],[OnlineSecurity]:[StreamingMovies]], "Yes")</f>
        <v>0</v>
      </c>
      <c r="W6036" t="str" cm="1">
        <f t="array" ref="W6036">_xlfn.IFS(Table1[[#This Row],[tenure]]&lt;=12,"0-1 Years", Table1[[#This Row],[tenure]] &lt;=36, "1-3 Years",Table1[[#This Row],[tenure]]&lt;=60, "3-5 Years",Table1[[#This Row],[tenure]]&gt;60,"5+ Years")</f>
        <v>0-1 Years</v>
      </c>
      <c r="X6036" t="str">
        <f>IF(AND(Table1[[#This Row],[Contract]]="Month-to-Month", Table1[[#This Row],[PaymentMethod]]= "Electronic check"), "High Risk", "Standard")</f>
        <v>Standard</v>
      </c>
      <c r="Y6036" s="11">
        <f>IFERROR(Table1[[#This Row],[TotalCharges]]/Table1[[#This Row],[tenure]],"0")</f>
        <v>18.45</v>
      </c>
      <c r="Z6036" t="str">
        <f>IF(Table1[[#This Row],[SeniorCitizen]]=1,"Yes","No")</f>
        <v>No</v>
      </c>
    </row>
    <row r="6037" spans="1:26" x14ac:dyDescent="0.3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s="2">
        <v>110.85</v>
      </c>
      <c r="T6037" s="2">
        <v>7491.75</v>
      </c>
      <c r="U6037" t="s">
        <v>23</v>
      </c>
      <c r="V6037">
        <f>COUNTIF(Table1[[#This Row],[OnlineSecurity]:[StreamingMovies]], "Yes")</f>
        <v>5</v>
      </c>
      <c r="W6037" t="str" cm="1">
        <f t="array" ref="W6037">_xlfn.IFS(Table1[[#This Row],[tenure]]&lt;=12,"0-1 Years", Table1[[#This Row],[tenure]] &lt;=36, "1-3 Years",Table1[[#This Row],[tenure]]&lt;=60, "3-5 Years",Table1[[#This Row],[tenure]]&gt;60,"5+ Years")</f>
        <v>5+ Years</v>
      </c>
      <c r="X6037" t="str">
        <f>IF(AND(Table1[[#This Row],[Contract]]="Month-to-Month", Table1[[#This Row],[PaymentMethod]]= "Electronic check"), "High Risk", "Standard")</f>
        <v>Standard</v>
      </c>
      <c r="Y6037" s="11">
        <f>IFERROR(Table1[[#This Row],[TotalCharges]]/Table1[[#This Row],[tenure]],"0")</f>
        <v>113.51136363636364</v>
      </c>
      <c r="Z6037" t="str">
        <f>IF(Table1[[#This Row],[SeniorCitizen]]=1,"Yes","No")</f>
        <v>Yes</v>
      </c>
    </row>
    <row r="6038" spans="1:26" x14ac:dyDescent="0.3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s="2">
        <v>110.5</v>
      </c>
      <c r="T6038" s="2">
        <v>5835.5</v>
      </c>
      <c r="U6038" t="s">
        <v>24</v>
      </c>
      <c r="V6038">
        <f>COUNTIF(Table1[[#This Row],[OnlineSecurity]:[StreamingMovies]], "Yes")</f>
        <v>6</v>
      </c>
      <c r="W6038" t="str" cm="1">
        <f t="array" ref="W6038">_xlfn.IFS(Table1[[#This Row],[tenure]]&lt;=12,"0-1 Years", Table1[[#This Row],[tenure]] &lt;=36, "1-3 Years",Table1[[#This Row],[tenure]]&lt;=60, "3-5 Years",Table1[[#This Row],[tenure]]&gt;60,"5+ Years")</f>
        <v>3-5 Years</v>
      </c>
      <c r="X6038" t="str">
        <f>IF(AND(Table1[[#This Row],[Contract]]="Month-to-Month", Table1[[#This Row],[PaymentMethod]]= "Electronic check"), "High Risk", "Standard")</f>
        <v>Standard</v>
      </c>
      <c r="Y6038" s="11">
        <f>IFERROR(Table1[[#This Row],[TotalCharges]]/Table1[[#This Row],[tenure]],"0")</f>
        <v>110.10377358490567</v>
      </c>
      <c r="Z6038" t="str">
        <f>IF(Table1[[#This Row],[SeniorCitizen]]=1,"Yes","No")</f>
        <v>No</v>
      </c>
    </row>
    <row r="6039" spans="1:26" x14ac:dyDescent="0.3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7104</v>
      </c>
      <c r="S6039" s="2">
        <v>109.4</v>
      </c>
      <c r="T6039" s="2">
        <v>7031.45</v>
      </c>
      <c r="U6039" t="s">
        <v>24</v>
      </c>
      <c r="V6039">
        <f>COUNTIF(Table1[[#This Row],[OnlineSecurity]:[StreamingMovies]], "Yes")</f>
        <v>5</v>
      </c>
      <c r="W6039" t="str" cm="1">
        <f t="array" ref="W6039">_xlfn.IFS(Table1[[#This Row],[tenure]]&lt;=12,"0-1 Years", Table1[[#This Row],[tenure]] &lt;=36, "1-3 Years",Table1[[#This Row],[tenure]]&lt;=60, "3-5 Years",Table1[[#This Row],[tenure]]&gt;60,"5+ Years")</f>
        <v>5+ Years</v>
      </c>
      <c r="X6039" t="str">
        <f>IF(AND(Table1[[#This Row],[Contract]]="Month-to-Month", Table1[[#This Row],[PaymentMethod]]= "Electronic check"), "High Risk", "Standard")</f>
        <v>Standard</v>
      </c>
      <c r="Y6039" s="11">
        <f>IFERROR(Table1[[#This Row],[TotalCharges]]/Table1[[#This Row],[tenure]],"0")</f>
        <v>111.61031746031746</v>
      </c>
      <c r="Z6039" t="str">
        <f>IF(Table1[[#This Row],[SeniorCitizen]]=1,"Yes","No")</f>
        <v>Yes</v>
      </c>
    </row>
    <row r="6040" spans="1:26" x14ac:dyDescent="0.3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7104</v>
      </c>
      <c r="S6040" s="2">
        <v>114.2</v>
      </c>
      <c r="T6040" s="2">
        <v>7723.9</v>
      </c>
      <c r="U6040" t="s">
        <v>23</v>
      </c>
      <c r="V6040">
        <f>COUNTIF(Table1[[#This Row],[OnlineSecurity]:[StreamingMovies]], "Yes")</f>
        <v>6</v>
      </c>
      <c r="W6040" t="str" cm="1">
        <f t="array" ref="W6040">_xlfn.IFS(Table1[[#This Row],[tenure]]&lt;=12,"0-1 Years", Table1[[#This Row],[tenure]] &lt;=36, "1-3 Years",Table1[[#This Row],[tenure]]&lt;=60, "3-5 Years",Table1[[#This Row],[tenure]]&gt;60,"5+ Years")</f>
        <v>5+ Years</v>
      </c>
      <c r="X6040" t="str">
        <f>IF(AND(Table1[[#This Row],[Contract]]="Month-to-Month", Table1[[#This Row],[PaymentMethod]]= "Electronic check"), "High Risk", "Standard")</f>
        <v>Standard</v>
      </c>
      <c r="Y6040" s="11">
        <f>IFERROR(Table1[[#This Row],[TotalCharges]]/Table1[[#This Row],[tenure]],"0")</f>
        <v>110.34142857142857</v>
      </c>
      <c r="Z6040" t="str">
        <f>IF(Table1[[#This Row],[SeniorCitizen]]=1,"Yes","No")</f>
        <v>No</v>
      </c>
    </row>
    <row r="6041" spans="1:26" x14ac:dyDescent="0.35">
      <c r="A6041" t="s">
        <v>6076</v>
      </c>
      <c r="B6041" t="s">
        <v>30</v>
      </c>
      <c r="C6041">
        <v>1</v>
      </c>
      <c r="D6041" t="s">
        <v>23</v>
      </c>
      <c r="E6041" t="s">
        <v>24</v>
      </c>
      <c r="F6041">
        <v>27</v>
      </c>
      <c r="G6041" t="s">
        <v>24</v>
      </c>
      <c r="H6041" t="s">
        <v>24</v>
      </c>
      <c r="I6041" t="s">
        <v>26</v>
      </c>
      <c r="J6041" t="s">
        <v>24</v>
      </c>
      <c r="K6041" t="s">
        <v>24</v>
      </c>
      <c r="L6041" t="s">
        <v>24</v>
      </c>
      <c r="M6041" t="s">
        <v>24</v>
      </c>
      <c r="N6041" t="s">
        <v>24</v>
      </c>
      <c r="O6041" t="s">
        <v>23</v>
      </c>
      <c r="P6041" t="s">
        <v>27</v>
      </c>
      <c r="Q6041" t="s">
        <v>24</v>
      </c>
      <c r="R6041" t="s">
        <v>7104</v>
      </c>
      <c r="S6041" s="2">
        <v>36.5</v>
      </c>
      <c r="T6041" s="2">
        <v>1032</v>
      </c>
      <c r="U6041" t="s">
        <v>23</v>
      </c>
      <c r="V6041">
        <f>COUNTIF(Table1[[#This Row],[OnlineSecurity]:[StreamingMovies]], "Yes")</f>
        <v>1</v>
      </c>
      <c r="W6041" t="str" cm="1">
        <f t="array" ref="W6041">_xlfn.IFS(Table1[[#This Row],[tenure]]&lt;=12,"0-1 Years", Table1[[#This Row],[tenure]] &lt;=36, "1-3 Years",Table1[[#This Row],[tenure]]&lt;=60, "3-5 Years",Table1[[#This Row],[tenure]]&gt;60,"5+ Years")</f>
        <v>1-3 Years</v>
      </c>
      <c r="X6041" t="str">
        <f>IF(AND(Table1[[#This Row],[Contract]]="Month-to-Month", Table1[[#This Row],[PaymentMethod]]= "Electronic check"), "High Risk", "Standard")</f>
        <v>Standard</v>
      </c>
      <c r="Y6041" s="11">
        <f>IFERROR(Table1[[#This Row],[TotalCharges]]/Table1[[#This Row],[tenure]],"0")</f>
        <v>38.222222222222221</v>
      </c>
      <c r="Z6041" t="str">
        <f>IF(Table1[[#This Row],[SeniorCitizen]]=1,"Yes","No")</f>
        <v>Yes</v>
      </c>
    </row>
    <row r="6042" spans="1:26" x14ac:dyDescent="0.3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s="2">
        <v>70.75</v>
      </c>
      <c r="T6042" s="2">
        <v>70.75</v>
      </c>
      <c r="U6042" t="s">
        <v>23</v>
      </c>
      <c r="V6042">
        <f>COUNTIF(Table1[[#This Row],[OnlineSecurity]:[StreamingMovies]], "Yes")</f>
        <v>0</v>
      </c>
      <c r="W6042" t="str" cm="1">
        <f t="array" ref="W6042">_xlfn.IFS(Table1[[#This Row],[tenure]]&lt;=12,"0-1 Years", Table1[[#This Row],[tenure]] &lt;=36, "1-3 Years",Table1[[#This Row],[tenure]]&lt;=60, "3-5 Years",Table1[[#This Row],[tenure]]&gt;60,"5+ Years")</f>
        <v>0-1 Years</v>
      </c>
      <c r="X6042" t="str">
        <f>IF(AND(Table1[[#This Row],[Contract]]="Month-to-Month", Table1[[#This Row],[PaymentMethod]]= "Electronic check"), "High Risk", "Standard")</f>
        <v>Standard</v>
      </c>
      <c r="Y6042" s="11">
        <f>IFERROR(Table1[[#This Row],[TotalCharges]]/Table1[[#This Row],[tenure]],"0")</f>
        <v>70.75</v>
      </c>
      <c r="Z6042" t="str">
        <f>IF(Table1[[#This Row],[SeniorCitizen]]=1,"Yes","No")</f>
        <v>No</v>
      </c>
    </row>
    <row r="6043" spans="1:26" x14ac:dyDescent="0.35">
      <c r="A6043" t="s">
        <v>6078</v>
      </c>
      <c r="B6043" t="s">
        <v>22</v>
      </c>
      <c r="C6043">
        <v>0</v>
      </c>
      <c r="D6043" t="s">
        <v>24</v>
      </c>
      <c r="E6043" t="s">
        <v>24</v>
      </c>
      <c r="F6043">
        <v>5</v>
      </c>
      <c r="G6043" t="s">
        <v>23</v>
      </c>
      <c r="H6043" t="s">
        <v>24</v>
      </c>
      <c r="I6043" t="s">
        <v>24</v>
      </c>
      <c r="J6043" t="s">
        <v>24</v>
      </c>
      <c r="K6043" t="s">
        <v>24</v>
      </c>
      <c r="L6043" t="s">
        <v>24</v>
      </c>
      <c r="M6043" t="s">
        <v>24</v>
      </c>
      <c r="N6043" t="s">
        <v>24</v>
      </c>
      <c r="O6043" t="s">
        <v>24</v>
      </c>
      <c r="P6043" t="s">
        <v>27</v>
      </c>
      <c r="Q6043" t="s">
        <v>24</v>
      </c>
      <c r="R6043" t="s">
        <v>32</v>
      </c>
      <c r="S6043" s="2">
        <v>19.95</v>
      </c>
      <c r="T6043" s="2">
        <v>109.6</v>
      </c>
      <c r="U6043" t="s">
        <v>24</v>
      </c>
      <c r="V6043">
        <f>COUNTIF(Table1[[#This Row],[OnlineSecurity]:[StreamingMovies]], "Yes")</f>
        <v>0</v>
      </c>
      <c r="W6043" t="str" cm="1">
        <f t="array" ref="W6043">_xlfn.IFS(Table1[[#This Row],[tenure]]&lt;=12,"0-1 Years", Table1[[#This Row],[tenure]] &lt;=36, "1-3 Years",Table1[[#This Row],[tenure]]&lt;=60, "3-5 Years",Table1[[#This Row],[tenure]]&gt;60,"5+ Years")</f>
        <v>0-1 Years</v>
      </c>
      <c r="X6043" t="str">
        <f>IF(AND(Table1[[#This Row],[Contract]]="Month-to-Month", Table1[[#This Row],[PaymentMethod]]= "Electronic check"), "High Risk", "Standard")</f>
        <v>Standard</v>
      </c>
      <c r="Y6043" s="11">
        <f>IFERROR(Table1[[#This Row],[TotalCharges]]/Table1[[#This Row],[tenure]],"0")</f>
        <v>21.919999999999998</v>
      </c>
      <c r="Z6043" t="str">
        <f>IF(Table1[[#This Row],[SeniorCitizen]]=1,"Yes","No")</f>
        <v>No</v>
      </c>
    </row>
    <row r="6044" spans="1:26" x14ac:dyDescent="0.35">
      <c r="A6044" t="s">
        <v>6079</v>
      </c>
      <c r="B6044" t="s">
        <v>22</v>
      </c>
      <c r="C6044">
        <v>1</v>
      </c>
      <c r="D6044" t="s">
        <v>23</v>
      </c>
      <c r="E6044" t="s">
        <v>24</v>
      </c>
      <c r="F6044">
        <v>37</v>
      </c>
      <c r="G6044" t="s">
        <v>23</v>
      </c>
      <c r="H6044" t="s">
        <v>24</v>
      </c>
      <c r="I6044" t="s">
        <v>24</v>
      </c>
      <c r="J6044" t="s">
        <v>24</v>
      </c>
      <c r="K6044" t="s">
        <v>24</v>
      </c>
      <c r="L6044" t="s">
        <v>24</v>
      </c>
      <c r="M6044" t="s">
        <v>24</v>
      </c>
      <c r="N6044" t="s">
        <v>24</v>
      </c>
      <c r="O6044" t="s">
        <v>24</v>
      </c>
      <c r="P6044" t="s">
        <v>31</v>
      </c>
      <c r="Q6044" t="s">
        <v>24</v>
      </c>
      <c r="R6044" t="s">
        <v>32</v>
      </c>
      <c r="S6044" s="2">
        <v>19.600000000000001</v>
      </c>
      <c r="T6044" s="2">
        <v>727.8</v>
      </c>
      <c r="U6044" t="s">
        <v>24</v>
      </c>
      <c r="V6044">
        <f>COUNTIF(Table1[[#This Row],[OnlineSecurity]:[StreamingMovies]], "Yes")</f>
        <v>0</v>
      </c>
      <c r="W6044" t="str" cm="1">
        <f t="array" ref="W6044">_xlfn.IFS(Table1[[#This Row],[tenure]]&lt;=12,"0-1 Years", Table1[[#This Row],[tenure]] &lt;=36, "1-3 Years",Table1[[#This Row],[tenure]]&lt;=60, "3-5 Years",Table1[[#This Row],[tenure]]&gt;60,"5+ Years")</f>
        <v>3-5 Years</v>
      </c>
      <c r="X6044" t="str">
        <f>IF(AND(Table1[[#This Row],[Contract]]="Month-to-Month", Table1[[#This Row],[PaymentMethod]]= "Electronic check"), "High Risk", "Standard")</f>
        <v>Standard</v>
      </c>
      <c r="Y6044" s="11">
        <f>IFERROR(Table1[[#This Row],[TotalCharges]]/Table1[[#This Row],[tenure]],"0")</f>
        <v>19.670270270270269</v>
      </c>
      <c r="Z6044" t="str">
        <f>IF(Table1[[#This Row],[SeniorCitizen]]=1,"Yes","No")</f>
        <v>Yes</v>
      </c>
    </row>
    <row r="6045" spans="1:26" x14ac:dyDescent="0.35">
      <c r="A6045" t="s">
        <v>6080</v>
      </c>
      <c r="B6045" t="s">
        <v>30</v>
      </c>
      <c r="C6045">
        <v>0</v>
      </c>
      <c r="D6045" t="s">
        <v>24</v>
      </c>
      <c r="E6045" t="s">
        <v>24</v>
      </c>
      <c r="F6045">
        <v>3</v>
      </c>
      <c r="G6045" t="s">
        <v>24</v>
      </c>
      <c r="H6045" t="s">
        <v>24</v>
      </c>
      <c r="I6045" t="s">
        <v>26</v>
      </c>
      <c r="J6045" t="s">
        <v>24</v>
      </c>
      <c r="K6045" t="s">
        <v>24</v>
      </c>
      <c r="L6045" t="s">
        <v>23</v>
      </c>
      <c r="M6045" t="s">
        <v>24</v>
      </c>
      <c r="N6045" t="s">
        <v>23</v>
      </c>
      <c r="O6045" t="s">
        <v>24</v>
      </c>
      <c r="P6045" t="s">
        <v>27</v>
      </c>
      <c r="Q6045" t="s">
        <v>23</v>
      </c>
      <c r="R6045" t="s">
        <v>32</v>
      </c>
      <c r="S6045" s="2">
        <v>40.15</v>
      </c>
      <c r="T6045" s="2">
        <v>130.75</v>
      </c>
      <c r="U6045" t="s">
        <v>23</v>
      </c>
      <c r="V6045">
        <f>COUNTIF(Table1[[#This Row],[OnlineSecurity]:[StreamingMovies]], "Yes")</f>
        <v>2</v>
      </c>
      <c r="W6045" t="str" cm="1">
        <f t="array" ref="W6045">_xlfn.IFS(Table1[[#This Row],[tenure]]&lt;=12,"0-1 Years", Table1[[#This Row],[tenure]] &lt;=36, "1-3 Years",Table1[[#This Row],[tenure]]&lt;=60, "3-5 Years",Table1[[#This Row],[tenure]]&gt;60,"5+ Years")</f>
        <v>0-1 Years</v>
      </c>
      <c r="X6045" t="str">
        <f>IF(AND(Table1[[#This Row],[Contract]]="Month-to-Month", Table1[[#This Row],[PaymentMethod]]= "Electronic check"), "High Risk", "Standard")</f>
        <v>Standard</v>
      </c>
      <c r="Y6045" s="11">
        <f>IFERROR(Table1[[#This Row],[TotalCharges]]/Table1[[#This Row],[tenure]],"0")</f>
        <v>43.583333333333336</v>
      </c>
      <c r="Z6045" t="str">
        <f>IF(Table1[[#This Row],[SeniorCitizen]]=1,"Yes","No")</f>
        <v>No</v>
      </c>
    </row>
    <row r="6046" spans="1:26" x14ac:dyDescent="0.3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s="2">
        <v>76.599999999999994</v>
      </c>
      <c r="T6046" s="2">
        <v>893</v>
      </c>
      <c r="U6046" t="s">
        <v>24</v>
      </c>
      <c r="V6046">
        <f>COUNTIF(Table1[[#This Row],[OnlineSecurity]:[StreamingMovies]], "Yes")</f>
        <v>0</v>
      </c>
      <c r="W6046" t="str" cm="1">
        <f t="array" ref="W6046">_xlfn.IFS(Table1[[#This Row],[tenure]]&lt;=12,"0-1 Years", Table1[[#This Row],[tenure]] &lt;=36, "1-3 Years",Table1[[#This Row],[tenure]]&lt;=60, "3-5 Years",Table1[[#This Row],[tenure]]&gt;60,"5+ Years")</f>
        <v>0-1 Years</v>
      </c>
      <c r="X6046" t="str">
        <f>IF(AND(Table1[[#This Row],[Contract]]="Month-to-Month", Table1[[#This Row],[PaymentMethod]]= "Electronic check"), "High Risk", "Standard")</f>
        <v>High Risk</v>
      </c>
      <c r="Y6046" s="11">
        <f>IFERROR(Table1[[#This Row],[TotalCharges]]/Table1[[#This Row],[tenure]],"0")</f>
        <v>74.416666666666671</v>
      </c>
      <c r="Z6046" t="str">
        <f>IF(Table1[[#This Row],[SeniorCitizen]]=1,"Yes","No")</f>
        <v>No</v>
      </c>
    </row>
    <row r="6047" spans="1:26" x14ac:dyDescent="0.35">
      <c r="A6047" t="s">
        <v>6082</v>
      </c>
      <c r="B6047" t="s">
        <v>22</v>
      </c>
      <c r="C6047">
        <v>0</v>
      </c>
      <c r="D6047" t="s">
        <v>23</v>
      </c>
      <c r="E6047" t="s">
        <v>23</v>
      </c>
      <c r="F6047">
        <v>38</v>
      </c>
      <c r="G6047" t="s">
        <v>23</v>
      </c>
      <c r="H6047" t="s">
        <v>24</v>
      </c>
      <c r="I6047" t="s">
        <v>24</v>
      </c>
      <c r="J6047" t="s">
        <v>24</v>
      </c>
      <c r="K6047" t="s">
        <v>24</v>
      </c>
      <c r="L6047" t="s">
        <v>24</v>
      </c>
      <c r="M6047" t="s">
        <v>24</v>
      </c>
      <c r="N6047" t="s">
        <v>24</v>
      </c>
      <c r="O6047" t="s">
        <v>24</v>
      </c>
      <c r="P6047" t="s">
        <v>31</v>
      </c>
      <c r="Q6047" t="s">
        <v>24</v>
      </c>
      <c r="R6047" t="s">
        <v>7105</v>
      </c>
      <c r="S6047" s="2">
        <v>19.600000000000001</v>
      </c>
      <c r="T6047" s="2">
        <v>763.1</v>
      </c>
      <c r="U6047" t="s">
        <v>24</v>
      </c>
      <c r="V6047">
        <f>COUNTIF(Table1[[#This Row],[OnlineSecurity]:[StreamingMovies]], "Yes")</f>
        <v>0</v>
      </c>
      <c r="W6047" t="str" cm="1">
        <f t="array" ref="W6047">_xlfn.IFS(Table1[[#This Row],[tenure]]&lt;=12,"0-1 Years", Table1[[#This Row],[tenure]] &lt;=36, "1-3 Years",Table1[[#This Row],[tenure]]&lt;=60, "3-5 Years",Table1[[#This Row],[tenure]]&gt;60,"5+ Years")</f>
        <v>3-5 Years</v>
      </c>
      <c r="X6047" t="str">
        <f>IF(AND(Table1[[#This Row],[Contract]]="Month-to-Month", Table1[[#This Row],[PaymentMethod]]= "Electronic check"), "High Risk", "Standard")</f>
        <v>Standard</v>
      </c>
      <c r="Y6047" s="11">
        <f>IFERROR(Table1[[#This Row],[TotalCharges]]/Table1[[#This Row],[tenure]],"0")</f>
        <v>20.081578947368421</v>
      </c>
      <c r="Z6047" t="str">
        <f>IF(Table1[[#This Row],[SeniorCitizen]]=1,"Yes","No")</f>
        <v>No</v>
      </c>
    </row>
    <row r="6048" spans="1:26" x14ac:dyDescent="0.3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7105</v>
      </c>
      <c r="S6048" s="2">
        <v>85.3</v>
      </c>
      <c r="T6048" s="2">
        <v>781.4</v>
      </c>
      <c r="U6048" t="s">
        <v>24</v>
      </c>
      <c r="V6048">
        <f>COUNTIF(Table1[[#This Row],[OnlineSecurity]:[StreamingMovies]], "Yes")</f>
        <v>2</v>
      </c>
      <c r="W6048" t="str" cm="1">
        <f t="array" ref="W6048">_xlfn.IFS(Table1[[#This Row],[tenure]]&lt;=12,"0-1 Years", Table1[[#This Row],[tenure]] &lt;=36, "1-3 Years",Table1[[#This Row],[tenure]]&lt;=60, "3-5 Years",Table1[[#This Row],[tenure]]&gt;60,"5+ Years")</f>
        <v>0-1 Years</v>
      </c>
      <c r="X6048" t="str">
        <f>IF(AND(Table1[[#This Row],[Contract]]="Month-to-Month", Table1[[#This Row],[PaymentMethod]]= "Electronic check"), "High Risk", "Standard")</f>
        <v>Standard</v>
      </c>
      <c r="Y6048" s="11">
        <f>IFERROR(Table1[[#This Row],[TotalCharges]]/Table1[[#This Row],[tenure]],"0")</f>
        <v>86.822222222222223</v>
      </c>
      <c r="Z6048" t="str">
        <f>IF(Table1[[#This Row],[SeniorCitizen]]=1,"Yes","No")</f>
        <v>No</v>
      </c>
    </row>
    <row r="6049" spans="1:26" x14ac:dyDescent="0.3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s="2">
        <v>65.849999999999994</v>
      </c>
      <c r="T6049" s="2">
        <v>902.25</v>
      </c>
      <c r="U6049" t="s">
        <v>24</v>
      </c>
      <c r="V6049">
        <f>COUNTIF(Table1[[#This Row],[OnlineSecurity]:[StreamingMovies]], "Yes")</f>
        <v>2</v>
      </c>
      <c r="W6049" t="str" cm="1">
        <f t="array" ref="W6049">_xlfn.IFS(Table1[[#This Row],[tenure]]&lt;=12,"0-1 Years", Table1[[#This Row],[tenure]] &lt;=36, "1-3 Years",Table1[[#This Row],[tenure]]&lt;=60, "3-5 Years",Table1[[#This Row],[tenure]]&gt;60,"5+ Years")</f>
        <v>1-3 Years</v>
      </c>
      <c r="X6049" t="str">
        <f>IF(AND(Table1[[#This Row],[Contract]]="Month-to-Month", Table1[[#This Row],[PaymentMethod]]= "Electronic check"), "High Risk", "Standard")</f>
        <v>High Risk</v>
      </c>
      <c r="Y6049" s="11">
        <f>IFERROR(Table1[[#This Row],[TotalCharges]]/Table1[[#This Row],[tenure]],"0")</f>
        <v>69.40384615384616</v>
      </c>
      <c r="Z6049" t="str">
        <f>IF(Table1[[#This Row],[SeniorCitizen]]=1,"Yes","No")</f>
        <v>No</v>
      </c>
    </row>
    <row r="6050" spans="1:26" x14ac:dyDescent="0.3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s="2">
        <v>94.45</v>
      </c>
      <c r="T6050" s="2">
        <v>2653.65</v>
      </c>
      <c r="U6050" t="s">
        <v>23</v>
      </c>
      <c r="V6050">
        <f>COUNTIF(Table1[[#This Row],[OnlineSecurity]:[StreamingMovies]], "Yes")</f>
        <v>2</v>
      </c>
      <c r="W6050" t="str" cm="1">
        <f t="array" ref="W6050">_xlfn.IFS(Table1[[#This Row],[tenure]]&lt;=12,"0-1 Years", Table1[[#This Row],[tenure]] &lt;=36, "1-3 Years",Table1[[#This Row],[tenure]]&lt;=60, "3-5 Years",Table1[[#This Row],[tenure]]&gt;60,"5+ Years")</f>
        <v>1-3 Years</v>
      </c>
      <c r="X6050" t="str">
        <f>IF(AND(Table1[[#This Row],[Contract]]="Month-to-Month", Table1[[#This Row],[PaymentMethod]]= "Electronic check"), "High Risk", "Standard")</f>
        <v>High Risk</v>
      </c>
      <c r="Y6050" s="11">
        <f>IFERROR(Table1[[#This Row],[TotalCharges]]/Table1[[#This Row],[tenure]],"0")</f>
        <v>91.505172413793105</v>
      </c>
      <c r="Z6050" t="str">
        <f>IF(Table1[[#This Row],[SeniorCitizen]]=1,"Yes","No")</f>
        <v>Yes</v>
      </c>
    </row>
    <row r="6051" spans="1:26" x14ac:dyDescent="0.35">
      <c r="A6051" t="s">
        <v>6086</v>
      </c>
      <c r="B6051" t="s">
        <v>22</v>
      </c>
      <c r="C6051">
        <v>0</v>
      </c>
      <c r="D6051" t="s">
        <v>23</v>
      </c>
      <c r="E6051" t="s">
        <v>23</v>
      </c>
      <c r="F6051">
        <v>47</v>
      </c>
      <c r="G6051" t="s">
        <v>23</v>
      </c>
      <c r="H6051" t="s">
        <v>24</v>
      </c>
      <c r="I6051" t="s">
        <v>24</v>
      </c>
      <c r="J6051" t="s">
        <v>24</v>
      </c>
      <c r="K6051" t="s">
        <v>24</v>
      </c>
      <c r="L6051" t="s">
        <v>24</v>
      </c>
      <c r="M6051" t="s">
        <v>24</v>
      </c>
      <c r="N6051" t="s">
        <v>24</v>
      </c>
      <c r="O6051" t="s">
        <v>24</v>
      </c>
      <c r="P6051" t="s">
        <v>47</v>
      </c>
      <c r="Q6051" t="s">
        <v>24</v>
      </c>
      <c r="R6051" t="s">
        <v>7105</v>
      </c>
      <c r="S6051" s="2">
        <v>20.05</v>
      </c>
      <c r="T6051" s="2">
        <v>1016.7</v>
      </c>
      <c r="U6051" t="s">
        <v>24</v>
      </c>
      <c r="V6051">
        <f>COUNTIF(Table1[[#This Row],[OnlineSecurity]:[StreamingMovies]], "Yes")</f>
        <v>0</v>
      </c>
      <c r="W6051" t="str" cm="1">
        <f t="array" ref="W6051">_xlfn.IFS(Table1[[#This Row],[tenure]]&lt;=12,"0-1 Years", Table1[[#This Row],[tenure]] &lt;=36, "1-3 Years",Table1[[#This Row],[tenure]]&lt;=60, "3-5 Years",Table1[[#This Row],[tenure]]&gt;60,"5+ Years")</f>
        <v>3-5 Years</v>
      </c>
      <c r="X6051" t="str">
        <f>IF(AND(Table1[[#This Row],[Contract]]="Month-to-Month", Table1[[#This Row],[PaymentMethod]]= "Electronic check"), "High Risk", "Standard")</f>
        <v>Standard</v>
      </c>
      <c r="Y6051" s="11">
        <f>IFERROR(Table1[[#This Row],[TotalCharges]]/Table1[[#This Row],[tenure]],"0")</f>
        <v>21.631914893617022</v>
      </c>
      <c r="Z6051" t="str">
        <f>IF(Table1[[#This Row],[SeniorCitizen]]=1,"Yes","No")</f>
        <v>No</v>
      </c>
    </row>
    <row r="6052" spans="1:26" x14ac:dyDescent="0.3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7104</v>
      </c>
      <c r="S6052" s="2">
        <v>99.4</v>
      </c>
      <c r="T6052" s="2">
        <v>5943.65</v>
      </c>
      <c r="U6052" t="s">
        <v>24</v>
      </c>
      <c r="V6052">
        <f>COUNTIF(Table1[[#This Row],[OnlineSecurity]:[StreamingMovies]], "Yes")</f>
        <v>4</v>
      </c>
      <c r="W6052" t="str" cm="1">
        <f t="array" ref="W6052">_xlfn.IFS(Table1[[#This Row],[tenure]]&lt;=12,"0-1 Years", Table1[[#This Row],[tenure]] &lt;=36, "1-3 Years",Table1[[#This Row],[tenure]]&lt;=60, "3-5 Years",Table1[[#This Row],[tenure]]&gt;60,"5+ Years")</f>
        <v>5+ Years</v>
      </c>
      <c r="X6052" t="str">
        <f>IF(AND(Table1[[#This Row],[Contract]]="Month-to-Month", Table1[[#This Row],[PaymentMethod]]= "Electronic check"), "High Risk", "Standard")</f>
        <v>Standard</v>
      </c>
      <c r="Y6052" s="11">
        <f>IFERROR(Table1[[#This Row],[TotalCharges]]/Table1[[#This Row],[tenure]],"0")</f>
        <v>97.436885245901635</v>
      </c>
      <c r="Z6052" t="str">
        <f>IF(Table1[[#This Row],[SeniorCitizen]]=1,"Yes","No")</f>
        <v>No</v>
      </c>
    </row>
    <row r="6053" spans="1:26" x14ac:dyDescent="0.35">
      <c r="A6053" t="s">
        <v>6088</v>
      </c>
      <c r="B6053" t="s">
        <v>30</v>
      </c>
      <c r="C6053">
        <v>0</v>
      </c>
      <c r="D6053" t="s">
        <v>24</v>
      </c>
      <c r="E6053" t="s">
        <v>24</v>
      </c>
      <c r="F6053">
        <v>16</v>
      </c>
      <c r="G6053" t="s">
        <v>23</v>
      </c>
      <c r="H6053" t="s">
        <v>24</v>
      </c>
      <c r="I6053" t="s">
        <v>24</v>
      </c>
      <c r="J6053" t="s">
        <v>24</v>
      </c>
      <c r="K6053" t="s">
        <v>24</v>
      </c>
      <c r="L6053" t="s">
        <v>24</v>
      </c>
      <c r="M6053" t="s">
        <v>24</v>
      </c>
      <c r="N6053" t="s">
        <v>24</v>
      </c>
      <c r="O6053" t="s">
        <v>24</v>
      </c>
      <c r="P6053" t="s">
        <v>27</v>
      </c>
      <c r="Q6053" t="s">
        <v>24</v>
      </c>
      <c r="R6053" t="s">
        <v>32</v>
      </c>
      <c r="S6053" s="2">
        <v>20</v>
      </c>
      <c r="T6053" s="2">
        <v>275.7</v>
      </c>
      <c r="U6053" t="s">
        <v>24</v>
      </c>
      <c r="V6053">
        <f>COUNTIF(Table1[[#This Row],[OnlineSecurity]:[StreamingMovies]], "Yes")</f>
        <v>0</v>
      </c>
      <c r="W6053" t="str" cm="1">
        <f t="array" ref="W6053">_xlfn.IFS(Table1[[#This Row],[tenure]]&lt;=12,"0-1 Years", Table1[[#This Row],[tenure]] &lt;=36, "1-3 Years",Table1[[#This Row],[tenure]]&lt;=60, "3-5 Years",Table1[[#This Row],[tenure]]&gt;60,"5+ Years")</f>
        <v>1-3 Years</v>
      </c>
      <c r="X6053" t="str">
        <f>IF(AND(Table1[[#This Row],[Contract]]="Month-to-Month", Table1[[#This Row],[PaymentMethod]]= "Electronic check"), "High Risk", "Standard")</f>
        <v>Standard</v>
      </c>
      <c r="Y6053" s="11">
        <f>IFERROR(Table1[[#This Row],[TotalCharges]]/Table1[[#This Row],[tenure]],"0")</f>
        <v>17.231249999999999</v>
      </c>
      <c r="Z6053" t="str">
        <f>IF(Table1[[#This Row],[SeniorCitizen]]=1,"Yes","No")</f>
        <v>No</v>
      </c>
    </row>
    <row r="6054" spans="1:26" x14ac:dyDescent="0.3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s="2">
        <v>78.45</v>
      </c>
      <c r="T6054" s="2">
        <v>3126.45</v>
      </c>
      <c r="U6054" t="s">
        <v>24</v>
      </c>
      <c r="V6054">
        <f>COUNTIF(Table1[[#This Row],[OnlineSecurity]:[StreamingMovies]], "Yes")</f>
        <v>5</v>
      </c>
      <c r="W6054" t="str" cm="1">
        <f t="array" ref="W6054">_xlfn.IFS(Table1[[#This Row],[tenure]]&lt;=12,"0-1 Years", Table1[[#This Row],[tenure]] &lt;=36, "1-3 Years",Table1[[#This Row],[tenure]]&lt;=60, "3-5 Years",Table1[[#This Row],[tenure]]&gt;60,"5+ Years")</f>
        <v>3-5 Years</v>
      </c>
      <c r="X6054" t="str">
        <f>IF(AND(Table1[[#This Row],[Contract]]="Month-to-Month", Table1[[#This Row],[PaymentMethod]]= "Electronic check"), "High Risk", "Standard")</f>
        <v>Standard</v>
      </c>
      <c r="Y6054" s="11">
        <f>IFERROR(Table1[[#This Row],[TotalCharges]]/Table1[[#This Row],[tenure]],"0")</f>
        <v>76.254878048780483</v>
      </c>
      <c r="Z6054" t="str">
        <f>IF(Table1[[#This Row],[SeniorCitizen]]=1,"Yes","No")</f>
        <v>No</v>
      </c>
    </row>
    <row r="6055" spans="1:26" x14ac:dyDescent="0.35">
      <c r="A6055" t="s">
        <v>6090</v>
      </c>
      <c r="B6055" t="s">
        <v>22</v>
      </c>
      <c r="C6055">
        <v>0</v>
      </c>
      <c r="D6055" t="s">
        <v>24</v>
      </c>
      <c r="E6055" t="s">
        <v>23</v>
      </c>
      <c r="F6055">
        <v>43</v>
      </c>
      <c r="G6055" t="s">
        <v>23</v>
      </c>
      <c r="H6055" t="s">
        <v>23</v>
      </c>
      <c r="I6055" t="s">
        <v>24</v>
      </c>
      <c r="J6055" t="s">
        <v>24</v>
      </c>
      <c r="K6055" t="s">
        <v>24</v>
      </c>
      <c r="L6055" t="s">
        <v>24</v>
      </c>
      <c r="M6055" t="s">
        <v>24</v>
      </c>
      <c r="N6055" t="s">
        <v>24</v>
      </c>
      <c r="O6055" t="s">
        <v>24</v>
      </c>
      <c r="P6055" t="s">
        <v>47</v>
      </c>
      <c r="Q6055" t="s">
        <v>23</v>
      </c>
      <c r="R6055" t="s">
        <v>28</v>
      </c>
      <c r="S6055" s="2">
        <v>25.1</v>
      </c>
      <c r="T6055" s="2">
        <v>1070.1500000000001</v>
      </c>
      <c r="U6055" t="s">
        <v>24</v>
      </c>
      <c r="V6055">
        <f>COUNTIF(Table1[[#This Row],[OnlineSecurity]:[StreamingMovies]], "Yes")</f>
        <v>0</v>
      </c>
      <c r="W6055" t="str" cm="1">
        <f t="array" ref="W6055">_xlfn.IFS(Table1[[#This Row],[tenure]]&lt;=12,"0-1 Years", Table1[[#This Row],[tenure]] &lt;=36, "1-3 Years",Table1[[#This Row],[tenure]]&lt;=60, "3-5 Years",Table1[[#This Row],[tenure]]&gt;60,"5+ Years")</f>
        <v>3-5 Years</v>
      </c>
      <c r="X6055" t="str">
        <f>IF(AND(Table1[[#This Row],[Contract]]="Month-to-Month", Table1[[#This Row],[PaymentMethod]]= "Electronic check"), "High Risk", "Standard")</f>
        <v>Standard</v>
      </c>
      <c r="Y6055" s="11">
        <f>IFERROR(Table1[[#This Row],[TotalCharges]]/Table1[[#This Row],[tenure]],"0")</f>
        <v>24.887209302325584</v>
      </c>
      <c r="Z6055" t="str">
        <f>IF(Table1[[#This Row],[SeniorCitizen]]=1,"Yes","No")</f>
        <v>No</v>
      </c>
    </row>
    <row r="6056" spans="1:26" x14ac:dyDescent="0.3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7104</v>
      </c>
      <c r="S6056" s="2">
        <v>97.35</v>
      </c>
      <c r="T6056" s="2">
        <v>3457.9</v>
      </c>
      <c r="U6056" t="s">
        <v>23</v>
      </c>
      <c r="V6056">
        <f>COUNTIF(Table1[[#This Row],[OnlineSecurity]:[StreamingMovies]], "Yes")</f>
        <v>3</v>
      </c>
      <c r="W6056" t="str" cm="1">
        <f t="array" ref="W6056">_xlfn.IFS(Table1[[#This Row],[tenure]]&lt;=12,"0-1 Years", Table1[[#This Row],[tenure]] &lt;=36, "1-3 Years",Table1[[#This Row],[tenure]]&lt;=60, "3-5 Years",Table1[[#This Row],[tenure]]&gt;60,"5+ Years")</f>
        <v>1-3 Years</v>
      </c>
      <c r="X6056" t="str">
        <f>IF(AND(Table1[[#This Row],[Contract]]="Month-to-Month", Table1[[#This Row],[PaymentMethod]]= "Electronic check"), "High Risk", "Standard")</f>
        <v>Standard</v>
      </c>
      <c r="Y6056" s="11">
        <f>IFERROR(Table1[[#This Row],[TotalCharges]]/Table1[[#This Row],[tenure]],"0")</f>
        <v>96.052777777777777</v>
      </c>
      <c r="Z6056" t="str">
        <f>IF(Table1[[#This Row],[SeniorCitizen]]=1,"Yes","No")</f>
        <v>No</v>
      </c>
    </row>
    <row r="6057" spans="1:26" x14ac:dyDescent="0.3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s="2">
        <v>55</v>
      </c>
      <c r="T6057" s="2">
        <v>340.4</v>
      </c>
      <c r="U6057" t="s">
        <v>24</v>
      </c>
      <c r="V6057">
        <f>COUNTIF(Table1[[#This Row],[OnlineSecurity]:[StreamingMovies]], "Yes")</f>
        <v>1</v>
      </c>
      <c r="W6057" t="str" cm="1">
        <f t="array" ref="W6057">_xlfn.IFS(Table1[[#This Row],[tenure]]&lt;=12,"0-1 Years", Table1[[#This Row],[tenure]] &lt;=36, "1-3 Years",Table1[[#This Row],[tenure]]&lt;=60, "3-5 Years",Table1[[#This Row],[tenure]]&gt;60,"5+ Years")</f>
        <v>0-1 Years</v>
      </c>
      <c r="X6057" t="str">
        <f>IF(AND(Table1[[#This Row],[Contract]]="Month-to-Month", Table1[[#This Row],[PaymentMethod]]= "Electronic check"), "High Risk", "Standard")</f>
        <v>High Risk</v>
      </c>
      <c r="Y6057" s="11">
        <f>IFERROR(Table1[[#This Row],[TotalCharges]]/Table1[[#This Row],[tenure]],"0")</f>
        <v>56.733333333333327</v>
      </c>
      <c r="Z6057" t="str">
        <f>IF(Table1[[#This Row],[SeniorCitizen]]=1,"Yes","No")</f>
        <v>No</v>
      </c>
    </row>
    <row r="6058" spans="1:26" x14ac:dyDescent="0.3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7105</v>
      </c>
      <c r="S6058" s="2">
        <v>71.099999999999994</v>
      </c>
      <c r="T6058" s="2">
        <v>4299.2</v>
      </c>
      <c r="U6058" t="s">
        <v>24</v>
      </c>
      <c r="V6058">
        <f>COUNTIF(Table1[[#This Row],[OnlineSecurity]:[StreamingMovies]], "Yes")</f>
        <v>4</v>
      </c>
      <c r="W6058" t="str" cm="1">
        <f t="array" ref="W6058">_xlfn.IFS(Table1[[#This Row],[tenure]]&lt;=12,"0-1 Years", Table1[[#This Row],[tenure]] &lt;=36, "1-3 Years",Table1[[#This Row],[tenure]]&lt;=60, "3-5 Years",Table1[[#This Row],[tenure]]&gt;60,"5+ Years")</f>
        <v>3-5 Years</v>
      </c>
      <c r="X6058" t="str">
        <f>IF(AND(Table1[[#This Row],[Contract]]="Month-to-Month", Table1[[#This Row],[PaymentMethod]]= "Electronic check"), "High Risk", "Standard")</f>
        <v>Standard</v>
      </c>
      <c r="Y6058" s="11">
        <f>IFERROR(Table1[[#This Row],[TotalCharges]]/Table1[[#This Row],[tenure]],"0")</f>
        <v>74.124137931034483</v>
      </c>
      <c r="Z6058" t="str">
        <f>IF(Table1[[#This Row],[SeniorCitizen]]=1,"Yes","No")</f>
        <v>No</v>
      </c>
    </row>
    <row r="6059" spans="1:26" x14ac:dyDescent="0.3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7105</v>
      </c>
      <c r="S6059" s="2">
        <v>61.55</v>
      </c>
      <c r="T6059" s="2">
        <v>1093.2</v>
      </c>
      <c r="U6059" t="s">
        <v>24</v>
      </c>
      <c r="V6059">
        <f>COUNTIF(Table1[[#This Row],[OnlineSecurity]:[StreamingMovies]], "Yes")</f>
        <v>2</v>
      </c>
      <c r="W6059" t="str" cm="1">
        <f t="array" ref="W6059">_xlfn.IFS(Table1[[#This Row],[tenure]]&lt;=12,"0-1 Years", Table1[[#This Row],[tenure]] &lt;=36, "1-3 Years",Table1[[#This Row],[tenure]]&lt;=60, "3-5 Years",Table1[[#This Row],[tenure]]&gt;60,"5+ Years")</f>
        <v>1-3 Years</v>
      </c>
      <c r="X6059" t="str">
        <f>IF(AND(Table1[[#This Row],[Contract]]="Month-to-Month", Table1[[#This Row],[PaymentMethod]]= "Electronic check"), "High Risk", "Standard")</f>
        <v>Standard</v>
      </c>
      <c r="Y6059" s="11">
        <f>IFERROR(Table1[[#This Row],[TotalCharges]]/Table1[[#This Row],[tenure]],"0")</f>
        <v>57.536842105263162</v>
      </c>
      <c r="Z6059" t="str">
        <f>IF(Table1[[#This Row],[SeniorCitizen]]=1,"Yes","No")</f>
        <v>No</v>
      </c>
    </row>
    <row r="6060" spans="1:26" x14ac:dyDescent="0.3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7104</v>
      </c>
      <c r="S6060" s="2">
        <v>45.9</v>
      </c>
      <c r="T6060" s="2">
        <v>521.9</v>
      </c>
      <c r="U6060" t="s">
        <v>24</v>
      </c>
      <c r="V6060">
        <f>COUNTIF(Table1[[#This Row],[OnlineSecurity]:[StreamingMovies]], "Yes")</f>
        <v>0</v>
      </c>
      <c r="W6060" t="str" cm="1">
        <f t="array" ref="W6060">_xlfn.IFS(Table1[[#This Row],[tenure]]&lt;=12,"0-1 Years", Table1[[#This Row],[tenure]] &lt;=36, "1-3 Years",Table1[[#This Row],[tenure]]&lt;=60, "3-5 Years",Table1[[#This Row],[tenure]]&gt;60,"5+ Years")</f>
        <v>0-1 Years</v>
      </c>
      <c r="X6060" t="str">
        <f>IF(AND(Table1[[#This Row],[Contract]]="Month-to-Month", Table1[[#This Row],[PaymentMethod]]= "Electronic check"), "High Risk", "Standard")</f>
        <v>Standard</v>
      </c>
      <c r="Y6060" s="11">
        <f>IFERROR(Table1[[#This Row],[TotalCharges]]/Table1[[#This Row],[tenure]],"0")</f>
        <v>47.445454545454545</v>
      </c>
      <c r="Z6060" t="str">
        <f>IF(Table1[[#This Row],[SeniorCitizen]]=1,"Yes","No")</f>
        <v>No</v>
      </c>
    </row>
    <row r="6061" spans="1:26" x14ac:dyDescent="0.35">
      <c r="A6061" t="s">
        <v>6096</v>
      </c>
      <c r="B6061" t="s">
        <v>22</v>
      </c>
      <c r="C6061">
        <v>0</v>
      </c>
      <c r="D6061" t="s">
        <v>24</v>
      </c>
      <c r="E6061" t="s">
        <v>24</v>
      </c>
      <c r="F6061">
        <v>39</v>
      </c>
      <c r="G6061" t="s">
        <v>24</v>
      </c>
      <c r="H6061" t="s">
        <v>24</v>
      </c>
      <c r="I6061" t="s">
        <v>26</v>
      </c>
      <c r="J6061" t="s">
        <v>23</v>
      </c>
      <c r="K6061" t="s">
        <v>23</v>
      </c>
      <c r="L6061" t="s">
        <v>24</v>
      </c>
      <c r="M6061" t="s">
        <v>23</v>
      </c>
      <c r="N6061" t="s">
        <v>24</v>
      </c>
      <c r="O6061" t="s">
        <v>24</v>
      </c>
      <c r="P6061" t="s">
        <v>31</v>
      </c>
      <c r="Q6061" t="s">
        <v>23</v>
      </c>
      <c r="R6061" t="s">
        <v>7104</v>
      </c>
      <c r="S6061" s="2">
        <v>40.299999999999997</v>
      </c>
      <c r="T6061" s="2">
        <v>1630.4</v>
      </c>
      <c r="U6061" t="s">
        <v>24</v>
      </c>
      <c r="V6061">
        <f>COUNTIF(Table1[[#This Row],[OnlineSecurity]:[StreamingMovies]], "Yes")</f>
        <v>3</v>
      </c>
      <c r="W6061" t="str" cm="1">
        <f t="array" ref="W6061">_xlfn.IFS(Table1[[#This Row],[tenure]]&lt;=12,"0-1 Years", Table1[[#This Row],[tenure]] &lt;=36, "1-3 Years",Table1[[#This Row],[tenure]]&lt;=60, "3-5 Years",Table1[[#This Row],[tenure]]&gt;60,"5+ Years")</f>
        <v>3-5 Years</v>
      </c>
      <c r="X6061" t="str">
        <f>IF(AND(Table1[[#This Row],[Contract]]="Month-to-Month", Table1[[#This Row],[PaymentMethod]]= "Electronic check"), "High Risk", "Standard")</f>
        <v>Standard</v>
      </c>
      <c r="Y6061" s="11">
        <f>IFERROR(Table1[[#This Row],[TotalCharges]]/Table1[[#This Row],[tenure]],"0")</f>
        <v>41.805128205128206</v>
      </c>
      <c r="Z6061" t="str">
        <f>IF(Table1[[#This Row],[SeniorCitizen]]=1,"Yes","No")</f>
        <v>No</v>
      </c>
    </row>
    <row r="6062" spans="1:26" x14ac:dyDescent="0.3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s="2">
        <v>87.1</v>
      </c>
      <c r="T6062" s="2">
        <v>713.6</v>
      </c>
      <c r="U6062" t="s">
        <v>24</v>
      </c>
      <c r="V6062">
        <f>COUNTIF(Table1[[#This Row],[OnlineSecurity]:[StreamingMovies]], "Yes")</f>
        <v>2</v>
      </c>
      <c r="W6062" t="str" cm="1">
        <f t="array" ref="W6062">_xlfn.IFS(Table1[[#This Row],[tenure]]&lt;=12,"0-1 Years", Table1[[#This Row],[tenure]] &lt;=36, "1-3 Years",Table1[[#This Row],[tenure]]&lt;=60, "3-5 Years",Table1[[#This Row],[tenure]]&gt;60,"5+ Years")</f>
        <v>0-1 Years</v>
      </c>
      <c r="X6062" t="str">
        <f>IF(AND(Table1[[#This Row],[Contract]]="Month-to-Month", Table1[[#This Row],[PaymentMethod]]= "Electronic check"), "High Risk", "Standard")</f>
        <v>High Risk</v>
      </c>
      <c r="Y6062" s="11">
        <f>IFERROR(Table1[[#This Row],[TotalCharges]]/Table1[[#This Row],[tenure]],"0")</f>
        <v>89.2</v>
      </c>
      <c r="Z6062" t="str">
        <f>IF(Table1[[#This Row],[SeniorCitizen]]=1,"Yes","No")</f>
        <v>Yes</v>
      </c>
    </row>
    <row r="6063" spans="1:26" x14ac:dyDescent="0.3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s="2">
        <v>49.5</v>
      </c>
      <c r="T6063" s="2">
        <v>1265.6500000000001</v>
      </c>
      <c r="U6063" t="s">
        <v>24</v>
      </c>
      <c r="V6063">
        <f>COUNTIF(Table1[[#This Row],[OnlineSecurity]:[StreamingMovies]], "Yes")</f>
        <v>0</v>
      </c>
      <c r="W6063" t="str" cm="1">
        <f t="array" ref="W6063">_xlfn.IFS(Table1[[#This Row],[tenure]]&lt;=12,"0-1 Years", Table1[[#This Row],[tenure]] &lt;=36, "1-3 Years",Table1[[#This Row],[tenure]]&lt;=60, "3-5 Years",Table1[[#This Row],[tenure]]&gt;60,"5+ Years")</f>
        <v>1-3 Years</v>
      </c>
      <c r="X6063" t="str">
        <f>IF(AND(Table1[[#This Row],[Contract]]="Month-to-Month", Table1[[#This Row],[PaymentMethod]]= "Electronic check"), "High Risk", "Standard")</f>
        <v>Standard</v>
      </c>
      <c r="Y6063" s="11">
        <f>IFERROR(Table1[[#This Row],[TotalCharges]]/Table1[[#This Row],[tenure]],"0")</f>
        <v>48.678846153846159</v>
      </c>
      <c r="Z6063" t="str">
        <f>IF(Table1[[#This Row],[SeniorCitizen]]=1,"Yes","No")</f>
        <v>No</v>
      </c>
    </row>
    <row r="6064" spans="1:26" x14ac:dyDescent="0.3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7105</v>
      </c>
      <c r="S6064" s="2">
        <v>73.8</v>
      </c>
      <c r="T6064" s="2">
        <v>4003.85</v>
      </c>
      <c r="U6064" t="s">
        <v>24</v>
      </c>
      <c r="V6064">
        <f>COUNTIF(Table1[[#This Row],[OnlineSecurity]:[StreamingMovies]], "Yes")</f>
        <v>1</v>
      </c>
      <c r="W6064" t="str" cm="1">
        <f t="array" ref="W6064">_xlfn.IFS(Table1[[#This Row],[tenure]]&lt;=12,"0-1 Years", Table1[[#This Row],[tenure]] &lt;=36, "1-3 Years",Table1[[#This Row],[tenure]]&lt;=60, "3-5 Years",Table1[[#This Row],[tenure]]&gt;60,"5+ Years")</f>
        <v>3-5 Years</v>
      </c>
      <c r="X6064" t="str">
        <f>IF(AND(Table1[[#This Row],[Contract]]="Month-to-Month", Table1[[#This Row],[PaymentMethod]]= "Electronic check"), "High Risk", "Standard")</f>
        <v>Standard</v>
      </c>
      <c r="Y6064" s="11">
        <f>IFERROR(Table1[[#This Row],[TotalCharges]]/Table1[[#This Row],[tenure]],"0")</f>
        <v>75.544339622641502</v>
      </c>
      <c r="Z6064" t="str">
        <f>IF(Table1[[#This Row],[SeniorCitizen]]=1,"Yes","No")</f>
        <v>Yes</v>
      </c>
    </row>
    <row r="6065" spans="1:26" x14ac:dyDescent="0.35">
      <c r="A6065" t="s">
        <v>6100</v>
      </c>
      <c r="B6065" t="s">
        <v>22</v>
      </c>
      <c r="C6065">
        <v>0</v>
      </c>
      <c r="D6065" t="s">
        <v>23</v>
      </c>
      <c r="E6065" t="s">
        <v>23</v>
      </c>
      <c r="F6065">
        <v>70</v>
      </c>
      <c r="G6065" t="s">
        <v>23</v>
      </c>
      <c r="H6065" t="s">
        <v>24</v>
      </c>
      <c r="I6065" t="s">
        <v>24</v>
      </c>
      <c r="J6065" t="s">
        <v>24</v>
      </c>
      <c r="K6065" t="s">
        <v>24</v>
      </c>
      <c r="L6065" t="s">
        <v>24</v>
      </c>
      <c r="M6065" t="s">
        <v>24</v>
      </c>
      <c r="N6065" t="s">
        <v>24</v>
      </c>
      <c r="O6065" t="s">
        <v>24</v>
      </c>
      <c r="P6065" t="s">
        <v>47</v>
      </c>
      <c r="Q6065" t="s">
        <v>23</v>
      </c>
      <c r="R6065" t="s">
        <v>32</v>
      </c>
      <c r="S6065" s="2">
        <v>19.2</v>
      </c>
      <c r="T6065" s="2">
        <v>1401.4</v>
      </c>
      <c r="U6065" t="s">
        <v>24</v>
      </c>
      <c r="V6065">
        <f>COUNTIF(Table1[[#This Row],[OnlineSecurity]:[StreamingMovies]], "Yes")</f>
        <v>0</v>
      </c>
      <c r="W6065" t="str" cm="1">
        <f t="array" ref="W6065">_xlfn.IFS(Table1[[#This Row],[tenure]]&lt;=12,"0-1 Years", Table1[[#This Row],[tenure]] &lt;=36, "1-3 Years",Table1[[#This Row],[tenure]]&lt;=60, "3-5 Years",Table1[[#This Row],[tenure]]&gt;60,"5+ Years")</f>
        <v>5+ Years</v>
      </c>
      <c r="X6065" t="str">
        <f>IF(AND(Table1[[#This Row],[Contract]]="Month-to-Month", Table1[[#This Row],[PaymentMethod]]= "Electronic check"), "High Risk", "Standard")</f>
        <v>Standard</v>
      </c>
      <c r="Y6065" s="11">
        <f>IFERROR(Table1[[#This Row],[TotalCharges]]/Table1[[#This Row],[tenure]],"0")</f>
        <v>20.02</v>
      </c>
      <c r="Z6065" t="str">
        <f>IF(Table1[[#This Row],[SeniorCitizen]]=1,"Yes","No")</f>
        <v>No</v>
      </c>
    </row>
    <row r="6066" spans="1:26" x14ac:dyDescent="0.35">
      <c r="A6066" t="s">
        <v>6101</v>
      </c>
      <c r="B6066" t="s">
        <v>30</v>
      </c>
      <c r="C6066">
        <v>0</v>
      </c>
      <c r="D6066" t="s">
        <v>24</v>
      </c>
      <c r="E6066" t="s">
        <v>24</v>
      </c>
      <c r="F6066">
        <v>1</v>
      </c>
      <c r="G6066" t="s">
        <v>24</v>
      </c>
      <c r="H6066" t="s">
        <v>24</v>
      </c>
      <c r="I6066" t="s">
        <v>26</v>
      </c>
      <c r="J6066" t="s">
        <v>24</v>
      </c>
      <c r="K6066" t="s">
        <v>24</v>
      </c>
      <c r="L6066" t="s">
        <v>24</v>
      </c>
      <c r="M6066" t="s">
        <v>24</v>
      </c>
      <c r="N6066" t="s">
        <v>23</v>
      </c>
      <c r="O6066" t="s">
        <v>23</v>
      </c>
      <c r="P6066" t="s">
        <v>27</v>
      </c>
      <c r="Q6066" t="s">
        <v>23</v>
      </c>
      <c r="R6066" t="s">
        <v>32</v>
      </c>
      <c r="S6066" s="2">
        <v>45.3</v>
      </c>
      <c r="T6066" s="2">
        <v>45.3</v>
      </c>
      <c r="U6066" t="s">
        <v>23</v>
      </c>
      <c r="V6066">
        <f>COUNTIF(Table1[[#This Row],[OnlineSecurity]:[StreamingMovies]], "Yes")</f>
        <v>2</v>
      </c>
      <c r="W6066" t="str" cm="1">
        <f t="array" ref="W6066">_xlfn.IFS(Table1[[#This Row],[tenure]]&lt;=12,"0-1 Years", Table1[[#This Row],[tenure]] &lt;=36, "1-3 Years",Table1[[#This Row],[tenure]]&lt;=60, "3-5 Years",Table1[[#This Row],[tenure]]&gt;60,"5+ Years")</f>
        <v>0-1 Years</v>
      </c>
      <c r="X6066" t="str">
        <f>IF(AND(Table1[[#This Row],[Contract]]="Month-to-Month", Table1[[#This Row],[PaymentMethod]]= "Electronic check"), "High Risk", "Standard")</f>
        <v>Standard</v>
      </c>
      <c r="Y6066" s="11">
        <f>IFERROR(Table1[[#This Row],[TotalCharges]]/Table1[[#This Row],[tenure]],"0")</f>
        <v>45.3</v>
      </c>
      <c r="Z6066" t="str">
        <f>IF(Table1[[#This Row],[SeniorCitizen]]=1,"Yes","No")</f>
        <v>No</v>
      </c>
    </row>
    <row r="6067" spans="1:26" x14ac:dyDescent="0.35">
      <c r="A6067" t="s">
        <v>6102</v>
      </c>
      <c r="B6067" t="s">
        <v>30</v>
      </c>
      <c r="C6067">
        <v>0</v>
      </c>
      <c r="D6067" t="s">
        <v>24</v>
      </c>
      <c r="E6067" t="s">
        <v>24</v>
      </c>
      <c r="F6067">
        <v>59</v>
      </c>
      <c r="G6067" t="s">
        <v>23</v>
      </c>
      <c r="H6067" t="s">
        <v>23</v>
      </c>
      <c r="I6067" t="s">
        <v>24</v>
      </c>
      <c r="J6067" t="s">
        <v>24</v>
      </c>
      <c r="K6067" t="s">
        <v>24</v>
      </c>
      <c r="L6067" t="s">
        <v>24</v>
      </c>
      <c r="M6067" t="s">
        <v>24</v>
      </c>
      <c r="N6067" t="s">
        <v>24</v>
      </c>
      <c r="O6067" t="s">
        <v>24</v>
      </c>
      <c r="P6067" t="s">
        <v>47</v>
      </c>
      <c r="Q6067" t="s">
        <v>24</v>
      </c>
      <c r="R6067" t="s">
        <v>32</v>
      </c>
      <c r="S6067" s="2">
        <v>25</v>
      </c>
      <c r="T6067" s="2">
        <v>1510.5</v>
      </c>
      <c r="U6067" t="s">
        <v>24</v>
      </c>
      <c r="V6067">
        <f>COUNTIF(Table1[[#This Row],[OnlineSecurity]:[StreamingMovies]], "Yes")</f>
        <v>0</v>
      </c>
      <c r="W6067" t="str" cm="1">
        <f t="array" ref="W6067">_xlfn.IFS(Table1[[#This Row],[tenure]]&lt;=12,"0-1 Years", Table1[[#This Row],[tenure]] &lt;=36, "1-3 Years",Table1[[#This Row],[tenure]]&lt;=60, "3-5 Years",Table1[[#This Row],[tenure]]&gt;60,"5+ Years")</f>
        <v>3-5 Years</v>
      </c>
      <c r="X6067" t="str">
        <f>IF(AND(Table1[[#This Row],[Contract]]="Month-to-Month", Table1[[#This Row],[PaymentMethod]]= "Electronic check"), "High Risk", "Standard")</f>
        <v>Standard</v>
      </c>
      <c r="Y6067" s="11">
        <f>IFERROR(Table1[[#This Row],[TotalCharges]]/Table1[[#This Row],[tenure]],"0")</f>
        <v>25.601694915254239</v>
      </c>
      <c r="Z6067" t="str">
        <f>IF(Table1[[#This Row],[SeniorCitizen]]=1,"Yes","No")</f>
        <v>No</v>
      </c>
    </row>
    <row r="6068" spans="1:26" x14ac:dyDescent="0.3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s="2">
        <v>94.95</v>
      </c>
      <c r="T6068" s="2">
        <v>178.1</v>
      </c>
      <c r="U6068" t="s">
        <v>23</v>
      </c>
      <c r="V6068">
        <f>COUNTIF(Table1[[#This Row],[OnlineSecurity]:[StreamingMovies]], "Yes")</f>
        <v>3</v>
      </c>
      <c r="W6068" t="str" cm="1">
        <f t="array" ref="W6068">_xlfn.IFS(Table1[[#This Row],[tenure]]&lt;=12,"0-1 Years", Table1[[#This Row],[tenure]] &lt;=36, "1-3 Years",Table1[[#This Row],[tenure]]&lt;=60, "3-5 Years",Table1[[#This Row],[tenure]]&gt;60,"5+ Years")</f>
        <v>0-1 Years</v>
      </c>
      <c r="X6068" t="str">
        <f>IF(AND(Table1[[#This Row],[Contract]]="Month-to-Month", Table1[[#This Row],[PaymentMethod]]= "Electronic check"), "High Risk", "Standard")</f>
        <v>High Risk</v>
      </c>
      <c r="Y6068" s="11">
        <f>IFERROR(Table1[[#This Row],[TotalCharges]]/Table1[[#This Row],[tenure]],"0")</f>
        <v>89.05</v>
      </c>
      <c r="Z6068" t="str">
        <f>IF(Table1[[#This Row],[SeniorCitizen]]=1,"Yes","No")</f>
        <v>No</v>
      </c>
    </row>
    <row r="6069" spans="1:26" x14ac:dyDescent="0.35">
      <c r="A6069" t="s">
        <v>6104</v>
      </c>
      <c r="B6069" t="s">
        <v>30</v>
      </c>
      <c r="C6069">
        <v>0</v>
      </c>
      <c r="D6069" t="s">
        <v>24</v>
      </c>
      <c r="E6069" t="s">
        <v>24</v>
      </c>
      <c r="F6069">
        <v>7</v>
      </c>
      <c r="G6069" t="s">
        <v>24</v>
      </c>
      <c r="H6069" t="s">
        <v>24</v>
      </c>
      <c r="I6069" t="s">
        <v>26</v>
      </c>
      <c r="J6069" t="s">
        <v>23</v>
      </c>
      <c r="K6069" t="s">
        <v>24</v>
      </c>
      <c r="L6069" t="s">
        <v>23</v>
      </c>
      <c r="M6069" t="s">
        <v>24</v>
      </c>
      <c r="N6069" t="s">
        <v>24</v>
      </c>
      <c r="O6069" t="s">
        <v>24</v>
      </c>
      <c r="P6069" t="s">
        <v>31</v>
      </c>
      <c r="Q6069" t="s">
        <v>24</v>
      </c>
      <c r="R6069" t="s">
        <v>32</v>
      </c>
      <c r="S6069" s="2">
        <v>35.299999999999997</v>
      </c>
      <c r="T6069" s="2">
        <v>264.8</v>
      </c>
      <c r="U6069" t="s">
        <v>24</v>
      </c>
      <c r="V6069">
        <f>COUNTIF(Table1[[#This Row],[OnlineSecurity]:[StreamingMovies]], "Yes")</f>
        <v>2</v>
      </c>
      <c r="W6069" t="str" cm="1">
        <f t="array" ref="W6069">_xlfn.IFS(Table1[[#This Row],[tenure]]&lt;=12,"0-1 Years", Table1[[#This Row],[tenure]] &lt;=36, "1-3 Years",Table1[[#This Row],[tenure]]&lt;=60, "3-5 Years",Table1[[#This Row],[tenure]]&gt;60,"5+ Years")</f>
        <v>0-1 Years</v>
      </c>
      <c r="X6069" t="str">
        <f>IF(AND(Table1[[#This Row],[Contract]]="Month-to-Month", Table1[[#This Row],[PaymentMethod]]= "Electronic check"), "High Risk", "Standard")</f>
        <v>Standard</v>
      </c>
      <c r="Y6069" s="11">
        <f>IFERROR(Table1[[#This Row],[TotalCharges]]/Table1[[#This Row],[tenure]],"0")</f>
        <v>37.828571428571429</v>
      </c>
      <c r="Z6069" t="str">
        <f>IF(Table1[[#This Row],[SeniorCitizen]]=1,"Yes","No")</f>
        <v>No</v>
      </c>
    </row>
    <row r="6070" spans="1:26" x14ac:dyDescent="0.3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s="2">
        <v>44.55</v>
      </c>
      <c r="T6070" s="2">
        <v>480.6</v>
      </c>
      <c r="U6070" t="s">
        <v>23</v>
      </c>
      <c r="V6070">
        <f>COUNTIF(Table1[[#This Row],[OnlineSecurity]:[StreamingMovies]], "Yes")</f>
        <v>0</v>
      </c>
      <c r="W6070" t="str" cm="1">
        <f t="array" ref="W6070">_xlfn.IFS(Table1[[#This Row],[tenure]]&lt;=12,"0-1 Years", Table1[[#This Row],[tenure]] &lt;=36, "1-3 Years",Table1[[#This Row],[tenure]]&lt;=60, "3-5 Years",Table1[[#This Row],[tenure]]&gt;60,"5+ Years")</f>
        <v>0-1 Years</v>
      </c>
      <c r="X6070" t="str">
        <f>IF(AND(Table1[[#This Row],[Contract]]="Month-to-Month", Table1[[#This Row],[PaymentMethod]]= "Electronic check"), "High Risk", "Standard")</f>
        <v>High Risk</v>
      </c>
      <c r="Y6070" s="11">
        <f>IFERROR(Table1[[#This Row],[TotalCharges]]/Table1[[#This Row],[tenure]],"0")</f>
        <v>40.050000000000004</v>
      </c>
      <c r="Z6070" t="str">
        <f>IF(Table1[[#This Row],[SeniorCitizen]]=1,"Yes","No")</f>
        <v>No</v>
      </c>
    </row>
    <row r="6071" spans="1:26" x14ac:dyDescent="0.3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7105</v>
      </c>
      <c r="S6071" s="2">
        <v>76.75</v>
      </c>
      <c r="T6071" s="2">
        <v>4541.8999999999996</v>
      </c>
      <c r="U6071" t="s">
        <v>24</v>
      </c>
      <c r="V6071">
        <f>COUNTIF(Table1[[#This Row],[OnlineSecurity]:[StreamingMovies]], "Yes")</f>
        <v>5</v>
      </c>
      <c r="W6071" t="str" cm="1">
        <f t="array" ref="W6071">_xlfn.IFS(Table1[[#This Row],[tenure]]&lt;=12,"0-1 Years", Table1[[#This Row],[tenure]] &lt;=36, "1-3 Years",Table1[[#This Row],[tenure]]&lt;=60, "3-5 Years",Table1[[#This Row],[tenure]]&gt;60,"5+ Years")</f>
        <v>3-5 Years</v>
      </c>
      <c r="X6071" t="str">
        <f>IF(AND(Table1[[#This Row],[Contract]]="Month-to-Month", Table1[[#This Row],[PaymentMethod]]= "Electronic check"), "High Risk", "Standard")</f>
        <v>Standard</v>
      </c>
      <c r="Y6071" s="11">
        <f>IFERROR(Table1[[#This Row],[TotalCharges]]/Table1[[#This Row],[tenure]],"0")</f>
        <v>76.981355932203385</v>
      </c>
      <c r="Z6071" t="str">
        <f>IF(Table1[[#This Row],[SeniorCitizen]]=1,"Yes","No")</f>
        <v>No</v>
      </c>
    </row>
    <row r="6072" spans="1:26" x14ac:dyDescent="0.3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7104</v>
      </c>
      <c r="S6072" s="2">
        <v>81</v>
      </c>
      <c r="T6072" s="2">
        <v>4976.1499999999996</v>
      </c>
      <c r="U6072" t="s">
        <v>24</v>
      </c>
      <c r="V6072">
        <f>COUNTIF(Table1[[#This Row],[OnlineSecurity]:[StreamingMovies]], "Yes")</f>
        <v>4</v>
      </c>
      <c r="W6072" t="str" cm="1">
        <f t="array" ref="W6072">_xlfn.IFS(Table1[[#This Row],[tenure]]&lt;=12,"0-1 Years", Table1[[#This Row],[tenure]] &lt;=36, "1-3 Years",Table1[[#This Row],[tenure]]&lt;=60, "3-5 Years",Table1[[#This Row],[tenure]]&gt;60,"5+ Years")</f>
        <v>5+ Years</v>
      </c>
      <c r="X6072" t="str">
        <f>IF(AND(Table1[[#This Row],[Contract]]="Month-to-Month", Table1[[#This Row],[PaymentMethod]]= "Electronic check"), "High Risk", "Standard")</f>
        <v>Standard</v>
      </c>
      <c r="Y6072" s="11">
        <f>IFERROR(Table1[[#This Row],[TotalCharges]]/Table1[[#This Row],[tenure]],"0")</f>
        <v>81.576229508196718</v>
      </c>
      <c r="Z6072" t="str">
        <f>IF(Table1[[#This Row],[SeniorCitizen]]=1,"Yes","No")</f>
        <v>No</v>
      </c>
    </row>
    <row r="6073" spans="1:26" x14ac:dyDescent="0.3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7104</v>
      </c>
      <c r="S6073" s="2">
        <v>105.55</v>
      </c>
      <c r="T6073" s="2">
        <v>7542.25</v>
      </c>
      <c r="U6073" t="s">
        <v>24</v>
      </c>
      <c r="V6073">
        <f>COUNTIF(Table1[[#This Row],[OnlineSecurity]:[StreamingMovies]], "Yes")</f>
        <v>4</v>
      </c>
      <c r="W6073" t="str" cm="1">
        <f t="array" ref="W6073">_xlfn.IFS(Table1[[#This Row],[tenure]]&lt;=12,"0-1 Years", Table1[[#This Row],[tenure]] &lt;=36, "1-3 Years",Table1[[#This Row],[tenure]]&lt;=60, "3-5 Years",Table1[[#This Row],[tenure]]&gt;60,"5+ Years")</f>
        <v>5+ Years</v>
      </c>
      <c r="X6073" t="str">
        <f>IF(AND(Table1[[#This Row],[Contract]]="Month-to-Month", Table1[[#This Row],[PaymentMethod]]= "Electronic check"), "High Risk", "Standard")</f>
        <v>Standard</v>
      </c>
      <c r="Y6073" s="11">
        <f>IFERROR(Table1[[#This Row],[TotalCharges]]/Table1[[#This Row],[tenure]],"0")</f>
        <v>104.75347222222223</v>
      </c>
      <c r="Z6073" t="str">
        <f>IF(Table1[[#This Row],[SeniorCitizen]]=1,"Yes","No")</f>
        <v>No</v>
      </c>
    </row>
    <row r="6074" spans="1:26" x14ac:dyDescent="0.35">
      <c r="A6074" t="s">
        <v>6109</v>
      </c>
      <c r="B6074" t="s">
        <v>22</v>
      </c>
      <c r="C6074">
        <v>0</v>
      </c>
      <c r="D6074" t="s">
        <v>23</v>
      </c>
      <c r="E6074" t="s">
        <v>23</v>
      </c>
      <c r="F6074">
        <v>13</v>
      </c>
      <c r="G6074" t="s">
        <v>23</v>
      </c>
      <c r="H6074" t="s">
        <v>24</v>
      </c>
      <c r="I6074" t="s">
        <v>24</v>
      </c>
      <c r="J6074" t="s">
        <v>24</v>
      </c>
      <c r="K6074" t="s">
        <v>24</v>
      </c>
      <c r="L6074" t="s">
        <v>24</v>
      </c>
      <c r="M6074" t="s">
        <v>24</v>
      </c>
      <c r="N6074" t="s">
        <v>24</v>
      </c>
      <c r="O6074" t="s">
        <v>24</v>
      </c>
      <c r="P6074" t="s">
        <v>27</v>
      </c>
      <c r="Q6074" t="s">
        <v>24</v>
      </c>
      <c r="R6074" t="s">
        <v>32</v>
      </c>
      <c r="S6074" s="2">
        <v>18.8</v>
      </c>
      <c r="T6074" s="2">
        <v>251.25</v>
      </c>
      <c r="U6074" t="s">
        <v>24</v>
      </c>
      <c r="V6074">
        <f>COUNTIF(Table1[[#This Row],[OnlineSecurity]:[StreamingMovies]], "Yes")</f>
        <v>0</v>
      </c>
      <c r="W6074" t="str" cm="1">
        <f t="array" ref="W6074">_xlfn.IFS(Table1[[#This Row],[tenure]]&lt;=12,"0-1 Years", Table1[[#This Row],[tenure]] &lt;=36, "1-3 Years",Table1[[#This Row],[tenure]]&lt;=60, "3-5 Years",Table1[[#This Row],[tenure]]&gt;60,"5+ Years")</f>
        <v>1-3 Years</v>
      </c>
      <c r="X6074" t="str">
        <f>IF(AND(Table1[[#This Row],[Contract]]="Month-to-Month", Table1[[#This Row],[PaymentMethod]]= "Electronic check"), "High Risk", "Standard")</f>
        <v>Standard</v>
      </c>
      <c r="Y6074" s="11">
        <f>IFERROR(Table1[[#This Row],[TotalCharges]]/Table1[[#This Row],[tenure]],"0")</f>
        <v>19.326923076923077</v>
      </c>
      <c r="Z6074" t="str">
        <f>IF(Table1[[#This Row],[SeniorCitizen]]=1,"Yes","No")</f>
        <v>No</v>
      </c>
    </row>
    <row r="6075" spans="1:26" x14ac:dyDescent="0.35">
      <c r="A6075" t="s">
        <v>6110</v>
      </c>
      <c r="B6075" t="s">
        <v>22</v>
      </c>
      <c r="C6075">
        <v>0</v>
      </c>
      <c r="D6075" t="s">
        <v>23</v>
      </c>
      <c r="E6075" t="s">
        <v>23</v>
      </c>
      <c r="F6075">
        <v>64</v>
      </c>
      <c r="G6075" t="s">
        <v>23</v>
      </c>
      <c r="H6075" t="s">
        <v>23</v>
      </c>
      <c r="I6075" t="s">
        <v>24</v>
      </c>
      <c r="J6075" t="s">
        <v>24</v>
      </c>
      <c r="K6075" t="s">
        <v>24</v>
      </c>
      <c r="L6075" t="s">
        <v>24</v>
      </c>
      <c r="M6075" t="s">
        <v>24</v>
      </c>
      <c r="N6075" t="s">
        <v>24</v>
      </c>
      <c r="O6075" t="s">
        <v>24</v>
      </c>
      <c r="P6075" t="s">
        <v>31</v>
      </c>
      <c r="Q6075" t="s">
        <v>24</v>
      </c>
      <c r="R6075" t="s">
        <v>32</v>
      </c>
      <c r="S6075" s="2">
        <v>24.9</v>
      </c>
      <c r="T6075" s="2">
        <v>1595.5</v>
      </c>
      <c r="U6075" t="s">
        <v>24</v>
      </c>
      <c r="V6075">
        <f>COUNTIF(Table1[[#This Row],[OnlineSecurity]:[StreamingMovies]], "Yes")</f>
        <v>0</v>
      </c>
      <c r="W6075" t="str" cm="1">
        <f t="array" ref="W6075">_xlfn.IFS(Table1[[#This Row],[tenure]]&lt;=12,"0-1 Years", Table1[[#This Row],[tenure]] &lt;=36, "1-3 Years",Table1[[#This Row],[tenure]]&lt;=60, "3-5 Years",Table1[[#This Row],[tenure]]&gt;60,"5+ Years")</f>
        <v>5+ Years</v>
      </c>
      <c r="X6075" t="str">
        <f>IF(AND(Table1[[#This Row],[Contract]]="Month-to-Month", Table1[[#This Row],[PaymentMethod]]= "Electronic check"), "High Risk", "Standard")</f>
        <v>Standard</v>
      </c>
      <c r="Y6075" s="11">
        <f>IFERROR(Table1[[#This Row],[TotalCharges]]/Table1[[#This Row],[tenure]],"0")</f>
        <v>24.9296875</v>
      </c>
      <c r="Z6075" t="str">
        <f>IF(Table1[[#This Row],[SeniorCitizen]]=1,"Yes","No")</f>
        <v>No</v>
      </c>
    </row>
    <row r="6076" spans="1:26" x14ac:dyDescent="0.35">
      <c r="A6076" t="s">
        <v>6111</v>
      </c>
      <c r="B6076" t="s">
        <v>30</v>
      </c>
      <c r="C6076">
        <v>0</v>
      </c>
      <c r="D6076" t="s">
        <v>23</v>
      </c>
      <c r="E6076" t="s">
        <v>24</v>
      </c>
      <c r="F6076">
        <v>1</v>
      </c>
      <c r="G6076" t="s">
        <v>24</v>
      </c>
      <c r="H6076" t="s">
        <v>24</v>
      </c>
      <c r="I6076" t="s">
        <v>26</v>
      </c>
      <c r="J6076" t="s">
        <v>24</v>
      </c>
      <c r="K6076" t="s">
        <v>24</v>
      </c>
      <c r="L6076" t="s">
        <v>24</v>
      </c>
      <c r="M6076" t="s">
        <v>24</v>
      </c>
      <c r="N6076" t="s">
        <v>24</v>
      </c>
      <c r="O6076" t="s">
        <v>24</v>
      </c>
      <c r="P6076" t="s">
        <v>27</v>
      </c>
      <c r="Q6076" t="s">
        <v>23</v>
      </c>
      <c r="R6076" t="s">
        <v>28</v>
      </c>
      <c r="S6076" s="2">
        <v>23.45</v>
      </c>
      <c r="T6076" s="2">
        <v>23.45</v>
      </c>
      <c r="U6076" t="s">
        <v>23</v>
      </c>
      <c r="V6076">
        <f>COUNTIF(Table1[[#This Row],[OnlineSecurity]:[StreamingMovies]], "Yes")</f>
        <v>0</v>
      </c>
      <c r="W6076" t="str" cm="1">
        <f t="array" ref="W6076">_xlfn.IFS(Table1[[#This Row],[tenure]]&lt;=12,"0-1 Years", Table1[[#This Row],[tenure]] &lt;=36, "1-3 Years",Table1[[#This Row],[tenure]]&lt;=60, "3-5 Years",Table1[[#This Row],[tenure]]&gt;60,"5+ Years")</f>
        <v>0-1 Years</v>
      </c>
      <c r="X6076" t="str">
        <f>IF(AND(Table1[[#This Row],[Contract]]="Month-to-Month", Table1[[#This Row],[PaymentMethod]]= "Electronic check"), "High Risk", "Standard")</f>
        <v>High Risk</v>
      </c>
      <c r="Y6076" s="11">
        <f>IFERROR(Table1[[#This Row],[TotalCharges]]/Table1[[#This Row],[tenure]],"0")</f>
        <v>23.45</v>
      </c>
      <c r="Z6076" t="str">
        <f>IF(Table1[[#This Row],[SeniorCitizen]]=1,"Yes","No")</f>
        <v>No</v>
      </c>
    </row>
    <row r="6077" spans="1:26" x14ac:dyDescent="0.3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s="2">
        <v>64.900000000000006</v>
      </c>
      <c r="T6077" s="2">
        <v>685.55</v>
      </c>
      <c r="U6077" t="s">
        <v>24</v>
      </c>
      <c r="V6077">
        <f>COUNTIF(Table1[[#This Row],[OnlineSecurity]:[StreamingMovies]], "Yes")</f>
        <v>3</v>
      </c>
      <c r="W6077" t="str" cm="1">
        <f t="array" ref="W6077">_xlfn.IFS(Table1[[#This Row],[tenure]]&lt;=12,"0-1 Years", Table1[[#This Row],[tenure]] &lt;=36, "1-3 Years",Table1[[#This Row],[tenure]]&lt;=60, "3-5 Years",Table1[[#This Row],[tenure]]&gt;60,"5+ Years")</f>
        <v>0-1 Years</v>
      </c>
      <c r="X6077" t="str">
        <f>IF(AND(Table1[[#This Row],[Contract]]="Month-to-Month", Table1[[#This Row],[PaymentMethod]]= "Electronic check"), "High Risk", "Standard")</f>
        <v>Standard</v>
      </c>
      <c r="Y6077" s="11">
        <f>IFERROR(Table1[[#This Row],[TotalCharges]]/Table1[[#This Row],[tenure]],"0")</f>
        <v>68.554999999999993</v>
      </c>
      <c r="Z6077" t="str">
        <f>IF(Table1[[#This Row],[SeniorCitizen]]=1,"Yes","No")</f>
        <v>No</v>
      </c>
    </row>
    <row r="6078" spans="1:26" x14ac:dyDescent="0.3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7104</v>
      </c>
      <c r="S6078" s="2">
        <v>61.35</v>
      </c>
      <c r="T6078" s="2">
        <v>3874.1</v>
      </c>
      <c r="U6078" t="s">
        <v>24</v>
      </c>
      <c r="V6078">
        <f>COUNTIF(Table1[[#This Row],[OnlineSecurity]:[StreamingMovies]], "Yes")</f>
        <v>3</v>
      </c>
      <c r="W6078" t="str" cm="1">
        <f t="array" ref="W6078">_xlfn.IFS(Table1[[#This Row],[tenure]]&lt;=12,"0-1 Years", Table1[[#This Row],[tenure]] &lt;=36, "1-3 Years",Table1[[#This Row],[tenure]]&lt;=60, "3-5 Years",Table1[[#This Row],[tenure]]&gt;60,"5+ Years")</f>
        <v>5+ Years</v>
      </c>
      <c r="X6078" t="str">
        <f>IF(AND(Table1[[#This Row],[Contract]]="Month-to-Month", Table1[[#This Row],[PaymentMethod]]= "Electronic check"), "High Risk", "Standard")</f>
        <v>Standard</v>
      </c>
      <c r="Y6078" s="11">
        <f>IFERROR(Table1[[#This Row],[TotalCharges]]/Table1[[#This Row],[tenure]],"0")</f>
        <v>59.60153846153846</v>
      </c>
      <c r="Z6078" t="str">
        <f>IF(Table1[[#This Row],[SeniorCitizen]]=1,"Yes","No")</f>
        <v>No</v>
      </c>
    </row>
    <row r="6079" spans="1:26" x14ac:dyDescent="0.3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s="2">
        <v>113.95</v>
      </c>
      <c r="T6079" s="2">
        <v>6891.4</v>
      </c>
      <c r="U6079" t="s">
        <v>24</v>
      </c>
      <c r="V6079">
        <f>COUNTIF(Table1[[#This Row],[OnlineSecurity]:[StreamingMovies]], "Yes")</f>
        <v>6</v>
      </c>
      <c r="W6079" t="str" cm="1">
        <f t="array" ref="W6079">_xlfn.IFS(Table1[[#This Row],[tenure]]&lt;=12,"0-1 Years", Table1[[#This Row],[tenure]] &lt;=36, "1-3 Years",Table1[[#This Row],[tenure]]&lt;=60, "3-5 Years",Table1[[#This Row],[tenure]]&gt;60,"5+ Years")</f>
        <v>5+ Years</v>
      </c>
      <c r="X6079" t="str">
        <f>IF(AND(Table1[[#This Row],[Contract]]="Month-to-Month", Table1[[#This Row],[PaymentMethod]]= "Electronic check"), "High Risk", "Standard")</f>
        <v>Standard</v>
      </c>
      <c r="Y6079" s="11">
        <f>IFERROR(Table1[[#This Row],[TotalCharges]]/Table1[[#This Row],[tenure]],"0")</f>
        <v>111.1516129032258</v>
      </c>
      <c r="Z6079" t="str">
        <f>IF(Table1[[#This Row],[SeniorCitizen]]=1,"Yes","No")</f>
        <v>No</v>
      </c>
    </row>
    <row r="6080" spans="1:26" x14ac:dyDescent="0.3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s="2">
        <v>90.15</v>
      </c>
      <c r="T6080" s="2">
        <v>4916.95</v>
      </c>
      <c r="U6080" t="s">
        <v>24</v>
      </c>
      <c r="V6080">
        <f>COUNTIF(Table1[[#This Row],[OnlineSecurity]:[StreamingMovies]], "Yes")</f>
        <v>6</v>
      </c>
      <c r="W6080" t="str" cm="1">
        <f t="array" ref="W6080">_xlfn.IFS(Table1[[#This Row],[tenure]]&lt;=12,"0-1 Years", Table1[[#This Row],[tenure]] &lt;=36, "1-3 Years",Table1[[#This Row],[tenure]]&lt;=60, "3-5 Years",Table1[[#This Row],[tenure]]&gt;60,"5+ Years")</f>
        <v>3-5 Years</v>
      </c>
      <c r="X6080" t="str">
        <f>IF(AND(Table1[[#This Row],[Contract]]="Month-to-Month", Table1[[#This Row],[PaymentMethod]]= "Electronic check"), "High Risk", "Standard")</f>
        <v>Standard</v>
      </c>
      <c r="Y6080" s="11">
        <f>IFERROR(Table1[[#This Row],[TotalCharges]]/Table1[[#This Row],[tenure]],"0")</f>
        <v>89.399090909090901</v>
      </c>
      <c r="Z6080" t="str">
        <f>IF(Table1[[#This Row],[SeniorCitizen]]=1,"Yes","No")</f>
        <v>No</v>
      </c>
    </row>
    <row r="6081" spans="1:26" x14ac:dyDescent="0.3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s="2">
        <v>54.1</v>
      </c>
      <c r="T6081" s="2">
        <v>1373</v>
      </c>
      <c r="U6081" t="s">
        <v>24</v>
      </c>
      <c r="V6081">
        <f>COUNTIF(Table1[[#This Row],[OnlineSecurity]:[StreamingMovies]], "Yes")</f>
        <v>1</v>
      </c>
      <c r="W6081" t="str" cm="1">
        <f t="array" ref="W6081">_xlfn.IFS(Table1[[#This Row],[tenure]]&lt;=12,"0-1 Years", Table1[[#This Row],[tenure]] &lt;=36, "1-3 Years",Table1[[#This Row],[tenure]]&lt;=60, "3-5 Years",Table1[[#This Row],[tenure]]&gt;60,"5+ Years")</f>
        <v>1-3 Years</v>
      </c>
      <c r="X6081" t="str">
        <f>IF(AND(Table1[[#This Row],[Contract]]="Month-to-Month", Table1[[#This Row],[PaymentMethod]]= "Electronic check"), "High Risk", "Standard")</f>
        <v>High Risk</v>
      </c>
      <c r="Y6081" s="11">
        <f>IFERROR(Table1[[#This Row],[TotalCharges]]/Table1[[#This Row],[tenure]],"0")</f>
        <v>54.92</v>
      </c>
      <c r="Z6081" t="str">
        <f>IF(Table1[[#This Row],[SeniorCitizen]]=1,"Yes","No")</f>
        <v>No</v>
      </c>
    </row>
    <row r="6082" spans="1:26" x14ac:dyDescent="0.35">
      <c r="A6082" t="s">
        <v>6117</v>
      </c>
      <c r="B6082" t="s">
        <v>30</v>
      </c>
      <c r="C6082">
        <v>0</v>
      </c>
      <c r="D6082" t="s">
        <v>24</v>
      </c>
      <c r="E6082" t="s">
        <v>24</v>
      </c>
      <c r="F6082">
        <v>1</v>
      </c>
      <c r="G6082" t="s">
        <v>24</v>
      </c>
      <c r="H6082" t="s">
        <v>24</v>
      </c>
      <c r="I6082" t="s">
        <v>26</v>
      </c>
      <c r="J6082" t="s">
        <v>23</v>
      </c>
      <c r="K6082" t="s">
        <v>24</v>
      </c>
      <c r="L6082" t="s">
        <v>24</v>
      </c>
      <c r="M6082" t="s">
        <v>24</v>
      </c>
      <c r="N6082" t="s">
        <v>24</v>
      </c>
      <c r="O6082" t="s">
        <v>24</v>
      </c>
      <c r="P6082" t="s">
        <v>27</v>
      </c>
      <c r="Q6082" t="s">
        <v>24</v>
      </c>
      <c r="R6082" t="s">
        <v>32</v>
      </c>
      <c r="S6082" s="2">
        <v>29.7</v>
      </c>
      <c r="T6082" s="2">
        <v>29.7</v>
      </c>
      <c r="U6082" t="s">
        <v>23</v>
      </c>
      <c r="V6082">
        <f>COUNTIF(Table1[[#This Row],[OnlineSecurity]:[StreamingMovies]], "Yes")</f>
        <v>1</v>
      </c>
      <c r="W6082" t="str" cm="1">
        <f t="array" ref="W6082">_xlfn.IFS(Table1[[#This Row],[tenure]]&lt;=12,"0-1 Years", Table1[[#This Row],[tenure]] &lt;=36, "1-3 Years",Table1[[#This Row],[tenure]]&lt;=60, "3-5 Years",Table1[[#This Row],[tenure]]&gt;60,"5+ Years")</f>
        <v>0-1 Years</v>
      </c>
      <c r="X6082" t="str">
        <f>IF(AND(Table1[[#This Row],[Contract]]="Month-to-Month", Table1[[#This Row],[PaymentMethod]]= "Electronic check"), "High Risk", "Standard")</f>
        <v>Standard</v>
      </c>
      <c r="Y6082" s="11">
        <f>IFERROR(Table1[[#This Row],[TotalCharges]]/Table1[[#This Row],[tenure]],"0")</f>
        <v>29.7</v>
      </c>
      <c r="Z6082" t="str">
        <f>IF(Table1[[#This Row],[SeniorCitizen]]=1,"Yes","No")</f>
        <v>No</v>
      </c>
    </row>
    <row r="6083" spans="1:26" x14ac:dyDescent="0.3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7105</v>
      </c>
      <c r="S6083" s="2">
        <v>49.8</v>
      </c>
      <c r="T6083" s="2">
        <v>49.8</v>
      </c>
      <c r="U6083" t="s">
        <v>24</v>
      </c>
      <c r="V6083">
        <f>COUNTIF(Table1[[#This Row],[OnlineSecurity]:[StreamingMovies]], "Yes")</f>
        <v>1</v>
      </c>
      <c r="W6083" t="str" cm="1">
        <f t="array" ref="W6083">_xlfn.IFS(Table1[[#This Row],[tenure]]&lt;=12,"0-1 Years", Table1[[#This Row],[tenure]] &lt;=36, "1-3 Years",Table1[[#This Row],[tenure]]&lt;=60, "3-5 Years",Table1[[#This Row],[tenure]]&gt;60,"5+ Years")</f>
        <v>0-1 Years</v>
      </c>
      <c r="X6083" t="str">
        <f>IF(AND(Table1[[#This Row],[Contract]]="Month-to-Month", Table1[[#This Row],[PaymentMethod]]= "Electronic check"), "High Risk", "Standard")</f>
        <v>Standard</v>
      </c>
      <c r="Y6083" s="11">
        <f>IFERROR(Table1[[#This Row],[TotalCharges]]/Table1[[#This Row],[tenure]],"0")</f>
        <v>49.8</v>
      </c>
      <c r="Z6083" t="str">
        <f>IF(Table1[[#This Row],[SeniorCitizen]]=1,"Yes","No")</f>
        <v>No</v>
      </c>
    </row>
    <row r="6084" spans="1:26" x14ac:dyDescent="0.3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s="2">
        <v>101.1</v>
      </c>
      <c r="T6084" s="2">
        <v>6039.9</v>
      </c>
      <c r="U6084" t="s">
        <v>23</v>
      </c>
      <c r="V6084">
        <f>COUNTIF(Table1[[#This Row],[OnlineSecurity]:[StreamingMovies]], "Yes")</f>
        <v>3</v>
      </c>
      <c r="W6084" t="str" cm="1">
        <f t="array" ref="W6084">_xlfn.IFS(Table1[[#This Row],[tenure]]&lt;=12,"0-1 Years", Table1[[#This Row],[tenure]] &lt;=36, "1-3 Years",Table1[[#This Row],[tenure]]&lt;=60, "3-5 Years",Table1[[#This Row],[tenure]]&gt;60,"5+ Years")</f>
        <v>3-5 Years</v>
      </c>
      <c r="X6084" t="str">
        <f>IF(AND(Table1[[#This Row],[Contract]]="Month-to-Month", Table1[[#This Row],[PaymentMethod]]= "Electronic check"), "High Risk", "Standard")</f>
        <v>High Risk</v>
      </c>
      <c r="Y6084" s="11">
        <f>IFERROR(Table1[[#This Row],[TotalCharges]]/Table1[[#This Row],[tenure]],"0")</f>
        <v>102.37118644067796</v>
      </c>
      <c r="Z6084" t="str">
        <f>IF(Table1[[#This Row],[SeniorCitizen]]=1,"Yes","No")</f>
        <v>No</v>
      </c>
    </row>
    <row r="6085" spans="1:26" x14ac:dyDescent="0.35">
      <c r="A6085" t="s">
        <v>6120</v>
      </c>
      <c r="B6085" t="s">
        <v>30</v>
      </c>
      <c r="C6085">
        <v>1</v>
      </c>
      <c r="D6085" t="s">
        <v>23</v>
      </c>
      <c r="E6085" t="s">
        <v>23</v>
      </c>
      <c r="F6085">
        <v>64</v>
      </c>
      <c r="G6085" t="s">
        <v>23</v>
      </c>
      <c r="H6085" t="s">
        <v>23</v>
      </c>
      <c r="I6085" t="s">
        <v>24</v>
      </c>
      <c r="J6085" t="s">
        <v>24</v>
      </c>
      <c r="K6085" t="s">
        <v>24</v>
      </c>
      <c r="L6085" t="s">
        <v>24</v>
      </c>
      <c r="M6085" t="s">
        <v>24</v>
      </c>
      <c r="N6085" t="s">
        <v>24</v>
      </c>
      <c r="O6085" t="s">
        <v>24</v>
      </c>
      <c r="P6085" t="s">
        <v>47</v>
      </c>
      <c r="Q6085" t="s">
        <v>23</v>
      </c>
      <c r="R6085" t="s">
        <v>7104</v>
      </c>
      <c r="S6085" s="2">
        <v>24.4</v>
      </c>
      <c r="T6085" s="2">
        <v>1548.65</v>
      </c>
      <c r="U6085" t="s">
        <v>24</v>
      </c>
      <c r="V6085">
        <f>COUNTIF(Table1[[#This Row],[OnlineSecurity]:[StreamingMovies]], "Yes")</f>
        <v>0</v>
      </c>
      <c r="W6085" t="str" cm="1">
        <f t="array" ref="W6085">_xlfn.IFS(Table1[[#This Row],[tenure]]&lt;=12,"0-1 Years", Table1[[#This Row],[tenure]] &lt;=36, "1-3 Years",Table1[[#This Row],[tenure]]&lt;=60, "3-5 Years",Table1[[#This Row],[tenure]]&gt;60,"5+ Years")</f>
        <v>5+ Years</v>
      </c>
      <c r="X6085" t="str">
        <f>IF(AND(Table1[[#This Row],[Contract]]="Month-to-Month", Table1[[#This Row],[PaymentMethod]]= "Electronic check"), "High Risk", "Standard")</f>
        <v>Standard</v>
      </c>
      <c r="Y6085" s="11">
        <f>IFERROR(Table1[[#This Row],[TotalCharges]]/Table1[[#This Row],[tenure]],"0")</f>
        <v>24.197656250000001</v>
      </c>
      <c r="Z6085" t="str">
        <f>IF(Table1[[#This Row],[SeniorCitizen]]=1,"Yes","No")</f>
        <v>Yes</v>
      </c>
    </row>
    <row r="6086" spans="1:26" x14ac:dyDescent="0.3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7104</v>
      </c>
      <c r="S6086" s="2">
        <v>95</v>
      </c>
      <c r="T6086" s="2">
        <v>3440.25</v>
      </c>
      <c r="U6086" t="s">
        <v>24</v>
      </c>
      <c r="V6086">
        <f>COUNTIF(Table1[[#This Row],[OnlineSecurity]:[StreamingMovies]], "Yes")</f>
        <v>2</v>
      </c>
      <c r="W6086" t="str" cm="1">
        <f t="array" ref="W6086">_xlfn.IFS(Table1[[#This Row],[tenure]]&lt;=12,"0-1 Years", Table1[[#This Row],[tenure]] &lt;=36, "1-3 Years",Table1[[#This Row],[tenure]]&lt;=60, "3-5 Years",Table1[[#This Row],[tenure]]&gt;60,"5+ Years")</f>
        <v>1-3 Years</v>
      </c>
      <c r="X6086" t="str">
        <f>IF(AND(Table1[[#This Row],[Contract]]="Month-to-Month", Table1[[#This Row],[PaymentMethod]]= "Electronic check"), "High Risk", "Standard")</f>
        <v>Standard</v>
      </c>
      <c r="Y6086" s="11">
        <f>IFERROR(Table1[[#This Row],[TotalCharges]]/Table1[[#This Row],[tenure]],"0")</f>
        <v>95.5625</v>
      </c>
      <c r="Z6086" t="str">
        <f>IF(Table1[[#This Row],[SeniorCitizen]]=1,"Yes","No")</f>
        <v>No</v>
      </c>
    </row>
    <row r="6087" spans="1:26" x14ac:dyDescent="0.3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s="2">
        <v>50.65</v>
      </c>
      <c r="T6087" s="2">
        <v>151.30000000000001</v>
      </c>
      <c r="U6087" t="s">
        <v>23</v>
      </c>
      <c r="V6087">
        <f>COUNTIF(Table1[[#This Row],[OnlineSecurity]:[StreamingMovies]], "Yes")</f>
        <v>0</v>
      </c>
      <c r="W6087" t="str" cm="1">
        <f t="array" ref="W6087">_xlfn.IFS(Table1[[#This Row],[tenure]]&lt;=12,"0-1 Years", Table1[[#This Row],[tenure]] &lt;=36, "1-3 Years",Table1[[#This Row],[tenure]]&lt;=60, "3-5 Years",Table1[[#This Row],[tenure]]&gt;60,"5+ Years")</f>
        <v>0-1 Years</v>
      </c>
      <c r="X6087" t="str">
        <f>IF(AND(Table1[[#This Row],[Contract]]="Month-to-Month", Table1[[#This Row],[PaymentMethod]]= "Electronic check"), "High Risk", "Standard")</f>
        <v>Standard</v>
      </c>
      <c r="Y6087" s="11">
        <f>IFERROR(Table1[[#This Row],[TotalCharges]]/Table1[[#This Row],[tenure]],"0")</f>
        <v>50.433333333333337</v>
      </c>
      <c r="Z6087" t="str">
        <f>IF(Table1[[#This Row],[SeniorCitizen]]=1,"Yes","No")</f>
        <v>No</v>
      </c>
    </row>
    <row r="6088" spans="1:26" x14ac:dyDescent="0.3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s="2">
        <v>69.900000000000006</v>
      </c>
      <c r="T6088" s="2">
        <v>4226.7</v>
      </c>
      <c r="U6088" t="s">
        <v>24</v>
      </c>
      <c r="V6088">
        <f>COUNTIF(Table1[[#This Row],[OnlineSecurity]:[StreamingMovies]], "Yes")</f>
        <v>3</v>
      </c>
      <c r="W6088" t="str" cm="1">
        <f t="array" ref="W6088">_xlfn.IFS(Table1[[#This Row],[tenure]]&lt;=12,"0-1 Years", Table1[[#This Row],[tenure]] &lt;=36, "1-3 Years",Table1[[#This Row],[tenure]]&lt;=60, "3-5 Years",Table1[[#This Row],[tenure]]&gt;60,"5+ Years")</f>
        <v>5+ Years</v>
      </c>
      <c r="X6088" t="str">
        <f>IF(AND(Table1[[#This Row],[Contract]]="Month-to-Month", Table1[[#This Row],[PaymentMethod]]= "Electronic check"), "High Risk", "Standard")</f>
        <v>Standard</v>
      </c>
      <c r="Y6088" s="11">
        <f>IFERROR(Table1[[#This Row],[TotalCharges]]/Table1[[#This Row],[tenure]],"0")</f>
        <v>69.290163934426232</v>
      </c>
      <c r="Z6088" t="str">
        <f>IF(Table1[[#This Row],[SeniorCitizen]]=1,"Yes","No")</f>
        <v>No</v>
      </c>
    </row>
    <row r="6089" spans="1:26" x14ac:dyDescent="0.35">
      <c r="A6089" t="s">
        <v>6124</v>
      </c>
      <c r="B6089" t="s">
        <v>30</v>
      </c>
      <c r="C6089">
        <v>0</v>
      </c>
      <c r="D6089" t="s">
        <v>24</v>
      </c>
      <c r="E6089" t="s">
        <v>23</v>
      </c>
      <c r="F6089">
        <v>26</v>
      </c>
      <c r="G6089" t="s">
        <v>24</v>
      </c>
      <c r="H6089" t="s">
        <v>24</v>
      </c>
      <c r="I6089" t="s">
        <v>26</v>
      </c>
      <c r="J6089" t="s">
        <v>24</v>
      </c>
      <c r="K6089" t="s">
        <v>23</v>
      </c>
      <c r="L6089" t="s">
        <v>24</v>
      </c>
      <c r="M6089" t="s">
        <v>24</v>
      </c>
      <c r="N6089" t="s">
        <v>23</v>
      </c>
      <c r="O6089" t="s">
        <v>24</v>
      </c>
      <c r="P6089" t="s">
        <v>31</v>
      </c>
      <c r="Q6089" t="s">
        <v>23</v>
      </c>
      <c r="R6089" t="s">
        <v>7104</v>
      </c>
      <c r="S6089" s="2">
        <v>39.950000000000003</v>
      </c>
      <c r="T6089" s="2">
        <v>1023.75</v>
      </c>
      <c r="U6089" t="s">
        <v>24</v>
      </c>
      <c r="V6089">
        <f>COUNTIF(Table1[[#This Row],[OnlineSecurity]:[StreamingMovies]], "Yes")</f>
        <v>2</v>
      </c>
      <c r="W6089" t="str" cm="1">
        <f t="array" ref="W6089">_xlfn.IFS(Table1[[#This Row],[tenure]]&lt;=12,"0-1 Years", Table1[[#This Row],[tenure]] &lt;=36, "1-3 Years",Table1[[#This Row],[tenure]]&lt;=60, "3-5 Years",Table1[[#This Row],[tenure]]&gt;60,"5+ Years")</f>
        <v>1-3 Years</v>
      </c>
      <c r="X6089" t="str">
        <f>IF(AND(Table1[[#This Row],[Contract]]="Month-to-Month", Table1[[#This Row],[PaymentMethod]]= "Electronic check"), "High Risk", "Standard")</f>
        <v>Standard</v>
      </c>
      <c r="Y6089" s="11">
        <f>IFERROR(Table1[[#This Row],[TotalCharges]]/Table1[[#This Row],[tenure]],"0")</f>
        <v>39.375</v>
      </c>
      <c r="Z6089" t="str">
        <f>IF(Table1[[#This Row],[SeniorCitizen]]=1,"Yes","No")</f>
        <v>No</v>
      </c>
    </row>
    <row r="6090" spans="1:26" x14ac:dyDescent="0.3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s="2">
        <v>55.4</v>
      </c>
      <c r="T6090" s="2">
        <v>55.4</v>
      </c>
      <c r="U6090" t="s">
        <v>23</v>
      </c>
      <c r="V6090">
        <f>COUNTIF(Table1[[#This Row],[OnlineSecurity]:[StreamingMovies]], "Yes")</f>
        <v>1</v>
      </c>
      <c r="W6090" t="str" cm="1">
        <f t="array" ref="W6090">_xlfn.IFS(Table1[[#This Row],[tenure]]&lt;=12,"0-1 Years", Table1[[#This Row],[tenure]] &lt;=36, "1-3 Years",Table1[[#This Row],[tenure]]&lt;=60, "3-5 Years",Table1[[#This Row],[tenure]]&gt;60,"5+ Years")</f>
        <v>0-1 Years</v>
      </c>
      <c r="X6090" t="str">
        <f>IF(AND(Table1[[#This Row],[Contract]]="Month-to-Month", Table1[[#This Row],[PaymentMethod]]= "Electronic check"), "High Risk", "Standard")</f>
        <v>High Risk</v>
      </c>
      <c r="Y6090" s="11">
        <f>IFERROR(Table1[[#This Row],[TotalCharges]]/Table1[[#This Row],[tenure]],"0")</f>
        <v>55.4</v>
      </c>
      <c r="Z6090" t="str">
        <f>IF(Table1[[#This Row],[SeniorCitizen]]=1,"Yes","No")</f>
        <v>No</v>
      </c>
    </row>
    <row r="6091" spans="1:26" x14ac:dyDescent="0.3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s="2">
        <v>90.6</v>
      </c>
      <c r="T6091" s="2">
        <v>90.6</v>
      </c>
      <c r="U6091" t="s">
        <v>23</v>
      </c>
      <c r="V6091">
        <f>COUNTIF(Table1[[#This Row],[OnlineSecurity]:[StreamingMovies]], "Yes")</f>
        <v>2</v>
      </c>
      <c r="W6091" t="str" cm="1">
        <f t="array" ref="W6091">_xlfn.IFS(Table1[[#This Row],[tenure]]&lt;=12,"0-1 Years", Table1[[#This Row],[tenure]] &lt;=36, "1-3 Years",Table1[[#This Row],[tenure]]&lt;=60, "3-5 Years",Table1[[#This Row],[tenure]]&gt;60,"5+ Years")</f>
        <v>0-1 Years</v>
      </c>
      <c r="X6091" t="str">
        <f>IF(AND(Table1[[#This Row],[Contract]]="Month-to-Month", Table1[[#This Row],[PaymentMethod]]= "Electronic check"), "High Risk", "Standard")</f>
        <v>High Risk</v>
      </c>
      <c r="Y6091" s="11">
        <f>IFERROR(Table1[[#This Row],[TotalCharges]]/Table1[[#This Row],[tenure]],"0")</f>
        <v>90.6</v>
      </c>
      <c r="Z6091" t="str">
        <f>IF(Table1[[#This Row],[SeniorCitizen]]=1,"Yes","No")</f>
        <v>Yes</v>
      </c>
    </row>
    <row r="6092" spans="1:26" x14ac:dyDescent="0.3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7105</v>
      </c>
      <c r="S6092" s="2">
        <v>103.25</v>
      </c>
      <c r="T6092" s="2">
        <v>7074.4</v>
      </c>
      <c r="U6092" t="s">
        <v>24</v>
      </c>
      <c r="V6092">
        <f>COUNTIF(Table1[[#This Row],[OnlineSecurity]:[StreamingMovies]], "Yes")</f>
        <v>5</v>
      </c>
      <c r="W6092" t="str" cm="1">
        <f t="array" ref="W6092">_xlfn.IFS(Table1[[#This Row],[tenure]]&lt;=12,"0-1 Years", Table1[[#This Row],[tenure]] &lt;=36, "1-3 Years",Table1[[#This Row],[tenure]]&lt;=60, "3-5 Years",Table1[[#This Row],[tenure]]&gt;60,"5+ Years")</f>
        <v>5+ Years</v>
      </c>
      <c r="X6092" t="str">
        <f>IF(AND(Table1[[#This Row],[Contract]]="Month-to-Month", Table1[[#This Row],[PaymentMethod]]= "Electronic check"), "High Risk", "Standard")</f>
        <v>Standard</v>
      </c>
      <c r="Y6092" s="11">
        <f>IFERROR(Table1[[#This Row],[TotalCharges]]/Table1[[#This Row],[tenure]],"0")</f>
        <v>104.03529411764706</v>
      </c>
      <c r="Z6092" t="str">
        <f>IF(Table1[[#This Row],[SeniorCitizen]]=1,"Yes","No")</f>
        <v>No</v>
      </c>
    </row>
    <row r="6093" spans="1:26" x14ac:dyDescent="0.3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s="2">
        <v>86.85</v>
      </c>
      <c r="T6093" s="2">
        <v>156.35</v>
      </c>
      <c r="U6093" t="s">
        <v>23</v>
      </c>
      <c r="V6093">
        <f>COUNTIF(Table1[[#This Row],[OnlineSecurity]:[StreamingMovies]], "Yes")</f>
        <v>1</v>
      </c>
      <c r="W6093" t="str" cm="1">
        <f t="array" ref="W6093">_xlfn.IFS(Table1[[#This Row],[tenure]]&lt;=12,"0-1 Years", Table1[[#This Row],[tenure]] &lt;=36, "1-3 Years",Table1[[#This Row],[tenure]]&lt;=60, "3-5 Years",Table1[[#This Row],[tenure]]&gt;60,"5+ Years")</f>
        <v>0-1 Years</v>
      </c>
      <c r="X6093" t="str">
        <f>IF(AND(Table1[[#This Row],[Contract]]="Month-to-Month", Table1[[#This Row],[PaymentMethod]]= "Electronic check"), "High Risk", "Standard")</f>
        <v>Standard</v>
      </c>
      <c r="Y6093" s="11">
        <f>IFERROR(Table1[[#This Row],[TotalCharges]]/Table1[[#This Row],[tenure]],"0")</f>
        <v>78.174999999999997</v>
      </c>
      <c r="Z6093" t="str">
        <f>IF(Table1[[#This Row],[SeniorCitizen]]=1,"Yes","No")</f>
        <v>Yes</v>
      </c>
    </row>
    <row r="6094" spans="1:26" x14ac:dyDescent="0.3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7104</v>
      </c>
      <c r="S6094" s="2">
        <v>94.25</v>
      </c>
      <c r="T6094" s="2">
        <v>6849.75</v>
      </c>
      <c r="U6094" t="s">
        <v>24</v>
      </c>
      <c r="V6094">
        <f>COUNTIF(Table1[[#This Row],[OnlineSecurity]:[StreamingMovies]], "Yes")</f>
        <v>4</v>
      </c>
      <c r="W6094" t="str" cm="1">
        <f t="array" ref="W6094">_xlfn.IFS(Table1[[#This Row],[tenure]]&lt;=12,"0-1 Years", Table1[[#This Row],[tenure]] &lt;=36, "1-3 Years",Table1[[#This Row],[tenure]]&lt;=60, "3-5 Years",Table1[[#This Row],[tenure]]&gt;60,"5+ Years")</f>
        <v>5+ Years</v>
      </c>
      <c r="X6094" t="str">
        <f>IF(AND(Table1[[#This Row],[Contract]]="Month-to-Month", Table1[[#This Row],[PaymentMethod]]= "Electronic check"), "High Risk", "Standard")</f>
        <v>Standard</v>
      </c>
      <c r="Y6094" s="11">
        <f>IFERROR(Table1[[#This Row],[TotalCharges]]/Table1[[#This Row],[tenure]],"0")</f>
        <v>95.135416666666671</v>
      </c>
      <c r="Z6094" t="str">
        <f>IF(Table1[[#This Row],[SeniorCitizen]]=1,"Yes","No")</f>
        <v>No</v>
      </c>
    </row>
    <row r="6095" spans="1:26" x14ac:dyDescent="0.35">
      <c r="A6095" t="s">
        <v>6130</v>
      </c>
      <c r="B6095" t="s">
        <v>22</v>
      </c>
      <c r="C6095">
        <v>0</v>
      </c>
      <c r="D6095" t="s">
        <v>23</v>
      </c>
      <c r="E6095" t="s">
        <v>24</v>
      </c>
      <c r="F6095">
        <v>71</v>
      </c>
      <c r="G6095" t="s">
        <v>24</v>
      </c>
      <c r="H6095" t="s">
        <v>24</v>
      </c>
      <c r="I6095" t="s">
        <v>26</v>
      </c>
      <c r="J6095" t="s">
        <v>24</v>
      </c>
      <c r="K6095" t="s">
        <v>24</v>
      </c>
      <c r="L6095" t="s">
        <v>23</v>
      </c>
      <c r="M6095" t="s">
        <v>23</v>
      </c>
      <c r="N6095" t="s">
        <v>24</v>
      </c>
      <c r="O6095" t="s">
        <v>23</v>
      </c>
      <c r="P6095" t="s">
        <v>47</v>
      </c>
      <c r="Q6095" t="s">
        <v>23</v>
      </c>
      <c r="R6095" t="s">
        <v>28</v>
      </c>
      <c r="S6095" s="2">
        <v>47.05</v>
      </c>
      <c r="T6095" s="2">
        <v>3263.6</v>
      </c>
      <c r="U6095" t="s">
        <v>24</v>
      </c>
      <c r="V6095">
        <f>COUNTIF(Table1[[#This Row],[OnlineSecurity]:[StreamingMovies]], "Yes")</f>
        <v>3</v>
      </c>
      <c r="W6095" t="str" cm="1">
        <f t="array" ref="W6095">_xlfn.IFS(Table1[[#This Row],[tenure]]&lt;=12,"0-1 Years", Table1[[#This Row],[tenure]] &lt;=36, "1-3 Years",Table1[[#This Row],[tenure]]&lt;=60, "3-5 Years",Table1[[#This Row],[tenure]]&gt;60,"5+ Years")</f>
        <v>5+ Years</v>
      </c>
      <c r="X6095" t="str">
        <f>IF(AND(Table1[[#This Row],[Contract]]="Month-to-Month", Table1[[#This Row],[PaymentMethod]]= "Electronic check"), "High Risk", "Standard")</f>
        <v>Standard</v>
      </c>
      <c r="Y6095" s="11">
        <f>IFERROR(Table1[[#This Row],[TotalCharges]]/Table1[[#This Row],[tenure]],"0")</f>
        <v>45.966197183098593</v>
      </c>
      <c r="Z6095" t="str">
        <f>IF(Table1[[#This Row],[SeniorCitizen]]=1,"Yes","No")</f>
        <v>No</v>
      </c>
    </row>
    <row r="6096" spans="1:26" x14ac:dyDescent="0.35">
      <c r="A6096" t="s">
        <v>6131</v>
      </c>
      <c r="B6096" t="s">
        <v>30</v>
      </c>
      <c r="C6096">
        <v>0</v>
      </c>
      <c r="D6096" t="s">
        <v>24</v>
      </c>
      <c r="E6096" t="s">
        <v>24</v>
      </c>
      <c r="F6096">
        <v>57</v>
      </c>
      <c r="G6096" t="s">
        <v>23</v>
      </c>
      <c r="H6096" t="s">
        <v>24</v>
      </c>
      <c r="I6096" t="s">
        <v>24</v>
      </c>
      <c r="J6096" t="s">
        <v>24</v>
      </c>
      <c r="K6096" t="s">
        <v>24</v>
      </c>
      <c r="L6096" t="s">
        <v>24</v>
      </c>
      <c r="M6096" t="s">
        <v>24</v>
      </c>
      <c r="N6096" t="s">
        <v>24</v>
      </c>
      <c r="O6096" t="s">
        <v>24</v>
      </c>
      <c r="P6096" t="s">
        <v>47</v>
      </c>
      <c r="Q6096" t="s">
        <v>24</v>
      </c>
      <c r="R6096" t="s">
        <v>7105</v>
      </c>
      <c r="S6096" s="2">
        <v>20.55</v>
      </c>
      <c r="T6096" s="2">
        <v>1252.8499999999999</v>
      </c>
      <c r="U6096" t="s">
        <v>24</v>
      </c>
      <c r="V6096">
        <f>COUNTIF(Table1[[#This Row],[OnlineSecurity]:[StreamingMovies]], "Yes")</f>
        <v>0</v>
      </c>
      <c r="W6096" t="str" cm="1">
        <f t="array" ref="W6096">_xlfn.IFS(Table1[[#This Row],[tenure]]&lt;=12,"0-1 Years", Table1[[#This Row],[tenure]] &lt;=36, "1-3 Years",Table1[[#This Row],[tenure]]&lt;=60, "3-5 Years",Table1[[#This Row],[tenure]]&gt;60,"5+ Years")</f>
        <v>3-5 Years</v>
      </c>
      <c r="X6096" t="str">
        <f>IF(AND(Table1[[#This Row],[Contract]]="Month-to-Month", Table1[[#This Row],[PaymentMethod]]= "Electronic check"), "High Risk", "Standard")</f>
        <v>Standard</v>
      </c>
      <c r="Y6096" s="11">
        <f>IFERROR(Table1[[#This Row],[TotalCharges]]/Table1[[#This Row],[tenure]],"0")</f>
        <v>21.979824561403507</v>
      </c>
      <c r="Z6096" t="str">
        <f>IF(Table1[[#This Row],[SeniorCitizen]]=1,"Yes","No")</f>
        <v>No</v>
      </c>
    </row>
    <row r="6097" spans="1:26" x14ac:dyDescent="0.35">
      <c r="A6097" t="s">
        <v>6132</v>
      </c>
      <c r="B6097" t="s">
        <v>30</v>
      </c>
      <c r="C6097">
        <v>0</v>
      </c>
      <c r="D6097" t="s">
        <v>24</v>
      </c>
      <c r="E6097" t="s">
        <v>24</v>
      </c>
      <c r="F6097">
        <v>4</v>
      </c>
      <c r="G6097" t="s">
        <v>23</v>
      </c>
      <c r="H6097" t="s">
        <v>24</v>
      </c>
      <c r="I6097" t="s">
        <v>24</v>
      </c>
      <c r="J6097" t="s">
        <v>24</v>
      </c>
      <c r="K6097" t="s">
        <v>24</v>
      </c>
      <c r="L6097" t="s">
        <v>24</v>
      </c>
      <c r="M6097" t="s">
        <v>24</v>
      </c>
      <c r="N6097" t="s">
        <v>24</v>
      </c>
      <c r="O6097" t="s">
        <v>24</v>
      </c>
      <c r="P6097" t="s">
        <v>27</v>
      </c>
      <c r="Q6097" t="s">
        <v>23</v>
      </c>
      <c r="R6097" t="s">
        <v>32</v>
      </c>
      <c r="S6097" s="2">
        <v>19.649999999999999</v>
      </c>
      <c r="T6097" s="2">
        <v>67.55</v>
      </c>
      <c r="U6097" t="s">
        <v>24</v>
      </c>
      <c r="V6097">
        <f>COUNTIF(Table1[[#This Row],[OnlineSecurity]:[StreamingMovies]], "Yes")</f>
        <v>0</v>
      </c>
      <c r="W6097" t="str" cm="1">
        <f t="array" ref="W6097">_xlfn.IFS(Table1[[#This Row],[tenure]]&lt;=12,"0-1 Years", Table1[[#This Row],[tenure]] &lt;=36, "1-3 Years",Table1[[#This Row],[tenure]]&lt;=60, "3-5 Years",Table1[[#This Row],[tenure]]&gt;60,"5+ Years")</f>
        <v>0-1 Years</v>
      </c>
      <c r="X6097" t="str">
        <f>IF(AND(Table1[[#This Row],[Contract]]="Month-to-Month", Table1[[#This Row],[PaymentMethod]]= "Electronic check"), "High Risk", "Standard")</f>
        <v>Standard</v>
      </c>
      <c r="Y6097" s="11">
        <f>IFERROR(Table1[[#This Row],[TotalCharges]]/Table1[[#This Row],[tenure]],"0")</f>
        <v>16.887499999999999</v>
      </c>
      <c r="Z6097" t="str">
        <f>IF(Table1[[#This Row],[SeniorCitizen]]=1,"Yes","No")</f>
        <v>No</v>
      </c>
    </row>
    <row r="6098" spans="1:26" x14ac:dyDescent="0.3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s="2">
        <v>70.2</v>
      </c>
      <c r="T6098" s="2">
        <v>70.2</v>
      </c>
      <c r="U6098" t="s">
        <v>24</v>
      </c>
      <c r="V6098">
        <f>COUNTIF(Table1[[#This Row],[OnlineSecurity]:[StreamingMovies]], "Yes")</f>
        <v>0</v>
      </c>
      <c r="W6098" t="str" cm="1">
        <f t="array" ref="W6098">_xlfn.IFS(Table1[[#This Row],[tenure]]&lt;=12,"0-1 Years", Table1[[#This Row],[tenure]] &lt;=36, "1-3 Years",Table1[[#This Row],[tenure]]&lt;=60, "3-5 Years",Table1[[#This Row],[tenure]]&gt;60,"5+ Years")</f>
        <v>0-1 Years</v>
      </c>
      <c r="X6098" t="str">
        <f>IF(AND(Table1[[#This Row],[Contract]]="Month-to-Month", Table1[[#This Row],[PaymentMethod]]= "Electronic check"), "High Risk", "Standard")</f>
        <v>High Risk</v>
      </c>
      <c r="Y6098" s="11">
        <f>IFERROR(Table1[[#This Row],[TotalCharges]]/Table1[[#This Row],[tenure]],"0")</f>
        <v>70.2</v>
      </c>
      <c r="Z6098" t="str">
        <f>IF(Table1[[#This Row],[SeniorCitizen]]=1,"Yes","No")</f>
        <v>Yes</v>
      </c>
    </row>
    <row r="6099" spans="1:26" x14ac:dyDescent="0.3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7105</v>
      </c>
      <c r="S6099" s="2">
        <v>81</v>
      </c>
      <c r="T6099" s="2">
        <v>5750</v>
      </c>
      <c r="U6099" t="s">
        <v>24</v>
      </c>
      <c r="V6099">
        <f>COUNTIF(Table1[[#This Row],[OnlineSecurity]:[StreamingMovies]], "Yes")</f>
        <v>5</v>
      </c>
      <c r="W6099" t="str" cm="1">
        <f t="array" ref="W6099">_xlfn.IFS(Table1[[#This Row],[tenure]]&lt;=12,"0-1 Years", Table1[[#This Row],[tenure]] &lt;=36, "1-3 Years",Table1[[#This Row],[tenure]]&lt;=60, "3-5 Years",Table1[[#This Row],[tenure]]&gt;60,"5+ Years")</f>
        <v>5+ Years</v>
      </c>
      <c r="X6099" t="str">
        <f>IF(AND(Table1[[#This Row],[Contract]]="Month-to-Month", Table1[[#This Row],[PaymentMethod]]= "Electronic check"), "High Risk", "Standard")</f>
        <v>Standard</v>
      </c>
      <c r="Y6099" s="11">
        <f>IFERROR(Table1[[#This Row],[TotalCharges]]/Table1[[#This Row],[tenure]],"0")</f>
        <v>79.861111111111114</v>
      </c>
      <c r="Z6099" t="str">
        <f>IF(Table1[[#This Row],[SeniorCitizen]]=1,"Yes","No")</f>
        <v>No</v>
      </c>
    </row>
    <row r="6100" spans="1:26" x14ac:dyDescent="0.3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7104</v>
      </c>
      <c r="S6100" s="2">
        <v>75.900000000000006</v>
      </c>
      <c r="T6100" s="2">
        <v>1549.75</v>
      </c>
      <c r="U6100" t="s">
        <v>24</v>
      </c>
      <c r="V6100">
        <f>COUNTIF(Table1[[#This Row],[OnlineSecurity]:[StreamingMovies]], "Yes")</f>
        <v>3</v>
      </c>
      <c r="W6100" t="str" cm="1">
        <f t="array" ref="W6100">_xlfn.IFS(Table1[[#This Row],[tenure]]&lt;=12,"0-1 Years", Table1[[#This Row],[tenure]] &lt;=36, "1-3 Years",Table1[[#This Row],[tenure]]&lt;=60, "3-5 Years",Table1[[#This Row],[tenure]]&gt;60,"5+ Years")</f>
        <v>1-3 Years</v>
      </c>
      <c r="X6100" t="str">
        <f>IF(AND(Table1[[#This Row],[Contract]]="Month-to-Month", Table1[[#This Row],[PaymentMethod]]= "Electronic check"), "High Risk", "Standard")</f>
        <v>Standard</v>
      </c>
      <c r="Y6100" s="11">
        <f>IFERROR(Table1[[#This Row],[TotalCharges]]/Table1[[#This Row],[tenure]],"0")</f>
        <v>73.797619047619051</v>
      </c>
      <c r="Z6100" t="str">
        <f>IF(Table1[[#This Row],[SeniorCitizen]]=1,"Yes","No")</f>
        <v>No</v>
      </c>
    </row>
    <row r="6101" spans="1:26" x14ac:dyDescent="0.35">
      <c r="A6101" t="s">
        <v>6136</v>
      </c>
      <c r="B6101" t="s">
        <v>22</v>
      </c>
      <c r="C6101">
        <v>0</v>
      </c>
      <c r="D6101" t="s">
        <v>23</v>
      </c>
      <c r="E6101" t="s">
        <v>23</v>
      </c>
      <c r="F6101">
        <v>71</v>
      </c>
      <c r="G6101" t="s">
        <v>23</v>
      </c>
      <c r="H6101" t="s">
        <v>23</v>
      </c>
      <c r="I6101" t="s">
        <v>24</v>
      </c>
      <c r="J6101" t="s">
        <v>24</v>
      </c>
      <c r="K6101" t="s">
        <v>24</v>
      </c>
      <c r="L6101" t="s">
        <v>24</v>
      </c>
      <c r="M6101" t="s">
        <v>24</v>
      </c>
      <c r="N6101" t="s">
        <v>24</v>
      </c>
      <c r="O6101" t="s">
        <v>24</v>
      </c>
      <c r="P6101" t="s">
        <v>47</v>
      </c>
      <c r="Q6101" t="s">
        <v>24</v>
      </c>
      <c r="R6101" t="s">
        <v>7104</v>
      </c>
      <c r="S6101" s="2">
        <v>24.7</v>
      </c>
      <c r="T6101" s="2">
        <v>1810.55</v>
      </c>
      <c r="U6101" t="s">
        <v>24</v>
      </c>
      <c r="V6101">
        <f>COUNTIF(Table1[[#This Row],[OnlineSecurity]:[StreamingMovies]], "Yes")</f>
        <v>0</v>
      </c>
      <c r="W6101" t="str" cm="1">
        <f t="array" ref="W6101">_xlfn.IFS(Table1[[#This Row],[tenure]]&lt;=12,"0-1 Years", Table1[[#This Row],[tenure]] &lt;=36, "1-3 Years",Table1[[#This Row],[tenure]]&lt;=60, "3-5 Years",Table1[[#This Row],[tenure]]&gt;60,"5+ Years")</f>
        <v>5+ Years</v>
      </c>
      <c r="X6101" t="str">
        <f>IF(AND(Table1[[#This Row],[Contract]]="Month-to-Month", Table1[[#This Row],[PaymentMethod]]= "Electronic check"), "High Risk", "Standard")</f>
        <v>Standard</v>
      </c>
      <c r="Y6101" s="11">
        <f>IFERROR(Table1[[#This Row],[TotalCharges]]/Table1[[#This Row],[tenure]],"0")</f>
        <v>25.500704225352113</v>
      </c>
      <c r="Z6101" t="str">
        <f>IF(Table1[[#This Row],[SeniorCitizen]]=1,"Yes","No")</f>
        <v>No</v>
      </c>
    </row>
    <row r="6102" spans="1:26" x14ac:dyDescent="0.3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7104</v>
      </c>
      <c r="S6102" s="2">
        <v>99.05</v>
      </c>
      <c r="T6102" s="2">
        <v>2952.85</v>
      </c>
      <c r="U6102" t="s">
        <v>23</v>
      </c>
      <c r="V6102">
        <f>COUNTIF(Table1[[#This Row],[OnlineSecurity]:[StreamingMovies]], "Yes")</f>
        <v>3</v>
      </c>
      <c r="W6102" t="str" cm="1">
        <f t="array" ref="W6102">_xlfn.IFS(Table1[[#This Row],[tenure]]&lt;=12,"0-1 Years", Table1[[#This Row],[tenure]] &lt;=36, "1-3 Years",Table1[[#This Row],[tenure]]&lt;=60, "3-5 Years",Table1[[#This Row],[tenure]]&gt;60,"5+ Years")</f>
        <v>1-3 Years</v>
      </c>
      <c r="X6102" t="str">
        <f>IF(AND(Table1[[#This Row],[Contract]]="Month-to-Month", Table1[[#This Row],[PaymentMethod]]= "Electronic check"), "High Risk", "Standard")</f>
        <v>Standard</v>
      </c>
      <c r="Y6102" s="11">
        <f>IFERROR(Table1[[#This Row],[TotalCharges]]/Table1[[#This Row],[tenure]],"0")</f>
        <v>101.82241379310345</v>
      </c>
      <c r="Z6102" t="str">
        <f>IF(Table1[[#This Row],[SeniorCitizen]]=1,"Yes","No")</f>
        <v>Yes</v>
      </c>
    </row>
    <row r="6103" spans="1:26" x14ac:dyDescent="0.3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7105</v>
      </c>
      <c r="S6103" s="2">
        <v>110.25</v>
      </c>
      <c r="T6103" s="2">
        <v>7467.55</v>
      </c>
      <c r="U6103" t="s">
        <v>24</v>
      </c>
      <c r="V6103">
        <f>COUNTIF(Table1[[#This Row],[OnlineSecurity]:[StreamingMovies]], "Yes")</f>
        <v>5</v>
      </c>
      <c r="W6103" t="str" cm="1">
        <f t="array" ref="W6103">_xlfn.IFS(Table1[[#This Row],[tenure]]&lt;=12,"0-1 Years", Table1[[#This Row],[tenure]] &lt;=36, "1-3 Years",Table1[[#This Row],[tenure]]&lt;=60, "3-5 Years",Table1[[#This Row],[tenure]]&gt;60,"5+ Years")</f>
        <v>5+ Years</v>
      </c>
      <c r="X6103" t="str">
        <f>IF(AND(Table1[[#This Row],[Contract]]="Month-to-Month", Table1[[#This Row],[PaymentMethod]]= "Electronic check"), "High Risk", "Standard")</f>
        <v>Standard</v>
      </c>
      <c r="Y6103" s="11">
        <f>IFERROR(Table1[[#This Row],[TotalCharges]]/Table1[[#This Row],[tenure]],"0")</f>
        <v>108.22536231884058</v>
      </c>
      <c r="Z6103" t="str">
        <f>IF(Table1[[#This Row],[SeniorCitizen]]=1,"Yes","No")</f>
        <v>Yes</v>
      </c>
    </row>
    <row r="6104" spans="1:26" x14ac:dyDescent="0.3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7105</v>
      </c>
      <c r="S6104" s="2">
        <v>85</v>
      </c>
      <c r="T6104" s="2">
        <v>5484.4</v>
      </c>
      <c r="U6104" t="s">
        <v>24</v>
      </c>
      <c r="V6104">
        <f>COUNTIF(Table1[[#This Row],[OnlineSecurity]:[StreamingMovies]], "Yes")</f>
        <v>5</v>
      </c>
      <c r="W6104" t="str" cm="1">
        <f t="array" ref="W6104">_xlfn.IFS(Table1[[#This Row],[tenure]]&lt;=12,"0-1 Years", Table1[[#This Row],[tenure]] &lt;=36, "1-3 Years",Table1[[#This Row],[tenure]]&lt;=60, "3-5 Years",Table1[[#This Row],[tenure]]&gt;60,"5+ Years")</f>
        <v>5+ Years</v>
      </c>
      <c r="X6104" t="str">
        <f>IF(AND(Table1[[#This Row],[Contract]]="Month-to-Month", Table1[[#This Row],[PaymentMethod]]= "Electronic check"), "High Risk", "Standard")</f>
        <v>Standard</v>
      </c>
      <c r="Y6104" s="11">
        <f>IFERROR(Table1[[#This Row],[TotalCharges]]/Table1[[#This Row],[tenure]],"0")</f>
        <v>85.693749999999994</v>
      </c>
      <c r="Z6104" t="str">
        <f>IF(Table1[[#This Row],[SeniorCitizen]]=1,"Yes","No")</f>
        <v>No</v>
      </c>
    </row>
    <row r="6105" spans="1:26" x14ac:dyDescent="0.35">
      <c r="A6105" t="s">
        <v>6140</v>
      </c>
      <c r="B6105" t="s">
        <v>30</v>
      </c>
      <c r="C6105">
        <v>0</v>
      </c>
      <c r="D6105" t="s">
        <v>24</v>
      </c>
      <c r="E6105" t="s">
        <v>24</v>
      </c>
      <c r="F6105">
        <v>16</v>
      </c>
      <c r="G6105" t="s">
        <v>23</v>
      </c>
      <c r="H6105" t="s">
        <v>24</v>
      </c>
      <c r="I6105" t="s">
        <v>24</v>
      </c>
      <c r="J6105" t="s">
        <v>24</v>
      </c>
      <c r="K6105" t="s">
        <v>24</v>
      </c>
      <c r="L6105" t="s">
        <v>24</v>
      </c>
      <c r="M6105" t="s">
        <v>24</v>
      </c>
      <c r="N6105" t="s">
        <v>24</v>
      </c>
      <c r="O6105" t="s">
        <v>24</v>
      </c>
      <c r="P6105" t="s">
        <v>27</v>
      </c>
      <c r="Q6105" t="s">
        <v>24</v>
      </c>
      <c r="R6105" t="s">
        <v>7105</v>
      </c>
      <c r="S6105" s="2">
        <v>19.75</v>
      </c>
      <c r="T6105" s="2">
        <v>294.89999999999998</v>
      </c>
      <c r="U6105" t="s">
        <v>24</v>
      </c>
      <c r="V6105">
        <f>COUNTIF(Table1[[#This Row],[OnlineSecurity]:[StreamingMovies]], "Yes")</f>
        <v>0</v>
      </c>
      <c r="W6105" t="str" cm="1">
        <f t="array" ref="W6105">_xlfn.IFS(Table1[[#This Row],[tenure]]&lt;=12,"0-1 Years", Table1[[#This Row],[tenure]] &lt;=36, "1-3 Years",Table1[[#This Row],[tenure]]&lt;=60, "3-5 Years",Table1[[#This Row],[tenure]]&gt;60,"5+ Years")</f>
        <v>1-3 Years</v>
      </c>
      <c r="X6105" t="str">
        <f>IF(AND(Table1[[#This Row],[Contract]]="Month-to-Month", Table1[[#This Row],[PaymentMethod]]= "Electronic check"), "High Risk", "Standard")</f>
        <v>Standard</v>
      </c>
      <c r="Y6105" s="11">
        <f>IFERROR(Table1[[#This Row],[TotalCharges]]/Table1[[#This Row],[tenure]],"0")</f>
        <v>18.431249999999999</v>
      </c>
      <c r="Z6105" t="str">
        <f>IF(Table1[[#This Row],[SeniorCitizen]]=1,"Yes","No")</f>
        <v>No</v>
      </c>
    </row>
    <row r="6106" spans="1:26" x14ac:dyDescent="0.35">
      <c r="A6106" t="s">
        <v>6141</v>
      </c>
      <c r="B6106" t="s">
        <v>22</v>
      </c>
      <c r="C6106">
        <v>0</v>
      </c>
      <c r="D6106" t="s">
        <v>24</v>
      </c>
      <c r="E6106" t="s">
        <v>24</v>
      </c>
      <c r="F6106">
        <v>4</v>
      </c>
      <c r="G6106" t="s">
        <v>23</v>
      </c>
      <c r="H6106" t="s">
        <v>23</v>
      </c>
      <c r="I6106" t="s">
        <v>24</v>
      </c>
      <c r="J6106" t="s">
        <v>24</v>
      </c>
      <c r="K6106" t="s">
        <v>24</v>
      </c>
      <c r="L6106" t="s">
        <v>24</v>
      </c>
      <c r="M6106" t="s">
        <v>24</v>
      </c>
      <c r="N6106" t="s">
        <v>24</v>
      </c>
      <c r="O6106" t="s">
        <v>24</v>
      </c>
      <c r="P6106" t="s">
        <v>31</v>
      </c>
      <c r="Q6106" t="s">
        <v>24</v>
      </c>
      <c r="R6106" t="s">
        <v>28</v>
      </c>
      <c r="S6106" s="2">
        <v>23.9</v>
      </c>
      <c r="T6106" s="2">
        <v>97.5</v>
      </c>
      <c r="U6106" t="s">
        <v>24</v>
      </c>
      <c r="V6106">
        <f>COUNTIF(Table1[[#This Row],[OnlineSecurity]:[StreamingMovies]], "Yes")</f>
        <v>0</v>
      </c>
      <c r="W6106" t="str" cm="1">
        <f t="array" ref="W6106">_xlfn.IFS(Table1[[#This Row],[tenure]]&lt;=12,"0-1 Years", Table1[[#This Row],[tenure]] &lt;=36, "1-3 Years",Table1[[#This Row],[tenure]]&lt;=60, "3-5 Years",Table1[[#This Row],[tenure]]&gt;60,"5+ Years")</f>
        <v>0-1 Years</v>
      </c>
      <c r="X6106" t="str">
        <f>IF(AND(Table1[[#This Row],[Contract]]="Month-to-Month", Table1[[#This Row],[PaymentMethod]]= "Electronic check"), "High Risk", "Standard")</f>
        <v>Standard</v>
      </c>
      <c r="Y6106" s="11">
        <f>IFERROR(Table1[[#This Row],[TotalCharges]]/Table1[[#This Row],[tenure]],"0")</f>
        <v>24.375</v>
      </c>
      <c r="Z6106" t="str">
        <f>IF(Table1[[#This Row],[SeniorCitizen]]=1,"Yes","No")</f>
        <v>No</v>
      </c>
    </row>
    <row r="6107" spans="1:26" x14ac:dyDescent="0.3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7105</v>
      </c>
      <c r="S6107" s="2">
        <v>111.25</v>
      </c>
      <c r="T6107" s="2">
        <v>5916.45</v>
      </c>
      <c r="U6107" t="s">
        <v>23</v>
      </c>
      <c r="V6107">
        <f>COUNTIF(Table1[[#This Row],[OnlineSecurity]:[StreamingMovies]], "Yes")</f>
        <v>5</v>
      </c>
      <c r="W6107" t="str" cm="1">
        <f t="array" ref="W6107">_xlfn.IFS(Table1[[#This Row],[tenure]]&lt;=12,"0-1 Years", Table1[[#This Row],[tenure]] &lt;=36, "1-3 Years",Table1[[#This Row],[tenure]]&lt;=60, "3-5 Years",Table1[[#This Row],[tenure]]&gt;60,"5+ Years")</f>
        <v>3-5 Years</v>
      </c>
      <c r="X6107" t="str">
        <f>IF(AND(Table1[[#This Row],[Contract]]="Month-to-Month", Table1[[#This Row],[PaymentMethod]]= "Electronic check"), "High Risk", "Standard")</f>
        <v>Standard</v>
      </c>
      <c r="Y6107" s="11">
        <f>IFERROR(Table1[[#This Row],[TotalCharges]]/Table1[[#This Row],[tenure]],"0")</f>
        <v>113.77788461538461</v>
      </c>
      <c r="Z6107" t="str">
        <f>IF(Table1[[#This Row],[SeniorCitizen]]=1,"Yes","No")</f>
        <v>No</v>
      </c>
    </row>
    <row r="6108" spans="1:26" x14ac:dyDescent="0.3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s="2">
        <v>55.1</v>
      </c>
      <c r="T6108" s="2">
        <v>113.35</v>
      </c>
      <c r="U6108" t="s">
        <v>23</v>
      </c>
      <c r="V6108">
        <f>COUNTIF(Table1[[#This Row],[OnlineSecurity]:[StreamingMovies]], "Yes")</f>
        <v>2</v>
      </c>
      <c r="W6108" t="str" cm="1">
        <f t="array" ref="W6108">_xlfn.IFS(Table1[[#This Row],[tenure]]&lt;=12,"0-1 Years", Table1[[#This Row],[tenure]] &lt;=36, "1-3 Years",Table1[[#This Row],[tenure]]&lt;=60, "3-5 Years",Table1[[#This Row],[tenure]]&gt;60,"5+ Years")</f>
        <v>0-1 Years</v>
      </c>
      <c r="X6108" t="str">
        <f>IF(AND(Table1[[#This Row],[Contract]]="Month-to-Month", Table1[[#This Row],[PaymentMethod]]= "Electronic check"), "High Risk", "Standard")</f>
        <v>Standard</v>
      </c>
      <c r="Y6108" s="11">
        <f>IFERROR(Table1[[#This Row],[TotalCharges]]/Table1[[#This Row],[tenure]],"0")</f>
        <v>56.674999999999997</v>
      </c>
      <c r="Z6108" t="str">
        <f>IF(Table1[[#This Row],[SeniorCitizen]]=1,"Yes","No")</f>
        <v>No</v>
      </c>
    </row>
    <row r="6109" spans="1:26" x14ac:dyDescent="0.35">
      <c r="A6109" t="s">
        <v>6144</v>
      </c>
      <c r="B6109" t="s">
        <v>30</v>
      </c>
      <c r="C6109">
        <v>0</v>
      </c>
      <c r="D6109" t="s">
        <v>24</v>
      </c>
      <c r="E6109" t="s">
        <v>24</v>
      </c>
      <c r="F6109">
        <v>1</v>
      </c>
      <c r="G6109" t="s">
        <v>23</v>
      </c>
      <c r="H6109" t="s">
        <v>24</v>
      </c>
      <c r="I6109" t="s">
        <v>24</v>
      </c>
      <c r="J6109" t="s">
        <v>24</v>
      </c>
      <c r="K6109" t="s">
        <v>24</v>
      </c>
      <c r="L6109" t="s">
        <v>24</v>
      </c>
      <c r="M6109" t="s">
        <v>24</v>
      </c>
      <c r="N6109" t="s">
        <v>24</v>
      </c>
      <c r="O6109" t="s">
        <v>24</v>
      </c>
      <c r="P6109" t="s">
        <v>27</v>
      </c>
      <c r="Q6109" t="s">
        <v>24</v>
      </c>
      <c r="R6109" t="s">
        <v>32</v>
      </c>
      <c r="S6109" s="2">
        <v>19.95</v>
      </c>
      <c r="T6109" s="2">
        <v>19.95</v>
      </c>
      <c r="U6109" t="s">
        <v>24</v>
      </c>
      <c r="V6109">
        <f>COUNTIF(Table1[[#This Row],[OnlineSecurity]:[StreamingMovies]], "Yes")</f>
        <v>0</v>
      </c>
      <c r="W6109" t="str" cm="1">
        <f t="array" ref="W6109">_xlfn.IFS(Table1[[#This Row],[tenure]]&lt;=12,"0-1 Years", Table1[[#This Row],[tenure]] &lt;=36, "1-3 Years",Table1[[#This Row],[tenure]]&lt;=60, "3-5 Years",Table1[[#This Row],[tenure]]&gt;60,"5+ Years")</f>
        <v>0-1 Years</v>
      </c>
      <c r="X6109" t="str">
        <f>IF(AND(Table1[[#This Row],[Contract]]="Month-to-Month", Table1[[#This Row],[PaymentMethod]]= "Electronic check"), "High Risk", "Standard")</f>
        <v>Standard</v>
      </c>
      <c r="Y6109" s="11">
        <f>IFERROR(Table1[[#This Row],[TotalCharges]]/Table1[[#This Row],[tenure]],"0")</f>
        <v>19.95</v>
      </c>
      <c r="Z6109" t="str">
        <f>IF(Table1[[#This Row],[SeniorCitizen]]=1,"Yes","No")</f>
        <v>No</v>
      </c>
    </row>
    <row r="6110" spans="1:26" x14ac:dyDescent="0.35">
      <c r="A6110" t="s">
        <v>6145</v>
      </c>
      <c r="B6110" t="s">
        <v>30</v>
      </c>
      <c r="C6110">
        <v>0</v>
      </c>
      <c r="D6110" t="s">
        <v>24</v>
      </c>
      <c r="E6110" t="s">
        <v>24</v>
      </c>
      <c r="F6110">
        <v>18</v>
      </c>
      <c r="G6110" t="s">
        <v>24</v>
      </c>
      <c r="H6110" t="s">
        <v>24</v>
      </c>
      <c r="I6110" t="s">
        <v>26</v>
      </c>
      <c r="J6110" t="s">
        <v>24</v>
      </c>
      <c r="K6110" t="s">
        <v>24</v>
      </c>
      <c r="L6110" t="s">
        <v>24</v>
      </c>
      <c r="M6110" t="s">
        <v>24</v>
      </c>
      <c r="N6110" t="s">
        <v>24</v>
      </c>
      <c r="O6110" t="s">
        <v>24</v>
      </c>
      <c r="P6110" t="s">
        <v>27</v>
      </c>
      <c r="Q6110" t="s">
        <v>24</v>
      </c>
      <c r="R6110" t="s">
        <v>32</v>
      </c>
      <c r="S6110" s="2">
        <v>25.15</v>
      </c>
      <c r="T6110" s="2">
        <v>476.8</v>
      </c>
      <c r="U6110" t="s">
        <v>24</v>
      </c>
      <c r="V6110">
        <f>COUNTIF(Table1[[#This Row],[OnlineSecurity]:[StreamingMovies]], "Yes")</f>
        <v>0</v>
      </c>
      <c r="W6110" t="str" cm="1">
        <f t="array" ref="W6110">_xlfn.IFS(Table1[[#This Row],[tenure]]&lt;=12,"0-1 Years", Table1[[#This Row],[tenure]] &lt;=36, "1-3 Years",Table1[[#This Row],[tenure]]&lt;=60, "3-5 Years",Table1[[#This Row],[tenure]]&gt;60,"5+ Years")</f>
        <v>1-3 Years</v>
      </c>
      <c r="X6110" t="str">
        <f>IF(AND(Table1[[#This Row],[Contract]]="Month-to-Month", Table1[[#This Row],[PaymentMethod]]= "Electronic check"), "High Risk", "Standard")</f>
        <v>Standard</v>
      </c>
      <c r="Y6110" s="11">
        <f>IFERROR(Table1[[#This Row],[TotalCharges]]/Table1[[#This Row],[tenure]],"0")</f>
        <v>26.488888888888891</v>
      </c>
      <c r="Z6110" t="str">
        <f>IF(Table1[[#This Row],[SeniorCitizen]]=1,"Yes","No")</f>
        <v>No</v>
      </c>
    </row>
    <row r="6111" spans="1:26" x14ac:dyDescent="0.3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s="2">
        <v>54.15</v>
      </c>
      <c r="T6111" s="2">
        <v>101.65</v>
      </c>
      <c r="U6111" t="s">
        <v>24</v>
      </c>
      <c r="V6111">
        <f>COUNTIF(Table1[[#This Row],[OnlineSecurity]:[StreamingMovies]], "Yes")</f>
        <v>1</v>
      </c>
      <c r="W6111" t="str" cm="1">
        <f t="array" ref="W6111">_xlfn.IFS(Table1[[#This Row],[tenure]]&lt;=12,"0-1 Years", Table1[[#This Row],[tenure]] &lt;=36, "1-3 Years",Table1[[#This Row],[tenure]]&lt;=60, "3-5 Years",Table1[[#This Row],[tenure]]&gt;60,"5+ Years")</f>
        <v>0-1 Years</v>
      </c>
      <c r="X6111" t="str">
        <f>IF(AND(Table1[[#This Row],[Contract]]="Month-to-Month", Table1[[#This Row],[PaymentMethod]]= "Electronic check"), "High Risk", "Standard")</f>
        <v>Standard</v>
      </c>
      <c r="Y6111" s="11">
        <f>IFERROR(Table1[[#This Row],[TotalCharges]]/Table1[[#This Row],[tenure]],"0")</f>
        <v>50.825000000000003</v>
      </c>
      <c r="Z6111" t="str">
        <f>IF(Table1[[#This Row],[SeniorCitizen]]=1,"Yes","No")</f>
        <v>No</v>
      </c>
    </row>
    <row r="6112" spans="1:26" x14ac:dyDescent="0.3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s="2">
        <v>59.8</v>
      </c>
      <c r="T6112" s="2">
        <v>1130.8499999999999</v>
      </c>
      <c r="U6112" t="s">
        <v>24</v>
      </c>
      <c r="V6112">
        <f>COUNTIF(Table1[[#This Row],[OnlineSecurity]:[StreamingMovies]], "Yes")</f>
        <v>2</v>
      </c>
      <c r="W6112" t="str" cm="1">
        <f t="array" ref="W6112">_xlfn.IFS(Table1[[#This Row],[tenure]]&lt;=12,"0-1 Years", Table1[[#This Row],[tenure]] &lt;=36, "1-3 Years",Table1[[#This Row],[tenure]]&lt;=60, "3-5 Years",Table1[[#This Row],[tenure]]&gt;60,"5+ Years")</f>
        <v>1-3 Years</v>
      </c>
      <c r="X6112" t="str">
        <f>IF(AND(Table1[[#This Row],[Contract]]="Month-to-Month", Table1[[#This Row],[PaymentMethod]]= "Electronic check"), "High Risk", "Standard")</f>
        <v>Standard</v>
      </c>
      <c r="Y6112" s="11">
        <f>IFERROR(Table1[[#This Row],[TotalCharges]]/Table1[[#This Row],[tenure]],"0")</f>
        <v>59.518421052631574</v>
      </c>
      <c r="Z6112" t="str">
        <f>IF(Table1[[#This Row],[SeniorCitizen]]=1,"Yes","No")</f>
        <v>No</v>
      </c>
    </row>
    <row r="6113" spans="1:26" x14ac:dyDescent="0.3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7104</v>
      </c>
      <c r="S6113" s="2">
        <v>83.85</v>
      </c>
      <c r="T6113" s="2">
        <v>3532.25</v>
      </c>
      <c r="U6113" t="s">
        <v>24</v>
      </c>
      <c r="V6113">
        <f>COUNTIF(Table1[[#This Row],[OnlineSecurity]:[StreamingMovies]], "Yes")</f>
        <v>1</v>
      </c>
      <c r="W6113" t="str" cm="1">
        <f t="array" ref="W6113">_xlfn.IFS(Table1[[#This Row],[tenure]]&lt;=12,"0-1 Years", Table1[[#This Row],[tenure]] &lt;=36, "1-3 Years",Table1[[#This Row],[tenure]]&lt;=60, "3-5 Years",Table1[[#This Row],[tenure]]&gt;60,"5+ Years")</f>
        <v>3-5 Years</v>
      </c>
      <c r="X6113" t="str">
        <f>IF(AND(Table1[[#This Row],[Contract]]="Month-to-Month", Table1[[#This Row],[PaymentMethod]]= "Electronic check"), "High Risk", "Standard")</f>
        <v>Standard</v>
      </c>
      <c r="Y6113" s="11">
        <f>IFERROR(Table1[[#This Row],[TotalCharges]]/Table1[[#This Row],[tenure]],"0")</f>
        <v>88.306250000000006</v>
      </c>
      <c r="Z6113" t="str">
        <f>IF(Table1[[#This Row],[SeniorCitizen]]=1,"Yes","No")</f>
        <v>No</v>
      </c>
    </row>
    <row r="6114" spans="1:26" x14ac:dyDescent="0.3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s="2">
        <v>104.9</v>
      </c>
      <c r="T6114" s="2">
        <v>6891.45</v>
      </c>
      <c r="U6114" t="s">
        <v>24</v>
      </c>
      <c r="V6114">
        <f>COUNTIF(Table1[[#This Row],[OnlineSecurity]:[StreamingMovies]], "Yes")</f>
        <v>4</v>
      </c>
      <c r="W6114" t="str" cm="1">
        <f t="array" ref="W6114">_xlfn.IFS(Table1[[#This Row],[tenure]]&lt;=12,"0-1 Years", Table1[[#This Row],[tenure]] &lt;=36, "1-3 Years",Table1[[#This Row],[tenure]]&lt;=60, "3-5 Years",Table1[[#This Row],[tenure]]&gt;60,"5+ Years")</f>
        <v>5+ Years</v>
      </c>
      <c r="X6114" t="str">
        <f>IF(AND(Table1[[#This Row],[Contract]]="Month-to-Month", Table1[[#This Row],[PaymentMethod]]= "Electronic check"), "High Risk", "Standard")</f>
        <v>Standard</v>
      </c>
      <c r="Y6114" s="11">
        <f>IFERROR(Table1[[#This Row],[TotalCharges]]/Table1[[#This Row],[tenure]],"0")</f>
        <v>104.41590909090908</v>
      </c>
      <c r="Z6114" t="str">
        <f>IF(Table1[[#This Row],[SeniorCitizen]]=1,"Yes","No")</f>
        <v>Yes</v>
      </c>
    </row>
    <row r="6115" spans="1:26" x14ac:dyDescent="0.3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s="2">
        <v>75.3</v>
      </c>
      <c r="T6115" s="2">
        <v>1570.7</v>
      </c>
      <c r="U6115" t="s">
        <v>24</v>
      </c>
      <c r="V6115">
        <f>COUNTIF(Table1[[#This Row],[OnlineSecurity]:[StreamingMovies]], "Yes")</f>
        <v>0</v>
      </c>
      <c r="W6115" t="str" cm="1">
        <f t="array" ref="W6115">_xlfn.IFS(Table1[[#This Row],[tenure]]&lt;=12,"0-1 Years", Table1[[#This Row],[tenure]] &lt;=36, "1-3 Years",Table1[[#This Row],[tenure]]&lt;=60, "3-5 Years",Table1[[#This Row],[tenure]]&gt;60,"5+ Years")</f>
        <v>1-3 Years</v>
      </c>
      <c r="X6115" t="str">
        <f>IF(AND(Table1[[#This Row],[Contract]]="Month-to-Month", Table1[[#This Row],[PaymentMethod]]= "Electronic check"), "High Risk", "Standard")</f>
        <v>Standard</v>
      </c>
      <c r="Y6115" s="11">
        <f>IFERROR(Table1[[#This Row],[TotalCharges]]/Table1[[#This Row],[tenure]],"0")</f>
        <v>74.795238095238091</v>
      </c>
      <c r="Z6115" t="str">
        <f>IF(Table1[[#This Row],[SeniorCitizen]]=1,"Yes","No")</f>
        <v>No</v>
      </c>
    </row>
    <row r="6116" spans="1:26" x14ac:dyDescent="0.3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s="2">
        <v>66.650000000000006</v>
      </c>
      <c r="T6116" s="2">
        <v>520.95000000000005</v>
      </c>
      <c r="U6116" t="s">
        <v>24</v>
      </c>
      <c r="V6116">
        <f>COUNTIF(Table1[[#This Row],[OnlineSecurity]:[StreamingMovies]], "Yes")</f>
        <v>3</v>
      </c>
      <c r="W6116" t="str" cm="1">
        <f t="array" ref="W6116">_xlfn.IFS(Table1[[#This Row],[tenure]]&lt;=12,"0-1 Years", Table1[[#This Row],[tenure]] &lt;=36, "1-3 Years",Table1[[#This Row],[tenure]]&lt;=60, "3-5 Years",Table1[[#This Row],[tenure]]&gt;60,"5+ Years")</f>
        <v>0-1 Years</v>
      </c>
      <c r="X6116" t="str">
        <f>IF(AND(Table1[[#This Row],[Contract]]="Month-to-Month", Table1[[#This Row],[PaymentMethod]]= "Electronic check"), "High Risk", "Standard")</f>
        <v>High Risk</v>
      </c>
      <c r="Y6116" s="11">
        <f>IFERROR(Table1[[#This Row],[TotalCharges]]/Table1[[#This Row],[tenure]],"0")</f>
        <v>65.118750000000006</v>
      </c>
      <c r="Z6116" t="str">
        <f>IF(Table1[[#This Row],[SeniorCitizen]]=1,"Yes","No")</f>
        <v>No</v>
      </c>
    </row>
    <row r="6117" spans="1:26" x14ac:dyDescent="0.3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7105</v>
      </c>
      <c r="S6117" s="2">
        <v>109.5</v>
      </c>
      <c r="T6117" s="2">
        <v>7854.9</v>
      </c>
      <c r="U6117" t="s">
        <v>24</v>
      </c>
      <c r="V6117">
        <f>COUNTIF(Table1[[#This Row],[OnlineSecurity]:[StreamingMovies]], "Yes")</f>
        <v>6</v>
      </c>
      <c r="W6117" t="str" cm="1">
        <f t="array" ref="W6117">_xlfn.IFS(Table1[[#This Row],[tenure]]&lt;=12,"0-1 Years", Table1[[#This Row],[tenure]] &lt;=36, "1-3 Years",Table1[[#This Row],[tenure]]&lt;=60, "3-5 Years",Table1[[#This Row],[tenure]]&gt;60,"5+ Years")</f>
        <v>5+ Years</v>
      </c>
      <c r="X6117" t="str">
        <f>IF(AND(Table1[[#This Row],[Contract]]="Month-to-Month", Table1[[#This Row],[PaymentMethod]]= "Electronic check"), "High Risk", "Standard")</f>
        <v>Standard</v>
      </c>
      <c r="Y6117" s="11">
        <f>IFERROR(Table1[[#This Row],[TotalCharges]]/Table1[[#This Row],[tenure]],"0")</f>
        <v>109.09583333333333</v>
      </c>
      <c r="Z6117" t="str">
        <f>IF(Table1[[#This Row],[SeniorCitizen]]=1,"Yes","No")</f>
        <v>No</v>
      </c>
    </row>
    <row r="6118" spans="1:26" x14ac:dyDescent="0.3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7104</v>
      </c>
      <c r="S6118" s="2">
        <v>73.849999999999994</v>
      </c>
      <c r="T6118" s="2">
        <v>3581.4</v>
      </c>
      <c r="U6118" t="s">
        <v>24</v>
      </c>
      <c r="V6118">
        <f>COUNTIF(Table1[[#This Row],[OnlineSecurity]:[StreamingMovies]], "Yes")</f>
        <v>4</v>
      </c>
      <c r="W6118" t="str" cm="1">
        <f t="array" ref="W6118">_xlfn.IFS(Table1[[#This Row],[tenure]]&lt;=12,"0-1 Years", Table1[[#This Row],[tenure]] &lt;=36, "1-3 Years",Table1[[#This Row],[tenure]]&lt;=60, "3-5 Years",Table1[[#This Row],[tenure]]&gt;60,"5+ Years")</f>
        <v>3-5 Years</v>
      </c>
      <c r="X6118" t="str">
        <f>IF(AND(Table1[[#This Row],[Contract]]="Month-to-Month", Table1[[#This Row],[PaymentMethod]]= "Electronic check"), "High Risk", "Standard")</f>
        <v>Standard</v>
      </c>
      <c r="Y6118" s="11">
        <f>IFERROR(Table1[[#This Row],[TotalCharges]]/Table1[[#This Row],[tenure]],"0")</f>
        <v>74.612499999999997</v>
      </c>
      <c r="Z6118" t="str">
        <f>IF(Table1[[#This Row],[SeniorCitizen]]=1,"Yes","No")</f>
        <v>No</v>
      </c>
    </row>
    <row r="6119" spans="1:26" x14ac:dyDescent="0.35">
      <c r="A6119" t="s">
        <v>6154</v>
      </c>
      <c r="B6119" t="s">
        <v>30</v>
      </c>
      <c r="C6119">
        <v>0</v>
      </c>
      <c r="D6119" t="s">
        <v>24</v>
      </c>
      <c r="E6119" t="s">
        <v>24</v>
      </c>
      <c r="F6119">
        <v>69</v>
      </c>
      <c r="G6119" t="s">
        <v>23</v>
      </c>
      <c r="H6119" t="s">
        <v>24</v>
      </c>
      <c r="I6119" t="s">
        <v>24</v>
      </c>
      <c r="J6119" t="s">
        <v>24</v>
      </c>
      <c r="K6119" t="s">
        <v>24</v>
      </c>
      <c r="L6119" t="s">
        <v>24</v>
      </c>
      <c r="M6119" t="s">
        <v>24</v>
      </c>
      <c r="N6119" t="s">
        <v>24</v>
      </c>
      <c r="O6119" t="s">
        <v>24</v>
      </c>
      <c r="P6119" t="s">
        <v>47</v>
      </c>
      <c r="Q6119" t="s">
        <v>23</v>
      </c>
      <c r="R6119" t="s">
        <v>7104</v>
      </c>
      <c r="S6119" s="2">
        <v>19.3</v>
      </c>
      <c r="T6119" s="2">
        <v>1447.9</v>
      </c>
      <c r="U6119" t="s">
        <v>24</v>
      </c>
      <c r="V6119">
        <f>COUNTIF(Table1[[#This Row],[OnlineSecurity]:[StreamingMovies]], "Yes")</f>
        <v>0</v>
      </c>
      <c r="W6119" t="str" cm="1">
        <f t="array" ref="W6119">_xlfn.IFS(Table1[[#This Row],[tenure]]&lt;=12,"0-1 Years", Table1[[#This Row],[tenure]] &lt;=36, "1-3 Years",Table1[[#This Row],[tenure]]&lt;=60, "3-5 Years",Table1[[#This Row],[tenure]]&gt;60,"5+ Years")</f>
        <v>5+ Years</v>
      </c>
      <c r="X6119" t="str">
        <f>IF(AND(Table1[[#This Row],[Contract]]="Month-to-Month", Table1[[#This Row],[PaymentMethod]]= "Electronic check"), "High Risk", "Standard")</f>
        <v>Standard</v>
      </c>
      <c r="Y6119" s="11">
        <f>IFERROR(Table1[[#This Row],[TotalCharges]]/Table1[[#This Row],[tenure]],"0")</f>
        <v>20.984057971014494</v>
      </c>
      <c r="Z6119" t="str">
        <f>IF(Table1[[#This Row],[SeniorCitizen]]=1,"Yes","No")</f>
        <v>No</v>
      </c>
    </row>
    <row r="6120" spans="1:26" x14ac:dyDescent="0.3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s="2">
        <v>118.2</v>
      </c>
      <c r="T6120" s="2">
        <v>8547.15</v>
      </c>
      <c r="U6120" t="s">
        <v>24</v>
      </c>
      <c r="V6120">
        <f>COUNTIF(Table1[[#This Row],[OnlineSecurity]:[StreamingMovies]], "Yes")</f>
        <v>6</v>
      </c>
      <c r="W6120" t="str" cm="1">
        <f t="array" ref="W6120">_xlfn.IFS(Table1[[#This Row],[tenure]]&lt;=12,"0-1 Years", Table1[[#This Row],[tenure]] &lt;=36, "1-3 Years",Table1[[#This Row],[tenure]]&lt;=60, "3-5 Years",Table1[[#This Row],[tenure]]&gt;60,"5+ Years")</f>
        <v>5+ Years</v>
      </c>
      <c r="X6120" t="str">
        <f>IF(AND(Table1[[#This Row],[Contract]]="Month-to-Month", Table1[[#This Row],[PaymentMethod]]= "Electronic check"), "High Risk", "Standard")</f>
        <v>Standard</v>
      </c>
      <c r="Y6120" s="11">
        <f>IFERROR(Table1[[#This Row],[TotalCharges]]/Table1[[#This Row],[tenure]],"0")</f>
        <v>118.71041666666666</v>
      </c>
      <c r="Z6120" t="str">
        <f>IF(Table1[[#This Row],[SeniorCitizen]]=1,"Yes","No")</f>
        <v>No</v>
      </c>
    </row>
    <row r="6121" spans="1:26" x14ac:dyDescent="0.3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7105</v>
      </c>
      <c r="S6121" s="2">
        <v>51.45</v>
      </c>
      <c r="T6121" s="2">
        <v>727.85</v>
      </c>
      <c r="U6121" t="s">
        <v>24</v>
      </c>
      <c r="V6121">
        <f>COUNTIF(Table1[[#This Row],[OnlineSecurity]:[StreamingMovies]], "Yes")</f>
        <v>1</v>
      </c>
      <c r="W6121" t="str" cm="1">
        <f t="array" ref="W6121">_xlfn.IFS(Table1[[#This Row],[tenure]]&lt;=12,"0-1 Years", Table1[[#This Row],[tenure]] &lt;=36, "1-3 Years",Table1[[#This Row],[tenure]]&lt;=60, "3-5 Years",Table1[[#This Row],[tenure]]&gt;60,"5+ Years")</f>
        <v>1-3 Years</v>
      </c>
      <c r="X6121" t="str">
        <f>IF(AND(Table1[[#This Row],[Contract]]="Month-to-Month", Table1[[#This Row],[PaymentMethod]]= "Electronic check"), "High Risk", "Standard")</f>
        <v>Standard</v>
      </c>
      <c r="Y6121" s="11">
        <f>IFERROR(Table1[[#This Row],[TotalCharges]]/Table1[[#This Row],[tenure]],"0")</f>
        <v>51.989285714285714</v>
      </c>
      <c r="Z6121" t="str">
        <f>IF(Table1[[#This Row],[SeniorCitizen]]=1,"Yes","No")</f>
        <v>No</v>
      </c>
    </row>
    <row r="6122" spans="1:26" x14ac:dyDescent="0.3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s="2">
        <v>59.45</v>
      </c>
      <c r="T6122" s="2">
        <v>357.6</v>
      </c>
      <c r="U6122" t="s">
        <v>24</v>
      </c>
      <c r="V6122">
        <f>COUNTIF(Table1[[#This Row],[OnlineSecurity]:[StreamingMovies]], "Yes")</f>
        <v>2</v>
      </c>
      <c r="W6122" t="str" cm="1">
        <f t="array" ref="W6122">_xlfn.IFS(Table1[[#This Row],[tenure]]&lt;=12,"0-1 Years", Table1[[#This Row],[tenure]] &lt;=36, "1-3 Years",Table1[[#This Row],[tenure]]&lt;=60, "3-5 Years",Table1[[#This Row],[tenure]]&gt;60,"5+ Years")</f>
        <v>0-1 Years</v>
      </c>
      <c r="X6122" t="str">
        <f>IF(AND(Table1[[#This Row],[Contract]]="Month-to-Month", Table1[[#This Row],[PaymentMethod]]= "Electronic check"), "High Risk", "Standard")</f>
        <v>High Risk</v>
      </c>
      <c r="Y6122" s="11">
        <f>IFERROR(Table1[[#This Row],[TotalCharges]]/Table1[[#This Row],[tenure]],"0")</f>
        <v>59.6</v>
      </c>
      <c r="Z6122" t="str">
        <f>IF(Table1[[#This Row],[SeniorCitizen]]=1,"Yes","No")</f>
        <v>No</v>
      </c>
    </row>
    <row r="6123" spans="1:26" x14ac:dyDescent="0.35">
      <c r="A6123" t="s">
        <v>6158</v>
      </c>
      <c r="B6123" t="s">
        <v>22</v>
      </c>
      <c r="C6123">
        <v>0</v>
      </c>
      <c r="D6123" t="s">
        <v>23</v>
      </c>
      <c r="E6123" t="s">
        <v>23</v>
      </c>
      <c r="F6123">
        <v>8</v>
      </c>
      <c r="G6123" t="s">
        <v>23</v>
      </c>
      <c r="H6123" t="s">
        <v>24</v>
      </c>
      <c r="I6123" t="s">
        <v>24</v>
      </c>
      <c r="J6123" t="s">
        <v>24</v>
      </c>
      <c r="K6123" t="s">
        <v>24</v>
      </c>
      <c r="L6123" t="s">
        <v>24</v>
      </c>
      <c r="M6123" t="s">
        <v>24</v>
      </c>
      <c r="N6123" t="s">
        <v>24</v>
      </c>
      <c r="O6123" t="s">
        <v>24</v>
      </c>
      <c r="P6123" t="s">
        <v>47</v>
      </c>
      <c r="Q6123" t="s">
        <v>24</v>
      </c>
      <c r="R6123" t="s">
        <v>7104</v>
      </c>
      <c r="S6123" s="2">
        <v>19.5</v>
      </c>
      <c r="T6123" s="2">
        <v>159.35</v>
      </c>
      <c r="U6123" t="s">
        <v>24</v>
      </c>
      <c r="V6123">
        <f>COUNTIF(Table1[[#This Row],[OnlineSecurity]:[StreamingMovies]], "Yes")</f>
        <v>0</v>
      </c>
      <c r="W6123" t="str" cm="1">
        <f t="array" ref="W6123">_xlfn.IFS(Table1[[#This Row],[tenure]]&lt;=12,"0-1 Years", Table1[[#This Row],[tenure]] &lt;=36, "1-3 Years",Table1[[#This Row],[tenure]]&lt;=60, "3-5 Years",Table1[[#This Row],[tenure]]&gt;60,"5+ Years")</f>
        <v>0-1 Years</v>
      </c>
      <c r="X6123" t="str">
        <f>IF(AND(Table1[[#This Row],[Contract]]="Month-to-Month", Table1[[#This Row],[PaymentMethod]]= "Electronic check"), "High Risk", "Standard")</f>
        <v>Standard</v>
      </c>
      <c r="Y6123" s="11">
        <f>IFERROR(Table1[[#This Row],[TotalCharges]]/Table1[[#This Row],[tenure]],"0")</f>
        <v>19.918749999999999</v>
      </c>
      <c r="Z6123" t="str">
        <f>IF(Table1[[#This Row],[SeniorCitizen]]=1,"Yes","No")</f>
        <v>No</v>
      </c>
    </row>
    <row r="6124" spans="1:26" x14ac:dyDescent="0.35">
      <c r="A6124" t="s">
        <v>6159</v>
      </c>
      <c r="B6124" t="s">
        <v>22</v>
      </c>
      <c r="C6124">
        <v>0</v>
      </c>
      <c r="D6124" t="s">
        <v>24</v>
      </c>
      <c r="E6124" t="s">
        <v>24</v>
      </c>
      <c r="F6124">
        <v>17</v>
      </c>
      <c r="G6124" t="s">
        <v>23</v>
      </c>
      <c r="H6124" t="s">
        <v>24</v>
      </c>
      <c r="I6124" t="s">
        <v>24</v>
      </c>
      <c r="J6124" t="s">
        <v>24</v>
      </c>
      <c r="K6124" t="s">
        <v>24</v>
      </c>
      <c r="L6124" t="s">
        <v>24</v>
      </c>
      <c r="M6124" t="s">
        <v>24</v>
      </c>
      <c r="N6124" t="s">
        <v>24</v>
      </c>
      <c r="O6124" t="s">
        <v>24</v>
      </c>
      <c r="P6124" t="s">
        <v>31</v>
      </c>
      <c r="Q6124" t="s">
        <v>24</v>
      </c>
      <c r="R6124" t="s">
        <v>32</v>
      </c>
      <c r="S6124" s="2">
        <v>19.55</v>
      </c>
      <c r="T6124" s="2">
        <v>280.85000000000002</v>
      </c>
      <c r="U6124" t="s">
        <v>24</v>
      </c>
      <c r="V6124">
        <f>COUNTIF(Table1[[#This Row],[OnlineSecurity]:[StreamingMovies]], "Yes")</f>
        <v>0</v>
      </c>
      <c r="W6124" t="str" cm="1">
        <f t="array" ref="W6124">_xlfn.IFS(Table1[[#This Row],[tenure]]&lt;=12,"0-1 Years", Table1[[#This Row],[tenure]] &lt;=36, "1-3 Years",Table1[[#This Row],[tenure]]&lt;=60, "3-5 Years",Table1[[#This Row],[tenure]]&gt;60,"5+ Years")</f>
        <v>1-3 Years</v>
      </c>
      <c r="X6124" t="str">
        <f>IF(AND(Table1[[#This Row],[Contract]]="Month-to-Month", Table1[[#This Row],[PaymentMethod]]= "Electronic check"), "High Risk", "Standard")</f>
        <v>Standard</v>
      </c>
      <c r="Y6124" s="11">
        <f>IFERROR(Table1[[#This Row],[TotalCharges]]/Table1[[#This Row],[tenure]],"0")</f>
        <v>16.52058823529412</v>
      </c>
      <c r="Z6124" t="str">
        <f>IF(Table1[[#This Row],[SeniorCitizen]]=1,"Yes","No")</f>
        <v>No</v>
      </c>
    </row>
    <row r="6125" spans="1:26" x14ac:dyDescent="0.3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s="2">
        <v>93.55</v>
      </c>
      <c r="T6125" s="2">
        <v>6069.25</v>
      </c>
      <c r="U6125" t="s">
        <v>24</v>
      </c>
      <c r="V6125">
        <f>COUNTIF(Table1[[#This Row],[OnlineSecurity]:[StreamingMovies]], "Yes")</f>
        <v>3</v>
      </c>
      <c r="W6125" t="str" cm="1">
        <f t="array" ref="W6125">_xlfn.IFS(Table1[[#This Row],[tenure]]&lt;=12,"0-1 Years", Table1[[#This Row],[tenure]] &lt;=36, "1-3 Years",Table1[[#This Row],[tenure]]&lt;=60, "3-5 Years",Table1[[#This Row],[tenure]]&gt;60,"5+ Years")</f>
        <v>5+ Years</v>
      </c>
      <c r="X6125" t="str">
        <f>IF(AND(Table1[[#This Row],[Contract]]="Month-to-Month", Table1[[#This Row],[PaymentMethod]]= "Electronic check"), "High Risk", "Standard")</f>
        <v>Standard</v>
      </c>
      <c r="Y6125" s="11">
        <f>IFERROR(Table1[[#This Row],[TotalCharges]]/Table1[[#This Row],[tenure]],"0")</f>
        <v>93.373076923076923</v>
      </c>
      <c r="Z6125" t="str">
        <f>IF(Table1[[#This Row],[SeniorCitizen]]=1,"Yes","No")</f>
        <v>No</v>
      </c>
    </row>
    <row r="6126" spans="1:26" x14ac:dyDescent="0.3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s="2">
        <v>59.3</v>
      </c>
      <c r="T6126" s="2">
        <v>3274.35</v>
      </c>
      <c r="U6126" t="s">
        <v>24</v>
      </c>
      <c r="V6126">
        <f>COUNTIF(Table1[[#This Row],[OnlineSecurity]:[StreamingMovies]], "Yes")</f>
        <v>3</v>
      </c>
      <c r="W6126" t="str" cm="1">
        <f t="array" ref="W6126">_xlfn.IFS(Table1[[#This Row],[tenure]]&lt;=12,"0-1 Years", Table1[[#This Row],[tenure]] &lt;=36, "1-3 Years",Table1[[#This Row],[tenure]]&lt;=60, "3-5 Years",Table1[[#This Row],[tenure]]&gt;60,"5+ Years")</f>
        <v>3-5 Years</v>
      </c>
      <c r="X6126" t="str">
        <f>IF(AND(Table1[[#This Row],[Contract]]="Month-to-Month", Table1[[#This Row],[PaymentMethod]]= "Electronic check"), "High Risk", "Standard")</f>
        <v>Standard</v>
      </c>
      <c r="Y6126" s="11">
        <f>IFERROR(Table1[[#This Row],[TotalCharges]]/Table1[[#This Row],[tenure]],"0")</f>
        <v>57.444736842105264</v>
      </c>
      <c r="Z6126" t="str">
        <f>IF(Table1[[#This Row],[SeniorCitizen]]=1,"Yes","No")</f>
        <v>No</v>
      </c>
    </row>
    <row r="6127" spans="1:26" x14ac:dyDescent="0.3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7105</v>
      </c>
      <c r="S6127" s="2">
        <v>102.25</v>
      </c>
      <c r="T6127" s="2">
        <v>1359</v>
      </c>
      <c r="U6127" t="s">
        <v>23</v>
      </c>
      <c r="V6127">
        <f>COUNTIF(Table1[[#This Row],[OnlineSecurity]:[StreamingMovies]], "Yes")</f>
        <v>3</v>
      </c>
      <c r="W6127" t="str" cm="1">
        <f t="array" ref="W6127">_xlfn.IFS(Table1[[#This Row],[tenure]]&lt;=12,"0-1 Years", Table1[[#This Row],[tenure]] &lt;=36, "1-3 Years",Table1[[#This Row],[tenure]]&lt;=60, "3-5 Years",Table1[[#This Row],[tenure]]&gt;60,"5+ Years")</f>
        <v>1-3 Years</v>
      </c>
      <c r="X6127" t="str">
        <f>IF(AND(Table1[[#This Row],[Contract]]="Month-to-Month", Table1[[#This Row],[PaymentMethod]]= "Electronic check"), "High Risk", "Standard")</f>
        <v>Standard</v>
      </c>
      <c r="Y6127" s="11">
        <f>IFERROR(Table1[[#This Row],[TotalCharges]]/Table1[[#This Row],[tenure]],"0")</f>
        <v>104.53846153846153</v>
      </c>
      <c r="Z6127" t="str">
        <f>IF(Table1[[#This Row],[SeniorCitizen]]=1,"Yes","No")</f>
        <v>No</v>
      </c>
    </row>
    <row r="6128" spans="1:26" x14ac:dyDescent="0.3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7105</v>
      </c>
      <c r="S6128" s="2">
        <v>95.9</v>
      </c>
      <c r="T6128" s="2">
        <v>1777.9</v>
      </c>
      <c r="U6128" t="s">
        <v>23</v>
      </c>
      <c r="V6128">
        <f>COUNTIF(Table1[[#This Row],[OnlineSecurity]:[StreamingMovies]], "Yes")</f>
        <v>3</v>
      </c>
      <c r="W6128" t="str" cm="1">
        <f t="array" ref="W6128">_xlfn.IFS(Table1[[#This Row],[tenure]]&lt;=12,"0-1 Years", Table1[[#This Row],[tenure]] &lt;=36, "1-3 Years",Table1[[#This Row],[tenure]]&lt;=60, "3-5 Years",Table1[[#This Row],[tenure]]&gt;60,"5+ Years")</f>
        <v>1-3 Years</v>
      </c>
      <c r="X6128" t="str">
        <f>IF(AND(Table1[[#This Row],[Contract]]="Month-to-Month", Table1[[#This Row],[PaymentMethod]]= "Electronic check"), "High Risk", "Standard")</f>
        <v>Standard</v>
      </c>
      <c r="Y6128" s="11">
        <f>IFERROR(Table1[[#This Row],[TotalCharges]]/Table1[[#This Row],[tenure]],"0")</f>
        <v>93.573684210526324</v>
      </c>
      <c r="Z6128" t="str">
        <f>IF(Table1[[#This Row],[SeniorCitizen]]=1,"Yes","No")</f>
        <v>Yes</v>
      </c>
    </row>
    <row r="6129" spans="1:26" x14ac:dyDescent="0.3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7104</v>
      </c>
      <c r="S6129" s="2">
        <v>109.8</v>
      </c>
      <c r="T6129" s="2">
        <v>6109.65</v>
      </c>
      <c r="U6129" t="s">
        <v>24</v>
      </c>
      <c r="V6129">
        <f>COUNTIF(Table1[[#This Row],[OnlineSecurity]:[StreamingMovies]], "Yes")</f>
        <v>5</v>
      </c>
      <c r="W6129" t="str" cm="1">
        <f t="array" ref="W6129">_xlfn.IFS(Table1[[#This Row],[tenure]]&lt;=12,"0-1 Years", Table1[[#This Row],[tenure]] &lt;=36, "1-3 Years",Table1[[#This Row],[tenure]]&lt;=60, "3-5 Years",Table1[[#This Row],[tenure]]&gt;60,"5+ Years")</f>
        <v>3-5 Years</v>
      </c>
      <c r="X6129" t="str">
        <f>IF(AND(Table1[[#This Row],[Contract]]="Month-to-Month", Table1[[#This Row],[PaymentMethod]]= "Electronic check"), "High Risk", "Standard")</f>
        <v>Standard</v>
      </c>
      <c r="Y6129" s="11">
        <f>IFERROR(Table1[[#This Row],[TotalCharges]]/Table1[[#This Row],[tenure]],"0")</f>
        <v>109.10089285714285</v>
      </c>
      <c r="Z6129" t="str">
        <f>IF(Table1[[#This Row],[SeniorCitizen]]=1,"Yes","No")</f>
        <v>No</v>
      </c>
    </row>
    <row r="6130" spans="1:26" x14ac:dyDescent="0.3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s="2">
        <v>78.099999999999994</v>
      </c>
      <c r="T6130" s="2">
        <v>1122.4000000000001</v>
      </c>
      <c r="U6130" t="s">
        <v>24</v>
      </c>
      <c r="V6130">
        <f>COUNTIF(Table1[[#This Row],[OnlineSecurity]:[StreamingMovies]], "Yes")</f>
        <v>1</v>
      </c>
      <c r="W6130" t="str" cm="1">
        <f t="array" ref="W6130">_xlfn.IFS(Table1[[#This Row],[tenure]]&lt;=12,"0-1 Years", Table1[[#This Row],[tenure]] &lt;=36, "1-3 Years",Table1[[#This Row],[tenure]]&lt;=60, "3-5 Years",Table1[[#This Row],[tenure]]&gt;60,"5+ Years")</f>
        <v>1-3 Years</v>
      </c>
      <c r="X6130" t="str">
        <f>IF(AND(Table1[[#This Row],[Contract]]="Month-to-Month", Table1[[#This Row],[PaymentMethod]]= "Electronic check"), "High Risk", "Standard")</f>
        <v>High Risk</v>
      </c>
      <c r="Y6130" s="11">
        <f>IFERROR(Table1[[#This Row],[TotalCharges]]/Table1[[#This Row],[tenure]],"0")</f>
        <v>80.171428571428578</v>
      </c>
      <c r="Z6130" t="str">
        <f>IF(Table1[[#This Row],[SeniorCitizen]]=1,"Yes","No")</f>
        <v>No</v>
      </c>
    </row>
    <row r="6131" spans="1:26" x14ac:dyDescent="0.35">
      <c r="A6131" t="s">
        <v>6166</v>
      </c>
      <c r="B6131" t="s">
        <v>30</v>
      </c>
      <c r="C6131">
        <v>0</v>
      </c>
      <c r="D6131" t="s">
        <v>23</v>
      </c>
      <c r="E6131" t="s">
        <v>24</v>
      </c>
      <c r="F6131">
        <v>52</v>
      </c>
      <c r="G6131" t="s">
        <v>24</v>
      </c>
      <c r="H6131" t="s">
        <v>24</v>
      </c>
      <c r="I6131" t="s">
        <v>26</v>
      </c>
      <c r="J6131" t="s">
        <v>23</v>
      </c>
      <c r="K6131" t="s">
        <v>24</v>
      </c>
      <c r="L6131" t="s">
        <v>24</v>
      </c>
      <c r="M6131" t="s">
        <v>24</v>
      </c>
      <c r="N6131" t="s">
        <v>24</v>
      </c>
      <c r="O6131" t="s">
        <v>23</v>
      </c>
      <c r="P6131" t="s">
        <v>27</v>
      </c>
      <c r="Q6131" t="s">
        <v>23</v>
      </c>
      <c r="R6131" t="s">
        <v>28</v>
      </c>
      <c r="S6131" s="2">
        <v>39.9</v>
      </c>
      <c r="T6131" s="2">
        <v>2020.9</v>
      </c>
      <c r="U6131" t="s">
        <v>24</v>
      </c>
      <c r="V6131">
        <f>COUNTIF(Table1[[#This Row],[OnlineSecurity]:[StreamingMovies]], "Yes")</f>
        <v>2</v>
      </c>
      <c r="W6131" t="str" cm="1">
        <f t="array" ref="W6131">_xlfn.IFS(Table1[[#This Row],[tenure]]&lt;=12,"0-1 Years", Table1[[#This Row],[tenure]] &lt;=36, "1-3 Years",Table1[[#This Row],[tenure]]&lt;=60, "3-5 Years",Table1[[#This Row],[tenure]]&gt;60,"5+ Years")</f>
        <v>3-5 Years</v>
      </c>
      <c r="X6131" t="str">
        <f>IF(AND(Table1[[#This Row],[Contract]]="Month-to-Month", Table1[[#This Row],[PaymentMethod]]= "Electronic check"), "High Risk", "Standard")</f>
        <v>High Risk</v>
      </c>
      <c r="Y6131" s="11">
        <f>IFERROR(Table1[[#This Row],[TotalCharges]]/Table1[[#This Row],[tenure]],"0")</f>
        <v>38.863461538461543</v>
      </c>
      <c r="Z6131" t="str">
        <f>IF(Table1[[#This Row],[SeniorCitizen]]=1,"Yes","No")</f>
        <v>No</v>
      </c>
    </row>
    <row r="6132" spans="1:26" x14ac:dyDescent="0.3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7105</v>
      </c>
      <c r="S6132" s="2">
        <v>64.900000000000006</v>
      </c>
      <c r="T6132" s="2">
        <v>3795.45</v>
      </c>
      <c r="U6132" t="s">
        <v>24</v>
      </c>
      <c r="V6132">
        <f>COUNTIF(Table1[[#This Row],[OnlineSecurity]:[StreamingMovies]], "Yes")</f>
        <v>4</v>
      </c>
      <c r="W6132" t="str" cm="1">
        <f t="array" ref="W6132">_xlfn.IFS(Table1[[#This Row],[tenure]]&lt;=12,"0-1 Years", Table1[[#This Row],[tenure]] &lt;=36, "1-3 Years",Table1[[#This Row],[tenure]]&lt;=60, "3-5 Years",Table1[[#This Row],[tenure]]&gt;60,"5+ Years")</f>
        <v>3-5 Years</v>
      </c>
      <c r="X6132" t="str">
        <f>IF(AND(Table1[[#This Row],[Contract]]="Month-to-Month", Table1[[#This Row],[PaymentMethod]]= "Electronic check"), "High Risk", "Standard")</f>
        <v>Standard</v>
      </c>
      <c r="Y6132" s="11">
        <f>IFERROR(Table1[[#This Row],[TotalCharges]]/Table1[[#This Row],[tenure]],"0")</f>
        <v>65.438793103448276</v>
      </c>
      <c r="Z6132" t="str">
        <f>IF(Table1[[#This Row],[SeniorCitizen]]=1,"Yes","No")</f>
        <v>No</v>
      </c>
    </row>
    <row r="6133" spans="1:26" x14ac:dyDescent="0.3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s="2">
        <v>95.05</v>
      </c>
      <c r="T6133" s="2">
        <v>4504.55</v>
      </c>
      <c r="U6133" t="s">
        <v>23</v>
      </c>
      <c r="V6133">
        <f>COUNTIF(Table1[[#This Row],[OnlineSecurity]:[StreamingMovies]], "Yes")</f>
        <v>3</v>
      </c>
      <c r="W6133" t="str" cm="1">
        <f t="array" ref="W6133">_xlfn.IFS(Table1[[#This Row],[tenure]]&lt;=12,"0-1 Years", Table1[[#This Row],[tenure]] &lt;=36, "1-3 Years",Table1[[#This Row],[tenure]]&lt;=60, "3-5 Years",Table1[[#This Row],[tenure]]&gt;60,"5+ Years")</f>
        <v>3-5 Years</v>
      </c>
      <c r="X6133" t="str">
        <f>IF(AND(Table1[[#This Row],[Contract]]="Month-to-Month", Table1[[#This Row],[PaymentMethod]]= "Electronic check"), "High Risk", "Standard")</f>
        <v>High Risk</v>
      </c>
      <c r="Y6133" s="11">
        <f>IFERROR(Table1[[#This Row],[TotalCharges]]/Table1[[#This Row],[tenure]],"0")</f>
        <v>95.841489361702131</v>
      </c>
      <c r="Z6133" t="str">
        <f>IF(Table1[[#This Row],[SeniorCitizen]]=1,"Yes","No")</f>
        <v>Yes</v>
      </c>
    </row>
    <row r="6134" spans="1:26" x14ac:dyDescent="0.35">
      <c r="A6134" t="s">
        <v>6169</v>
      </c>
      <c r="B6134" t="s">
        <v>22</v>
      </c>
      <c r="C6134">
        <v>0</v>
      </c>
      <c r="D6134" t="s">
        <v>24</v>
      </c>
      <c r="E6134" t="s">
        <v>24</v>
      </c>
      <c r="F6134">
        <v>67</v>
      </c>
      <c r="G6134" t="s">
        <v>24</v>
      </c>
      <c r="H6134" t="s">
        <v>24</v>
      </c>
      <c r="I6134" t="s">
        <v>26</v>
      </c>
      <c r="J6134" t="s">
        <v>24</v>
      </c>
      <c r="K6134" t="s">
        <v>24</v>
      </c>
      <c r="L6134" t="s">
        <v>23</v>
      </c>
      <c r="M6134" t="s">
        <v>23</v>
      </c>
      <c r="N6134" t="s">
        <v>23</v>
      </c>
      <c r="O6134" t="s">
        <v>23</v>
      </c>
      <c r="P6134" t="s">
        <v>27</v>
      </c>
      <c r="Q6134" t="s">
        <v>23</v>
      </c>
      <c r="R6134" t="s">
        <v>7105</v>
      </c>
      <c r="S6134" s="2">
        <v>53.4</v>
      </c>
      <c r="T6134" s="2">
        <v>3579.15</v>
      </c>
      <c r="U6134" t="s">
        <v>24</v>
      </c>
      <c r="V6134">
        <f>COUNTIF(Table1[[#This Row],[OnlineSecurity]:[StreamingMovies]], "Yes")</f>
        <v>4</v>
      </c>
      <c r="W6134" t="str" cm="1">
        <f t="array" ref="W6134">_xlfn.IFS(Table1[[#This Row],[tenure]]&lt;=12,"0-1 Years", Table1[[#This Row],[tenure]] &lt;=36, "1-3 Years",Table1[[#This Row],[tenure]]&lt;=60, "3-5 Years",Table1[[#This Row],[tenure]]&gt;60,"5+ Years")</f>
        <v>5+ Years</v>
      </c>
      <c r="X6134" t="str">
        <f>IF(AND(Table1[[#This Row],[Contract]]="Month-to-Month", Table1[[#This Row],[PaymentMethod]]= "Electronic check"), "High Risk", "Standard")</f>
        <v>Standard</v>
      </c>
      <c r="Y6134" s="11">
        <f>IFERROR(Table1[[#This Row],[TotalCharges]]/Table1[[#This Row],[tenure]],"0")</f>
        <v>53.420149253731346</v>
      </c>
      <c r="Z6134" t="str">
        <f>IF(Table1[[#This Row],[SeniorCitizen]]=1,"Yes","No")</f>
        <v>No</v>
      </c>
    </row>
    <row r="6135" spans="1:26" x14ac:dyDescent="0.35">
      <c r="A6135" t="s">
        <v>6170</v>
      </c>
      <c r="B6135" t="s">
        <v>30</v>
      </c>
      <c r="C6135">
        <v>0</v>
      </c>
      <c r="D6135" t="s">
        <v>24</v>
      </c>
      <c r="E6135" t="s">
        <v>24</v>
      </c>
      <c r="F6135">
        <v>2</v>
      </c>
      <c r="G6135" t="s">
        <v>24</v>
      </c>
      <c r="H6135" t="s">
        <v>24</v>
      </c>
      <c r="I6135" t="s">
        <v>26</v>
      </c>
      <c r="J6135" t="s">
        <v>24</v>
      </c>
      <c r="K6135" t="s">
        <v>24</v>
      </c>
      <c r="L6135" t="s">
        <v>24</v>
      </c>
      <c r="M6135" t="s">
        <v>24</v>
      </c>
      <c r="N6135" t="s">
        <v>24</v>
      </c>
      <c r="O6135" t="s">
        <v>24</v>
      </c>
      <c r="P6135" t="s">
        <v>27</v>
      </c>
      <c r="Q6135" t="s">
        <v>23</v>
      </c>
      <c r="R6135" t="s">
        <v>7105</v>
      </c>
      <c r="S6135" s="2">
        <v>24.9</v>
      </c>
      <c r="T6135" s="2">
        <v>49.7</v>
      </c>
      <c r="U6135" t="s">
        <v>24</v>
      </c>
      <c r="V6135">
        <f>COUNTIF(Table1[[#This Row],[OnlineSecurity]:[StreamingMovies]], "Yes")</f>
        <v>0</v>
      </c>
      <c r="W6135" t="str" cm="1">
        <f t="array" ref="W6135">_xlfn.IFS(Table1[[#This Row],[tenure]]&lt;=12,"0-1 Years", Table1[[#This Row],[tenure]] &lt;=36, "1-3 Years",Table1[[#This Row],[tenure]]&lt;=60, "3-5 Years",Table1[[#This Row],[tenure]]&gt;60,"5+ Years")</f>
        <v>0-1 Years</v>
      </c>
      <c r="X6135" t="str">
        <f>IF(AND(Table1[[#This Row],[Contract]]="Month-to-Month", Table1[[#This Row],[PaymentMethod]]= "Electronic check"), "High Risk", "Standard")</f>
        <v>Standard</v>
      </c>
      <c r="Y6135" s="11">
        <f>IFERROR(Table1[[#This Row],[TotalCharges]]/Table1[[#This Row],[tenure]],"0")</f>
        <v>24.85</v>
      </c>
      <c r="Z6135" t="str">
        <f>IF(Table1[[#This Row],[SeniorCitizen]]=1,"Yes","No")</f>
        <v>No</v>
      </c>
    </row>
    <row r="6136" spans="1:26" x14ac:dyDescent="0.3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7105</v>
      </c>
      <c r="S6136" s="2">
        <v>44.7</v>
      </c>
      <c r="T6136" s="2">
        <v>276.5</v>
      </c>
      <c r="U6136" t="s">
        <v>24</v>
      </c>
      <c r="V6136">
        <f>COUNTIF(Table1[[#This Row],[OnlineSecurity]:[StreamingMovies]], "Yes")</f>
        <v>0</v>
      </c>
      <c r="W6136" t="str" cm="1">
        <f t="array" ref="W6136">_xlfn.IFS(Table1[[#This Row],[tenure]]&lt;=12,"0-1 Years", Table1[[#This Row],[tenure]] &lt;=36, "1-3 Years",Table1[[#This Row],[tenure]]&lt;=60, "3-5 Years",Table1[[#This Row],[tenure]]&gt;60,"5+ Years")</f>
        <v>0-1 Years</v>
      </c>
      <c r="X6136" t="str">
        <f>IF(AND(Table1[[#This Row],[Contract]]="Month-to-Month", Table1[[#This Row],[PaymentMethod]]= "Electronic check"), "High Risk", "Standard")</f>
        <v>Standard</v>
      </c>
      <c r="Y6136" s="11">
        <f>IFERROR(Table1[[#This Row],[TotalCharges]]/Table1[[#This Row],[tenure]],"0")</f>
        <v>46.083333333333336</v>
      </c>
      <c r="Z6136" t="str">
        <f>IF(Table1[[#This Row],[SeniorCitizen]]=1,"Yes","No")</f>
        <v>Yes</v>
      </c>
    </row>
    <row r="6137" spans="1:26" x14ac:dyDescent="0.3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7104</v>
      </c>
      <c r="S6137" s="2">
        <v>114</v>
      </c>
      <c r="T6137" s="2">
        <v>8175.9</v>
      </c>
      <c r="U6137" t="s">
        <v>24</v>
      </c>
      <c r="V6137">
        <f>COUNTIF(Table1[[#This Row],[OnlineSecurity]:[StreamingMovies]], "Yes")</f>
        <v>6</v>
      </c>
      <c r="W6137" t="str" cm="1">
        <f t="array" ref="W6137">_xlfn.IFS(Table1[[#This Row],[tenure]]&lt;=12,"0-1 Years", Table1[[#This Row],[tenure]] &lt;=36, "1-3 Years",Table1[[#This Row],[tenure]]&lt;=60, "3-5 Years",Table1[[#This Row],[tenure]]&gt;60,"5+ Years")</f>
        <v>5+ Years</v>
      </c>
      <c r="X6137" t="str">
        <f>IF(AND(Table1[[#This Row],[Contract]]="Month-to-Month", Table1[[#This Row],[PaymentMethod]]= "Electronic check"), "High Risk", "Standard")</f>
        <v>Standard</v>
      </c>
      <c r="Y6137" s="11">
        <f>IFERROR(Table1[[#This Row],[TotalCharges]]/Table1[[#This Row],[tenure]],"0")</f>
        <v>115.15352112676055</v>
      </c>
      <c r="Z6137" t="str">
        <f>IF(Table1[[#This Row],[SeniorCitizen]]=1,"Yes","No")</f>
        <v>No</v>
      </c>
    </row>
    <row r="6138" spans="1:26" x14ac:dyDescent="0.35">
      <c r="A6138" t="s">
        <v>6173</v>
      </c>
      <c r="B6138" t="s">
        <v>22</v>
      </c>
      <c r="C6138">
        <v>0</v>
      </c>
      <c r="D6138" t="s">
        <v>23</v>
      </c>
      <c r="E6138" t="s">
        <v>23</v>
      </c>
      <c r="F6138">
        <v>46</v>
      </c>
      <c r="G6138" t="s">
        <v>23</v>
      </c>
      <c r="H6138" t="s">
        <v>24</v>
      </c>
      <c r="I6138" t="s">
        <v>24</v>
      </c>
      <c r="J6138" t="s">
        <v>24</v>
      </c>
      <c r="K6138" t="s">
        <v>24</v>
      </c>
      <c r="L6138" t="s">
        <v>24</v>
      </c>
      <c r="M6138" t="s">
        <v>24</v>
      </c>
      <c r="N6138" t="s">
        <v>24</v>
      </c>
      <c r="O6138" t="s">
        <v>24</v>
      </c>
      <c r="P6138" t="s">
        <v>47</v>
      </c>
      <c r="Q6138" t="s">
        <v>24</v>
      </c>
      <c r="R6138" t="s">
        <v>7104</v>
      </c>
      <c r="S6138" s="2">
        <v>20.25</v>
      </c>
      <c r="T6138" s="2">
        <v>890.35</v>
      </c>
      <c r="U6138" t="s">
        <v>24</v>
      </c>
      <c r="V6138">
        <f>COUNTIF(Table1[[#This Row],[OnlineSecurity]:[StreamingMovies]], "Yes")</f>
        <v>0</v>
      </c>
      <c r="W6138" t="str" cm="1">
        <f t="array" ref="W6138">_xlfn.IFS(Table1[[#This Row],[tenure]]&lt;=12,"0-1 Years", Table1[[#This Row],[tenure]] &lt;=36, "1-3 Years",Table1[[#This Row],[tenure]]&lt;=60, "3-5 Years",Table1[[#This Row],[tenure]]&gt;60,"5+ Years")</f>
        <v>3-5 Years</v>
      </c>
      <c r="X6138" t="str">
        <f>IF(AND(Table1[[#This Row],[Contract]]="Month-to-Month", Table1[[#This Row],[PaymentMethod]]= "Electronic check"), "High Risk", "Standard")</f>
        <v>Standard</v>
      </c>
      <c r="Y6138" s="11">
        <f>IFERROR(Table1[[#This Row],[TotalCharges]]/Table1[[#This Row],[tenure]],"0")</f>
        <v>19.355434782608697</v>
      </c>
      <c r="Z6138" t="str">
        <f>IF(Table1[[#This Row],[SeniorCitizen]]=1,"Yes","No")</f>
        <v>No</v>
      </c>
    </row>
    <row r="6139" spans="1:26" x14ac:dyDescent="0.3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7105</v>
      </c>
      <c r="S6139" s="2">
        <v>53.85</v>
      </c>
      <c r="T6139" s="2">
        <v>259.8</v>
      </c>
      <c r="U6139" t="s">
        <v>23</v>
      </c>
      <c r="V6139">
        <f>COUNTIF(Table1[[#This Row],[OnlineSecurity]:[StreamingMovies]], "Yes")</f>
        <v>2</v>
      </c>
      <c r="W6139" t="str" cm="1">
        <f t="array" ref="W6139">_xlfn.IFS(Table1[[#This Row],[tenure]]&lt;=12,"0-1 Years", Table1[[#This Row],[tenure]] &lt;=36, "1-3 Years",Table1[[#This Row],[tenure]]&lt;=60, "3-5 Years",Table1[[#This Row],[tenure]]&gt;60,"5+ Years")</f>
        <v>0-1 Years</v>
      </c>
      <c r="X6139" t="str">
        <f>IF(AND(Table1[[#This Row],[Contract]]="Month-to-Month", Table1[[#This Row],[PaymentMethod]]= "Electronic check"), "High Risk", "Standard")</f>
        <v>Standard</v>
      </c>
      <c r="Y6139" s="11">
        <f>IFERROR(Table1[[#This Row],[TotalCharges]]/Table1[[#This Row],[tenure]],"0")</f>
        <v>51.96</v>
      </c>
      <c r="Z6139" t="str">
        <f>IF(Table1[[#This Row],[SeniorCitizen]]=1,"Yes","No")</f>
        <v>No</v>
      </c>
    </row>
    <row r="6140" spans="1:26" x14ac:dyDescent="0.3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7104</v>
      </c>
      <c r="S6140" s="2">
        <v>83.85</v>
      </c>
      <c r="T6140" s="2">
        <v>5588.8</v>
      </c>
      <c r="U6140" t="s">
        <v>24</v>
      </c>
      <c r="V6140">
        <f>COUNTIF(Table1[[#This Row],[OnlineSecurity]:[StreamingMovies]], "Yes")</f>
        <v>2</v>
      </c>
      <c r="W6140" t="str" cm="1">
        <f t="array" ref="W6140">_xlfn.IFS(Table1[[#This Row],[tenure]]&lt;=12,"0-1 Years", Table1[[#This Row],[tenure]] &lt;=36, "1-3 Years",Table1[[#This Row],[tenure]]&lt;=60, "3-5 Years",Table1[[#This Row],[tenure]]&gt;60,"5+ Years")</f>
        <v>5+ Years</v>
      </c>
      <c r="X6140" t="str">
        <f>IF(AND(Table1[[#This Row],[Contract]]="Month-to-Month", Table1[[#This Row],[PaymentMethod]]= "Electronic check"), "High Risk", "Standard")</f>
        <v>Standard</v>
      </c>
      <c r="Y6140" s="11">
        <f>IFERROR(Table1[[#This Row],[TotalCharges]]/Table1[[#This Row],[tenure]],"0")</f>
        <v>83.414925373134338</v>
      </c>
      <c r="Z6140" t="str">
        <f>IF(Table1[[#This Row],[SeniorCitizen]]=1,"Yes","No")</f>
        <v>Yes</v>
      </c>
    </row>
    <row r="6141" spans="1:26" x14ac:dyDescent="0.35">
      <c r="A6141" t="s">
        <v>6176</v>
      </c>
      <c r="B6141" t="s">
        <v>30</v>
      </c>
      <c r="C6141">
        <v>0</v>
      </c>
      <c r="D6141" t="s">
        <v>24</v>
      </c>
      <c r="E6141" t="s">
        <v>23</v>
      </c>
      <c r="F6141">
        <v>3</v>
      </c>
      <c r="G6141" t="s">
        <v>23</v>
      </c>
      <c r="H6141" t="s">
        <v>24</v>
      </c>
      <c r="I6141" t="s">
        <v>24</v>
      </c>
      <c r="J6141" t="s">
        <v>24</v>
      </c>
      <c r="K6141" t="s">
        <v>24</v>
      </c>
      <c r="L6141" t="s">
        <v>24</v>
      </c>
      <c r="M6141" t="s">
        <v>24</v>
      </c>
      <c r="N6141" t="s">
        <v>24</v>
      </c>
      <c r="O6141" t="s">
        <v>24</v>
      </c>
      <c r="P6141" t="s">
        <v>27</v>
      </c>
      <c r="Q6141" t="s">
        <v>24</v>
      </c>
      <c r="R6141" t="s">
        <v>7104</v>
      </c>
      <c r="S6141" s="2">
        <v>20.2</v>
      </c>
      <c r="T6141" s="2">
        <v>50.6</v>
      </c>
      <c r="U6141" t="s">
        <v>24</v>
      </c>
      <c r="V6141">
        <f>COUNTIF(Table1[[#This Row],[OnlineSecurity]:[StreamingMovies]], "Yes")</f>
        <v>0</v>
      </c>
      <c r="W6141" t="str" cm="1">
        <f t="array" ref="W6141">_xlfn.IFS(Table1[[#This Row],[tenure]]&lt;=12,"0-1 Years", Table1[[#This Row],[tenure]] &lt;=36, "1-3 Years",Table1[[#This Row],[tenure]]&lt;=60, "3-5 Years",Table1[[#This Row],[tenure]]&gt;60,"5+ Years")</f>
        <v>0-1 Years</v>
      </c>
      <c r="X6141" t="str">
        <f>IF(AND(Table1[[#This Row],[Contract]]="Month-to-Month", Table1[[#This Row],[PaymentMethod]]= "Electronic check"), "High Risk", "Standard")</f>
        <v>Standard</v>
      </c>
      <c r="Y6141" s="11">
        <f>IFERROR(Table1[[#This Row],[TotalCharges]]/Table1[[#This Row],[tenure]],"0")</f>
        <v>16.866666666666667</v>
      </c>
      <c r="Z6141" t="str">
        <f>IF(Table1[[#This Row],[SeniorCitizen]]=1,"Yes","No")</f>
        <v>No</v>
      </c>
    </row>
    <row r="6142" spans="1:26" x14ac:dyDescent="0.35">
      <c r="A6142" t="s">
        <v>6177</v>
      </c>
      <c r="B6142" t="s">
        <v>22</v>
      </c>
      <c r="C6142">
        <v>0</v>
      </c>
      <c r="D6142" t="s">
        <v>24</v>
      </c>
      <c r="E6142" t="s">
        <v>24</v>
      </c>
      <c r="F6142">
        <v>3</v>
      </c>
      <c r="G6142" t="s">
        <v>23</v>
      </c>
      <c r="H6142" t="s">
        <v>24</v>
      </c>
      <c r="I6142" t="s">
        <v>24</v>
      </c>
      <c r="J6142" t="s">
        <v>24</v>
      </c>
      <c r="K6142" t="s">
        <v>24</v>
      </c>
      <c r="L6142" t="s">
        <v>24</v>
      </c>
      <c r="M6142" t="s">
        <v>24</v>
      </c>
      <c r="N6142" t="s">
        <v>24</v>
      </c>
      <c r="O6142" t="s">
        <v>24</v>
      </c>
      <c r="P6142" t="s">
        <v>27</v>
      </c>
      <c r="Q6142" t="s">
        <v>24</v>
      </c>
      <c r="R6142" t="s">
        <v>32</v>
      </c>
      <c r="S6142" s="2">
        <v>19.95</v>
      </c>
      <c r="T6142" s="2">
        <v>58</v>
      </c>
      <c r="U6142" t="s">
        <v>24</v>
      </c>
      <c r="V6142">
        <f>COUNTIF(Table1[[#This Row],[OnlineSecurity]:[StreamingMovies]], "Yes")</f>
        <v>0</v>
      </c>
      <c r="W6142" t="str" cm="1">
        <f t="array" ref="W6142">_xlfn.IFS(Table1[[#This Row],[tenure]]&lt;=12,"0-1 Years", Table1[[#This Row],[tenure]] &lt;=36, "1-3 Years",Table1[[#This Row],[tenure]]&lt;=60, "3-5 Years",Table1[[#This Row],[tenure]]&gt;60,"5+ Years")</f>
        <v>0-1 Years</v>
      </c>
      <c r="X6142" t="str">
        <f>IF(AND(Table1[[#This Row],[Contract]]="Month-to-Month", Table1[[#This Row],[PaymentMethod]]= "Electronic check"), "High Risk", "Standard")</f>
        <v>Standard</v>
      </c>
      <c r="Y6142" s="11">
        <f>IFERROR(Table1[[#This Row],[TotalCharges]]/Table1[[#This Row],[tenure]],"0")</f>
        <v>19.333333333333332</v>
      </c>
      <c r="Z6142" t="str">
        <f>IF(Table1[[#This Row],[SeniorCitizen]]=1,"Yes","No")</f>
        <v>No</v>
      </c>
    </row>
    <row r="6143" spans="1:26" x14ac:dyDescent="0.3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s="2">
        <v>104.2</v>
      </c>
      <c r="T6143" s="2">
        <v>5568.35</v>
      </c>
      <c r="U6143" t="s">
        <v>23</v>
      </c>
      <c r="V6143">
        <f>COUNTIF(Table1[[#This Row],[OnlineSecurity]:[StreamingMovies]], "Yes")</f>
        <v>4</v>
      </c>
      <c r="W6143" t="str" cm="1">
        <f t="array" ref="W6143">_xlfn.IFS(Table1[[#This Row],[tenure]]&lt;=12,"0-1 Years", Table1[[#This Row],[tenure]] &lt;=36, "1-3 Years",Table1[[#This Row],[tenure]]&lt;=60, "3-5 Years",Table1[[#This Row],[tenure]]&gt;60,"5+ Years")</f>
        <v>3-5 Years</v>
      </c>
      <c r="X6143" t="str">
        <f>IF(AND(Table1[[#This Row],[Contract]]="Month-to-Month", Table1[[#This Row],[PaymentMethod]]= "Electronic check"), "High Risk", "Standard")</f>
        <v>High Risk</v>
      </c>
      <c r="Y6143" s="11">
        <f>IFERROR(Table1[[#This Row],[TotalCharges]]/Table1[[#This Row],[tenure]],"0")</f>
        <v>107.08365384615385</v>
      </c>
      <c r="Z6143" t="str">
        <f>IF(Table1[[#This Row],[SeniorCitizen]]=1,"Yes","No")</f>
        <v>Yes</v>
      </c>
    </row>
    <row r="6144" spans="1:26" x14ac:dyDescent="0.3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s="2">
        <v>50.25</v>
      </c>
      <c r="T6144" s="2">
        <v>2203.65</v>
      </c>
      <c r="U6144" t="s">
        <v>23</v>
      </c>
      <c r="V6144">
        <f>COUNTIF(Table1[[#This Row],[OnlineSecurity]:[StreamingMovies]], "Yes")</f>
        <v>0</v>
      </c>
      <c r="W6144" t="str" cm="1">
        <f t="array" ref="W6144">_xlfn.IFS(Table1[[#This Row],[tenure]]&lt;=12,"0-1 Years", Table1[[#This Row],[tenure]] &lt;=36, "1-3 Years",Table1[[#This Row],[tenure]]&lt;=60, "3-5 Years",Table1[[#This Row],[tenure]]&gt;60,"5+ Years")</f>
        <v>3-5 Years</v>
      </c>
      <c r="X6144" t="str">
        <f>IF(AND(Table1[[#This Row],[Contract]]="Month-to-Month", Table1[[#This Row],[PaymentMethod]]= "Electronic check"), "High Risk", "Standard")</f>
        <v>High Risk</v>
      </c>
      <c r="Y6144" s="11">
        <f>IFERROR(Table1[[#This Row],[TotalCharges]]/Table1[[#This Row],[tenure]],"0")</f>
        <v>52.467857142857142</v>
      </c>
      <c r="Z6144" t="str">
        <f>IF(Table1[[#This Row],[SeniorCitizen]]=1,"Yes","No")</f>
        <v>No</v>
      </c>
    </row>
    <row r="6145" spans="1:26" x14ac:dyDescent="0.35">
      <c r="A6145" t="s">
        <v>6180</v>
      </c>
      <c r="B6145" t="s">
        <v>30</v>
      </c>
      <c r="C6145">
        <v>0</v>
      </c>
      <c r="D6145" t="s">
        <v>23</v>
      </c>
      <c r="E6145" t="s">
        <v>23</v>
      </c>
      <c r="F6145">
        <v>50</v>
      </c>
      <c r="G6145" t="s">
        <v>23</v>
      </c>
      <c r="H6145" t="s">
        <v>24</v>
      </c>
      <c r="I6145" t="s">
        <v>24</v>
      </c>
      <c r="J6145" t="s">
        <v>24</v>
      </c>
      <c r="K6145" t="s">
        <v>24</v>
      </c>
      <c r="L6145" t="s">
        <v>24</v>
      </c>
      <c r="M6145" t="s">
        <v>24</v>
      </c>
      <c r="N6145" t="s">
        <v>24</v>
      </c>
      <c r="O6145" t="s">
        <v>24</v>
      </c>
      <c r="P6145" t="s">
        <v>31</v>
      </c>
      <c r="Q6145" t="s">
        <v>23</v>
      </c>
      <c r="R6145" t="s">
        <v>32</v>
      </c>
      <c r="S6145" s="2">
        <v>20.350000000000001</v>
      </c>
      <c r="T6145" s="2">
        <v>938.95</v>
      </c>
      <c r="U6145" t="s">
        <v>24</v>
      </c>
      <c r="V6145">
        <f>COUNTIF(Table1[[#This Row],[OnlineSecurity]:[StreamingMovies]], "Yes")</f>
        <v>0</v>
      </c>
      <c r="W6145" t="str" cm="1">
        <f t="array" ref="W6145">_xlfn.IFS(Table1[[#This Row],[tenure]]&lt;=12,"0-1 Years", Table1[[#This Row],[tenure]] &lt;=36, "1-3 Years",Table1[[#This Row],[tenure]]&lt;=60, "3-5 Years",Table1[[#This Row],[tenure]]&gt;60,"5+ Years")</f>
        <v>3-5 Years</v>
      </c>
      <c r="X6145" t="str">
        <f>IF(AND(Table1[[#This Row],[Contract]]="Month-to-Month", Table1[[#This Row],[PaymentMethod]]= "Electronic check"), "High Risk", "Standard")</f>
        <v>Standard</v>
      </c>
      <c r="Y6145" s="11">
        <f>IFERROR(Table1[[#This Row],[TotalCharges]]/Table1[[#This Row],[tenure]],"0")</f>
        <v>18.779</v>
      </c>
      <c r="Z6145" t="str">
        <f>IF(Table1[[#This Row],[SeniorCitizen]]=1,"Yes","No")</f>
        <v>No</v>
      </c>
    </row>
    <row r="6146" spans="1:26" x14ac:dyDescent="0.3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s="2">
        <v>90</v>
      </c>
      <c r="T6146" s="2">
        <v>2024.1</v>
      </c>
      <c r="U6146" t="s">
        <v>24</v>
      </c>
      <c r="V6146">
        <f>COUNTIF(Table1[[#This Row],[OnlineSecurity]:[StreamingMovies]], "Yes")</f>
        <v>3</v>
      </c>
      <c r="W6146" t="str" cm="1">
        <f t="array" ref="W6146">_xlfn.IFS(Table1[[#This Row],[tenure]]&lt;=12,"0-1 Years", Table1[[#This Row],[tenure]] &lt;=36, "1-3 Years",Table1[[#This Row],[tenure]]&lt;=60, "3-5 Years",Table1[[#This Row],[tenure]]&gt;60,"5+ Years")</f>
        <v>1-3 Years</v>
      </c>
      <c r="X6146" t="str">
        <f>IF(AND(Table1[[#This Row],[Contract]]="Month-to-Month", Table1[[#This Row],[PaymentMethod]]= "Electronic check"), "High Risk", "Standard")</f>
        <v>High Risk</v>
      </c>
      <c r="Y6146" s="11">
        <f>IFERROR(Table1[[#This Row],[TotalCharges]]/Table1[[#This Row],[tenure]],"0")</f>
        <v>88.004347826086956</v>
      </c>
      <c r="Z6146" t="str">
        <f>IF(Table1[[#This Row],[SeniorCitizen]]=1,"Yes","No")</f>
        <v>Yes</v>
      </c>
    </row>
    <row r="6147" spans="1:26" x14ac:dyDescent="0.35">
      <c r="A6147" t="s">
        <v>6182</v>
      </c>
      <c r="B6147" t="s">
        <v>22</v>
      </c>
      <c r="C6147">
        <v>0</v>
      </c>
      <c r="D6147" t="s">
        <v>23</v>
      </c>
      <c r="E6147" t="s">
        <v>23</v>
      </c>
      <c r="F6147">
        <v>67</v>
      </c>
      <c r="G6147" t="s">
        <v>24</v>
      </c>
      <c r="H6147" t="s">
        <v>24</v>
      </c>
      <c r="I6147" t="s">
        <v>26</v>
      </c>
      <c r="J6147" t="s">
        <v>23</v>
      </c>
      <c r="K6147" t="s">
        <v>23</v>
      </c>
      <c r="L6147" t="s">
        <v>23</v>
      </c>
      <c r="M6147" t="s">
        <v>23</v>
      </c>
      <c r="N6147" t="s">
        <v>23</v>
      </c>
      <c r="O6147" t="s">
        <v>24</v>
      </c>
      <c r="P6147" t="s">
        <v>47</v>
      </c>
      <c r="Q6147" t="s">
        <v>24</v>
      </c>
      <c r="R6147" t="s">
        <v>7105</v>
      </c>
      <c r="S6147" s="2">
        <v>54.2</v>
      </c>
      <c r="T6147" s="2">
        <v>3623.95</v>
      </c>
      <c r="U6147" t="s">
        <v>24</v>
      </c>
      <c r="V6147">
        <f>COUNTIF(Table1[[#This Row],[OnlineSecurity]:[StreamingMovies]], "Yes")</f>
        <v>5</v>
      </c>
      <c r="W6147" t="str" cm="1">
        <f t="array" ref="W6147">_xlfn.IFS(Table1[[#This Row],[tenure]]&lt;=12,"0-1 Years", Table1[[#This Row],[tenure]] &lt;=36, "1-3 Years",Table1[[#This Row],[tenure]]&lt;=60, "3-5 Years",Table1[[#This Row],[tenure]]&gt;60,"5+ Years")</f>
        <v>5+ Years</v>
      </c>
      <c r="X6147" t="str">
        <f>IF(AND(Table1[[#This Row],[Contract]]="Month-to-Month", Table1[[#This Row],[PaymentMethod]]= "Electronic check"), "High Risk", "Standard")</f>
        <v>Standard</v>
      </c>
      <c r="Y6147" s="11">
        <f>IFERROR(Table1[[#This Row],[TotalCharges]]/Table1[[#This Row],[tenure]],"0")</f>
        <v>54.088805970149252</v>
      </c>
      <c r="Z6147" t="str">
        <f>IF(Table1[[#This Row],[SeniorCitizen]]=1,"Yes","No")</f>
        <v>No</v>
      </c>
    </row>
    <row r="6148" spans="1:26" x14ac:dyDescent="0.3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s="2">
        <v>99.5</v>
      </c>
      <c r="T6148" s="2">
        <v>2369.0500000000002</v>
      </c>
      <c r="U6148" t="s">
        <v>23</v>
      </c>
      <c r="V6148">
        <f>COUNTIF(Table1[[#This Row],[OnlineSecurity]:[StreamingMovies]], "Yes")</f>
        <v>4</v>
      </c>
      <c r="W6148" t="str" cm="1">
        <f t="array" ref="W6148">_xlfn.IFS(Table1[[#This Row],[tenure]]&lt;=12,"0-1 Years", Table1[[#This Row],[tenure]] &lt;=36, "1-3 Years",Table1[[#This Row],[tenure]]&lt;=60, "3-5 Years",Table1[[#This Row],[tenure]]&gt;60,"5+ Years")</f>
        <v>1-3 Years</v>
      </c>
      <c r="X6148" t="str">
        <f>IF(AND(Table1[[#This Row],[Contract]]="Month-to-Month", Table1[[#This Row],[PaymentMethod]]= "Electronic check"), "High Risk", "Standard")</f>
        <v>High Risk</v>
      </c>
      <c r="Y6148" s="11">
        <f>IFERROR(Table1[[#This Row],[TotalCharges]]/Table1[[#This Row],[tenure]],"0")</f>
        <v>94.762</v>
      </c>
      <c r="Z6148" t="str">
        <f>IF(Table1[[#This Row],[SeniorCitizen]]=1,"Yes","No")</f>
        <v>No</v>
      </c>
    </row>
    <row r="6149" spans="1:26" x14ac:dyDescent="0.3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s="2">
        <v>99.1</v>
      </c>
      <c r="T6149" s="2">
        <v>3877.95</v>
      </c>
      <c r="U6149" t="s">
        <v>24</v>
      </c>
      <c r="V6149">
        <f>COUNTIF(Table1[[#This Row],[OnlineSecurity]:[StreamingMovies]], "Yes")</f>
        <v>4</v>
      </c>
      <c r="W6149" t="str" cm="1">
        <f t="array" ref="W6149">_xlfn.IFS(Table1[[#This Row],[tenure]]&lt;=12,"0-1 Years", Table1[[#This Row],[tenure]] &lt;=36, "1-3 Years",Table1[[#This Row],[tenure]]&lt;=60, "3-5 Years",Table1[[#This Row],[tenure]]&gt;60,"5+ Years")</f>
        <v>3-5 Years</v>
      </c>
      <c r="X6149" t="str">
        <f>IF(AND(Table1[[#This Row],[Contract]]="Month-to-Month", Table1[[#This Row],[PaymentMethod]]= "Electronic check"), "High Risk", "Standard")</f>
        <v>Standard</v>
      </c>
      <c r="Y6149" s="11">
        <f>IFERROR(Table1[[#This Row],[TotalCharges]]/Table1[[#This Row],[tenure]],"0")</f>
        <v>99.434615384615384</v>
      </c>
      <c r="Z6149" t="str">
        <f>IF(Table1[[#This Row],[SeniorCitizen]]=1,"Yes","No")</f>
        <v>Yes</v>
      </c>
    </row>
    <row r="6150" spans="1:26" x14ac:dyDescent="0.3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s="2">
        <v>66.900000000000006</v>
      </c>
      <c r="T6150" s="2">
        <v>4577.8999999999996</v>
      </c>
      <c r="U6150" t="s">
        <v>24</v>
      </c>
      <c r="V6150">
        <f>COUNTIF(Table1[[#This Row],[OnlineSecurity]:[StreamingMovies]], "Yes")</f>
        <v>3</v>
      </c>
      <c r="W6150" t="str" cm="1">
        <f t="array" ref="W6150">_xlfn.IFS(Table1[[#This Row],[tenure]]&lt;=12,"0-1 Years", Table1[[#This Row],[tenure]] &lt;=36, "1-3 Years",Table1[[#This Row],[tenure]]&lt;=60, "3-5 Years",Table1[[#This Row],[tenure]]&gt;60,"5+ Years")</f>
        <v>5+ Years</v>
      </c>
      <c r="X6150" t="str">
        <f>IF(AND(Table1[[#This Row],[Contract]]="Month-to-Month", Table1[[#This Row],[PaymentMethod]]= "Electronic check"), "High Risk", "Standard")</f>
        <v>Standard</v>
      </c>
      <c r="Y6150" s="11">
        <f>IFERROR(Table1[[#This Row],[TotalCharges]]/Table1[[#This Row],[tenure]],"0")</f>
        <v>66.346376811594197</v>
      </c>
      <c r="Z6150" t="str">
        <f>IF(Table1[[#This Row],[SeniorCitizen]]=1,"Yes","No")</f>
        <v>No</v>
      </c>
    </row>
    <row r="6151" spans="1:26" x14ac:dyDescent="0.35">
      <c r="A6151" t="s">
        <v>6186</v>
      </c>
      <c r="B6151" t="s">
        <v>22</v>
      </c>
      <c r="C6151">
        <v>0</v>
      </c>
      <c r="D6151" t="s">
        <v>24</v>
      </c>
      <c r="E6151" t="s">
        <v>24</v>
      </c>
      <c r="F6151">
        <v>1</v>
      </c>
      <c r="G6151" t="s">
        <v>24</v>
      </c>
      <c r="H6151" t="s">
        <v>24</v>
      </c>
      <c r="I6151" t="s">
        <v>26</v>
      </c>
      <c r="J6151" t="s">
        <v>24</v>
      </c>
      <c r="K6151" t="s">
        <v>24</v>
      </c>
      <c r="L6151" t="s">
        <v>24</v>
      </c>
      <c r="M6151" t="s">
        <v>24</v>
      </c>
      <c r="N6151" t="s">
        <v>24</v>
      </c>
      <c r="O6151" t="s">
        <v>24</v>
      </c>
      <c r="P6151" t="s">
        <v>31</v>
      </c>
      <c r="Q6151" t="s">
        <v>24</v>
      </c>
      <c r="R6151" t="s">
        <v>32</v>
      </c>
      <c r="S6151" s="2">
        <v>25.85</v>
      </c>
      <c r="T6151" s="2">
        <v>25.85</v>
      </c>
      <c r="U6151" t="s">
        <v>24</v>
      </c>
      <c r="V6151">
        <f>COUNTIF(Table1[[#This Row],[OnlineSecurity]:[StreamingMovies]], "Yes")</f>
        <v>0</v>
      </c>
      <c r="W6151" t="str" cm="1">
        <f t="array" ref="W6151">_xlfn.IFS(Table1[[#This Row],[tenure]]&lt;=12,"0-1 Years", Table1[[#This Row],[tenure]] &lt;=36, "1-3 Years",Table1[[#This Row],[tenure]]&lt;=60, "3-5 Years",Table1[[#This Row],[tenure]]&gt;60,"5+ Years")</f>
        <v>0-1 Years</v>
      </c>
      <c r="X6151" t="str">
        <f>IF(AND(Table1[[#This Row],[Contract]]="Month-to-Month", Table1[[#This Row],[PaymentMethod]]= "Electronic check"), "High Risk", "Standard")</f>
        <v>Standard</v>
      </c>
      <c r="Y6151" s="11">
        <f>IFERROR(Table1[[#This Row],[TotalCharges]]/Table1[[#This Row],[tenure]],"0")</f>
        <v>25.85</v>
      </c>
      <c r="Z6151" t="str">
        <f>IF(Table1[[#This Row],[SeniorCitizen]]=1,"Yes","No")</f>
        <v>No</v>
      </c>
    </row>
    <row r="6152" spans="1:26" x14ac:dyDescent="0.3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s="2">
        <v>91.05</v>
      </c>
      <c r="T6152" s="2">
        <v>2871.5</v>
      </c>
      <c r="U6152" t="s">
        <v>24</v>
      </c>
      <c r="V6152">
        <f>COUNTIF(Table1[[#This Row],[OnlineSecurity]:[StreamingMovies]], "Yes")</f>
        <v>2</v>
      </c>
      <c r="W6152" t="str" cm="1">
        <f t="array" ref="W6152">_xlfn.IFS(Table1[[#This Row],[tenure]]&lt;=12,"0-1 Years", Table1[[#This Row],[tenure]] &lt;=36, "1-3 Years",Table1[[#This Row],[tenure]]&lt;=60, "3-5 Years",Table1[[#This Row],[tenure]]&gt;60,"5+ Years")</f>
        <v>1-3 Years</v>
      </c>
      <c r="X6152" t="str">
        <f>IF(AND(Table1[[#This Row],[Contract]]="Month-to-Month", Table1[[#This Row],[PaymentMethod]]= "Electronic check"), "High Risk", "Standard")</f>
        <v>High Risk</v>
      </c>
      <c r="Y6152" s="11">
        <f>IFERROR(Table1[[#This Row],[TotalCharges]]/Table1[[#This Row],[tenure]],"0")</f>
        <v>89.734375</v>
      </c>
      <c r="Z6152" t="str">
        <f>IF(Table1[[#This Row],[SeniorCitizen]]=1,"Yes","No")</f>
        <v>No</v>
      </c>
    </row>
    <row r="6153" spans="1:26" x14ac:dyDescent="0.3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s="2">
        <v>71</v>
      </c>
      <c r="T6153" s="2">
        <v>672.55</v>
      </c>
      <c r="U6153" t="s">
        <v>23</v>
      </c>
      <c r="V6153">
        <f>COUNTIF(Table1[[#This Row],[OnlineSecurity]:[StreamingMovies]], "Yes")</f>
        <v>0</v>
      </c>
      <c r="W6153" t="str" cm="1">
        <f t="array" ref="W6153">_xlfn.IFS(Table1[[#This Row],[tenure]]&lt;=12,"0-1 Years", Table1[[#This Row],[tenure]] &lt;=36, "1-3 Years",Table1[[#This Row],[tenure]]&lt;=60, "3-5 Years",Table1[[#This Row],[tenure]]&gt;60,"5+ Years")</f>
        <v>0-1 Years</v>
      </c>
      <c r="X6153" t="str">
        <f>IF(AND(Table1[[#This Row],[Contract]]="Month-to-Month", Table1[[#This Row],[PaymentMethod]]= "Electronic check"), "High Risk", "Standard")</f>
        <v>High Risk</v>
      </c>
      <c r="Y6153" s="11">
        <f>IFERROR(Table1[[#This Row],[TotalCharges]]/Table1[[#This Row],[tenure]],"0")</f>
        <v>74.727777777777774</v>
      </c>
      <c r="Z6153" t="str">
        <f>IF(Table1[[#This Row],[SeniorCitizen]]=1,"Yes","No")</f>
        <v>No</v>
      </c>
    </row>
    <row r="6154" spans="1:26" x14ac:dyDescent="0.3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7105</v>
      </c>
      <c r="S6154" s="2">
        <v>93.2</v>
      </c>
      <c r="T6154" s="2">
        <v>1573.7</v>
      </c>
      <c r="U6154" t="s">
        <v>23</v>
      </c>
      <c r="V6154">
        <f>COUNTIF(Table1[[#This Row],[OnlineSecurity]:[StreamingMovies]], "Yes")</f>
        <v>3</v>
      </c>
      <c r="W6154" t="str" cm="1">
        <f t="array" ref="W6154">_xlfn.IFS(Table1[[#This Row],[tenure]]&lt;=12,"0-1 Years", Table1[[#This Row],[tenure]] &lt;=36, "1-3 Years",Table1[[#This Row],[tenure]]&lt;=60, "3-5 Years",Table1[[#This Row],[tenure]]&gt;60,"5+ Years")</f>
        <v>1-3 Years</v>
      </c>
      <c r="X6154" t="str">
        <f>IF(AND(Table1[[#This Row],[Contract]]="Month-to-Month", Table1[[#This Row],[PaymentMethod]]= "Electronic check"), "High Risk", "Standard")</f>
        <v>Standard</v>
      </c>
      <c r="Y6154" s="11">
        <f>IFERROR(Table1[[#This Row],[TotalCharges]]/Table1[[#This Row],[tenure]],"0")</f>
        <v>98.356250000000003</v>
      </c>
      <c r="Z6154" t="str">
        <f>IF(Table1[[#This Row],[SeniorCitizen]]=1,"Yes","No")</f>
        <v>No</v>
      </c>
    </row>
    <row r="6155" spans="1:26" x14ac:dyDescent="0.35">
      <c r="A6155" t="s">
        <v>6190</v>
      </c>
      <c r="B6155" t="s">
        <v>30</v>
      </c>
      <c r="C6155">
        <v>0</v>
      </c>
      <c r="D6155" t="s">
        <v>23</v>
      </c>
      <c r="E6155" t="s">
        <v>23</v>
      </c>
      <c r="F6155">
        <v>60</v>
      </c>
      <c r="G6155" t="s">
        <v>23</v>
      </c>
      <c r="H6155" t="s">
        <v>24</v>
      </c>
      <c r="I6155" t="s">
        <v>24</v>
      </c>
      <c r="J6155" t="s">
        <v>24</v>
      </c>
      <c r="K6155" t="s">
        <v>24</v>
      </c>
      <c r="L6155" t="s">
        <v>24</v>
      </c>
      <c r="M6155" t="s">
        <v>24</v>
      </c>
      <c r="N6155" t="s">
        <v>24</v>
      </c>
      <c r="O6155" t="s">
        <v>24</v>
      </c>
      <c r="P6155" t="s">
        <v>47</v>
      </c>
      <c r="Q6155" t="s">
        <v>23</v>
      </c>
      <c r="R6155" t="s">
        <v>7104</v>
      </c>
      <c r="S6155" s="2">
        <v>20.95</v>
      </c>
      <c r="T6155" s="2">
        <v>1270.55</v>
      </c>
      <c r="U6155" t="s">
        <v>24</v>
      </c>
      <c r="V6155">
        <f>COUNTIF(Table1[[#This Row],[OnlineSecurity]:[StreamingMovies]], "Yes")</f>
        <v>0</v>
      </c>
      <c r="W6155" t="str" cm="1">
        <f t="array" ref="W6155">_xlfn.IFS(Table1[[#This Row],[tenure]]&lt;=12,"0-1 Years", Table1[[#This Row],[tenure]] &lt;=36, "1-3 Years",Table1[[#This Row],[tenure]]&lt;=60, "3-5 Years",Table1[[#This Row],[tenure]]&gt;60,"5+ Years")</f>
        <v>3-5 Years</v>
      </c>
      <c r="X6155" t="str">
        <f>IF(AND(Table1[[#This Row],[Contract]]="Month-to-Month", Table1[[#This Row],[PaymentMethod]]= "Electronic check"), "High Risk", "Standard")</f>
        <v>Standard</v>
      </c>
      <c r="Y6155" s="11">
        <f>IFERROR(Table1[[#This Row],[TotalCharges]]/Table1[[#This Row],[tenure]],"0")</f>
        <v>21.175833333333333</v>
      </c>
      <c r="Z6155" t="str">
        <f>IF(Table1[[#This Row],[SeniorCitizen]]=1,"Yes","No")</f>
        <v>No</v>
      </c>
    </row>
    <row r="6156" spans="1:26" x14ac:dyDescent="0.3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7104</v>
      </c>
      <c r="S6156" s="2">
        <v>109.2</v>
      </c>
      <c r="T6156" s="2">
        <v>7711.45</v>
      </c>
      <c r="U6156" t="s">
        <v>24</v>
      </c>
      <c r="V6156">
        <f>COUNTIF(Table1[[#This Row],[OnlineSecurity]:[StreamingMovies]], "Yes")</f>
        <v>5</v>
      </c>
      <c r="W6156" t="str" cm="1">
        <f t="array" ref="W6156">_xlfn.IFS(Table1[[#This Row],[tenure]]&lt;=12,"0-1 Years", Table1[[#This Row],[tenure]] &lt;=36, "1-3 Years",Table1[[#This Row],[tenure]]&lt;=60, "3-5 Years",Table1[[#This Row],[tenure]]&gt;60,"5+ Years")</f>
        <v>5+ Years</v>
      </c>
      <c r="X6156" t="str">
        <f>IF(AND(Table1[[#This Row],[Contract]]="Month-to-Month", Table1[[#This Row],[PaymentMethod]]= "Electronic check"), "High Risk", "Standard")</f>
        <v>Standard</v>
      </c>
      <c r="Y6156" s="11">
        <f>IFERROR(Table1[[#This Row],[TotalCharges]]/Table1[[#This Row],[tenure]],"0")</f>
        <v>107.10347222222222</v>
      </c>
      <c r="Z6156" t="str">
        <f>IF(Table1[[#This Row],[SeniorCitizen]]=1,"Yes","No")</f>
        <v>No</v>
      </c>
    </row>
    <row r="6157" spans="1:26" x14ac:dyDescent="0.35">
      <c r="A6157" t="s">
        <v>6192</v>
      </c>
      <c r="B6157" t="s">
        <v>30</v>
      </c>
      <c r="C6157">
        <v>0</v>
      </c>
      <c r="D6157" t="s">
        <v>23</v>
      </c>
      <c r="E6157" t="s">
        <v>24</v>
      </c>
      <c r="F6157">
        <v>5</v>
      </c>
      <c r="G6157" t="s">
        <v>23</v>
      </c>
      <c r="H6157" t="s">
        <v>24</v>
      </c>
      <c r="I6157" t="s">
        <v>24</v>
      </c>
      <c r="J6157" t="s">
        <v>24</v>
      </c>
      <c r="K6157" t="s">
        <v>24</v>
      </c>
      <c r="L6157" t="s">
        <v>24</v>
      </c>
      <c r="M6157" t="s">
        <v>24</v>
      </c>
      <c r="N6157" t="s">
        <v>24</v>
      </c>
      <c r="O6157" t="s">
        <v>24</v>
      </c>
      <c r="P6157" t="s">
        <v>27</v>
      </c>
      <c r="Q6157" t="s">
        <v>24</v>
      </c>
      <c r="R6157" t="s">
        <v>32</v>
      </c>
      <c r="S6157" s="2">
        <v>19.350000000000001</v>
      </c>
      <c r="T6157" s="2">
        <v>126.05</v>
      </c>
      <c r="U6157" t="s">
        <v>23</v>
      </c>
      <c r="V6157">
        <f>COUNTIF(Table1[[#This Row],[OnlineSecurity]:[StreamingMovies]], "Yes")</f>
        <v>0</v>
      </c>
      <c r="W6157" t="str" cm="1">
        <f t="array" ref="W6157">_xlfn.IFS(Table1[[#This Row],[tenure]]&lt;=12,"0-1 Years", Table1[[#This Row],[tenure]] &lt;=36, "1-3 Years",Table1[[#This Row],[tenure]]&lt;=60, "3-5 Years",Table1[[#This Row],[tenure]]&gt;60,"5+ Years")</f>
        <v>0-1 Years</v>
      </c>
      <c r="X6157" t="str">
        <f>IF(AND(Table1[[#This Row],[Contract]]="Month-to-Month", Table1[[#This Row],[PaymentMethod]]= "Electronic check"), "High Risk", "Standard")</f>
        <v>Standard</v>
      </c>
      <c r="Y6157" s="11">
        <f>IFERROR(Table1[[#This Row],[TotalCharges]]/Table1[[#This Row],[tenure]],"0")</f>
        <v>25.21</v>
      </c>
      <c r="Z6157" t="str">
        <f>IF(Table1[[#This Row],[SeniorCitizen]]=1,"Yes","No")</f>
        <v>No</v>
      </c>
    </row>
    <row r="6158" spans="1:26" x14ac:dyDescent="0.3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7105</v>
      </c>
      <c r="S6158" s="2">
        <v>85.8</v>
      </c>
      <c r="T6158" s="2">
        <v>2193.65</v>
      </c>
      <c r="U6158" t="s">
        <v>24</v>
      </c>
      <c r="V6158">
        <f>COUNTIF(Table1[[#This Row],[OnlineSecurity]:[StreamingMovies]], "Yes")</f>
        <v>2</v>
      </c>
      <c r="W6158" t="str" cm="1">
        <f t="array" ref="W6158">_xlfn.IFS(Table1[[#This Row],[tenure]]&lt;=12,"0-1 Years", Table1[[#This Row],[tenure]] &lt;=36, "1-3 Years",Table1[[#This Row],[tenure]]&lt;=60, "3-5 Years",Table1[[#This Row],[tenure]]&gt;60,"5+ Years")</f>
        <v>1-3 Years</v>
      </c>
      <c r="X6158" t="str">
        <f>IF(AND(Table1[[#This Row],[Contract]]="Month-to-Month", Table1[[#This Row],[PaymentMethod]]= "Electronic check"), "High Risk", "Standard")</f>
        <v>Standard</v>
      </c>
      <c r="Y6158" s="11">
        <f>IFERROR(Table1[[#This Row],[TotalCharges]]/Table1[[#This Row],[tenure]],"0")</f>
        <v>84.371153846153845</v>
      </c>
      <c r="Z6158" t="str">
        <f>IF(Table1[[#This Row],[SeniorCitizen]]=1,"Yes","No")</f>
        <v>Yes</v>
      </c>
    </row>
    <row r="6159" spans="1:26" x14ac:dyDescent="0.35">
      <c r="A6159" t="s">
        <v>6194</v>
      </c>
      <c r="B6159" t="s">
        <v>30</v>
      </c>
      <c r="C6159">
        <v>0</v>
      </c>
      <c r="D6159" t="s">
        <v>24</v>
      </c>
      <c r="E6159" t="s">
        <v>24</v>
      </c>
      <c r="F6159">
        <v>3</v>
      </c>
      <c r="G6159" t="s">
        <v>23</v>
      </c>
      <c r="H6159" t="s">
        <v>24</v>
      </c>
      <c r="I6159" t="s">
        <v>24</v>
      </c>
      <c r="J6159" t="s">
        <v>24</v>
      </c>
      <c r="K6159" t="s">
        <v>24</v>
      </c>
      <c r="L6159" t="s">
        <v>24</v>
      </c>
      <c r="M6159" t="s">
        <v>24</v>
      </c>
      <c r="N6159" t="s">
        <v>24</v>
      </c>
      <c r="O6159" t="s">
        <v>24</v>
      </c>
      <c r="P6159" t="s">
        <v>27</v>
      </c>
      <c r="Q6159" t="s">
        <v>24</v>
      </c>
      <c r="R6159" t="s">
        <v>32</v>
      </c>
      <c r="S6159" s="2">
        <v>19.850000000000001</v>
      </c>
      <c r="T6159" s="2">
        <v>64.55</v>
      </c>
      <c r="U6159" t="s">
        <v>23</v>
      </c>
      <c r="V6159">
        <f>COUNTIF(Table1[[#This Row],[OnlineSecurity]:[StreamingMovies]], "Yes")</f>
        <v>0</v>
      </c>
      <c r="W6159" t="str" cm="1">
        <f t="array" ref="W6159">_xlfn.IFS(Table1[[#This Row],[tenure]]&lt;=12,"0-1 Years", Table1[[#This Row],[tenure]] &lt;=36, "1-3 Years",Table1[[#This Row],[tenure]]&lt;=60, "3-5 Years",Table1[[#This Row],[tenure]]&gt;60,"5+ Years")</f>
        <v>0-1 Years</v>
      </c>
      <c r="X6159" t="str">
        <f>IF(AND(Table1[[#This Row],[Contract]]="Month-to-Month", Table1[[#This Row],[PaymentMethod]]= "Electronic check"), "High Risk", "Standard")</f>
        <v>Standard</v>
      </c>
      <c r="Y6159" s="11">
        <f>IFERROR(Table1[[#This Row],[TotalCharges]]/Table1[[#This Row],[tenure]],"0")</f>
        <v>21.516666666666666</v>
      </c>
      <c r="Z6159" t="str">
        <f>IF(Table1[[#This Row],[SeniorCitizen]]=1,"Yes","No")</f>
        <v>No</v>
      </c>
    </row>
    <row r="6160" spans="1:26" x14ac:dyDescent="0.35">
      <c r="A6160" t="s">
        <v>6195</v>
      </c>
      <c r="B6160" t="s">
        <v>30</v>
      </c>
      <c r="C6160">
        <v>0</v>
      </c>
      <c r="D6160" t="s">
        <v>24</v>
      </c>
      <c r="E6160" t="s">
        <v>24</v>
      </c>
      <c r="F6160">
        <v>2</v>
      </c>
      <c r="G6160" t="s">
        <v>23</v>
      </c>
      <c r="H6160" t="s">
        <v>24</v>
      </c>
      <c r="I6160" t="s">
        <v>24</v>
      </c>
      <c r="J6160" t="s">
        <v>24</v>
      </c>
      <c r="K6160" t="s">
        <v>24</v>
      </c>
      <c r="L6160" t="s">
        <v>24</v>
      </c>
      <c r="M6160" t="s">
        <v>24</v>
      </c>
      <c r="N6160" t="s">
        <v>24</v>
      </c>
      <c r="O6160" t="s">
        <v>24</v>
      </c>
      <c r="P6160" t="s">
        <v>27</v>
      </c>
      <c r="Q6160" t="s">
        <v>23</v>
      </c>
      <c r="R6160" t="s">
        <v>28</v>
      </c>
      <c r="S6160" s="2">
        <v>19.649999999999999</v>
      </c>
      <c r="T6160" s="2">
        <v>31.2</v>
      </c>
      <c r="U6160" t="s">
        <v>24</v>
      </c>
      <c r="V6160">
        <f>COUNTIF(Table1[[#This Row],[OnlineSecurity]:[StreamingMovies]], "Yes")</f>
        <v>0</v>
      </c>
      <c r="W6160" t="str" cm="1">
        <f t="array" ref="W6160">_xlfn.IFS(Table1[[#This Row],[tenure]]&lt;=12,"0-1 Years", Table1[[#This Row],[tenure]] &lt;=36, "1-3 Years",Table1[[#This Row],[tenure]]&lt;=60, "3-5 Years",Table1[[#This Row],[tenure]]&gt;60,"5+ Years")</f>
        <v>0-1 Years</v>
      </c>
      <c r="X6160" t="str">
        <f>IF(AND(Table1[[#This Row],[Contract]]="Month-to-Month", Table1[[#This Row],[PaymentMethod]]= "Electronic check"), "High Risk", "Standard")</f>
        <v>High Risk</v>
      </c>
      <c r="Y6160" s="11">
        <f>IFERROR(Table1[[#This Row],[TotalCharges]]/Table1[[#This Row],[tenure]],"0")</f>
        <v>15.6</v>
      </c>
      <c r="Z6160" t="str">
        <f>IF(Table1[[#This Row],[SeniorCitizen]]=1,"Yes","No")</f>
        <v>No</v>
      </c>
    </row>
    <row r="6161" spans="1:26" x14ac:dyDescent="0.35">
      <c r="A6161" t="s">
        <v>6196</v>
      </c>
      <c r="B6161" t="s">
        <v>22</v>
      </c>
      <c r="C6161">
        <v>0</v>
      </c>
      <c r="D6161" t="s">
        <v>24</v>
      </c>
      <c r="E6161" t="s">
        <v>23</v>
      </c>
      <c r="F6161">
        <v>2</v>
      </c>
      <c r="G6161" t="s">
        <v>23</v>
      </c>
      <c r="H6161" t="s">
        <v>24</v>
      </c>
      <c r="I6161" t="s">
        <v>24</v>
      </c>
      <c r="J6161" t="s">
        <v>24</v>
      </c>
      <c r="K6161" t="s">
        <v>24</v>
      </c>
      <c r="L6161" t="s">
        <v>24</v>
      </c>
      <c r="M6161" t="s">
        <v>24</v>
      </c>
      <c r="N6161" t="s">
        <v>24</v>
      </c>
      <c r="O6161" t="s">
        <v>24</v>
      </c>
      <c r="P6161" t="s">
        <v>31</v>
      </c>
      <c r="Q6161" t="s">
        <v>24</v>
      </c>
      <c r="R6161" t="s">
        <v>7104</v>
      </c>
      <c r="S6161" s="2">
        <v>20.5</v>
      </c>
      <c r="T6161" s="2">
        <v>38.25</v>
      </c>
      <c r="U6161" t="s">
        <v>24</v>
      </c>
      <c r="V6161">
        <f>COUNTIF(Table1[[#This Row],[OnlineSecurity]:[StreamingMovies]], "Yes")</f>
        <v>0</v>
      </c>
      <c r="W6161" t="str" cm="1">
        <f t="array" ref="W6161">_xlfn.IFS(Table1[[#This Row],[tenure]]&lt;=12,"0-1 Years", Table1[[#This Row],[tenure]] &lt;=36, "1-3 Years",Table1[[#This Row],[tenure]]&lt;=60, "3-5 Years",Table1[[#This Row],[tenure]]&gt;60,"5+ Years")</f>
        <v>0-1 Years</v>
      </c>
      <c r="X6161" t="str">
        <f>IF(AND(Table1[[#This Row],[Contract]]="Month-to-Month", Table1[[#This Row],[PaymentMethod]]= "Electronic check"), "High Risk", "Standard")</f>
        <v>Standard</v>
      </c>
      <c r="Y6161" s="11">
        <f>IFERROR(Table1[[#This Row],[TotalCharges]]/Table1[[#This Row],[tenure]],"0")</f>
        <v>19.125</v>
      </c>
      <c r="Z6161" t="str">
        <f>IF(Table1[[#This Row],[SeniorCitizen]]=1,"Yes","No")</f>
        <v>No</v>
      </c>
    </row>
    <row r="6162" spans="1:26" x14ac:dyDescent="0.3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7105</v>
      </c>
      <c r="S6162" s="2">
        <v>89.65</v>
      </c>
      <c r="T6162" s="2">
        <v>3348.1</v>
      </c>
      <c r="U6162" t="s">
        <v>24</v>
      </c>
      <c r="V6162">
        <f>COUNTIF(Table1[[#This Row],[OnlineSecurity]:[StreamingMovies]], "Yes")</f>
        <v>5</v>
      </c>
      <c r="W6162" t="str" cm="1">
        <f t="array" ref="W6162">_xlfn.IFS(Table1[[#This Row],[tenure]]&lt;=12,"0-1 Years", Table1[[#This Row],[tenure]] &lt;=36, "1-3 Years",Table1[[#This Row],[tenure]]&lt;=60, "3-5 Years",Table1[[#This Row],[tenure]]&gt;60,"5+ Years")</f>
        <v>1-3 Years</v>
      </c>
      <c r="X6162" t="str">
        <f>IF(AND(Table1[[#This Row],[Contract]]="Month-to-Month", Table1[[#This Row],[PaymentMethod]]= "Electronic check"), "High Risk", "Standard")</f>
        <v>Standard</v>
      </c>
      <c r="Y6162" s="11">
        <f>IFERROR(Table1[[#This Row],[TotalCharges]]/Table1[[#This Row],[tenure]],"0")</f>
        <v>93.00277777777778</v>
      </c>
      <c r="Z6162" t="str">
        <f>IF(Table1[[#This Row],[SeniorCitizen]]=1,"Yes","No")</f>
        <v>No</v>
      </c>
    </row>
    <row r="6163" spans="1:26" x14ac:dyDescent="0.3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s="2">
        <v>74.349999999999994</v>
      </c>
      <c r="T6163" s="2">
        <v>533.6</v>
      </c>
      <c r="U6163" t="s">
        <v>24</v>
      </c>
      <c r="V6163">
        <f>COUNTIF(Table1[[#This Row],[OnlineSecurity]:[StreamingMovies]], "Yes")</f>
        <v>1</v>
      </c>
      <c r="W6163" t="str" cm="1">
        <f t="array" ref="W6163">_xlfn.IFS(Table1[[#This Row],[tenure]]&lt;=12,"0-1 Years", Table1[[#This Row],[tenure]] &lt;=36, "1-3 Years",Table1[[#This Row],[tenure]]&lt;=60, "3-5 Years",Table1[[#This Row],[tenure]]&gt;60,"5+ Years")</f>
        <v>0-1 Years</v>
      </c>
      <c r="X6163" t="str">
        <f>IF(AND(Table1[[#This Row],[Contract]]="Month-to-Month", Table1[[#This Row],[PaymentMethod]]= "Electronic check"), "High Risk", "Standard")</f>
        <v>Standard</v>
      </c>
      <c r="Y6163" s="11">
        <f>IFERROR(Table1[[#This Row],[TotalCharges]]/Table1[[#This Row],[tenure]],"0")</f>
        <v>76.228571428571428</v>
      </c>
      <c r="Z6163" t="str">
        <f>IF(Table1[[#This Row],[SeniorCitizen]]=1,"Yes","No")</f>
        <v>No</v>
      </c>
    </row>
    <row r="6164" spans="1:26" x14ac:dyDescent="0.35">
      <c r="A6164" t="s">
        <v>6199</v>
      </c>
      <c r="B6164" t="s">
        <v>22</v>
      </c>
      <c r="C6164">
        <v>1</v>
      </c>
      <c r="D6164" t="s">
        <v>23</v>
      </c>
      <c r="E6164" t="s">
        <v>24</v>
      </c>
      <c r="F6164">
        <v>60</v>
      </c>
      <c r="G6164" t="s">
        <v>24</v>
      </c>
      <c r="H6164" t="s">
        <v>24</v>
      </c>
      <c r="I6164" t="s">
        <v>26</v>
      </c>
      <c r="J6164" t="s">
        <v>24</v>
      </c>
      <c r="K6164" t="s">
        <v>23</v>
      </c>
      <c r="L6164" t="s">
        <v>24</v>
      </c>
      <c r="M6164" t="s">
        <v>24</v>
      </c>
      <c r="N6164" t="s">
        <v>23</v>
      </c>
      <c r="O6164" t="s">
        <v>23</v>
      </c>
      <c r="P6164" t="s">
        <v>47</v>
      </c>
      <c r="Q6164" t="s">
        <v>23</v>
      </c>
      <c r="R6164" t="s">
        <v>7105</v>
      </c>
      <c r="S6164" s="2">
        <v>49.45</v>
      </c>
      <c r="T6164" s="2">
        <v>2907.55</v>
      </c>
      <c r="U6164" t="s">
        <v>24</v>
      </c>
      <c r="V6164">
        <f>COUNTIF(Table1[[#This Row],[OnlineSecurity]:[StreamingMovies]], "Yes")</f>
        <v>3</v>
      </c>
      <c r="W6164" t="str" cm="1">
        <f t="array" ref="W6164">_xlfn.IFS(Table1[[#This Row],[tenure]]&lt;=12,"0-1 Years", Table1[[#This Row],[tenure]] &lt;=36, "1-3 Years",Table1[[#This Row],[tenure]]&lt;=60, "3-5 Years",Table1[[#This Row],[tenure]]&gt;60,"5+ Years")</f>
        <v>3-5 Years</v>
      </c>
      <c r="X6164" t="str">
        <f>IF(AND(Table1[[#This Row],[Contract]]="Month-to-Month", Table1[[#This Row],[PaymentMethod]]= "Electronic check"), "High Risk", "Standard")</f>
        <v>Standard</v>
      </c>
      <c r="Y6164" s="11">
        <f>IFERROR(Table1[[#This Row],[TotalCharges]]/Table1[[#This Row],[tenure]],"0")</f>
        <v>48.459166666666668</v>
      </c>
      <c r="Z6164" t="str">
        <f>IF(Table1[[#This Row],[SeniorCitizen]]=1,"Yes","No")</f>
        <v>Yes</v>
      </c>
    </row>
    <row r="6165" spans="1:26" x14ac:dyDescent="0.3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s="2">
        <v>89.1</v>
      </c>
      <c r="T6165" s="2">
        <v>1620.8</v>
      </c>
      <c r="U6165" t="s">
        <v>24</v>
      </c>
      <c r="V6165">
        <f>COUNTIF(Table1[[#This Row],[OnlineSecurity]:[StreamingMovies]], "Yes")</f>
        <v>2</v>
      </c>
      <c r="W6165" t="str" cm="1">
        <f t="array" ref="W6165">_xlfn.IFS(Table1[[#This Row],[tenure]]&lt;=12,"0-1 Years", Table1[[#This Row],[tenure]] &lt;=36, "1-3 Years",Table1[[#This Row],[tenure]]&lt;=60, "3-5 Years",Table1[[#This Row],[tenure]]&gt;60,"5+ Years")</f>
        <v>1-3 Years</v>
      </c>
      <c r="X6165" t="str">
        <f>IF(AND(Table1[[#This Row],[Contract]]="Month-to-Month", Table1[[#This Row],[PaymentMethod]]= "Electronic check"), "High Risk", "Standard")</f>
        <v>High Risk</v>
      </c>
      <c r="Y6165" s="11">
        <f>IFERROR(Table1[[#This Row],[TotalCharges]]/Table1[[#This Row],[tenure]],"0")</f>
        <v>85.305263157894728</v>
      </c>
      <c r="Z6165" t="str">
        <f>IF(Table1[[#This Row],[SeniorCitizen]]=1,"Yes","No")</f>
        <v>No</v>
      </c>
    </row>
    <row r="6166" spans="1:26" x14ac:dyDescent="0.3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7105</v>
      </c>
      <c r="S6166" s="2">
        <v>75.150000000000006</v>
      </c>
      <c r="T6166" s="2">
        <v>3480.35</v>
      </c>
      <c r="U6166" t="s">
        <v>24</v>
      </c>
      <c r="V6166">
        <f>COUNTIF(Table1[[#This Row],[OnlineSecurity]:[StreamingMovies]], "Yes")</f>
        <v>4</v>
      </c>
      <c r="W6166" t="str" cm="1">
        <f t="array" ref="W6166">_xlfn.IFS(Table1[[#This Row],[tenure]]&lt;=12,"0-1 Years", Table1[[#This Row],[tenure]] &lt;=36, "1-3 Years",Table1[[#This Row],[tenure]]&lt;=60, "3-5 Years",Table1[[#This Row],[tenure]]&gt;60,"5+ Years")</f>
        <v>3-5 Years</v>
      </c>
      <c r="X6166" t="str">
        <f>IF(AND(Table1[[#This Row],[Contract]]="Month-to-Month", Table1[[#This Row],[PaymentMethod]]= "Electronic check"), "High Risk", "Standard")</f>
        <v>Standard</v>
      </c>
      <c r="Y6166" s="11">
        <f>IFERROR(Table1[[#This Row],[TotalCharges]]/Table1[[#This Row],[tenure]],"0")</f>
        <v>77.341111111111104</v>
      </c>
      <c r="Z6166" t="str">
        <f>IF(Table1[[#This Row],[SeniorCitizen]]=1,"Yes","No")</f>
        <v>Yes</v>
      </c>
    </row>
    <row r="6167" spans="1:26" x14ac:dyDescent="0.3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s="2">
        <v>70.650000000000006</v>
      </c>
      <c r="T6167" s="2">
        <v>293.85000000000002</v>
      </c>
      <c r="U6167" t="s">
        <v>24</v>
      </c>
      <c r="V6167">
        <f>COUNTIF(Table1[[#This Row],[OnlineSecurity]:[StreamingMovies]], "Yes")</f>
        <v>0</v>
      </c>
      <c r="W6167" t="str" cm="1">
        <f t="array" ref="W6167">_xlfn.IFS(Table1[[#This Row],[tenure]]&lt;=12,"0-1 Years", Table1[[#This Row],[tenure]] &lt;=36, "1-3 Years",Table1[[#This Row],[tenure]]&lt;=60, "3-5 Years",Table1[[#This Row],[tenure]]&gt;60,"5+ Years")</f>
        <v>0-1 Years</v>
      </c>
      <c r="X6167" t="str">
        <f>IF(AND(Table1[[#This Row],[Contract]]="Month-to-Month", Table1[[#This Row],[PaymentMethod]]= "Electronic check"), "High Risk", "Standard")</f>
        <v>High Risk</v>
      </c>
      <c r="Y6167" s="11">
        <f>IFERROR(Table1[[#This Row],[TotalCharges]]/Table1[[#This Row],[tenure]],"0")</f>
        <v>73.462500000000006</v>
      </c>
      <c r="Z6167" t="str">
        <f>IF(Table1[[#This Row],[SeniorCitizen]]=1,"Yes","No")</f>
        <v>Yes</v>
      </c>
    </row>
    <row r="6168" spans="1:26" x14ac:dyDescent="0.3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s="2">
        <v>104.2</v>
      </c>
      <c r="T6168" s="2">
        <v>3243.45</v>
      </c>
      <c r="U6168" t="s">
        <v>23</v>
      </c>
      <c r="V6168">
        <f>COUNTIF(Table1[[#This Row],[OnlineSecurity]:[StreamingMovies]], "Yes")</f>
        <v>4</v>
      </c>
      <c r="W6168" t="str" cm="1">
        <f t="array" ref="W6168">_xlfn.IFS(Table1[[#This Row],[tenure]]&lt;=12,"0-1 Years", Table1[[#This Row],[tenure]] &lt;=36, "1-3 Years",Table1[[#This Row],[tenure]]&lt;=60, "3-5 Years",Table1[[#This Row],[tenure]]&gt;60,"5+ Years")</f>
        <v>1-3 Years</v>
      </c>
      <c r="X6168" t="str">
        <f>IF(AND(Table1[[#This Row],[Contract]]="Month-to-Month", Table1[[#This Row],[PaymentMethod]]= "Electronic check"), "High Risk", "Standard")</f>
        <v>High Risk</v>
      </c>
      <c r="Y6168" s="11">
        <f>IFERROR(Table1[[#This Row],[TotalCharges]]/Table1[[#This Row],[tenure]],"0")</f>
        <v>104.62741935483871</v>
      </c>
      <c r="Z6168" t="str">
        <f>IF(Table1[[#This Row],[SeniorCitizen]]=1,"Yes","No")</f>
        <v>No</v>
      </c>
    </row>
    <row r="6169" spans="1:26" x14ac:dyDescent="0.3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s="2">
        <v>90.05</v>
      </c>
      <c r="T6169" s="2">
        <v>4137.2</v>
      </c>
      <c r="U6169" t="s">
        <v>24</v>
      </c>
      <c r="V6169">
        <f>COUNTIF(Table1[[#This Row],[OnlineSecurity]:[StreamingMovies]], "Yes")</f>
        <v>3</v>
      </c>
      <c r="W6169" t="str" cm="1">
        <f t="array" ref="W6169">_xlfn.IFS(Table1[[#This Row],[tenure]]&lt;=12,"0-1 Years", Table1[[#This Row],[tenure]] &lt;=36, "1-3 Years",Table1[[#This Row],[tenure]]&lt;=60, "3-5 Years",Table1[[#This Row],[tenure]]&gt;60,"5+ Years")</f>
        <v>3-5 Years</v>
      </c>
      <c r="X6169" t="str">
        <f>IF(AND(Table1[[#This Row],[Contract]]="Month-to-Month", Table1[[#This Row],[PaymentMethod]]= "Electronic check"), "High Risk", "Standard")</f>
        <v>High Risk</v>
      </c>
      <c r="Y6169" s="11">
        <f>IFERROR(Table1[[#This Row],[TotalCharges]]/Table1[[#This Row],[tenure]],"0")</f>
        <v>88.02553191489362</v>
      </c>
      <c r="Z6169" t="str">
        <f>IF(Table1[[#This Row],[SeniorCitizen]]=1,"Yes","No")</f>
        <v>No</v>
      </c>
    </row>
    <row r="6170" spans="1:26" x14ac:dyDescent="0.3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s="2">
        <v>79.25</v>
      </c>
      <c r="T6170" s="2">
        <v>79.25</v>
      </c>
      <c r="U6170" t="s">
        <v>23</v>
      </c>
      <c r="V6170">
        <f>COUNTIF(Table1[[#This Row],[OnlineSecurity]:[StreamingMovies]], "Yes")</f>
        <v>1</v>
      </c>
      <c r="W6170" t="str" cm="1">
        <f t="array" ref="W6170">_xlfn.IFS(Table1[[#This Row],[tenure]]&lt;=12,"0-1 Years", Table1[[#This Row],[tenure]] &lt;=36, "1-3 Years",Table1[[#This Row],[tenure]]&lt;=60, "3-5 Years",Table1[[#This Row],[tenure]]&gt;60,"5+ Years")</f>
        <v>0-1 Years</v>
      </c>
      <c r="X6170" t="str">
        <f>IF(AND(Table1[[#This Row],[Contract]]="Month-to-Month", Table1[[#This Row],[PaymentMethod]]= "Electronic check"), "High Risk", "Standard")</f>
        <v>High Risk</v>
      </c>
      <c r="Y6170" s="11">
        <f>IFERROR(Table1[[#This Row],[TotalCharges]]/Table1[[#This Row],[tenure]],"0")</f>
        <v>79.25</v>
      </c>
      <c r="Z6170" t="str">
        <f>IF(Table1[[#This Row],[SeniorCitizen]]=1,"Yes","No")</f>
        <v>No</v>
      </c>
    </row>
    <row r="6171" spans="1:26" x14ac:dyDescent="0.3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7104</v>
      </c>
      <c r="S6171" s="2">
        <v>44.9</v>
      </c>
      <c r="T6171" s="2">
        <v>44.9</v>
      </c>
      <c r="U6171" t="s">
        <v>23</v>
      </c>
      <c r="V6171">
        <f>COUNTIF(Table1[[#This Row],[OnlineSecurity]:[StreamingMovies]], "Yes")</f>
        <v>0</v>
      </c>
      <c r="W6171" t="str" cm="1">
        <f t="array" ref="W6171">_xlfn.IFS(Table1[[#This Row],[tenure]]&lt;=12,"0-1 Years", Table1[[#This Row],[tenure]] &lt;=36, "1-3 Years",Table1[[#This Row],[tenure]]&lt;=60, "3-5 Years",Table1[[#This Row],[tenure]]&gt;60,"5+ Years")</f>
        <v>0-1 Years</v>
      </c>
      <c r="X6171" t="str">
        <f>IF(AND(Table1[[#This Row],[Contract]]="Month-to-Month", Table1[[#This Row],[PaymentMethod]]= "Electronic check"), "High Risk", "Standard")</f>
        <v>Standard</v>
      </c>
      <c r="Y6171" s="11">
        <f>IFERROR(Table1[[#This Row],[TotalCharges]]/Table1[[#This Row],[tenure]],"0")</f>
        <v>44.9</v>
      </c>
      <c r="Z6171" t="str">
        <f>IF(Table1[[#This Row],[SeniorCitizen]]=1,"Yes","No")</f>
        <v>No</v>
      </c>
    </row>
    <row r="6172" spans="1:26" x14ac:dyDescent="0.35">
      <c r="A6172" t="s">
        <v>6207</v>
      </c>
      <c r="B6172" t="s">
        <v>22</v>
      </c>
      <c r="C6172">
        <v>0</v>
      </c>
      <c r="D6172" t="s">
        <v>24</v>
      </c>
      <c r="E6172" t="s">
        <v>24</v>
      </c>
      <c r="F6172">
        <v>1</v>
      </c>
      <c r="G6172" t="s">
        <v>23</v>
      </c>
      <c r="H6172" t="s">
        <v>24</v>
      </c>
      <c r="I6172" t="s">
        <v>24</v>
      </c>
      <c r="J6172" t="s">
        <v>24</v>
      </c>
      <c r="K6172" t="s">
        <v>24</v>
      </c>
      <c r="L6172" t="s">
        <v>24</v>
      </c>
      <c r="M6172" t="s">
        <v>24</v>
      </c>
      <c r="N6172" t="s">
        <v>24</v>
      </c>
      <c r="O6172" t="s">
        <v>24</v>
      </c>
      <c r="P6172" t="s">
        <v>27</v>
      </c>
      <c r="Q6172" t="s">
        <v>24</v>
      </c>
      <c r="R6172" t="s">
        <v>7105</v>
      </c>
      <c r="S6172" s="2">
        <v>19.399999999999999</v>
      </c>
      <c r="T6172" s="2">
        <v>19.399999999999999</v>
      </c>
      <c r="U6172" t="s">
        <v>24</v>
      </c>
      <c r="V6172">
        <f>COUNTIF(Table1[[#This Row],[OnlineSecurity]:[StreamingMovies]], "Yes")</f>
        <v>0</v>
      </c>
      <c r="W6172" t="str" cm="1">
        <f t="array" ref="W6172">_xlfn.IFS(Table1[[#This Row],[tenure]]&lt;=12,"0-1 Years", Table1[[#This Row],[tenure]] &lt;=36, "1-3 Years",Table1[[#This Row],[tenure]]&lt;=60, "3-5 Years",Table1[[#This Row],[tenure]]&gt;60,"5+ Years")</f>
        <v>0-1 Years</v>
      </c>
      <c r="X6172" t="str">
        <f>IF(AND(Table1[[#This Row],[Contract]]="Month-to-Month", Table1[[#This Row],[PaymentMethod]]= "Electronic check"), "High Risk", "Standard")</f>
        <v>Standard</v>
      </c>
      <c r="Y6172" s="11">
        <f>IFERROR(Table1[[#This Row],[TotalCharges]]/Table1[[#This Row],[tenure]],"0")</f>
        <v>19.399999999999999</v>
      </c>
      <c r="Z6172" t="str">
        <f>IF(Table1[[#This Row],[SeniorCitizen]]=1,"Yes","No")</f>
        <v>No</v>
      </c>
    </row>
    <row r="6173" spans="1:26" x14ac:dyDescent="0.3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7105</v>
      </c>
      <c r="S6173" s="2">
        <v>88.75</v>
      </c>
      <c r="T6173" s="2">
        <v>5348.65</v>
      </c>
      <c r="U6173" t="s">
        <v>24</v>
      </c>
      <c r="V6173">
        <f>COUNTIF(Table1[[#This Row],[OnlineSecurity]:[StreamingMovies]], "Yes")</f>
        <v>2</v>
      </c>
      <c r="W6173" t="str" cm="1">
        <f t="array" ref="W6173">_xlfn.IFS(Table1[[#This Row],[tenure]]&lt;=12,"0-1 Years", Table1[[#This Row],[tenure]] &lt;=36, "1-3 Years",Table1[[#This Row],[tenure]]&lt;=60, "3-5 Years",Table1[[#This Row],[tenure]]&gt;60,"5+ Years")</f>
        <v>3-5 Years</v>
      </c>
      <c r="X6173" t="str">
        <f>IF(AND(Table1[[#This Row],[Contract]]="Month-to-Month", Table1[[#This Row],[PaymentMethod]]= "Electronic check"), "High Risk", "Standard")</f>
        <v>Standard</v>
      </c>
      <c r="Y6173" s="11">
        <f>IFERROR(Table1[[#This Row],[TotalCharges]]/Table1[[#This Row],[tenure]],"0")</f>
        <v>90.655084745762707</v>
      </c>
      <c r="Z6173" t="str">
        <f>IF(Table1[[#This Row],[SeniorCitizen]]=1,"Yes","No")</f>
        <v>Yes</v>
      </c>
    </row>
    <row r="6174" spans="1:26" x14ac:dyDescent="0.3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s="2">
        <v>70.099999999999994</v>
      </c>
      <c r="T6174" s="2">
        <v>659.65</v>
      </c>
      <c r="U6174" t="s">
        <v>23</v>
      </c>
      <c r="V6174">
        <f>COUNTIF(Table1[[#This Row],[OnlineSecurity]:[StreamingMovies]], "Yes")</f>
        <v>0</v>
      </c>
      <c r="W6174" t="str" cm="1">
        <f t="array" ref="W6174">_xlfn.IFS(Table1[[#This Row],[tenure]]&lt;=12,"0-1 Years", Table1[[#This Row],[tenure]] &lt;=36, "1-3 Years",Table1[[#This Row],[tenure]]&lt;=60, "3-5 Years",Table1[[#This Row],[tenure]]&gt;60,"5+ Years")</f>
        <v>0-1 Years</v>
      </c>
      <c r="X6174" t="str">
        <f>IF(AND(Table1[[#This Row],[Contract]]="Month-to-Month", Table1[[#This Row],[PaymentMethod]]= "Electronic check"), "High Risk", "Standard")</f>
        <v>High Risk</v>
      </c>
      <c r="Y6174" s="11">
        <f>IFERROR(Table1[[#This Row],[TotalCharges]]/Table1[[#This Row],[tenure]],"0")</f>
        <v>65.965000000000003</v>
      </c>
      <c r="Z6174" t="str">
        <f>IF(Table1[[#This Row],[SeniorCitizen]]=1,"Yes","No")</f>
        <v>No</v>
      </c>
    </row>
    <row r="6175" spans="1:26" x14ac:dyDescent="0.3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7105</v>
      </c>
      <c r="S6175" s="2">
        <v>91</v>
      </c>
      <c r="T6175" s="2">
        <v>3180.5</v>
      </c>
      <c r="U6175" t="s">
        <v>24</v>
      </c>
      <c r="V6175">
        <f>COUNTIF(Table1[[#This Row],[OnlineSecurity]:[StreamingMovies]], "Yes")</f>
        <v>2</v>
      </c>
      <c r="W6175" t="str" cm="1">
        <f t="array" ref="W6175">_xlfn.IFS(Table1[[#This Row],[tenure]]&lt;=12,"0-1 Years", Table1[[#This Row],[tenure]] &lt;=36, "1-3 Years",Table1[[#This Row],[tenure]]&lt;=60, "3-5 Years",Table1[[#This Row],[tenure]]&gt;60,"5+ Years")</f>
        <v>1-3 Years</v>
      </c>
      <c r="X6175" t="str">
        <f>IF(AND(Table1[[#This Row],[Contract]]="Month-to-Month", Table1[[#This Row],[PaymentMethod]]= "Electronic check"), "High Risk", "Standard")</f>
        <v>Standard</v>
      </c>
      <c r="Y6175" s="11">
        <f>IFERROR(Table1[[#This Row],[TotalCharges]]/Table1[[#This Row],[tenure]],"0")</f>
        <v>90.871428571428567</v>
      </c>
      <c r="Z6175" t="str">
        <f>IF(Table1[[#This Row],[SeniorCitizen]]=1,"Yes","No")</f>
        <v>Yes</v>
      </c>
    </row>
    <row r="6176" spans="1:26" x14ac:dyDescent="0.35">
      <c r="A6176" t="s">
        <v>6211</v>
      </c>
      <c r="B6176" t="s">
        <v>30</v>
      </c>
      <c r="C6176">
        <v>0</v>
      </c>
      <c r="D6176" t="s">
        <v>24</v>
      </c>
      <c r="E6176" t="s">
        <v>24</v>
      </c>
      <c r="F6176">
        <v>4</v>
      </c>
      <c r="G6176" t="s">
        <v>24</v>
      </c>
      <c r="H6176" t="s">
        <v>24</v>
      </c>
      <c r="I6176" t="s">
        <v>26</v>
      </c>
      <c r="J6176" t="s">
        <v>24</v>
      </c>
      <c r="K6176" t="s">
        <v>24</v>
      </c>
      <c r="L6176" t="s">
        <v>23</v>
      </c>
      <c r="M6176" t="s">
        <v>24</v>
      </c>
      <c r="N6176" t="s">
        <v>24</v>
      </c>
      <c r="O6176" t="s">
        <v>24</v>
      </c>
      <c r="P6176" t="s">
        <v>27</v>
      </c>
      <c r="Q6176" t="s">
        <v>23</v>
      </c>
      <c r="R6176" t="s">
        <v>28</v>
      </c>
      <c r="S6176" s="2">
        <v>29.65</v>
      </c>
      <c r="T6176" s="2">
        <v>118.5</v>
      </c>
      <c r="U6176" t="s">
        <v>23</v>
      </c>
      <c r="V6176">
        <f>COUNTIF(Table1[[#This Row],[OnlineSecurity]:[StreamingMovies]], "Yes")</f>
        <v>1</v>
      </c>
      <c r="W6176" t="str" cm="1">
        <f t="array" ref="W6176">_xlfn.IFS(Table1[[#This Row],[tenure]]&lt;=12,"0-1 Years", Table1[[#This Row],[tenure]] &lt;=36, "1-3 Years",Table1[[#This Row],[tenure]]&lt;=60, "3-5 Years",Table1[[#This Row],[tenure]]&gt;60,"5+ Years")</f>
        <v>0-1 Years</v>
      </c>
      <c r="X6176" t="str">
        <f>IF(AND(Table1[[#This Row],[Contract]]="Month-to-Month", Table1[[#This Row],[PaymentMethod]]= "Electronic check"), "High Risk", "Standard")</f>
        <v>High Risk</v>
      </c>
      <c r="Y6176" s="11">
        <f>IFERROR(Table1[[#This Row],[TotalCharges]]/Table1[[#This Row],[tenure]],"0")</f>
        <v>29.625</v>
      </c>
      <c r="Z6176" t="str">
        <f>IF(Table1[[#This Row],[SeniorCitizen]]=1,"Yes","No")</f>
        <v>No</v>
      </c>
    </row>
    <row r="6177" spans="1:26" x14ac:dyDescent="0.3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s="2">
        <v>90.8</v>
      </c>
      <c r="T6177" s="2">
        <v>3023.85</v>
      </c>
      <c r="U6177" t="s">
        <v>24</v>
      </c>
      <c r="V6177">
        <f>COUNTIF(Table1[[#This Row],[OnlineSecurity]:[StreamingMovies]], "Yes")</f>
        <v>3</v>
      </c>
      <c r="W6177" t="str" cm="1">
        <f t="array" ref="W6177">_xlfn.IFS(Table1[[#This Row],[tenure]]&lt;=12,"0-1 Years", Table1[[#This Row],[tenure]] &lt;=36, "1-3 Years",Table1[[#This Row],[tenure]]&lt;=60, "3-5 Years",Table1[[#This Row],[tenure]]&gt;60,"5+ Years")</f>
        <v>1-3 Years</v>
      </c>
      <c r="X6177" t="str">
        <f>IF(AND(Table1[[#This Row],[Contract]]="Month-to-Month", Table1[[#This Row],[PaymentMethod]]= "Electronic check"), "High Risk", "Standard")</f>
        <v>Standard</v>
      </c>
      <c r="Y6177" s="11">
        <f>IFERROR(Table1[[#This Row],[TotalCharges]]/Table1[[#This Row],[tenure]],"0")</f>
        <v>94.495312499999997</v>
      </c>
      <c r="Z6177" t="str">
        <f>IF(Table1[[#This Row],[SeniorCitizen]]=1,"Yes","No")</f>
        <v>No</v>
      </c>
    </row>
    <row r="6178" spans="1:26" x14ac:dyDescent="0.3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s="2">
        <v>77.849999999999994</v>
      </c>
      <c r="T6178" s="2">
        <v>3365.85</v>
      </c>
      <c r="U6178" t="s">
        <v>23</v>
      </c>
      <c r="V6178">
        <f>COUNTIF(Table1[[#This Row],[OnlineSecurity]:[StreamingMovies]], "Yes")</f>
        <v>1</v>
      </c>
      <c r="W6178" t="str" cm="1">
        <f t="array" ref="W6178">_xlfn.IFS(Table1[[#This Row],[tenure]]&lt;=12,"0-1 Years", Table1[[#This Row],[tenure]] &lt;=36, "1-3 Years",Table1[[#This Row],[tenure]]&lt;=60, "3-5 Years",Table1[[#This Row],[tenure]]&gt;60,"5+ Years")</f>
        <v>3-5 Years</v>
      </c>
      <c r="X6178" t="str">
        <f>IF(AND(Table1[[#This Row],[Contract]]="Month-to-Month", Table1[[#This Row],[PaymentMethod]]= "Electronic check"), "High Risk", "Standard")</f>
        <v>High Risk</v>
      </c>
      <c r="Y6178" s="11">
        <f>IFERROR(Table1[[#This Row],[TotalCharges]]/Table1[[#This Row],[tenure]],"0")</f>
        <v>78.275581395348837</v>
      </c>
      <c r="Z6178" t="str">
        <f>IF(Table1[[#This Row],[SeniorCitizen]]=1,"Yes","No")</f>
        <v>No</v>
      </c>
    </row>
    <row r="6179" spans="1:26" x14ac:dyDescent="0.3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s="2">
        <v>54.3</v>
      </c>
      <c r="T6179" s="2">
        <v>195.3</v>
      </c>
      <c r="U6179" t="s">
        <v>23</v>
      </c>
      <c r="V6179">
        <f>COUNTIF(Table1[[#This Row],[OnlineSecurity]:[StreamingMovies]], "Yes")</f>
        <v>1</v>
      </c>
      <c r="W6179" t="str" cm="1">
        <f t="array" ref="W6179">_xlfn.IFS(Table1[[#This Row],[tenure]]&lt;=12,"0-1 Years", Table1[[#This Row],[tenure]] &lt;=36, "1-3 Years",Table1[[#This Row],[tenure]]&lt;=60, "3-5 Years",Table1[[#This Row],[tenure]]&gt;60,"5+ Years")</f>
        <v>0-1 Years</v>
      </c>
      <c r="X6179" t="str">
        <f>IF(AND(Table1[[#This Row],[Contract]]="Month-to-Month", Table1[[#This Row],[PaymentMethod]]= "Electronic check"), "High Risk", "Standard")</f>
        <v>High Risk</v>
      </c>
      <c r="Y6179" s="11">
        <f>IFERROR(Table1[[#This Row],[TotalCharges]]/Table1[[#This Row],[tenure]],"0")</f>
        <v>48.825000000000003</v>
      </c>
      <c r="Z6179" t="str">
        <f>IF(Table1[[#This Row],[SeniorCitizen]]=1,"Yes","No")</f>
        <v>No</v>
      </c>
    </row>
    <row r="6180" spans="1:26" x14ac:dyDescent="0.35">
      <c r="A6180" t="s">
        <v>6215</v>
      </c>
      <c r="B6180" t="s">
        <v>22</v>
      </c>
      <c r="C6180">
        <v>1</v>
      </c>
      <c r="D6180" t="s">
        <v>23</v>
      </c>
      <c r="E6180" t="s">
        <v>24</v>
      </c>
      <c r="F6180">
        <v>54</v>
      </c>
      <c r="G6180" t="s">
        <v>23</v>
      </c>
      <c r="H6180" t="s">
        <v>24</v>
      </c>
      <c r="I6180" t="s">
        <v>24</v>
      </c>
      <c r="J6180" t="s">
        <v>24</v>
      </c>
      <c r="K6180" t="s">
        <v>24</v>
      </c>
      <c r="L6180" t="s">
        <v>24</v>
      </c>
      <c r="M6180" t="s">
        <v>24</v>
      </c>
      <c r="N6180" t="s">
        <v>24</v>
      </c>
      <c r="O6180" t="s">
        <v>24</v>
      </c>
      <c r="P6180" t="s">
        <v>47</v>
      </c>
      <c r="Q6180" t="s">
        <v>23</v>
      </c>
      <c r="R6180" t="s">
        <v>32</v>
      </c>
      <c r="S6180" s="2">
        <v>18.95</v>
      </c>
      <c r="T6180" s="2">
        <v>1031.0999999999999</v>
      </c>
      <c r="U6180" t="s">
        <v>24</v>
      </c>
      <c r="V6180">
        <f>COUNTIF(Table1[[#This Row],[OnlineSecurity]:[StreamingMovies]], "Yes")</f>
        <v>0</v>
      </c>
      <c r="W6180" t="str" cm="1">
        <f t="array" ref="W6180">_xlfn.IFS(Table1[[#This Row],[tenure]]&lt;=12,"0-1 Years", Table1[[#This Row],[tenure]] &lt;=36, "1-3 Years",Table1[[#This Row],[tenure]]&lt;=60, "3-5 Years",Table1[[#This Row],[tenure]]&gt;60,"5+ Years")</f>
        <v>3-5 Years</v>
      </c>
      <c r="X6180" t="str">
        <f>IF(AND(Table1[[#This Row],[Contract]]="Month-to-Month", Table1[[#This Row],[PaymentMethod]]= "Electronic check"), "High Risk", "Standard")</f>
        <v>Standard</v>
      </c>
      <c r="Y6180" s="11">
        <f>IFERROR(Table1[[#This Row],[TotalCharges]]/Table1[[#This Row],[tenure]],"0")</f>
        <v>19.094444444444441</v>
      </c>
      <c r="Z6180" t="str">
        <f>IF(Table1[[#This Row],[SeniorCitizen]]=1,"Yes","No")</f>
        <v>Yes</v>
      </c>
    </row>
    <row r="6181" spans="1:26" x14ac:dyDescent="0.3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7104</v>
      </c>
      <c r="S6181" s="2">
        <v>95.15</v>
      </c>
      <c r="T6181" s="2">
        <v>997.65</v>
      </c>
      <c r="U6181" t="s">
        <v>23</v>
      </c>
      <c r="V6181">
        <f>COUNTIF(Table1[[#This Row],[OnlineSecurity]:[StreamingMovies]], "Yes")</f>
        <v>2</v>
      </c>
      <c r="W6181" t="str" cm="1">
        <f t="array" ref="W6181">_xlfn.IFS(Table1[[#This Row],[tenure]]&lt;=12,"0-1 Years", Table1[[#This Row],[tenure]] &lt;=36, "1-3 Years",Table1[[#This Row],[tenure]]&lt;=60, "3-5 Years",Table1[[#This Row],[tenure]]&gt;60,"5+ Years")</f>
        <v>0-1 Years</v>
      </c>
      <c r="X6181" t="str">
        <f>IF(AND(Table1[[#This Row],[Contract]]="Month-to-Month", Table1[[#This Row],[PaymentMethod]]= "Electronic check"), "High Risk", "Standard")</f>
        <v>Standard</v>
      </c>
      <c r="Y6181" s="11">
        <f>IFERROR(Table1[[#This Row],[TotalCharges]]/Table1[[#This Row],[tenure]],"0")</f>
        <v>90.695454545454538</v>
      </c>
      <c r="Z6181" t="str">
        <f>IF(Table1[[#This Row],[SeniorCitizen]]=1,"Yes","No")</f>
        <v>Yes</v>
      </c>
    </row>
    <row r="6182" spans="1:26" x14ac:dyDescent="0.3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7104</v>
      </c>
      <c r="S6182" s="2">
        <v>102.4</v>
      </c>
      <c r="T6182" s="2">
        <v>6471.85</v>
      </c>
      <c r="U6182" t="s">
        <v>24</v>
      </c>
      <c r="V6182">
        <f>COUNTIF(Table1[[#This Row],[OnlineSecurity]:[StreamingMovies]], "Yes")</f>
        <v>3</v>
      </c>
      <c r="W6182" t="str" cm="1">
        <f t="array" ref="W6182">_xlfn.IFS(Table1[[#This Row],[tenure]]&lt;=12,"0-1 Years", Table1[[#This Row],[tenure]] &lt;=36, "1-3 Years",Table1[[#This Row],[tenure]]&lt;=60, "3-5 Years",Table1[[#This Row],[tenure]]&gt;60,"5+ Years")</f>
        <v>5+ Years</v>
      </c>
      <c r="X6182" t="str">
        <f>IF(AND(Table1[[#This Row],[Contract]]="Month-to-Month", Table1[[#This Row],[PaymentMethod]]= "Electronic check"), "High Risk", "Standard")</f>
        <v>Standard</v>
      </c>
      <c r="Y6182" s="11">
        <f>IFERROR(Table1[[#This Row],[TotalCharges]]/Table1[[#This Row],[tenure]],"0")</f>
        <v>98.058333333333337</v>
      </c>
      <c r="Z6182" t="str">
        <f>IF(Table1[[#This Row],[SeniorCitizen]]=1,"Yes","No")</f>
        <v>Yes</v>
      </c>
    </row>
    <row r="6183" spans="1:26" x14ac:dyDescent="0.3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s="2">
        <v>99.9</v>
      </c>
      <c r="T6183" s="2">
        <v>6241.35</v>
      </c>
      <c r="U6183" t="s">
        <v>24</v>
      </c>
      <c r="V6183">
        <f>COUNTIF(Table1[[#This Row],[OnlineSecurity]:[StreamingMovies]], "Yes")</f>
        <v>3</v>
      </c>
      <c r="W6183" t="str" cm="1">
        <f t="array" ref="W6183">_xlfn.IFS(Table1[[#This Row],[tenure]]&lt;=12,"0-1 Years", Table1[[#This Row],[tenure]] &lt;=36, "1-3 Years",Table1[[#This Row],[tenure]]&lt;=60, "3-5 Years",Table1[[#This Row],[tenure]]&gt;60,"5+ Years")</f>
        <v>5+ Years</v>
      </c>
      <c r="X6183" t="str">
        <f>IF(AND(Table1[[#This Row],[Contract]]="Month-to-Month", Table1[[#This Row],[PaymentMethod]]= "Electronic check"), "High Risk", "Standard")</f>
        <v>Standard</v>
      </c>
      <c r="Y6183" s="11">
        <f>IFERROR(Table1[[#This Row],[TotalCharges]]/Table1[[#This Row],[tenure]],"0")</f>
        <v>102.31721311475411</v>
      </c>
      <c r="Z6183" t="str">
        <f>IF(Table1[[#This Row],[SeniorCitizen]]=1,"Yes","No")</f>
        <v>No</v>
      </c>
    </row>
    <row r="6184" spans="1:26" x14ac:dyDescent="0.3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7105</v>
      </c>
      <c r="S6184" s="2">
        <v>88.7</v>
      </c>
      <c r="T6184" s="2">
        <v>6501.35</v>
      </c>
      <c r="U6184" t="s">
        <v>24</v>
      </c>
      <c r="V6184">
        <f>COUNTIF(Table1[[#This Row],[OnlineSecurity]:[StreamingMovies]], "Yes")</f>
        <v>6</v>
      </c>
      <c r="W6184" t="str" cm="1">
        <f t="array" ref="W6184">_xlfn.IFS(Table1[[#This Row],[tenure]]&lt;=12,"0-1 Years", Table1[[#This Row],[tenure]] &lt;=36, "1-3 Years",Table1[[#This Row],[tenure]]&lt;=60, "3-5 Years",Table1[[#This Row],[tenure]]&gt;60,"5+ Years")</f>
        <v>5+ Years</v>
      </c>
      <c r="X6184" t="str">
        <f>IF(AND(Table1[[#This Row],[Contract]]="Month-to-Month", Table1[[#This Row],[PaymentMethod]]= "Electronic check"), "High Risk", "Standard")</f>
        <v>Standard</v>
      </c>
      <c r="Y6184" s="11">
        <f>IFERROR(Table1[[#This Row],[TotalCharges]]/Table1[[#This Row],[tenure]],"0")</f>
        <v>90.296527777777783</v>
      </c>
      <c r="Z6184" t="str">
        <f>IF(Table1[[#This Row],[SeniorCitizen]]=1,"Yes","No")</f>
        <v>No</v>
      </c>
    </row>
    <row r="6185" spans="1:26" x14ac:dyDescent="0.35">
      <c r="A6185" t="s">
        <v>6220</v>
      </c>
      <c r="B6185" t="s">
        <v>30</v>
      </c>
      <c r="C6185">
        <v>0</v>
      </c>
      <c r="D6185" t="s">
        <v>23</v>
      </c>
      <c r="E6185" t="s">
        <v>23</v>
      </c>
      <c r="F6185">
        <v>44</v>
      </c>
      <c r="G6185" t="s">
        <v>24</v>
      </c>
      <c r="H6185" t="s">
        <v>24</v>
      </c>
      <c r="I6185" t="s">
        <v>26</v>
      </c>
      <c r="J6185" t="s">
        <v>24</v>
      </c>
      <c r="K6185" t="s">
        <v>24</v>
      </c>
      <c r="L6185" t="s">
        <v>23</v>
      </c>
      <c r="M6185" t="s">
        <v>23</v>
      </c>
      <c r="N6185" t="s">
        <v>23</v>
      </c>
      <c r="O6185" t="s">
        <v>23</v>
      </c>
      <c r="P6185" t="s">
        <v>31</v>
      </c>
      <c r="Q6185" t="s">
        <v>23</v>
      </c>
      <c r="R6185" t="s">
        <v>28</v>
      </c>
      <c r="S6185" s="2">
        <v>54.3</v>
      </c>
      <c r="T6185" s="2">
        <v>2317.1</v>
      </c>
      <c r="U6185" t="s">
        <v>24</v>
      </c>
      <c r="V6185">
        <f>COUNTIF(Table1[[#This Row],[OnlineSecurity]:[StreamingMovies]], "Yes")</f>
        <v>4</v>
      </c>
      <c r="W6185" t="str" cm="1">
        <f t="array" ref="W6185">_xlfn.IFS(Table1[[#This Row],[tenure]]&lt;=12,"0-1 Years", Table1[[#This Row],[tenure]] &lt;=36, "1-3 Years",Table1[[#This Row],[tenure]]&lt;=60, "3-5 Years",Table1[[#This Row],[tenure]]&gt;60,"5+ Years")</f>
        <v>3-5 Years</v>
      </c>
      <c r="X6185" t="str">
        <f>IF(AND(Table1[[#This Row],[Contract]]="Month-to-Month", Table1[[#This Row],[PaymentMethod]]= "Electronic check"), "High Risk", "Standard")</f>
        <v>Standard</v>
      </c>
      <c r="Y6185" s="11">
        <f>IFERROR(Table1[[#This Row],[TotalCharges]]/Table1[[#This Row],[tenure]],"0")</f>
        <v>52.661363636363632</v>
      </c>
      <c r="Z6185" t="str">
        <f>IF(Table1[[#This Row],[SeniorCitizen]]=1,"Yes","No")</f>
        <v>No</v>
      </c>
    </row>
    <row r="6186" spans="1:26" x14ac:dyDescent="0.3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7104</v>
      </c>
      <c r="S6186" s="2">
        <v>55.7</v>
      </c>
      <c r="T6186" s="2">
        <v>2237.5500000000002</v>
      </c>
      <c r="U6186" t="s">
        <v>24</v>
      </c>
      <c r="V6186">
        <f>COUNTIF(Table1[[#This Row],[OnlineSecurity]:[StreamingMovies]], "Yes")</f>
        <v>1</v>
      </c>
      <c r="W6186" t="str" cm="1">
        <f t="array" ref="W6186">_xlfn.IFS(Table1[[#This Row],[tenure]]&lt;=12,"0-1 Years", Table1[[#This Row],[tenure]] &lt;=36, "1-3 Years",Table1[[#This Row],[tenure]]&lt;=60, "3-5 Years",Table1[[#This Row],[tenure]]&gt;60,"5+ Years")</f>
        <v>3-5 Years</v>
      </c>
      <c r="X6186" t="str">
        <f>IF(AND(Table1[[#This Row],[Contract]]="Month-to-Month", Table1[[#This Row],[PaymentMethod]]= "Electronic check"), "High Risk", "Standard")</f>
        <v>Standard</v>
      </c>
      <c r="Y6186" s="11">
        <f>IFERROR(Table1[[#This Row],[TotalCharges]]/Table1[[#This Row],[tenure]],"0")</f>
        <v>54.574390243902442</v>
      </c>
      <c r="Z6186" t="str">
        <f>IF(Table1[[#This Row],[SeniorCitizen]]=1,"Yes","No")</f>
        <v>No</v>
      </c>
    </row>
    <row r="6187" spans="1:26" x14ac:dyDescent="0.3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s="2">
        <v>103.95</v>
      </c>
      <c r="T6187" s="2">
        <v>5231.3</v>
      </c>
      <c r="U6187" t="s">
        <v>24</v>
      </c>
      <c r="V6187">
        <f>COUNTIF(Table1[[#This Row],[OnlineSecurity]:[StreamingMovies]], "Yes")</f>
        <v>4</v>
      </c>
      <c r="W6187" t="str" cm="1">
        <f t="array" ref="W6187">_xlfn.IFS(Table1[[#This Row],[tenure]]&lt;=12,"0-1 Years", Table1[[#This Row],[tenure]] &lt;=36, "1-3 Years",Table1[[#This Row],[tenure]]&lt;=60, "3-5 Years",Table1[[#This Row],[tenure]]&gt;60,"5+ Years")</f>
        <v>3-5 Years</v>
      </c>
      <c r="X6187" t="str">
        <f>IF(AND(Table1[[#This Row],[Contract]]="Month-to-Month", Table1[[#This Row],[PaymentMethod]]= "Electronic check"), "High Risk", "Standard")</f>
        <v>Standard</v>
      </c>
      <c r="Y6187" s="11">
        <f>IFERROR(Table1[[#This Row],[TotalCharges]]/Table1[[#This Row],[tenure]],"0")</f>
        <v>104.626</v>
      </c>
      <c r="Z6187" t="str">
        <f>IF(Table1[[#This Row],[SeniorCitizen]]=1,"Yes","No")</f>
        <v>No</v>
      </c>
    </row>
    <row r="6188" spans="1:26" x14ac:dyDescent="0.3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7105</v>
      </c>
      <c r="S6188" s="2">
        <v>110.85</v>
      </c>
      <c r="T6188" s="2">
        <v>5275.8</v>
      </c>
      <c r="U6188" t="s">
        <v>23</v>
      </c>
      <c r="V6188">
        <f>COUNTIF(Table1[[#This Row],[OnlineSecurity]:[StreamingMovies]], "Yes")</f>
        <v>5</v>
      </c>
      <c r="W6188" t="str" cm="1">
        <f t="array" ref="W6188">_xlfn.IFS(Table1[[#This Row],[tenure]]&lt;=12,"0-1 Years", Table1[[#This Row],[tenure]] &lt;=36, "1-3 Years",Table1[[#This Row],[tenure]]&lt;=60, "3-5 Years",Table1[[#This Row],[tenure]]&gt;60,"5+ Years")</f>
        <v>3-5 Years</v>
      </c>
      <c r="X6188" t="str">
        <f>IF(AND(Table1[[#This Row],[Contract]]="Month-to-Month", Table1[[#This Row],[PaymentMethod]]= "Electronic check"), "High Risk", "Standard")</f>
        <v>Standard</v>
      </c>
      <c r="Y6188" s="11">
        <f>IFERROR(Table1[[#This Row],[TotalCharges]]/Table1[[#This Row],[tenure]],"0")</f>
        <v>112.25106382978724</v>
      </c>
      <c r="Z6188" t="str">
        <f>IF(Table1[[#This Row],[SeniorCitizen]]=1,"Yes","No")</f>
        <v>No</v>
      </c>
    </row>
    <row r="6189" spans="1:26" x14ac:dyDescent="0.35">
      <c r="A6189" t="s">
        <v>6224</v>
      </c>
      <c r="B6189" t="s">
        <v>30</v>
      </c>
      <c r="C6189">
        <v>0</v>
      </c>
      <c r="D6189" t="s">
        <v>23</v>
      </c>
      <c r="E6189" t="s">
        <v>23</v>
      </c>
      <c r="F6189">
        <v>8</v>
      </c>
      <c r="G6189" t="s">
        <v>23</v>
      </c>
      <c r="H6189" t="s">
        <v>24</v>
      </c>
      <c r="I6189" t="s">
        <v>24</v>
      </c>
      <c r="J6189" t="s">
        <v>24</v>
      </c>
      <c r="K6189" t="s">
        <v>24</v>
      </c>
      <c r="L6189" t="s">
        <v>24</v>
      </c>
      <c r="M6189" t="s">
        <v>24</v>
      </c>
      <c r="N6189" t="s">
        <v>24</v>
      </c>
      <c r="O6189" t="s">
        <v>24</v>
      </c>
      <c r="P6189" t="s">
        <v>47</v>
      </c>
      <c r="Q6189" t="s">
        <v>24</v>
      </c>
      <c r="R6189" t="s">
        <v>32</v>
      </c>
      <c r="S6189" s="2">
        <v>20.149999999999999</v>
      </c>
      <c r="T6189" s="2">
        <v>165.5</v>
      </c>
      <c r="U6189" t="s">
        <v>24</v>
      </c>
      <c r="V6189">
        <f>COUNTIF(Table1[[#This Row],[OnlineSecurity]:[StreamingMovies]], "Yes")</f>
        <v>0</v>
      </c>
      <c r="W6189" t="str" cm="1">
        <f t="array" ref="W6189">_xlfn.IFS(Table1[[#This Row],[tenure]]&lt;=12,"0-1 Years", Table1[[#This Row],[tenure]] &lt;=36, "1-3 Years",Table1[[#This Row],[tenure]]&lt;=60, "3-5 Years",Table1[[#This Row],[tenure]]&gt;60,"5+ Years")</f>
        <v>0-1 Years</v>
      </c>
      <c r="X6189" t="str">
        <f>IF(AND(Table1[[#This Row],[Contract]]="Month-to-Month", Table1[[#This Row],[PaymentMethod]]= "Electronic check"), "High Risk", "Standard")</f>
        <v>Standard</v>
      </c>
      <c r="Y6189" s="11">
        <f>IFERROR(Table1[[#This Row],[TotalCharges]]/Table1[[#This Row],[tenure]],"0")</f>
        <v>20.6875</v>
      </c>
      <c r="Z6189" t="str">
        <f>IF(Table1[[#This Row],[SeniorCitizen]]=1,"Yes","No")</f>
        <v>No</v>
      </c>
    </row>
    <row r="6190" spans="1:26" x14ac:dyDescent="0.35">
      <c r="A6190" t="s">
        <v>6225</v>
      </c>
      <c r="B6190" t="s">
        <v>30</v>
      </c>
      <c r="C6190">
        <v>0</v>
      </c>
      <c r="D6190" t="s">
        <v>24</v>
      </c>
      <c r="E6190" t="s">
        <v>24</v>
      </c>
      <c r="F6190">
        <v>18</v>
      </c>
      <c r="G6190" t="s">
        <v>23</v>
      </c>
      <c r="H6190" t="s">
        <v>24</v>
      </c>
      <c r="I6190" t="s">
        <v>24</v>
      </c>
      <c r="J6190" t="s">
        <v>24</v>
      </c>
      <c r="K6190" t="s">
        <v>24</v>
      </c>
      <c r="L6190" t="s">
        <v>24</v>
      </c>
      <c r="M6190" t="s">
        <v>24</v>
      </c>
      <c r="N6190" t="s">
        <v>24</v>
      </c>
      <c r="O6190" t="s">
        <v>24</v>
      </c>
      <c r="P6190" t="s">
        <v>27</v>
      </c>
      <c r="Q6190" t="s">
        <v>24</v>
      </c>
      <c r="R6190" t="s">
        <v>32</v>
      </c>
      <c r="S6190" s="2">
        <v>20.05</v>
      </c>
      <c r="T6190" s="2">
        <v>358.5</v>
      </c>
      <c r="U6190" t="s">
        <v>24</v>
      </c>
      <c r="V6190">
        <f>COUNTIF(Table1[[#This Row],[OnlineSecurity]:[StreamingMovies]], "Yes")</f>
        <v>0</v>
      </c>
      <c r="W6190" t="str" cm="1">
        <f t="array" ref="W6190">_xlfn.IFS(Table1[[#This Row],[tenure]]&lt;=12,"0-1 Years", Table1[[#This Row],[tenure]] &lt;=36, "1-3 Years",Table1[[#This Row],[tenure]]&lt;=60, "3-5 Years",Table1[[#This Row],[tenure]]&gt;60,"5+ Years")</f>
        <v>1-3 Years</v>
      </c>
      <c r="X6190" t="str">
        <f>IF(AND(Table1[[#This Row],[Contract]]="Month-to-Month", Table1[[#This Row],[PaymentMethod]]= "Electronic check"), "High Risk", "Standard")</f>
        <v>Standard</v>
      </c>
      <c r="Y6190" s="11">
        <f>IFERROR(Table1[[#This Row],[TotalCharges]]/Table1[[#This Row],[tenure]],"0")</f>
        <v>19.916666666666668</v>
      </c>
      <c r="Z6190" t="str">
        <f>IF(Table1[[#This Row],[SeniorCitizen]]=1,"Yes","No")</f>
        <v>No</v>
      </c>
    </row>
    <row r="6191" spans="1:26" x14ac:dyDescent="0.3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7105</v>
      </c>
      <c r="S6191" s="2">
        <v>91.95</v>
      </c>
      <c r="T6191" s="2">
        <v>6614.9</v>
      </c>
      <c r="U6191" t="s">
        <v>24</v>
      </c>
      <c r="V6191">
        <f>COUNTIF(Table1[[#This Row],[OnlineSecurity]:[StreamingMovies]], "Yes")</f>
        <v>6</v>
      </c>
      <c r="W6191" t="str" cm="1">
        <f t="array" ref="W6191">_xlfn.IFS(Table1[[#This Row],[tenure]]&lt;=12,"0-1 Years", Table1[[#This Row],[tenure]] &lt;=36, "1-3 Years",Table1[[#This Row],[tenure]]&lt;=60, "3-5 Years",Table1[[#This Row],[tenure]]&gt;60,"5+ Years")</f>
        <v>5+ Years</v>
      </c>
      <c r="X6191" t="str">
        <f>IF(AND(Table1[[#This Row],[Contract]]="Month-to-Month", Table1[[#This Row],[PaymentMethod]]= "Electronic check"), "High Risk", "Standard")</f>
        <v>Standard</v>
      </c>
      <c r="Y6191" s="11">
        <f>IFERROR(Table1[[#This Row],[TotalCharges]]/Table1[[#This Row],[tenure]],"0")</f>
        <v>91.873611111111103</v>
      </c>
      <c r="Z6191" t="str">
        <f>IF(Table1[[#This Row],[SeniorCitizen]]=1,"Yes","No")</f>
        <v>No</v>
      </c>
    </row>
    <row r="6192" spans="1:26" x14ac:dyDescent="0.3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s="2">
        <v>80.5</v>
      </c>
      <c r="T6192" s="2">
        <v>80.5</v>
      </c>
      <c r="U6192" t="s">
        <v>23</v>
      </c>
      <c r="V6192">
        <f>COUNTIF(Table1[[#This Row],[OnlineSecurity]:[StreamingMovies]], "Yes")</f>
        <v>1</v>
      </c>
      <c r="W6192" t="str" cm="1">
        <f t="array" ref="W6192">_xlfn.IFS(Table1[[#This Row],[tenure]]&lt;=12,"0-1 Years", Table1[[#This Row],[tenure]] &lt;=36, "1-3 Years",Table1[[#This Row],[tenure]]&lt;=60, "3-5 Years",Table1[[#This Row],[tenure]]&gt;60,"5+ Years")</f>
        <v>0-1 Years</v>
      </c>
      <c r="X6192" t="str">
        <f>IF(AND(Table1[[#This Row],[Contract]]="Month-to-Month", Table1[[#This Row],[PaymentMethod]]= "Electronic check"), "High Risk", "Standard")</f>
        <v>High Risk</v>
      </c>
      <c r="Y6192" s="11">
        <f>IFERROR(Table1[[#This Row],[TotalCharges]]/Table1[[#This Row],[tenure]],"0")</f>
        <v>80.5</v>
      </c>
      <c r="Z6192" t="str">
        <f>IF(Table1[[#This Row],[SeniorCitizen]]=1,"Yes","No")</f>
        <v>No</v>
      </c>
    </row>
    <row r="6193" spans="1:26" x14ac:dyDescent="0.3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s="2">
        <v>55.65</v>
      </c>
      <c r="T6193" s="2">
        <v>2421.75</v>
      </c>
      <c r="U6193" t="s">
        <v>24</v>
      </c>
      <c r="V6193">
        <f>COUNTIF(Table1[[#This Row],[OnlineSecurity]:[StreamingMovies]], "Yes")</f>
        <v>1</v>
      </c>
      <c r="W6193" t="str" cm="1">
        <f t="array" ref="W6193">_xlfn.IFS(Table1[[#This Row],[tenure]]&lt;=12,"0-1 Years", Table1[[#This Row],[tenure]] &lt;=36, "1-3 Years",Table1[[#This Row],[tenure]]&lt;=60, "3-5 Years",Table1[[#This Row],[tenure]]&gt;60,"5+ Years")</f>
        <v>3-5 Years</v>
      </c>
      <c r="X6193" t="str">
        <f>IF(AND(Table1[[#This Row],[Contract]]="Month-to-Month", Table1[[#This Row],[PaymentMethod]]= "Electronic check"), "High Risk", "Standard")</f>
        <v>High Risk</v>
      </c>
      <c r="Y6193" s="11">
        <f>IFERROR(Table1[[#This Row],[TotalCharges]]/Table1[[#This Row],[tenure]],"0")</f>
        <v>57.660714285714285</v>
      </c>
      <c r="Z6193" t="str">
        <f>IF(Table1[[#This Row],[SeniorCitizen]]=1,"Yes","No")</f>
        <v>Yes</v>
      </c>
    </row>
    <row r="6194" spans="1:26" x14ac:dyDescent="0.3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s="2">
        <v>74.7</v>
      </c>
      <c r="T6194" s="2">
        <v>1294.5999999999999</v>
      </c>
      <c r="U6194" t="s">
        <v>24</v>
      </c>
      <c r="V6194">
        <f>COUNTIF(Table1[[#This Row],[OnlineSecurity]:[StreamingMovies]], "Yes")</f>
        <v>1</v>
      </c>
      <c r="W6194" t="str" cm="1">
        <f t="array" ref="W6194">_xlfn.IFS(Table1[[#This Row],[tenure]]&lt;=12,"0-1 Years", Table1[[#This Row],[tenure]] &lt;=36, "1-3 Years",Table1[[#This Row],[tenure]]&lt;=60, "3-5 Years",Table1[[#This Row],[tenure]]&gt;60,"5+ Years")</f>
        <v>1-3 Years</v>
      </c>
      <c r="X6194" t="str">
        <f>IF(AND(Table1[[#This Row],[Contract]]="Month-to-Month", Table1[[#This Row],[PaymentMethod]]= "Electronic check"), "High Risk", "Standard")</f>
        <v>High Risk</v>
      </c>
      <c r="Y6194" s="11">
        <f>IFERROR(Table1[[#This Row],[TotalCharges]]/Table1[[#This Row],[tenure]],"0")</f>
        <v>71.922222222222217</v>
      </c>
      <c r="Z6194" t="str">
        <f>IF(Table1[[#This Row],[SeniorCitizen]]=1,"Yes","No")</f>
        <v>Yes</v>
      </c>
    </row>
    <row r="6195" spans="1:26" x14ac:dyDescent="0.3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7105</v>
      </c>
      <c r="S6195" s="2">
        <v>104.15</v>
      </c>
      <c r="T6195" s="2">
        <v>1299.0999999999999</v>
      </c>
      <c r="U6195" t="s">
        <v>24</v>
      </c>
      <c r="V6195">
        <f>COUNTIF(Table1[[#This Row],[OnlineSecurity]:[StreamingMovies]], "Yes")</f>
        <v>4</v>
      </c>
      <c r="W6195" t="str" cm="1">
        <f t="array" ref="W6195">_xlfn.IFS(Table1[[#This Row],[tenure]]&lt;=12,"0-1 Years", Table1[[#This Row],[tenure]] &lt;=36, "1-3 Years",Table1[[#This Row],[tenure]]&lt;=60, "3-5 Years",Table1[[#This Row],[tenure]]&gt;60,"5+ Years")</f>
        <v>1-3 Years</v>
      </c>
      <c r="X6195" t="str">
        <f>IF(AND(Table1[[#This Row],[Contract]]="Month-to-Month", Table1[[#This Row],[PaymentMethod]]= "Electronic check"), "High Risk", "Standard")</f>
        <v>Standard</v>
      </c>
      <c r="Y6195" s="11">
        <f>IFERROR(Table1[[#This Row],[TotalCharges]]/Table1[[#This Row],[tenure]],"0")</f>
        <v>99.930769230769229</v>
      </c>
      <c r="Z6195" t="str">
        <f>IF(Table1[[#This Row],[SeniorCitizen]]=1,"Yes","No")</f>
        <v>No</v>
      </c>
    </row>
    <row r="6196" spans="1:26" x14ac:dyDescent="0.3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7104</v>
      </c>
      <c r="S6196" s="2">
        <v>83.65</v>
      </c>
      <c r="T6196" s="2">
        <v>5733.4</v>
      </c>
      <c r="U6196" t="s">
        <v>24</v>
      </c>
      <c r="V6196">
        <f>COUNTIF(Table1[[#This Row],[OnlineSecurity]:[StreamingMovies]], "Yes")</f>
        <v>2</v>
      </c>
      <c r="W6196" t="str" cm="1">
        <f t="array" ref="W6196">_xlfn.IFS(Table1[[#This Row],[tenure]]&lt;=12,"0-1 Years", Table1[[#This Row],[tenure]] &lt;=36, "1-3 Years",Table1[[#This Row],[tenure]]&lt;=60, "3-5 Years",Table1[[#This Row],[tenure]]&gt;60,"5+ Years")</f>
        <v>5+ Years</v>
      </c>
      <c r="X6196" t="str">
        <f>IF(AND(Table1[[#This Row],[Contract]]="Month-to-Month", Table1[[#This Row],[PaymentMethod]]= "Electronic check"), "High Risk", "Standard")</f>
        <v>Standard</v>
      </c>
      <c r="Y6196" s="11">
        <f>IFERROR(Table1[[#This Row],[TotalCharges]]/Table1[[#This Row],[tenure]],"0")</f>
        <v>84.314705882352939</v>
      </c>
      <c r="Z6196" t="str">
        <f>IF(Table1[[#This Row],[SeniorCitizen]]=1,"Yes","No")</f>
        <v>No</v>
      </c>
    </row>
    <row r="6197" spans="1:26" x14ac:dyDescent="0.3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7104</v>
      </c>
      <c r="S6197" s="2">
        <v>72.2</v>
      </c>
      <c r="T6197" s="2">
        <v>305.55</v>
      </c>
      <c r="U6197" t="s">
        <v>23</v>
      </c>
      <c r="V6197">
        <f>COUNTIF(Table1[[#This Row],[OnlineSecurity]:[StreamingMovies]], "Yes")</f>
        <v>0</v>
      </c>
      <c r="W6197" t="str" cm="1">
        <f t="array" ref="W6197">_xlfn.IFS(Table1[[#This Row],[tenure]]&lt;=12,"0-1 Years", Table1[[#This Row],[tenure]] &lt;=36, "1-3 Years",Table1[[#This Row],[tenure]]&lt;=60, "3-5 Years",Table1[[#This Row],[tenure]]&gt;60,"5+ Years")</f>
        <v>0-1 Years</v>
      </c>
      <c r="X6197" t="str">
        <f>IF(AND(Table1[[#This Row],[Contract]]="Month-to-Month", Table1[[#This Row],[PaymentMethod]]= "Electronic check"), "High Risk", "Standard")</f>
        <v>Standard</v>
      </c>
      <c r="Y6197" s="11">
        <f>IFERROR(Table1[[#This Row],[TotalCharges]]/Table1[[#This Row],[tenure]],"0")</f>
        <v>76.387500000000003</v>
      </c>
      <c r="Z6197" t="str">
        <f>IF(Table1[[#This Row],[SeniorCitizen]]=1,"Yes","No")</f>
        <v>No</v>
      </c>
    </row>
    <row r="6198" spans="1:26" x14ac:dyDescent="0.3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7105</v>
      </c>
      <c r="S6198" s="2">
        <v>110.05</v>
      </c>
      <c r="T6198" s="2">
        <v>7430.75</v>
      </c>
      <c r="U6198" t="s">
        <v>24</v>
      </c>
      <c r="V6198">
        <f>COUNTIF(Table1[[#This Row],[OnlineSecurity]:[StreamingMovies]], "Yes")</f>
        <v>5</v>
      </c>
      <c r="W6198" t="str" cm="1">
        <f t="array" ref="W6198">_xlfn.IFS(Table1[[#This Row],[tenure]]&lt;=12,"0-1 Years", Table1[[#This Row],[tenure]] &lt;=36, "1-3 Years",Table1[[#This Row],[tenure]]&lt;=60, "3-5 Years",Table1[[#This Row],[tenure]]&gt;60,"5+ Years")</f>
        <v>5+ Years</v>
      </c>
      <c r="X6198" t="str">
        <f>IF(AND(Table1[[#This Row],[Contract]]="Month-to-Month", Table1[[#This Row],[PaymentMethod]]= "Electronic check"), "High Risk", "Standard")</f>
        <v>Standard</v>
      </c>
      <c r="Y6198" s="11">
        <f>IFERROR(Table1[[#This Row],[TotalCharges]]/Table1[[#This Row],[tenure]],"0")</f>
        <v>107.69202898550725</v>
      </c>
      <c r="Z6198" t="str">
        <f>IF(Table1[[#This Row],[SeniorCitizen]]=1,"Yes","No")</f>
        <v>No</v>
      </c>
    </row>
    <row r="6199" spans="1:26" x14ac:dyDescent="0.3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s="2">
        <v>51.5</v>
      </c>
      <c r="T6199" s="2">
        <v>900.5</v>
      </c>
      <c r="U6199" t="s">
        <v>23</v>
      </c>
      <c r="V6199">
        <f>COUNTIF(Table1[[#This Row],[OnlineSecurity]:[StreamingMovies]], "Yes")</f>
        <v>1</v>
      </c>
      <c r="W6199" t="str" cm="1">
        <f t="array" ref="W6199">_xlfn.IFS(Table1[[#This Row],[tenure]]&lt;=12,"0-1 Years", Table1[[#This Row],[tenure]] &lt;=36, "1-3 Years",Table1[[#This Row],[tenure]]&lt;=60, "3-5 Years",Table1[[#This Row],[tenure]]&gt;60,"5+ Years")</f>
        <v>1-3 Years</v>
      </c>
      <c r="X6199" t="str">
        <f>IF(AND(Table1[[#This Row],[Contract]]="Month-to-Month", Table1[[#This Row],[PaymentMethod]]= "Electronic check"), "High Risk", "Standard")</f>
        <v>Standard</v>
      </c>
      <c r="Y6199" s="11">
        <f>IFERROR(Table1[[#This Row],[TotalCharges]]/Table1[[#This Row],[tenure]],"0")</f>
        <v>52.970588235294116</v>
      </c>
      <c r="Z6199" t="str">
        <f>IF(Table1[[#This Row],[SeniorCitizen]]=1,"Yes","No")</f>
        <v>No</v>
      </c>
    </row>
    <row r="6200" spans="1:26" x14ac:dyDescent="0.35">
      <c r="A6200" t="s">
        <v>6235</v>
      </c>
      <c r="B6200" t="s">
        <v>30</v>
      </c>
      <c r="C6200">
        <v>0</v>
      </c>
      <c r="D6200" t="s">
        <v>23</v>
      </c>
      <c r="E6200" t="s">
        <v>23</v>
      </c>
      <c r="F6200">
        <v>25</v>
      </c>
      <c r="G6200" t="s">
        <v>23</v>
      </c>
      <c r="H6200" t="s">
        <v>23</v>
      </c>
      <c r="I6200" t="s">
        <v>24</v>
      </c>
      <c r="J6200" t="s">
        <v>24</v>
      </c>
      <c r="K6200" t="s">
        <v>24</v>
      </c>
      <c r="L6200" t="s">
        <v>24</v>
      </c>
      <c r="M6200" t="s">
        <v>24</v>
      </c>
      <c r="N6200" t="s">
        <v>24</v>
      </c>
      <c r="O6200" t="s">
        <v>24</v>
      </c>
      <c r="P6200" t="s">
        <v>47</v>
      </c>
      <c r="Q6200" t="s">
        <v>24</v>
      </c>
      <c r="R6200" t="s">
        <v>7105</v>
      </c>
      <c r="S6200" s="2">
        <v>25.5</v>
      </c>
      <c r="T6200" s="2">
        <v>630.6</v>
      </c>
      <c r="U6200" t="s">
        <v>24</v>
      </c>
      <c r="V6200">
        <f>COUNTIF(Table1[[#This Row],[OnlineSecurity]:[StreamingMovies]], "Yes")</f>
        <v>0</v>
      </c>
      <c r="W6200" t="str" cm="1">
        <f t="array" ref="W6200">_xlfn.IFS(Table1[[#This Row],[tenure]]&lt;=12,"0-1 Years", Table1[[#This Row],[tenure]] &lt;=36, "1-3 Years",Table1[[#This Row],[tenure]]&lt;=60, "3-5 Years",Table1[[#This Row],[tenure]]&gt;60,"5+ Years")</f>
        <v>1-3 Years</v>
      </c>
      <c r="X6200" t="str">
        <f>IF(AND(Table1[[#This Row],[Contract]]="Month-to-Month", Table1[[#This Row],[PaymentMethod]]= "Electronic check"), "High Risk", "Standard")</f>
        <v>Standard</v>
      </c>
      <c r="Y6200" s="11">
        <f>IFERROR(Table1[[#This Row],[TotalCharges]]/Table1[[#This Row],[tenure]],"0")</f>
        <v>25.224</v>
      </c>
      <c r="Z6200" t="str">
        <f>IF(Table1[[#This Row],[SeniorCitizen]]=1,"Yes","No")</f>
        <v>No</v>
      </c>
    </row>
    <row r="6201" spans="1:26" x14ac:dyDescent="0.3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s="2">
        <v>89.55</v>
      </c>
      <c r="T6201" s="2">
        <v>3856.75</v>
      </c>
      <c r="U6201" t="s">
        <v>23</v>
      </c>
      <c r="V6201">
        <f>COUNTIF(Table1[[#This Row],[OnlineSecurity]:[StreamingMovies]], "Yes")</f>
        <v>2</v>
      </c>
      <c r="W6201" t="str" cm="1">
        <f t="array" ref="W6201">_xlfn.IFS(Table1[[#This Row],[tenure]]&lt;=12,"0-1 Years", Table1[[#This Row],[tenure]] &lt;=36, "1-3 Years",Table1[[#This Row],[tenure]]&lt;=60, "3-5 Years",Table1[[#This Row],[tenure]]&gt;60,"5+ Years")</f>
        <v>3-5 Years</v>
      </c>
      <c r="X6201" t="str">
        <f>IF(AND(Table1[[#This Row],[Contract]]="Month-to-Month", Table1[[#This Row],[PaymentMethod]]= "Electronic check"), "High Risk", "Standard")</f>
        <v>Standard</v>
      </c>
      <c r="Y6201" s="11">
        <f>IFERROR(Table1[[#This Row],[TotalCharges]]/Table1[[#This Row],[tenure]],"0")</f>
        <v>89.691860465116278</v>
      </c>
      <c r="Z6201" t="str">
        <f>IF(Table1[[#This Row],[SeniorCitizen]]=1,"Yes","No")</f>
        <v>Yes</v>
      </c>
    </row>
    <row r="6202" spans="1:26" x14ac:dyDescent="0.35">
      <c r="A6202" t="s">
        <v>6237</v>
      </c>
      <c r="B6202" t="s">
        <v>22</v>
      </c>
      <c r="C6202">
        <v>0</v>
      </c>
      <c r="D6202" t="s">
        <v>23</v>
      </c>
      <c r="E6202" t="s">
        <v>23</v>
      </c>
      <c r="F6202">
        <v>59</v>
      </c>
      <c r="G6202" t="s">
        <v>23</v>
      </c>
      <c r="H6202" t="s">
        <v>24</v>
      </c>
      <c r="I6202" t="s">
        <v>24</v>
      </c>
      <c r="J6202" t="s">
        <v>24</v>
      </c>
      <c r="K6202" t="s">
        <v>24</v>
      </c>
      <c r="L6202" t="s">
        <v>24</v>
      </c>
      <c r="M6202" t="s">
        <v>24</v>
      </c>
      <c r="N6202" t="s">
        <v>24</v>
      </c>
      <c r="O6202" t="s">
        <v>24</v>
      </c>
      <c r="P6202" t="s">
        <v>47</v>
      </c>
      <c r="Q6202" t="s">
        <v>24</v>
      </c>
      <c r="R6202" t="s">
        <v>7105</v>
      </c>
      <c r="S6202" s="2">
        <v>19.5</v>
      </c>
      <c r="T6202" s="2">
        <v>1222.6500000000001</v>
      </c>
      <c r="U6202" t="s">
        <v>24</v>
      </c>
      <c r="V6202">
        <f>COUNTIF(Table1[[#This Row],[OnlineSecurity]:[StreamingMovies]], "Yes")</f>
        <v>0</v>
      </c>
      <c r="W6202" t="str" cm="1">
        <f t="array" ref="W6202">_xlfn.IFS(Table1[[#This Row],[tenure]]&lt;=12,"0-1 Years", Table1[[#This Row],[tenure]] &lt;=36, "1-3 Years",Table1[[#This Row],[tenure]]&lt;=60, "3-5 Years",Table1[[#This Row],[tenure]]&gt;60,"5+ Years")</f>
        <v>3-5 Years</v>
      </c>
      <c r="X6202" t="str">
        <f>IF(AND(Table1[[#This Row],[Contract]]="Month-to-Month", Table1[[#This Row],[PaymentMethod]]= "Electronic check"), "High Risk", "Standard")</f>
        <v>Standard</v>
      </c>
      <c r="Y6202" s="11">
        <f>IFERROR(Table1[[#This Row],[TotalCharges]]/Table1[[#This Row],[tenure]],"0")</f>
        <v>20.722881355932206</v>
      </c>
      <c r="Z6202" t="str">
        <f>IF(Table1[[#This Row],[SeniorCitizen]]=1,"Yes","No")</f>
        <v>No</v>
      </c>
    </row>
    <row r="6203" spans="1:26" x14ac:dyDescent="0.3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s="2">
        <v>80.7</v>
      </c>
      <c r="T6203" s="2">
        <v>374.8</v>
      </c>
      <c r="U6203" t="s">
        <v>24</v>
      </c>
      <c r="V6203">
        <f>COUNTIF(Table1[[#This Row],[OnlineSecurity]:[StreamingMovies]], "Yes")</f>
        <v>2</v>
      </c>
      <c r="W6203" t="str" cm="1">
        <f t="array" ref="W6203">_xlfn.IFS(Table1[[#This Row],[tenure]]&lt;=12,"0-1 Years", Table1[[#This Row],[tenure]] &lt;=36, "1-3 Years",Table1[[#This Row],[tenure]]&lt;=60, "3-5 Years",Table1[[#This Row],[tenure]]&gt;60,"5+ Years")</f>
        <v>0-1 Years</v>
      </c>
      <c r="X6203" t="str">
        <f>IF(AND(Table1[[#This Row],[Contract]]="Month-to-Month", Table1[[#This Row],[PaymentMethod]]= "Electronic check"), "High Risk", "Standard")</f>
        <v>High Risk</v>
      </c>
      <c r="Y6203" s="11">
        <f>IFERROR(Table1[[#This Row],[TotalCharges]]/Table1[[#This Row],[tenure]],"0")</f>
        <v>74.960000000000008</v>
      </c>
      <c r="Z6203" t="str">
        <f>IF(Table1[[#This Row],[SeniorCitizen]]=1,"Yes","No")</f>
        <v>Yes</v>
      </c>
    </row>
    <row r="6204" spans="1:26" x14ac:dyDescent="0.3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s="2">
        <v>77.5</v>
      </c>
      <c r="T6204" s="2">
        <v>1625</v>
      </c>
      <c r="U6204" t="s">
        <v>23</v>
      </c>
      <c r="V6204">
        <f>COUNTIF(Table1[[#This Row],[OnlineSecurity]:[StreamingMovies]], "Yes")</f>
        <v>4</v>
      </c>
      <c r="W6204" t="str" cm="1">
        <f t="array" ref="W6204">_xlfn.IFS(Table1[[#This Row],[tenure]]&lt;=12,"0-1 Years", Table1[[#This Row],[tenure]] &lt;=36, "1-3 Years",Table1[[#This Row],[tenure]]&lt;=60, "3-5 Years",Table1[[#This Row],[tenure]]&gt;60,"5+ Years")</f>
        <v>1-3 Years</v>
      </c>
      <c r="X6204" t="str">
        <f>IF(AND(Table1[[#This Row],[Contract]]="Month-to-Month", Table1[[#This Row],[PaymentMethod]]= "Electronic check"), "High Risk", "Standard")</f>
        <v>Standard</v>
      </c>
      <c r="Y6204" s="11">
        <f>IFERROR(Table1[[#This Row],[TotalCharges]]/Table1[[#This Row],[tenure]],"0")</f>
        <v>77.38095238095238</v>
      </c>
      <c r="Z6204" t="str">
        <f>IF(Table1[[#This Row],[SeniorCitizen]]=1,"Yes","No")</f>
        <v>No</v>
      </c>
    </row>
    <row r="6205" spans="1:26" x14ac:dyDescent="0.3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7105</v>
      </c>
      <c r="S6205" s="2">
        <v>105.1</v>
      </c>
      <c r="T6205" s="2">
        <v>7234.8</v>
      </c>
      <c r="U6205" t="s">
        <v>24</v>
      </c>
      <c r="V6205">
        <f>COUNTIF(Table1[[#This Row],[OnlineSecurity]:[StreamingMovies]], "Yes")</f>
        <v>5</v>
      </c>
      <c r="W6205" t="str" cm="1">
        <f t="array" ref="W6205">_xlfn.IFS(Table1[[#This Row],[tenure]]&lt;=12,"0-1 Years", Table1[[#This Row],[tenure]] &lt;=36, "1-3 Years",Table1[[#This Row],[tenure]]&lt;=60, "3-5 Years",Table1[[#This Row],[tenure]]&gt;60,"5+ Years")</f>
        <v>5+ Years</v>
      </c>
      <c r="X6205" t="str">
        <f>IF(AND(Table1[[#This Row],[Contract]]="Month-to-Month", Table1[[#This Row],[PaymentMethod]]= "Electronic check"), "High Risk", "Standard")</f>
        <v>Standard</v>
      </c>
      <c r="Y6205" s="11">
        <f>IFERROR(Table1[[#This Row],[TotalCharges]]/Table1[[#This Row],[tenure]],"0")</f>
        <v>104.85217391304349</v>
      </c>
      <c r="Z6205" t="str">
        <f>IF(Table1[[#This Row],[SeniorCitizen]]=1,"Yes","No")</f>
        <v>No</v>
      </c>
    </row>
    <row r="6206" spans="1:26" x14ac:dyDescent="0.35">
      <c r="A6206" t="s">
        <v>6241</v>
      </c>
      <c r="B6206" t="s">
        <v>30</v>
      </c>
      <c r="C6206">
        <v>0</v>
      </c>
      <c r="D6206" t="s">
        <v>24</v>
      </c>
      <c r="E6206" t="s">
        <v>24</v>
      </c>
      <c r="F6206">
        <v>13</v>
      </c>
      <c r="G6206" t="s">
        <v>24</v>
      </c>
      <c r="H6206" t="s">
        <v>24</v>
      </c>
      <c r="I6206" t="s">
        <v>26</v>
      </c>
      <c r="J6206" t="s">
        <v>24</v>
      </c>
      <c r="K6206" t="s">
        <v>24</v>
      </c>
      <c r="L6206" t="s">
        <v>24</v>
      </c>
      <c r="M6206" t="s">
        <v>24</v>
      </c>
      <c r="N6206" t="s">
        <v>24</v>
      </c>
      <c r="O6206" t="s">
        <v>24</v>
      </c>
      <c r="P6206" t="s">
        <v>27</v>
      </c>
      <c r="Q6206" t="s">
        <v>23</v>
      </c>
      <c r="R6206" t="s">
        <v>7104</v>
      </c>
      <c r="S6206" s="2">
        <v>25.15</v>
      </c>
      <c r="T6206" s="2">
        <v>331.85</v>
      </c>
      <c r="U6206" t="s">
        <v>24</v>
      </c>
      <c r="V6206">
        <f>COUNTIF(Table1[[#This Row],[OnlineSecurity]:[StreamingMovies]], "Yes")</f>
        <v>0</v>
      </c>
      <c r="W6206" t="str" cm="1">
        <f t="array" ref="W6206">_xlfn.IFS(Table1[[#This Row],[tenure]]&lt;=12,"0-1 Years", Table1[[#This Row],[tenure]] &lt;=36, "1-3 Years",Table1[[#This Row],[tenure]]&lt;=60, "3-5 Years",Table1[[#This Row],[tenure]]&gt;60,"5+ Years")</f>
        <v>1-3 Years</v>
      </c>
      <c r="X6206" t="str">
        <f>IF(AND(Table1[[#This Row],[Contract]]="Month-to-Month", Table1[[#This Row],[PaymentMethod]]= "Electronic check"), "High Risk", "Standard")</f>
        <v>Standard</v>
      </c>
      <c r="Y6206" s="11">
        <f>IFERROR(Table1[[#This Row],[TotalCharges]]/Table1[[#This Row],[tenure]],"0")</f>
        <v>25.526923076923079</v>
      </c>
      <c r="Z6206" t="str">
        <f>IF(Table1[[#This Row],[SeniorCitizen]]=1,"Yes","No")</f>
        <v>No</v>
      </c>
    </row>
    <row r="6207" spans="1:26" x14ac:dyDescent="0.3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7104</v>
      </c>
      <c r="S6207" s="2">
        <v>95.25</v>
      </c>
      <c r="T6207" s="2">
        <v>3959.35</v>
      </c>
      <c r="U6207" t="s">
        <v>23</v>
      </c>
      <c r="V6207">
        <f>COUNTIF(Table1[[#This Row],[OnlineSecurity]:[StreamingMovies]], "Yes")</f>
        <v>3</v>
      </c>
      <c r="W6207" t="str" cm="1">
        <f t="array" ref="W6207">_xlfn.IFS(Table1[[#This Row],[tenure]]&lt;=12,"0-1 Years", Table1[[#This Row],[tenure]] &lt;=36, "1-3 Years",Table1[[#This Row],[tenure]]&lt;=60, "3-5 Years",Table1[[#This Row],[tenure]]&gt;60,"5+ Years")</f>
        <v>3-5 Years</v>
      </c>
      <c r="X6207" t="str">
        <f>IF(AND(Table1[[#This Row],[Contract]]="Month-to-Month", Table1[[#This Row],[PaymentMethod]]= "Electronic check"), "High Risk", "Standard")</f>
        <v>Standard</v>
      </c>
      <c r="Y6207" s="11">
        <f>IFERROR(Table1[[#This Row],[TotalCharges]]/Table1[[#This Row],[tenure]],"0")</f>
        <v>94.270238095238099</v>
      </c>
      <c r="Z6207" t="str">
        <f>IF(Table1[[#This Row],[SeniorCitizen]]=1,"Yes","No")</f>
        <v>No</v>
      </c>
    </row>
    <row r="6208" spans="1:26" x14ac:dyDescent="0.3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7105</v>
      </c>
      <c r="S6208" s="2">
        <v>95.65</v>
      </c>
      <c r="T6208" s="2">
        <v>5088.3999999999996</v>
      </c>
      <c r="U6208" t="s">
        <v>24</v>
      </c>
      <c r="V6208">
        <f>COUNTIF(Table1[[#This Row],[OnlineSecurity]:[StreamingMovies]], "Yes")</f>
        <v>3</v>
      </c>
      <c r="W6208" t="str" cm="1">
        <f t="array" ref="W6208">_xlfn.IFS(Table1[[#This Row],[tenure]]&lt;=12,"0-1 Years", Table1[[#This Row],[tenure]] &lt;=36, "1-3 Years",Table1[[#This Row],[tenure]]&lt;=60, "3-5 Years",Table1[[#This Row],[tenure]]&gt;60,"5+ Years")</f>
        <v>3-5 Years</v>
      </c>
      <c r="X6208" t="str">
        <f>IF(AND(Table1[[#This Row],[Contract]]="Month-to-Month", Table1[[#This Row],[PaymentMethod]]= "Electronic check"), "High Risk", "Standard")</f>
        <v>Standard</v>
      </c>
      <c r="Y6208" s="11">
        <f>IFERROR(Table1[[#This Row],[TotalCharges]]/Table1[[#This Row],[tenure]],"0")</f>
        <v>97.853846153846149</v>
      </c>
      <c r="Z6208" t="str">
        <f>IF(Table1[[#This Row],[SeniorCitizen]]=1,"Yes","No")</f>
        <v>No</v>
      </c>
    </row>
    <row r="6209" spans="1:26" x14ac:dyDescent="0.3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s="2">
        <v>85</v>
      </c>
      <c r="T6209" s="2">
        <v>3969.4</v>
      </c>
      <c r="U6209" t="s">
        <v>23</v>
      </c>
      <c r="V6209">
        <f>COUNTIF(Table1[[#This Row],[OnlineSecurity]:[StreamingMovies]], "Yes")</f>
        <v>2</v>
      </c>
      <c r="W6209" t="str" cm="1">
        <f t="array" ref="W6209">_xlfn.IFS(Table1[[#This Row],[tenure]]&lt;=12,"0-1 Years", Table1[[#This Row],[tenure]] &lt;=36, "1-3 Years",Table1[[#This Row],[tenure]]&lt;=60, "3-5 Years",Table1[[#This Row],[tenure]]&gt;60,"5+ Years")</f>
        <v>3-5 Years</v>
      </c>
      <c r="X6209" t="str">
        <f>IF(AND(Table1[[#This Row],[Contract]]="Month-to-Month", Table1[[#This Row],[PaymentMethod]]= "Electronic check"), "High Risk", "Standard")</f>
        <v>High Risk</v>
      </c>
      <c r="Y6209" s="11">
        <f>IFERROR(Table1[[#This Row],[TotalCharges]]/Table1[[#This Row],[tenure]],"0")</f>
        <v>86.291304347826085</v>
      </c>
      <c r="Z6209" t="str">
        <f>IF(Table1[[#This Row],[SeniorCitizen]]=1,"Yes","No")</f>
        <v>Yes</v>
      </c>
    </row>
    <row r="6210" spans="1:26" x14ac:dyDescent="0.3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7104</v>
      </c>
      <c r="S6210" s="2">
        <v>80.8</v>
      </c>
      <c r="T6210" s="2">
        <v>4860.8500000000004</v>
      </c>
      <c r="U6210" t="s">
        <v>24</v>
      </c>
      <c r="V6210">
        <f>COUNTIF(Table1[[#This Row],[OnlineSecurity]:[StreamingMovies]], "Yes")</f>
        <v>5</v>
      </c>
      <c r="W6210" t="str" cm="1">
        <f t="array" ref="W6210">_xlfn.IFS(Table1[[#This Row],[tenure]]&lt;=12,"0-1 Years", Table1[[#This Row],[tenure]] &lt;=36, "1-3 Years",Table1[[#This Row],[tenure]]&lt;=60, "3-5 Years",Table1[[#This Row],[tenure]]&gt;60,"5+ Years")</f>
        <v>5+ Years</v>
      </c>
      <c r="X6210" t="str">
        <f>IF(AND(Table1[[#This Row],[Contract]]="Month-to-Month", Table1[[#This Row],[PaymentMethod]]= "Electronic check"), "High Risk", "Standard")</f>
        <v>Standard</v>
      </c>
      <c r="Y6210" s="11">
        <f>IFERROR(Table1[[#This Row],[TotalCharges]]/Table1[[#This Row],[tenure]],"0")</f>
        <v>79.686065573770492</v>
      </c>
      <c r="Z6210" t="str">
        <f>IF(Table1[[#This Row],[SeniorCitizen]]=1,"Yes","No")</f>
        <v>No</v>
      </c>
    </row>
    <row r="6211" spans="1:26" x14ac:dyDescent="0.35">
      <c r="A6211" t="s">
        <v>6246</v>
      </c>
      <c r="B6211" t="s">
        <v>30</v>
      </c>
      <c r="C6211">
        <v>0</v>
      </c>
      <c r="D6211" t="s">
        <v>24</v>
      </c>
      <c r="E6211" t="s">
        <v>24</v>
      </c>
      <c r="F6211">
        <v>29</v>
      </c>
      <c r="G6211" t="s">
        <v>24</v>
      </c>
      <c r="H6211" t="s">
        <v>24</v>
      </c>
      <c r="I6211" t="s">
        <v>26</v>
      </c>
      <c r="J6211" t="s">
        <v>24</v>
      </c>
      <c r="K6211" t="s">
        <v>24</v>
      </c>
      <c r="L6211" t="s">
        <v>24</v>
      </c>
      <c r="M6211" t="s">
        <v>24</v>
      </c>
      <c r="N6211" t="s">
        <v>24</v>
      </c>
      <c r="O6211" t="s">
        <v>24</v>
      </c>
      <c r="P6211" t="s">
        <v>31</v>
      </c>
      <c r="Q6211" t="s">
        <v>23</v>
      </c>
      <c r="R6211" t="s">
        <v>32</v>
      </c>
      <c r="S6211" s="2">
        <v>24.85</v>
      </c>
      <c r="T6211" s="2">
        <v>788.05</v>
      </c>
      <c r="U6211" t="s">
        <v>24</v>
      </c>
      <c r="V6211">
        <f>COUNTIF(Table1[[#This Row],[OnlineSecurity]:[StreamingMovies]], "Yes")</f>
        <v>0</v>
      </c>
      <c r="W6211" t="str" cm="1">
        <f t="array" ref="W6211">_xlfn.IFS(Table1[[#This Row],[tenure]]&lt;=12,"0-1 Years", Table1[[#This Row],[tenure]] &lt;=36, "1-3 Years",Table1[[#This Row],[tenure]]&lt;=60, "3-5 Years",Table1[[#This Row],[tenure]]&gt;60,"5+ Years")</f>
        <v>1-3 Years</v>
      </c>
      <c r="X6211" t="str">
        <f>IF(AND(Table1[[#This Row],[Contract]]="Month-to-Month", Table1[[#This Row],[PaymentMethod]]= "Electronic check"), "High Risk", "Standard")</f>
        <v>Standard</v>
      </c>
      <c r="Y6211" s="11">
        <f>IFERROR(Table1[[#This Row],[TotalCharges]]/Table1[[#This Row],[tenure]],"0")</f>
        <v>27.17413793103448</v>
      </c>
      <c r="Z6211" t="str">
        <f>IF(Table1[[#This Row],[SeniorCitizen]]=1,"Yes","No")</f>
        <v>No</v>
      </c>
    </row>
    <row r="6212" spans="1:26" x14ac:dyDescent="0.3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7105</v>
      </c>
      <c r="S6212" s="2">
        <v>54.75</v>
      </c>
      <c r="T6212" s="2">
        <v>1266.3499999999999</v>
      </c>
      <c r="U6212" t="s">
        <v>24</v>
      </c>
      <c r="V6212">
        <f>COUNTIF(Table1[[#This Row],[OnlineSecurity]:[StreamingMovies]], "Yes")</f>
        <v>2</v>
      </c>
      <c r="W6212" t="str" cm="1">
        <f t="array" ref="W6212">_xlfn.IFS(Table1[[#This Row],[tenure]]&lt;=12,"0-1 Years", Table1[[#This Row],[tenure]] &lt;=36, "1-3 Years",Table1[[#This Row],[tenure]]&lt;=60, "3-5 Years",Table1[[#This Row],[tenure]]&gt;60,"5+ Years")</f>
        <v>1-3 Years</v>
      </c>
      <c r="X6212" t="str">
        <f>IF(AND(Table1[[#This Row],[Contract]]="Month-to-Month", Table1[[#This Row],[PaymentMethod]]= "Electronic check"), "High Risk", "Standard")</f>
        <v>Standard</v>
      </c>
      <c r="Y6212" s="11">
        <f>IFERROR(Table1[[#This Row],[TotalCharges]]/Table1[[#This Row],[tenure]],"0")</f>
        <v>50.653999999999996</v>
      </c>
      <c r="Z6212" t="str">
        <f>IF(Table1[[#This Row],[SeniorCitizen]]=1,"Yes","No")</f>
        <v>No</v>
      </c>
    </row>
    <row r="6213" spans="1:26" x14ac:dyDescent="0.3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s="2">
        <v>85.75</v>
      </c>
      <c r="T6213" s="2">
        <v>470.95</v>
      </c>
      <c r="U6213" t="s">
        <v>23</v>
      </c>
      <c r="V6213">
        <f>COUNTIF(Table1[[#This Row],[OnlineSecurity]:[StreamingMovies]], "Yes")</f>
        <v>2</v>
      </c>
      <c r="W6213" t="str" cm="1">
        <f t="array" ref="W6213">_xlfn.IFS(Table1[[#This Row],[tenure]]&lt;=12,"0-1 Years", Table1[[#This Row],[tenure]] &lt;=36, "1-3 Years",Table1[[#This Row],[tenure]]&lt;=60, "3-5 Years",Table1[[#This Row],[tenure]]&gt;60,"5+ Years")</f>
        <v>0-1 Years</v>
      </c>
      <c r="X6213" t="str">
        <f>IF(AND(Table1[[#This Row],[Contract]]="Month-to-Month", Table1[[#This Row],[PaymentMethod]]= "Electronic check"), "High Risk", "Standard")</f>
        <v>High Risk</v>
      </c>
      <c r="Y6213" s="11">
        <f>IFERROR(Table1[[#This Row],[TotalCharges]]/Table1[[#This Row],[tenure]],"0")</f>
        <v>94.19</v>
      </c>
      <c r="Z6213" t="str">
        <f>IF(Table1[[#This Row],[SeniorCitizen]]=1,"Yes","No")</f>
        <v>No</v>
      </c>
    </row>
    <row r="6214" spans="1:26" x14ac:dyDescent="0.35">
      <c r="A6214" t="s">
        <v>6249</v>
      </c>
      <c r="B6214" t="s">
        <v>30</v>
      </c>
      <c r="C6214">
        <v>0</v>
      </c>
      <c r="D6214" t="s">
        <v>24</v>
      </c>
      <c r="E6214" t="s">
        <v>24</v>
      </c>
      <c r="F6214">
        <v>15</v>
      </c>
      <c r="G6214" t="s">
        <v>24</v>
      </c>
      <c r="H6214" t="s">
        <v>24</v>
      </c>
      <c r="I6214" t="s">
        <v>26</v>
      </c>
      <c r="J6214" t="s">
        <v>24</v>
      </c>
      <c r="K6214" t="s">
        <v>24</v>
      </c>
      <c r="L6214" t="s">
        <v>23</v>
      </c>
      <c r="M6214" t="s">
        <v>24</v>
      </c>
      <c r="N6214" t="s">
        <v>23</v>
      </c>
      <c r="O6214" t="s">
        <v>23</v>
      </c>
      <c r="P6214" t="s">
        <v>31</v>
      </c>
      <c r="Q6214" t="s">
        <v>24</v>
      </c>
      <c r="R6214" t="s">
        <v>28</v>
      </c>
      <c r="S6214" s="2">
        <v>50.75</v>
      </c>
      <c r="T6214" s="2">
        <v>688.2</v>
      </c>
      <c r="U6214" t="s">
        <v>24</v>
      </c>
      <c r="V6214">
        <f>COUNTIF(Table1[[#This Row],[OnlineSecurity]:[StreamingMovies]], "Yes")</f>
        <v>3</v>
      </c>
      <c r="W6214" t="str" cm="1">
        <f t="array" ref="W6214">_xlfn.IFS(Table1[[#This Row],[tenure]]&lt;=12,"0-1 Years", Table1[[#This Row],[tenure]] &lt;=36, "1-3 Years",Table1[[#This Row],[tenure]]&lt;=60, "3-5 Years",Table1[[#This Row],[tenure]]&gt;60,"5+ Years")</f>
        <v>1-3 Years</v>
      </c>
      <c r="X6214" t="str">
        <f>IF(AND(Table1[[#This Row],[Contract]]="Month-to-Month", Table1[[#This Row],[PaymentMethod]]= "Electronic check"), "High Risk", "Standard")</f>
        <v>Standard</v>
      </c>
      <c r="Y6214" s="11">
        <f>IFERROR(Table1[[#This Row],[TotalCharges]]/Table1[[#This Row],[tenure]],"0")</f>
        <v>45.88</v>
      </c>
      <c r="Z6214" t="str">
        <f>IF(Table1[[#This Row],[SeniorCitizen]]=1,"Yes","No")</f>
        <v>No</v>
      </c>
    </row>
    <row r="6215" spans="1:26" x14ac:dyDescent="0.35">
      <c r="A6215" t="s">
        <v>6250</v>
      </c>
      <c r="B6215" t="s">
        <v>22</v>
      </c>
      <c r="C6215">
        <v>0</v>
      </c>
      <c r="D6215" t="s">
        <v>23</v>
      </c>
      <c r="E6215" t="s">
        <v>23</v>
      </c>
      <c r="F6215">
        <v>19</v>
      </c>
      <c r="G6215" t="s">
        <v>23</v>
      </c>
      <c r="H6215" t="s">
        <v>24</v>
      </c>
      <c r="I6215" t="s">
        <v>24</v>
      </c>
      <c r="J6215" t="s">
        <v>24</v>
      </c>
      <c r="K6215" t="s">
        <v>24</v>
      </c>
      <c r="L6215" t="s">
        <v>24</v>
      </c>
      <c r="M6215" t="s">
        <v>24</v>
      </c>
      <c r="N6215" t="s">
        <v>24</v>
      </c>
      <c r="O6215" t="s">
        <v>24</v>
      </c>
      <c r="P6215" t="s">
        <v>47</v>
      </c>
      <c r="Q6215" t="s">
        <v>24</v>
      </c>
      <c r="R6215" t="s">
        <v>32</v>
      </c>
      <c r="S6215" s="2">
        <v>20.149999999999999</v>
      </c>
      <c r="T6215" s="2">
        <v>387.7</v>
      </c>
      <c r="U6215" t="s">
        <v>24</v>
      </c>
      <c r="V6215">
        <f>COUNTIF(Table1[[#This Row],[OnlineSecurity]:[StreamingMovies]], "Yes")</f>
        <v>0</v>
      </c>
      <c r="W6215" t="str" cm="1">
        <f t="array" ref="W6215">_xlfn.IFS(Table1[[#This Row],[tenure]]&lt;=12,"0-1 Years", Table1[[#This Row],[tenure]] &lt;=36, "1-3 Years",Table1[[#This Row],[tenure]]&lt;=60, "3-5 Years",Table1[[#This Row],[tenure]]&gt;60,"5+ Years")</f>
        <v>1-3 Years</v>
      </c>
      <c r="X6215" t="str">
        <f>IF(AND(Table1[[#This Row],[Contract]]="Month-to-Month", Table1[[#This Row],[PaymentMethod]]= "Electronic check"), "High Risk", "Standard")</f>
        <v>Standard</v>
      </c>
      <c r="Y6215" s="11">
        <f>IFERROR(Table1[[#This Row],[TotalCharges]]/Table1[[#This Row],[tenure]],"0")</f>
        <v>20.405263157894737</v>
      </c>
      <c r="Z6215" t="str">
        <f>IF(Table1[[#This Row],[SeniorCitizen]]=1,"Yes","No")</f>
        <v>No</v>
      </c>
    </row>
    <row r="6216" spans="1:26" x14ac:dyDescent="0.35">
      <c r="A6216" t="s">
        <v>6251</v>
      </c>
      <c r="B6216" t="s">
        <v>30</v>
      </c>
      <c r="C6216">
        <v>0</v>
      </c>
      <c r="D6216" t="s">
        <v>24</v>
      </c>
      <c r="E6216" t="s">
        <v>24</v>
      </c>
      <c r="F6216">
        <v>44</v>
      </c>
      <c r="G6216" t="s">
        <v>23</v>
      </c>
      <c r="H6216" t="s">
        <v>24</v>
      </c>
      <c r="I6216" t="s">
        <v>24</v>
      </c>
      <c r="J6216" t="s">
        <v>24</v>
      </c>
      <c r="K6216" t="s">
        <v>24</v>
      </c>
      <c r="L6216" t="s">
        <v>24</v>
      </c>
      <c r="M6216" t="s">
        <v>24</v>
      </c>
      <c r="N6216" t="s">
        <v>24</v>
      </c>
      <c r="O6216" t="s">
        <v>24</v>
      </c>
      <c r="P6216" t="s">
        <v>47</v>
      </c>
      <c r="Q6216" t="s">
        <v>24</v>
      </c>
      <c r="R6216" t="s">
        <v>32</v>
      </c>
      <c r="S6216" s="2">
        <v>20.05</v>
      </c>
      <c r="T6216" s="2">
        <v>845.25</v>
      </c>
      <c r="U6216" t="s">
        <v>24</v>
      </c>
      <c r="V6216">
        <f>COUNTIF(Table1[[#This Row],[OnlineSecurity]:[StreamingMovies]], "Yes")</f>
        <v>0</v>
      </c>
      <c r="W6216" t="str" cm="1">
        <f t="array" ref="W6216">_xlfn.IFS(Table1[[#This Row],[tenure]]&lt;=12,"0-1 Years", Table1[[#This Row],[tenure]] &lt;=36, "1-3 Years",Table1[[#This Row],[tenure]]&lt;=60, "3-5 Years",Table1[[#This Row],[tenure]]&gt;60,"5+ Years")</f>
        <v>3-5 Years</v>
      </c>
      <c r="X6216" t="str">
        <f>IF(AND(Table1[[#This Row],[Contract]]="Month-to-Month", Table1[[#This Row],[PaymentMethod]]= "Electronic check"), "High Risk", "Standard")</f>
        <v>Standard</v>
      </c>
      <c r="Y6216" s="11">
        <f>IFERROR(Table1[[#This Row],[TotalCharges]]/Table1[[#This Row],[tenure]],"0")</f>
        <v>19.210227272727273</v>
      </c>
      <c r="Z6216" t="str">
        <f>IF(Table1[[#This Row],[SeniorCitizen]]=1,"Yes","No")</f>
        <v>No</v>
      </c>
    </row>
    <row r="6217" spans="1:26" x14ac:dyDescent="0.3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s="2">
        <v>98.25</v>
      </c>
      <c r="T6217" s="2">
        <v>560.6</v>
      </c>
      <c r="U6217" t="s">
        <v>23</v>
      </c>
      <c r="V6217">
        <f>COUNTIF(Table1[[#This Row],[OnlineSecurity]:[StreamingMovies]], "Yes")</f>
        <v>3</v>
      </c>
      <c r="W6217" t="str" cm="1">
        <f t="array" ref="W6217">_xlfn.IFS(Table1[[#This Row],[tenure]]&lt;=12,"0-1 Years", Table1[[#This Row],[tenure]] &lt;=36, "1-3 Years",Table1[[#This Row],[tenure]]&lt;=60, "3-5 Years",Table1[[#This Row],[tenure]]&gt;60,"5+ Years")</f>
        <v>0-1 Years</v>
      </c>
      <c r="X6217" t="str">
        <f>IF(AND(Table1[[#This Row],[Contract]]="Month-to-Month", Table1[[#This Row],[PaymentMethod]]= "Electronic check"), "High Risk", "Standard")</f>
        <v>High Risk</v>
      </c>
      <c r="Y6217" s="11">
        <f>IFERROR(Table1[[#This Row],[TotalCharges]]/Table1[[#This Row],[tenure]],"0")</f>
        <v>93.433333333333337</v>
      </c>
      <c r="Z6217" t="str">
        <f>IF(Table1[[#This Row],[SeniorCitizen]]=1,"Yes","No")</f>
        <v>Yes</v>
      </c>
    </row>
    <row r="6218" spans="1:26" x14ac:dyDescent="0.3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7105</v>
      </c>
      <c r="S6218" s="2">
        <v>71.599999999999994</v>
      </c>
      <c r="T6218" s="2">
        <v>4230.25</v>
      </c>
      <c r="U6218" t="s">
        <v>24</v>
      </c>
      <c r="V6218">
        <f>COUNTIF(Table1[[#This Row],[OnlineSecurity]:[StreamingMovies]], "Yes")</f>
        <v>4</v>
      </c>
      <c r="W6218" t="str" cm="1">
        <f t="array" ref="W6218">_xlfn.IFS(Table1[[#This Row],[tenure]]&lt;=12,"0-1 Years", Table1[[#This Row],[tenure]] &lt;=36, "1-3 Years",Table1[[#This Row],[tenure]]&lt;=60, "3-5 Years",Table1[[#This Row],[tenure]]&gt;60,"5+ Years")</f>
        <v>3-5 Years</v>
      </c>
      <c r="X6218" t="str">
        <f>IF(AND(Table1[[#This Row],[Contract]]="Month-to-Month", Table1[[#This Row],[PaymentMethod]]= "Electronic check"), "High Risk", "Standard")</f>
        <v>Standard</v>
      </c>
      <c r="Y6218" s="11">
        <f>IFERROR(Table1[[#This Row],[TotalCharges]]/Table1[[#This Row],[tenure]],"0")</f>
        <v>72.935344827586206</v>
      </c>
      <c r="Z6218" t="str">
        <f>IF(Table1[[#This Row],[SeniorCitizen]]=1,"Yes","No")</f>
        <v>No</v>
      </c>
    </row>
    <row r="6219" spans="1:26" x14ac:dyDescent="0.3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7105</v>
      </c>
      <c r="S6219" s="2">
        <v>81.45</v>
      </c>
      <c r="T6219" s="2">
        <v>4983.05</v>
      </c>
      <c r="U6219" t="s">
        <v>24</v>
      </c>
      <c r="V6219">
        <f>COUNTIF(Table1[[#This Row],[OnlineSecurity]:[StreamingMovies]], "Yes")</f>
        <v>2</v>
      </c>
      <c r="W6219" t="str" cm="1">
        <f t="array" ref="W6219">_xlfn.IFS(Table1[[#This Row],[tenure]]&lt;=12,"0-1 Years", Table1[[#This Row],[tenure]] &lt;=36, "1-3 Years",Table1[[#This Row],[tenure]]&lt;=60, "3-5 Years",Table1[[#This Row],[tenure]]&gt;60,"5+ Years")</f>
        <v>5+ Years</v>
      </c>
      <c r="X6219" t="str">
        <f>IF(AND(Table1[[#This Row],[Contract]]="Month-to-Month", Table1[[#This Row],[PaymentMethod]]= "Electronic check"), "High Risk", "Standard")</f>
        <v>Standard</v>
      </c>
      <c r="Y6219" s="11">
        <f>IFERROR(Table1[[#This Row],[TotalCharges]]/Table1[[#This Row],[tenure]],"0")</f>
        <v>80.37177419354839</v>
      </c>
      <c r="Z6219" t="str">
        <f>IF(Table1[[#This Row],[SeniorCitizen]]=1,"Yes","No")</f>
        <v>No</v>
      </c>
    </row>
    <row r="6220" spans="1:26" x14ac:dyDescent="0.35">
      <c r="A6220" t="s">
        <v>6255</v>
      </c>
      <c r="B6220" t="s">
        <v>22</v>
      </c>
      <c r="C6220">
        <v>0</v>
      </c>
      <c r="D6220" t="s">
        <v>23</v>
      </c>
      <c r="E6220" t="s">
        <v>23</v>
      </c>
      <c r="F6220">
        <v>70</v>
      </c>
      <c r="G6220" t="s">
        <v>24</v>
      </c>
      <c r="H6220" t="s">
        <v>24</v>
      </c>
      <c r="I6220" t="s">
        <v>26</v>
      </c>
      <c r="J6220" t="s">
        <v>24</v>
      </c>
      <c r="K6220" t="s">
        <v>23</v>
      </c>
      <c r="L6220" t="s">
        <v>23</v>
      </c>
      <c r="M6220" t="s">
        <v>23</v>
      </c>
      <c r="N6220" t="s">
        <v>23</v>
      </c>
      <c r="O6220" t="s">
        <v>23</v>
      </c>
      <c r="P6220" t="s">
        <v>31</v>
      </c>
      <c r="Q6220" t="s">
        <v>23</v>
      </c>
      <c r="R6220" t="s">
        <v>7104</v>
      </c>
      <c r="S6220" s="2">
        <v>58.4</v>
      </c>
      <c r="T6220" s="2">
        <v>4113.1499999999996</v>
      </c>
      <c r="U6220" t="s">
        <v>24</v>
      </c>
      <c r="V6220">
        <f>COUNTIF(Table1[[#This Row],[OnlineSecurity]:[StreamingMovies]], "Yes")</f>
        <v>5</v>
      </c>
      <c r="W6220" t="str" cm="1">
        <f t="array" ref="W6220">_xlfn.IFS(Table1[[#This Row],[tenure]]&lt;=12,"0-1 Years", Table1[[#This Row],[tenure]] &lt;=36, "1-3 Years",Table1[[#This Row],[tenure]]&lt;=60, "3-5 Years",Table1[[#This Row],[tenure]]&gt;60,"5+ Years")</f>
        <v>5+ Years</v>
      </c>
      <c r="X6220" t="str">
        <f>IF(AND(Table1[[#This Row],[Contract]]="Month-to-Month", Table1[[#This Row],[PaymentMethod]]= "Electronic check"), "High Risk", "Standard")</f>
        <v>Standard</v>
      </c>
      <c r="Y6220" s="11">
        <f>IFERROR(Table1[[#This Row],[TotalCharges]]/Table1[[#This Row],[tenure]],"0")</f>
        <v>58.75928571428571</v>
      </c>
      <c r="Z6220" t="str">
        <f>IF(Table1[[#This Row],[SeniorCitizen]]=1,"Yes","No")</f>
        <v>No</v>
      </c>
    </row>
    <row r="6221" spans="1:26" x14ac:dyDescent="0.35">
      <c r="A6221" t="s">
        <v>6256</v>
      </c>
      <c r="B6221" t="s">
        <v>22</v>
      </c>
      <c r="C6221">
        <v>1</v>
      </c>
      <c r="D6221" t="s">
        <v>24</v>
      </c>
      <c r="E6221" t="s">
        <v>24</v>
      </c>
      <c r="F6221">
        <v>1</v>
      </c>
      <c r="G6221" t="s">
        <v>24</v>
      </c>
      <c r="H6221" t="s">
        <v>24</v>
      </c>
      <c r="I6221" t="s">
        <v>26</v>
      </c>
      <c r="J6221" t="s">
        <v>24</v>
      </c>
      <c r="K6221" t="s">
        <v>24</v>
      </c>
      <c r="L6221" t="s">
        <v>24</v>
      </c>
      <c r="M6221" t="s">
        <v>24</v>
      </c>
      <c r="N6221" t="s">
        <v>24</v>
      </c>
      <c r="O6221" t="s">
        <v>24</v>
      </c>
      <c r="P6221" t="s">
        <v>27</v>
      </c>
      <c r="Q6221" t="s">
        <v>23</v>
      </c>
      <c r="R6221" t="s">
        <v>32</v>
      </c>
      <c r="S6221" s="2">
        <v>25.7</v>
      </c>
      <c r="T6221" s="2">
        <v>25.7</v>
      </c>
      <c r="U6221" t="s">
        <v>23</v>
      </c>
      <c r="V6221">
        <f>COUNTIF(Table1[[#This Row],[OnlineSecurity]:[StreamingMovies]], "Yes")</f>
        <v>0</v>
      </c>
      <c r="W6221" t="str" cm="1">
        <f t="array" ref="W6221">_xlfn.IFS(Table1[[#This Row],[tenure]]&lt;=12,"0-1 Years", Table1[[#This Row],[tenure]] &lt;=36, "1-3 Years",Table1[[#This Row],[tenure]]&lt;=60, "3-5 Years",Table1[[#This Row],[tenure]]&gt;60,"5+ Years")</f>
        <v>0-1 Years</v>
      </c>
      <c r="X6221" t="str">
        <f>IF(AND(Table1[[#This Row],[Contract]]="Month-to-Month", Table1[[#This Row],[PaymentMethod]]= "Electronic check"), "High Risk", "Standard")</f>
        <v>Standard</v>
      </c>
      <c r="Y6221" s="11">
        <f>IFERROR(Table1[[#This Row],[TotalCharges]]/Table1[[#This Row],[tenure]],"0")</f>
        <v>25.7</v>
      </c>
      <c r="Z6221" t="str">
        <f>IF(Table1[[#This Row],[SeniorCitizen]]=1,"Yes","No")</f>
        <v>Yes</v>
      </c>
    </row>
    <row r="6222" spans="1:26" x14ac:dyDescent="0.35">
      <c r="A6222" t="s">
        <v>6257</v>
      </c>
      <c r="B6222" t="s">
        <v>30</v>
      </c>
      <c r="C6222">
        <v>0</v>
      </c>
      <c r="D6222" t="s">
        <v>23</v>
      </c>
      <c r="E6222" t="s">
        <v>23</v>
      </c>
      <c r="F6222">
        <v>10</v>
      </c>
      <c r="G6222" t="s">
        <v>24</v>
      </c>
      <c r="H6222" t="s">
        <v>24</v>
      </c>
      <c r="I6222" t="s">
        <v>26</v>
      </c>
      <c r="J6222" t="s">
        <v>23</v>
      </c>
      <c r="K6222" t="s">
        <v>23</v>
      </c>
      <c r="L6222" t="s">
        <v>23</v>
      </c>
      <c r="M6222" t="s">
        <v>23</v>
      </c>
      <c r="N6222" t="s">
        <v>24</v>
      </c>
      <c r="O6222" t="s">
        <v>23</v>
      </c>
      <c r="P6222" t="s">
        <v>47</v>
      </c>
      <c r="Q6222" t="s">
        <v>24</v>
      </c>
      <c r="R6222" t="s">
        <v>7105</v>
      </c>
      <c r="S6222" s="2">
        <v>53.7</v>
      </c>
      <c r="T6222" s="2">
        <v>521</v>
      </c>
      <c r="U6222" t="s">
        <v>24</v>
      </c>
      <c r="V6222">
        <f>COUNTIF(Table1[[#This Row],[OnlineSecurity]:[StreamingMovies]], "Yes")</f>
        <v>5</v>
      </c>
      <c r="W6222" t="str" cm="1">
        <f t="array" ref="W6222">_xlfn.IFS(Table1[[#This Row],[tenure]]&lt;=12,"0-1 Years", Table1[[#This Row],[tenure]] &lt;=36, "1-3 Years",Table1[[#This Row],[tenure]]&lt;=60, "3-5 Years",Table1[[#This Row],[tenure]]&gt;60,"5+ Years")</f>
        <v>0-1 Years</v>
      </c>
      <c r="X6222" t="str">
        <f>IF(AND(Table1[[#This Row],[Contract]]="Month-to-Month", Table1[[#This Row],[PaymentMethod]]= "Electronic check"), "High Risk", "Standard")</f>
        <v>Standard</v>
      </c>
      <c r="Y6222" s="11">
        <f>IFERROR(Table1[[#This Row],[TotalCharges]]/Table1[[#This Row],[tenure]],"0")</f>
        <v>52.1</v>
      </c>
      <c r="Z6222" t="str">
        <f>IF(Table1[[#This Row],[SeniorCitizen]]=1,"Yes","No")</f>
        <v>No</v>
      </c>
    </row>
    <row r="6223" spans="1:26" x14ac:dyDescent="0.35">
      <c r="A6223" t="s">
        <v>6258</v>
      </c>
      <c r="B6223" t="s">
        <v>30</v>
      </c>
      <c r="C6223">
        <v>0</v>
      </c>
      <c r="D6223" t="s">
        <v>24</v>
      </c>
      <c r="E6223" t="s">
        <v>24</v>
      </c>
      <c r="F6223">
        <v>26</v>
      </c>
      <c r="G6223" t="s">
        <v>23</v>
      </c>
      <c r="H6223" t="s">
        <v>24</v>
      </c>
      <c r="I6223" t="s">
        <v>24</v>
      </c>
      <c r="J6223" t="s">
        <v>24</v>
      </c>
      <c r="K6223" t="s">
        <v>24</v>
      </c>
      <c r="L6223" t="s">
        <v>24</v>
      </c>
      <c r="M6223" t="s">
        <v>24</v>
      </c>
      <c r="N6223" t="s">
        <v>24</v>
      </c>
      <c r="O6223" t="s">
        <v>24</v>
      </c>
      <c r="P6223" t="s">
        <v>31</v>
      </c>
      <c r="Q6223" t="s">
        <v>23</v>
      </c>
      <c r="R6223" t="s">
        <v>7104</v>
      </c>
      <c r="S6223" s="2">
        <v>19.600000000000001</v>
      </c>
      <c r="T6223" s="2">
        <v>471.85</v>
      </c>
      <c r="U6223" t="s">
        <v>24</v>
      </c>
      <c r="V6223">
        <f>COUNTIF(Table1[[#This Row],[OnlineSecurity]:[StreamingMovies]], "Yes")</f>
        <v>0</v>
      </c>
      <c r="W6223" t="str" cm="1">
        <f t="array" ref="W6223">_xlfn.IFS(Table1[[#This Row],[tenure]]&lt;=12,"0-1 Years", Table1[[#This Row],[tenure]] &lt;=36, "1-3 Years",Table1[[#This Row],[tenure]]&lt;=60, "3-5 Years",Table1[[#This Row],[tenure]]&gt;60,"5+ Years")</f>
        <v>1-3 Years</v>
      </c>
      <c r="X6223" t="str">
        <f>IF(AND(Table1[[#This Row],[Contract]]="Month-to-Month", Table1[[#This Row],[PaymentMethod]]= "Electronic check"), "High Risk", "Standard")</f>
        <v>Standard</v>
      </c>
      <c r="Y6223" s="11">
        <f>IFERROR(Table1[[#This Row],[TotalCharges]]/Table1[[#This Row],[tenure]],"0")</f>
        <v>18.148076923076925</v>
      </c>
      <c r="Z6223" t="str">
        <f>IF(Table1[[#This Row],[SeniorCitizen]]=1,"Yes","No")</f>
        <v>No</v>
      </c>
    </row>
    <row r="6224" spans="1:26" x14ac:dyDescent="0.3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7105</v>
      </c>
      <c r="S6224" s="2">
        <v>89.4</v>
      </c>
      <c r="T6224" s="2">
        <v>5976.9</v>
      </c>
      <c r="U6224" t="s">
        <v>24</v>
      </c>
      <c r="V6224">
        <f>COUNTIF(Table1[[#This Row],[OnlineSecurity]:[StreamingMovies]], "Yes")</f>
        <v>2</v>
      </c>
      <c r="W6224" t="str" cm="1">
        <f t="array" ref="W6224">_xlfn.IFS(Table1[[#This Row],[tenure]]&lt;=12,"0-1 Years", Table1[[#This Row],[tenure]] &lt;=36, "1-3 Years",Table1[[#This Row],[tenure]]&lt;=60, "3-5 Years",Table1[[#This Row],[tenure]]&gt;60,"5+ Years")</f>
        <v>5+ Years</v>
      </c>
      <c r="X6224" t="str">
        <f>IF(AND(Table1[[#This Row],[Contract]]="Month-to-Month", Table1[[#This Row],[PaymentMethod]]= "Electronic check"), "High Risk", "Standard")</f>
        <v>Standard</v>
      </c>
      <c r="Y6224" s="11">
        <f>IFERROR(Table1[[#This Row],[TotalCharges]]/Table1[[#This Row],[tenure]],"0")</f>
        <v>90.559090909090898</v>
      </c>
      <c r="Z6224" t="str">
        <f>IF(Table1[[#This Row],[SeniorCitizen]]=1,"Yes","No")</f>
        <v>No</v>
      </c>
    </row>
    <row r="6225" spans="1:26" x14ac:dyDescent="0.3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s="2">
        <v>69</v>
      </c>
      <c r="T6225" s="2">
        <v>506.9</v>
      </c>
      <c r="U6225" t="s">
        <v>23</v>
      </c>
      <c r="V6225">
        <f>COUNTIF(Table1[[#This Row],[OnlineSecurity]:[StreamingMovies]], "Yes")</f>
        <v>0</v>
      </c>
      <c r="W6225" t="str" cm="1">
        <f t="array" ref="W6225">_xlfn.IFS(Table1[[#This Row],[tenure]]&lt;=12,"0-1 Years", Table1[[#This Row],[tenure]] &lt;=36, "1-3 Years",Table1[[#This Row],[tenure]]&lt;=60, "3-5 Years",Table1[[#This Row],[tenure]]&gt;60,"5+ Years")</f>
        <v>0-1 Years</v>
      </c>
      <c r="X6225" t="str">
        <f>IF(AND(Table1[[#This Row],[Contract]]="Month-to-Month", Table1[[#This Row],[PaymentMethod]]= "Electronic check"), "High Risk", "Standard")</f>
        <v>High Risk</v>
      </c>
      <c r="Y6225" s="11">
        <f>IFERROR(Table1[[#This Row],[TotalCharges]]/Table1[[#This Row],[tenure]],"0")</f>
        <v>72.414285714285711</v>
      </c>
      <c r="Z6225" t="str">
        <f>IF(Table1[[#This Row],[SeniorCitizen]]=1,"Yes","No")</f>
        <v>No</v>
      </c>
    </row>
    <row r="6226" spans="1:26" x14ac:dyDescent="0.3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7104</v>
      </c>
      <c r="S6226" s="2">
        <v>84.2</v>
      </c>
      <c r="T6226" s="2">
        <v>4299.75</v>
      </c>
      <c r="U6226" t="s">
        <v>24</v>
      </c>
      <c r="V6226">
        <f>COUNTIF(Table1[[#This Row],[OnlineSecurity]:[StreamingMovies]], "Yes")</f>
        <v>2</v>
      </c>
      <c r="W6226" t="str" cm="1">
        <f t="array" ref="W6226">_xlfn.IFS(Table1[[#This Row],[tenure]]&lt;=12,"0-1 Years", Table1[[#This Row],[tenure]] &lt;=36, "1-3 Years",Table1[[#This Row],[tenure]]&lt;=60, "3-5 Years",Table1[[#This Row],[tenure]]&gt;60,"5+ Years")</f>
        <v>3-5 Years</v>
      </c>
      <c r="X6226" t="str">
        <f>IF(AND(Table1[[#This Row],[Contract]]="Month-to-Month", Table1[[#This Row],[PaymentMethod]]= "Electronic check"), "High Risk", "Standard")</f>
        <v>Standard</v>
      </c>
      <c r="Y6226" s="11">
        <f>IFERROR(Table1[[#This Row],[TotalCharges]]/Table1[[#This Row],[tenure]],"0")</f>
        <v>84.308823529411768</v>
      </c>
      <c r="Z6226" t="str">
        <f>IF(Table1[[#This Row],[SeniorCitizen]]=1,"Yes","No")</f>
        <v>No</v>
      </c>
    </row>
    <row r="6227" spans="1:26" x14ac:dyDescent="0.3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7105</v>
      </c>
      <c r="S6227" s="2">
        <v>106.1</v>
      </c>
      <c r="T6227" s="2">
        <v>7548.6</v>
      </c>
      <c r="U6227" t="s">
        <v>24</v>
      </c>
      <c r="V6227">
        <f>COUNTIF(Table1[[#This Row],[OnlineSecurity]:[StreamingMovies]], "Yes")</f>
        <v>5</v>
      </c>
      <c r="W6227" t="str" cm="1">
        <f t="array" ref="W6227">_xlfn.IFS(Table1[[#This Row],[tenure]]&lt;=12,"0-1 Years", Table1[[#This Row],[tenure]] &lt;=36, "1-3 Years",Table1[[#This Row],[tenure]]&lt;=60, "3-5 Years",Table1[[#This Row],[tenure]]&gt;60,"5+ Years")</f>
        <v>5+ Years</v>
      </c>
      <c r="X6227" t="str">
        <f>IF(AND(Table1[[#This Row],[Contract]]="Month-to-Month", Table1[[#This Row],[PaymentMethod]]= "Electronic check"), "High Risk", "Standard")</f>
        <v>Standard</v>
      </c>
      <c r="Y6227" s="11">
        <f>IFERROR(Table1[[#This Row],[TotalCharges]]/Table1[[#This Row],[tenure]],"0")</f>
        <v>104.84166666666667</v>
      </c>
      <c r="Z6227" t="str">
        <f>IF(Table1[[#This Row],[SeniorCitizen]]=1,"Yes","No")</f>
        <v>No</v>
      </c>
    </row>
    <row r="6228" spans="1:26" x14ac:dyDescent="0.35">
      <c r="A6228" t="s">
        <v>6263</v>
      </c>
      <c r="B6228" t="s">
        <v>30</v>
      </c>
      <c r="C6228">
        <v>0</v>
      </c>
      <c r="D6228" t="s">
        <v>24</v>
      </c>
      <c r="E6228" t="s">
        <v>24</v>
      </c>
      <c r="F6228">
        <v>65</v>
      </c>
      <c r="G6228" t="s">
        <v>23</v>
      </c>
      <c r="H6228" t="s">
        <v>23</v>
      </c>
      <c r="I6228" t="s">
        <v>24</v>
      </c>
      <c r="J6228" t="s">
        <v>24</v>
      </c>
      <c r="K6228" t="s">
        <v>24</v>
      </c>
      <c r="L6228" t="s">
        <v>24</v>
      </c>
      <c r="M6228" t="s">
        <v>24</v>
      </c>
      <c r="N6228" t="s">
        <v>24</v>
      </c>
      <c r="O6228" t="s">
        <v>24</v>
      </c>
      <c r="P6228" t="s">
        <v>47</v>
      </c>
      <c r="Q6228" t="s">
        <v>24</v>
      </c>
      <c r="R6228" t="s">
        <v>32</v>
      </c>
      <c r="S6228" s="2">
        <v>25.75</v>
      </c>
      <c r="T6228" s="2">
        <v>1654.75</v>
      </c>
      <c r="U6228" t="s">
        <v>24</v>
      </c>
      <c r="V6228">
        <f>COUNTIF(Table1[[#This Row],[OnlineSecurity]:[StreamingMovies]], "Yes")</f>
        <v>0</v>
      </c>
      <c r="W6228" t="str" cm="1">
        <f t="array" ref="W6228">_xlfn.IFS(Table1[[#This Row],[tenure]]&lt;=12,"0-1 Years", Table1[[#This Row],[tenure]] &lt;=36, "1-3 Years",Table1[[#This Row],[tenure]]&lt;=60, "3-5 Years",Table1[[#This Row],[tenure]]&gt;60,"5+ Years")</f>
        <v>5+ Years</v>
      </c>
      <c r="X6228" t="str">
        <f>IF(AND(Table1[[#This Row],[Contract]]="Month-to-Month", Table1[[#This Row],[PaymentMethod]]= "Electronic check"), "High Risk", "Standard")</f>
        <v>Standard</v>
      </c>
      <c r="Y6228" s="11">
        <f>IFERROR(Table1[[#This Row],[TotalCharges]]/Table1[[#This Row],[tenure]],"0")</f>
        <v>25.457692307692309</v>
      </c>
      <c r="Z6228" t="str">
        <f>IF(Table1[[#This Row],[SeniorCitizen]]=1,"Yes","No")</f>
        <v>No</v>
      </c>
    </row>
    <row r="6229" spans="1:26" x14ac:dyDescent="0.3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7104</v>
      </c>
      <c r="S6229" s="2">
        <v>46.05</v>
      </c>
      <c r="T6229" s="2">
        <v>80.349999999999994</v>
      </c>
      <c r="U6229" t="s">
        <v>23</v>
      </c>
      <c r="V6229">
        <f>COUNTIF(Table1[[#This Row],[OnlineSecurity]:[StreamingMovies]], "Yes")</f>
        <v>0</v>
      </c>
      <c r="W6229" t="str" cm="1">
        <f t="array" ref="W6229">_xlfn.IFS(Table1[[#This Row],[tenure]]&lt;=12,"0-1 Years", Table1[[#This Row],[tenure]] &lt;=36, "1-3 Years",Table1[[#This Row],[tenure]]&lt;=60, "3-5 Years",Table1[[#This Row],[tenure]]&gt;60,"5+ Years")</f>
        <v>0-1 Years</v>
      </c>
      <c r="X6229" t="str">
        <f>IF(AND(Table1[[#This Row],[Contract]]="Month-to-Month", Table1[[#This Row],[PaymentMethod]]= "Electronic check"), "High Risk", "Standard")</f>
        <v>Standard</v>
      </c>
      <c r="Y6229" s="11">
        <f>IFERROR(Table1[[#This Row],[TotalCharges]]/Table1[[#This Row],[tenure]],"0")</f>
        <v>40.174999999999997</v>
      </c>
      <c r="Z6229" t="str">
        <f>IF(Table1[[#This Row],[SeniorCitizen]]=1,"Yes","No")</f>
        <v>No</v>
      </c>
    </row>
    <row r="6230" spans="1:26" x14ac:dyDescent="0.3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7104</v>
      </c>
      <c r="S6230" s="2">
        <v>64.95</v>
      </c>
      <c r="T6230" s="2">
        <v>4551.5</v>
      </c>
      <c r="U6230" t="s">
        <v>24</v>
      </c>
      <c r="V6230">
        <f>COUNTIF(Table1[[#This Row],[OnlineSecurity]:[StreamingMovies]], "Yes")</f>
        <v>3</v>
      </c>
      <c r="W6230" t="str" cm="1">
        <f t="array" ref="W6230">_xlfn.IFS(Table1[[#This Row],[tenure]]&lt;=12,"0-1 Years", Table1[[#This Row],[tenure]] &lt;=36, "1-3 Years",Table1[[#This Row],[tenure]]&lt;=60, "3-5 Years",Table1[[#This Row],[tenure]]&gt;60,"5+ Years")</f>
        <v>5+ Years</v>
      </c>
      <c r="X6230" t="str">
        <f>IF(AND(Table1[[#This Row],[Contract]]="Month-to-Month", Table1[[#This Row],[PaymentMethod]]= "Electronic check"), "High Risk", "Standard")</f>
        <v>Standard</v>
      </c>
      <c r="Y6230" s="11">
        <f>IFERROR(Table1[[#This Row],[TotalCharges]]/Table1[[#This Row],[tenure]],"0")</f>
        <v>65.021428571428572</v>
      </c>
      <c r="Z6230" t="str">
        <f>IF(Table1[[#This Row],[SeniorCitizen]]=1,"Yes","No")</f>
        <v>No</v>
      </c>
    </row>
    <row r="6231" spans="1:26" x14ac:dyDescent="0.3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7105</v>
      </c>
      <c r="S6231" s="2">
        <v>85.45</v>
      </c>
      <c r="T6231" s="2">
        <v>6227.5</v>
      </c>
      <c r="U6231" t="s">
        <v>24</v>
      </c>
      <c r="V6231">
        <f>COUNTIF(Table1[[#This Row],[OnlineSecurity]:[StreamingMovies]], "Yes")</f>
        <v>5</v>
      </c>
      <c r="W6231" t="str" cm="1">
        <f t="array" ref="W6231">_xlfn.IFS(Table1[[#This Row],[tenure]]&lt;=12,"0-1 Years", Table1[[#This Row],[tenure]] &lt;=36, "1-3 Years",Table1[[#This Row],[tenure]]&lt;=60, "3-5 Years",Table1[[#This Row],[tenure]]&gt;60,"5+ Years")</f>
        <v>5+ Years</v>
      </c>
      <c r="X6231" t="str">
        <f>IF(AND(Table1[[#This Row],[Contract]]="Month-to-Month", Table1[[#This Row],[PaymentMethod]]= "Electronic check"), "High Risk", "Standard")</f>
        <v>Standard</v>
      </c>
      <c r="Y6231" s="11">
        <f>IFERROR(Table1[[#This Row],[TotalCharges]]/Table1[[#This Row],[tenure]],"0")</f>
        <v>86.493055555555557</v>
      </c>
      <c r="Z6231" t="str">
        <f>IF(Table1[[#This Row],[SeniorCitizen]]=1,"Yes","No")</f>
        <v>No</v>
      </c>
    </row>
    <row r="6232" spans="1:26" x14ac:dyDescent="0.35">
      <c r="A6232" t="s">
        <v>6267</v>
      </c>
      <c r="B6232" t="s">
        <v>22</v>
      </c>
      <c r="C6232">
        <v>0</v>
      </c>
      <c r="D6232" t="s">
        <v>23</v>
      </c>
      <c r="E6232" t="s">
        <v>23</v>
      </c>
      <c r="F6232">
        <v>1</v>
      </c>
      <c r="G6232" t="s">
        <v>23</v>
      </c>
      <c r="H6232" t="s">
        <v>24</v>
      </c>
      <c r="I6232" t="s">
        <v>24</v>
      </c>
      <c r="J6232" t="s">
        <v>24</v>
      </c>
      <c r="K6232" t="s">
        <v>24</v>
      </c>
      <c r="L6232" t="s">
        <v>24</v>
      </c>
      <c r="M6232" t="s">
        <v>24</v>
      </c>
      <c r="N6232" t="s">
        <v>24</v>
      </c>
      <c r="O6232" t="s">
        <v>24</v>
      </c>
      <c r="P6232" t="s">
        <v>27</v>
      </c>
      <c r="Q6232" t="s">
        <v>24</v>
      </c>
      <c r="R6232" t="s">
        <v>32</v>
      </c>
      <c r="S6232" s="2">
        <v>20.05</v>
      </c>
      <c r="T6232" s="2">
        <v>20.05</v>
      </c>
      <c r="U6232" t="s">
        <v>24</v>
      </c>
      <c r="V6232">
        <f>COUNTIF(Table1[[#This Row],[OnlineSecurity]:[StreamingMovies]], "Yes")</f>
        <v>0</v>
      </c>
      <c r="W6232" t="str" cm="1">
        <f t="array" ref="W6232">_xlfn.IFS(Table1[[#This Row],[tenure]]&lt;=12,"0-1 Years", Table1[[#This Row],[tenure]] &lt;=36, "1-3 Years",Table1[[#This Row],[tenure]]&lt;=60, "3-5 Years",Table1[[#This Row],[tenure]]&gt;60,"5+ Years")</f>
        <v>0-1 Years</v>
      </c>
      <c r="X6232" t="str">
        <f>IF(AND(Table1[[#This Row],[Contract]]="Month-to-Month", Table1[[#This Row],[PaymentMethod]]= "Electronic check"), "High Risk", "Standard")</f>
        <v>Standard</v>
      </c>
      <c r="Y6232" s="11">
        <f>IFERROR(Table1[[#This Row],[TotalCharges]]/Table1[[#This Row],[tenure]],"0")</f>
        <v>20.05</v>
      </c>
      <c r="Z6232" t="str">
        <f>IF(Table1[[#This Row],[SeniorCitizen]]=1,"Yes","No")</f>
        <v>No</v>
      </c>
    </row>
    <row r="6233" spans="1:26" x14ac:dyDescent="0.3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s="2">
        <v>76.400000000000006</v>
      </c>
      <c r="T6233" s="2">
        <v>76.400000000000006</v>
      </c>
      <c r="U6233" t="s">
        <v>23</v>
      </c>
      <c r="V6233">
        <f>COUNTIF(Table1[[#This Row],[OnlineSecurity]:[StreamingMovies]], "Yes")</f>
        <v>1</v>
      </c>
      <c r="W6233" t="str" cm="1">
        <f t="array" ref="W6233">_xlfn.IFS(Table1[[#This Row],[tenure]]&lt;=12,"0-1 Years", Table1[[#This Row],[tenure]] &lt;=36, "1-3 Years",Table1[[#This Row],[tenure]]&lt;=60, "3-5 Years",Table1[[#This Row],[tenure]]&gt;60,"5+ Years")</f>
        <v>0-1 Years</v>
      </c>
      <c r="X6233" t="str">
        <f>IF(AND(Table1[[#This Row],[Contract]]="Month-to-Month", Table1[[#This Row],[PaymentMethod]]= "Electronic check"), "High Risk", "Standard")</f>
        <v>Standard</v>
      </c>
      <c r="Y6233" s="11">
        <f>IFERROR(Table1[[#This Row],[TotalCharges]]/Table1[[#This Row],[tenure]],"0")</f>
        <v>76.400000000000006</v>
      </c>
      <c r="Z6233" t="str">
        <f>IF(Table1[[#This Row],[SeniorCitizen]]=1,"Yes","No")</f>
        <v>Yes</v>
      </c>
    </row>
    <row r="6234" spans="1:26" x14ac:dyDescent="0.3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s="2">
        <v>100.5</v>
      </c>
      <c r="T6234" s="2">
        <v>514</v>
      </c>
      <c r="U6234" t="s">
        <v>23</v>
      </c>
      <c r="V6234">
        <f>COUNTIF(Table1[[#This Row],[OnlineSecurity]:[StreamingMovies]], "Yes")</f>
        <v>3</v>
      </c>
      <c r="W6234" t="str" cm="1">
        <f t="array" ref="W6234">_xlfn.IFS(Table1[[#This Row],[tenure]]&lt;=12,"0-1 Years", Table1[[#This Row],[tenure]] &lt;=36, "1-3 Years",Table1[[#This Row],[tenure]]&lt;=60, "3-5 Years",Table1[[#This Row],[tenure]]&gt;60,"5+ Years")</f>
        <v>0-1 Years</v>
      </c>
      <c r="X6234" t="str">
        <f>IF(AND(Table1[[#This Row],[Contract]]="Month-to-Month", Table1[[#This Row],[PaymentMethod]]= "Electronic check"), "High Risk", "Standard")</f>
        <v>High Risk</v>
      </c>
      <c r="Y6234" s="11">
        <f>IFERROR(Table1[[#This Row],[TotalCharges]]/Table1[[#This Row],[tenure]],"0")</f>
        <v>102.8</v>
      </c>
      <c r="Z6234" t="str">
        <f>IF(Table1[[#This Row],[SeniorCitizen]]=1,"Yes","No")</f>
        <v>No</v>
      </c>
    </row>
    <row r="6235" spans="1:26" x14ac:dyDescent="0.35">
      <c r="A6235" t="s">
        <v>6270</v>
      </c>
      <c r="B6235" t="s">
        <v>30</v>
      </c>
      <c r="C6235">
        <v>0</v>
      </c>
      <c r="D6235" t="s">
        <v>24</v>
      </c>
      <c r="E6235" t="s">
        <v>24</v>
      </c>
      <c r="F6235">
        <v>3</v>
      </c>
      <c r="G6235" t="s">
        <v>23</v>
      </c>
      <c r="H6235" t="s">
        <v>24</v>
      </c>
      <c r="I6235" t="s">
        <v>24</v>
      </c>
      <c r="J6235" t="s">
        <v>24</v>
      </c>
      <c r="K6235" t="s">
        <v>24</v>
      </c>
      <c r="L6235" t="s">
        <v>24</v>
      </c>
      <c r="M6235" t="s">
        <v>24</v>
      </c>
      <c r="N6235" t="s">
        <v>24</v>
      </c>
      <c r="O6235" t="s">
        <v>24</v>
      </c>
      <c r="P6235" t="s">
        <v>27</v>
      </c>
      <c r="Q6235" t="s">
        <v>24</v>
      </c>
      <c r="R6235" t="s">
        <v>32</v>
      </c>
      <c r="S6235" s="2">
        <v>20.7</v>
      </c>
      <c r="T6235" s="2">
        <v>57.5</v>
      </c>
      <c r="U6235" t="s">
        <v>24</v>
      </c>
      <c r="V6235">
        <f>COUNTIF(Table1[[#This Row],[OnlineSecurity]:[StreamingMovies]], "Yes")</f>
        <v>0</v>
      </c>
      <c r="W6235" t="str" cm="1">
        <f t="array" ref="W6235">_xlfn.IFS(Table1[[#This Row],[tenure]]&lt;=12,"0-1 Years", Table1[[#This Row],[tenure]] &lt;=36, "1-3 Years",Table1[[#This Row],[tenure]]&lt;=60, "3-5 Years",Table1[[#This Row],[tenure]]&gt;60,"5+ Years")</f>
        <v>0-1 Years</v>
      </c>
      <c r="X6235" t="str">
        <f>IF(AND(Table1[[#This Row],[Contract]]="Month-to-Month", Table1[[#This Row],[PaymentMethod]]= "Electronic check"), "High Risk", "Standard")</f>
        <v>Standard</v>
      </c>
      <c r="Y6235" s="11">
        <f>IFERROR(Table1[[#This Row],[TotalCharges]]/Table1[[#This Row],[tenure]],"0")</f>
        <v>19.166666666666668</v>
      </c>
      <c r="Z6235" t="str">
        <f>IF(Table1[[#This Row],[SeniorCitizen]]=1,"Yes","No")</f>
        <v>No</v>
      </c>
    </row>
    <row r="6236" spans="1:26" x14ac:dyDescent="0.35">
      <c r="A6236" t="s">
        <v>6271</v>
      </c>
      <c r="B6236" t="s">
        <v>30</v>
      </c>
      <c r="C6236">
        <v>0</v>
      </c>
      <c r="D6236" t="s">
        <v>24</v>
      </c>
      <c r="E6236" t="s">
        <v>24</v>
      </c>
      <c r="F6236">
        <v>58</v>
      </c>
      <c r="G6236" t="s">
        <v>23</v>
      </c>
      <c r="H6236" t="s">
        <v>23</v>
      </c>
      <c r="I6236" t="s">
        <v>24</v>
      </c>
      <c r="J6236" t="s">
        <v>24</v>
      </c>
      <c r="K6236" t="s">
        <v>24</v>
      </c>
      <c r="L6236" t="s">
        <v>24</v>
      </c>
      <c r="M6236" t="s">
        <v>24</v>
      </c>
      <c r="N6236" t="s">
        <v>24</v>
      </c>
      <c r="O6236" t="s">
        <v>24</v>
      </c>
      <c r="P6236" t="s">
        <v>47</v>
      </c>
      <c r="Q6236" t="s">
        <v>23</v>
      </c>
      <c r="R6236" t="s">
        <v>7105</v>
      </c>
      <c r="S6236" s="2">
        <v>25.3</v>
      </c>
      <c r="T6236" s="2">
        <v>1474.35</v>
      </c>
      <c r="U6236" t="s">
        <v>24</v>
      </c>
      <c r="V6236">
        <f>COUNTIF(Table1[[#This Row],[OnlineSecurity]:[StreamingMovies]], "Yes")</f>
        <v>0</v>
      </c>
      <c r="W6236" t="str" cm="1">
        <f t="array" ref="W6236">_xlfn.IFS(Table1[[#This Row],[tenure]]&lt;=12,"0-1 Years", Table1[[#This Row],[tenure]] &lt;=36, "1-3 Years",Table1[[#This Row],[tenure]]&lt;=60, "3-5 Years",Table1[[#This Row],[tenure]]&gt;60,"5+ Years")</f>
        <v>3-5 Years</v>
      </c>
      <c r="X6236" t="str">
        <f>IF(AND(Table1[[#This Row],[Contract]]="Month-to-Month", Table1[[#This Row],[PaymentMethod]]= "Electronic check"), "High Risk", "Standard")</f>
        <v>Standard</v>
      </c>
      <c r="Y6236" s="11">
        <f>IFERROR(Table1[[#This Row],[TotalCharges]]/Table1[[#This Row],[tenure]],"0")</f>
        <v>25.419827586206896</v>
      </c>
      <c r="Z6236" t="str">
        <f>IF(Table1[[#This Row],[SeniorCitizen]]=1,"Yes","No")</f>
        <v>No</v>
      </c>
    </row>
    <row r="6237" spans="1:26" x14ac:dyDescent="0.35">
      <c r="A6237" t="s">
        <v>6272</v>
      </c>
      <c r="B6237" t="s">
        <v>30</v>
      </c>
      <c r="C6237">
        <v>1</v>
      </c>
      <c r="D6237" t="s">
        <v>23</v>
      </c>
      <c r="E6237" t="s">
        <v>23</v>
      </c>
      <c r="F6237">
        <v>22</v>
      </c>
      <c r="G6237" t="s">
        <v>24</v>
      </c>
      <c r="H6237" t="s">
        <v>24</v>
      </c>
      <c r="I6237" t="s">
        <v>26</v>
      </c>
      <c r="J6237" t="s">
        <v>23</v>
      </c>
      <c r="K6237" t="s">
        <v>24</v>
      </c>
      <c r="L6237" t="s">
        <v>24</v>
      </c>
      <c r="M6237" t="s">
        <v>24</v>
      </c>
      <c r="N6237" t="s">
        <v>24</v>
      </c>
      <c r="O6237" t="s">
        <v>23</v>
      </c>
      <c r="P6237" t="s">
        <v>27</v>
      </c>
      <c r="Q6237" t="s">
        <v>24</v>
      </c>
      <c r="R6237" t="s">
        <v>32</v>
      </c>
      <c r="S6237" s="2">
        <v>40.049999999999997</v>
      </c>
      <c r="T6237" s="2">
        <v>880.2</v>
      </c>
      <c r="U6237" t="s">
        <v>23</v>
      </c>
      <c r="V6237">
        <f>COUNTIF(Table1[[#This Row],[OnlineSecurity]:[StreamingMovies]], "Yes")</f>
        <v>2</v>
      </c>
      <c r="W6237" t="str" cm="1">
        <f t="array" ref="W6237">_xlfn.IFS(Table1[[#This Row],[tenure]]&lt;=12,"0-1 Years", Table1[[#This Row],[tenure]] &lt;=36, "1-3 Years",Table1[[#This Row],[tenure]]&lt;=60, "3-5 Years",Table1[[#This Row],[tenure]]&gt;60,"5+ Years")</f>
        <v>1-3 Years</v>
      </c>
      <c r="X6237" t="str">
        <f>IF(AND(Table1[[#This Row],[Contract]]="Month-to-Month", Table1[[#This Row],[PaymentMethod]]= "Electronic check"), "High Risk", "Standard")</f>
        <v>Standard</v>
      </c>
      <c r="Y6237" s="11">
        <f>IFERROR(Table1[[#This Row],[TotalCharges]]/Table1[[#This Row],[tenure]],"0")</f>
        <v>40.009090909090908</v>
      </c>
      <c r="Z6237" t="str">
        <f>IF(Table1[[#This Row],[SeniorCitizen]]=1,"Yes","No")</f>
        <v>Yes</v>
      </c>
    </row>
    <row r="6238" spans="1:26" x14ac:dyDescent="0.3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7104</v>
      </c>
      <c r="S6238" s="2">
        <v>100.6</v>
      </c>
      <c r="T6238" s="2">
        <v>3270.25</v>
      </c>
      <c r="U6238" t="s">
        <v>24</v>
      </c>
      <c r="V6238">
        <f>COUNTIF(Table1[[#This Row],[OnlineSecurity]:[StreamingMovies]], "Yes")</f>
        <v>3</v>
      </c>
      <c r="W6238" t="str" cm="1">
        <f t="array" ref="W6238">_xlfn.IFS(Table1[[#This Row],[tenure]]&lt;=12,"0-1 Years", Table1[[#This Row],[tenure]] &lt;=36, "1-3 Years",Table1[[#This Row],[tenure]]&lt;=60, "3-5 Years",Table1[[#This Row],[tenure]]&gt;60,"5+ Years")</f>
        <v>1-3 Years</v>
      </c>
      <c r="X6238" t="str">
        <f>IF(AND(Table1[[#This Row],[Contract]]="Month-to-Month", Table1[[#This Row],[PaymentMethod]]= "Electronic check"), "High Risk", "Standard")</f>
        <v>Standard</v>
      </c>
      <c r="Y6238" s="11">
        <f>IFERROR(Table1[[#This Row],[TotalCharges]]/Table1[[#This Row],[tenure]],"0")</f>
        <v>99.098484848484844</v>
      </c>
      <c r="Z6238" t="str">
        <f>IF(Table1[[#This Row],[SeniorCitizen]]=1,"Yes","No")</f>
        <v>Yes</v>
      </c>
    </row>
    <row r="6239" spans="1:26" x14ac:dyDescent="0.3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s="2">
        <v>69.95</v>
      </c>
      <c r="T6239" s="2">
        <v>69.95</v>
      </c>
      <c r="U6239" t="s">
        <v>23</v>
      </c>
      <c r="V6239">
        <f>COUNTIF(Table1[[#This Row],[OnlineSecurity]:[StreamingMovies]], "Yes")</f>
        <v>0</v>
      </c>
      <c r="W6239" t="str" cm="1">
        <f t="array" ref="W6239">_xlfn.IFS(Table1[[#This Row],[tenure]]&lt;=12,"0-1 Years", Table1[[#This Row],[tenure]] &lt;=36, "1-3 Years",Table1[[#This Row],[tenure]]&lt;=60, "3-5 Years",Table1[[#This Row],[tenure]]&gt;60,"5+ Years")</f>
        <v>0-1 Years</v>
      </c>
      <c r="X6239" t="str">
        <f>IF(AND(Table1[[#This Row],[Contract]]="Month-to-Month", Table1[[#This Row],[PaymentMethod]]= "Electronic check"), "High Risk", "Standard")</f>
        <v>High Risk</v>
      </c>
      <c r="Y6239" s="11">
        <f>IFERROR(Table1[[#This Row],[TotalCharges]]/Table1[[#This Row],[tenure]],"0")</f>
        <v>69.95</v>
      </c>
      <c r="Z6239" t="str">
        <f>IF(Table1[[#This Row],[SeniorCitizen]]=1,"Yes","No")</f>
        <v>No</v>
      </c>
    </row>
    <row r="6240" spans="1:26" x14ac:dyDescent="0.3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7104</v>
      </c>
      <c r="S6240" s="2">
        <v>74</v>
      </c>
      <c r="T6240" s="2">
        <v>3919.15</v>
      </c>
      <c r="U6240" t="s">
        <v>24</v>
      </c>
      <c r="V6240">
        <f>COUNTIF(Table1[[#This Row],[OnlineSecurity]:[StreamingMovies]], "Yes")</f>
        <v>0</v>
      </c>
      <c r="W6240" t="str" cm="1">
        <f t="array" ref="W6240">_xlfn.IFS(Table1[[#This Row],[tenure]]&lt;=12,"0-1 Years", Table1[[#This Row],[tenure]] &lt;=36, "1-3 Years",Table1[[#This Row],[tenure]]&lt;=60, "3-5 Years",Table1[[#This Row],[tenure]]&gt;60,"5+ Years")</f>
        <v>3-5 Years</v>
      </c>
      <c r="X6240" t="str">
        <f>IF(AND(Table1[[#This Row],[Contract]]="Month-to-Month", Table1[[#This Row],[PaymentMethod]]= "Electronic check"), "High Risk", "Standard")</f>
        <v>Standard</v>
      </c>
      <c r="Y6240" s="11">
        <f>IFERROR(Table1[[#This Row],[TotalCharges]]/Table1[[#This Row],[tenure]],"0")</f>
        <v>72.576851851851856</v>
      </c>
      <c r="Z6240" t="str">
        <f>IF(Table1[[#This Row],[SeniorCitizen]]=1,"Yes","No")</f>
        <v>Yes</v>
      </c>
    </row>
    <row r="6241" spans="1:26" x14ac:dyDescent="0.3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s="2">
        <v>99.4</v>
      </c>
      <c r="T6241" s="2">
        <v>7285.7</v>
      </c>
      <c r="U6241" t="s">
        <v>24</v>
      </c>
      <c r="V6241">
        <f>COUNTIF(Table1[[#This Row],[OnlineSecurity]:[StreamingMovies]], "Yes")</f>
        <v>3</v>
      </c>
      <c r="W6241" t="str" cm="1">
        <f t="array" ref="W6241">_xlfn.IFS(Table1[[#This Row],[tenure]]&lt;=12,"0-1 Years", Table1[[#This Row],[tenure]] &lt;=36, "1-3 Years",Table1[[#This Row],[tenure]]&lt;=60, "3-5 Years",Table1[[#This Row],[tenure]]&gt;60,"5+ Years")</f>
        <v>5+ Years</v>
      </c>
      <c r="X6241" t="str">
        <f>IF(AND(Table1[[#This Row],[Contract]]="Month-to-Month", Table1[[#This Row],[PaymentMethod]]= "Electronic check"), "High Risk", "Standard")</f>
        <v>Standard</v>
      </c>
      <c r="Y6241" s="11">
        <f>IFERROR(Table1[[#This Row],[TotalCharges]]/Table1[[#This Row],[tenure]],"0")</f>
        <v>101.19027777777778</v>
      </c>
      <c r="Z6241" t="str">
        <f>IF(Table1[[#This Row],[SeniorCitizen]]=1,"Yes","No")</f>
        <v>No</v>
      </c>
    </row>
    <row r="6242" spans="1:26" x14ac:dyDescent="0.3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s="2">
        <v>93.3</v>
      </c>
      <c r="T6242" s="2">
        <v>93.3</v>
      </c>
      <c r="U6242" t="s">
        <v>23</v>
      </c>
      <c r="V6242">
        <f>COUNTIF(Table1[[#This Row],[OnlineSecurity]:[StreamingMovies]], "Yes")</f>
        <v>2</v>
      </c>
      <c r="W6242" t="str" cm="1">
        <f t="array" ref="W6242">_xlfn.IFS(Table1[[#This Row],[tenure]]&lt;=12,"0-1 Years", Table1[[#This Row],[tenure]] &lt;=36, "1-3 Years",Table1[[#This Row],[tenure]]&lt;=60, "3-5 Years",Table1[[#This Row],[tenure]]&gt;60,"5+ Years")</f>
        <v>0-1 Years</v>
      </c>
      <c r="X6242" t="str">
        <f>IF(AND(Table1[[#This Row],[Contract]]="Month-to-Month", Table1[[#This Row],[PaymentMethod]]= "Electronic check"), "High Risk", "Standard")</f>
        <v>High Risk</v>
      </c>
      <c r="Y6242" s="11">
        <f>IFERROR(Table1[[#This Row],[TotalCharges]]/Table1[[#This Row],[tenure]],"0")</f>
        <v>93.3</v>
      </c>
      <c r="Z6242" t="str">
        <f>IF(Table1[[#This Row],[SeniorCitizen]]=1,"Yes","No")</f>
        <v>No</v>
      </c>
    </row>
    <row r="6243" spans="1:26" x14ac:dyDescent="0.3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s="2">
        <v>49.15</v>
      </c>
      <c r="T6243" s="2">
        <v>169.05</v>
      </c>
      <c r="U6243" t="s">
        <v>23</v>
      </c>
      <c r="V6243">
        <f>COUNTIF(Table1[[#This Row],[OnlineSecurity]:[StreamingMovies]], "Yes")</f>
        <v>1</v>
      </c>
      <c r="W6243" t="str" cm="1">
        <f t="array" ref="W6243">_xlfn.IFS(Table1[[#This Row],[tenure]]&lt;=12,"0-1 Years", Table1[[#This Row],[tenure]] &lt;=36, "1-3 Years",Table1[[#This Row],[tenure]]&lt;=60, "3-5 Years",Table1[[#This Row],[tenure]]&gt;60,"5+ Years")</f>
        <v>0-1 Years</v>
      </c>
      <c r="X6243" t="str">
        <f>IF(AND(Table1[[#This Row],[Contract]]="Month-to-Month", Table1[[#This Row],[PaymentMethod]]= "Electronic check"), "High Risk", "Standard")</f>
        <v>High Risk</v>
      </c>
      <c r="Y6243" s="11">
        <f>IFERROR(Table1[[#This Row],[TotalCharges]]/Table1[[#This Row],[tenure]],"0")</f>
        <v>56.35</v>
      </c>
      <c r="Z6243" t="str">
        <f>IF(Table1[[#This Row],[SeniorCitizen]]=1,"Yes","No")</f>
        <v>No</v>
      </c>
    </row>
    <row r="6244" spans="1:26" x14ac:dyDescent="0.3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7105</v>
      </c>
      <c r="S6244" s="2">
        <v>107.45</v>
      </c>
      <c r="T6244" s="2">
        <v>7658.3</v>
      </c>
      <c r="U6244" t="s">
        <v>24</v>
      </c>
      <c r="V6244">
        <f>COUNTIF(Table1[[#This Row],[OnlineSecurity]:[StreamingMovies]], "Yes")</f>
        <v>5</v>
      </c>
      <c r="W6244" t="str" cm="1">
        <f t="array" ref="W6244">_xlfn.IFS(Table1[[#This Row],[tenure]]&lt;=12,"0-1 Years", Table1[[#This Row],[tenure]] &lt;=36, "1-3 Years",Table1[[#This Row],[tenure]]&lt;=60, "3-5 Years",Table1[[#This Row],[tenure]]&gt;60,"5+ Years")</f>
        <v>5+ Years</v>
      </c>
      <c r="X6244" t="str">
        <f>IF(AND(Table1[[#This Row],[Contract]]="Month-to-Month", Table1[[#This Row],[PaymentMethod]]= "Electronic check"), "High Risk", "Standard")</f>
        <v>Standard</v>
      </c>
      <c r="Y6244" s="11">
        <f>IFERROR(Table1[[#This Row],[TotalCharges]]/Table1[[#This Row],[tenure]],"0")</f>
        <v>106.36527777777778</v>
      </c>
      <c r="Z6244" t="str">
        <f>IF(Table1[[#This Row],[SeniorCitizen]]=1,"Yes","No")</f>
        <v>No</v>
      </c>
    </row>
    <row r="6245" spans="1:26" x14ac:dyDescent="0.3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7105</v>
      </c>
      <c r="S6245" s="2">
        <v>83.6</v>
      </c>
      <c r="T6245" s="2">
        <v>5959.3</v>
      </c>
      <c r="U6245" t="s">
        <v>24</v>
      </c>
      <c r="V6245">
        <f>COUNTIF(Table1[[#This Row],[OnlineSecurity]:[StreamingMovies]], "Yes")</f>
        <v>5</v>
      </c>
      <c r="W6245" t="str" cm="1">
        <f t="array" ref="W6245">_xlfn.IFS(Table1[[#This Row],[tenure]]&lt;=12,"0-1 Years", Table1[[#This Row],[tenure]] &lt;=36, "1-3 Years",Table1[[#This Row],[tenure]]&lt;=60, "3-5 Years",Table1[[#This Row],[tenure]]&gt;60,"5+ Years")</f>
        <v>5+ Years</v>
      </c>
      <c r="X6245" t="str">
        <f>IF(AND(Table1[[#This Row],[Contract]]="Month-to-Month", Table1[[#This Row],[PaymentMethod]]= "Electronic check"), "High Risk", "Standard")</f>
        <v>Standard</v>
      </c>
      <c r="Y6245" s="11">
        <f>IFERROR(Table1[[#This Row],[TotalCharges]]/Table1[[#This Row],[tenure]],"0")</f>
        <v>82.768055555555563</v>
      </c>
      <c r="Z6245" t="str">
        <f>IF(Table1[[#This Row],[SeniorCitizen]]=1,"Yes","No")</f>
        <v>No</v>
      </c>
    </row>
    <row r="6246" spans="1:26" x14ac:dyDescent="0.3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7105</v>
      </c>
      <c r="S6246" s="2">
        <v>99.05</v>
      </c>
      <c r="T6246" s="2">
        <v>5295.7</v>
      </c>
      <c r="U6246" t="s">
        <v>24</v>
      </c>
      <c r="V6246">
        <f>COUNTIF(Table1[[#This Row],[OnlineSecurity]:[StreamingMovies]], "Yes")</f>
        <v>3</v>
      </c>
      <c r="W6246" t="str" cm="1">
        <f t="array" ref="W6246">_xlfn.IFS(Table1[[#This Row],[tenure]]&lt;=12,"0-1 Years", Table1[[#This Row],[tenure]] &lt;=36, "1-3 Years",Table1[[#This Row],[tenure]]&lt;=60, "3-5 Years",Table1[[#This Row],[tenure]]&gt;60,"5+ Years")</f>
        <v>3-5 Years</v>
      </c>
      <c r="X6246" t="str">
        <f>IF(AND(Table1[[#This Row],[Contract]]="Month-to-Month", Table1[[#This Row],[PaymentMethod]]= "Electronic check"), "High Risk", "Standard")</f>
        <v>Standard</v>
      </c>
      <c r="Y6246" s="11">
        <f>IFERROR(Table1[[#This Row],[TotalCharges]]/Table1[[#This Row],[tenure]],"0")</f>
        <v>98.068518518518516</v>
      </c>
      <c r="Z6246" t="str">
        <f>IF(Table1[[#This Row],[SeniorCitizen]]=1,"Yes","No")</f>
        <v>Yes</v>
      </c>
    </row>
    <row r="6247" spans="1:26" x14ac:dyDescent="0.3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s="2">
        <v>80.099999999999994</v>
      </c>
      <c r="T6247" s="2">
        <v>4693.2</v>
      </c>
      <c r="U6247" t="s">
        <v>24</v>
      </c>
      <c r="V6247">
        <f>COUNTIF(Table1[[#This Row],[OnlineSecurity]:[StreamingMovies]], "Yes")</f>
        <v>4</v>
      </c>
      <c r="W6247" t="str" cm="1">
        <f t="array" ref="W6247">_xlfn.IFS(Table1[[#This Row],[tenure]]&lt;=12,"0-1 Years", Table1[[#This Row],[tenure]] &lt;=36, "1-3 Years",Table1[[#This Row],[tenure]]&lt;=60, "3-5 Years",Table1[[#This Row],[tenure]]&gt;60,"5+ Years")</f>
        <v>3-5 Years</v>
      </c>
      <c r="X6247" t="str">
        <f>IF(AND(Table1[[#This Row],[Contract]]="Month-to-Month", Table1[[#This Row],[PaymentMethod]]= "Electronic check"), "High Risk", "Standard")</f>
        <v>Standard</v>
      </c>
      <c r="Y6247" s="11">
        <f>IFERROR(Table1[[#This Row],[TotalCharges]]/Table1[[#This Row],[tenure]],"0")</f>
        <v>79.545762711864398</v>
      </c>
      <c r="Z6247" t="str">
        <f>IF(Table1[[#This Row],[SeniorCitizen]]=1,"Yes","No")</f>
        <v>No</v>
      </c>
    </row>
    <row r="6248" spans="1:26" x14ac:dyDescent="0.3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7104</v>
      </c>
      <c r="S6248" s="2">
        <v>65.3</v>
      </c>
      <c r="T6248" s="2">
        <v>3512.9</v>
      </c>
      <c r="U6248" t="s">
        <v>24</v>
      </c>
      <c r="V6248">
        <f>COUNTIF(Table1[[#This Row],[OnlineSecurity]:[StreamingMovies]], "Yes")</f>
        <v>3</v>
      </c>
      <c r="W6248" t="str" cm="1">
        <f t="array" ref="W6248">_xlfn.IFS(Table1[[#This Row],[tenure]]&lt;=12,"0-1 Years", Table1[[#This Row],[tenure]] &lt;=36, "1-3 Years",Table1[[#This Row],[tenure]]&lt;=60, "3-5 Years",Table1[[#This Row],[tenure]]&gt;60,"5+ Years")</f>
        <v>3-5 Years</v>
      </c>
      <c r="X6248" t="str">
        <f>IF(AND(Table1[[#This Row],[Contract]]="Month-to-Month", Table1[[#This Row],[PaymentMethod]]= "Electronic check"), "High Risk", "Standard")</f>
        <v>Standard</v>
      </c>
      <c r="Y6248" s="11">
        <f>IFERROR(Table1[[#This Row],[TotalCharges]]/Table1[[#This Row],[tenure]],"0")</f>
        <v>65.053703703703704</v>
      </c>
      <c r="Z6248" t="str">
        <f>IF(Table1[[#This Row],[SeniorCitizen]]=1,"Yes","No")</f>
        <v>No</v>
      </c>
    </row>
    <row r="6249" spans="1:26" x14ac:dyDescent="0.3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s="2">
        <v>89.55</v>
      </c>
      <c r="T6249" s="2">
        <v>5231.2</v>
      </c>
      <c r="U6249" t="s">
        <v>24</v>
      </c>
      <c r="V6249">
        <f>COUNTIF(Table1[[#This Row],[OnlineSecurity]:[StreamingMovies]], "Yes")</f>
        <v>2</v>
      </c>
      <c r="W6249" t="str" cm="1">
        <f t="array" ref="W6249">_xlfn.IFS(Table1[[#This Row],[tenure]]&lt;=12,"0-1 Years", Table1[[#This Row],[tenure]] &lt;=36, "1-3 Years",Table1[[#This Row],[tenure]]&lt;=60, "3-5 Years",Table1[[#This Row],[tenure]]&gt;60,"5+ Years")</f>
        <v>3-5 Years</v>
      </c>
      <c r="X6249" t="str">
        <f>IF(AND(Table1[[#This Row],[Contract]]="Month-to-Month", Table1[[#This Row],[PaymentMethod]]= "Electronic check"), "High Risk", "Standard")</f>
        <v>Standard</v>
      </c>
      <c r="Y6249" s="11">
        <f>IFERROR(Table1[[#This Row],[TotalCharges]]/Table1[[#This Row],[tenure]],"0")</f>
        <v>87.186666666666667</v>
      </c>
      <c r="Z6249" t="str">
        <f>IF(Table1[[#This Row],[SeniorCitizen]]=1,"Yes","No")</f>
        <v>No</v>
      </c>
    </row>
    <row r="6250" spans="1:26" x14ac:dyDescent="0.35">
      <c r="A6250" t="s">
        <v>6285</v>
      </c>
      <c r="B6250" t="s">
        <v>22</v>
      </c>
      <c r="C6250">
        <v>0</v>
      </c>
      <c r="D6250" t="s">
        <v>23</v>
      </c>
      <c r="E6250" t="s">
        <v>24</v>
      </c>
      <c r="F6250">
        <v>60</v>
      </c>
      <c r="G6250" t="s">
        <v>24</v>
      </c>
      <c r="H6250" t="s">
        <v>24</v>
      </c>
      <c r="I6250" t="s">
        <v>26</v>
      </c>
      <c r="J6250" t="s">
        <v>24</v>
      </c>
      <c r="K6250" t="s">
        <v>23</v>
      </c>
      <c r="L6250" t="s">
        <v>23</v>
      </c>
      <c r="M6250" t="s">
        <v>23</v>
      </c>
      <c r="N6250" t="s">
        <v>23</v>
      </c>
      <c r="O6250" t="s">
        <v>23</v>
      </c>
      <c r="P6250" t="s">
        <v>47</v>
      </c>
      <c r="Q6250" t="s">
        <v>24</v>
      </c>
      <c r="R6250" t="s">
        <v>7105</v>
      </c>
      <c r="S6250" s="2">
        <v>60.8</v>
      </c>
      <c r="T6250" s="2">
        <v>3603.45</v>
      </c>
      <c r="U6250" t="s">
        <v>24</v>
      </c>
      <c r="V6250">
        <f>COUNTIF(Table1[[#This Row],[OnlineSecurity]:[StreamingMovies]], "Yes")</f>
        <v>5</v>
      </c>
      <c r="W6250" t="str" cm="1">
        <f t="array" ref="W6250">_xlfn.IFS(Table1[[#This Row],[tenure]]&lt;=12,"0-1 Years", Table1[[#This Row],[tenure]] &lt;=36, "1-3 Years",Table1[[#This Row],[tenure]]&lt;=60, "3-5 Years",Table1[[#This Row],[tenure]]&gt;60,"5+ Years")</f>
        <v>3-5 Years</v>
      </c>
      <c r="X6250" t="str">
        <f>IF(AND(Table1[[#This Row],[Contract]]="Month-to-Month", Table1[[#This Row],[PaymentMethod]]= "Electronic check"), "High Risk", "Standard")</f>
        <v>Standard</v>
      </c>
      <c r="Y6250" s="11">
        <f>IFERROR(Table1[[#This Row],[TotalCharges]]/Table1[[#This Row],[tenure]],"0")</f>
        <v>60.057499999999997</v>
      </c>
      <c r="Z6250" t="str">
        <f>IF(Table1[[#This Row],[SeniorCitizen]]=1,"Yes","No")</f>
        <v>No</v>
      </c>
    </row>
    <row r="6251" spans="1:26" x14ac:dyDescent="0.3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s="2">
        <v>74.5</v>
      </c>
      <c r="T6251" s="2">
        <v>217.45</v>
      </c>
      <c r="U6251" t="s">
        <v>24</v>
      </c>
      <c r="V6251">
        <f>COUNTIF(Table1[[#This Row],[OnlineSecurity]:[StreamingMovies]], "Yes")</f>
        <v>0</v>
      </c>
      <c r="W6251" t="str" cm="1">
        <f t="array" ref="W6251">_xlfn.IFS(Table1[[#This Row],[tenure]]&lt;=12,"0-1 Years", Table1[[#This Row],[tenure]] &lt;=36, "1-3 Years",Table1[[#This Row],[tenure]]&lt;=60, "3-5 Years",Table1[[#This Row],[tenure]]&gt;60,"5+ Years")</f>
        <v>0-1 Years</v>
      </c>
      <c r="X6251" t="str">
        <f>IF(AND(Table1[[#This Row],[Contract]]="Month-to-Month", Table1[[#This Row],[PaymentMethod]]= "Electronic check"), "High Risk", "Standard")</f>
        <v>High Risk</v>
      </c>
      <c r="Y6251" s="11">
        <f>IFERROR(Table1[[#This Row],[TotalCharges]]/Table1[[#This Row],[tenure]],"0")</f>
        <v>72.483333333333334</v>
      </c>
      <c r="Z6251" t="str">
        <f>IF(Table1[[#This Row],[SeniorCitizen]]=1,"Yes","No")</f>
        <v>No</v>
      </c>
    </row>
    <row r="6252" spans="1:26" x14ac:dyDescent="0.3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7104</v>
      </c>
      <c r="S6252" s="2">
        <v>99.15</v>
      </c>
      <c r="T6252" s="2">
        <v>6875.35</v>
      </c>
      <c r="U6252" t="s">
        <v>24</v>
      </c>
      <c r="V6252">
        <f>COUNTIF(Table1[[#This Row],[OnlineSecurity]:[StreamingMovies]], "Yes")</f>
        <v>3</v>
      </c>
      <c r="W6252" t="str" cm="1">
        <f t="array" ref="W6252">_xlfn.IFS(Table1[[#This Row],[tenure]]&lt;=12,"0-1 Years", Table1[[#This Row],[tenure]] &lt;=36, "1-3 Years",Table1[[#This Row],[tenure]]&lt;=60, "3-5 Years",Table1[[#This Row],[tenure]]&gt;60,"5+ Years")</f>
        <v>5+ Years</v>
      </c>
      <c r="X6252" t="str">
        <f>IF(AND(Table1[[#This Row],[Contract]]="Month-to-Month", Table1[[#This Row],[PaymentMethod]]= "Electronic check"), "High Risk", "Standard")</f>
        <v>Standard</v>
      </c>
      <c r="Y6252" s="11">
        <f>IFERROR(Table1[[#This Row],[TotalCharges]]/Table1[[#This Row],[tenure]],"0")</f>
        <v>99.642753623188412</v>
      </c>
      <c r="Z6252" t="str">
        <f>IF(Table1[[#This Row],[SeniorCitizen]]=1,"Yes","No")</f>
        <v>No</v>
      </c>
    </row>
    <row r="6253" spans="1:26" x14ac:dyDescent="0.35">
      <c r="A6253" t="s">
        <v>6288</v>
      </c>
      <c r="B6253" t="s">
        <v>22</v>
      </c>
      <c r="C6253">
        <v>0</v>
      </c>
      <c r="D6253" t="s">
        <v>23</v>
      </c>
      <c r="E6253" t="s">
        <v>23</v>
      </c>
      <c r="F6253">
        <v>1</v>
      </c>
      <c r="G6253" t="s">
        <v>23</v>
      </c>
      <c r="H6253" t="s">
        <v>24</v>
      </c>
      <c r="I6253" t="s">
        <v>24</v>
      </c>
      <c r="J6253" t="s">
        <v>24</v>
      </c>
      <c r="K6253" t="s">
        <v>24</v>
      </c>
      <c r="L6253" t="s">
        <v>24</v>
      </c>
      <c r="M6253" t="s">
        <v>24</v>
      </c>
      <c r="N6253" t="s">
        <v>24</v>
      </c>
      <c r="O6253" t="s">
        <v>24</v>
      </c>
      <c r="P6253" t="s">
        <v>27</v>
      </c>
      <c r="Q6253" t="s">
        <v>24</v>
      </c>
      <c r="R6253" t="s">
        <v>28</v>
      </c>
      <c r="S6253" s="2">
        <v>19.25</v>
      </c>
      <c r="T6253" s="2">
        <v>19.25</v>
      </c>
      <c r="U6253" t="s">
        <v>24</v>
      </c>
      <c r="V6253">
        <f>COUNTIF(Table1[[#This Row],[OnlineSecurity]:[StreamingMovies]], "Yes")</f>
        <v>0</v>
      </c>
      <c r="W6253" t="str" cm="1">
        <f t="array" ref="W6253">_xlfn.IFS(Table1[[#This Row],[tenure]]&lt;=12,"0-1 Years", Table1[[#This Row],[tenure]] &lt;=36, "1-3 Years",Table1[[#This Row],[tenure]]&lt;=60, "3-5 Years",Table1[[#This Row],[tenure]]&gt;60,"5+ Years")</f>
        <v>0-1 Years</v>
      </c>
      <c r="X6253" t="str">
        <f>IF(AND(Table1[[#This Row],[Contract]]="Month-to-Month", Table1[[#This Row],[PaymentMethod]]= "Electronic check"), "High Risk", "Standard")</f>
        <v>High Risk</v>
      </c>
      <c r="Y6253" s="11">
        <f>IFERROR(Table1[[#This Row],[TotalCharges]]/Table1[[#This Row],[tenure]],"0")</f>
        <v>19.25</v>
      </c>
      <c r="Z6253" t="str">
        <f>IF(Table1[[#This Row],[SeniorCitizen]]=1,"Yes","No")</f>
        <v>No</v>
      </c>
    </row>
    <row r="6254" spans="1:26" x14ac:dyDescent="0.35">
      <c r="A6254" t="s">
        <v>6289</v>
      </c>
      <c r="B6254" t="s">
        <v>30</v>
      </c>
      <c r="C6254">
        <v>0</v>
      </c>
      <c r="D6254" t="s">
        <v>23</v>
      </c>
      <c r="E6254" t="s">
        <v>23</v>
      </c>
      <c r="F6254">
        <v>50</v>
      </c>
      <c r="G6254" t="s">
        <v>24</v>
      </c>
      <c r="H6254" t="s">
        <v>24</v>
      </c>
      <c r="I6254" t="s">
        <v>26</v>
      </c>
      <c r="J6254" t="s">
        <v>23</v>
      </c>
      <c r="K6254" t="s">
        <v>24</v>
      </c>
      <c r="L6254" t="s">
        <v>24</v>
      </c>
      <c r="M6254" t="s">
        <v>24</v>
      </c>
      <c r="N6254" t="s">
        <v>23</v>
      </c>
      <c r="O6254" t="s">
        <v>24</v>
      </c>
      <c r="P6254" t="s">
        <v>27</v>
      </c>
      <c r="Q6254" t="s">
        <v>23</v>
      </c>
      <c r="R6254" t="s">
        <v>7105</v>
      </c>
      <c r="S6254" s="2">
        <v>39.450000000000003</v>
      </c>
      <c r="T6254" s="2">
        <v>2021.35</v>
      </c>
      <c r="U6254" t="s">
        <v>24</v>
      </c>
      <c r="V6254">
        <f>COUNTIF(Table1[[#This Row],[OnlineSecurity]:[StreamingMovies]], "Yes")</f>
        <v>2</v>
      </c>
      <c r="W6254" t="str" cm="1">
        <f t="array" ref="W6254">_xlfn.IFS(Table1[[#This Row],[tenure]]&lt;=12,"0-1 Years", Table1[[#This Row],[tenure]] &lt;=36, "1-3 Years",Table1[[#This Row],[tenure]]&lt;=60, "3-5 Years",Table1[[#This Row],[tenure]]&gt;60,"5+ Years")</f>
        <v>3-5 Years</v>
      </c>
      <c r="X6254" t="str">
        <f>IF(AND(Table1[[#This Row],[Contract]]="Month-to-Month", Table1[[#This Row],[PaymentMethod]]= "Electronic check"), "High Risk", "Standard")</f>
        <v>Standard</v>
      </c>
      <c r="Y6254" s="11">
        <f>IFERROR(Table1[[#This Row],[TotalCharges]]/Table1[[#This Row],[tenure]],"0")</f>
        <v>40.427</v>
      </c>
      <c r="Z6254" t="str">
        <f>IF(Table1[[#This Row],[SeniorCitizen]]=1,"Yes","No")</f>
        <v>No</v>
      </c>
    </row>
    <row r="6255" spans="1:26" x14ac:dyDescent="0.35">
      <c r="A6255" t="s">
        <v>6290</v>
      </c>
      <c r="B6255" t="s">
        <v>22</v>
      </c>
      <c r="C6255">
        <v>0</v>
      </c>
      <c r="D6255" t="s">
        <v>24</v>
      </c>
      <c r="E6255" t="s">
        <v>24</v>
      </c>
      <c r="F6255">
        <v>56</v>
      </c>
      <c r="G6255" t="s">
        <v>24</v>
      </c>
      <c r="H6255" t="s">
        <v>24</v>
      </c>
      <c r="I6255" t="s">
        <v>26</v>
      </c>
      <c r="J6255" t="s">
        <v>24</v>
      </c>
      <c r="K6255" t="s">
        <v>24</v>
      </c>
      <c r="L6255" t="s">
        <v>24</v>
      </c>
      <c r="M6255" t="s">
        <v>24</v>
      </c>
      <c r="N6255" t="s">
        <v>23</v>
      </c>
      <c r="O6255" t="s">
        <v>23</v>
      </c>
      <c r="P6255" t="s">
        <v>27</v>
      </c>
      <c r="Q6255" t="s">
        <v>23</v>
      </c>
      <c r="R6255" t="s">
        <v>7105</v>
      </c>
      <c r="S6255" s="2">
        <v>44.85</v>
      </c>
      <c r="T6255" s="2">
        <v>2564.9499999999998</v>
      </c>
      <c r="U6255" t="s">
        <v>24</v>
      </c>
      <c r="V6255">
        <f>COUNTIF(Table1[[#This Row],[OnlineSecurity]:[StreamingMovies]], "Yes")</f>
        <v>2</v>
      </c>
      <c r="W6255" t="str" cm="1">
        <f t="array" ref="W6255">_xlfn.IFS(Table1[[#This Row],[tenure]]&lt;=12,"0-1 Years", Table1[[#This Row],[tenure]] &lt;=36, "1-3 Years",Table1[[#This Row],[tenure]]&lt;=60, "3-5 Years",Table1[[#This Row],[tenure]]&gt;60,"5+ Years")</f>
        <v>3-5 Years</v>
      </c>
      <c r="X6255" t="str">
        <f>IF(AND(Table1[[#This Row],[Contract]]="Month-to-Month", Table1[[#This Row],[PaymentMethod]]= "Electronic check"), "High Risk", "Standard")</f>
        <v>Standard</v>
      </c>
      <c r="Y6255" s="11">
        <f>IFERROR(Table1[[#This Row],[TotalCharges]]/Table1[[#This Row],[tenure]],"0")</f>
        <v>45.802678571428565</v>
      </c>
      <c r="Z6255" t="str">
        <f>IF(Table1[[#This Row],[SeniorCitizen]]=1,"Yes","No")</f>
        <v>No</v>
      </c>
    </row>
    <row r="6256" spans="1:26" x14ac:dyDescent="0.3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s="2">
        <v>97.2</v>
      </c>
      <c r="T6256" s="2">
        <v>5611.75</v>
      </c>
      <c r="U6256" t="s">
        <v>24</v>
      </c>
      <c r="V6256">
        <f>COUNTIF(Table1[[#This Row],[OnlineSecurity]:[StreamingMovies]], "Yes")</f>
        <v>4</v>
      </c>
      <c r="W6256" t="str" cm="1">
        <f t="array" ref="W6256">_xlfn.IFS(Table1[[#This Row],[tenure]]&lt;=12,"0-1 Years", Table1[[#This Row],[tenure]] &lt;=36, "1-3 Years",Table1[[#This Row],[tenure]]&lt;=60, "3-5 Years",Table1[[#This Row],[tenure]]&gt;60,"5+ Years")</f>
        <v>3-5 Years</v>
      </c>
      <c r="X6256" t="str">
        <f>IF(AND(Table1[[#This Row],[Contract]]="Month-to-Month", Table1[[#This Row],[PaymentMethod]]= "Electronic check"), "High Risk", "Standard")</f>
        <v>Standard</v>
      </c>
      <c r="Y6256" s="11">
        <f>IFERROR(Table1[[#This Row],[TotalCharges]]/Table1[[#This Row],[tenure]],"0")</f>
        <v>93.529166666666669</v>
      </c>
      <c r="Z6256" t="str">
        <f>IF(Table1[[#This Row],[SeniorCitizen]]=1,"Yes","No")</f>
        <v>No</v>
      </c>
    </row>
    <row r="6257" spans="1:26" x14ac:dyDescent="0.3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s="2">
        <v>110.55</v>
      </c>
      <c r="T6257" s="2">
        <v>7610.1</v>
      </c>
      <c r="U6257" t="s">
        <v>24</v>
      </c>
      <c r="V6257">
        <f>COUNTIF(Table1[[#This Row],[OnlineSecurity]:[StreamingMovies]], "Yes")</f>
        <v>5</v>
      </c>
      <c r="W6257" t="str" cm="1">
        <f t="array" ref="W6257">_xlfn.IFS(Table1[[#This Row],[tenure]]&lt;=12,"0-1 Years", Table1[[#This Row],[tenure]] &lt;=36, "1-3 Years",Table1[[#This Row],[tenure]]&lt;=60, "3-5 Years",Table1[[#This Row],[tenure]]&gt;60,"5+ Years")</f>
        <v>5+ Years</v>
      </c>
      <c r="X6257" t="str">
        <f>IF(AND(Table1[[#This Row],[Contract]]="Month-to-Month", Table1[[#This Row],[PaymentMethod]]= "Electronic check"), "High Risk", "Standard")</f>
        <v>Standard</v>
      </c>
      <c r="Y6257" s="11">
        <f>IFERROR(Table1[[#This Row],[TotalCharges]]/Table1[[#This Row],[tenure]],"0")</f>
        <v>110.2913043478261</v>
      </c>
      <c r="Z6257" t="str">
        <f>IF(Table1[[#This Row],[SeniorCitizen]]=1,"Yes","No")</f>
        <v>Yes</v>
      </c>
    </row>
    <row r="6258" spans="1:26" x14ac:dyDescent="0.35">
      <c r="A6258" t="s">
        <v>6293</v>
      </c>
      <c r="B6258" t="s">
        <v>22</v>
      </c>
      <c r="C6258">
        <v>0</v>
      </c>
      <c r="D6258" t="s">
        <v>24</v>
      </c>
      <c r="E6258" t="s">
        <v>24</v>
      </c>
      <c r="F6258">
        <v>1</v>
      </c>
      <c r="G6258" t="s">
        <v>24</v>
      </c>
      <c r="H6258" t="s">
        <v>24</v>
      </c>
      <c r="I6258" t="s">
        <v>26</v>
      </c>
      <c r="J6258" t="s">
        <v>24</v>
      </c>
      <c r="K6258" t="s">
        <v>24</v>
      </c>
      <c r="L6258" t="s">
        <v>24</v>
      </c>
      <c r="M6258" t="s">
        <v>24</v>
      </c>
      <c r="N6258" t="s">
        <v>24</v>
      </c>
      <c r="O6258" t="s">
        <v>23</v>
      </c>
      <c r="P6258" t="s">
        <v>27</v>
      </c>
      <c r="Q6258" t="s">
        <v>24</v>
      </c>
      <c r="R6258" t="s">
        <v>32</v>
      </c>
      <c r="S6258" s="2">
        <v>35.049999999999997</v>
      </c>
      <c r="T6258" s="2">
        <v>35.049999999999997</v>
      </c>
      <c r="U6258" t="s">
        <v>23</v>
      </c>
      <c r="V6258">
        <f>COUNTIF(Table1[[#This Row],[OnlineSecurity]:[StreamingMovies]], "Yes")</f>
        <v>1</v>
      </c>
      <c r="W6258" t="str" cm="1">
        <f t="array" ref="W6258">_xlfn.IFS(Table1[[#This Row],[tenure]]&lt;=12,"0-1 Years", Table1[[#This Row],[tenure]] &lt;=36, "1-3 Years",Table1[[#This Row],[tenure]]&lt;=60, "3-5 Years",Table1[[#This Row],[tenure]]&gt;60,"5+ Years")</f>
        <v>0-1 Years</v>
      </c>
      <c r="X6258" t="str">
        <f>IF(AND(Table1[[#This Row],[Contract]]="Month-to-Month", Table1[[#This Row],[PaymentMethod]]= "Electronic check"), "High Risk", "Standard")</f>
        <v>Standard</v>
      </c>
      <c r="Y6258" s="11">
        <f>IFERROR(Table1[[#This Row],[TotalCharges]]/Table1[[#This Row],[tenure]],"0")</f>
        <v>35.049999999999997</v>
      </c>
      <c r="Z6258" t="str">
        <f>IF(Table1[[#This Row],[SeniorCitizen]]=1,"Yes","No")</f>
        <v>No</v>
      </c>
    </row>
    <row r="6259" spans="1:26" x14ac:dyDescent="0.3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s="2">
        <v>73</v>
      </c>
      <c r="T6259" s="2">
        <v>73</v>
      </c>
      <c r="U6259" t="s">
        <v>23</v>
      </c>
      <c r="V6259">
        <f>COUNTIF(Table1[[#This Row],[OnlineSecurity]:[StreamingMovies]], "Yes")</f>
        <v>1</v>
      </c>
      <c r="W6259" t="str" cm="1">
        <f t="array" ref="W6259">_xlfn.IFS(Table1[[#This Row],[tenure]]&lt;=12,"0-1 Years", Table1[[#This Row],[tenure]] &lt;=36, "1-3 Years",Table1[[#This Row],[tenure]]&lt;=60, "3-5 Years",Table1[[#This Row],[tenure]]&gt;60,"5+ Years")</f>
        <v>0-1 Years</v>
      </c>
      <c r="X6259" t="str">
        <f>IF(AND(Table1[[#This Row],[Contract]]="Month-to-Month", Table1[[#This Row],[PaymentMethod]]= "Electronic check"), "High Risk", "Standard")</f>
        <v>High Risk</v>
      </c>
      <c r="Y6259" s="11">
        <f>IFERROR(Table1[[#This Row],[TotalCharges]]/Table1[[#This Row],[tenure]],"0")</f>
        <v>73</v>
      </c>
      <c r="Z6259" t="str">
        <f>IF(Table1[[#This Row],[SeniorCitizen]]=1,"Yes","No")</f>
        <v>Yes</v>
      </c>
    </row>
    <row r="6260" spans="1:26" x14ac:dyDescent="0.35">
      <c r="A6260" t="s">
        <v>6295</v>
      </c>
      <c r="B6260" t="s">
        <v>22</v>
      </c>
      <c r="C6260">
        <v>0</v>
      </c>
      <c r="D6260" t="s">
        <v>23</v>
      </c>
      <c r="E6260" t="s">
        <v>24</v>
      </c>
      <c r="F6260">
        <v>3</v>
      </c>
      <c r="G6260" t="s">
        <v>23</v>
      </c>
      <c r="H6260" t="s">
        <v>24</v>
      </c>
      <c r="I6260" t="s">
        <v>24</v>
      </c>
      <c r="J6260" t="s">
        <v>24</v>
      </c>
      <c r="K6260" t="s">
        <v>24</v>
      </c>
      <c r="L6260" t="s">
        <v>24</v>
      </c>
      <c r="M6260" t="s">
        <v>24</v>
      </c>
      <c r="N6260" t="s">
        <v>24</v>
      </c>
      <c r="O6260" t="s">
        <v>24</v>
      </c>
      <c r="P6260" t="s">
        <v>27</v>
      </c>
      <c r="Q6260" t="s">
        <v>23</v>
      </c>
      <c r="R6260" t="s">
        <v>32</v>
      </c>
      <c r="S6260" s="2">
        <v>19.899999999999999</v>
      </c>
      <c r="T6260" s="2">
        <v>45.75</v>
      </c>
      <c r="U6260" t="s">
        <v>24</v>
      </c>
      <c r="V6260">
        <f>COUNTIF(Table1[[#This Row],[OnlineSecurity]:[StreamingMovies]], "Yes")</f>
        <v>0</v>
      </c>
      <c r="W6260" t="str" cm="1">
        <f t="array" ref="W6260">_xlfn.IFS(Table1[[#This Row],[tenure]]&lt;=12,"0-1 Years", Table1[[#This Row],[tenure]] &lt;=36, "1-3 Years",Table1[[#This Row],[tenure]]&lt;=60, "3-5 Years",Table1[[#This Row],[tenure]]&gt;60,"5+ Years")</f>
        <v>0-1 Years</v>
      </c>
      <c r="X6260" t="str">
        <f>IF(AND(Table1[[#This Row],[Contract]]="Month-to-Month", Table1[[#This Row],[PaymentMethod]]= "Electronic check"), "High Risk", "Standard")</f>
        <v>Standard</v>
      </c>
      <c r="Y6260" s="11">
        <f>IFERROR(Table1[[#This Row],[TotalCharges]]/Table1[[#This Row],[tenure]],"0")</f>
        <v>15.25</v>
      </c>
      <c r="Z6260" t="str">
        <f>IF(Table1[[#This Row],[SeniorCitizen]]=1,"Yes","No")</f>
        <v>No</v>
      </c>
    </row>
    <row r="6261" spans="1:26" x14ac:dyDescent="0.3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7104</v>
      </c>
      <c r="S6261" s="2">
        <v>76.95</v>
      </c>
      <c r="T6261" s="2">
        <v>4543.95</v>
      </c>
      <c r="U6261" t="s">
        <v>24</v>
      </c>
      <c r="V6261">
        <f>COUNTIF(Table1[[#This Row],[OnlineSecurity]:[StreamingMovies]], "Yes")</f>
        <v>4</v>
      </c>
      <c r="W6261" t="str" cm="1">
        <f t="array" ref="W6261">_xlfn.IFS(Table1[[#This Row],[tenure]]&lt;=12,"0-1 Years", Table1[[#This Row],[tenure]] &lt;=36, "1-3 Years",Table1[[#This Row],[tenure]]&lt;=60, "3-5 Years",Table1[[#This Row],[tenure]]&gt;60,"5+ Years")</f>
        <v>3-5 Years</v>
      </c>
      <c r="X6261" t="str">
        <f>IF(AND(Table1[[#This Row],[Contract]]="Month-to-Month", Table1[[#This Row],[PaymentMethod]]= "Electronic check"), "High Risk", "Standard")</f>
        <v>Standard</v>
      </c>
      <c r="Y6261" s="11">
        <f>IFERROR(Table1[[#This Row],[TotalCharges]]/Table1[[#This Row],[tenure]],"0")</f>
        <v>75.732500000000002</v>
      </c>
      <c r="Z6261" t="str">
        <f>IF(Table1[[#This Row],[SeniorCitizen]]=1,"Yes","No")</f>
        <v>No</v>
      </c>
    </row>
    <row r="6262" spans="1:26" x14ac:dyDescent="0.35">
      <c r="A6262" t="s">
        <v>6297</v>
      </c>
      <c r="B6262" t="s">
        <v>22</v>
      </c>
      <c r="C6262">
        <v>0</v>
      </c>
      <c r="D6262" t="s">
        <v>24</v>
      </c>
      <c r="E6262" t="s">
        <v>24</v>
      </c>
      <c r="F6262">
        <v>13</v>
      </c>
      <c r="G6262" t="s">
        <v>24</v>
      </c>
      <c r="H6262" t="s">
        <v>24</v>
      </c>
      <c r="I6262" t="s">
        <v>26</v>
      </c>
      <c r="J6262" t="s">
        <v>24</v>
      </c>
      <c r="K6262" t="s">
        <v>24</v>
      </c>
      <c r="L6262" t="s">
        <v>23</v>
      </c>
      <c r="M6262" t="s">
        <v>23</v>
      </c>
      <c r="N6262" t="s">
        <v>24</v>
      </c>
      <c r="O6262" t="s">
        <v>24</v>
      </c>
      <c r="P6262" t="s">
        <v>47</v>
      </c>
      <c r="Q6262" t="s">
        <v>24</v>
      </c>
      <c r="R6262" t="s">
        <v>32</v>
      </c>
      <c r="S6262" s="2">
        <v>35.4</v>
      </c>
      <c r="T6262" s="2">
        <v>450.4</v>
      </c>
      <c r="U6262" t="s">
        <v>24</v>
      </c>
      <c r="V6262">
        <f>COUNTIF(Table1[[#This Row],[OnlineSecurity]:[StreamingMovies]], "Yes")</f>
        <v>2</v>
      </c>
      <c r="W6262" t="str" cm="1">
        <f t="array" ref="W6262">_xlfn.IFS(Table1[[#This Row],[tenure]]&lt;=12,"0-1 Years", Table1[[#This Row],[tenure]] &lt;=36, "1-3 Years",Table1[[#This Row],[tenure]]&lt;=60, "3-5 Years",Table1[[#This Row],[tenure]]&gt;60,"5+ Years")</f>
        <v>1-3 Years</v>
      </c>
      <c r="X6262" t="str">
        <f>IF(AND(Table1[[#This Row],[Contract]]="Month-to-Month", Table1[[#This Row],[PaymentMethod]]= "Electronic check"), "High Risk", "Standard")</f>
        <v>Standard</v>
      </c>
      <c r="Y6262" s="11">
        <f>IFERROR(Table1[[#This Row],[TotalCharges]]/Table1[[#This Row],[tenure]],"0")</f>
        <v>34.646153846153844</v>
      </c>
      <c r="Z6262" t="str">
        <f>IF(Table1[[#This Row],[SeniorCitizen]]=1,"Yes","No")</f>
        <v>No</v>
      </c>
    </row>
    <row r="6263" spans="1:26" x14ac:dyDescent="0.35">
      <c r="A6263" t="s">
        <v>6298</v>
      </c>
      <c r="B6263" t="s">
        <v>30</v>
      </c>
      <c r="C6263">
        <v>0</v>
      </c>
      <c r="D6263" t="s">
        <v>23</v>
      </c>
      <c r="E6263" t="s">
        <v>23</v>
      </c>
      <c r="F6263">
        <v>62</v>
      </c>
      <c r="G6263" t="s">
        <v>23</v>
      </c>
      <c r="H6263" t="s">
        <v>24</v>
      </c>
      <c r="I6263" t="s">
        <v>24</v>
      </c>
      <c r="J6263" t="s">
        <v>24</v>
      </c>
      <c r="K6263" t="s">
        <v>24</v>
      </c>
      <c r="L6263" t="s">
        <v>24</v>
      </c>
      <c r="M6263" t="s">
        <v>24</v>
      </c>
      <c r="N6263" t="s">
        <v>24</v>
      </c>
      <c r="O6263" t="s">
        <v>24</v>
      </c>
      <c r="P6263" t="s">
        <v>47</v>
      </c>
      <c r="Q6263" t="s">
        <v>24</v>
      </c>
      <c r="R6263" t="s">
        <v>7104</v>
      </c>
      <c r="S6263" s="2">
        <v>20.45</v>
      </c>
      <c r="T6263" s="2">
        <v>1297.3499999999999</v>
      </c>
      <c r="U6263" t="s">
        <v>24</v>
      </c>
      <c r="V6263">
        <f>COUNTIF(Table1[[#This Row],[OnlineSecurity]:[StreamingMovies]], "Yes")</f>
        <v>0</v>
      </c>
      <c r="W6263" t="str" cm="1">
        <f t="array" ref="W6263">_xlfn.IFS(Table1[[#This Row],[tenure]]&lt;=12,"0-1 Years", Table1[[#This Row],[tenure]] &lt;=36, "1-3 Years",Table1[[#This Row],[tenure]]&lt;=60, "3-5 Years",Table1[[#This Row],[tenure]]&gt;60,"5+ Years")</f>
        <v>5+ Years</v>
      </c>
      <c r="X6263" t="str">
        <f>IF(AND(Table1[[#This Row],[Contract]]="Month-to-Month", Table1[[#This Row],[PaymentMethod]]= "Electronic check"), "High Risk", "Standard")</f>
        <v>Standard</v>
      </c>
      <c r="Y6263" s="11">
        <f>IFERROR(Table1[[#This Row],[TotalCharges]]/Table1[[#This Row],[tenure]],"0")</f>
        <v>20.924999999999997</v>
      </c>
      <c r="Z6263" t="str">
        <f>IF(Table1[[#This Row],[SeniorCitizen]]=1,"Yes","No")</f>
        <v>No</v>
      </c>
    </row>
    <row r="6264" spans="1:26" x14ac:dyDescent="0.3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7104</v>
      </c>
      <c r="S6264" s="2">
        <v>96.75</v>
      </c>
      <c r="T6264" s="2">
        <v>4442.75</v>
      </c>
      <c r="U6264" t="s">
        <v>24</v>
      </c>
      <c r="V6264">
        <f>COUNTIF(Table1[[#This Row],[OnlineSecurity]:[StreamingMovies]], "Yes")</f>
        <v>3</v>
      </c>
      <c r="W6264" t="str" cm="1">
        <f t="array" ref="W6264">_xlfn.IFS(Table1[[#This Row],[tenure]]&lt;=12,"0-1 Years", Table1[[#This Row],[tenure]] &lt;=36, "1-3 Years",Table1[[#This Row],[tenure]]&lt;=60, "3-5 Years",Table1[[#This Row],[tenure]]&gt;60,"5+ Years")</f>
        <v>3-5 Years</v>
      </c>
      <c r="X6264" t="str">
        <f>IF(AND(Table1[[#This Row],[Contract]]="Month-to-Month", Table1[[#This Row],[PaymentMethod]]= "Electronic check"), "High Risk", "Standard")</f>
        <v>Standard</v>
      </c>
      <c r="Y6264" s="11">
        <f>IFERROR(Table1[[#This Row],[TotalCharges]]/Table1[[#This Row],[tenure]],"0")</f>
        <v>98.727777777777774</v>
      </c>
      <c r="Z6264" t="str">
        <f>IF(Table1[[#This Row],[SeniorCitizen]]=1,"Yes","No")</f>
        <v>No</v>
      </c>
    </row>
    <row r="6265" spans="1:26" x14ac:dyDescent="0.35">
      <c r="A6265" t="s">
        <v>6300</v>
      </c>
      <c r="B6265" t="s">
        <v>22</v>
      </c>
      <c r="C6265">
        <v>0</v>
      </c>
      <c r="D6265" t="s">
        <v>24</v>
      </c>
      <c r="E6265" t="s">
        <v>24</v>
      </c>
      <c r="F6265">
        <v>25</v>
      </c>
      <c r="G6265" t="s">
        <v>24</v>
      </c>
      <c r="H6265" t="s">
        <v>24</v>
      </c>
      <c r="I6265" t="s">
        <v>26</v>
      </c>
      <c r="J6265" t="s">
        <v>24</v>
      </c>
      <c r="K6265" t="s">
        <v>24</v>
      </c>
      <c r="L6265" t="s">
        <v>23</v>
      </c>
      <c r="M6265" t="s">
        <v>23</v>
      </c>
      <c r="N6265" t="s">
        <v>23</v>
      </c>
      <c r="O6265" t="s">
        <v>23</v>
      </c>
      <c r="P6265" t="s">
        <v>31</v>
      </c>
      <c r="Q6265" t="s">
        <v>24</v>
      </c>
      <c r="R6265" t="s">
        <v>28</v>
      </c>
      <c r="S6265" s="2">
        <v>54.2</v>
      </c>
      <c r="T6265" s="2">
        <v>1423.15</v>
      </c>
      <c r="U6265" t="s">
        <v>24</v>
      </c>
      <c r="V6265">
        <f>COUNTIF(Table1[[#This Row],[OnlineSecurity]:[StreamingMovies]], "Yes")</f>
        <v>4</v>
      </c>
      <c r="W6265" t="str" cm="1">
        <f t="array" ref="W6265">_xlfn.IFS(Table1[[#This Row],[tenure]]&lt;=12,"0-1 Years", Table1[[#This Row],[tenure]] &lt;=36, "1-3 Years",Table1[[#This Row],[tenure]]&lt;=60, "3-5 Years",Table1[[#This Row],[tenure]]&gt;60,"5+ Years")</f>
        <v>1-3 Years</v>
      </c>
      <c r="X6265" t="str">
        <f>IF(AND(Table1[[#This Row],[Contract]]="Month-to-Month", Table1[[#This Row],[PaymentMethod]]= "Electronic check"), "High Risk", "Standard")</f>
        <v>Standard</v>
      </c>
      <c r="Y6265" s="11">
        <f>IFERROR(Table1[[#This Row],[TotalCharges]]/Table1[[#This Row],[tenure]],"0")</f>
        <v>56.926000000000002</v>
      </c>
      <c r="Z6265" t="str">
        <f>IF(Table1[[#This Row],[SeniorCitizen]]=1,"Yes","No")</f>
        <v>No</v>
      </c>
    </row>
    <row r="6266" spans="1:26" x14ac:dyDescent="0.3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7104</v>
      </c>
      <c r="S6266" s="2">
        <v>100.1</v>
      </c>
      <c r="T6266" s="2">
        <v>4378.3500000000004</v>
      </c>
      <c r="U6266" t="s">
        <v>24</v>
      </c>
      <c r="V6266">
        <f>COUNTIF(Table1[[#This Row],[OnlineSecurity]:[StreamingMovies]], "Yes")</f>
        <v>4</v>
      </c>
      <c r="W6266" t="str" cm="1">
        <f t="array" ref="W6266">_xlfn.IFS(Table1[[#This Row],[tenure]]&lt;=12,"0-1 Years", Table1[[#This Row],[tenure]] &lt;=36, "1-3 Years",Table1[[#This Row],[tenure]]&lt;=60, "3-5 Years",Table1[[#This Row],[tenure]]&gt;60,"5+ Years")</f>
        <v>3-5 Years</v>
      </c>
      <c r="X6266" t="str">
        <f>IF(AND(Table1[[#This Row],[Contract]]="Month-to-Month", Table1[[#This Row],[PaymentMethod]]= "Electronic check"), "High Risk", "Standard")</f>
        <v>Standard</v>
      </c>
      <c r="Y6266" s="11">
        <f>IFERROR(Table1[[#This Row],[TotalCharges]]/Table1[[#This Row],[tenure]],"0")</f>
        <v>99.507954545454552</v>
      </c>
      <c r="Z6266" t="str">
        <f>IF(Table1[[#This Row],[SeniorCitizen]]=1,"Yes","No")</f>
        <v>No</v>
      </c>
    </row>
    <row r="6267" spans="1:26" x14ac:dyDescent="0.3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s="2">
        <v>45.25</v>
      </c>
      <c r="T6267" s="2">
        <v>74.2</v>
      </c>
      <c r="U6267" t="s">
        <v>24</v>
      </c>
      <c r="V6267">
        <f>COUNTIF(Table1[[#This Row],[OnlineSecurity]:[StreamingMovies]], "Yes")</f>
        <v>0</v>
      </c>
      <c r="W6267" t="str" cm="1">
        <f t="array" ref="W6267">_xlfn.IFS(Table1[[#This Row],[tenure]]&lt;=12,"0-1 Years", Table1[[#This Row],[tenure]] &lt;=36, "1-3 Years",Table1[[#This Row],[tenure]]&lt;=60, "3-5 Years",Table1[[#This Row],[tenure]]&gt;60,"5+ Years")</f>
        <v>0-1 Years</v>
      </c>
      <c r="X6267" t="str">
        <f>IF(AND(Table1[[#This Row],[Contract]]="Month-to-Month", Table1[[#This Row],[PaymentMethod]]= "Electronic check"), "High Risk", "Standard")</f>
        <v>Standard</v>
      </c>
      <c r="Y6267" s="11">
        <f>IFERROR(Table1[[#This Row],[TotalCharges]]/Table1[[#This Row],[tenure]],"0")</f>
        <v>37.1</v>
      </c>
      <c r="Z6267" t="str">
        <f>IF(Table1[[#This Row],[SeniorCitizen]]=1,"Yes","No")</f>
        <v>No</v>
      </c>
    </row>
    <row r="6268" spans="1:26" x14ac:dyDescent="0.3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7105</v>
      </c>
      <c r="S6268" s="2">
        <v>83.85</v>
      </c>
      <c r="T6268" s="2">
        <v>2716.3</v>
      </c>
      <c r="U6268" t="s">
        <v>23</v>
      </c>
      <c r="V6268">
        <f>COUNTIF(Table1[[#This Row],[OnlineSecurity]:[StreamingMovies]], "Yes")</f>
        <v>2</v>
      </c>
      <c r="W6268" t="str" cm="1">
        <f t="array" ref="W6268">_xlfn.IFS(Table1[[#This Row],[tenure]]&lt;=12,"0-1 Years", Table1[[#This Row],[tenure]] &lt;=36, "1-3 Years",Table1[[#This Row],[tenure]]&lt;=60, "3-5 Years",Table1[[#This Row],[tenure]]&gt;60,"5+ Years")</f>
        <v>1-3 Years</v>
      </c>
      <c r="X6268" t="str">
        <f>IF(AND(Table1[[#This Row],[Contract]]="Month-to-Month", Table1[[#This Row],[PaymentMethod]]= "Electronic check"), "High Risk", "Standard")</f>
        <v>Standard</v>
      </c>
      <c r="Y6268" s="11">
        <f>IFERROR(Table1[[#This Row],[TotalCharges]]/Table1[[#This Row],[tenure]],"0")</f>
        <v>82.312121212121212</v>
      </c>
      <c r="Z6268" t="str">
        <f>IF(Table1[[#This Row],[SeniorCitizen]]=1,"Yes","No")</f>
        <v>Yes</v>
      </c>
    </row>
    <row r="6269" spans="1:26" x14ac:dyDescent="0.3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s="2">
        <v>70.099999999999994</v>
      </c>
      <c r="T6269" s="2">
        <v>70.099999999999994</v>
      </c>
      <c r="U6269" t="s">
        <v>23</v>
      </c>
      <c r="V6269">
        <f>COUNTIF(Table1[[#This Row],[OnlineSecurity]:[StreamingMovies]], "Yes")</f>
        <v>0</v>
      </c>
      <c r="W6269" t="str" cm="1">
        <f t="array" ref="W6269">_xlfn.IFS(Table1[[#This Row],[tenure]]&lt;=12,"0-1 Years", Table1[[#This Row],[tenure]] &lt;=36, "1-3 Years",Table1[[#This Row],[tenure]]&lt;=60, "3-5 Years",Table1[[#This Row],[tenure]]&gt;60,"5+ Years")</f>
        <v>0-1 Years</v>
      </c>
      <c r="X6269" t="str">
        <f>IF(AND(Table1[[#This Row],[Contract]]="Month-to-Month", Table1[[#This Row],[PaymentMethod]]= "Electronic check"), "High Risk", "Standard")</f>
        <v>High Risk</v>
      </c>
      <c r="Y6269" s="11">
        <f>IFERROR(Table1[[#This Row],[TotalCharges]]/Table1[[#This Row],[tenure]],"0")</f>
        <v>70.099999999999994</v>
      </c>
      <c r="Z6269" t="str">
        <f>IF(Table1[[#This Row],[SeniorCitizen]]=1,"Yes","No")</f>
        <v>No</v>
      </c>
    </row>
    <row r="6270" spans="1:26" x14ac:dyDescent="0.35">
      <c r="A6270" t="s">
        <v>6305</v>
      </c>
      <c r="B6270" t="s">
        <v>22</v>
      </c>
      <c r="C6270">
        <v>0</v>
      </c>
      <c r="D6270" t="s">
        <v>24</v>
      </c>
      <c r="E6270" t="s">
        <v>24</v>
      </c>
      <c r="F6270">
        <v>22</v>
      </c>
      <c r="G6270" t="s">
        <v>23</v>
      </c>
      <c r="H6270" t="s">
        <v>24</v>
      </c>
      <c r="I6270" t="s">
        <v>24</v>
      </c>
      <c r="J6270" t="s">
        <v>24</v>
      </c>
      <c r="K6270" t="s">
        <v>24</v>
      </c>
      <c r="L6270" t="s">
        <v>24</v>
      </c>
      <c r="M6270" t="s">
        <v>24</v>
      </c>
      <c r="N6270" t="s">
        <v>24</v>
      </c>
      <c r="O6270" t="s">
        <v>24</v>
      </c>
      <c r="P6270" t="s">
        <v>31</v>
      </c>
      <c r="Q6270" t="s">
        <v>24</v>
      </c>
      <c r="R6270" t="s">
        <v>7104</v>
      </c>
      <c r="S6270" s="2">
        <v>20.85</v>
      </c>
      <c r="T6270" s="2">
        <v>450.65</v>
      </c>
      <c r="U6270" t="s">
        <v>24</v>
      </c>
      <c r="V6270">
        <f>COUNTIF(Table1[[#This Row],[OnlineSecurity]:[StreamingMovies]], "Yes")</f>
        <v>0</v>
      </c>
      <c r="W6270" t="str" cm="1">
        <f t="array" ref="W6270">_xlfn.IFS(Table1[[#This Row],[tenure]]&lt;=12,"0-1 Years", Table1[[#This Row],[tenure]] &lt;=36, "1-3 Years",Table1[[#This Row],[tenure]]&lt;=60, "3-5 Years",Table1[[#This Row],[tenure]]&gt;60,"5+ Years")</f>
        <v>1-3 Years</v>
      </c>
      <c r="X6270" t="str">
        <f>IF(AND(Table1[[#This Row],[Contract]]="Month-to-Month", Table1[[#This Row],[PaymentMethod]]= "Electronic check"), "High Risk", "Standard")</f>
        <v>Standard</v>
      </c>
      <c r="Y6270" s="11">
        <f>IFERROR(Table1[[#This Row],[TotalCharges]]/Table1[[#This Row],[tenure]],"0")</f>
        <v>20.484090909090909</v>
      </c>
      <c r="Z6270" t="str">
        <f>IF(Table1[[#This Row],[SeniorCitizen]]=1,"Yes","No")</f>
        <v>No</v>
      </c>
    </row>
    <row r="6271" spans="1:26" x14ac:dyDescent="0.35">
      <c r="A6271" t="s">
        <v>6306</v>
      </c>
      <c r="B6271" t="s">
        <v>22</v>
      </c>
      <c r="C6271">
        <v>0</v>
      </c>
      <c r="D6271" t="s">
        <v>24</v>
      </c>
      <c r="E6271" t="s">
        <v>24</v>
      </c>
      <c r="F6271">
        <v>35</v>
      </c>
      <c r="G6271" t="s">
        <v>24</v>
      </c>
      <c r="H6271" t="s">
        <v>24</v>
      </c>
      <c r="I6271" t="s">
        <v>26</v>
      </c>
      <c r="J6271" t="s">
        <v>24</v>
      </c>
      <c r="K6271" t="s">
        <v>24</v>
      </c>
      <c r="L6271" t="s">
        <v>23</v>
      </c>
      <c r="M6271" t="s">
        <v>23</v>
      </c>
      <c r="N6271" t="s">
        <v>24</v>
      </c>
      <c r="O6271" t="s">
        <v>24</v>
      </c>
      <c r="P6271" t="s">
        <v>27</v>
      </c>
      <c r="Q6271" t="s">
        <v>23</v>
      </c>
      <c r="R6271" t="s">
        <v>32</v>
      </c>
      <c r="S6271" s="2">
        <v>33.450000000000003</v>
      </c>
      <c r="T6271" s="2">
        <v>1175.8499999999999</v>
      </c>
      <c r="U6271" t="s">
        <v>24</v>
      </c>
      <c r="V6271">
        <f>COUNTIF(Table1[[#This Row],[OnlineSecurity]:[StreamingMovies]], "Yes")</f>
        <v>2</v>
      </c>
      <c r="W6271" t="str" cm="1">
        <f t="array" ref="W6271">_xlfn.IFS(Table1[[#This Row],[tenure]]&lt;=12,"0-1 Years", Table1[[#This Row],[tenure]] &lt;=36, "1-3 Years",Table1[[#This Row],[tenure]]&lt;=60, "3-5 Years",Table1[[#This Row],[tenure]]&gt;60,"5+ Years")</f>
        <v>1-3 Years</v>
      </c>
      <c r="X6271" t="str">
        <f>IF(AND(Table1[[#This Row],[Contract]]="Month-to-Month", Table1[[#This Row],[PaymentMethod]]= "Electronic check"), "High Risk", "Standard")</f>
        <v>Standard</v>
      </c>
      <c r="Y6271" s="11">
        <f>IFERROR(Table1[[#This Row],[TotalCharges]]/Table1[[#This Row],[tenure]],"0")</f>
        <v>33.59571428571428</v>
      </c>
      <c r="Z6271" t="str">
        <f>IF(Table1[[#This Row],[SeniorCitizen]]=1,"Yes","No")</f>
        <v>No</v>
      </c>
    </row>
    <row r="6272" spans="1:26" x14ac:dyDescent="0.35">
      <c r="A6272" t="s">
        <v>6307</v>
      </c>
      <c r="B6272" t="s">
        <v>22</v>
      </c>
      <c r="C6272">
        <v>0</v>
      </c>
      <c r="D6272" t="s">
        <v>23</v>
      </c>
      <c r="E6272" t="s">
        <v>23</v>
      </c>
      <c r="F6272">
        <v>29</v>
      </c>
      <c r="G6272" t="s">
        <v>23</v>
      </c>
      <c r="H6272" t="s">
        <v>24</v>
      </c>
      <c r="I6272" t="s">
        <v>24</v>
      </c>
      <c r="J6272" t="s">
        <v>24</v>
      </c>
      <c r="K6272" t="s">
        <v>24</v>
      </c>
      <c r="L6272" t="s">
        <v>24</v>
      </c>
      <c r="M6272" t="s">
        <v>24</v>
      </c>
      <c r="N6272" t="s">
        <v>24</v>
      </c>
      <c r="O6272" t="s">
        <v>24</v>
      </c>
      <c r="P6272" t="s">
        <v>47</v>
      </c>
      <c r="Q6272" t="s">
        <v>24</v>
      </c>
      <c r="R6272" t="s">
        <v>32</v>
      </c>
      <c r="S6272" s="2">
        <v>20.2</v>
      </c>
      <c r="T6272" s="2">
        <v>558.79999999999995</v>
      </c>
      <c r="U6272" t="s">
        <v>24</v>
      </c>
      <c r="V6272">
        <f>COUNTIF(Table1[[#This Row],[OnlineSecurity]:[StreamingMovies]], "Yes")</f>
        <v>0</v>
      </c>
      <c r="W6272" t="str" cm="1">
        <f t="array" ref="W6272">_xlfn.IFS(Table1[[#This Row],[tenure]]&lt;=12,"0-1 Years", Table1[[#This Row],[tenure]] &lt;=36, "1-3 Years",Table1[[#This Row],[tenure]]&lt;=60, "3-5 Years",Table1[[#This Row],[tenure]]&gt;60,"5+ Years")</f>
        <v>1-3 Years</v>
      </c>
      <c r="X6272" t="str">
        <f>IF(AND(Table1[[#This Row],[Contract]]="Month-to-Month", Table1[[#This Row],[PaymentMethod]]= "Electronic check"), "High Risk", "Standard")</f>
        <v>Standard</v>
      </c>
      <c r="Y6272" s="11">
        <f>IFERROR(Table1[[#This Row],[TotalCharges]]/Table1[[#This Row],[tenure]],"0")</f>
        <v>19.268965517241377</v>
      </c>
      <c r="Z6272" t="str">
        <f>IF(Table1[[#This Row],[SeniorCitizen]]=1,"Yes","No")</f>
        <v>No</v>
      </c>
    </row>
    <row r="6273" spans="1:26" x14ac:dyDescent="0.3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s="2">
        <v>85.9</v>
      </c>
      <c r="T6273" s="2">
        <v>2220.1</v>
      </c>
      <c r="U6273" t="s">
        <v>24</v>
      </c>
      <c r="V6273">
        <f>COUNTIF(Table1[[#This Row],[OnlineSecurity]:[StreamingMovies]], "Yes")</f>
        <v>2</v>
      </c>
      <c r="W6273" t="str" cm="1">
        <f t="array" ref="W6273">_xlfn.IFS(Table1[[#This Row],[tenure]]&lt;=12,"0-1 Years", Table1[[#This Row],[tenure]] &lt;=36, "1-3 Years",Table1[[#This Row],[tenure]]&lt;=60, "3-5 Years",Table1[[#This Row],[tenure]]&gt;60,"5+ Years")</f>
        <v>1-3 Years</v>
      </c>
      <c r="X6273" t="str">
        <f>IF(AND(Table1[[#This Row],[Contract]]="Month-to-Month", Table1[[#This Row],[PaymentMethod]]= "Electronic check"), "High Risk", "Standard")</f>
        <v>Standard</v>
      </c>
      <c r="Y6273" s="11">
        <f>IFERROR(Table1[[#This Row],[TotalCharges]]/Table1[[#This Row],[tenure]],"0")</f>
        <v>82.225925925925921</v>
      </c>
      <c r="Z6273" t="str">
        <f>IF(Table1[[#This Row],[SeniorCitizen]]=1,"Yes","No")</f>
        <v>Yes</v>
      </c>
    </row>
    <row r="6274" spans="1:26" x14ac:dyDescent="0.3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s="2">
        <v>61</v>
      </c>
      <c r="T6274" s="2">
        <v>3283.05</v>
      </c>
      <c r="U6274" t="s">
        <v>24</v>
      </c>
      <c r="V6274">
        <f>COUNTIF(Table1[[#This Row],[OnlineSecurity]:[StreamingMovies]], "Yes")</f>
        <v>3</v>
      </c>
      <c r="W6274" t="str" cm="1">
        <f t="array" ref="W6274">_xlfn.IFS(Table1[[#This Row],[tenure]]&lt;=12,"0-1 Years", Table1[[#This Row],[tenure]] &lt;=36, "1-3 Years",Table1[[#This Row],[tenure]]&lt;=60, "3-5 Years",Table1[[#This Row],[tenure]]&gt;60,"5+ Years")</f>
        <v>3-5 Years</v>
      </c>
      <c r="X6274" t="str">
        <f>IF(AND(Table1[[#This Row],[Contract]]="Month-to-Month", Table1[[#This Row],[PaymentMethod]]= "Electronic check"), "High Risk", "Standard")</f>
        <v>Standard</v>
      </c>
      <c r="Y6274" s="11">
        <f>IFERROR(Table1[[#This Row],[TotalCharges]]/Table1[[#This Row],[tenure]],"0")</f>
        <v>60.797222222222224</v>
      </c>
      <c r="Z6274" t="str">
        <f>IF(Table1[[#This Row],[SeniorCitizen]]=1,"Yes","No")</f>
        <v>No</v>
      </c>
    </row>
    <row r="6275" spans="1:26" x14ac:dyDescent="0.3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s="2">
        <v>70.650000000000006</v>
      </c>
      <c r="T6275" s="2">
        <v>142.35</v>
      </c>
      <c r="U6275" t="s">
        <v>23</v>
      </c>
      <c r="V6275">
        <f>COUNTIF(Table1[[#This Row],[OnlineSecurity]:[StreamingMovies]], "Yes")</f>
        <v>0</v>
      </c>
      <c r="W6275" t="str" cm="1">
        <f t="array" ref="W6275">_xlfn.IFS(Table1[[#This Row],[tenure]]&lt;=12,"0-1 Years", Table1[[#This Row],[tenure]] &lt;=36, "1-3 Years",Table1[[#This Row],[tenure]]&lt;=60, "3-5 Years",Table1[[#This Row],[tenure]]&gt;60,"5+ Years")</f>
        <v>0-1 Years</v>
      </c>
      <c r="X6275" t="str">
        <f>IF(AND(Table1[[#This Row],[Contract]]="Month-to-Month", Table1[[#This Row],[PaymentMethod]]= "Electronic check"), "High Risk", "Standard")</f>
        <v>High Risk</v>
      </c>
      <c r="Y6275" s="11">
        <f>IFERROR(Table1[[#This Row],[TotalCharges]]/Table1[[#This Row],[tenure]],"0")</f>
        <v>71.174999999999997</v>
      </c>
      <c r="Z6275" t="str">
        <f>IF(Table1[[#This Row],[SeniorCitizen]]=1,"Yes","No")</f>
        <v>Yes</v>
      </c>
    </row>
    <row r="6276" spans="1:26" x14ac:dyDescent="0.3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s="2">
        <v>86.9</v>
      </c>
      <c r="T6276" s="2">
        <v>4939.25</v>
      </c>
      <c r="U6276" t="s">
        <v>24</v>
      </c>
      <c r="V6276">
        <f>COUNTIF(Table1[[#This Row],[OnlineSecurity]:[StreamingMovies]], "Yes")</f>
        <v>1</v>
      </c>
      <c r="W6276" t="str" cm="1">
        <f t="array" ref="W6276">_xlfn.IFS(Table1[[#This Row],[tenure]]&lt;=12,"0-1 Years", Table1[[#This Row],[tenure]] &lt;=36, "1-3 Years",Table1[[#This Row],[tenure]]&lt;=60, "3-5 Years",Table1[[#This Row],[tenure]]&gt;60,"5+ Years")</f>
        <v>3-5 Years</v>
      </c>
      <c r="X6276" t="str">
        <f>IF(AND(Table1[[#This Row],[Contract]]="Month-to-Month", Table1[[#This Row],[PaymentMethod]]= "Electronic check"), "High Risk", "Standard")</f>
        <v>Standard</v>
      </c>
      <c r="Y6276" s="11">
        <f>IFERROR(Table1[[#This Row],[TotalCharges]]/Table1[[#This Row],[tenure]],"0")</f>
        <v>86.653508771929822</v>
      </c>
      <c r="Z6276" t="str">
        <f>IF(Table1[[#This Row],[SeniorCitizen]]=1,"Yes","No")</f>
        <v>No</v>
      </c>
    </row>
    <row r="6277" spans="1:26" x14ac:dyDescent="0.3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7104</v>
      </c>
      <c r="S6277" s="2">
        <v>69.400000000000006</v>
      </c>
      <c r="T6277" s="2">
        <v>4237.5</v>
      </c>
      <c r="U6277" t="s">
        <v>24</v>
      </c>
      <c r="V6277">
        <f>COUNTIF(Table1[[#This Row],[OnlineSecurity]:[StreamingMovies]], "Yes")</f>
        <v>4</v>
      </c>
      <c r="W6277" t="str" cm="1">
        <f t="array" ref="W6277">_xlfn.IFS(Table1[[#This Row],[tenure]]&lt;=12,"0-1 Years", Table1[[#This Row],[tenure]] &lt;=36, "1-3 Years",Table1[[#This Row],[tenure]]&lt;=60, "3-5 Years",Table1[[#This Row],[tenure]]&gt;60,"5+ Years")</f>
        <v>5+ Years</v>
      </c>
      <c r="X6277" t="str">
        <f>IF(AND(Table1[[#This Row],[Contract]]="Month-to-Month", Table1[[#This Row],[PaymentMethod]]= "Electronic check"), "High Risk", "Standard")</f>
        <v>Standard</v>
      </c>
      <c r="Y6277" s="11">
        <f>IFERROR(Table1[[#This Row],[TotalCharges]]/Table1[[#This Row],[tenure]],"0")</f>
        <v>68.346774193548384</v>
      </c>
      <c r="Z6277" t="str">
        <f>IF(Table1[[#This Row],[SeniorCitizen]]=1,"Yes","No")</f>
        <v>No</v>
      </c>
    </row>
    <row r="6278" spans="1:26" x14ac:dyDescent="0.35">
      <c r="A6278" t="s">
        <v>6313</v>
      </c>
      <c r="B6278" t="s">
        <v>22</v>
      </c>
      <c r="C6278">
        <v>0</v>
      </c>
      <c r="D6278" t="s">
        <v>23</v>
      </c>
      <c r="E6278" t="s">
        <v>23</v>
      </c>
      <c r="F6278">
        <v>15</v>
      </c>
      <c r="G6278" t="s">
        <v>23</v>
      </c>
      <c r="H6278" t="s">
        <v>24</v>
      </c>
      <c r="I6278" t="s">
        <v>24</v>
      </c>
      <c r="J6278" t="s">
        <v>24</v>
      </c>
      <c r="K6278" t="s">
        <v>24</v>
      </c>
      <c r="L6278" t="s">
        <v>24</v>
      </c>
      <c r="M6278" t="s">
        <v>24</v>
      </c>
      <c r="N6278" t="s">
        <v>24</v>
      </c>
      <c r="O6278" t="s">
        <v>24</v>
      </c>
      <c r="P6278" t="s">
        <v>31</v>
      </c>
      <c r="Q6278" t="s">
        <v>24</v>
      </c>
      <c r="R6278" t="s">
        <v>7105</v>
      </c>
      <c r="S6278" s="2">
        <v>20.350000000000001</v>
      </c>
      <c r="T6278" s="2">
        <v>335.95</v>
      </c>
      <c r="U6278" t="s">
        <v>24</v>
      </c>
      <c r="V6278">
        <f>COUNTIF(Table1[[#This Row],[OnlineSecurity]:[StreamingMovies]], "Yes")</f>
        <v>0</v>
      </c>
      <c r="W6278" t="str" cm="1">
        <f t="array" ref="W6278">_xlfn.IFS(Table1[[#This Row],[tenure]]&lt;=12,"0-1 Years", Table1[[#This Row],[tenure]] &lt;=36, "1-3 Years",Table1[[#This Row],[tenure]]&lt;=60, "3-5 Years",Table1[[#This Row],[tenure]]&gt;60,"5+ Years")</f>
        <v>1-3 Years</v>
      </c>
      <c r="X6278" t="str">
        <f>IF(AND(Table1[[#This Row],[Contract]]="Month-to-Month", Table1[[#This Row],[PaymentMethod]]= "Electronic check"), "High Risk", "Standard")</f>
        <v>Standard</v>
      </c>
      <c r="Y6278" s="11">
        <f>IFERROR(Table1[[#This Row],[TotalCharges]]/Table1[[#This Row],[tenure]],"0")</f>
        <v>22.396666666666665</v>
      </c>
      <c r="Z6278" t="str">
        <f>IF(Table1[[#This Row],[SeniorCitizen]]=1,"Yes","No")</f>
        <v>No</v>
      </c>
    </row>
    <row r="6279" spans="1:26" x14ac:dyDescent="0.35">
      <c r="A6279" t="s">
        <v>6314</v>
      </c>
      <c r="B6279" t="s">
        <v>30</v>
      </c>
      <c r="C6279">
        <v>0</v>
      </c>
      <c r="D6279" t="s">
        <v>24</v>
      </c>
      <c r="E6279" t="s">
        <v>24</v>
      </c>
      <c r="F6279">
        <v>2</v>
      </c>
      <c r="G6279" t="s">
        <v>23</v>
      </c>
      <c r="H6279" t="s">
        <v>24</v>
      </c>
      <c r="I6279" t="s">
        <v>24</v>
      </c>
      <c r="J6279" t="s">
        <v>24</v>
      </c>
      <c r="K6279" t="s">
        <v>24</v>
      </c>
      <c r="L6279" t="s">
        <v>24</v>
      </c>
      <c r="M6279" t="s">
        <v>24</v>
      </c>
      <c r="N6279" t="s">
        <v>24</v>
      </c>
      <c r="O6279" t="s">
        <v>24</v>
      </c>
      <c r="P6279" t="s">
        <v>27</v>
      </c>
      <c r="Q6279" t="s">
        <v>24</v>
      </c>
      <c r="R6279" t="s">
        <v>32</v>
      </c>
      <c r="S6279" s="2">
        <v>20.350000000000001</v>
      </c>
      <c r="T6279" s="2">
        <v>33.200000000000003</v>
      </c>
      <c r="U6279" t="s">
        <v>23</v>
      </c>
      <c r="V6279">
        <f>COUNTIF(Table1[[#This Row],[OnlineSecurity]:[StreamingMovies]], "Yes")</f>
        <v>0</v>
      </c>
      <c r="W6279" t="str" cm="1">
        <f t="array" ref="W6279">_xlfn.IFS(Table1[[#This Row],[tenure]]&lt;=12,"0-1 Years", Table1[[#This Row],[tenure]] &lt;=36, "1-3 Years",Table1[[#This Row],[tenure]]&lt;=60, "3-5 Years",Table1[[#This Row],[tenure]]&gt;60,"5+ Years")</f>
        <v>0-1 Years</v>
      </c>
      <c r="X6279" t="str">
        <f>IF(AND(Table1[[#This Row],[Contract]]="Month-to-Month", Table1[[#This Row],[PaymentMethod]]= "Electronic check"), "High Risk", "Standard")</f>
        <v>Standard</v>
      </c>
      <c r="Y6279" s="11">
        <f>IFERROR(Table1[[#This Row],[TotalCharges]]/Table1[[#This Row],[tenure]],"0")</f>
        <v>16.600000000000001</v>
      </c>
      <c r="Z6279" t="str">
        <f>IF(Table1[[#This Row],[SeniorCitizen]]=1,"Yes","No")</f>
        <v>No</v>
      </c>
    </row>
    <row r="6280" spans="1:26" x14ac:dyDescent="0.3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7104</v>
      </c>
      <c r="S6280" s="2">
        <v>104.3</v>
      </c>
      <c r="T6280" s="2">
        <v>7188.5</v>
      </c>
      <c r="U6280" t="s">
        <v>24</v>
      </c>
      <c r="V6280">
        <f>COUNTIF(Table1[[#This Row],[OnlineSecurity]:[StreamingMovies]], "Yes")</f>
        <v>4</v>
      </c>
      <c r="W6280" t="str" cm="1">
        <f t="array" ref="W6280">_xlfn.IFS(Table1[[#This Row],[tenure]]&lt;=12,"0-1 Years", Table1[[#This Row],[tenure]] &lt;=36, "1-3 Years",Table1[[#This Row],[tenure]]&lt;=60, "3-5 Years",Table1[[#This Row],[tenure]]&gt;60,"5+ Years")</f>
        <v>5+ Years</v>
      </c>
      <c r="X6280" t="str">
        <f>IF(AND(Table1[[#This Row],[Contract]]="Month-to-Month", Table1[[#This Row],[PaymentMethod]]= "Electronic check"), "High Risk", "Standard")</f>
        <v>Standard</v>
      </c>
      <c r="Y6280" s="11">
        <f>IFERROR(Table1[[#This Row],[TotalCharges]]/Table1[[#This Row],[tenure]],"0")</f>
        <v>102.69285714285714</v>
      </c>
      <c r="Z6280" t="str">
        <f>IF(Table1[[#This Row],[SeniorCitizen]]=1,"Yes","No")</f>
        <v>No</v>
      </c>
    </row>
    <row r="6281" spans="1:26" x14ac:dyDescent="0.3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s="2">
        <v>44.95</v>
      </c>
      <c r="T6281" s="2">
        <v>926.25</v>
      </c>
      <c r="U6281" t="s">
        <v>24</v>
      </c>
      <c r="V6281">
        <f>COUNTIF(Table1[[#This Row],[OnlineSecurity]:[StreamingMovies]], "Yes")</f>
        <v>0</v>
      </c>
      <c r="W6281" t="str" cm="1">
        <f t="array" ref="W6281">_xlfn.IFS(Table1[[#This Row],[tenure]]&lt;=12,"0-1 Years", Table1[[#This Row],[tenure]] &lt;=36, "1-3 Years",Table1[[#This Row],[tenure]]&lt;=60, "3-5 Years",Table1[[#This Row],[tenure]]&gt;60,"5+ Years")</f>
        <v>1-3 Years</v>
      </c>
      <c r="X6281" t="str">
        <f>IF(AND(Table1[[#This Row],[Contract]]="Month-to-Month", Table1[[#This Row],[PaymentMethod]]= "Electronic check"), "High Risk", "Standard")</f>
        <v>High Risk</v>
      </c>
      <c r="Y6281" s="11">
        <f>IFERROR(Table1[[#This Row],[TotalCharges]]/Table1[[#This Row],[tenure]],"0")</f>
        <v>44.107142857142854</v>
      </c>
      <c r="Z6281" t="str">
        <f>IF(Table1[[#This Row],[SeniorCitizen]]=1,"Yes","No")</f>
        <v>No</v>
      </c>
    </row>
    <row r="6282" spans="1:26" x14ac:dyDescent="0.3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s="2">
        <v>49.45</v>
      </c>
      <c r="T6282" s="2">
        <v>1119.3499999999999</v>
      </c>
      <c r="U6282" t="s">
        <v>24</v>
      </c>
      <c r="V6282">
        <f>COUNTIF(Table1[[#This Row],[OnlineSecurity]:[StreamingMovies]], "Yes")</f>
        <v>1</v>
      </c>
      <c r="W6282" t="str" cm="1">
        <f t="array" ref="W6282">_xlfn.IFS(Table1[[#This Row],[tenure]]&lt;=12,"0-1 Years", Table1[[#This Row],[tenure]] &lt;=36, "1-3 Years",Table1[[#This Row],[tenure]]&lt;=60, "3-5 Years",Table1[[#This Row],[tenure]]&gt;60,"5+ Years")</f>
        <v>1-3 Years</v>
      </c>
      <c r="X6282" t="str">
        <f>IF(AND(Table1[[#This Row],[Contract]]="Month-to-Month", Table1[[#This Row],[PaymentMethod]]= "Electronic check"), "High Risk", "Standard")</f>
        <v>Standard</v>
      </c>
      <c r="Y6282" s="11">
        <f>IFERROR(Table1[[#This Row],[TotalCharges]]/Table1[[#This Row],[tenure]],"0")</f>
        <v>48.667391304347824</v>
      </c>
      <c r="Z6282" t="str">
        <f>IF(Table1[[#This Row],[SeniorCitizen]]=1,"Yes","No")</f>
        <v>No</v>
      </c>
    </row>
    <row r="6283" spans="1:26" x14ac:dyDescent="0.35">
      <c r="A6283" t="s">
        <v>6318</v>
      </c>
      <c r="B6283" t="s">
        <v>30</v>
      </c>
      <c r="C6283">
        <v>0</v>
      </c>
      <c r="D6283" t="s">
        <v>24</v>
      </c>
      <c r="E6283" t="s">
        <v>24</v>
      </c>
      <c r="F6283">
        <v>6</v>
      </c>
      <c r="G6283" t="s">
        <v>23</v>
      </c>
      <c r="H6283" t="s">
        <v>24</v>
      </c>
      <c r="I6283" t="s">
        <v>24</v>
      </c>
      <c r="J6283" t="s">
        <v>24</v>
      </c>
      <c r="K6283" t="s">
        <v>24</v>
      </c>
      <c r="L6283" t="s">
        <v>24</v>
      </c>
      <c r="M6283" t="s">
        <v>24</v>
      </c>
      <c r="N6283" t="s">
        <v>24</v>
      </c>
      <c r="O6283" t="s">
        <v>24</v>
      </c>
      <c r="P6283" t="s">
        <v>31</v>
      </c>
      <c r="Q6283" t="s">
        <v>24</v>
      </c>
      <c r="R6283" t="s">
        <v>32</v>
      </c>
      <c r="S6283" s="2">
        <v>20.6</v>
      </c>
      <c r="T6283" s="2">
        <v>116.6</v>
      </c>
      <c r="U6283" t="s">
        <v>24</v>
      </c>
      <c r="V6283">
        <f>COUNTIF(Table1[[#This Row],[OnlineSecurity]:[StreamingMovies]], "Yes")</f>
        <v>0</v>
      </c>
      <c r="W6283" t="str" cm="1">
        <f t="array" ref="W6283">_xlfn.IFS(Table1[[#This Row],[tenure]]&lt;=12,"0-1 Years", Table1[[#This Row],[tenure]] &lt;=36, "1-3 Years",Table1[[#This Row],[tenure]]&lt;=60, "3-5 Years",Table1[[#This Row],[tenure]]&gt;60,"5+ Years")</f>
        <v>0-1 Years</v>
      </c>
      <c r="X6283" t="str">
        <f>IF(AND(Table1[[#This Row],[Contract]]="Month-to-Month", Table1[[#This Row],[PaymentMethod]]= "Electronic check"), "High Risk", "Standard")</f>
        <v>Standard</v>
      </c>
      <c r="Y6283" s="11">
        <f>IFERROR(Table1[[#This Row],[TotalCharges]]/Table1[[#This Row],[tenure]],"0")</f>
        <v>19.433333333333334</v>
      </c>
      <c r="Z6283" t="str">
        <f>IF(Table1[[#This Row],[SeniorCitizen]]=1,"Yes","No")</f>
        <v>No</v>
      </c>
    </row>
    <row r="6284" spans="1:26" x14ac:dyDescent="0.35">
      <c r="A6284" t="s">
        <v>6319</v>
      </c>
      <c r="B6284" t="s">
        <v>30</v>
      </c>
      <c r="C6284">
        <v>0</v>
      </c>
      <c r="D6284" t="s">
        <v>23</v>
      </c>
      <c r="E6284" t="s">
        <v>23</v>
      </c>
      <c r="F6284">
        <v>4</v>
      </c>
      <c r="G6284" t="s">
        <v>23</v>
      </c>
      <c r="H6284" t="s">
        <v>24</v>
      </c>
      <c r="I6284" t="s">
        <v>24</v>
      </c>
      <c r="J6284" t="s">
        <v>24</v>
      </c>
      <c r="K6284" t="s">
        <v>24</v>
      </c>
      <c r="L6284" t="s">
        <v>24</v>
      </c>
      <c r="M6284" t="s">
        <v>24</v>
      </c>
      <c r="N6284" t="s">
        <v>24</v>
      </c>
      <c r="O6284" t="s">
        <v>24</v>
      </c>
      <c r="P6284" t="s">
        <v>47</v>
      </c>
      <c r="Q6284" t="s">
        <v>24</v>
      </c>
      <c r="R6284" t="s">
        <v>7105</v>
      </c>
      <c r="S6284" s="2">
        <v>19.55</v>
      </c>
      <c r="T6284" s="2">
        <v>68.8</v>
      </c>
      <c r="U6284" t="s">
        <v>24</v>
      </c>
      <c r="V6284">
        <f>COUNTIF(Table1[[#This Row],[OnlineSecurity]:[StreamingMovies]], "Yes")</f>
        <v>0</v>
      </c>
      <c r="W6284" t="str" cm="1">
        <f t="array" ref="W6284">_xlfn.IFS(Table1[[#This Row],[tenure]]&lt;=12,"0-1 Years", Table1[[#This Row],[tenure]] &lt;=36, "1-3 Years",Table1[[#This Row],[tenure]]&lt;=60, "3-5 Years",Table1[[#This Row],[tenure]]&gt;60,"5+ Years")</f>
        <v>0-1 Years</v>
      </c>
      <c r="X6284" t="str">
        <f>IF(AND(Table1[[#This Row],[Contract]]="Month-to-Month", Table1[[#This Row],[PaymentMethod]]= "Electronic check"), "High Risk", "Standard")</f>
        <v>Standard</v>
      </c>
      <c r="Y6284" s="11">
        <f>IFERROR(Table1[[#This Row],[TotalCharges]]/Table1[[#This Row],[tenure]],"0")</f>
        <v>17.2</v>
      </c>
      <c r="Z6284" t="str">
        <f>IF(Table1[[#This Row],[SeniorCitizen]]=1,"Yes","No")</f>
        <v>No</v>
      </c>
    </row>
    <row r="6285" spans="1:26" x14ac:dyDescent="0.3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7105</v>
      </c>
      <c r="S6285" s="2">
        <v>99</v>
      </c>
      <c r="T6285" s="2">
        <v>287.39999999999998</v>
      </c>
      <c r="U6285" t="s">
        <v>23</v>
      </c>
      <c r="V6285">
        <f>COUNTIF(Table1[[#This Row],[OnlineSecurity]:[StreamingMovies]], "Yes")</f>
        <v>4</v>
      </c>
      <c r="W6285" t="str" cm="1">
        <f t="array" ref="W6285">_xlfn.IFS(Table1[[#This Row],[tenure]]&lt;=12,"0-1 Years", Table1[[#This Row],[tenure]] &lt;=36, "1-3 Years",Table1[[#This Row],[tenure]]&lt;=60, "3-5 Years",Table1[[#This Row],[tenure]]&gt;60,"5+ Years")</f>
        <v>0-1 Years</v>
      </c>
      <c r="X6285" t="str">
        <f>IF(AND(Table1[[#This Row],[Contract]]="Month-to-Month", Table1[[#This Row],[PaymentMethod]]= "Electronic check"), "High Risk", "Standard")</f>
        <v>Standard</v>
      </c>
      <c r="Y6285" s="11">
        <f>IFERROR(Table1[[#This Row],[TotalCharges]]/Table1[[#This Row],[tenure]],"0")</f>
        <v>95.8</v>
      </c>
      <c r="Z6285" t="str">
        <f>IF(Table1[[#This Row],[SeniorCitizen]]=1,"Yes","No")</f>
        <v>No</v>
      </c>
    </row>
    <row r="6286" spans="1:26" x14ac:dyDescent="0.3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s="2">
        <v>93.5</v>
      </c>
      <c r="T6286" s="2">
        <v>2341.5500000000002</v>
      </c>
      <c r="U6286" t="s">
        <v>24</v>
      </c>
      <c r="V6286">
        <f>COUNTIF(Table1[[#This Row],[OnlineSecurity]:[StreamingMovies]], "Yes")</f>
        <v>2</v>
      </c>
      <c r="W6286" t="str" cm="1">
        <f t="array" ref="W6286">_xlfn.IFS(Table1[[#This Row],[tenure]]&lt;=12,"0-1 Years", Table1[[#This Row],[tenure]] &lt;=36, "1-3 Years",Table1[[#This Row],[tenure]]&lt;=60, "3-5 Years",Table1[[#This Row],[tenure]]&gt;60,"5+ Years")</f>
        <v>1-3 Years</v>
      </c>
      <c r="X6286" t="str">
        <f>IF(AND(Table1[[#This Row],[Contract]]="Month-to-Month", Table1[[#This Row],[PaymentMethod]]= "Electronic check"), "High Risk", "Standard")</f>
        <v>High Risk</v>
      </c>
      <c r="Y6286" s="11">
        <f>IFERROR(Table1[[#This Row],[TotalCharges]]/Table1[[#This Row],[tenure]],"0")</f>
        <v>101.80652173913045</v>
      </c>
      <c r="Z6286" t="str">
        <f>IF(Table1[[#This Row],[SeniorCitizen]]=1,"Yes","No")</f>
        <v>No</v>
      </c>
    </row>
    <row r="6287" spans="1:26" x14ac:dyDescent="0.35">
      <c r="A6287" t="s">
        <v>6322</v>
      </c>
      <c r="B6287" t="s">
        <v>30</v>
      </c>
      <c r="C6287">
        <v>0</v>
      </c>
      <c r="D6287" t="s">
        <v>24</v>
      </c>
      <c r="E6287" t="s">
        <v>24</v>
      </c>
      <c r="F6287">
        <v>26</v>
      </c>
      <c r="G6287" t="s">
        <v>24</v>
      </c>
      <c r="H6287" t="s">
        <v>24</v>
      </c>
      <c r="I6287" t="s">
        <v>26</v>
      </c>
      <c r="J6287" t="s">
        <v>23</v>
      </c>
      <c r="K6287" t="s">
        <v>24</v>
      </c>
      <c r="L6287" t="s">
        <v>24</v>
      </c>
      <c r="M6287" t="s">
        <v>23</v>
      </c>
      <c r="N6287" t="s">
        <v>23</v>
      </c>
      <c r="O6287" t="s">
        <v>23</v>
      </c>
      <c r="P6287" t="s">
        <v>31</v>
      </c>
      <c r="Q6287" t="s">
        <v>24</v>
      </c>
      <c r="R6287" t="s">
        <v>7105</v>
      </c>
      <c r="S6287" s="2">
        <v>54.55</v>
      </c>
      <c r="T6287" s="2">
        <v>1362.85</v>
      </c>
      <c r="U6287" t="s">
        <v>24</v>
      </c>
      <c r="V6287">
        <f>COUNTIF(Table1[[#This Row],[OnlineSecurity]:[StreamingMovies]], "Yes")</f>
        <v>4</v>
      </c>
      <c r="W6287" t="str" cm="1">
        <f t="array" ref="W6287">_xlfn.IFS(Table1[[#This Row],[tenure]]&lt;=12,"0-1 Years", Table1[[#This Row],[tenure]] &lt;=36, "1-3 Years",Table1[[#This Row],[tenure]]&lt;=60, "3-5 Years",Table1[[#This Row],[tenure]]&gt;60,"5+ Years")</f>
        <v>1-3 Years</v>
      </c>
      <c r="X6287" t="str">
        <f>IF(AND(Table1[[#This Row],[Contract]]="Month-to-Month", Table1[[#This Row],[PaymentMethod]]= "Electronic check"), "High Risk", "Standard")</f>
        <v>Standard</v>
      </c>
      <c r="Y6287" s="11">
        <f>IFERROR(Table1[[#This Row],[TotalCharges]]/Table1[[#This Row],[tenure]],"0")</f>
        <v>52.417307692307688</v>
      </c>
      <c r="Z6287" t="str">
        <f>IF(Table1[[#This Row],[SeniorCitizen]]=1,"Yes","No")</f>
        <v>No</v>
      </c>
    </row>
    <row r="6288" spans="1:26" x14ac:dyDescent="0.35">
      <c r="A6288" t="s">
        <v>6323</v>
      </c>
      <c r="B6288" t="s">
        <v>22</v>
      </c>
      <c r="C6288">
        <v>0</v>
      </c>
      <c r="D6288" t="s">
        <v>24</v>
      </c>
      <c r="E6288" t="s">
        <v>23</v>
      </c>
      <c r="F6288">
        <v>8</v>
      </c>
      <c r="G6288" t="s">
        <v>23</v>
      </c>
      <c r="H6288" t="s">
        <v>24</v>
      </c>
      <c r="I6288" t="s">
        <v>24</v>
      </c>
      <c r="J6288" t="s">
        <v>24</v>
      </c>
      <c r="K6288" t="s">
        <v>24</v>
      </c>
      <c r="L6288" t="s">
        <v>24</v>
      </c>
      <c r="M6288" t="s">
        <v>24</v>
      </c>
      <c r="N6288" t="s">
        <v>24</v>
      </c>
      <c r="O6288" t="s">
        <v>24</v>
      </c>
      <c r="P6288" t="s">
        <v>27</v>
      </c>
      <c r="Q6288" t="s">
        <v>24</v>
      </c>
      <c r="R6288" t="s">
        <v>32</v>
      </c>
      <c r="S6288" s="2">
        <v>20.05</v>
      </c>
      <c r="T6288" s="2">
        <v>163.6</v>
      </c>
      <c r="U6288" t="s">
        <v>24</v>
      </c>
      <c r="V6288">
        <f>COUNTIF(Table1[[#This Row],[OnlineSecurity]:[StreamingMovies]], "Yes")</f>
        <v>0</v>
      </c>
      <c r="W6288" t="str" cm="1">
        <f t="array" ref="W6288">_xlfn.IFS(Table1[[#This Row],[tenure]]&lt;=12,"0-1 Years", Table1[[#This Row],[tenure]] &lt;=36, "1-3 Years",Table1[[#This Row],[tenure]]&lt;=60, "3-5 Years",Table1[[#This Row],[tenure]]&gt;60,"5+ Years")</f>
        <v>0-1 Years</v>
      </c>
      <c r="X6288" t="str">
        <f>IF(AND(Table1[[#This Row],[Contract]]="Month-to-Month", Table1[[#This Row],[PaymentMethod]]= "Electronic check"), "High Risk", "Standard")</f>
        <v>Standard</v>
      </c>
      <c r="Y6288" s="11">
        <f>IFERROR(Table1[[#This Row],[TotalCharges]]/Table1[[#This Row],[tenure]],"0")</f>
        <v>20.45</v>
      </c>
      <c r="Z6288" t="str">
        <f>IF(Table1[[#This Row],[SeniorCitizen]]=1,"Yes","No")</f>
        <v>No</v>
      </c>
    </row>
    <row r="6289" spans="1:26" x14ac:dyDescent="0.3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s="2">
        <v>83.95</v>
      </c>
      <c r="T6289" s="2">
        <v>2254.1999999999998</v>
      </c>
      <c r="U6289" t="s">
        <v>23</v>
      </c>
      <c r="V6289">
        <f>COUNTIF(Table1[[#This Row],[OnlineSecurity]:[StreamingMovies]], "Yes")</f>
        <v>1</v>
      </c>
      <c r="W6289" t="str" cm="1">
        <f t="array" ref="W6289">_xlfn.IFS(Table1[[#This Row],[tenure]]&lt;=12,"0-1 Years", Table1[[#This Row],[tenure]] &lt;=36, "1-3 Years",Table1[[#This Row],[tenure]]&lt;=60, "3-5 Years",Table1[[#This Row],[tenure]]&gt;60,"5+ Years")</f>
        <v>1-3 Years</v>
      </c>
      <c r="X6289" t="str">
        <f>IF(AND(Table1[[#This Row],[Contract]]="Month-to-Month", Table1[[#This Row],[PaymentMethod]]= "Electronic check"), "High Risk", "Standard")</f>
        <v>High Risk</v>
      </c>
      <c r="Y6289" s="11">
        <f>IFERROR(Table1[[#This Row],[TotalCharges]]/Table1[[#This Row],[tenure]],"0")</f>
        <v>86.699999999999989</v>
      </c>
      <c r="Z6289" t="str">
        <f>IF(Table1[[#This Row],[SeniorCitizen]]=1,"Yes","No")</f>
        <v>No</v>
      </c>
    </row>
    <row r="6290" spans="1:26" x14ac:dyDescent="0.3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s="2">
        <v>79.45</v>
      </c>
      <c r="T6290" s="2">
        <v>145.15</v>
      </c>
      <c r="U6290" t="s">
        <v>24</v>
      </c>
      <c r="V6290">
        <f>COUNTIF(Table1[[#This Row],[OnlineSecurity]:[StreamingMovies]], "Yes")</f>
        <v>1</v>
      </c>
      <c r="W6290" t="str" cm="1">
        <f t="array" ref="W6290">_xlfn.IFS(Table1[[#This Row],[tenure]]&lt;=12,"0-1 Years", Table1[[#This Row],[tenure]] &lt;=36, "1-3 Years",Table1[[#This Row],[tenure]]&lt;=60, "3-5 Years",Table1[[#This Row],[tenure]]&gt;60,"5+ Years")</f>
        <v>0-1 Years</v>
      </c>
      <c r="X6290" t="str">
        <f>IF(AND(Table1[[#This Row],[Contract]]="Month-to-Month", Table1[[#This Row],[PaymentMethod]]= "Electronic check"), "High Risk", "Standard")</f>
        <v>High Risk</v>
      </c>
      <c r="Y6290" s="11">
        <f>IFERROR(Table1[[#This Row],[TotalCharges]]/Table1[[#This Row],[tenure]],"0")</f>
        <v>72.575000000000003</v>
      </c>
      <c r="Z6290" t="str">
        <f>IF(Table1[[#This Row],[SeniorCitizen]]=1,"Yes","No")</f>
        <v>No</v>
      </c>
    </row>
    <row r="6291" spans="1:26" x14ac:dyDescent="0.3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7105</v>
      </c>
      <c r="S6291" s="2">
        <v>116.2</v>
      </c>
      <c r="T6291" s="2">
        <v>7752.3</v>
      </c>
      <c r="U6291" t="s">
        <v>23</v>
      </c>
      <c r="V6291">
        <f>COUNTIF(Table1[[#This Row],[OnlineSecurity]:[StreamingMovies]], "Yes")</f>
        <v>6</v>
      </c>
      <c r="W6291" t="str" cm="1">
        <f t="array" ref="W6291">_xlfn.IFS(Table1[[#This Row],[tenure]]&lt;=12,"0-1 Years", Table1[[#This Row],[tenure]] &lt;=36, "1-3 Years",Table1[[#This Row],[tenure]]&lt;=60, "3-5 Years",Table1[[#This Row],[tenure]]&gt;60,"5+ Years")</f>
        <v>5+ Years</v>
      </c>
      <c r="X6291" t="str">
        <f>IF(AND(Table1[[#This Row],[Contract]]="Month-to-Month", Table1[[#This Row],[PaymentMethod]]= "Electronic check"), "High Risk", "Standard")</f>
        <v>Standard</v>
      </c>
      <c r="Y6291" s="11">
        <f>IFERROR(Table1[[#This Row],[TotalCharges]]/Table1[[#This Row],[tenure]],"0")</f>
        <v>115.70597014925373</v>
      </c>
      <c r="Z6291" t="str">
        <f>IF(Table1[[#This Row],[SeniorCitizen]]=1,"Yes","No")</f>
        <v>No</v>
      </c>
    </row>
    <row r="6292" spans="1:26" x14ac:dyDescent="0.3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7104</v>
      </c>
      <c r="S6292" s="2">
        <v>93.7</v>
      </c>
      <c r="T6292" s="2">
        <v>6585.35</v>
      </c>
      <c r="U6292" t="s">
        <v>23</v>
      </c>
      <c r="V6292">
        <f>COUNTIF(Table1[[#This Row],[OnlineSecurity]:[StreamingMovies]], "Yes")</f>
        <v>2</v>
      </c>
      <c r="W6292" t="str" cm="1">
        <f t="array" ref="W6292">_xlfn.IFS(Table1[[#This Row],[tenure]]&lt;=12,"0-1 Years", Table1[[#This Row],[tenure]] &lt;=36, "1-3 Years",Table1[[#This Row],[tenure]]&lt;=60, "3-5 Years",Table1[[#This Row],[tenure]]&gt;60,"5+ Years")</f>
        <v>5+ Years</v>
      </c>
      <c r="X6292" t="str">
        <f>IF(AND(Table1[[#This Row],[Contract]]="Month-to-Month", Table1[[#This Row],[PaymentMethod]]= "Electronic check"), "High Risk", "Standard")</f>
        <v>Standard</v>
      </c>
      <c r="Y6292" s="11">
        <f>IFERROR(Table1[[#This Row],[TotalCharges]]/Table1[[#This Row],[tenure]],"0")</f>
        <v>92.751408450704233</v>
      </c>
      <c r="Z6292" t="str">
        <f>IF(Table1[[#This Row],[SeniorCitizen]]=1,"Yes","No")</f>
        <v>No</v>
      </c>
    </row>
    <row r="6293" spans="1:26" x14ac:dyDescent="0.3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7105</v>
      </c>
      <c r="S6293" s="2">
        <v>79.849999999999994</v>
      </c>
      <c r="T6293" s="2">
        <v>4786.1000000000004</v>
      </c>
      <c r="U6293" t="s">
        <v>24</v>
      </c>
      <c r="V6293">
        <f>COUNTIF(Table1[[#This Row],[OnlineSecurity]:[StreamingMovies]], "Yes")</f>
        <v>5</v>
      </c>
      <c r="W6293" t="str" cm="1">
        <f t="array" ref="W6293">_xlfn.IFS(Table1[[#This Row],[tenure]]&lt;=12,"0-1 Years", Table1[[#This Row],[tenure]] &lt;=36, "1-3 Years",Table1[[#This Row],[tenure]]&lt;=60, "3-5 Years",Table1[[#This Row],[tenure]]&gt;60,"5+ Years")</f>
        <v>3-5 Years</v>
      </c>
      <c r="X6293" t="str">
        <f>IF(AND(Table1[[#This Row],[Contract]]="Month-to-Month", Table1[[#This Row],[PaymentMethod]]= "Electronic check"), "High Risk", "Standard")</f>
        <v>Standard</v>
      </c>
      <c r="Y6293" s="11">
        <f>IFERROR(Table1[[#This Row],[TotalCharges]]/Table1[[#This Row],[tenure]],"0")</f>
        <v>81.120338983050857</v>
      </c>
      <c r="Z6293" t="str">
        <f>IF(Table1[[#This Row],[SeniorCitizen]]=1,"Yes","No")</f>
        <v>No</v>
      </c>
    </row>
    <row r="6294" spans="1:26" x14ac:dyDescent="0.3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s="2">
        <v>100</v>
      </c>
      <c r="T6294" s="2">
        <v>3835.55</v>
      </c>
      <c r="U6294" t="s">
        <v>24</v>
      </c>
      <c r="V6294">
        <f>COUNTIF(Table1[[#This Row],[OnlineSecurity]:[StreamingMovies]], "Yes")</f>
        <v>3</v>
      </c>
      <c r="W6294" t="str" cm="1">
        <f t="array" ref="W6294">_xlfn.IFS(Table1[[#This Row],[tenure]]&lt;=12,"0-1 Years", Table1[[#This Row],[tenure]] &lt;=36, "1-3 Years",Table1[[#This Row],[tenure]]&lt;=60, "3-5 Years",Table1[[#This Row],[tenure]]&gt;60,"5+ Years")</f>
        <v>3-5 Years</v>
      </c>
      <c r="X6294" t="str">
        <f>IF(AND(Table1[[#This Row],[Contract]]="Month-to-Month", Table1[[#This Row],[PaymentMethod]]= "Electronic check"), "High Risk", "Standard")</f>
        <v>Standard</v>
      </c>
      <c r="Y6294" s="11">
        <f>IFERROR(Table1[[#This Row],[TotalCharges]]/Table1[[#This Row],[tenure]],"0")</f>
        <v>98.347435897435901</v>
      </c>
      <c r="Z6294" t="str">
        <f>IF(Table1[[#This Row],[SeniorCitizen]]=1,"Yes","No")</f>
        <v>No</v>
      </c>
    </row>
    <row r="6295" spans="1:26" x14ac:dyDescent="0.35">
      <c r="A6295" t="s">
        <v>6330</v>
      </c>
      <c r="B6295" t="s">
        <v>30</v>
      </c>
      <c r="C6295">
        <v>0</v>
      </c>
      <c r="D6295" t="s">
        <v>24</v>
      </c>
      <c r="E6295" t="s">
        <v>23</v>
      </c>
      <c r="F6295">
        <v>21</v>
      </c>
      <c r="G6295" t="s">
        <v>23</v>
      </c>
      <c r="H6295" t="s">
        <v>24</v>
      </c>
      <c r="I6295" t="s">
        <v>24</v>
      </c>
      <c r="J6295" t="s">
        <v>24</v>
      </c>
      <c r="K6295" t="s">
        <v>24</v>
      </c>
      <c r="L6295" t="s">
        <v>24</v>
      </c>
      <c r="M6295" t="s">
        <v>24</v>
      </c>
      <c r="N6295" t="s">
        <v>24</v>
      </c>
      <c r="O6295" t="s">
        <v>24</v>
      </c>
      <c r="P6295" t="s">
        <v>47</v>
      </c>
      <c r="Q6295" t="s">
        <v>24</v>
      </c>
      <c r="R6295" t="s">
        <v>32</v>
      </c>
      <c r="S6295" s="2">
        <v>19.600000000000001</v>
      </c>
      <c r="T6295" s="2">
        <v>397</v>
      </c>
      <c r="U6295" t="s">
        <v>24</v>
      </c>
      <c r="V6295">
        <f>COUNTIF(Table1[[#This Row],[OnlineSecurity]:[StreamingMovies]], "Yes")</f>
        <v>0</v>
      </c>
      <c r="W6295" t="str" cm="1">
        <f t="array" ref="W6295">_xlfn.IFS(Table1[[#This Row],[tenure]]&lt;=12,"0-1 Years", Table1[[#This Row],[tenure]] &lt;=36, "1-3 Years",Table1[[#This Row],[tenure]]&lt;=60, "3-5 Years",Table1[[#This Row],[tenure]]&gt;60,"5+ Years")</f>
        <v>1-3 Years</v>
      </c>
      <c r="X6295" t="str">
        <f>IF(AND(Table1[[#This Row],[Contract]]="Month-to-Month", Table1[[#This Row],[PaymentMethod]]= "Electronic check"), "High Risk", "Standard")</f>
        <v>Standard</v>
      </c>
      <c r="Y6295" s="11">
        <f>IFERROR(Table1[[#This Row],[TotalCharges]]/Table1[[#This Row],[tenure]],"0")</f>
        <v>18.904761904761905</v>
      </c>
      <c r="Z6295" t="str">
        <f>IF(Table1[[#This Row],[SeniorCitizen]]=1,"Yes","No")</f>
        <v>No</v>
      </c>
    </row>
    <row r="6296" spans="1:26" x14ac:dyDescent="0.35">
      <c r="A6296" t="s">
        <v>6331</v>
      </c>
      <c r="B6296" t="s">
        <v>30</v>
      </c>
      <c r="C6296">
        <v>0</v>
      </c>
      <c r="D6296" t="s">
        <v>24</v>
      </c>
      <c r="E6296" t="s">
        <v>24</v>
      </c>
      <c r="F6296">
        <v>1</v>
      </c>
      <c r="G6296" t="s">
        <v>23</v>
      </c>
      <c r="H6296" t="s">
        <v>24</v>
      </c>
      <c r="I6296" t="s">
        <v>24</v>
      </c>
      <c r="J6296" t="s">
        <v>24</v>
      </c>
      <c r="K6296" t="s">
        <v>24</v>
      </c>
      <c r="L6296" t="s">
        <v>24</v>
      </c>
      <c r="M6296" t="s">
        <v>24</v>
      </c>
      <c r="N6296" t="s">
        <v>24</v>
      </c>
      <c r="O6296" t="s">
        <v>24</v>
      </c>
      <c r="P6296" t="s">
        <v>27</v>
      </c>
      <c r="Q6296" t="s">
        <v>24</v>
      </c>
      <c r="R6296" t="s">
        <v>32</v>
      </c>
      <c r="S6296" s="2">
        <v>19.7</v>
      </c>
      <c r="T6296" s="2">
        <v>19.7</v>
      </c>
      <c r="U6296" t="s">
        <v>23</v>
      </c>
      <c r="V6296">
        <f>COUNTIF(Table1[[#This Row],[OnlineSecurity]:[StreamingMovies]], "Yes")</f>
        <v>0</v>
      </c>
      <c r="W6296" t="str" cm="1">
        <f t="array" ref="W6296">_xlfn.IFS(Table1[[#This Row],[tenure]]&lt;=12,"0-1 Years", Table1[[#This Row],[tenure]] &lt;=36, "1-3 Years",Table1[[#This Row],[tenure]]&lt;=60, "3-5 Years",Table1[[#This Row],[tenure]]&gt;60,"5+ Years")</f>
        <v>0-1 Years</v>
      </c>
      <c r="X6296" t="str">
        <f>IF(AND(Table1[[#This Row],[Contract]]="Month-to-Month", Table1[[#This Row],[PaymentMethod]]= "Electronic check"), "High Risk", "Standard")</f>
        <v>Standard</v>
      </c>
      <c r="Y6296" s="11">
        <f>IFERROR(Table1[[#This Row],[TotalCharges]]/Table1[[#This Row],[tenure]],"0")</f>
        <v>19.7</v>
      </c>
      <c r="Z6296" t="str">
        <f>IF(Table1[[#This Row],[SeniorCitizen]]=1,"Yes","No")</f>
        <v>No</v>
      </c>
    </row>
    <row r="6297" spans="1:26" x14ac:dyDescent="0.35">
      <c r="A6297" t="s">
        <v>6332</v>
      </c>
      <c r="B6297" t="s">
        <v>22</v>
      </c>
      <c r="C6297">
        <v>0</v>
      </c>
      <c r="D6297" t="s">
        <v>23</v>
      </c>
      <c r="E6297" t="s">
        <v>23</v>
      </c>
      <c r="F6297">
        <v>48</v>
      </c>
      <c r="G6297" t="s">
        <v>23</v>
      </c>
      <c r="H6297" t="s">
        <v>24</v>
      </c>
      <c r="I6297" t="s">
        <v>24</v>
      </c>
      <c r="J6297" t="s">
        <v>24</v>
      </c>
      <c r="K6297" t="s">
        <v>24</v>
      </c>
      <c r="L6297" t="s">
        <v>24</v>
      </c>
      <c r="M6297" t="s">
        <v>24</v>
      </c>
      <c r="N6297" t="s">
        <v>24</v>
      </c>
      <c r="O6297" t="s">
        <v>24</v>
      </c>
      <c r="P6297" t="s">
        <v>47</v>
      </c>
      <c r="Q6297" t="s">
        <v>24</v>
      </c>
      <c r="R6297" t="s">
        <v>7104</v>
      </c>
      <c r="S6297" s="2">
        <v>20.2</v>
      </c>
      <c r="T6297" s="2">
        <v>1027.25</v>
      </c>
      <c r="U6297" t="s">
        <v>24</v>
      </c>
      <c r="V6297">
        <f>COUNTIF(Table1[[#This Row],[OnlineSecurity]:[StreamingMovies]], "Yes")</f>
        <v>0</v>
      </c>
      <c r="W6297" t="str" cm="1">
        <f t="array" ref="W6297">_xlfn.IFS(Table1[[#This Row],[tenure]]&lt;=12,"0-1 Years", Table1[[#This Row],[tenure]] &lt;=36, "1-3 Years",Table1[[#This Row],[tenure]]&lt;=60, "3-5 Years",Table1[[#This Row],[tenure]]&gt;60,"5+ Years")</f>
        <v>3-5 Years</v>
      </c>
      <c r="X6297" t="str">
        <f>IF(AND(Table1[[#This Row],[Contract]]="Month-to-Month", Table1[[#This Row],[PaymentMethod]]= "Electronic check"), "High Risk", "Standard")</f>
        <v>Standard</v>
      </c>
      <c r="Y6297" s="11">
        <f>IFERROR(Table1[[#This Row],[TotalCharges]]/Table1[[#This Row],[tenure]],"0")</f>
        <v>21.401041666666668</v>
      </c>
      <c r="Z6297" t="str">
        <f>IF(Table1[[#This Row],[SeniorCitizen]]=1,"Yes","No")</f>
        <v>No</v>
      </c>
    </row>
    <row r="6298" spans="1:26" x14ac:dyDescent="0.35">
      <c r="A6298" t="s">
        <v>6333</v>
      </c>
      <c r="B6298" t="s">
        <v>22</v>
      </c>
      <c r="C6298">
        <v>1</v>
      </c>
      <c r="D6298" t="s">
        <v>23</v>
      </c>
      <c r="E6298" t="s">
        <v>24</v>
      </c>
      <c r="F6298">
        <v>31</v>
      </c>
      <c r="G6298" t="s">
        <v>24</v>
      </c>
      <c r="H6298" t="s">
        <v>24</v>
      </c>
      <c r="I6298" t="s">
        <v>26</v>
      </c>
      <c r="J6298" t="s">
        <v>23</v>
      </c>
      <c r="K6298" t="s">
        <v>23</v>
      </c>
      <c r="L6298" t="s">
        <v>23</v>
      </c>
      <c r="M6298" t="s">
        <v>24</v>
      </c>
      <c r="N6298" t="s">
        <v>24</v>
      </c>
      <c r="O6298" t="s">
        <v>23</v>
      </c>
      <c r="P6298" t="s">
        <v>31</v>
      </c>
      <c r="Q6298" t="s">
        <v>23</v>
      </c>
      <c r="R6298" t="s">
        <v>7105</v>
      </c>
      <c r="S6298" s="2">
        <v>50.4</v>
      </c>
      <c r="T6298" s="2">
        <v>1580.1</v>
      </c>
      <c r="U6298" t="s">
        <v>24</v>
      </c>
      <c r="V6298">
        <f>COUNTIF(Table1[[#This Row],[OnlineSecurity]:[StreamingMovies]], "Yes")</f>
        <v>4</v>
      </c>
      <c r="W6298" t="str" cm="1">
        <f t="array" ref="W6298">_xlfn.IFS(Table1[[#This Row],[tenure]]&lt;=12,"0-1 Years", Table1[[#This Row],[tenure]] &lt;=36, "1-3 Years",Table1[[#This Row],[tenure]]&lt;=60, "3-5 Years",Table1[[#This Row],[tenure]]&gt;60,"5+ Years")</f>
        <v>1-3 Years</v>
      </c>
      <c r="X6298" t="str">
        <f>IF(AND(Table1[[#This Row],[Contract]]="Month-to-Month", Table1[[#This Row],[PaymentMethod]]= "Electronic check"), "High Risk", "Standard")</f>
        <v>Standard</v>
      </c>
      <c r="Y6298" s="11">
        <f>IFERROR(Table1[[#This Row],[TotalCharges]]/Table1[[#This Row],[tenure]],"0")</f>
        <v>50.970967741935482</v>
      </c>
      <c r="Z6298" t="str">
        <f>IF(Table1[[#This Row],[SeniorCitizen]]=1,"Yes","No")</f>
        <v>Yes</v>
      </c>
    </row>
    <row r="6299" spans="1:26" x14ac:dyDescent="0.3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s="2">
        <v>113.35</v>
      </c>
      <c r="T6299" s="2">
        <v>7222.75</v>
      </c>
      <c r="U6299" t="s">
        <v>24</v>
      </c>
      <c r="V6299">
        <f>COUNTIF(Table1[[#This Row],[OnlineSecurity]:[StreamingMovies]], "Yes")</f>
        <v>6</v>
      </c>
      <c r="W6299" t="str" cm="1">
        <f t="array" ref="W6299">_xlfn.IFS(Table1[[#This Row],[tenure]]&lt;=12,"0-1 Years", Table1[[#This Row],[tenure]] &lt;=36, "1-3 Years",Table1[[#This Row],[tenure]]&lt;=60, "3-5 Years",Table1[[#This Row],[tenure]]&gt;60,"5+ Years")</f>
        <v>5+ Years</v>
      </c>
      <c r="X6299" t="str">
        <f>IF(AND(Table1[[#This Row],[Contract]]="Month-to-Month", Table1[[#This Row],[PaymentMethod]]= "Electronic check"), "High Risk", "Standard")</f>
        <v>Standard</v>
      </c>
      <c r="Y6299" s="11">
        <f>IFERROR(Table1[[#This Row],[TotalCharges]]/Table1[[#This Row],[tenure]],"0")</f>
        <v>112.85546875</v>
      </c>
      <c r="Z6299" t="str">
        <f>IF(Table1[[#This Row],[SeniorCitizen]]=1,"Yes","No")</f>
        <v>No</v>
      </c>
    </row>
    <row r="6300" spans="1:26" x14ac:dyDescent="0.3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7104</v>
      </c>
      <c r="S6300" s="2">
        <v>80</v>
      </c>
      <c r="T6300" s="2">
        <v>3769.7</v>
      </c>
      <c r="U6300" t="s">
        <v>24</v>
      </c>
      <c r="V6300">
        <f>COUNTIF(Table1[[#This Row],[OnlineSecurity]:[StreamingMovies]], "Yes")</f>
        <v>1</v>
      </c>
      <c r="W6300" t="str" cm="1">
        <f t="array" ref="W6300">_xlfn.IFS(Table1[[#This Row],[tenure]]&lt;=12,"0-1 Years", Table1[[#This Row],[tenure]] &lt;=36, "1-3 Years",Table1[[#This Row],[tenure]]&lt;=60, "3-5 Years",Table1[[#This Row],[tenure]]&gt;60,"5+ Years")</f>
        <v>3-5 Years</v>
      </c>
      <c r="X6300" t="str">
        <f>IF(AND(Table1[[#This Row],[Contract]]="Month-to-Month", Table1[[#This Row],[PaymentMethod]]= "Electronic check"), "High Risk", "Standard")</f>
        <v>Standard</v>
      </c>
      <c r="Y6300" s="11">
        <f>IFERROR(Table1[[#This Row],[TotalCharges]]/Table1[[#This Row],[tenure]],"0")</f>
        <v>81.95</v>
      </c>
      <c r="Z6300" t="str">
        <f>IF(Table1[[#This Row],[SeniorCitizen]]=1,"Yes","No")</f>
        <v>No</v>
      </c>
    </row>
    <row r="6301" spans="1:26" x14ac:dyDescent="0.3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7104</v>
      </c>
      <c r="S6301" s="2">
        <v>80.95</v>
      </c>
      <c r="T6301" s="2">
        <v>4233.95</v>
      </c>
      <c r="U6301" t="s">
        <v>24</v>
      </c>
      <c r="V6301">
        <f>COUNTIF(Table1[[#This Row],[OnlineSecurity]:[StreamingMovies]], "Yes")</f>
        <v>4</v>
      </c>
      <c r="W6301" t="str" cm="1">
        <f t="array" ref="W6301">_xlfn.IFS(Table1[[#This Row],[tenure]]&lt;=12,"0-1 Years", Table1[[#This Row],[tenure]] &lt;=36, "1-3 Years",Table1[[#This Row],[tenure]]&lt;=60, "3-5 Years",Table1[[#This Row],[tenure]]&gt;60,"5+ Years")</f>
        <v>3-5 Years</v>
      </c>
      <c r="X6301" t="str">
        <f>IF(AND(Table1[[#This Row],[Contract]]="Month-to-Month", Table1[[#This Row],[PaymentMethod]]= "Electronic check"), "High Risk", "Standard")</f>
        <v>Standard</v>
      </c>
      <c r="Y6301" s="11">
        <f>IFERROR(Table1[[#This Row],[TotalCharges]]/Table1[[#This Row],[tenure]],"0")</f>
        <v>81.422115384615381</v>
      </c>
      <c r="Z6301" t="str">
        <f>IF(Table1[[#This Row],[SeniorCitizen]]=1,"Yes","No")</f>
        <v>No</v>
      </c>
    </row>
    <row r="6302" spans="1:26" x14ac:dyDescent="0.35">
      <c r="A6302" t="s">
        <v>6337</v>
      </c>
      <c r="B6302" t="s">
        <v>22</v>
      </c>
      <c r="C6302">
        <v>0</v>
      </c>
      <c r="D6302" t="s">
        <v>23</v>
      </c>
      <c r="E6302" t="s">
        <v>23</v>
      </c>
      <c r="F6302">
        <v>67</v>
      </c>
      <c r="G6302" t="s">
        <v>23</v>
      </c>
      <c r="H6302" t="s">
        <v>23</v>
      </c>
      <c r="I6302" t="s">
        <v>24</v>
      </c>
      <c r="J6302" t="s">
        <v>24</v>
      </c>
      <c r="K6302" t="s">
        <v>24</v>
      </c>
      <c r="L6302" t="s">
        <v>24</v>
      </c>
      <c r="M6302" t="s">
        <v>24</v>
      </c>
      <c r="N6302" t="s">
        <v>24</v>
      </c>
      <c r="O6302" t="s">
        <v>24</v>
      </c>
      <c r="P6302" t="s">
        <v>47</v>
      </c>
      <c r="Q6302" t="s">
        <v>23</v>
      </c>
      <c r="R6302" t="s">
        <v>32</v>
      </c>
      <c r="S6302" s="2">
        <v>24.9</v>
      </c>
      <c r="T6302" s="2">
        <v>1680.25</v>
      </c>
      <c r="U6302" t="s">
        <v>24</v>
      </c>
      <c r="V6302">
        <f>COUNTIF(Table1[[#This Row],[OnlineSecurity]:[StreamingMovies]], "Yes")</f>
        <v>0</v>
      </c>
      <c r="W6302" t="str" cm="1">
        <f t="array" ref="W6302">_xlfn.IFS(Table1[[#This Row],[tenure]]&lt;=12,"0-1 Years", Table1[[#This Row],[tenure]] &lt;=36, "1-3 Years",Table1[[#This Row],[tenure]]&lt;=60, "3-5 Years",Table1[[#This Row],[tenure]]&gt;60,"5+ Years")</f>
        <v>5+ Years</v>
      </c>
      <c r="X6302" t="str">
        <f>IF(AND(Table1[[#This Row],[Contract]]="Month-to-Month", Table1[[#This Row],[PaymentMethod]]= "Electronic check"), "High Risk", "Standard")</f>
        <v>Standard</v>
      </c>
      <c r="Y6302" s="11">
        <f>IFERROR(Table1[[#This Row],[TotalCharges]]/Table1[[#This Row],[tenure]],"0")</f>
        <v>25.078358208955223</v>
      </c>
      <c r="Z6302" t="str">
        <f>IF(Table1[[#This Row],[SeniorCitizen]]=1,"Yes","No")</f>
        <v>No</v>
      </c>
    </row>
    <row r="6303" spans="1:26" x14ac:dyDescent="0.3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s="2">
        <v>54.9</v>
      </c>
      <c r="T6303" s="2">
        <v>3725.5</v>
      </c>
      <c r="U6303" t="s">
        <v>24</v>
      </c>
      <c r="V6303">
        <f>COUNTIF(Table1[[#This Row],[OnlineSecurity]:[StreamingMovies]], "Yes")</f>
        <v>1</v>
      </c>
      <c r="W6303" t="str" cm="1">
        <f t="array" ref="W6303">_xlfn.IFS(Table1[[#This Row],[tenure]]&lt;=12,"0-1 Years", Table1[[#This Row],[tenure]] &lt;=36, "1-3 Years",Table1[[#This Row],[tenure]]&lt;=60, "3-5 Years",Table1[[#This Row],[tenure]]&gt;60,"5+ Years")</f>
        <v>5+ Years</v>
      </c>
      <c r="X6303" t="str">
        <f>IF(AND(Table1[[#This Row],[Contract]]="Month-to-Month", Table1[[#This Row],[PaymentMethod]]= "Electronic check"), "High Risk", "Standard")</f>
        <v>High Risk</v>
      </c>
      <c r="Y6303" s="11">
        <f>IFERROR(Table1[[#This Row],[TotalCharges]]/Table1[[#This Row],[tenure]],"0")</f>
        <v>55.604477611940297</v>
      </c>
      <c r="Z6303" t="str">
        <f>IF(Table1[[#This Row],[SeniorCitizen]]=1,"Yes","No")</f>
        <v>Yes</v>
      </c>
    </row>
    <row r="6304" spans="1:26" x14ac:dyDescent="0.3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s="2">
        <v>75.55</v>
      </c>
      <c r="T6304" s="2">
        <v>413.65</v>
      </c>
      <c r="U6304" t="s">
        <v>23</v>
      </c>
      <c r="V6304">
        <f>COUNTIF(Table1[[#This Row],[OnlineSecurity]:[StreamingMovies]], "Yes")</f>
        <v>0</v>
      </c>
      <c r="W6304" t="str" cm="1">
        <f t="array" ref="W6304">_xlfn.IFS(Table1[[#This Row],[tenure]]&lt;=12,"0-1 Years", Table1[[#This Row],[tenure]] &lt;=36, "1-3 Years",Table1[[#This Row],[tenure]]&lt;=60, "3-5 Years",Table1[[#This Row],[tenure]]&gt;60,"5+ Years")</f>
        <v>0-1 Years</v>
      </c>
      <c r="X6304" t="str">
        <f>IF(AND(Table1[[#This Row],[Contract]]="Month-to-Month", Table1[[#This Row],[PaymentMethod]]= "Electronic check"), "High Risk", "Standard")</f>
        <v>High Risk</v>
      </c>
      <c r="Y6304" s="11">
        <f>IFERROR(Table1[[#This Row],[TotalCharges]]/Table1[[#This Row],[tenure]],"0")</f>
        <v>82.72999999999999</v>
      </c>
      <c r="Z6304" t="str">
        <f>IF(Table1[[#This Row],[SeniorCitizen]]=1,"Yes","No")</f>
        <v>No</v>
      </c>
    </row>
    <row r="6305" spans="1:26" x14ac:dyDescent="0.3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s="2">
        <v>109.25</v>
      </c>
      <c r="T6305" s="2">
        <v>7707.7</v>
      </c>
      <c r="U6305" t="s">
        <v>24</v>
      </c>
      <c r="V6305">
        <f>COUNTIF(Table1[[#This Row],[OnlineSecurity]:[StreamingMovies]], "Yes")</f>
        <v>5</v>
      </c>
      <c r="W6305" t="str" cm="1">
        <f t="array" ref="W6305">_xlfn.IFS(Table1[[#This Row],[tenure]]&lt;=12,"0-1 Years", Table1[[#This Row],[tenure]] &lt;=36, "1-3 Years",Table1[[#This Row],[tenure]]&lt;=60, "3-5 Years",Table1[[#This Row],[tenure]]&gt;60,"5+ Years")</f>
        <v>5+ Years</v>
      </c>
      <c r="X6305" t="str">
        <f>IF(AND(Table1[[#This Row],[Contract]]="Month-to-Month", Table1[[#This Row],[PaymentMethod]]= "Electronic check"), "High Risk", "Standard")</f>
        <v>Standard</v>
      </c>
      <c r="Y6305" s="11">
        <f>IFERROR(Table1[[#This Row],[TotalCharges]]/Table1[[#This Row],[tenure]],"0")</f>
        <v>108.55915492957746</v>
      </c>
      <c r="Z6305" t="str">
        <f>IF(Table1[[#This Row],[SeniorCitizen]]=1,"Yes","No")</f>
        <v>No</v>
      </c>
    </row>
    <row r="6306" spans="1:26" x14ac:dyDescent="0.3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7104</v>
      </c>
      <c r="S6306" s="2">
        <v>77.650000000000006</v>
      </c>
      <c r="T6306" s="2">
        <v>714.15</v>
      </c>
      <c r="U6306" t="s">
        <v>23</v>
      </c>
      <c r="V6306">
        <f>COUNTIF(Table1[[#This Row],[OnlineSecurity]:[StreamingMovies]], "Yes")</f>
        <v>1</v>
      </c>
      <c r="W6306" t="str" cm="1">
        <f t="array" ref="W6306">_xlfn.IFS(Table1[[#This Row],[tenure]]&lt;=12,"0-1 Years", Table1[[#This Row],[tenure]] &lt;=36, "1-3 Years",Table1[[#This Row],[tenure]]&lt;=60, "3-5 Years",Table1[[#This Row],[tenure]]&gt;60,"5+ Years")</f>
        <v>0-1 Years</v>
      </c>
      <c r="X6306" t="str">
        <f>IF(AND(Table1[[#This Row],[Contract]]="Month-to-Month", Table1[[#This Row],[PaymentMethod]]= "Electronic check"), "High Risk", "Standard")</f>
        <v>Standard</v>
      </c>
      <c r="Y6306" s="11">
        <f>IFERROR(Table1[[#This Row],[TotalCharges]]/Table1[[#This Row],[tenure]],"0")</f>
        <v>79.349999999999994</v>
      </c>
      <c r="Z6306" t="str">
        <f>IF(Table1[[#This Row],[SeniorCitizen]]=1,"Yes","No")</f>
        <v>No</v>
      </c>
    </row>
    <row r="6307" spans="1:26" x14ac:dyDescent="0.3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s="2">
        <v>95</v>
      </c>
      <c r="T6307" s="2">
        <v>2497.1999999999998</v>
      </c>
      <c r="U6307" t="s">
        <v>23</v>
      </c>
      <c r="V6307">
        <f>COUNTIF(Table1[[#This Row],[OnlineSecurity]:[StreamingMovies]], "Yes")</f>
        <v>3</v>
      </c>
      <c r="W6307" t="str" cm="1">
        <f t="array" ref="W6307">_xlfn.IFS(Table1[[#This Row],[tenure]]&lt;=12,"0-1 Years", Table1[[#This Row],[tenure]] &lt;=36, "1-3 Years",Table1[[#This Row],[tenure]]&lt;=60, "3-5 Years",Table1[[#This Row],[tenure]]&gt;60,"5+ Years")</f>
        <v>1-3 Years</v>
      </c>
      <c r="X6307" t="str">
        <f>IF(AND(Table1[[#This Row],[Contract]]="Month-to-Month", Table1[[#This Row],[PaymentMethod]]= "Electronic check"), "High Risk", "Standard")</f>
        <v>High Risk</v>
      </c>
      <c r="Y6307" s="11">
        <f>IFERROR(Table1[[#This Row],[TotalCharges]]/Table1[[#This Row],[tenure]],"0")</f>
        <v>96.046153846153842</v>
      </c>
      <c r="Z6307" t="str">
        <f>IF(Table1[[#This Row],[SeniorCitizen]]=1,"Yes","No")</f>
        <v>Yes</v>
      </c>
    </row>
    <row r="6308" spans="1:26" x14ac:dyDescent="0.3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7104</v>
      </c>
      <c r="S6308" s="2">
        <v>116.3</v>
      </c>
      <c r="T6308" s="2">
        <v>8309.5499999999993</v>
      </c>
      <c r="U6308" t="s">
        <v>24</v>
      </c>
      <c r="V6308">
        <f>COUNTIF(Table1[[#This Row],[OnlineSecurity]:[StreamingMovies]], "Yes")</f>
        <v>6</v>
      </c>
      <c r="W6308" t="str" cm="1">
        <f t="array" ref="W6308">_xlfn.IFS(Table1[[#This Row],[tenure]]&lt;=12,"0-1 Years", Table1[[#This Row],[tenure]] &lt;=36, "1-3 Years",Table1[[#This Row],[tenure]]&lt;=60, "3-5 Years",Table1[[#This Row],[tenure]]&gt;60,"5+ Years")</f>
        <v>5+ Years</v>
      </c>
      <c r="X6308" t="str">
        <f>IF(AND(Table1[[#This Row],[Contract]]="Month-to-Month", Table1[[#This Row],[PaymentMethod]]= "Electronic check"), "High Risk", "Standard")</f>
        <v>Standard</v>
      </c>
      <c r="Y6308" s="11">
        <f>IFERROR(Table1[[#This Row],[TotalCharges]]/Table1[[#This Row],[tenure]],"0")</f>
        <v>117.03591549295774</v>
      </c>
      <c r="Z6308" t="str">
        <f>IF(Table1[[#This Row],[SeniorCitizen]]=1,"Yes","No")</f>
        <v>No</v>
      </c>
    </row>
    <row r="6309" spans="1:26" x14ac:dyDescent="0.35">
      <c r="A6309" t="s">
        <v>6344</v>
      </c>
      <c r="B6309" t="s">
        <v>22</v>
      </c>
      <c r="C6309">
        <v>0</v>
      </c>
      <c r="D6309" t="s">
        <v>24</v>
      </c>
      <c r="E6309" t="s">
        <v>24</v>
      </c>
      <c r="F6309">
        <v>32</v>
      </c>
      <c r="G6309" t="s">
        <v>23</v>
      </c>
      <c r="H6309" t="s">
        <v>24</v>
      </c>
      <c r="I6309" t="s">
        <v>24</v>
      </c>
      <c r="J6309" t="s">
        <v>24</v>
      </c>
      <c r="K6309" t="s">
        <v>24</v>
      </c>
      <c r="L6309" t="s">
        <v>24</v>
      </c>
      <c r="M6309" t="s">
        <v>24</v>
      </c>
      <c r="N6309" t="s">
        <v>24</v>
      </c>
      <c r="O6309" t="s">
        <v>24</v>
      </c>
      <c r="P6309" t="s">
        <v>27</v>
      </c>
      <c r="Q6309" t="s">
        <v>24</v>
      </c>
      <c r="R6309" t="s">
        <v>7104</v>
      </c>
      <c r="S6309" s="2">
        <v>19.899999999999999</v>
      </c>
      <c r="T6309" s="2">
        <v>601.54999999999995</v>
      </c>
      <c r="U6309" t="s">
        <v>24</v>
      </c>
      <c r="V6309">
        <f>COUNTIF(Table1[[#This Row],[OnlineSecurity]:[StreamingMovies]], "Yes")</f>
        <v>0</v>
      </c>
      <c r="W6309" t="str" cm="1">
        <f t="array" ref="W6309">_xlfn.IFS(Table1[[#This Row],[tenure]]&lt;=12,"0-1 Years", Table1[[#This Row],[tenure]] &lt;=36, "1-3 Years",Table1[[#This Row],[tenure]]&lt;=60, "3-5 Years",Table1[[#This Row],[tenure]]&gt;60,"5+ Years")</f>
        <v>1-3 Years</v>
      </c>
      <c r="X6309" t="str">
        <f>IF(AND(Table1[[#This Row],[Contract]]="Month-to-Month", Table1[[#This Row],[PaymentMethod]]= "Electronic check"), "High Risk", "Standard")</f>
        <v>Standard</v>
      </c>
      <c r="Y6309" s="11">
        <f>IFERROR(Table1[[#This Row],[TotalCharges]]/Table1[[#This Row],[tenure]],"0")</f>
        <v>18.798437499999999</v>
      </c>
      <c r="Z6309" t="str">
        <f>IF(Table1[[#This Row],[SeniorCitizen]]=1,"Yes","No")</f>
        <v>No</v>
      </c>
    </row>
    <row r="6310" spans="1:26" x14ac:dyDescent="0.3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s="2">
        <v>70.349999999999994</v>
      </c>
      <c r="T6310" s="2">
        <v>139.25</v>
      </c>
      <c r="U6310" t="s">
        <v>24</v>
      </c>
      <c r="V6310">
        <f>COUNTIF(Table1[[#This Row],[OnlineSecurity]:[StreamingMovies]], "Yes")</f>
        <v>0</v>
      </c>
      <c r="W6310" t="str" cm="1">
        <f t="array" ref="W6310">_xlfn.IFS(Table1[[#This Row],[tenure]]&lt;=12,"0-1 Years", Table1[[#This Row],[tenure]] &lt;=36, "1-3 Years",Table1[[#This Row],[tenure]]&lt;=60, "3-5 Years",Table1[[#This Row],[tenure]]&gt;60,"5+ Years")</f>
        <v>0-1 Years</v>
      </c>
      <c r="X6310" t="str">
        <f>IF(AND(Table1[[#This Row],[Contract]]="Month-to-Month", Table1[[#This Row],[PaymentMethod]]= "Electronic check"), "High Risk", "Standard")</f>
        <v>High Risk</v>
      </c>
      <c r="Y6310" s="11">
        <f>IFERROR(Table1[[#This Row],[TotalCharges]]/Table1[[#This Row],[tenure]],"0")</f>
        <v>69.625</v>
      </c>
      <c r="Z6310" t="str">
        <f>IF(Table1[[#This Row],[SeniorCitizen]]=1,"Yes","No")</f>
        <v>No</v>
      </c>
    </row>
    <row r="6311" spans="1:26" x14ac:dyDescent="0.35">
      <c r="A6311" t="s">
        <v>6346</v>
      </c>
      <c r="B6311" t="s">
        <v>22</v>
      </c>
      <c r="C6311">
        <v>0</v>
      </c>
      <c r="D6311" t="s">
        <v>23</v>
      </c>
      <c r="E6311" t="s">
        <v>24</v>
      </c>
      <c r="F6311">
        <v>71</v>
      </c>
      <c r="G6311" t="s">
        <v>23</v>
      </c>
      <c r="H6311" t="s">
        <v>23</v>
      </c>
      <c r="I6311" t="s">
        <v>24</v>
      </c>
      <c r="J6311" t="s">
        <v>24</v>
      </c>
      <c r="K6311" t="s">
        <v>24</v>
      </c>
      <c r="L6311" t="s">
        <v>24</v>
      </c>
      <c r="M6311" t="s">
        <v>24</v>
      </c>
      <c r="N6311" t="s">
        <v>24</v>
      </c>
      <c r="O6311" t="s">
        <v>24</v>
      </c>
      <c r="P6311" t="s">
        <v>47</v>
      </c>
      <c r="Q6311" t="s">
        <v>24</v>
      </c>
      <c r="R6311" t="s">
        <v>7105</v>
      </c>
      <c r="S6311" s="2">
        <v>25.6</v>
      </c>
      <c r="T6311" s="2">
        <v>1888.25</v>
      </c>
      <c r="U6311" t="s">
        <v>24</v>
      </c>
      <c r="V6311">
        <f>COUNTIF(Table1[[#This Row],[OnlineSecurity]:[StreamingMovies]], "Yes")</f>
        <v>0</v>
      </c>
      <c r="W6311" t="str" cm="1">
        <f t="array" ref="W6311">_xlfn.IFS(Table1[[#This Row],[tenure]]&lt;=12,"0-1 Years", Table1[[#This Row],[tenure]] &lt;=36, "1-3 Years",Table1[[#This Row],[tenure]]&lt;=60, "3-5 Years",Table1[[#This Row],[tenure]]&gt;60,"5+ Years")</f>
        <v>5+ Years</v>
      </c>
      <c r="X6311" t="str">
        <f>IF(AND(Table1[[#This Row],[Contract]]="Month-to-Month", Table1[[#This Row],[PaymentMethod]]= "Electronic check"), "High Risk", "Standard")</f>
        <v>Standard</v>
      </c>
      <c r="Y6311" s="11">
        <f>IFERROR(Table1[[#This Row],[TotalCharges]]/Table1[[#This Row],[tenure]],"0")</f>
        <v>26.595070422535212</v>
      </c>
      <c r="Z6311" t="str">
        <f>IF(Table1[[#This Row],[SeniorCitizen]]=1,"Yes","No")</f>
        <v>No</v>
      </c>
    </row>
    <row r="6312" spans="1:26" x14ac:dyDescent="0.35">
      <c r="A6312" t="s">
        <v>6347</v>
      </c>
      <c r="B6312" t="s">
        <v>22</v>
      </c>
      <c r="C6312">
        <v>0</v>
      </c>
      <c r="D6312" t="s">
        <v>24</v>
      </c>
      <c r="E6312" t="s">
        <v>24</v>
      </c>
      <c r="F6312">
        <v>60</v>
      </c>
      <c r="G6312" t="s">
        <v>24</v>
      </c>
      <c r="H6312" t="s">
        <v>24</v>
      </c>
      <c r="I6312" t="s">
        <v>26</v>
      </c>
      <c r="J6312" t="s">
        <v>23</v>
      </c>
      <c r="K6312" t="s">
        <v>24</v>
      </c>
      <c r="L6312" t="s">
        <v>23</v>
      </c>
      <c r="M6312" t="s">
        <v>24</v>
      </c>
      <c r="N6312" t="s">
        <v>24</v>
      </c>
      <c r="O6312" t="s">
        <v>23</v>
      </c>
      <c r="P6312" t="s">
        <v>31</v>
      </c>
      <c r="Q6312" t="s">
        <v>23</v>
      </c>
      <c r="R6312" t="s">
        <v>28</v>
      </c>
      <c r="S6312" s="2">
        <v>44.45</v>
      </c>
      <c r="T6312" s="2">
        <v>2773.9</v>
      </c>
      <c r="U6312" t="s">
        <v>24</v>
      </c>
      <c r="V6312">
        <f>COUNTIF(Table1[[#This Row],[OnlineSecurity]:[StreamingMovies]], "Yes")</f>
        <v>3</v>
      </c>
      <c r="W6312" t="str" cm="1">
        <f t="array" ref="W6312">_xlfn.IFS(Table1[[#This Row],[tenure]]&lt;=12,"0-1 Years", Table1[[#This Row],[tenure]] &lt;=36, "1-3 Years",Table1[[#This Row],[tenure]]&lt;=60, "3-5 Years",Table1[[#This Row],[tenure]]&gt;60,"5+ Years")</f>
        <v>3-5 Years</v>
      </c>
      <c r="X6312" t="str">
        <f>IF(AND(Table1[[#This Row],[Contract]]="Month-to-Month", Table1[[#This Row],[PaymentMethod]]= "Electronic check"), "High Risk", "Standard")</f>
        <v>Standard</v>
      </c>
      <c r="Y6312" s="11">
        <f>IFERROR(Table1[[#This Row],[TotalCharges]]/Table1[[#This Row],[tenure]],"0")</f>
        <v>46.231666666666669</v>
      </c>
      <c r="Z6312" t="str">
        <f>IF(Table1[[#This Row],[SeniorCitizen]]=1,"Yes","No")</f>
        <v>No</v>
      </c>
    </row>
    <row r="6313" spans="1:26" x14ac:dyDescent="0.3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s="2">
        <v>100.15</v>
      </c>
      <c r="T6313" s="2">
        <v>5409.75</v>
      </c>
      <c r="U6313" t="s">
        <v>24</v>
      </c>
      <c r="V6313">
        <f>COUNTIF(Table1[[#This Row],[OnlineSecurity]:[StreamingMovies]], "Yes")</f>
        <v>3</v>
      </c>
      <c r="W6313" t="str" cm="1">
        <f t="array" ref="W6313">_xlfn.IFS(Table1[[#This Row],[tenure]]&lt;=12,"0-1 Years", Table1[[#This Row],[tenure]] &lt;=36, "1-3 Years",Table1[[#This Row],[tenure]]&lt;=60, "3-5 Years",Table1[[#This Row],[tenure]]&gt;60,"5+ Years")</f>
        <v>3-5 Years</v>
      </c>
      <c r="X6313" t="str">
        <f>IF(AND(Table1[[#This Row],[Contract]]="Month-to-Month", Table1[[#This Row],[PaymentMethod]]= "Electronic check"), "High Risk", "Standard")</f>
        <v>Standard</v>
      </c>
      <c r="Y6313" s="11">
        <f>IFERROR(Table1[[#This Row],[TotalCharges]]/Table1[[#This Row],[tenure]],"0")</f>
        <v>98.359090909090909</v>
      </c>
      <c r="Z6313" t="str">
        <f>IF(Table1[[#This Row],[SeniorCitizen]]=1,"Yes","No")</f>
        <v>Yes</v>
      </c>
    </row>
    <row r="6314" spans="1:26" x14ac:dyDescent="0.3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7105</v>
      </c>
      <c r="S6314" s="2">
        <v>105.4</v>
      </c>
      <c r="T6314" s="2">
        <v>5643.4</v>
      </c>
      <c r="U6314" t="s">
        <v>23</v>
      </c>
      <c r="V6314">
        <f>COUNTIF(Table1[[#This Row],[OnlineSecurity]:[StreamingMovies]], "Yes")</f>
        <v>5</v>
      </c>
      <c r="W6314" t="str" cm="1">
        <f t="array" ref="W6314">_xlfn.IFS(Table1[[#This Row],[tenure]]&lt;=12,"0-1 Years", Table1[[#This Row],[tenure]] &lt;=36, "1-3 Years",Table1[[#This Row],[tenure]]&lt;=60, "3-5 Years",Table1[[#This Row],[tenure]]&gt;60,"5+ Years")</f>
        <v>3-5 Years</v>
      </c>
      <c r="X6314" t="str">
        <f>IF(AND(Table1[[#This Row],[Contract]]="Month-to-Month", Table1[[#This Row],[PaymentMethod]]= "Electronic check"), "High Risk", "Standard")</f>
        <v>Standard</v>
      </c>
      <c r="Y6314" s="11">
        <f>IFERROR(Table1[[#This Row],[TotalCharges]]/Table1[[#This Row],[tenure]],"0")</f>
        <v>104.5074074074074</v>
      </c>
      <c r="Z6314" t="str">
        <f>IF(Table1[[#This Row],[SeniorCitizen]]=1,"Yes","No")</f>
        <v>No</v>
      </c>
    </row>
    <row r="6315" spans="1:26" x14ac:dyDescent="0.3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s="2">
        <v>95.85</v>
      </c>
      <c r="T6315" s="2">
        <v>197.7</v>
      </c>
      <c r="U6315" t="s">
        <v>23</v>
      </c>
      <c r="V6315">
        <f>COUNTIF(Table1[[#This Row],[OnlineSecurity]:[StreamingMovies]], "Yes")</f>
        <v>3</v>
      </c>
      <c r="W6315" t="str" cm="1">
        <f t="array" ref="W6315">_xlfn.IFS(Table1[[#This Row],[tenure]]&lt;=12,"0-1 Years", Table1[[#This Row],[tenure]] &lt;=36, "1-3 Years",Table1[[#This Row],[tenure]]&lt;=60, "3-5 Years",Table1[[#This Row],[tenure]]&gt;60,"5+ Years")</f>
        <v>0-1 Years</v>
      </c>
      <c r="X6315" t="str">
        <f>IF(AND(Table1[[#This Row],[Contract]]="Month-to-Month", Table1[[#This Row],[PaymentMethod]]= "Electronic check"), "High Risk", "Standard")</f>
        <v>High Risk</v>
      </c>
      <c r="Y6315" s="11">
        <f>IFERROR(Table1[[#This Row],[TotalCharges]]/Table1[[#This Row],[tenure]],"0")</f>
        <v>98.85</v>
      </c>
      <c r="Z6315" t="str">
        <f>IF(Table1[[#This Row],[SeniorCitizen]]=1,"Yes","No")</f>
        <v>No</v>
      </c>
    </row>
    <row r="6316" spans="1:26" x14ac:dyDescent="0.3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s="2">
        <v>73.849999999999994</v>
      </c>
      <c r="T6316" s="2">
        <v>401.3</v>
      </c>
      <c r="U6316" t="s">
        <v>24</v>
      </c>
      <c r="V6316">
        <f>COUNTIF(Table1[[#This Row],[OnlineSecurity]:[StreamingMovies]], "Yes")</f>
        <v>0</v>
      </c>
      <c r="W6316" t="str" cm="1">
        <f t="array" ref="W6316">_xlfn.IFS(Table1[[#This Row],[tenure]]&lt;=12,"0-1 Years", Table1[[#This Row],[tenure]] &lt;=36, "1-3 Years",Table1[[#This Row],[tenure]]&lt;=60, "3-5 Years",Table1[[#This Row],[tenure]]&gt;60,"5+ Years")</f>
        <v>0-1 Years</v>
      </c>
      <c r="X6316" t="str">
        <f>IF(AND(Table1[[#This Row],[Contract]]="Month-to-Month", Table1[[#This Row],[PaymentMethod]]= "Electronic check"), "High Risk", "Standard")</f>
        <v>Standard</v>
      </c>
      <c r="Y6316" s="11">
        <f>IFERROR(Table1[[#This Row],[TotalCharges]]/Table1[[#This Row],[tenure]],"0")</f>
        <v>66.88333333333334</v>
      </c>
      <c r="Z6316" t="str">
        <f>IF(Table1[[#This Row],[SeniorCitizen]]=1,"Yes","No")</f>
        <v>No</v>
      </c>
    </row>
    <row r="6317" spans="1:26" x14ac:dyDescent="0.3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7105</v>
      </c>
      <c r="S6317" s="2">
        <v>70.099999999999994</v>
      </c>
      <c r="T6317" s="2">
        <v>3238.4</v>
      </c>
      <c r="U6317" t="s">
        <v>24</v>
      </c>
      <c r="V6317">
        <f>COUNTIF(Table1[[#This Row],[OnlineSecurity]:[StreamingMovies]], "Yes")</f>
        <v>4</v>
      </c>
      <c r="W6317" t="str" cm="1">
        <f t="array" ref="W6317">_xlfn.IFS(Table1[[#This Row],[tenure]]&lt;=12,"0-1 Years", Table1[[#This Row],[tenure]] &lt;=36, "1-3 Years",Table1[[#This Row],[tenure]]&lt;=60, "3-5 Years",Table1[[#This Row],[tenure]]&gt;60,"5+ Years")</f>
        <v>3-5 Years</v>
      </c>
      <c r="X6317" t="str">
        <f>IF(AND(Table1[[#This Row],[Contract]]="Month-to-Month", Table1[[#This Row],[PaymentMethod]]= "Electronic check"), "High Risk", "Standard")</f>
        <v>Standard</v>
      </c>
      <c r="Y6317" s="11">
        <f>IFERROR(Table1[[#This Row],[TotalCharges]]/Table1[[#This Row],[tenure]],"0")</f>
        <v>67.466666666666669</v>
      </c>
      <c r="Z6317" t="str">
        <f>IF(Table1[[#This Row],[SeniorCitizen]]=1,"Yes","No")</f>
        <v>No</v>
      </c>
    </row>
    <row r="6318" spans="1:26" x14ac:dyDescent="0.35">
      <c r="A6318" t="s">
        <v>6353</v>
      </c>
      <c r="B6318" t="s">
        <v>30</v>
      </c>
      <c r="C6318">
        <v>0</v>
      </c>
      <c r="D6318" t="s">
        <v>23</v>
      </c>
      <c r="E6318" t="s">
        <v>23</v>
      </c>
      <c r="F6318">
        <v>63</v>
      </c>
      <c r="G6318" t="s">
        <v>23</v>
      </c>
      <c r="H6318" t="s">
        <v>23</v>
      </c>
      <c r="I6318" t="s">
        <v>24</v>
      </c>
      <c r="J6318" t="s">
        <v>24</v>
      </c>
      <c r="K6318" t="s">
        <v>24</v>
      </c>
      <c r="L6318" t="s">
        <v>24</v>
      </c>
      <c r="M6318" t="s">
        <v>24</v>
      </c>
      <c r="N6318" t="s">
        <v>24</v>
      </c>
      <c r="O6318" t="s">
        <v>24</v>
      </c>
      <c r="P6318" t="s">
        <v>47</v>
      </c>
      <c r="Q6318" t="s">
        <v>24</v>
      </c>
      <c r="R6318" t="s">
        <v>32</v>
      </c>
      <c r="S6318" s="2">
        <v>25.25</v>
      </c>
      <c r="T6318" s="2">
        <v>1573.05</v>
      </c>
      <c r="U6318" t="s">
        <v>24</v>
      </c>
      <c r="V6318">
        <f>COUNTIF(Table1[[#This Row],[OnlineSecurity]:[StreamingMovies]], "Yes")</f>
        <v>0</v>
      </c>
      <c r="W6318" t="str" cm="1">
        <f t="array" ref="W6318">_xlfn.IFS(Table1[[#This Row],[tenure]]&lt;=12,"0-1 Years", Table1[[#This Row],[tenure]] &lt;=36, "1-3 Years",Table1[[#This Row],[tenure]]&lt;=60, "3-5 Years",Table1[[#This Row],[tenure]]&gt;60,"5+ Years")</f>
        <v>5+ Years</v>
      </c>
      <c r="X6318" t="str">
        <f>IF(AND(Table1[[#This Row],[Contract]]="Month-to-Month", Table1[[#This Row],[PaymentMethod]]= "Electronic check"), "High Risk", "Standard")</f>
        <v>Standard</v>
      </c>
      <c r="Y6318" s="11">
        <f>IFERROR(Table1[[#This Row],[TotalCharges]]/Table1[[#This Row],[tenure]],"0")</f>
        <v>24.969047619047618</v>
      </c>
      <c r="Z6318" t="str">
        <f>IF(Table1[[#This Row],[SeniorCitizen]]=1,"Yes","No")</f>
        <v>No</v>
      </c>
    </row>
    <row r="6319" spans="1:26" x14ac:dyDescent="0.3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s="2">
        <v>79.150000000000006</v>
      </c>
      <c r="T6319" s="2">
        <v>79.150000000000006</v>
      </c>
      <c r="U6319" t="s">
        <v>23</v>
      </c>
      <c r="V6319">
        <f>COUNTIF(Table1[[#This Row],[OnlineSecurity]:[StreamingMovies]], "Yes")</f>
        <v>1</v>
      </c>
      <c r="W6319" t="str" cm="1">
        <f t="array" ref="W6319">_xlfn.IFS(Table1[[#This Row],[tenure]]&lt;=12,"0-1 Years", Table1[[#This Row],[tenure]] &lt;=36, "1-3 Years",Table1[[#This Row],[tenure]]&lt;=60, "3-5 Years",Table1[[#This Row],[tenure]]&gt;60,"5+ Years")</f>
        <v>0-1 Years</v>
      </c>
      <c r="X6319" t="str">
        <f>IF(AND(Table1[[#This Row],[Contract]]="Month-to-Month", Table1[[#This Row],[PaymentMethod]]= "Electronic check"), "High Risk", "Standard")</f>
        <v>High Risk</v>
      </c>
      <c r="Y6319" s="11">
        <f>IFERROR(Table1[[#This Row],[TotalCharges]]/Table1[[#This Row],[tenure]],"0")</f>
        <v>79.150000000000006</v>
      </c>
      <c r="Z6319" t="str">
        <f>IF(Table1[[#This Row],[SeniorCitizen]]=1,"Yes","No")</f>
        <v>No</v>
      </c>
    </row>
    <row r="6320" spans="1:26" x14ac:dyDescent="0.35">
      <c r="A6320" t="s">
        <v>6355</v>
      </c>
      <c r="B6320" t="s">
        <v>30</v>
      </c>
      <c r="C6320">
        <v>0</v>
      </c>
      <c r="D6320" t="s">
        <v>24</v>
      </c>
      <c r="E6320" t="s">
        <v>23</v>
      </c>
      <c r="F6320">
        <v>12</v>
      </c>
      <c r="G6320" t="s">
        <v>23</v>
      </c>
      <c r="H6320" t="s">
        <v>24</v>
      </c>
      <c r="I6320" t="s">
        <v>24</v>
      </c>
      <c r="J6320" t="s">
        <v>24</v>
      </c>
      <c r="K6320" t="s">
        <v>24</v>
      </c>
      <c r="L6320" t="s">
        <v>24</v>
      </c>
      <c r="M6320" t="s">
        <v>24</v>
      </c>
      <c r="N6320" t="s">
        <v>24</v>
      </c>
      <c r="O6320" t="s">
        <v>24</v>
      </c>
      <c r="P6320" t="s">
        <v>27</v>
      </c>
      <c r="Q6320" t="s">
        <v>24</v>
      </c>
      <c r="R6320" t="s">
        <v>7105</v>
      </c>
      <c r="S6320" s="2">
        <v>21.05</v>
      </c>
      <c r="T6320" s="2">
        <v>235.8</v>
      </c>
      <c r="U6320" t="s">
        <v>24</v>
      </c>
      <c r="V6320">
        <f>COUNTIF(Table1[[#This Row],[OnlineSecurity]:[StreamingMovies]], "Yes")</f>
        <v>0</v>
      </c>
      <c r="W6320" t="str" cm="1">
        <f t="array" ref="W6320">_xlfn.IFS(Table1[[#This Row],[tenure]]&lt;=12,"0-1 Years", Table1[[#This Row],[tenure]] &lt;=36, "1-3 Years",Table1[[#This Row],[tenure]]&lt;=60, "3-5 Years",Table1[[#This Row],[tenure]]&gt;60,"5+ Years")</f>
        <v>0-1 Years</v>
      </c>
      <c r="X6320" t="str">
        <f>IF(AND(Table1[[#This Row],[Contract]]="Month-to-Month", Table1[[#This Row],[PaymentMethod]]= "Electronic check"), "High Risk", "Standard")</f>
        <v>Standard</v>
      </c>
      <c r="Y6320" s="11">
        <f>IFERROR(Table1[[#This Row],[TotalCharges]]/Table1[[#This Row],[tenure]],"0")</f>
        <v>19.650000000000002</v>
      </c>
      <c r="Z6320" t="str">
        <f>IF(Table1[[#This Row],[SeniorCitizen]]=1,"Yes","No")</f>
        <v>No</v>
      </c>
    </row>
    <row r="6321" spans="1:26" x14ac:dyDescent="0.35">
      <c r="A6321" t="s">
        <v>6356</v>
      </c>
      <c r="B6321" t="s">
        <v>30</v>
      </c>
      <c r="C6321">
        <v>1</v>
      </c>
      <c r="D6321" t="s">
        <v>23</v>
      </c>
      <c r="E6321" t="s">
        <v>24</v>
      </c>
      <c r="F6321">
        <v>54</v>
      </c>
      <c r="G6321" t="s">
        <v>24</v>
      </c>
      <c r="H6321" t="s">
        <v>24</v>
      </c>
      <c r="I6321" t="s">
        <v>26</v>
      </c>
      <c r="J6321" t="s">
        <v>24</v>
      </c>
      <c r="K6321" t="s">
        <v>24</v>
      </c>
      <c r="L6321" t="s">
        <v>24</v>
      </c>
      <c r="M6321" t="s">
        <v>24</v>
      </c>
      <c r="N6321" t="s">
        <v>24</v>
      </c>
      <c r="O6321" t="s">
        <v>24</v>
      </c>
      <c r="P6321" t="s">
        <v>27</v>
      </c>
      <c r="Q6321" t="s">
        <v>23</v>
      </c>
      <c r="R6321" t="s">
        <v>7104</v>
      </c>
      <c r="S6321" s="2">
        <v>24.95</v>
      </c>
      <c r="T6321" s="2">
        <v>1364.75</v>
      </c>
      <c r="U6321" t="s">
        <v>24</v>
      </c>
      <c r="V6321">
        <f>COUNTIF(Table1[[#This Row],[OnlineSecurity]:[StreamingMovies]], "Yes")</f>
        <v>0</v>
      </c>
      <c r="W6321" t="str" cm="1">
        <f t="array" ref="W6321">_xlfn.IFS(Table1[[#This Row],[tenure]]&lt;=12,"0-1 Years", Table1[[#This Row],[tenure]] &lt;=36, "1-3 Years",Table1[[#This Row],[tenure]]&lt;=60, "3-5 Years",Table1[[#This Row],[tenure]]&gt;60,"5+ Years")</f>
        <v>3-5 Years</v>
      </c>
      <c r="X6321" t="str">
        <f>IF(AND(Table1[[#This Row],[Contract]]="Month-to-Month", Table1[[#This Row],[PaymentMethod]]= "Electronic check"), "High Risk", "Standard")</f>
        <v>Standard</v>
      </c>
      <c r="Y6321" s="11">
        <f>IFERROR(Table1[[#This Row],[TotalCharges]]/Table1[[#This Row],[tenure]],"0")</f>
        <v>25.273148148148149</v>
      </c>
      <c r="Z6321" t="str">
        <f>IF(Table1[[#This Row],[SeniorCitizen]]=1,"Yes","No")</f>
        <v>Yes</v>
      </c>
    </row>
    <row r="6322" spans="1:26" x14ac:dyDescent="0.3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s="2">
        <v>64.5</v>
      </c>
      <c r="T6322" s="2">
        <v>1985.15</v>
      </c>
      <c r="U6322" t="s">
        <v>24</v>
      </c>
      <c r="V6322">
        <f>COUNTIF(Table1[[#This Row],[OnlineSecurity]:[StreamingMovies]], "Yes")</f>
        <v>3</v>
      </c>
      <c r="W6322" t="str" cm="1">
        <f t="array" ref="W6322">_xlfn.IFS(Table1[[#This Row],[tenure]]&lt;=12,"0-1 Years", Table1[[#This Row],[tenure]] &lt;=36, "1-3 Years",Table1[[#This Row],[tenure]]&lt;=60, "3-5 Years",Table1[[#This Row],[tenure]]&gt;60,"5+ Years")</f>
        <v>1-3 Years</v>
      </c>
      <c r="X6322" t="str">
        <f>IF(AND(Table1[[#This Row],[Contract]]="Month-to-Month", Table1[[#This Row],[PaymentMethod]]= "Electronic check"), "High Risk", "Standard")</f>
        <v>Standard</v>
      </c>
      <c r="Y6322" s="11">
        <f>IFERROR(Table1[[#This Row],[TotalCharges]]/Table1[[#This Row],[tenure]],"0")</f>
        <v>66.171666666666667</v>
      </c>
      <c r="Z6322" t="str">
        <f>IF(Table1[[#This Row],[SeniorCitizen]]=1,"Yes","No")</f>
        <v>No</v>
      </c>
    </row>
    <row r="6323" spans="1:26" x14ac:dyDescent="0.35">
      <c r="A6323" t="s">
        <v>6358</v>
      </c>
      <c r="B6323" t="s">
        <v>22</v>
      </c>
      <c r="C6323">
        <v>0</v>
      </c>
      <c r="D6323" t="s">
        <v>23</v>
      </c>
      <c r="E6323" t="s">
        <v>24</v>
      </c>
      <c r="F6323">
        <v>30</v>
      </c>
      <c r="G6323" t="s">
        <v>23</v>
      </c>
      <c r="H6323" t="s">
        <v>24</v>
      </c>
      <c r="I6323" t="s">
        <v>24</v>
      </c>
      <c r="J6323" t="s">
        <v>24</v>
      </c>
      <c r="K6323" t="s">
        <v>24</v>
      </c>
      <c r="L6323" t="s">
        <v>24</v>
      </c>
      <c r="M6323" t="s">
        <v>24</v>
      </c>
      <c r="N6323" t="s">
        <v>24</v>
      </c>
      <c r="O6323" t="s">
        <v>24</v>
      </c>
      <c r="P6323" t="s">
        <v>27</v>
      </c>
      <c r="Q6323" t="s">
        <v>24</v>
      </c>
      <c r="R6323" t="s">
        <v>7104</v>
      </c>
      <c r="S6323" s="2">
        <v>19.649999999999999</v>
      </c>
      <c r="T6323" s="2">
        <v>655.85</v>
      </c>
      <c r="U6323" t="s">
        <v>23</v>
      </c>
      <c r="V6323">
        <f>COUNTIF(Table1[[#This Row],[OnlineSecurity]:[StreamingMovies]], "Yes")</f>
        <v>0</v>
      </c>
      <c r="W6323" t="str" cm="1">
        <f t="array" ref="W6323">_xlfn.IFS(Table1[[#This Row],[tenure]]&lt;=12,"0-1 Years", Table1[[#This Row],[tenure]] &lt;=36, "1-3 Years",Table1[[#This Row],[tenure]]&lt;=60, "3-5 Years",Table1[[#This Row],[tenure]]&gt;60,"5+ Years")</f>
        <v>1-3 Years</v>
      </c>
      <c r="X6323" t="str">
        <f>IF(AND(Table1[[#This Row],[Contract]]="Month-to-Month", Table1[[#This Row],[PaymentMethod]]= "Electronic check"), "High Risk", "Standard")</f>
        <v>Standard</v>
      </c>
      <c r="Y6323" s="11">
        <f>IFERROR(Table1[[#This Row],[TotalCharges]]/Table1[[#This Row],[tenure]],"0")</f>
        <v>21.861666666666668</v>
      </c>
      <c r="Z6323" t="str">
        <f>IF(Table1[[#This Row],[SeniorCitizen]]=1,"Yes","No")</f>
        <v>No</v>
      </c>
    </row>
    <row r="6324" spans="1:26" x14ac:dyDescent="0.3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s="2">
        <v>79</v>
      </c>
      <c r="T6324" s="2">
        <v>303.14999999999998</v>
      </c>
      <c r="U6324" t="s">
        <v>23</v>
      </c>
      <c r="V6324">
        <f>COUNTIF(Table1[[#This Row],[OnlineSecurity]:[StreamingMovies]], "Yes")</f>
        <v>1</v>
      </c>
      <c r="W6324" t="str" cm="1">
        <f t="array" ref="W6324">_xlfn.IFS(Table1[[#This Row],[tenure]]&lt;=12,"0-1 Years", Table1[[#This Row],[tenure]] &lt;=36, "1-3 Years",Table1[[#This Row],[tenure]]&lt;=60, "3-5 Years",Table1[[#This Row],[tenure]]&gt;60,"5+ Years")</f>
        <v>0-1 Years</v>
      </c>
      <c r="X6324" t="str">
        <f>IF(AND(Table1[[#This Row],[Contract]]="Month-to-Month", Table1[[#This Row],[PaymentMethod]]= "Electronic check"), "High Risk", "Standard")</f>
        <v>High Risk</v>
      </c>
      <c r="Y6324" s="11">
        <f>IFERROR(Table1[[#This Row],[TotalCharges]]/Table1[[#This Row],[tenure]],"0")</f>
        <v>75.787499999999994</v>
      </c>
      <c r="Z6324" t="str">
        <f>IF(Table1[[#This Row],[SeniorCitizen]]=1,"Yes","No")</f>
        <v>No</v>
      </c>
    </row>
    <row r="6325" spans="1:26" x14ac:dyDescent="0.3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7105</v>
      </c>
      <c r="S6325" s="2">
        <v>105.95</v>
      </c>
      <c r="T6325" s="2">
        <v>4335.2</v>
      </c>
      <c r="U6325" t="s">
        <v>24</v>
      </c>
      <c r="V6325">
        <f>COUNTIF(Table1[[#This Row],[OnlineSecurity]:[StreamingMovies]], "Yes")</f>
        <v>4</v>
      </c>
      <c r="W6325" t="str" cm="1">
        <f t="array" ref="W6325">_xlfn.IFS(Table1[[#This Row],[tenure]]&lt;=12,"0-1 Years", Table1[[#This Row],[tenure]] &lt;=36, "1-3 Years",Table1[[#This Row],[tenure]]&lt;=60, "3-5 Years",Table1[[#This Row],[tenure]]&gt;60,"5+ Years")</f>
        <v>3-5 Years</v>
      </c>
      <c r="X6325" t="str">
        <f>IF(AND(Table1[[#This Row],[Contract]]="Month-to-Month", Table1[[#This Row],[PaymentMethod]]= "Electronic check"), "High Risk", "Standard")</f>
        <v>Standard</v>
      </c>
      <c r="Y6325" s="11">
        <f>IFERROR(Table1[[#This Row],[TotalCharges]]/Table1[[#This Row],[tenure]],"0")</f>
        <v>108.38</v>
      </c>
      <c r="Z6325" t="str">
        <f>IF(Table1[[#This Row],[SeniorCitizen]]=1,"Yes","No")</f>
        <v>No</v>
      </c>
    </row>
    <row r="6326" spans="1:26" x14ac:dyDescent="0.3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s="2">
        <v>75.849999999999994</v>
      </c>
      <c r="T6326" s="2">
        <v>647.5</v>
      </c>
      <c r="U6326" t="s">
        <v>24</v>
      </c>
      <c r="V6326">
        <f>COUNTIF(Table1[[#This Row],[OnlineSecurity]:[StreamingMovies]], "Yes")</f>
        <v>1</v>
      </c>
      <c r="W6326" t="str" cm="1">
        <f t="array" ref="W6326">_xlfn.IFS(Table1[[#This Row],[tenure]]&lt;=12,"0-1 Years", Table1[[#This Row],[tenure]] &lt;=36, "1-3 Years",Table1[[#This Row],[tenure]]&lt;=60, "3-5 Years",Table1[[#This Row],[tenure]]&gt;60,"5+ Years")</f>
        <v>0-1 Years</v>
      </c>
      <c r="X6326" t="str">
        <f>IF(AND(Table1[[#This Row],[Contract]]="Month-to-Month", Table1[[#This Row],[PaymentMethod]]= "Electronic check"), "High Risk", "Standard")</f>
        <v>High Risk</v>
      </c>
      <c r="Y6326" s="11">
        <f>IFERROR(Table1[[#This Row],[TotalCharges]]/Table1[[#This Row],[tenure]],"0")</f>
        <v>71.944444444444443</v>
      </c>
      <c r="Z6326" t="str">
        <f>IF(Table1[[#This Row],[SeniorCitizen]]=1,"Yes","No")</f>
        <v>No</v>
      </c>
    </row>
    <row r="6327" spans="1:26" x14ac:dyDescent="0.3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s="2">
        <v>91.85</v>
      </c>
      <c r="T6327" s="2">
        <v>1574.45</v>
      </c>
      <c r="U6327" t="s">
        <v>23</v>
      </c>
      <c r="V6327">
        <f>COUNTIF(Table1[[#This Row],[OnlineSecurity]:[StreamingMovies]], "Yes")</f>
        <v>3</v>
      </c>
      <c r="W6327" t="str" cm="1">
        <f t="array" ref="W6327">_xlfn.IFS(Table1[[#This Row],[tenure]]&lt;=12,"0-1 Years", Table1[[#This Row],[tenure]] &lt;=36, "1-3 Years",Table1[[#This Row],[tenure]]&lt;=60, "3-5 Years",Table1[[#This Row],[tenure]]&gt;60,"5+ Years")</f>
        <v>1-3 Years</v>
      </c>
      <c r="X6327" t="str">
        <f>IF(AND(Table1[[#This Row],[Contract]]="Month-to-Month", Table1[[#This Row],[PaymentMethod]]= "Electronic check"), "High Risk", "Standard")</f>
        <v>High Risk</v>
      </c>
      <c r="Y6327" s="11">
        <f>IFERROR(Table1[[#This Row],[TotalCharges]]/Table1[[#This Row],[tenure]],"0")</f>
        <v>92.614705882352951</v>
      </c>
      <c r="Z6327" t="str">
        <f>IF(Table1[[#This Row],[SeniorCitizen]]=1,"Yes","No")</f>
        <v>No</v>
      </c>
    </row>
    <row r="6328" spans="1:26" x14ac:dyDescent="0.35">
      <c r="A6328" t="s">
        <v>6363</v>
      </c>
      <c r="B6328" t="s">
        <v>22</v>
      </c>
      <c r="C6328">
        <v>0</v>
      </c>
      <c r="D6328" t="s">
        <v>24</v>
      </c>
      <c r="E6328" t="s">
        <v>24</v>
      </c>
      <c r="F6328">
        <v>62</v>
      </c>
      <c r="G6328" t="s">
        <v>24</v>
      </c>
      <c r="H6328" t="s">
        <v>24</v>
      </c>
      <c r="I6328" t="s">
        <v>26</v>
      </c>
      <c r="J6328" t="s">
        <v>24</v>
      </c>
      <c r="K6328" t="s">
        <v>23</v>
      </c>
      <c r="L6328" t="s">
        <v>23</v>
      </c>
      <c r="M6328" t="s">
        <v>24</v>
      </c>
      <c r="N6328" t="s">
        <v>24</v>
      </c>
      <c r="O6328" t="s">
        <v>23</v>
      </c>
      <c r="P6328" t="s">
        <v>47</v>
      </c>
      <c r="Q6328" t="s">
        <v>23</v>
      </c>
      <c r="R6328" t="s">
        <v>7105</v>
      </c>
      <c r="S6328" s="2">
        <v>43.6</v>
      </c>
      <c r="T6328" s="2">
        <v>2748.7</v>
      </c>
      <c r="U6328" t="s">
        <v>24</v>
      </c>
      <c r="V6328">
        <f>COUNTIF(Table1[[#This Row],[OnlineSecurity]:[StreamingMovies]], "Yes")</f>
        <v>3</v>
      </c>
      <c r="W6328" t="str" cm="1">
        <f t="array" ref="W6328">_xlfn.IFS(Table1[[#This Row],[tenure]]&lt;=12,"0-1 Years", Table1[[#This Row],[tenure]] &lt;=36, "1-3 Years",Table1[[#This Row],[tenure]]&lt;=60, "3-5 Years",Table1[[#This Row],[tenure]]&gt;60,"5+ Years")</f>
        <v>5+ Years</v>
      </c>
      <c r="X6328" t="str">
        <f>IF(AND(Table1[[#This Row],[Contract]]="Month-to-Month", Table1[[#This Row],[PaymentMethod]]= "Electronic check"), "High Risk", "Standard")</f>
        <v>Standard</v>
      </c>
      <c r="Y6328" s="11">
        <f>IFERROR(Table1[[#This Row],[TotalCharges]]/Table1[[#This Row],[tenure]],"0")</f>
        <v>44.33387096774193</v>
      </c>
      <c r="Z6328" t="str">
        <f>IF(Table1[[#This Row],[SeniorCitizen]]=1,"Yes","No")</f>
        <v>No</v>
      </c>
    </row>
    <row r="6329" spans="1:26" x14ac:dyDescent="0.3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7104</v>
      </c>
      <c r="S6329" s="2">
        <v>91.25</v>
      </c>
      <c r="T6329" s="2">
        <v>2483.65</v>
      </c>
      <c r="U6329" t="s">
        <v>24</v>
      </c>
      <c r="V6329">
        <f>COUNTIF(Table1[[#This Row],[OnlineSecurity]:[StreamingMovies]], "Yes")</f>
        <v>3</v>
      </c>
      <c r="W6329" t="str" cm="1">
        <f t="array" ref="W6329">_xlfn.IFS(Table1[[#This Row],[tenure]]&lt;=12,"0-1 Years", Table1[[#This Row],[tenure]] &lt;=36, "1-3 Years",Table1[[#This Row],[tenure]]&lt;=60, "3-5 Years",Table1[[#This Row],[tenure]]&gt;60,"5+ Years")</f>
        <v>1-3 Years</v>
      </c>
      <c r="X6329" t="str">
        <f>IF(AND(Table1[[#This Row],[Contract]]="Month-to-Month", Table1[[#This Row],[PaymentMethod]]= "Electronic check"), "High Risk", "Standard")</f>
        <v>Standard</v>
      </c>
      <c r="Y6329" s="11">
        <f>IFERROR(Table1[[#This Row],[TotalCharges]]/Table1[[#This Row],[tenure]],"0")</f>
        <v>88.70178571428572</v>
      </c>
      <c r="Z6329" t="str">
        <f>IF(Table1[[#This Row],[SeniorCitizen]]=1,"Yes","No")</f>
        <v>No</v>
      </c>
    </row>
    <row r="6330" spans="1:26" x14ac:dyDescent="0.3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7105</v>
      </c>
      <c r="S6330" s="2">
        <v>89.75</v>
      </c>
      <c r="T6330" s="2">
        <v>6367.2</v>
      </c>
      <c r="U6330" t="s">
        <v>24</v>
      </c>
      <c r="V6330">
        <f>COUNTIF(Table1[[#This Row],[OnlineSecurity]:[StreamingMovies]], "Yes")</f>
        <v>6</v>
      </c>
      <c r="W6330" t="str" cm="1">
        <f t="array" ref="W6330">_xlfn.IFS(Table1[[#This Row],[tenure]]&lt;=12,"0-1 Years", Table1[[#This Row],[tenure]] &lt;=36, "1-3 Years",Table1[[#This Row],[tenure]]&lt;=60, "3-5 Years",Table1[[#This Row],[tenure]]&gt;60,"5+ Years")</f>
        <v>5+ Years</v>
      </c>
      <c r="X6330" t="str">
        <f>IF(AND(Table1[[#This Row],[Contract]]="Month-to-Month", Table1[[#This Row],[PaymentMethod]]= "Electronic check"), "High Risk", "Standard")</f>
        <v>Standard</v>
      </c>
      <c r="Y6330" s="11">
        <f>IFERROR(Table1[[#This Row],[TotalCharges]]/Table1[[#This Row],[tenure]],"0")</f>
        <v>90.96</v>
      </c>
      <c r="Z6330" t="str">
        <f>IF(Table1[[#This Row],[SeniorCitizen]]=1,"Yes","No")</f>
        <v>No</v>
      </c>
    </row>
    <row r="6331" spans="1:26" x14ac:dyDescent="0.3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7104</v>
      </c>
      <c r="S6331" s="2">
        <v>104.4</v>
      </c>
      <c r="T6331" s="2">
        <v>4904.2</v>
      </c>
      <c r="U6331" t="s">
        <v>24</v>
      </c>
      <c r="V6331">
        <f>COUNTIF(Table1[[#This Row],[OnlineSecurity]:[StreamingMovies]], "Yes")</f>
        <v>5</v>
      </c>
      <c r="W6331" t="str" cm="1">
        <f t="array" ref="W6331">_xlfn.IFS(Table1[[#This Row],[tenure]]&lt;=12,"0-1 Years", Table1[[#This Row],[tenure]] &lt;=36, "1-3 Years",Table1[[#This Row],[tenure]]&lt;=60, "3-5 Years",Table1[[#This Row],[tenure]]&gt;60,"5+ Years")</f>
        <v>3-5 Years</v>
      </c>
      <c r="X6331" t="str">
        <f>IF(AND(Table1[[#This Row],[Contract]]="Month-to-Month", Table1[[#This Row],[PaymentMethod]]= "Electronic check"), "High Risk", "Standard")</f>
        <v>Standard</v>
      </c>
      <c r="Y6331" s="11">
        <f>IFERROR(Table1[[#This Row],[TotalCharges]]/Table1[[#This Row],[tenure]],"0")</f>
        <v>106.61304347826086</v>
      </c>
      <c r="Z6331" t="str">
        <f>IF(Table1[[#This Row],[SeniorCitizen]]=1,"Yes","No")</f>
        <v>No</v>
      </c>
    </row>
    <row r="6332" spans="1:26" x14ac:dyDescent="0.3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s="2">
        <v>90.15</v>
      </c>
      <c r="T6332" s="2">
        <v>2044.95</v>
      </c>
      <c r="U6332" t="s">
        <v>24</v>
      </c>
      <c r="V6332">
        <f>COUNTIF(Table1[[#This Row],[OnlineSecurity]:[StreamingMovies]], "Yes")</f>
        <v>2</v>
      </c>
      <c r="W6332" t="str" cm="1">
        <f t="array" ref="W6332">_xlfn.IFS(Table1[[#This Row],[tenure]]&lt;=12,"0-1 Years", Table1[[#This Row],[tenure]] &lt;=36, "1-3 Years",Table1[[#This Row],[tenure]]&lt;=60, "3-5 Years",Table1[[#This Row],[tenure]]&gt;60,"5+ Years")</f>
        <v>1-3 Years</v>
      </c>
      <c r="X6332" t="str">
        <f>IF(AND(Table1[[#This Row],[Contract]]="Month-to-Month", Table1[[#This Row],[PaymentMethod]]= "Electronic check"), "High Risk", "Standard")</f>
        <v>Standard</v>
      </c>
      <c r="Y6332" s="11">
        <f>IFERROR(Table1[[#This Row],[TotalCharges]]/Table1[[#This Row],[tenure]],"0")</f>
        <v>88.910869565217396</v>
      </c>
      <c r="Z6332" t="str">
        <f>IF(Table1[[#This Row],[SeniorCitizen]]=1,"Yes","No")</f>
        <v>No</v>
      </c>
    </row>
    <row r="6333" spans="1:26" x14ac:dyDescent="0.35">
      <c r="A6333" t="s">
        <v>6368</v>
      </c>
      <c r="B6333" t="s">
        <v>30</v>
      </c>
      <c r="C6333">
        <v>0</v>
      </c>
      <c r="D6333" t="s">
        <v>23</v>
      </c>
      <c r="E6333" t="s">
        <v>23</v>
      </c>
      <c r="F6333">
        <v>47</v>
      </c>
      <c r="G6333" t="s">
        <v>24</v>
      </c>
      <c r="H6333" t="s">
        <v>24</v>
      </c>
      <c r="I6333" t="s">
        <v>26</v>
      </c>
      <c r="J6333" t="s">
        <v>23</v>
      </c>
      <c r="K6333" t="s">
        <v>24</v>
      </c>
      <c r="L6333" t="s">
        <v>23</v>
      </c>
      <c r="M6333" t="s">
        <v>23</v>
      </c>
      <c r="N6333" t="s">
        <v>24</v>
      </c>
      <c r="O6333" t="s">
        <v>24</v>
      </c>
      <c r="P6333" t="s">
        <v>31</v>
      </c>
      <c r="Q6333" t="s">
        <v>24</v>
      </c>
      <c r="R6333" t="s">
        <v>28</v>
      </c>
      <c r="S6333" s="2">
        <v>40.299999999999997</v>
      </c>
      <c r="T6333" s="2">
        <v>1794.8</v>
      </c>
      <c r="U6333" t="s">
        <v>24</v>
      </c>
      <c r="V6333">
        <f>COUNTIF(Table1[[#This Row],[OnlineSecurity]:[StreamingMovies]], "Yes")</f>
        <v>3</v>
      </c>
      <c r="W6333" t="str" cm="1">
        <f t="array" ref="W6333">_xlfn.IFS(Table1[[#This Row],[tenure]]&lt;=12,"0-1 Years", Table1[[#This Row],[tenure]] &lt;=36, "1-3 Years",Table1[[#This Row],[tenure]]&lt;=60, "3-5 Years",Table1[[#This Row],[tenure]]&gt;60,"5+ Years")</f>
        <v>3-5 Years</v>
      </c>
      <c r="X6333" t="str">
        <f>IF(AND(Table1[[#This Row],[Contract]]="Month-to-Month", Table1[[#This Row],[PaymentMethod]]= "Electronic check"), "High Risk", "Standard")</f>
        <v>Standard</v>
      </c>
      <c r="Y6333" s="11">
        <f>IFERROR(Table1[[#This Row],[TotalCharges]]/Table1[[#This Row],[tenure]],"0")</f>
        <v>38.187234042553193</v>
      </c>
      <c r="Z6333" t="str">
        <f>IF(Table1[[#This Row],[SeniorCitizen]]=1,"Yes","No")</f>
        <v>No</v>
      </c>
    </row>
    <row r="6334" spans="1:26" x14ac:dyDescent="0.3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7104</v>
      </c>
      <c r="S6334" s="2">
        <v>105.25</v>
      </c>
      <c r="T6334" s="2">
        <v>7173.15</v>
      </c>
      <c r="U6334" t="s">
        <v>24</v>
      </c>
      <c r="V6334">
        <f>COUNTIF(Table1[[#This Row],[OnlineSecurity]:[StreamingMovies]], "Yes")</f>
        <v>5</v>
      </c>
      <c r="W6334" t="str" cm="1">
        <f t="array" ref="W6334">_xlfn.IFS(Table1[[#This Row],[tenure]]&lt;=12,"0-1 Years", Table1[[#This Row],[tenure]] &lt;=36, "1-3 Years",Table1[[#This Row],[tenure]]&lt;=60, "3-5 Years",Table1[[#This Row],[tenure]]&gt;60,"5+ Years")</f>
        <v>5+ Years</v>
      </c>
      <c r="X6334" t="str">
        <f>IF(AND(Table1[[#This Row],[Contract]]="Month-to-Month", Table1[[#This Row],[PaymentMethod]]= "Electronic check"), "High Risk", "Standard")</f>
        <v>Standard</v>
      </c>
      <c r="Y6334" s="11">
        <f>IFERROR(Table1[[#This Row],[TotalCharges]]/Table1[[#This Row],[tenure]],"0")</f>
        <v>105.4875</v>
      </c>
      <c r="Z6334" t="str">
        <f>IF(Table1[[#This Row],[SeniorCitizen]]=1,"Yes","No")</f>
        <v>No</v>
      </c>
    </row>
    <row r="6335" spans="1:26" x14ac:dyDescent="0.3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s="2">
        <v>106</v>
      </c>
      <c r="T6335" s="2">
        <v>6441.4</v>
      </c>
      <c r="U6335" t="s">
        <v>23</v>
      </c>
      <c r="V6335">
        <f>COUNTIF(Table1[[#This Row],[OnlineSecurity]:[StreamingMovies]], "Yes")</f>
        <v>4</v>
      </c>
      <c r="W6335" t="str" cm="1">
        <f t="array" ref="W6335">_xlfn.IFS(Table1[[#This Row],[tenure]]&lt;=12,"0-1 Years", Table1[[#This Row],[tenure]] &lt;=36, "1-3 Years",Table1[[#This Row],[tenure]]&lt;=60, "3-5 Years",Table1[[#This Row],[tenure]]&gt;60,"5+ Years")</f>
        <v>3-5 Years</v>
      </c>
      <c r="X6335" t="str">
        <f>IF(AND(Table1[[#This Row],[Contract]]="Month-to-Month", Table1[[#This Row],[PaymentMethod]]= "Electronic check"), "High Risk", "Standard")</f>
        <v>Standard</v>
      </c>
      <c r="Y6335" s="11">
        <f>IFERROR(Table1[[#This Row],[TotalCharges]]/Table1[[#This Row],[tenure]],"0")</f>
        <v>107.35666666666665</v>
      </c>
      <c r="Z6335" t="str">
        <f>IF(Table1[[#This Row],[SeniorCitizen]]=1,"Yes","No")</f>
        <v>Yes</v>
      </c>
    </row>
    <row r="6336" spans="1:26" x14ac:dyDescent="0.3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s="2">
        <v>104</v>
      </c>
      <c r="T6336" s="2">
        <v>7039.05</v>
      </c>
      <c r="U6336" t="s">
        <v>24</v>
      </c>
      <c r="V6336">
        <f>COUNTIF(Table1[[#This Row],[OnlineSecurity]:[StreamingMovies]], "Yes")</f>
        <v>4</v>
      </c>
      <c r="W6336" t="str" cm="1">
        <f t="array" ref="W6336">_xlfn.IFS(Table1[[#This Row],[tenure]]&lt;=12,"0-1 Years", Table1[[#This Row],[tenure]] &lt;=36, "1-3 Years",Table1[[#This Row],[tenure]]&lt;=60, "3-5 Years",Table1[[#This Row],[tenure]]&gt;60,"5+ Years")</f>
        <v>5+ Years</v>
      </c>
      <c r="X6336" t="str">
        <f>IF(AND(Table1[[#This Row],[Contract]]="Month-to-Month", Table1[[#This Row],[PaymentMethod]]= "Electronic check"), "High Risk", "Standard")</f>
        <v>Standard</v>
      </c>
      <c r="Y6336" s="11">
        <f>IFERROR(Table1[[#This Row],[TotalCharges]]/Table1[[#This Row],[tenure]],"0")</f>
        <v>105.06044776119403</v>
      </c>
      <c r="Z6336" t="str">
        <f>IF(Table1[[#This Row],[SeniorCitizen]]=1,"Yes","No")</f>
        <v>No</v>
      </c>
    </row>
    <row r="6337" spans="1:26" x14ac:dyDescent="0.3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s="2">
        <v>69.650000000000006</v>
      </c>
      <c r="T6337" s="2">
        <v>921.4</v>
      </c>
      <c r="U6337" t="s">
        <v>24</v>
      </c>
      <c r="V6337">
        <f>COUNTIF(Table1[[#This Row],[OnlineSecurity]:[StreamingMovies]], "Yes")</f>
        <v>3</v>
      </c>
      <c r="W6337" t="str" cm="1">
        <f t="array" ref="W6337">_xlfn.IFS(Table1[[#This Row],[tenure]]&lt;=12,"0-1 Years", Table1[[#This Row],[tenure]] &lt;=36, "1-3 Years",Table1[[#This Row],[tenure]]&lt;=60, "3-5 Years",Table1[[#This Row],[tenure]]&gt;60,"5+ Years")</f>
        <v>1-3 Years</v>
      </c>
      <c r="X6337" t="str">
        <f>IF(AND(Table1[[#This Row],[Contract]]="Month-to-Month", Table1[[#This Row],[PaymentMethod]]= "Electronic check"), "High Risk", "Standard")</f>
        <v>High Risk</v>
      </c>
      <c r="Y6337" s="11">
        <f>IFERROR(Table1[[#This Row],[TotalCharges]]/Table1[[#This Row],[tenure]],"0")</f>
        <v>65.814285714285717</v>
      </c>
      <c r="Z6337" t="str">
        <f>IF(Table1[[#This Row],[SeniorCitizen]]=1,"Yes","No")</f>
        <v>No</v>
      </c>
    </row>
    <row r="6338" spans="1:26" x14ac:dyDescent="0.3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s="2">
        <v>74.3</v>
      </c>
      <c r="T6338" s="2">
        <v>4018.35</v>
      </c>
      <c r="U6338" t="s">
        <v>24</v>
      </c>
      <c r="V6338">
        <f>COUNTIF(Table1[[#This Row],[OnlineSecurity]:[StreamingMovies]], "Yes")</f>
        <v>0</v>
      </c>
      <c r="W6338" t="str" cm="1">
        <f t="array" ref="W6338">_xlfn.IFS(Table1[[#This Row],[tenure]]&lt;=12,"0-1 Years", Table1[[#This Row],[tenure]] &lt;=36, "1-3 Years",Table1[[#This Row],[tenure]]&lt;=60, "3-5 Years",Table1[[#This Row],[tenure]]&gt;60,"5+ Years")</f>
        <v>3-5 Years</v>
      </c>
      <c r="X6338" t="str">
        <f>IF(AND(Table1[[#This Row],[Contract]]="Month-to-Month", Table1[[#This Row],[PaymentMethod]]= "Electronic check"), "High Risk", "Standard")</f>
        <v>High Risk</v>
      </c>
      <c r="Y6338" s="11">
        <f>IFERROR(Table1[[#This Row],[TotalCharges]]/Table1[[#This Row],[tenure]],"0")</f>
        <v>70.497368421052627</v>
      </c>
      <c r="Z6338" t="str">
        <f>IF(Table1[[#This Row],[SeniorCitizen]]=1,"Yes","No")</f>
        <v>No</v>
      </c>
    </row>
    <row r="6339" spans="1:26" x14ac:dyDescent="0.3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s="2">
        <v>100.9</v>
      </c>
      <c r="T6339" s="2">
        <v>5448.6</v>
      </c>
      <c r="U6339" t="s">
        <v>24</v>
      </c>
      <c r="V6339">
        <f>COUNTIF(Table1[[#This Row],[OnlineSecurity]:[StreamingMovies]], "Yes")</f>
        <v>3</v>
      </c>
      <c r="W6339" t="str" cm="1">
        <f t="array" ref="W6339">_xlfn.IFS(Table1[[#This Row],[tenure]]&lt;=12,"0-1 Years", Table1[[#This Row],[tenure]] &lt;=36, "1-3 Years",Table1[[#This Row],[tenure]]&lt;=60, "3-5 Years",Table1[[#This Row],[tenure]]&gt;60,"5+ Years")</f>
        <v>3-5 Years</v>
      </c>
      <c r="X6339" t="str">
        <f>IF(AND(Table1[[#This Row],[Contract]]="Month-to-Month", Table1[[#This Row],[PaymentMethod]]= "Electronic check"), "High Risk", "Standard")</f>
        <v>Standard</v>
      </c>
      <c r="Y6339" s="11">
        <f>IFERROR(Table1[[#This Row],[TotalCharges]]/Table1[[#This Row],[tenure]],"0")</f>
        <v>99.065454545454557</v>
      </c>
      <c r="Z6339" t="str">
        <f>IF(Table1[[#This Row],[SeniorCitizen]]=1,"Yes","No")</f>
        <v>No</v>
      </c>
    </row>
    <row r="6340" spans="1:26" x14ac:dyDescent="0.35">
      <c r="A6340" t="s">
        <v>6375</v>
      </c>
      <c r="B6340" t="s">
        <v>30</v>
      </c>
      <c r="C6340">
        <v>0</v>
      </c>
      <c r="D6340" t="s">
        <v>24</v>
      </c>
      <c r="E6340" t="s">
        <v>24</v>
      </c>
      <c r="F6340">
        <v>1</v>
      </c>
      <c r="G6340" t="s">
        <v>23</v>
      </c>
      <c r="H6340" t="s">
        <v>24</v>
      </c>
      <c r="I6340" t="s">
        <v>24</v>
      </c>
      <c r="J6340" t="s">
        <v>24</v>
      </c>
      <c r="K6340" t="s">
        <v>24</v>
      </c>
      <c r="L6340" t="s">
        <v>24</v>
      </c>
      <c r="M6340" t="s">
        <v>24</v>
      </c>
      <c r="N6340" t="s">
        <v>24</v>
      </c>
      <c r="O6340" t="s">
        <v>24</v>
      </c>
      <c r="P6340" t="s">
        <v>27</v>
      </c>
      <c r="Q6340" t="s">
        <v>23</v>
      </c>
      <c r="R6340" t="s">
        <v>32</v>
      </c>
      <c r="S6340" s="2">
        <v>20.25</v>
      </c>
      <c r="T6340" s="2">
        <v>20.25</v>
      </c>
      <c r="U6340" t="s">
        <v>24</v>
      </c>
      <c r="V6340">
        <f>COUNTIF(Table1[[#This Row],[OnlineSecurity]:[StreamingMovies]], "Yes")</f>
        <v>0</v>
      </c>
      <c r="W6340" t="str" cm="1">
        <f t="array" ref="W6340">_xlfn.IFS(Table1[[#This Row],[tenure]]&lt;=12,"0-1 Years", Table1[[#This Row],[tenure]] &lt;=36, "1-3 Years",Table1[[#This Row],[tenure]]&lt;=60, "3-5 Years",Table1[[#This Row],[tenure]]&gt;60,"5+ Years")</f>
        <v>0-1 Years</v>
      </c>
      <c r="X6340" t="str">
        <f>IF(AND(Table1[[#This Row],[Contract]]="Month-to-Month", Table1[[#This Row],[PaymentMethod]]= "Electronic check"), "High Risk", "Standard")</f>
        <v>Standard</v>
      </c>
      <c r="Y6340" s="11">
        <f>IFERROR(Table1[[#This Row],[TotalCharges]]/Table1[[#This Row],[tenure]],"0")</f>
        <v>20.25</v>
      </c>
      <c r="Z6340" t="str">
        <f>IF(Table1[[#This Row],[SeniorCitizen]]=1,"Yes","No")</f>
        <v>No</v>
      </c>
    </row>
    <row r="6341" spans="1:26" x14ac:dyDescent="0.3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s="2">
        <v>49.9</v>
      </c>
      <c r="T6341" s="2">
        <v>49.9</v>
      </c>
      <c r="U6341" t="s">
        <v>23</v>
      </c>
      <c r="V6341">
        <f>COUNTIF(Table1[[#This Row],[OnlineSecurity]:[StreamingMovies]], "Yes")</f>
        <v>1</v>
      </c>
      <c r="W6341" t="str" cm="1">
        <f t="array" ref="W6341">_xlfn.IFS(Table1[[#This Row],[tenure]]&lt;=12,"0-1 Years", Table1[[#This Row],[tenure]] &lt;=36, "1-3 Years",Table1[[#This Row],[tenure]]&lt;=60, "3-5 Years",Table1[[#This Row],[tenure]]&gt;60,"5+ Years")</f>
        <v>0-1 Years</v>
      </c>
      <c r="X6341" t="str">
        <f>IF(AND(Table1[[#This Row],[Contract]]="Month-to-Month", Table1[[#This Row],[PaymentMethod]]= "Electronic check"), "High Risk", "Standard")</f>
        <v>Standard</v>
      </c>
      <c r="Y6341" s="11">
        <f>IFERROR(Table1[[#This Row],[TotalCharges]]/Table1[[#This Row],[tenure]],"0")</f>
        <v>49.9</v>
      </c>
      <c r="Z6341" t="str">
        <f>IF(Table1[[#This Row],[SeniorCitizen]]=1,"Yes","No")</f>
        <v>No</v>
      </c>
    </row>
    <row r="6342" spans="1:26" x14ac:dyDescent="0.3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7105</v>
      </c>
      <c r="S6342" s="2">
        <v>96.9</v>
      </c>
      <c r="T6342" s="2">
        <v>2085.4499999999998</v>
      </c>
      <c r="U6342" t="s">
        <v>24</v>
      </c>
      <c r="V6342">
        <f>COUNTIF(Table1[[#This Row],[OnlineSecurity]:[StreamingMovies]], "Yes")</f>
        <v>3</v>
      </c>
      <c r="W6342" t="str" cm="1">
        <f t="array" ref="W6342">_xlfn.IFS(Table1[[#This Row],[tenure]]&lt;=12,"0-1 Years", Table1[[#This Row],[tenure]] &lt;=36, "1-3 Years",Table1[[#This Row],[tenure]]&lt;=60, "3-5 Years",Table1[[#This Row],[tenure]]&gt;60,"5+ Years")</f>
        <v>1-3 Years</v>
      </c>
      <c r="X6342" t="str">
        <f>IF(AND(Table1[[#This Row],[Contract]]="Month-to-Month", Table1[[#This Row],[PaymentMethod]]= "Electronic check"), "High Risk", "Standard")</f>
        <v>Standard</v>
      </c>
      <c r="Y6342" s="11">
        <f>IFERROR(Table1[[#This Row],[TotalCharges]]/Table1[[#This Row],[tenure]],"0")</f>
        <v>90.671739130434773</v>
      </c>
      <c r="Z6342" t="str">
        <f>IF(Table1[[#This Row],[SeniorCitizen]]=1,"Yes","No")</f>
        <v>No</v>
      </c>
    </row>
    <row r="6343" spans="1:26" x14ac:dyDescent="0.3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s="2">
        <v>100.35</v>
      </c>
      <c r="T6343" s="2">
        <v>1358.85</v>
      </c>
      <c r="U6343" t="s">
        <v>23</v>
      </c>
      <c r="V6343">
        <f>COUNTIF(Table1[[#This Row],[OnlineSecurity]:[StreamingMovies]], "Yes")</f>
        <v>3</v>
      </c>
      <c r="W6343" t="str" cm="1">
        <f t="array" ref="W6343">_xlfn.IFS(Table1[[#This Row],[tenure]]&lt;=12,"0-1 Years", Table1[[#This Row],[tenure]] &lt;=36, "1-3 Years",Table1[[#This Row],[tenure]]&lt;=60, "3-5 Years",Table1[[#This Row],[tenure]]&gt;60,"5+ Years")</f>
        <v>1-3 Years</v>
      </c>
      <c r="X6343" t="str">
        <f>IF(AND(Table1[[#This Row],[Contract]]="Month-to-Month", Table1[[#This Row],[PaymentMethod]]= "Electronic check"), "High Risk", "Standard")</f>
        <v>High Risk</v>
      </c>
      <c r="Y6343" s="11">
        <f>IFERROR(Table1[[#This Row],[TotalCharges]]/Table1[[#This Row],[tenure]],"0")</f>
        <v>104.52692307692307</v>
      </c>
      <c r="Z6343" t="str">
        <f>IF(Table1[[#This Row],[SeniorCitizen]]=1,"Yes","No")</f>
        <v>No</v>
      </c>
    </row>
    <row r="6344" spans="1:26" x14ac:dyDescent="0.3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s="2">
        <v>104.1</v>
      </c>
      <c r="T6344" s="2">
        <v>5135.1499999999996</v>
      </c>
      <c r="U6344" t="s">
        <v>24</v>
      </c>
      <c r="V6344">
        <f>COUNTIF(Table1[[#This Row],[OnlineSecurity]:[StreamingMovies]], "Yes")</f>
        <v>4</v>
      </c>
      <c r="W6344" t="str" cm="1">
        <f t="array" ref="W6344">_xlfn.IFS(Table1[[#This Row],[tenure]]&lt;=12,"0-1 Years", Table1[[#This Row],[tenure]] &lt;=36, "1-3 Years",Table1[[#This Row],[tenure]]&lt;=60, "3-5 Years",Table1[[#This Row],[tenure]]&gt;60,"5+ Years")</f>
        <v>3-5 Years</v>
      </c>
      <c r="X6344" t="str">
        <f>IF(AND(Table1[[#This Row],[Contract]]="Month-to-Month", Table1[[#This Row],[PaymentMethod]]= "Electronic check"), "High Risk", "Standard")</f>
        <v>High Risk</v>
      </c>
      <c r="Y6344" s="11">
        <f>IFERROR(Table1[[#This Row],[TotalCharges]]/Table1[[#This Row],[tenure]],"0")</f>
        <v>109.25851063829786</v>
      </c>
      <c r="Z6344" t="str">
        <f>IF(Table1[[#This Row],[SeniorCitizen]]=1,"Yes","No")</f>
        <v>No</v>
      </c>
    </row>
    <row r="6345" spans="1:26" x14ac:dyDescent="0.35">
      <c r="A6345" t="s">
        <v>6380</v>
      </c>
      <c r="B6345" t="s">
        <v>30</v>
      </c>
      <c r="C6345">
        <v>0</v>
      </c>
      <c r="D6345" t="s">
        <v>24</v>
      </c>
      <c r="E6345" t="s">
        <v>24</v>
      </c>
      <c r="F6345">
        <v>38</v>
      </c>
      <c r="G6345" t="s">
        <v>23</v>
      </c>
      <c r="H6345" t="s">
        <v>24</v>
      </c>
      <c r="I6345" t="s">
        <v>24</v>
      </c>
      <c r="J6345" t="s">
        <v>24</v>
      </c>
      <c r="K6345" t="s">
        <v>24</v>
      </c>
      <c r="L6345" t="s">
        <v>24</v>
      </c>
      <c r="M6345" t="s">
        <v>24</v>
      </c>
      <c r="N6345" t="s">
        <v>24</v>
      </c>
      <c r="O6345" t="s">
        <v>24</v>
      </c>
      <c r="P6345" t="s">
        <v>31</v>
      </c>
      <c r="Q6345" t="s">
        <v>24</v>
      </c>
      <c r="R6345" t="s">
        <v>32</v>
      </c>
      <c r="S6345" s="2">
        <v>20.100000000000001</v>
      </c>
      <c r="T6345" s="2">
        <v>730.1</v>
      </c>
      <c r="U6345" t="s">
        <v>24</v>
      </c>
      <c r="V6345">
        <f>COUNTIF(Table1[[#This Row],[OnlineSecurity]:[StreamingMovies]], "Yes")</f>
        <v>0</v>
      </c>
      <c r="W6345" t="str" cm="1">
        <f t="array" ref="W6345">_xlfn.IFS(Table1[[#This Row],[tenure]]&lt;=12,"0-1 Years", Table1[[#This Row],[tenure]] &lt;=36, "1-3 Years",Table1[[#This Row],[tenure]]&lt;=60, "3-5 Years",Table1[[#This Row],[tenure]]&gt;60,"5+ Years")</f>
        <v>3-5 Years</v>
      </c>
      <c r="X6345" t="str">
        <f>IF(AND(Table1[[#This Row],[Contract]]="Month-to-Month", Table1[[#This Row],[PaymentMethod]]= "Electronic check"), "High Risk", "Standard")</f>
        <v>Standard</v>
      </c>
      <c r="Y6345" s="11">
        <f>IFERROR(Table1[[#This Row],[TotalCharges]]/Table1[[#This Row],[tenure]],"0")</f>
        <v>19.213157894736842</v>
      </c>
      <c r="Z6345" t="str">
        <f>IF(Table1[[#This Row],[SeniorCitizen]]=1,"Yes","No")</f>
        <v>No</v>
      </c>
    </row>
    <row r="6346" spans="1:26" x14ac:dyDescent="0.3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7104</v>
      </c>
      <c r="S6346" s="2">
        <v>74.95</v>
      </c>
      <c r="T6346" s="2">
        <v>2869.85</v>
      </c>
      <c r="U6346" t="s">
        <v>23</v>
      </c>
      <c r="V6346">
        <f>COUNTIF(Table1[[#This Row],[OnlineSecurity]:[StreamingMovies]], "Yes")</f>
        <v>0</v>
      </c>
      <c r="W6346" t="str" cm="1">
        <f t="array" ref="W6346">_xlfn.IFS(Table1[[#This Row],[tenure]]&lt;=12,"0-1 Years", Table1[[#This Row],[tenure]] &lt;=36, "1-3 Years",Table1[[#This Row],[tenure]]&lt;=60, "3-5 Years",Table1[[#This Row],[tenure]]&gt;60,"5+ Years")</f>
        <v>3-5 Years</v>
      </c>
      <c r="X6346" t="str">
        <f>IF(AND(Table1[[#This Row],[Contract]]="Month-to-Month", Table1[[#This Row],[PaymentMethod]]= "Electronic check"), "High Risk", "Standard")</f>
        <v>Standard</v>
      </c>
      <c r="Y6346" s="11">
        <f>IFERROR(Table1[[#This Row],[TotalCharges]]/Table1[[#This Row],[tenure]],"0")</f>
        <v>75.522368421052633</v>
      </c>
      <c r="Z6346" t="str">
        <f>IF(Table1[[#This Row],[SeniorCitizen]]=1,"Yes","No")</f>
        <v>Yes</v>
      </c>
    </row>
    <row r="6347" spans="1:26" x14ac:dyDescent="0.3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7105</v>
      </c>
      <c r="S6347" s="2">
        <v>56.55</v>
      </c>
      <c r="T6347" s="2">
        <v>118.25</v>
      </c>
      <c r="U6347" t="s">
        <v>24</v>
      </c>
      <c r="V6347">
        <f>COUNTIF(Table1[[#This Row],[OnlineSecurity]:[StreamingMovies]], "Yes")</f>
        <v>1</v>
      </c>
      <c r="W6347" t="str" cm="1">
        <f t="array" ref="W6347">_xlfn.IFS(Table1[[#This Row],[tenure]]&lt;=12,"0-1 Years", Table1[[#This Row],[tenure]] &lt;=36, "1-3 Years",Table1[[#This Row],[tenure]]&lt;=60, "3-5 Years",Table1[[#This Row],[tenure]]&gt;60,"5+ Years")</f>
        <v>0-1 Years</v>
      </c>
      <c r="X6347" t="str">
        <f>IF(AND(Table1[[#This Row],[Contract]]="Month-to-Month", Table1[[#This Row],[PaymentMethod]]= "Electronic check"), "High Risk", "Standard")</f>
        <v>Standard</v>
      </c>
      <c r="Y6347" s="11">
        <f>IFERROR(Table1[[#This Row],[TotalCharges]]/Table1[[#This Row],[tenure]],"0")</f>
        <v>59.125</v>
      </c>
      <c r="Z6347" t="str">
        <f>IF(Table1[[#This Row],[SeniorCitizen]]=1,"Yes","No")</f>
        <v>Yes</v>
      </c>
    </row>
    <row r="6348" spans="1:26" x14ac:dyDescent="0.3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7105</v>
      </c>
      <c r="S6348" s="2">
        <v>49.25</v>
      </c>
      <c r="T6348" s="2">
        <v>49.25</v>
      </c>
      <c r="U6348" t="s">
        <v>23</v>
      </c>
      <c r="V6348">
        <f>COUNTIF(Table1[[#This Row],[OnlineSecurity]:[StreamingMovies]], "Yes")</f>
        <v>1</v>
      </c>
      <c r="W6348" t="str" cm="1">
        <f t="array" ref="W6348">_xlfn.IFS(Table1[[#This Row],[tenure]]&lt;=12,"0-1 Years", Table1[[#This Row],[tenure]] &lt;=36, "1-3 Years",Table1[[#This Row],[tenure]]&lt;=60, "3-5 Years",Table1[[#This Row],[tenure]]&gt;60,"5+ Years")</f>
        <v>0-1 Years</v>
      </c>
      <c r="X6348" t="str">
        <f>IF(AND(Table1[[#This Row],[Contract]]="Month-to-Month", Table1[[#This Row],[PaymentMethod]]= "Electronic check"), "High Risk", "Standard")</f>
        <v>Standard</v>
      </c>
      <c r="Y6348" s="11">
        <f>IFERROR(Table1[[#This Row],[TotalCharges]]/Table1[[#This Row],[tenure]],"0")</f>
        <v>49.25</v>
      </c>
      <c r="Z6348" t="str">
        <f>IF(Table1[[#This Row],[SeniorCitizen]]=1,"Yes","No")</f>
        <v>Yes</v>
      </c>
    </row>
    <row r="6349" spans="1:26" x14ac:dyDescent="0.3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7104</v>
      </c>
      <c r="S6349" s="2">
        <v>68.599999999999994</v>
      </c>
      <c r="T6349" s="2">
        <v>1108.5999999999999</v>
      </c>
      <c r="U6349" t="s">
        <v>24</v>
      </c>
      <c r="V6349">
        <f>COUNTIF(Table1[[#This Row],[OnlineSecurity]:[StreamingMovies]], "Yes")</f>
        <v>0</v>
      </c>
      <c r="W6349" t="str" cm="1">
        <f t="array" ref="W6349">_xlfn.IFS(Table1[[#This Row],[tenure]]&lt;=12,"0-1 Years", Table1[[#This Row],[tenure]] &lt;=36, "1-3 Years",Table1[[#This Row],[tenure]]&lt;=60, "3-5 Years",Table1[[#This Row],[tenure]]&gt;60,"5+ Years")</f>
        <v>1-3 Years</v>
      </c>
      <c r="X6349" t="str">
        <f>IF(AND(Table1[[#This Row],[Contract]]="Month-to-Month", Table1[[#This Row],[PaymentMethod]]= "Electronic check"), "High Risk", "Standard")</f>
        <v>Standard</v>
      </c>
      <c r="Y6349" s="11">
        <f>IFERROR(Table1[[#This Row],[TotalCharges]]/Table1[[#This Row],[tenure]],"0")</f>
        <v>73.906666666666666</v>
      </c>
      <c r="Z6349" t="str">
        <f>IF(Table1[[#This Row],[SeniorCitizen]]=1,"Yes","No")</f>
        <v>No</v>
      </c>
    </row>
    <row r="6350" spans="1:26" x14ac:dyDescent="0.3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7105</v>
      </c>
      <c r="S6350" s="2">
        <v>69.05</v>
      </c>
      <c r="T6350" s="2">
        <v>1815.65</v>
      </c>
      <c r="U6350" t="s">
        <v>24</v>
      </c>
      <c r="V6350">
        <f>COUNTIF(Table1[[#This Row],[OnlineSecurity]:[StreamingMovies]], "Yes")</f>
        <v>0</v>
      </c>
      <c r="W6350" t="str" cm="1">
        <f t="array" ref="W6350">_xlfn.IFS(Table1[[#This Row],[tenure]]&lt;=12,"0-1 Years", Table1[[#This Row],[tenure]] &lt;=36, "1-3 Years",Table1[[#This Row],[tenure]]&lt;=60, "3-5 Years",Table1[[#This Row],[tenure]]&gt;60,"5+ Years")</f>
        <v>1-3 Years</v>
      </c>
      <c r="X6350" t="str">
        <f>IF(AND(Table1[[#This Row],[Contract]]="Month-to-Month", Table1[[#This Row],[PaymentMethod]]= "Electronic check"), "High Risk", "Standard")</f>
        <v>Standard</v>
      </c>
      <c r="Y6350" s="11">
        <f>IFERROR(Table1[[#This Row],[TotalCharges]]/Table1[[#This Row],[tenure]],"0")</f>
        <v>69.832692307692312</v>
      </c>
      <c r="Z6350" t="str">
        <f>IF(Table1[[#This Row],[SeniorCitizen]]=1,"Yes","No")</f>
        <v>No</v>
      </c>
    </row>
    <row r="6351" spans="1:26" x14ac:dyDescent="0.35">
      <c r="A6351" t="s">
        <v>6386</v>
      </c>
      <c r="B6351" t="s">
        <v>22</v>
      </c>
      <c r="C6351">
        <v>0</v>
      </c>
      <c r="D6351" t="s">
        <v>23</v>
      </c>
      <c r="E6351" t="s">
        <v>23</v>
      </c>
      <c r="F6351">
        <v>35</v>
      </c>
      <c r="G6351" t="s">
        <v>23</v>
      </c>
      <c r="H6351" t="s">
        <v>24</v>
      </c>
      <c r="I6351" t="s">
        <v>24</v>
      </c>
      <c r="J6351" t="s">
        <v>24</v>
      </c>
      <c r="K6351" t="s">
        <v>24</v>
      </c>
      <c r="L6351" t="s">
        <v>24</v>
      </c>
      <c r="M6351" t="s">
        <v>24</v>
      </c>
      <c r="N6351" t="s">
        <v>24</v>
      </c>
      <c r="O6351" t="s">
        <v>24</v>
      </c>
      <c r="P6351" t="s">
        <v>47</v>
      </c>
      <c r="Q6351" t="s">
        <v>24</v>
      </c>
      <c r="R6351" t="s">
        <v>7105</v>
      </c>
      <c r="S6351" s="2">
        <v>19.7</v>
      </c>
      <c r="T6351" s="2">
        <v>730.4</v>
      </c>
      <c r="U6351" t="s">
        <v>24</v>
      </c>
      <c r="V6351">
        <f>COUNTIF(Table1[[#This Row],[OnlineSecurity]:[StreamingMovies]], "Yes")</f>
        <v>0</v>
      </c>
      <c r="W6351" t="str" cm="1">
        <f t="array" ref="W6351">_xlfn.IFS(Table1[[#This Row],[tenure]]&lt;=12,"0-1 Years", Table1[[#This Row],[tenure]] &lt;=36, "1-3 Years",Table1[[#This Row],[tenure]]&lt;=60, "3-5 Years",Table1[[#This Row],[tenure]]&gt;60,"5+ Years")</f>
        <v>1-3 Years</v>
      </c>
      <c r="X6351" t="str">
        <f>IF(AND(Table1[[#This Row],[Contract]]="Month-to-Month", Table1[[#This Row],[PaymentMethod]]= "Electronic check"), "High Risk", "Standard")</f>
        <v>Standard</v>
      </c>
      <c r="Y6351" s="11">
        <f>IFERROR(Table1[[#This Row],[TotalCharges]]/Table1[[#This Row],[tenure]],"0")</f>
        <v>20.868571428571428</v>
      </c>
      <c r="Z6351" t="str">
        <f>IF(Table1[[#This Row],[SeniorCitizen]]=1,"Yes","No")</f>
        <v>No</v>
      </c>
    </row>
    <row r="6352" spans="1:26" x14ac:dyDescent="0.35">
      <c r="A6352" t="s">
        <v>6387</v>
      </c>
      <c r="B6352" t="s">
        <v>30</v>
      </c>
      <c r="C6352">
        <v>0</v>
      </c>
      <c r="D6352" t="s">
        <v>24</v>
      </c>
      <c r="E6352" t="s">
        <v>23</v>
      </c>
      <c r="F6352">
        <v>3</v>
      </c>
      <c r="G6352" t="s">
        <v>23</v>
      </c>
      <c r="H6352" t="s">
        <v>24</v>
      </c>
      <c r="I6352" t="s">
        <v>24</v>
      </c>
      <c r="J6352" t="s">
        <v>24</v>
      </c>
      <c r="K6352" t="s">
        <v>24</v>
      </c>
      <c r="L6352" t="s">
        <v>24</v>
      </c>
      <c r="M6352" t="s">
        <v>24</v>
      </c>
      <c r="N6352" t="s">
        <v>24</v>
      </c>
      <c r="O6352" t="s">
        <v>24</v>
      </c>
      <c r="P6352" t="s">
        <v>27</v>
      </c>
      <c r="Q6352" t="s">
        <v>23</v>
      </c>
      <c r="R6352" t="s">
        <v>32</v>
      </c>
      <c r="S6352" s="2">
        <v>20.05</v>
      </c>
      <c r="T6352" s="2">
        <v>75.45</v>
      </c>
      <c r="U6352" t="s">
        <v>24</v>
      </c>
      <c r="V6352">
        <f>COUNTIF(Table1[[#This Row],[OnlineSecurity]:[StreamingMovies]], "Yes")</f>
        <v>0</v>
      </c>
      <c r="W6352" t="str" cm="1">
        <f t="array" ref="W6352">_xlfn.IFS(Table1[[#This Row],[tenure]]&lt;=12,"0-1 Years", Table1[[#This Row],[tenure]] &lt;=36, "1-3 Years",Table1[[#This Row],[tenure]]&lt;=60, "3-5 Years",Table1[[#This Row],[tenure]]&gt;60,"5+ Years")</f>
        <v>0-1 Years</v>
      </c>
      <c r="X6352" t="str">
        <f>IF(AND(Table1[[#This Row],[Contract]]="Month-to-Month", Table1[[#This Row],[PaymentMethod]]= "Electronic check"), "High Risk", "Standard")</f>
        <v>Standard</v>
      </c>
      <c r="Y6352" s="11">
        <f>IFERROR(Table1[[#This Row],[TotalCharges]]/Table1[[#This Row],[tenure]],"0")</f>
        <v>25.150000000000002</v>
      </c>
      <c r="Z6352" t="str">
        <f>IF(Table1[[#This Row],[SeniorCitizen]]=1,"Yes","No")</f>
        <v>No</v>
      </c>
    </row>
    <row r="6353" spans="1:26" x14ac:dyDescent="0.3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s="2">
        <v>103.7</v>
      </c>
      <c r="T6353" s="2">
        <v>5071.05</v>
      </c>
      <c r="U6353" t="s">
        <v>23</v>
      </c>
      <c r="V6353">
        <f>COUNTIF(Table1[[#This Row],[OnlineSecurity]:[StreamingMovies]], "Yes")</f>
        <v>4</v>
      </c>
      <c r="W6353" t="str" cm="1">
        <f t="array" ref="W6353">_xlfn.IFS(Table1[[#This Row],[tenure]]&lt;=12,"0-1 Years", Table1[[#This Row],[tenure]] &lt;=36, "1-3 Years",Table1[[#This Row],[tenure]]&lt;=60, "3-5 Years",Table1[[#This Row],[tenure]]&gt;60,"5+ Years")</f>
        <v>3-5 Years</v>
      </c>
      <c r="X6353" t="str">
        <f>IF(AND(Table1[[#This Row],[Contract]]="Month-to-Month", Table1[[#This Row],[PaymentMethod]]= "Electronic check"), "High Risk", "Standard")</f>
        <v>High Risk</v>
      </c>
      <c r="Y6353" s="11">
        <f>IFERROR(Table1[[#This Row],[TotalCharges]]/Table1[[#This Row],[tenure]],"0")</f>
        <v>101.42100000000001</v>
      </c>
      <c r="Z6353" t="str">
        <f>IF(Table1[[#This Row],[SeniorCitizen]]=1,"Yes","No")</f>
        <v>No</v>
      </c>
    </row>
    <row r="6354" spans="1:26" x14ac:dyDescent="0.3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s="2">
        <v>94.4</v>
      </c>
      <c r="T6354" s="2">
        <v>4014.6</v>
      </c>
      <c r="U6354" t="s">
        <v>24</v>
      </c>
      <c r="V6354">
        <f>COUNTIF(Table1[[#This Row],[OnlineSecurity]:[StreamingMovies]], "Yes")</f>
        <v>3</v>
      </c>
      <c r="W6354" t="str" cm="1">
        <f t="array" ref="W6354">_xlfn.IFS(Table1[[#This Row],[tenure]]&lt;=12,"0-1 Years", Table1[[#This Row],[tenure]] &lt;=36, "1-3 Years",Table1[[#This Row],[tenure]]&lt;=60, "3-5 Years",Table1[[#This Row],[tenure]]&gt;60,"5+ Years")</f>
        <v>3-5 Years</v>
      </c>
      <c r="X6354" t="str">
        <f>IF(AND(Table1[[#This Row],[Contract]]="Month-to-Month", Table1[[#This Row],[PaymentMethod]]= "Electronic check"), "High Risk", "Standard")</f>
        <v>High Risk</v>
      </c>
      <c r="Y6354" s="11">
        <f>IFERROR(Table1[[#This Row],[TotalCharges]]/Table1[[#This Row],[tenure]],"0")</f>
        <v>95.585714285714289</v>
      </c>
      <c r="Z6354" t="str">
        <f>IF(Table1[[#This Row],[SeniorCitizen]]=1,"Yes","No")</f>
        <v>No</v>
      </c>
    </row>
    <row r="6355" spans="1:26" x14ac:dyDescent="0.3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7105</v>
      </c>
      <c r="S6355" s="2">
        <v>54.95</v>
      </c>
      <c r="T6355" s="2">
        <v>568.85</v>
      </c>
      <c r="U6355" t="s">
        <v>24</v>
      </c>
      <c r="V6355">
        <f>COUNTIF(Table1[[#This Row],[OnlineSecurity]:[StreamingMovies]], "Yes")</f>
        <v>2</v>
      </c>
      <c r="W6355" t="str" cm="1">
        <f t="array" ref="W6355">_xlfn.IFS(Table1[[#This Row],[tenure]]&lt;=12,"0-1 Years", Table1[[#This Row],[tenure]] &lt;=36, "1-3 Years",Table1[[#This Row],[tenure]]&lt;=60, "3-5 Years",Table1[[#This Row],[tenure]]&gt;60,"5+ Years")</f>
        <v>0-1 Years</v>
      </c>
      <c r="X6355" t="str">
        <f>IF(AND(Table1[[#This Row],[Contract]]="Month-to-Month", Table1[[#This Row],[PaymentMethod]]= "Electronic check"), "High Risk", "Standard")</f>
        <v>Standard</v>
      </c>
      <c r="Y6355" s="11">
        <f>IFERROR(Table1[[#This Row],[TotalCharges]]/Table1[[#This Row],[tenure]],"0")</f>
        <v>56.885000000000005</v>
      </c>
      <c r="Z6355" t="str">
        <f>IF(Table1[[#This Row],[SeniorCitizen]]=1,"Yes","No")</f>
        <v>No</v>
      </c>
    </row>
    <row r="6356" spans="1:26" x14ac:dyDescent="0.3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7104</v>
      </c>
      <c r="S6356" s="2">
        <v>93.7</v>
      </c>
      <c r="T6356" s="2">
        <v>5860.7</v>
      </c>
      <c r="U6356" t="s">
        <v>24</v>
      </c>
      <c r="V6356">
        <f>COUNTIF(Table1[[#This Row],[OnlineSecurity]:[StreamingMovies]], "Yes")</f>
        <v>4</v>
      </c>
      <c r="W6356" t="str" cm="1">
        <f t="array" ref="W6356">_xlfn.IFS(Table1[[#This Row],[tenure]]&lt;=12,"0-1 Years", Table1[[#This Row],[tenure]] &lt;=36, "1-3 Years",Table1[[#This Row],[tenure]]&lt;=60, "3-5 Years",Table1[[#This Row],[tenure]]&gt;60,"5+ Years")</f>
        <v>5+ Years</v>
      </c>
      <c r="X6356" t="str">
        <f>IF(AND(Table1[[#This Row],[Contract]]="Month-to-Month", Table1[[#This Row],[PaymentMethod]]= "Electronic check"), "High Risk", "Standard")</f>
        <v>Standard</v>
      </c>
      <c r="Y6356" s="11">
        <f>IFERROR(Table1[[#This Row],[TotalCharges]]/Table1[[#This Row],[tenure]],"0")</f>
        <v>96.077049180327862</v>
      </c>
      <c r="Z6356" t="str">
        <f>IF(Table1[[#This Row],[SeniorCitizen]]=1,"Yes","No")</f>
        <v>No</v>
      </c>
    </row>
    <row r="6357" spans="1:26" x14ac:dyDescent="0.3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7105</v>
      </c>
      <c r="S6357" s="2">
        <v>110.25</v>
      </c>
      <c r="T6357" s="2">
        <v>7279.35</v>
      </c>
      <c r="U6357" t="s">
        <v>24</v>
      </c>
      <c r="V6357">
        <f>COUNTIF(Table1[[#This Row],[OnlineSecurity]:[StreamingMovies]], "Yes")</f>
        <v>5</v>
      </c>
      <c r="W6357" t="str" cm="1">
        <f t="array" ref="W6357">_xlfn.IFS(Table1[[#This Row],[tenure]]&lt;=12,"0-1 Years", Table1[[#This Row],[tenure]] &lt;=36, "1-3 Years",Table1[[#This Row],[tenure]]&lt;=60, "3-5 Years",Table1[[#This Row],[tenure]]&gt;60,"5+ Years")</f>
        <v>5+ Years</v>
      </c>
      <c r="X6357" t="str">
        <f>IF(AND(Table1[[#This Row],[Contract]]="Month-to-Month", Table1[[#This Row],[PaymentMethod]]= "Electronic check"), "High Risk", "Standard")</f>
        <v>Standard</v>
      </c>
      <c r="Y6357" s="11">
        <f>IFERROR(Table1[[#This Row],[TotalCharges]]/Table1[[#This Row],[tenure]],"0")</f>
        <v>107.04926470588236</v>
      </c>
      <c r="Z6357" t="str">
        <f>IF(Table1[[#This Row],[SeniorCitizen]]=1,"Yes","No")</f>
        <v>No</v>
      </c>
    </row>
    <row r="6358" spans="1:26" x14ac:dyDescent="0.3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s="2">
        <v>98.9</v>
      </c>
      <c r="T6358" s="2">
        <v>1064.95</v>
      </c>
      <c r="U6358" t="s">
        <v>24</v>
      </c>
      <c r="V6358">
        <f>COUNTIF(Table1[[#This Row],[OnlineSecurity]:[StreamingMovies]], "Yes")</f>
        <v>4</v>
      </c>
      <c r="W6358" t="str" cm="1">
        <f t="array" ref="W6358">_xlfn.IFS(Table1[[#This Row],[tenure]]&lt;=12,"0-1 Years", Table1[[#This Row],[tenure]] &lt;=36, "1-3 Years",Table1[[#This Row],[tenure]]&lt;=60, "3-5 Years",Table1[[#This Row],[tenure]]&gt;60,"5+ Years")</f>
        <v>0-1 Years</v>
      </c>
      <c r="X6358" t="str">
        <f>IF(AND(Table1[[#This Row],[Contract]]="Month-to-Month", Table1[[#This Row],[PaymentMethod]]= "Electronic check"), "High Risk", "Standard")</f>
        <v>Standard</v>
      </c>
      <c r="Y6358" s="11">
        <f>IFERROR(Table1[[#This Row],[TotalCharges]]/Table1[[#This Row],[tenure]],"0")</f>
        <v>106.495</v>
      </c>
      <c r="Z6358" t="str">
        <f>IF(Table1[[#This Row],[SeniorCitizen]]=1,"Yes","No")</f>
        <v>No</v>
      </c>
    </row>
    <row r="6359" spans="1:26" x14ac:dyDescent="0.3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s="2">
        <v>89.75</v>
      </c>
      <c r="T6359" s="2">
        <v>5769.6</v>
      </c>
      <c r="U6359" t="s">
        <v>23</v>
      </c>
      <c r="V6359">
        <f>COUNTIF(Table1[[#This Row],[OnlineSecurity]:[StreamingMovies]], "Yes")</f>
        <v>3</v>
      </c>
      <c r="W6359" t="str" cm="1">
        <f t="array" ref="W6359">_xlfn.IFS(Table1[[#This Row],[tenure]]&lt;=12,"0-1 Years", Table1[[#This Row],[tenure]] &lt;=36, "1-3 Years",Table1[[#This Row],[tenure]]&lt;=60, "3-5 Years",Table1[[#This Row],[tenure]]&gt;60,"5+ Years")</f>
        <v>5+ Years</v>
      </c>
      <c r="X6359" t="str">
        <f>IF(AND(Table1[[#This Row],[Contract]]="Month-to-Month", Table1[[#This Row],[PaymentMethod]]= "Electronic check"), "High Risk", "Standard")</f>
        <v>Standard</v>
      </c>
      <c r="Y6359" s="11">
        <f>IFERROR(Table1[[#This Row],[TotalCharges]]/Table1[[#This Row],[tenure]],"0")</f>
        <v>88.763076923076923</v>
      </c>
      <c r="Z6359" t="str">
        <f>IF(Table1[[#This Row],[SeniorCitizen]]=1,"Yes","No")</f>
        <v>No</v>
      </c>
    </row>
    <row r="6360" spans="1:26" x14ac:dyDescent="0.3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7104</v>
      </c>
      <c r="S6360" s="2">
        <v>80.45</v>
      </c>
      <c r="T6360" s="2">
        <v>5886.85</v>
      </c>
      <c r="U6360" t="s">
        <v>24</v>
      </c>
      <c r="V6360">
        <f>COUNTIF(Table1[[#This Row],[OnlineSecurity]:[StreamingMovies]], "Yes")</f>
        <v>5</v>
      </c>
      <c r="W6360" t="str" cm="1">
        <f t="array" ref="W6360">_xlfn.IFS(Table1[[#This Row],[tenure]]&lt;=12,"0-1 Years", Table1[[#This Row],[tenure]] &lt;=36, "1-3 Years",Table1[[#This Row],[tenure]]&lt;=60, "3-5 Years",Table1[[#This Row],[tenure]]&gt;60,"5+ Years")</f>
        <v>5+ Years</v>
      </c>
      <c r="X6360" t="str">
        <f>IF(AND(Table1[[#This Row],[Contract]]="Month-to-Month", Table1[[#This Row],[PaymentMethod]]= "Electronic check"), "High Risk", "Standard")</f>
        <v>Standard</v>
      </c>
      <c r="Y6360" s="11">
        <f>IFERROR(Table1[[#This Row],[TotalCharges]]/Table1[[#This Row],[tenure]],"0")</f>
        <v>81.761805555555554</v>
      </c>
      <c r="Z6360" t="str">
        <f>IF(Table1[[#This Row],[SeniorCitizen]]=1,"Yes","No")</f>
        <v>No</v>
      </c>
    </row>
    <row r="6361" spans="1:26" x14ac:dyDescent="0.3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s="2">
        <v>79.400000000000006</v>
      </c>
      <c r="T6361" s="2">
        <v>4238.45</v>
      </c>
      <c r="U6361" t="s">
        <v>24</v>
      </c>
      <c r="V6361">
        <f>COUNTIF(Table1[[#This Row],[OnlineSecurity]:[StreamingMovies]], "Yes")</f>
        <v>2</v>
      </c>
      <c r="W6361" t="str" cm="1">
        <f t="array" ref="W6361">_xlfn.IFS(Table1[[#This Row],[tenure]]&lt;=12,"0-1 Years", Table1[[#This Row],[tenure]] &lt;=36, "1-3 Years",Table1[[#This Row],[tenure]]&lt;=60, "3-5 Years",Table1[[#This Row],[tenure]]&gt;60,"5+ Years")</f>
        <v>3-5 Years</v>
      </c>
      <c r="X6361" t="str">
        <f>IF(AND(Table1[[#This Row],[Contract]]="Month-to-Month", Table1[[#This Row],[PaymentMethod]]= "Electronic check"), "High Risk", "Standard")</f>
        <v>High Risk</v>
      </c>
      <c r="Y6361" s="11">
        <f>IFERROR(Table1[[#This Row],[TotalCharges]]/Table1[[#This Row],[tenure]],"0")</f>
        <v>77.062727272727273</v>
      </c>
      <c r="Z6361" t="str">
        <f>IF(Table1[[#This Row],[SeniorCitizen]]=1,"Yes","No")</f>
        <v>No</v>
      </c>
    </row>
    <row r="6362" spans="1:26" x14ac:dyDescent="0.35">
      <c r="A6362" t="s">
        <v>6397</v>
      </c>
      <c r="B6362" t="s">
        <v>22</v>
      </c>
      <c r="C6362">
        <v>0</v>
      </c>
      <c r="D6362" t="s">
        <v>24</v>
      </c>
      <c r="E6362" t="s">
        <v>24</v>
      </c>
      <c r="F6362">
        <v>1</v>
      </c>
      <c r="G6362" t="s">
        <v>23</v>
      </c>
      <c r="H6362" t="s">
        <v>24</v>
      </c>
      <c r="I6362" t="s">
        <v>24</v>
      </c>
      <c r="J6362" t="s">
        <v>24</v>
      </c>
      <c r="K6362" t="s">
        <v>24</v>
      </c>
      <c r="L6362" t="s">
        <v>24</v>
      </c>
      <c r="M6362" t="s">
        <v>24</v>
      </c>
      <c r="N6362" t="s">
        <v>24</v>
      </c>
      <c r="O6362" t="s">
        <v>24</v>
      </c>
      <c r="P6362" t="s">
        <v>27</v>
      </c>
      <c r="Q6362" t="s">
        <v>23</v>
      </c>
      <c r="R6362" t="s">
        <v>32</v>
      </c>
      <c r="S6362" s="2">
        <v>20.3</v>
      </c>
      <c r="T6362" s="2">
        <v>20.3</v>
      </c>
      <c r="U6362" t="s">
        <v>23</v>
      </c>
      <c r="V6362">
        <f>COUNTIF(Table1[[#This Row],[OnlineSecurity]:[StreamingMovies]], "Yes")</f>
        <v>0</v>
      </c>
      <c r="W6362" t="str" cm="1">
        <f t="array" ref="W6362">_xlfn.IFS(Table1[[#This Row],[tenure]]&lt;=12,"0-1 Years", Table1[[#This Row],[tenure]] &lt;=36, "1-3 Years",Table1[[#This Row],[tenure]]&lt;=60, "3-5 Years",Table1[[#This Row],[tenure]]&gt;60,"5+ Years")</f>
        <v>0-1 Years</v>
      </c>
      <c r="X6362" t="str">
        <f>IF(AND(Table1[[#This Row],[Contract]]="Month-to-Month", Table1[[#This Row],[PaymentMethod]]= "Electronic check"), "High Risk", "Standard")</f>
        <v>Standard</v>
      </c>
      <c r="Y6362" s="11">
        <f>IFERROR(Table1[[#This Row],[TotalCharges]]/Table1[[#This Row],[tenure]],"0")</f>
        <v>20.3</v>
      </c>
      <c r="Z6362" t="str">
        <f>IF(Table1[[#This Row],[SeniorCitizen]]=1,"Yes","No")</f>
        <v>No</v>
      </c>
    </row>
    <row r="6363" spans="1:26" x14ac:dyDescent="0.3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7104</v>
      </c>
      <c r="S6363" s="2">
        <v>62.8</v>
      </c>
      <c r="T6363" s="2">
        <v>418.3</v>
      </c>
      <c r="U6363" t="s">
        <v>24</v>
      </c>
      <c r="V6363">
        <f>COUNTIF(Table1[[#This Row],[OnlineSecurity]:[StreamingMovies]], "Yes")</f>
        <v>3</v>
      </c>
      <c r="W6363" t="str" cm="1">
        <f t="array" ref="W6363">_xlfn.IFS(Table1[[#This Row],[tenure]]&lt;=12,"0-1 Years", Table1[[#This Row],[tenure]] &lt;=36, "1-3 Years",Table1[[#This Row],[tenure]]&lt;=60, "3-5 Years",Table1[[#This Row],[tenure]]&gt;60,"5+ Years")</f>
        <v>0-1 Years</v>
      </c>
      <c r="X6363" t="str">
        <f>IF(AND(Table1[[#This Row],[Contract]]="Month-to-Month", Table1[[#This Row],[PaymentMethod]]= "Electronic check"), "High Risk", "Standard")</f>
        <v>Standard</v>
      </c>
      <c r="Y6363" s="11">
        <f>IFERROR(Table1[[#This Row],[TotalCharges]]/Table1[[#This Row],[tenure]],"0")</f>
        <v>59.75714285714286</v>
      </c>
      <c r="Z6363" t="str">
        <f>IF(Table1[[#This Row],[SeniorCitizen]]=1,"Yes","No")</f>
        <v>No</v>
      </c>
    </row>
    <row r="6364" spans="1:26" x14ac:dyDescent="0.3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s="2">
        <v>74.900000000000006</v>
      </c>
      <c r="T6364" s="2">
        <v>136.05000000000001</v>
      </c>
      <c r="U6364" t="s">
        <v>24</v>
      </c>
      <c r="V6364">
        <f>COUNTIF(Table1[[#This Row],[OnlineSecurity]:[StreamingMovies]], "Yes")</f>
        <v>0</v>
      </c>
      <c r="W6364" t="str" cm="1">
        <f t="array" ref="W6364">_xlfn.IFS(Table1[[#This Row],[tenure]]&lt;=12,"0-1 Years", Table1[[#This Row],[tenure]] &lt;=36, "1-3 Years",Table1[[#This Row],[tenure]]&lt;=60, "3-5 Years",Table1[[#This Row],[tenure]]&gt;60,"5+ Years")</f>
        <v>0-1 Years</v>
      </c>
      <c r="X6364" t="str">
        <f>IF(AND(Table1[[#This Row],[Contract]]="Month-to-Month", Table1[[#This Row],[PaymentMethod]]= "Electronic check"), "High Risk", "Standard")</f>
        <v>Standard</v>
      </c>
      <c r="Y6364" s="11">
        <f>IFERROR(Table1[[#This Row],[TotalCharges]]/Table1[[#This Row],[tenure]],"0")</f>
        <v>68.025000000000006</v>
      </c>
      <c r="Z6364" t="str">
        <f>IF(Table1[[#This Row],[SeniorCitizen]]=1,"Yes","No")</f>
        <v>No</v>
      </c>
    </row>
    <row r="6365" spans="1:26" x14ac:dyDescent="0.3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s="2">
        <v>74.849999999999994</v>
      </c>
      <c r="T6365" s="2">
        <v>708.2</v>
      </c>
      <c r="U6365" t="s">
        <v>24</v>
      </c>
      <c r="V6365">
        <f>COUNTIF(Table1[[#This Row],[OnlineSecurity]:[StreamingMovies]], "Yes")</f>
        <v>1</v>
      </c>
      <c r="W6365" t="str" cm="1">
        <f t="array" ref="W6365">_xlfn.IFS(Table1[[#This Row],[tenure]]&lt;=12,"0-1 Years", Table1[[#This Row],[tenure]] &lt;=36, "1-3 Years",Table1[[#This Row],[tenure]]&lt;=60, "3-5 Years",Table1[[#This Row],[tenure]]&gt;60,"5+ Years")</f>
        <v>0-1 Years</v>
      </c>
      <c r="X6365" t="str">
        <f>IF(AND(Table1[[#This Row],[Contract]]="Month-to-Month", Table1[[#This Row],[PaymentMethod]]= "Electronic check"), "High Risk", "Standard")</f>
        <v>High Risk</v>
      </c>
      <c r="Y6365" s="11">
        <f>IFERROR(Table1[[#This Row],[TotalCharges]]/Table1[[#This Row],[tenure]],"0")</f>
        <v>78.688888888888897</v>
      </c>
      <c r="Z6365" t="str">
        <f>IF(Table1[[#This Row],[SeniorCitizen]]=1,"Yes","No")</f>
        <v>No</v>
      </c>
    </row>
    <row r="6366" spans="1:26" x14ac:dyDescent="0.35">
      <c r="A6366" t="s">
        <v>6401</v>
      </c>
      <c r="B6366" t="s">
        <v>30</v>
      </c>
      <c r="C6366">
        <v>0</v>
      </c>
      <c r="D6366" t="s">
        <v>24</v>
      </c>
      <c r="E6366" t="s">
        <v>23</v>
      </c>
      <c r="F6366">
        <v>27</v>
      </c>
      <c r="G6366" t="s">
        <v>23</v>
      </c>
      <c r="H6366" t="s">
        <v>23</v>
      </c>
      <c r="I6366" t="s">
        <v>24</v>
      </c>
      <c r="J6366" t="s">
        <v>24</v>
      </c>
      <c r="K6366" t="s">
        <v>24</v>
      </c>
      <c r="L6366" t="s">
        <v>24</v>
      </c>
      <c r="M6366" t="s">
        <v>24</v>
      </c>
      <c r="N6366" t="s">
        <v>24</v>
      </c>
      <c r="O6366" t="s">
        <v>24</v>
      </c>
      <c r="P6366" t="s">
        <v>47</v>
      </c>
      <c r="Q6366" t="s">
        <v>23</v>
      </c>
      <c r="R6366" t="s">
        <v>7105</v>
      </c>
      <c r="S6366" s="2">
        <v>25.85</v>
      </c>
      <c r="T6366" s="2">
        <v>788.55</v>
      </c>
      <c r="U6366" t="s">
        <v>24</v>
      </c>
      <c r="V6366">
        <f>COUNTIF(Table1[[#This Row],[OnlineSecurity]:[StreamingMovies]], "Yes")</f>
        <v>0</v>
      </c>
      <c r="W6366" t="str" cm="1">
        <f t="array" ref="W6366">_xlfn.IFS(Table1[[#This Row],[tenure]]&lt;=12,"0-1 Years", Table1[[#This Row],[tenure]] &lt;=36, "1-3 Years",Table1[[#This Row],[tenure]]&lt;=60, "3-5 Years",Table1[[#This Row],[tenure]]&gt;60,"5+ Years")</f>
        <v>1-3 Years</v>
      </c>
      <c r="X6366" t="str">
        <f>IF(AND(Table1[[#This Row],[Contract]]="Month-to-Month", Table1[[#This Row],[PaymentMethod]]= "Electronic check"), "High Risk", "Standard")</f>
        <v>Standard</v>
      </c>
      <c r="Y6366" s="11">
        <f>IFERROR(Table1[[#This Row],[TotalCharges]]/Table1[[#This Row],[tenure]],"0")</f>
        <v>29.205555555555552</v>
      </c>
      <c r="Z6366" t="str">
        <f>IF(Table1[[#This Row],[SeniorCitizen]]=1,"Yes","No")</f>
        <v>No</v>
      </c>
    </row>
    <row r="6367" spans="1:26" x14ac:dyDescent="0.3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s="2">
        <v>101.95</v>
      </c>
      <c r="T6367" s="2">
        <v>700.85</v>
      </c>
      <c r="U6367" t="s">
        <v>23</v>
      </c>
      <c r="V6367">
        <f>COUNTIF(Table1[[#This Row],[OnlineSecurity]:[StreamingMovies]], "Yes")</f>
        <v>3</v>
      </c>
      <c r="W6367" t="str" cm="1">
        <f t="array" ref="W6367">_xlfn.IFS(Table1[[#This Row],[tenure]]&lt;=12,"0-1 Years", Table1[[#This Row],[tenure]] &lt;=36, "1-3 Years",Table1[[#This Row],[tenure]]&lt;=60, "3-5 Years",Table1[[#This Row],[tenure]]&gt;60,"5+ Years")</f>
        <v>0-1 Years</v>
      </c>
      <c r="X6367" t="str">
        <f>IF(AND(Table1[[#This Row],[Contract]]="Month-to-Month", Table1[[#This Row],[PaymentMethod]]= "Electronic check"), "High Risk", "Standard")</f>
        <v>High Risk</v>
      </c>
      <c r="Y6367" s="11">
        <f>IFERROR(Table1[[#This Row],[TotalCharges]]/Table1[[#This Row],[tenure]],"0")</f>
        <v>100.12142857142858</v>
      </c>
      <c r="Z6367" t="str">
        <f>IF(Table1[[#This Row],[SeniorCitizen]]=1,"Yes","No")</f>
        <v>Yes</v>
      </c>
    </row>
    <row r="6368" spans="1:26" x14ac:dyDescent="0.3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s="2">
        <v>68.3</v>
      </c>
      <c r="T6368" s="2">
        <v>4378.8</v>
      </c>
      <c r="U6368" t="s">
        <v>24</v>
      </c>
      <c r="V6368">
        <f>COUNTIF(Table1[[#This Row],[OnlineSecurity]:[StreamingMovies]], "Yes")</f>
        <v>4</v>
      </c>
      <c r="W6368" t="str" cm="1">
        <f t="array" ref="W6368">_xlfn.IFS(Table1[[#This Row],[tenure]]&lt;=12,"0-1 Years", Table1[[#This Row],[tenure]] &lt;=36, "1-3 Years",Table1[[#This Row],[tenure]]&lt;=60, "3-5 Years",Table1[[#This Row],[tenure]]&gt;60,"5+ Years")</f>
        <v>5+ Years</v>
      </c>
      <c r="X6368" t="str">
        <f>IF(AND(Table1[[#This Row],[Contract]]="Month-to-Month", Table1[[#This Row],[PaymentMethod]]= "Electronic check"), "High Risk", "Standard")</f>
        <v>Standard</v>
      </c>
      <c r="Y6368" s="11">
        <f>IFERROR(Table1[[#This Row],[TotalCharges]]/Table1[[#This Row],[tenure]],"0")</f>
        <v>68.418750000000003</v>
      </c>
      <c r="Z6368" t="str">
        <f>IF(Table1[[#This Row],[SeniorCitizen]]=1,"Yes","No")</f>
        <v>No</v>
      </c>
    </row>
    <row r="6369" spans="1:26" x14ac:dyDescent="0.35">
      <c r="A6369" t="s">
        <v>6404</v>
      </c>
      <c r="B6369" t="s">
        <v>30</v>
      </c>
      <c r="C6369">
        <v>0</v>
      </c>
      <c r="D6369" t="s">
        <v>24</v>
      </c>
      <c r="E6369" t="s">
        <v>24</v>
      </c>
      <c r="F6369">
        <v>70</v>
      </c>
      <c r="G6369" t="s">
        <v>24</v>
      </c>
      <c r="H6369" t="s">
        <v>24</v>
      </c>
      <c r="I6369" t="s">
        <v>26</v>
      </c>
      <c r="J6369" t="s">
        <v>23</v>
      </c>
      <c r="K6369" t="s">
        <v>24</v>
      </c>
      <c r="L6369" t="s">
        <v>23</v>
      </c>
      <c r="M6369" t="s">
        <v>23</v>
      </c>
      <c r="N6369" t="s">
        <v>24</v>
      </c>
      <c r="O6369" t="s">
        <v>23</v>
      </c>
      <c r="P6369" t="s">
        <v>47</v>
      </c>
      <c r="Q6369" t="s">
        <v>24</v>
      </c>
      <c r="R6369" t="s">
        <v>7104</v>
      </c>
      <c r="S6369" s="2">
        <v>48.4</v>
      </c>
      <c r="T6369" s="2">
        <v>3442.8</v>
      </c>
      <c r="U6369" t="s">
        <v>24</v>
      </c>
      <c r="V6369">
        <f>COUNTIF(Table1[[#This Row],[OnlineSecurity]:[StreamingMovies]], "Yes")</f>
        <v>4</v>
      </c>
      <c r="W6369" t="str" cm="1">
        <f t="array" ref="W6369">_xlfn.IFS(Table1[[#This Row],[tenure]]&lt;=12,"0-1 Years", Table1[[#This Row],[tenure]] &lt;=36, "1-3 Years",Table1[[#This Row],[tenure]]&lt;=60, "3-5 Years",Table1[[#This Row],[tenure]]&gt;60,"5+ Years")</f>
        <v>5+ Years</v>
      </c>
      <c r="X6369" t="str">
        <f>IF(AND(Table1[[#This Row],[Contract]]="Month-to-Month", Table1[[#This Row],[PaymentMethod]]= "Electronic check"), "High Risk", "Standard")</f>
        <v>Standard</v>
      </c>
      <c r="Y6369" s="11">
        <f>IFERROR(Table1[[#This Row],[TotalCharges]]/Table1[[#This Row],[tenure]],"0")</f>
        <v>49.182857142857145</v>
      </c>
      <c r="Z6369" t="str">
        <f>IF(Table1[[#This Row],[SeniorCitizen]]=1,"Yes","No")</f>
        <v>No</v>
      </c>
    </row>
    <row r="6370" spans="1:26" x14ac:dyDescent="0.3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s="2">
        <v>94</v>
      </c>
      <c r="T6370" s="2">
        <v>181.7</v>
      </c>
      <c r="U6370" t="s">
        <v>23</v>
      </c>
      <c r="V6370">
        <f>COUNTIF(Table1[[#This Row],[OnlineSecurity]:[StreamingMovies]], "Yes")</f>
        <v>2</v>
      </c>
      <c r="W6370" t="str" cm="1">
        <f t="array" ref="W6370">_xlfn.IFS(Table1[[#This Row],[tenure]]&lt;=12,"0-1 Years", Table1[[#This Row],[tenure]] &lt;=36, "1-3 Years",Table1[[#This Row],[tenure]]&lt;=60, "3-5 Years",Table1[[#This Row],[tenure]]&gt;60,"5+ Years")</f>
        <v>0-1 Years</v>
      </c>
      <c r="X6370" t="str">
        <f>IF(AND(Table1[[#This Row],[Contract]]="Month-to-Month", Table1[[#This Row],[PaymentMethod]]= "Electronic check"), "High Risk", "Standard")</f>
        <v>High Risk</v>
      </c>
      <c r="Y6370" s="11">
        <f>IFERROR(Table1[[#This Row],[TotalCharges]]/Table1[[#This Row],[tenure]],"0")</f>
        <v>90.85</v>
      </c>
      <c r="Z6370" t="str">
        <f>IF(Table1[[#This Row],[SeniorCitizen]]=1,"Yes","No")</f>
        <v>Yes</v>
      </c>
    </row>
    <row r="6371" spans="1:26" x14ac:dyDescent="0.3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s="2">
        <v>105.05</v>
      </c>
      <c r="T6371" s="2">
        <v>7171.7</v>
      </c>
      <c r="U6371" t="s">
        <v>24</v>
      </c>
      <c r="V6371">
        <f>COUNTIF(Table1[[#This Row],[OnlineSecurity]:[StreamingMovies]], "Yes")</f>
        <v>5</v>
      </c>
      <c r="W6371" t="str" cm="1">
        <f t="array" ref="W6371">_xlfn.IFS(Table1[[#This Row],[tenure]]&lt;=12,"0-1 Years", Table1[[#This Row],[tenure]] &lt;=36, "1-3 Years",Table1[[#This Row],[tenure]]&lt;=60, "3-5 Years",Table1[[#This Row],[tenure]]&gt;60,"5+ Years")</f>
        <v>5+ Years</v>
      </c>
      <c r="X6371" t="str">
        <f>IF(AND(Table1[[#This Row],[Contract]]="Month-to-Month", Table1[[#This Row],[PaymentMethod]]= "Electronic check"), "High Risk", "Standard")</f>
        <v>Standard</v>
      </c>
      <c r="Y6371" s="11">
        <f>IFERROR(Table1[[#This Row],[TotalCharges]]/Table1[[#This Row],[tenure]],"0")</f>
        <v>107.04029850746268</v>
      </c>
      <c r="Z6371" t="str">
        <f>IF(Table1[[#This Row],[SeniorCitizen]]=1,"Yes","No")</f>
        <v>Yes</v>
      </c>
    </row>
    <row r="6372" spans="1:26" x14ac:dyDescent="0.3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7105</v>
      </c>
      <c r="S6372" s="2">
        <v>89.3</v>
      </c>
      <c r="T6372" s="2">
        <v>4016.85</v>
      </c>
      <c r="U6372" t="s">
        <v>23</v>
      </c>
      <c r="V6372">
        <f>COUNTIF(Table1[[#This Row],[OnlineSecurity]:[StreamingMovies]], "Yes")</f>
        <v>2</v>
      </c>
      <c r="W6372" t="str" cm="1">
        <f t="array" ref="W6372">_xlfn.IFS(Table1[[#This Row],[tenure]]&lt;=12,"0-1 Years", Table1[[#This Row],[tenure]] &lt;=36, "1-3 Years",Table1[[#This Row],[tenure]]&lt;=60, "3-5 Years",Table1[[#This Row],[tenure]]&gt;60,"5+ Years")</f>
        <v>3-5 Years</v>
      </c>
      <c r="X6372" t="str">
        <f>IF(AND(Table1[[#This Row],[Contract]]="Month-to-Month", Table1[[#This Row],[PaymentMethod]]= "Electronic check"), "High Risk", "Standard")</f>
        <v>Standard</v>
      </c>
      <c r="Y6372" s="11">
        <f>IFERROR(Table1[[#This Row],[TotalCharges]]/Table1[[#This Row],[tenure]],"0")</f>
        <v>89.263333333333335</v>
      </c>
      <c r="Z6372" t="str">
        <f>IF(Table1[[#This Row],[SeniorCitizen]]=1,"Yes","No")</f>
        <v>No</v>
      </c>
    </row>
    <row r="6373" spans="1:26" x14ac:dyDescent="0.35">
      <c r="A6373" t="s">
        <v>6408</v>
      </c>
      <c r="B6373" t="s">
        <v>22</v>
      </c>
      <c r="C6373">
        <v>0</v>
      </c>
      <c r="D6373" t="s">
        <v>24</v>
      </c>
      <c r="E6373" t="s">
        <v>24</v>
      </c>
      <c r="F6373">
        <v>24</v>
      </c>
      <c r="G6373" t="s">
        <v>23</v>
      </c>
      <c r="H6373" t="s">
        <v>23</v>
      </c>
      <c r="I6373" t="s">
        <v>24</v>
      </c>
      <c r="J6373" t="s">
        <v>24</v>
      </c>
      <c r="K6373" t="s">
        <v>24</v>
      </c>
      <c r="L6373" t="s">
        <v>24</v>
      </c>
      <c r="M6373" t="s">
        <v>24</v>
      </c>
      <c r="N6373" t="s">
        <v>24</v>
      </c>
      <c r="O6373" t="s">
        <v>24</v>
      </c>
      <c r="P6373" t="s">
        <v>47</v>
      </c>
      <c r="Q6373" t="s">
        <v>24</v>
      </c>
      <c r="R6373" t="s">
        <v>7105</v>
      </c>
      <c r="S6373" s="2">
        <v>25.15</v>
      </c>
      <c r="T6373" s="2">
        <v>553</v>
      </c>
      <c r="U6373" t="s">
        <v>24</v>
      </c>
      <c r="V6373">
        <f>COUNTIF(Table1[[#This Row],[OnlineSecurity]:[StreamingMovies]], "Yes")</f>
        <v>0</v>
      </c>
      <c r="W6373" t="str" cm="1">
        <f t="array" ref="W6373">_xlfn.IFS(Table1[[#This Row],[tenure]]&lt;=12,"0-1 Years", Table1[[#This Row],[tenure]] &lt;=36, "1-3 Years",Table1[[#This Row],[tenure]]&lt;=60, "3-5 Years",Table1[[#This Row],[tenure]]&gt;60,"5+ Years")</f>
        <v>1-3 Years</v>
      </c>
      <c r="X6373" t="str">
        <f>IF(AND(Table1[[#This Row],[Contract]]="Month-to-Month", Table1[[#This Row],[PaymentMethod]]= "Electronic check"), "High Risk", "Standard")</f>
        <v>Standard</v>
      </c>
      <c r="Y6373" s="11">
        <f>IFERROR(Table1[[#This Row],[TotalCharges]]/Table1[[#This Row],[tenure]],"0")</f>
        <v>23.041666666666668</v>
      </c>
      <c r="Z6373" t="str">
        <f>IF(Table1[[#This Row],[SeniorCitizen]]=1,"Yes","No")</f>
        <v>No</v>
      </c>
    </row>
    <row r="6374" spans="1:26" x14ac:dyDescent="0.35">
      <c r="A6374" t="s">
        <v>6409</v>
      </c>
      <c r="B6374" t="s">
        <v>30</v>
      </c>
      <c r="C6374">
        <v>0</v>
      </c>
      <c r="D6374" t="s">
        <v>23</v>
      </c>
      <c r="E6374" t="s">
        <v>23</v>
      </c>
      <c r="F6374">
        <v>4</v>
      </c>
      <c r="G6374" t="s">
        <v>23</v>
      </c>
      <c r="H6374" t="s">
        <v>24</v>
      </c>
      <c r="I6374" t="s">
        <v>24</v>
      </c>
      <c r="J6374" t="s">
        <v>24</v>
      </c>
      <c r="K6374" t="s">
        <v>24</v>
      </c>
      <c r="L6374" t="s">
        <v>24</v>
      </c>
      <c r="M6374" t="s">
        <v>24</v>
      </c>
      <c r="N6374" t="s">
        <v>24</v>
      </c>
      <c r="O6374" t="s">
        <v>24</v>
      </c>
      <c r="P6374" t="s">
        <v>47</v>
      </c>
      <c r="Q6374" t="s">
        <v>24</v>
      </c>
      <c r="R6374" t="s">
        <v>7105</v>
      </c>
      <c r="S6374" s="2">
        <v>19.5</v>
      </c>
      <c r="T6374" s="2">
        <v>96.85</v>
      </c>
      <c r="U6374" t="s">
        <v>24</v>
      </c>
      <c r="V6374">
        <f>COUNTIF(Table1[[#This Row],[OnlineSecurity]:[StreamingMovies]], "Yes")</f>
        <v>0</v>
      </c>
      <c r="W6374" t="str" cm="1">
        <f t="array" ref="W6374">_xlfn.IFS(Table1[[#This Row],[tenure]]&lt;=12,"0-1 Years", Table1[[#This Row],[tenure]] &lt;=36, "1-3 Years",Table1[[#This Row],[tenure]]&lt;=60, "3-5 Years",Table1[[#This Row],[tenure]]&gt;60,"5+ Years")</f>
        <v>0-1 Years</v>
      </c>
      <c r="X6374" t="str">
        <f>IF(AND(Table1[[#This Row],[Contract]]="Month-to-Month", Table1[[#This Row],[PaymentMethod]]= "Electronic check"), "High Risk", "Standard")</f>
        <v>Standard</v>
      </c>
      <c r="Y6374" s="11">
        <f>IFERROR(Table1[[#This Row],[TotalCharges]]/Table1[[#This Row],[tenure]],"0")</f>
        <v>24.212499999999999</v>
      </c>
      <c r="Z6374" t="str">
        <f>IF(Table1[[#This Row],[SeniorCitizen]]=1,"Yes","No")</f>
        <v>No</v>
      </c>
    </row>
    <row r="6375" spans="1:26" x14ac:dyDescent="0.3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7104</v>
      </c>
      <c r="S6375" s="2">
        <v>92.95</v>
      </c>
      <c r="T6375" s="2">
        <v>4122.8999999999996</v>
      </c>
      <c r="U6375" t="s">
        <v>24</v>
      </c>
      <c r="V6375">
        <f>COUNTIF(Table1[[#This Row],[OnlineSecurity]:[StreamingMovies]], "Yes")</f>
        <v>3</v>
      </c>
      <c r="W6375" t="str" cm="1">
        <f t="array" ref="W6375">_xlfn.IFS(Table1[[#This Row],[tenure]]&lt;=12,"0-1 Years", Table1[[#This Row],[tenure]] &lt;=36, "1-3 Years",Table1[[#This Row],[tenure]]&lt;=60, "3-5 Years",Table1[[#This Row],[tenure]]&gt;60,"5+ Years")</f>
        <v>3-5 Years</v>
      </c>
      <c r="X6375" t="str">
        <f>IF(AND(Table1[[#This Row],[Contract]]="Month-to-Month", Table1[[#This Row],[PaymentMethod]]= "Electronic check"), "High Risk", "Standard")</f>
        <v>Standard</v>
      </c>
      <c r="Y6375" s="11">
        <f>IFERROR(Table1[[#This Row],[TotalCharges]]/Table1[[#This Row],[tenure]],"0")</f>
        <v>93.702272727272714</v>
      </c>
      <c r="Z6375" t="str">
        <f>IF(Table1[[#This Row],[SeniorCitizen]]=1,"Yes","No")</f>
        <v>No</v>
      </c>
    </row>
    <row r="6376" spans="1:26" x14ac:dyDescent="0.35">
      <c r="A6376" t="s">
        <v>6411</v>
      </c>
      <c r="B6376" t="s">
        <v>22</v>
      </c>
      <c r="C6376">
        <v>0</v>
      </c>
      <c r="D6376" t="s">
        <v>23</v>
      </c>
      <c r="E6376" t="s">
        <v>23</v>
      </c>
      <c r="F6376">
        <v>72</v>
      </c>
      <c r="G6376" t="s">
        <v>23</v>
      </c>
      <c r="H6376" t="s">
        <v>24</v>
      </c>
      <c r="I6376" t="s">
        <v>24</v>
      </c>
      <c r="J6376" t="s">
        <v>24</v>
      </c>
      <c r="K6376" t="s">
        <v>24</v>
      </c>
      <c r="L6376" t="s">
        <v>24</v>
      </c>
      <c r="M6376" t="s">
        <v>24</v>
      </c>
      <c r="N6376" t="s">
        <v>24</v>
      </c>
      <c r="O6376" t="s">
        <v>24</v>
      </c>
      <c r="P6376" t="s">
        <v>47</v>
      </c>
      <c r="Q6376" t="s">
        <v>23</v>
      </c>
      <c r="R6376" t="s">
        <v>32</v>
      </c>
      <c r="S6376" s="2">
        <v>20.7</v>
      </c>
      <c r="T6376" s="2">
        <v>1482.3</v>
      </c>
      <c r="U6376" t="s">
        <v>24</v>
      </c>
      <c r="V6376">
        <f>COUNTIF(Table1[[#This Row],[OnlineSecurity]:[StreamingMovies]], "Yes")</f>
        <v>0</v>
      </c>
      <c r="W6376" t="str" cm="1">
        <f t="array" ref="W6376">_xlfn.IFS(Table1[[#This Row],[tenure]]&lt;=12,"0-1 Years", Table1[[#This Row],[tenure]] &lt;=36, "1-3 Years",Table1[[#This Row],[tenure]]&lt;=60, "3-5 Years",Table1[[#This Row],[tenure]]&gt;60,"5+ Years")</f>
        <v>5+ Years</v>
      </c>
      <c r="X6376" t="str">
        <f>IF(AND(Table1[[#This Row],[Contract]]="Month-to-Month", Table1[[#This Row],[PaymentMethod]]= "Electronic check"), "High Risk", "Standard")</f>
        <v>Standard</v>
      </c>
      <c r="Y6376" s="11">
        <f>IFERROR(Table1[[#This Row],[TotalCharges]]/Table1[[#This Row],[tenure]],"0")</f>
        <v>20.587499999999999</v>
      </c>
      <c r="Z6376" t="str">
        <f>IF(Table1[[#This Row],[SeniorCitizen]]=1,"Yes","No")</f>
        <v>No</v>
      </c>
    </row>
    <row r="6377" spans="1:26" x14ac:dyDescent="0.3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7105</v>
      </c>
      <c r="S6377" s="2">
        <v>74.3</v>
      </c>
      <c r="T6377" s="2">
        <v>74.3</v>
      </c>
      <c r="U6377" t="s">
        <v>23</v>
      </c>
      <c r="V6377">
        <f>COUNTIF(Table1[[#This Row],[OnlineSecurity]:[StreamingMovies]], "Yes")</f>
        <v>1</v>
      </c>
      <c r="W6377" t="str" cm="1">
        <f t="array" ref="W6377">_xlfn.IFS(Table1[[#This Row],[tenure]]&lt;=12,"0-1 Years", Table1[[#This Row],[tenure]] &lt;=36, "1-3 Years",Table1[[#This Row],[tenure]]&lt;=60, "3-5 Years",Table1[[#This Row],[tenure]]&gt;60,"5+ Years")</f>
        <v>0-1 Years</v>
      </c>
      <c r="X6377" t="str">
        <f>IF(AND(Table1[[#This Row],[Contract]]="Month-to-Month", Table1[[#This Row],[PaymentMethod]]= "Electronic check"), "High Risk", "Standard")</f>
        <v>Standard</v>
      </c>
      <c r="Y6377" s="11">
        <f>IFERROR(Table1[[#This Row],[TotalCharges]]/Table1[[#This Row],[tenure]],"0")</f>
        <v>74.3</v>
      </c>
      <c r="Z6377" t="str">
        <f>IF(Table1[[#This Row],[SeniorCitizen]]=1,"Yes","No")</f>
        <v>No</v>
      </c>
    </row>
    <row r="6378" spans="1:26" x14ac:dyDescent="0.35">
      <c r="A6378" t="s">
        <v>6413</v>
      </c>
      <c r="B6378" t="s">
        <v>30</v>
      </c>
      <c r="C6378">
        <v>0</v>
      </c>
      <c r="D6378" t="s">
        <v>24</v>
      </c>
      <c r="E6378" t="s">
        <v>24</v>
      </c>
      <c r="F6378">
        <v>66</v>
      </c>
      <c r="G6378" t="s">
        <v>23</v>
      </c>
      <c r="H6378" t="s">
        <v>24</v>
      </c>
      <c r="I6378" t="s">
        <v>24</v>
      </c>
      <c r="J6378" t="s">
        <v>24</v>
      </c>
      <c r="K6378" t="s">
        <v>24</v>
      </c>
      <c r="L6378" t="s">
        <v>24</v>
      </c>
      <c r="M6378" t="s">
        <v>24</v>
      </c>
      <c r="N6378" t="s">
        <v>24</v>
      </c>
      <c r="O6378" t="s">
        <v>24</v>
      </c>
      <c r="P6378" t="s">
        <v>47</v>
      </c>
      <c r="Q6378" t="s">
        <v>24</v>
      </c>
      <c r="R6378" t="s">
        <v>7104</v>
      </c>
      <c r="S6378" s="2">
        <v>19.350000000000001</v>
      </c>
      <c r="T6378" s="2">
        <v>1240.8</v>
      </c>
      <c r="U6378" t="s">
        <v>24</v>
      </c>
      <c r="V6378">
        <f>COUNTIF(Table1[[#This Row],[OnlineSecurity]:[StreamingMovies]], "Yes")</f>
        <v>0</v>
      </c>
      <c r="W6378" t="str" cm="1">
        <f t="array" ref="W6378">_xlfn.IFS(Table1[[#This Row],[tenure]]&lt;=12,"0-1 Years", Table1[[#This Row],[tenure]] &lt;=36, "1-3 Years",Table1[[#This Row],[tenure]]&lt;=60, "3-5 Years",Table1[[#This Row],[tenure]]&gt;60,"5+ Years")</f>
        <v>5+ Years</v>
      </c>
      <c r="X6378" t="str">
        <f>IF(AND(Table1[[#This Row],[Contract]]="Month-to-Month", Table1[[#This Row],[PaymentMethod]]= "Electronic check"), "High Risk", "Standard")</f>
        <v>Standard</v>
      </c>
      <c r="Y6378" s="11">
        <f>IFERROR(Table1[[#This Row],[TotalCharges]]/Table1[[#This Row],[tenure]],"0")</f>
        <v>18.8</v>
      </c>
      <c r="Z6378" t="str">
        <f>IF(Table1[[#This Row],[SeniorCitizen]]=1,"Yes","No")</f>
        <v>No</v>
      </c>
    </row>
    <row r="6379" spans="1:26" x14ac:dyDescent="0.35">
      <c r="A6379" t="s">
        <v>6414</v>
      </c>
      <c r="B6379" t="s">
        <v>30</v>
      </c>
      <c r="C6379">
        <v>0</v>
      </c>
      <c r="D6379" t="s">
        <v>24</v>
      </c>
      <c r="E6379" t="s">
        <v>24</v>
      </c>
      <c r="F6379">
        <v>1</v>
      </c>
      <c r="G6379" t="s">
        <v>24</v>
      </c>
      <c r="H6379" t="s">
        <v>24</v>
      </c>
      <c r="I6379" t="s">
        <v>26</v>
      </c>
      <c r="J6379" t="s">
        <v>24</v>
      </c>
      <c r="K6379" t="s">
        <v>23</v>
      </c>
      <c r="L6379" t="s">
        <v>24</v>
      </c>
      <c r="M6379" t="s">
        <v>23</v>
      </c>
      <c r="N6379" t="s">
        <v>24</v>
      </c>
      <c r="O6379" t="s">
        <v>23</v>
      </c>
      <c r="P6379" t="s">
        <v>27</v>
      </c>
      <c r="Q6379" t="s">
        <v>23</v>
      </c>
      <c r="R6379" t="s">
        <v>32</v>
      </c>
      <c r="S6379" s="2">
        <v>44.65</v>
      </c>
      <c r="T6379" s="2">
        <v>44.65</v>
      </c>
      <c r="U6379" t="s">
        <v>23</v>
      </c>
      <c r="V6379">
        <f>COUNTIF(Table1[[#This Row],[OnlineSecurity]:[StreamingMovies]], "Yes")</f>
        <v>3</v>
      </c>
      <c r="W6379" t="str" cm="1">
        <f t="array" ref="W6379">_xlfn.IFS(Table1[[#This Row],[tenure]]&lt;=12,"0-1 Years", Table1[[#This Row],[tenure]] &lt;=36, "1-3 Years",Table1[[#This Row],[tenure]]&lt;=60, "3-5 Years",Table1[[#This Row],[tenure]]&gt;60,"5+ Years")</f>
        <v>0-1 Years</v>
      </c>
      <c r="X6379" t="str">
        <f>IF(AND(Table1[[#This Row],[Contract]]="Month-to-Month", Table1[[#This Row],[PaymentMethod]]= "Electronic check"), "High Risk", "Standard")</f>
        <v>Standard</v>
      </c>
      <c r="Y6379" s="11">
        <f>IFERROR(Table1[[#This Row],[TotalCharges]]/Table1[[#This Row],[tenure]],"0")</f>
        <v>44.65</v>
      </c>
      <c r="Z6379" t="str">
        <f>IF(Table1[[#This Row],[SeniorCitizen]]=1,"Yes","No")</f>
        <v>No</v>
      </c>
    </row>
    <row r="6380" spans="1:26" x14ac:dyDescent="0.3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s="2">
        <v>84.05</v>
      </c>
      <c r="T6380" s="2">
        <v>1095.3</v>
      </c>
      <c r="U6380" t="s">
        <v>23</v>
      </c>
      <c r="V6380">
        <f>COUNTIF(Table1[[#This Row],[OnlineSecurity]:[StreamingMovies]], "Yes")</f>
        <v>2</v>
      </c>
      <c r="W6380" t="str" cm="1">
        <f t="array" ref="W6380">_xlfn.IFS(Table1[[#This Row],[tenure]]&lt;=12,"0-1 Years", Table1[[#This Row],[tenure]] &lt;=36, "1-3 Years",Table1[[#This Row],[tenure]]&lt;=60, "3-5 Years",Table1[[#This Row],[tenure]]&gt;60,"5+ Years")</f>
        <v>1-3 Years</v>
      </c>
      <c r="X6380" t="str">
        <f>IF(AND(Table1[[#This Row],[Contract]]="Month-to-Month", Table1[[#This Row],[PaymentMethod]]= "Electronic check"), "High Risk", "Standard")</f>
        <v>High Risk</v>
      </c>
      <c r="Y6380" s="11">
        <f>IFERROR(Table1[[#This Row],[TotalCharges]]/Table1[[#This Row],[tenure]],"0")</f>
        <v>84.253846153846155</v>
      </c>
      <c r="Z6380" t="str">
        <f>IF(Table1[[#This Row],[SeniorCitizen]]=1,"Yes","No")</f>
        <v>No</v>
      </c>
    </row>
    <row r="6381" spans="1:26" x14ac:dyDescent="0.3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7104</v>
      </c>
      <c r="S6381" s="2">
        <v>80.7</v>
      </c>
      <c r="T6381" s="2">
        <v>788.8</v>
      </c>
      <c r="U6381" t="s">
        <v>23</v>
      </c>
      <c r="V6381">
        <f>COUNTIF(Table1[[#This Row],[OnlineSecurity]:[StreamingMovies]], "Yes")</f>
        <v>1</v>
      </c>
      <c r="W6381" t="str" cm="1">
        <f t="array" ref="W6381">_xlfn.IFS(Table1[[#This Row],[tenure]]&lt;=12,"0-1 Years", Table1[[#This Row],[tenure]] &lt;=36, "1-3 Years",Table1[[#This Row],[tenure]]&lt;=60, "3-5 Years",Table1[[#This Row],[tenure]]&gt;60,"5+ Years")</f>
        <v>0-1 Years</v>
      </c>
      <c r="X6381" t="str">
        <f>IF(AND(Table1[[#This Row],[Contract]]="Month-to-Month", Table1[[#This Row],[PaymentMethod]]= "Electronic check"), "High Risk", "Standard")</f>
        <v>Standard</v>
      </c>
      <c r="Y6381" s="11">
        <f>IFERROR(Table1[[#This Row],[TotalCharges]]/Table1[[#This Row],[tenure]],"0")</f>
        <v>78.88</v>
      </c>
      <c r="Z6381" t="str">
        <f>IF(Table1[[#This Row],[SeniorCitizen]]=1,"Yes","No")</f>
        <v>No</v>
      </c>
    </row>
    <row r="6382" spans="1:26" x14ac:dyDescent="0.3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s="2">
        <v>104.35</v>
      </c>
      <c r="T6382" s="2">
        <v>6578.55</v>
      </c>
      <c r="U6382" t="s">
        <v>24</v>
      </c>
      <c r="V6382">
        <f>COUNTIF(Table1[[#This Row],[OnlineSecurity]:[StreamingMovies]], "Yes")</f>
        <v>4</v>
      </c>
      <c r="W6382" t="str" cm="1">
        <f t="array" ref="W6382">_xlfn.IFS(Table1[[#This Row],[tenure]]&lt;=12,"0-1 Years", Table1[[#This Row],[tenure]] &lt;=36, "1-3 Years",Table1[[#This Row],[tenure]]&lt;=60, "3-5 Years",Table1[[#This Row],[tenure]]&gt;60,"5+ Years")</f>
        <v>5+ Years</v>
      </c>
      <c r="X6382" t="str">
        <f>IF(AND(Table1[[#This Row],[Contract]]="Month-to-Month", Table1[[#This Row],[PaymentMethod]]= "Electronic check"), "High Risk", "Standard")</f>
        <v>High Risk</v>
      </c>
      <c r="Y6382" s="11">
        <f>IFERROR(Table1[[#This Row],[TotalCharges]]/Table1[[#This Row],[tenure]],"0")</f>
        <v>101.20846153846153</v>
      </c>
      <c r="Z6382" t="str">
        <f>IF(Table1[[#This Row],[SeniorCitizen]]=1,"Yes","No")</f>
        <v>Yes</v>
      </c>
    </row>
    <row r="6383" spans="1:26" x14ac:dyDescent="0.35">
      <c r="A6383" t="s">
        <v>6418</v>
      </c>
      <c r="B6383" t="s">
        <v>30</v>
      </c>
      <c r="C6383">
        <v>0</v>
      </c>
      <c r="D6383" t="s">
        <v>24</v>
      </c>
      <c r="E6383" t="s">
        <v>23</v>
      </c>
      <c r="F6383">
        <v>1</v>
      </c>
      <c r="G6383" t="s">
        <v>23</v>
      </c>
      <c r="H6383" t="s">
        <v>24</v>
      </c>
      <c r="I6383" t="s">
        <v>24</v>
      </c>
      <c r="J6383" t="s">
        <v>24</v>
      </c>
      <c r="K6383" t="s">
        <v>24</v>
      </c>
      <c r="L6383" t="s">
        <v>24</v>
      </c>
      <c r="M6383" t="s">
        <v>24</v>
      </c>
      <c r="N6383" t="s">
        <v>24</v>
      </c>
      <c r="O6383" t="s">
        <v>24</v>
      </c>
      <c r="P6383" t="s">
        <v>27</v>
      </c>
      <c r="Q6383" t="s">
        <v>24</v>
      </c>
      <c r="R6383" t="s">
        <v>32</v>
      </c>
      <c r="S6383" s="2">
        <v>19.55</v>
      </c>
      <c r="T6383" s="2">
        <v>19.55</v>
      </c>
      <c r="U6383" t="s">
        <v>24</v>
      </c>
      <c r="V6383">
        <f>COUNTIF(Table1[[#This Row],[OnlineSecurity]:[StreamingMovies]], "Yes")</f>
        <v>0</v>
      </c>
      <c r="W6383" t="str" cm="1">
        <f t="array" ref="W6383">_xlfn.IFS(Table1[[#This Row],[tenure]]&lt;=12,"0-1 Years", Table1[[#This Row],[tenure]] &lt;=36, "1-3 Years",Table1[[#This Row],[tenure]]&lt;=60, "3-5 Years",Table1[[#This Row],[tenure]]&gt;60,"5+ Years")</f>
        <v>0-1 Years</v>
      </c>
      <c r="X6383" t="str">
        <f>IF(AND(Table1[[#This Row],[Contract]]="Month-to-Month", Table1[[#This Row],[PaymentMethod]]= "Electronic check"), "High Risk", "Standard")</f>
        <v>Standard</v>
      </c>
      <c r="Y6383" s="11">
        <f>IFERROR(Table1[[#This Row],[TotalCharges]]/Table1[[#This Row],[tenure]],"0")</f>
        <v>19.55</v>
      </c>
      <c r="Z6383" t="str">
        <f>IF(Table1[[#This Row],[SeniorCitizen]]=1,"Yes","No")</f>
        <v>No</v>
      </c>
    </row>
    <row r="6384" spans="1:26" x14ac:dyDescent="0.3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s="2">
        <v>74.05</v>
      </c>
      <c r="T6384" s="2">
        <v>2802.3</v>
      </c>
      <c r="U6384" t="s">
        <v>24</v>
      </c>
      <c r="V6384">
        <f>COUNTIF(Table1[[#This Row],[OnlineSecurity]:[StreamingMovies]], "Yes")</f>
        <v>5</v>
      </c>
      <c r="W6384" t="str" cm="1">
        <f t="array" ref="W6384">_xlfn.IFS(Table1[[#This Row],[tenure]]&lt;=12,"0-1 Years", Table1[[#This Row],[tenure]] &lt;=36, "1-3 Years",Table1[[#This Row],[tenure]]&lt;=60, "3-5 Years",Table1[[#This Row],[tenure]]&gt;60,"5+ Years")</f>
        <v>3-5 Years</v>
      </c>
      <c r="X6384" t="str">
        <f>IF(AND(Table1[[#This Row],[Contract]]="Month-to-Month", Table1[[#This Row],[PaymentMethod]]= "Electronic check"), "High Risk", "Standard")</f>
        <v>Standard</v>
      </c>
      <c r="Y6384" s="11">
        <f>IFERROR(Table1[[#This Row],[TotalCharges]]/Table1[[#This Row],[tenure]],"0")</f>
        <v>73.744736842105269</v>
      </c>
      <c r="Z6384" t="str">
        <f>IF(Table1[[#This Row],[SeniorCitizen]]=1,"Yes","No")</f>
        <v>No</v>
      </c>
    </row>
    <row r="6385" spans="1:26" x14ac:dyDescent="0.35">
      <c r="A6385" t="s">
        <v>6420</v>
      </c>
      <c r="B6385" t="s">
        <v>30</v>
      </c>
      <c r="C6385">
        <v>0</v>
      </c>
      <c r="D6385" t="s">
        <v>24</v>
      </c>
      <c r="E6385" t="s">
        <v>23</v>
      </c>
      <c r="F6385">
        <v>23</v>
      </c>
      <c r="G6385" t="s">
        <v>24</v>
      </c>
      <c r="H6385" t="s">
        <v>24</v>
      </c>
      <c r="I6385" t="s">
        <v>26</v>
      </c>
      <c r="J6385" t="s">
        <v>23</v>
      </c>
      <c r="K6385" t="s">
        <v>24</v>
      </c>
      <c r="L6385" t="s">
        <v>23</v>
      </c>
      <c r="M6385" t="s">
        <v>23</v>
      </c>
      <c r="N6385" t="s">
        <v>24</v>
      </c>
      <c r="O6385" t="s">
        <v>24</v>
      </c>
      <c r="P6385" t="s">
        <v>47</v>
      </c>
      <c r="Q6385" t="s">
        <v>24</v>
      </c>
      <c r="R6385" t="s">
        <v>32</v>
      </c>
      <c r="S6385" s="2">
        <v>40.1</v>
      </c>
      <c r="T6385" s="2">
        <v>857.75</v>
      </c>
      <c r="U6385" t="s">
        <v>24</v>
      </c>
      <c r="V6385">
        <f>COUNTIF(Table1[[#This Row],[OnlineSecurity]:[StreamingMovies]], "Yes")</f>
        <v>3</v>
      </c>
      <c r="W6385" t="str" cm="1">
        <f t="array" ref="W6385">_xlfn.IFS(Table1[[#This Row],[tenure]]&lt;=12,"0-1 Years", Table1[[#This Row],[tenure]] &lt;=36, "1-3 Years",Table1[[#This Row],[tenure]]&lt;=60, "3-5 Years",Table1[[#This Row],[tenure]]&gt;60,"5+ Years")</f>
        <v>1-3 Years</v>
      </c>
      <c r="X6385" t="str">
        <f>IF(AND(Table1[[#This Row],[Contract]]="Month-to-Month", Table1[[#This Row],[PaymentMethod]]= "Electronic check"), "High Risk", "Standard")</f>
        <v>Standard</v>
      </c>
      <c r="Y6385" s="11">
        <f>IFERROR(Table1[[#This Row],[TotalCharges]]/Table1[[#This Row],[tenure]],"0")</f>
        <v>37.293478260869563</v>
      </c>
      <c r="Z6385" t="str">
        <f>IF(Table1[[#This Row],[SeniorCitizen]]=1,"Yes","No")</f>
        <v>No</v>
      </c>
    </row>
    <row r="6386" spans="1:26" x14ac:dyDescent="0.35">
      <c r="A6386" t="s">
        <v>6421</v>
      </c>
      <c r="B6386" t="s">
        <v>22</v>
      </c>
      <c r="C6386">
        <v>0</v>
      </c>
      <c r="D6386" t="s">
        <v>23</v>
      </c>
      <c r="E6386" t="s">
        <v>24</v>
      </c>
      <c r="F6386">
        <v>10</v>
      </c>
      <c r="G6386" t="s">
        <v>23</v>
      </c>
      <c r="H6386" t="s">
        <v>24</v>
      </c>
      <c r="I6386" t="s">
        <v>24</v>
      </c>
      <c r="J6386" t="s">
        <v>24</v>
      </c>
      <c r="K6386" t="s">
        <v>24</v>
      </c>
      <c r="L6386" t="s">
        <v>24</v>
      </c>
      <c r="M6386" t="s">
        <v>24</v>
      </c>
      <c r="N6386" t="s">
        <v>24</v>
      </c>
      <c r="O6386" t="s">
        <v>24</v>
      </c>
      <c r="P6386" t="s">
        <v>31</v>
      </c>
      <c r="Q6386" t="s">
        <v>24</v>
      </c>
      <c r="R6386" t="s">
        <v>32</v>
      </c>
      <c r="S6386" s="2">
        <v>20.100000000000001</v>
      </c>
      <c r="T6386" s="2">
        <v>184.4</v>
      </c>
      <c r="U6386" t="s">
        <v>24</v>
      </c>
      <c r="V6386">
        <f>COUNTIF(Table1[[#This Row],[OnlineSecurity]:[StreamingMovies]], "Yes")</f>
        <v>0</v>
      </c>
      <c r="W6386" t="str" cm="1">
        <f t="array" ref="W6386">_xlfn.IFS(Table1[[#This Row],[tenure]]&lt;=12,"0-1 Years", Table1[[#This Row],[tenure]] &lt;=36, "1-3 Years",Table1[[#This Row],[tenure]]&lt;=60, "3-5 Years",Table1[[#This Row],[tenure]]&gt;60,"5+ Years")</f>
        <v>0-1 Years</v>
      </c>
      <c r="X6386" t="str">
        <f>IF(AND(Table1[[#This Row],[Contract]]="Month-to-Month", Table1[[#This Row],[PaymentMethod]]= "Electronic check"), "High Risk", "Standard")</f>
        <v>Standard</v>
      </c>
      <c r="Y6386" s="11">
        <f>IFERROR(Table1[[#This Row],[TotalCharges]]/Table1[[#This Row],[tenure]],"0")</f>
        <v>18.440000000000001</v>
      </c>
      <c r="Z6386" t="str">
        <f>IF(Table1[[#This Row],[SeniorCitizen]]=1,"Yes","No")</f>
        <v>No</v>
      </c>
    </row>
    <row r="6387" spans="1:26" x14ac:dyDescent="0.3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s="2">
        <v>101.7</v>
      </c>
      <c r="T6387" s="2">
        <v>364.55</v>
      </c>
      <c r="U6387" t="s">
        <v>23</v>
      </c>
      <c r="V6387">
        <f>COUNTIF(Table1[[#This Row],[OnlineSecurity]:[StreamingMovies]], "Yes")</f>
        <v>3</v>
      </c>
      <c r="W6387" t="str" cm="1">
        <f t="array" ref="W6387">_xlfn.IFS(Table1[[#This Row],[tenure]]&lt;=12,"0-1 Years", Table1[[#This Row],[tenure]] &lt;=36, "1-3 Years",Table1[[#This Row],[tenure]]&lt;=60, "3-5 Years",Table1[[#This Row],[tenure]]&gt;60,"5+ Years")</f>
        <v>0-1 Years</v>
      </c>
      <c r="X6387" t="str">
        <f>IF(AND(Table1[[#This Row],[Contract]]="Month-to-Month", Table1[[#This Row],[PaymentMethod]]= "Electronic check"), "High Risk", "Standard")</f>
        <v>High Risk</v>
      </c>
      <c r="Y6387" s="11">
        <f>IFERROR(Table1[[#This Row],[TotalCharges]]/Table1[[#This Row],[tenure]],"0")</f>
        <v>91.137500000000003</v>
      </c>
      <c r="Z6387" t="str">
        <f>IF(Table1[[#This Row],[SeniorCitizen]]=1,"Yes","No")</f>
        <v>No</v>
      </c>
    </row>
    <row r="6388" spans="1:26" x14ac:dyDescent="0.3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7105</v>
      </c>
      <c r="S6388" s="2">
        <v>83.55</v>
      </c>
      <c r="T6388" s="2">
        <v>6093.3</v>
      </c>
      <c r="U6388" t="s">
        <v>24</v>
      </c>
      <c r="V6388">
        <f>COUNTIF(Table1[[#This Row],[OnlineSecurity]:[StreamingMovies]], "Yes")</f>
        <v>5</v>
      </c>
      <c r="W6388" t="str" cm="1">
        <f t="array" ref="W6388">_xlfn.IFS(Table1[[#This Row],[tenure]]&lt;=12,"0-1 Years", Table1[[#This Row],[tenure]] &lt;=36, "1-3 Years",Table1[[#This Row],[tenure]]&lt;=60, "3-5 Years",Table1[[#This Row],[tenure]]&gt;60,"5+ Years")</f>
        <v>5+ Years</v>
      </c>
      <c r="X6388" t="str">
        <f>IF(AND(Table1[[#This Row],[Contract]]="Month-to-Month", Table1[[#This Row],[PaymentMethod]]= "Electronic check"), "High Risk", "Standard")</f>
        <v>Standard</v>
      </c>
      <c r="Y6388" s="11">
        <f>IFERROR(Table1[[#This Row],[TotalCharges]]/Table1[[#This Row],[tenure]],"0")</f>
        <v>84.629166666666663</v>
      </c>
      <c r="Z6388" t="str">
        <f>IF(Table1[[#This Row],[SeniorCitizen]]=1,"Yes","No")</f>
        <v>No</v>
      </c>
    </row>
    <row r="6389" spans="1:26" x14ac:dyDescent="0.3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s="2">
        <v>56.85</v>
      </c>
      <c r="T6389" s="2">
        <v>1861.1</v>
      </c>
      <c r="U6389" t="s">
        <v>24</v>
      </c>
      <c r="V6389">
        <f>COUNTIF(Table1[[#This Row],[OnlineSecurity]:[StreamingMovies]], "Yes")</f>
        <v>2</v>
      </c>
      <c r="W6389" t="str" cm="1">
        <f t="array" ref="W6389">_xlfn.IFS(Table1[[#This Row],[tenure]]&lt;=12,"0-1 Years", Table1[[#This Row],[tenure]] &lt;=36, "1-3 Years",Table1[[#This Row],[tenure]]&lt;=60, "3-5 Years",Table1[[#This Row],[tenure]]&gt;60,"5+ Years")</f>
        <v>1-3 Years</v>
      </c>
      <c r="X6389" t="str">
        <f>IF(AND(Table1[[#This Row],[Contract]]="Month-to-Month", Table1[[#This Row],[PaymentMethod]]= "Electronic check"), "High Risk", "Standard")</f>
        <v>High Risk</v>
      </c>
      <c r="Y6389" s="11">
        <f>IFERROR(Table1[[#This Row],[TotalCharges]]/Table1[[#This Row],[tenure]],"0")</f>
        <v>53.174285714285709</v>
      </c>
      <c r="Z6389" t="str">
        <f>IF(Table1[[#This Row],[SeniorCitizen]]=1,"Yes","No")</f>
        <v>No</v>
      </c>
    </row>
    <row r="6390" spans="1:26" x14ac:dyDescent="0.35">
      <c r="A6390" t="s">
        <v>6425</v>
      </c>
      <c r="B6390" t="s">
        <v>22</v>
      </c>
      <c r="C6390">
        <v>0</v>
      </c>
      <c r="D6390" t="s">
        <v>24</v>
      </c>
      <c r="E6390" t="s">
        <v>24</v>
      </c>
      <c r="F6390">
        <v>1</v>
      </c>
      <c r="G6390" t="s">
        <v>23</v>
      </c>
      <c r="H6390" t="s">
        <v>24</v>
      </c>
      <c r="I6390" t="s">
        <v>24</v>
      </c>
      <c r="J6390" t="s">
        <v>24</v>
      </c>
      <c r="K6390" t="s">
        <v>24</v>
      </c>
      <c r="L6390" t="s">
        <v>24</v>
      </c>
      <c r="M6390" t="s">
        <v>24</v>
      </c>
      <c r="N6390" t="s">
        <v>24</v>
      </c>
      <c r="O6390" t="s">
        <v>24</v>
      </c>
      <c r="P6390" t="s">
        <v>27</v>
      </c>
      <c r="Q6390" t="s">
        <v>24</v>
      </c>
      <c r="R6390" t="s">
        <v>32</v>
      </c>
      <c r="S6390" s="2">
        <v>20.399999999999999</v>
      </c>
      <c r="T6390" s="2">
        <v>20.399999999999999</v>
      </c>
      <c r="U6390" t="s">
        <v>23</v>
      </c>
      <c r="V6390">
        <f>COUNTIF(Table1[[#This Row],[OnlineSecurity]:[StreamingMovies]], "Yes")</f>
        <v>0</v>
      </c>
      <c r="W6390" t="str" cm="1">
        <f t="array" ref="W6390">_xlfn.IFS(Table1[[#This Row],[tenure]]&lt;=12,"0-1 Years", Table1[[#This Row],[tenure]] &lt;=36, "1-3 Years",Table1[[#This Row],[tenure]]&lt;=60, "3-5 Years",Table1[[#This Row],[tenure]]&gt;60,"5+ Years")</f>
        <v>0-1 Years</v>
      </c>
      <c r="X6390" t="str">
        <f>IF(AND(Table1[[#This Row],[Contract]]="Month-to-Month", Table1[[#This Row],[PaymentMethod]]= "Electronic check"), "High Risk", "Standard")</f>
        <v>Standard</v>
      </c>
      <c r="Y6390" s="11">
        <f>IFERROR(Table1[[#This Row],[TotalCharges]]/Table1[[#This Row],[tenure]],"0")</f>
        <v>20.399999999999999</v>
      </c>
      <c r="Z6390" t="str">
        <f>IF(Table1[[#This Row],[SeniorCitizen]]=1,"Yes","No")</f>
        <v>No</v>
      </c>
    </row>
    <row r="6391" spans="1:26" x14ac:dyDescent="0.35">
      <c r="A6391" t="s">
        <v>6426</v>
      </c>
      <c r="B6391" t="s">
        <v>22</v>
      </c>
      <c r="C6391">
        <v>0</v>
      </c>
      <c r="D6391" t="s">
        <v>23</v>
      </c>
      <c r="E6391" t="s">
        <v>23</v>
      </c>
      <c r="F6391">
        <v>58</v>
      </c>
      <c r="G6391" t="s">
        <v>23</v>
      </c>
      <c r="H6391" t="s">
        <v>24</v>
      </c>
      <c r="I6391" t="s">
        <v>24</v>
      </c>
      <c r="J6391" t="s">
        <v>24</v>
      </c>
      <c r="K6391" t="s">
        <v>24</v>
      </c>
      <c r="L6391" t="s">
        <v>24</v>
      </c>
      <c r="M6391" t="s">
        <v>24</v>
      </c>
      <c r="N6391" t="s">
        <v>24</v>
      </c>
      <c r="O6391" t="s">
        <v>24</v>
      </c>
      <c r="P6391" t="s">
        <v>47</v>
      </c>
      <c r="Q6391" t="s">
        <v>24</v>
      </c>
      <c r="R6391" t="s">
        <v>7105</v>
      </c>
      <c r="S6391" s="2">
        <v>19.55</v>
      </c>
      <c r="T6391" s="2">
        <v>1079.6500000000001</v>
      </c>
      <c r="U6391" t="s">
        <v>24</v>
      </c>
      <c r="V6391">
        <f>COUNTIF(Table1[[#This Row],[OnlineSecurity]:[StreamingMovies]], "Yes")</f>
        <v>0</v>
      </c>
      <c r="W6391" t="str" cm="1">
        <f t="array" ref="W6391">_xlfn.IFS(Table1[[#This Row],[tenure]]&lt;=12,"0-1 Years", Table1[[#This Row],[tenure]] &lt;=36, "1-3 Years",Table1[[#This Row],[tenure]]&lt;=60, "3-5 Years",Table1[[#This Row],[tenure]]&gt;60,"5+ Years")</f>
        <v>3-5 Years</v>
      </c>
      <c r="X6391" t="str">
        <f>IF(AND(Table1[[#This Row],[Contract]]="Month-to-Month", Table1[[#This Row],[PaymentMethod]]= "Electronic check"), "High Risk", "Standard")</f>
        <v>Standard</v>
      </c>
      <c r="Y6391" s="11">
        <f>IFERROR(Table1[[#This Row],[TotalCharges]]/Table1[[#This Row],[tenure]],"0")</f>
        <v>18.614655172413794</v>
      </c>
      <c r="Z6391" t="str">
        <f>IF(Table1[[#This Row],[SeniorCitizen]]=1,"Yes","No")</f>
        <v>No</v>
      </c>
    </row>
    <row r="6392" spans="1:26" x14ac:dyDescent="0.3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s="2">
        <v>106.15</v>
      </c>
      <c r="T6392" s="2">
        <v>7475.1</v>
      </c>
      <c r="U6392" t="s">
        <v>24</v>
      </c>
      <c r="V6392">
        <f>COUNTIF(Table1[[#This Row],[OnlineSecurity]:[StreamingMovies]], "Yes")</f>
        <v>5</v>
      </c>
      <c r="W6392" t="str" cm="1">
        <f t="array" ref="W6392">_xlfn.IFS(Table1[[#This Row],[tenure]]&lt;=12,"0-1 Years", Table1[[#This Row],[tenure]] &lt;=36, "1-3 Years",Table1[[#This Row],[tenure]]&lt;=60, "3-5 Years",Table1[[#This Row],[tenure]]&gt;60,"5+ Years")</f>
        <v>5+ Years</v>
      </c>
      <c r="X6392" t="str">
        <f>IF(AND(Table1[[#This Row],[Contract]]="Month-to-Month", Table1[[#This Row],[PaymentMethod]]= "Electronic check"), "High Risk", "Standard")</f>
        <v>Standard</v>
      </c>
      <c r="Y6392" s="11">
        <f>IFERROR(Table1[[#This Row],[TotalCharges]]/Table1[[#This Row],[tenure]],"0")</f>
        <v>106.78714285714287</v>
      </c>
      <c r="Z6392" t="str">
        <f>IF(Table1[[#This Row],[SeniorCitizen]]=1,"Yes","No")</f>
        <v>No</v>
      </c>
    </row>
    <row r="6393" spans="1:26" x14ac:dyDescent="0.3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7105</v>
      </c>
      <c r="S6393" s="2">
        <v>78.95</v>
      </c>
      <c r="T6393" s="2">
        <v>2862.55</v>
      </c>
      <c r="U6393" t="s">
        <v>24</v>
      </c>
      <c r="V6393">
        <f>COUNTIF(Table1[[#This Row],[OnlineSecurity]:[StreamingMovies]], "Yes")</f>
        <v>4</v>
      </c>
      <c r="W6393" t="str" cm="1">
        <f t="array" ref="W6393">_xlfn.IFS(Table1[[#This Row],[tenure]]&lt;=12,"0-1 Years", Table1[[#This Row],[tenure]] &lt;=36, "1-3 Years",Table1[[#This Row],[tenure]]&lt;=60, "3-5 Years",Table1[[#This Row],[tenure]]&gt;60,"5+ Years")</f>
        <v>3-5 Years</v>
      </c>
      <c r="X6393" t="str">
        <f>IF(AND(Table1[[#This Row],[Contract]]="Month-to-Month", Table1[[#This Row],[PaymentMethod]]= "Electronic check"), "High Risk", "Standard")</f>
        <v>Standard</v>
      </c>
      <c r="Y6393" s="11">
        <f>IFERROR(Table1[[#This Row],[TotalCharges]]/Table1[[#This Row],[tenure]],"0")</f>
        <v>75.330263157894748</v>
      </c>
      <c r="Z6393" t="str">
        <f>IF(Table1[[#This Row],[SeniorCitizen]]=1,"Yes","No")</f>
        <v>No</v>
      </c>
    </row>
    <row r="6394" spans="1:26" x14ac:dyDescent="0.35">
      <c r="A6394" t="s">
        <v>6429</v>
      </c>
      <c r="B6394" t="s">
        <v>22</v>
      </c>
      <c r="C6394">
        <v>0</v>
      </c>
      <c r="D6394" t="s">
        <v>23</v>
      </c>
      <c r="E6394" t="s">
        <v>23</v>
      </c>
      <c r="F6394">
        <v>60</v>
      </c>
      <c r="G6394" t="s">
        <v>24</v>
      </c>
      <c r="H6394" t="s">
        <v>24</v>
      </c>
      <c r="I6394" t="s">
        <v>26</v>
      </c>
      <c r="J6394" t="s">
        <v>24</v>
      </c>
      <c r="K6394" t="s">
        <v>23</v>
      </c>
      <c r="L6394" t="s">
        <v>24</v>
      </c>
      <c r="M6394" t="s">
        <v>24</v>
      </c>
      <c r="N6394" t="s">
        <v>23</v>
      </c>
      <c r="O6394" t="s">
        <v>23</v>
      </c>
      <c r="P6394" t="s">
        <v>27</v>
      </c>
      <c r="Q6394" t="s">
        <v>23</v>
      </c>
      <c r="R6394" t="s">
        <v>28</v>
      </c>
      <c r="S6394" s="2">
        <v>49.75</v>
      </c>
      <c r="T6394" s="2">
        <v>3069.45</v>
      </c>
      <c r="U6394" t="s">
        <v>24</v>
      </c>
      <c r="V6394">
        <f>COUNTIF(Table1[[#This Row],[OnlineSecurity]:[StreamingMovies]], "Yes")</f>
        <v>3</v>
      </c>
      <c r="W6394" t="str" cm="1">
        <f t="array" ref="W6394">_xlfn.IFS(Table1[[#This Row],[tenure]]&lt;=12,"0-1 Years", Table1[[#This Row],[tenure]] &lt;=36, "1-3 Years",Table1[[#This Row],[tenure]]&lt;=60, "3-5 Years",Table1[[#This Row],[tenure]]&gt;60,"5+ Years")</f>
        <v>3-5 Years</v>
      </c>
      <c r="X6394" t="str">
        <f>IF(AND(Table1[[#This Row],[Contract]]="Month-to-Month", Table1[[#This Row],[PaymentMethod]]= "Electronic check"), "High Risk", "Standard")</f>
        <v>High Risk</v>
      </c>
      <c r="Y6394" s="11">
        <f>IFERROR(Table1[[#This Row],[TotalCharges]]/Table1[[#This Row],[tenure]],"0")</f>
        <v>51.157499999999999</v>
      </c>
      <c r="Z6394" t="str">
        <f>IF(Table1[[#This Row],[SeniorCitizen]]=1,"Yes","No")</f>
        <v>No</v>
      </c>
    </row>
    <row r="6395" spans="1:26" x14ac:dyDescent="0.3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7105</v>
      </c>
      <c r="S6395" s="2">
        <v>92.4</v>
      </c>
      <c r="T6395" s="2">
        <v>2349.8000000000002</v>
      </c>
      <c r="U6395" t="s">
        <v>24</v>
      </c>
      <c r="V6395">
        <f>COUNTIF(Table1[[#This Row],[OnlineSecurity]:[StreamingMovies]], "Yes")</f>
        <v>3</v>
      </c>
      <c r="W6395" t="str" cm="1">
        <f t="array" ref="W6395">_xlfn.IFS(Table1[[#This Row],[tenure]]&lt;=12,"0-1 Years", Table1[[#This Row],[tenure]] &lt;=36, "1-3 Years",Table1[[#This Row],[tenure]]&lt;=60, "3-5 Years",Table1[[#This Row],[tenure]]&gt;60,"5+ Years")</f>
        <v>1-3 Years</v>
      </c>
      <c r="X6395" t="str">
        <f>IF(AND(Table1[[#This Row],[Contract]]="Month-to-Month", Table1[[#This Row],[PaymentMethod]]= "Electronic check"), "High Risk", "Standard")</f>
        <v>Standard</v>
      </c>
      <c r="Y6395" s="11">
        <f>IFERROR(Table1[[#This Row],[TotalCharges]]/Table1[[#This Row],[tenure]],"0")</f>
        <v>90.376923076923077</v>
      </c>
      <c r="Z6395" t="str">
        <f>IF(Table1[[#This Row],[SeniorCitizen]]=1,"Yes","No")</f>
        <v>No</v>
      </c>
    </row>
    <row r="6396" spans="1:26" x14ac:dyDescent="0.3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7104</v>
      </c>
      <c r="S6396" s="2">
        <v>58.2</v>
      </c>
      <c r="T6396" s="2">
        <v>469.25</v>
      </c>
      <c r="U6396" t="s">
        <v>24</v>
      </c>
      <c r="V6396">
        <f>COUNTIF(Table1[[#This Row],[OnlineSecurity]:[StreamingMovies]], "Yes")</f>
        <v>3</v>
      </c>
      <c r="W6396" t="str" cm="1">
        <f t="array" ref="W6396">_xlfn.IFS(Table1[[#This Row],[tenure]]&lt;=12,"0-1 Years", Table1[[#This Row],[tenure]] &lt;=36, "1-3 Years",Table1[[#This Row],[tenure]]&lt;=60, "3-5 Years",Table1[[#This Row],[tenure]]&gt;60,"5+ Years")</f>
        <v>0-1 Years</v>
      </c>
      <c r="X6396" t="str">
        <f>IF(AND(Table1[[#This Row],[Contract]]="Month-to-Month", Table1[[#This Row],[PaymentMethod]]= "Electronic check"), "High Risk", "Standard")</f>
        <v>Standard</v>
      </c>
      <c r="Y6396" s="11">
        <f>IFERROR(Table1[[#This Row],[TotalCharges]]/Table1[[#This Row],[tenure]],"0")</f>
        <v>58.65625</v>
      </c>
      <c r="Z6396" t="str">
        <f>IF(Table1[[#This Row],[SeniorCitizen]]=1,"Yes","No")</f>
        <v>No</v>
      </c>
    </row>
    <row r="6397" spans="1:26" x14ac:dyDescent="0.3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s="2">
        <v>102.6</v>
      </c>
      <c r="T6397" s="2">
        <v>4213.3500000000004</v>
      </c>
      <c r="U6397" t="s">
        <v>23</v>
      </c>
      <c r="V6397">
        <f>COUNTIF(Table1[[#This Row],[OnlineSecurity]:[StreamingMovies]], "Yes")</f>
        <v>4</v>
      </c>
      <c r="W6397" t="str" cm="1">
        <f t="array" ref="W6397">_xlfn.IFS(Table1[[#This Row],[tenure]]&lt;=12,"0-1 Years", Table1[[#This Row],[tenure]] &lt;=36, "1-3 Years",Table1[[#This Row],[tenure]]&lt;=60, "3-5 Years",Table1[[#This Row],[tenure]]&gt;60,"5+ Years")</f>
        <v>3-5 Years</v>
      </c>
      <c r="X6397" t="str">
        <f>IF(AND(Table1[[#This Row],[Contract]]="Month-to-Month", Table1[[#This Row],[PaymentMethod]]= "Electronic check"), "High Risk", "Standard")</f>
        <v>Standard</v>
      </c>
      <c r="Y6397" s="11">
        <f>IFERROR(Table1[[#This Row],[TotalCharges]]/Table1[[#This Row],[tenure]],"0")</f>
        <v>102.76463414634148</v>
      </c>
      <c r="Z6397" t="str">
        <f>IF(Table1[[#This Row],[SeniorCitizen]]=1,"Yes","No")</f>
        <v>No</v>
      </c>
    </row>
    <row r="6398" spans="1:26" x14ac:dyDescent="0.3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7105</v>
      </c>
      <c r="S6398" s="2">
        <v>91.95</v>
      </c>
      <c r="T6398" s="2">
        <v>3301.05</v>
      </c>
      <c r="U6398" t="s">
        <v>24</v>
      </c>
      <c r="V6398">
        <f>COUNTIF(Table1[[#This Row],[OnlineSecurity]:[StreamingMovies]], "Yes")</f>
        <v>2</v>
      </c>
      <c r="W6398" t="str" cm="1">
        <f t="array" ref="W6398">_xlfn.IFS(Table1[[#This Row],[tenure]]&lt;=12,"0-1 Years", Table1[[#This Row],[tenure]] &lt;=36, "1-3 Years",Table1[[#This Row],[tenure]]&lt;=60, "3-5 Years",Table1[[#This Row],[tenure]]&gt;60,"5+ Years")</f>
        <v>1-3 Years</v>
      </c>
      <c r="X6398" t="str">
        <f>IF(AND(Table1[[#This Row],[Contract]]="Month-to-Month", Table1[[#This Row],[PaymentMethod]]= "Electronic check"), "High Risk", "Standard")</f>
        <v>Standard</v>
      </c>
      <c r="Y6398" s="11">
        <f>IFERROR(Table1[[#This Row],[TotalCharges]]/Table1[[#This Row],[tenure]],"0")</f>
        <v>91.69583333333334</v>
      </c>
      <c r="Z6398" t="str">
        <f>IF(Table1[[#This Row],[SeniorCitizen]]=1,"Yes","No")</f>
        <v>Yes</v>
      </c>
    </row>
    <row r="6399" spans="1:26" x14ac:dyDescent="0.3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7104</v>
      </c>
      <c r="S6399" s="2">
        <v>65.25</v>
      </c>
      <c r="T6399" s="2">
        <v>3529.95</v>
      </c>
      <c r="U6399" t="s">
        <v>24</v>
      </c>
      <c r="V6399">
        <f>COUNTIF(Table1[[#This Row],[OnlineSecurity]:[StreamingMovies]], "Yes")</f>
        <v>3</v>
      </c>
      <c r="W6399" t="str" cm="1">
        <f t="array" ref="W6399">_xlfn.IFS(Table1[[#This Row],[tenure]]&lt;=12,"0-1 Years", Table1[[#This Row],[tenure]] &lt;=36, "1-3 Years",Table1[[#This Row],[tenure]]&lt;=60, "3-5 Years",Table1[[#This Row],[tenure]]&gt;60,"5+ Years")</f>
        <v>3-5 Years</v>
      </c>
      <c r="X6399" t="str">
        <f>IF(AND(Table1[[#This Row],[Contract]]="Month-to-Month", Table1[[#This Row],[PaymentMethod]]= "Electronic check"), "High Risk", "Standard")</f>
        <v>Standard</v>
      </c>
      <c r="Y6399" s="11">
        <f>IFERROR(Table1[[#This Row],[TotalCharges]]/Table1[[#This Row],[tenure]],"0")</f>
        <v>65.36944444444444</v>
      </c>
      <c r="Z6399" t="str">
        <f>IF(Table1[[#This Row],[SeniorCitizen]]=1,"Yes","No")</f>
        <v>Yes</v>
      </c>
    </row>
    <row r="6400" spans="1:26" x14ac:dyDescent="0.3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7104</v>
      </c>
      <c r="S6400" s="2">
        <v>106</v>
      </c>
      <c r="T6400" s="2">
        <v>7723.7</v>
      </c>
      <c r="U6400" t="s">
        <v>23</v>
      </c>
      <c r="V6400">
        <f>COUNTIF(Table1[[#This Row],[OnlineSecurity]:[StreamingMovies]], "Yes")</f>
        <v>4</v>
      </c>
      <c r="W6400" t="str" cm="1">
        <f t="array" ref="W6400">_xlfn.IFS(Table1[[#This Row],[tenure]]&lt;=12,"0-1 Years", Table1[[#This Row],[tenure]] &lt;=36, "1-3 Years",Table1[[#This Row],[tenure]]&lt;=60, "3-5 Years",Table1[[#This Row],[tenure]]&gt;60,"5+ Years")</f>
        <v>5+ Years</v>
      </c>
      <c r="X6400" t="str">
        <f>IF(AND(Table1[[#This Row],[Contract]]="Month-to-Month", Table1[[#This Row],[PaymentMethod]]= "Electronic check"), "High Risk", "Standard")</f>
        <v>Standard</v>
      </c>
      <c r="Y6400" s="11">
        <f>IFERROR(Table1[[#This Row],[TotalCharges]]/Table1[[#This Row],[tenure]],"0")</f>
        <v>108.78450704225352</v>
      </c>
      <c r="Z6400" t="str">
        <f>IF(Table1[[#This Row],[SeniorCitizen]]=1,"Yes","No")</f>
        <v>No</v>
      </c>
    </row>
    <row r="6401" spans="1:26" x14ac:dyDescent="0.3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s="2">
        <v>73.099999999999994</v>
      </c>
      <c r="T6401" s="2">
        <v>4144.8999999999996</v>
      </c>
      <c r="U6401" t="s">
        <v>24</v>
      </c>
      <c r="V6401">
        <f>COUNTIF(Table1[[#This Row],[OnlineSecurity]:[StreamingMovies]], "Yes")</f>
        <v>0</v>
      </c>
      <c r="W6401" t="str" cm="1">
        <f t="array" ref="W6401">_xlfn.IFS(Table1[[#This Row],[tenure]]&lt;=12,"0-1 Years", Table1[[#This Row],[tenure]] &lt;=36, "1-3 Years",Table1[[#This Row],[tenure]]&lt;=60, "3-5 Years",Table1[[#This Row],[tenure]]&gt;60,"5+ Years")</f>
        <v>3-5 Years</v>
      </c>
      <c r="X6401" t="str">
        <f>IF(AND(Table1[[#This Row],[Contract]]="Month-to-Month", Table1[[#This Row],[PaymentMethod]]= "Electronic check"), "High Risk", "Standard")</f>
        <v>High Risk</v>
      </c>
      <c r="Y6401" s="11">
        <f>IFERROR(Table1[[#This Row],[TotalCharges]]/Table1[[#This Row],[tenure]],"0")</f>
        <v>75.36181818181818</v>
      </c>
      <c r="Z6401" t="str">
        <f>IF(Table1[[#This Row],[SeniorCitizen]]=1,"Yes","No")</f>
        <v>No</v>
      </c>
    </row>
    <row r="6402" spans="1:26" x14ac:dyDescent="0.3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7104</v>
      </c>
      <c r="S6402" s="2">
        <v>59.75</v>
      </c>
      <c r="T6402" s="2">
        <v>4265</v>
      </c>
      <c r="U6402" t="s">
        <v>24</v>
      </c>
      <c r="V6402">
        <f>COUNTIF(Table1[[#This Row],[OnlineSecurity]:[StreamingMovies]], "Yes")</f>
        <v>2</v>
      </c>
      <c r="W6402" t="str" cm="1">
        <f t="array" ref="W6402">_xlfn.IFS(Table1[[#This Row],[tenure]]&lt;=12,"0-1 Years", Table1[[#This Row],[tenure]] &lt;=36, "1-3 Years",Table1[[#This Row],[tenure]]&lt;=60, "3-5 Years",Table1[[#This Row],[tenure]]&gt;60,"5+ Years")</f>
        <v>5+ Years</v>
      </c>
      <c r="X6402" t="str">
        <f>IF(AND(Table1[[#This Row],[Contract]]="Month-to-Month", Table1[[#This Row],[PaymentMethod]]= "Electronic check"), "High Risk", "Standard")</f>
        <v>Standard</v>
      </c>
      <c r="Y6402" s="11">
        <f>IFERROR(Table1[[#This Row],[TotalCharges]]/Table1[[#This Row],[tenure]],"0")</f>
        <v>59.236111111111114</v>
      </c>
      <c r="Z6402" t="str">
        <f>IF(Table1[[#This Row],[SeniorCitizen]]=1,"Yes","No")</f>
        <v>No</v>
      </c>
    </row>
    <row r="6403" spans="1:26" x14ac:dyDescent="0.3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s="2">
        <v>55.1</v>
      </c>
      <c r="T6403" s="2">
        <v>154.65</v>
      </c>
      <c r="U6403" t="s">
        <v>23</v>
      </c>
      <c r="V6403">
        <f>COUNTIF(Table1[[#This Row],[OnlineSecurity]:[StreamingMovies]], "Yes")</f>
        <v>2</v>
      </c>
      <c r="W6403" t="str" cm="1">
        <f t="array" ref="W6403">_xlfn.IFS(Table1[[#This Row],[tenure]]&lt;=12,"0-1 Years", Table1[[#This Row],[tenure]] &lt;=36, "1-3 Years",Table1[[#This Row],[tenure]]&lt;=60, "3-5 Years",Table1[[#This Row],[tenure]]&gt;60,"5+ Years")</f>
        <v>0-1 Years</v>
      </c>
      <c r="X6403" t="str">
        <f>IF(AND(Table1[[#This Row],[Contract]]="Month-to-Month", Table1[[#This Row],[PaymentMethod]]= "Electronic check"), "High Risk", "Standard")</f>
        <v>Standard</v>
      </c>
      <c r="Y6403" s="11">
        <f>IFERROR(Table1[[#This Row],[TotalCharges]]/Table1[[#This Row],[tenure]],"0")</f>
        <v>51.550000000000004</v>
      </c>
      <c r="Z6403" t="str">
        <f>IF(Table1[[#This Row],[SeniorCitizen]]=1,"Yes","No")</f>
        <v>No</v>
      </c>
    </row>
    <row r="6404" spans="1:26" x14ac:dyDescent="0.3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7104</v>
      </c>
      <c r="S6404" s="2">
        <v>59.8</v>
      </c>
      <c r="T6404" s="2">
        <v>3246.45</v>
      </c>
      <c r="U6404" t="s">
        <v>24</v>
      </c>
      <c r="V6404">
        <f>COUNTIF(Table1[[#This Row],[OnlineSecurity]:[StreamingMovies]], "Yes")</f>
        <v>2</v>
      </c>
      <c r="W6404" t="str" cm="1">
        <f t="array" ref="W6404">_xlfn.IFS(Table1[[#This Row],[tenure]]&lt;=12,"0-1 Years", Table1[[#This Row],[tenure]] &lt;=36, "1-3 Years",Table1[[#This Row],[tenure]]&lt;=60, "3-5 Years",Table1[[#This Row],[tenure]]&gt;60,"5+ Years")</f>
        <v>3-5 Years</v>
      </c>
      <c r="X6404" t="str">
        <f>IF(AND(Table1[[#This Row],[Contract]]="Month-to-Month", Table1[[#This Row],[PaymentMethod]]= "Electronic check"), "High Risk", "Standard")</f>
        <v>Standard</v>
      </c>
      <c r="Y6404" s="11">
        <f>IFERROR(Table1[[#This Row],[TotalCharges]]/Table1[[#This Row],[tenure]],"0")</f>
        <v>60.11944444444444</v>
      </c>
      <c r="Z6404" t="str">
        <f>IF(Table1[[#This Row],[SeniorCitizen]]=1,"Yes","No")</f>
        <v>No</v>
      </c>
    </row>
    <row r="6405" spans="1:26" x14ac:dyDescent="0.3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7104</v>
      </c>
      <c r="S6405" s="2">
        <v>116.6</v>
      </c>
      <c r="T6405" s="2">
        <v>8337.4500000000007</v>
      </c>
      <c r="U6405" t="s">
        <v>24</v>
      </c>
      <c r="V6405">
        <f>COUNTIF(Table1[[#This Row],[OnlineSecurity]:[StreamingMovies]], "Yes")</f>
        <v>6</v>
      </c>
      <c r="W6405" t="str" cm="1">
        <f t="array" ref="W6405">_xlfn.IFS(Table1[[#This Row],[tenure]]&lt;=12,"0-1 Years", Table1[[#This Row],[tenure]] &lt;=36, "1-3 Years",Table1[[#This Row],[tenure]]&lt;=60, "3-5 Years",Table1[[#This Row],[tenure]]&gt;60,"5+ Years")</f>
        <v>5+ Years</v>
      </c>
      <c r="X6405" t="str">
        <f>IF(AND(Table1[[#This Row],[Contract]]="Month-to-Month", Table1[[#This Row],[PaymentMethod]]= "Electronic check"), "High Risk", "Standard")</f>
        <v>Standard</v>
      </c>
      <c r="Y6405" s="11">
        <f>IFERROR(Table1[[#This Row],[TotalCharges]]/Table1[[#This Row],[tenure]],"0")</f>
        <v>115.79791666666668</v>
      </c>
      <c r="Z6405" t="str">
        <f>IF(Table1[[#This Row],[SeniorCitizen]]=1,"Yes","No")</f>
        <v>No</v>
      </c>
    </row>
    <row r="6406" spans="1:26" x14ac:dyDescent="0.3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s="2">
        <v>109.3</v>
      </c>
      <c r="T6406" s="2">
        <v>5731.4</v>
      </c>
      <c r="U6406" t="s">
        <v>24</v>
      </c>
      <c r="V6406">
        <f>COUNTIF(Table1[[#This Row],[OnlineSecurity]:[StreamingMovies]], "Yes")</f>
        <v>5</v>
      </c>
      <c r="W6406" t="str" cm="1">
        <f t="array" ref="W6406">_xlfn.IFS(Table1[[#This Row],[tenure]]&lt;=12,"0-1 Years", Table1[[#This Row],[tenure]] &lt;=36, "1-3 Years",Table1[[#This Row],[tenure]]&lt;=60, "3-5 Years",Table1[[#This Row],[tenure]]&gt;60,"5+ Years")</f>
        <v>3-5 Years</v>
      </c>
      <c r="X6406" t="str">
        <f>IF(AND(Table1[[#This Row],[Contract]]="Month-to-Month", Table1[[#This Row],[PaymentMethod]]= "Electronic check"), "High Risk", "Standard")</f>
        <v>Standard</v>
      </c>
      <c r="Y6406" s="11">
        <f>IFERROR(Table1[[#This Row],[TotalCharges]]/Table1[[#This Row],[tenure]],"0")</f>
        <v>110.21923076923076</v>
      </c>
      <c r="Z6406" t="str">
        <f>IF(Table1[[#This Row],[SeniorCitizen]]=1,"Yes","No")</f>
        <v>No</v>
      </c>
    </row>
    <row r="6407" spans="1:26" x14ac:dyDescent="0.3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7104</v>
      </c>
      <c r="S6407" s="2">
        <v>101.4</v>
      </c>
      <c r="T6407" s="2">
        <v>6176.6</v>
      </c>
      <c r="U6407" t="s">
        <v>24</v>
      </c>
      <c r="V6407">
        <f>COUNTIF(Table1[[#This Row],[OnlineSecurity]:[StreamingMovies]], "Yes")</f>
        <v>3</v>
      </c>
      <c r="W6407" t="str" cm="1">
        <f t="array" ref="W6407">_xlfn.IFS(Table1[[#This Row],[tenure]]&lt;=12,"0-1 Years", Table1[[#This Row],[tenure]] &lt;=36, "1-3 Years",Table1[[#This Row],[tenure]]&lt;=60, "3-5 Years",Table1[[#This Row],[tenure]]&gt;60,"5+ Years")</f>
        <v>3-5 Years</v>
      </c>
      <c r="X6407" t="str">
        <f>IF(AND(Table1[[#This Row],[Contract]]="Month-to-Month", Table1[[#This Row],[PaymentMethod]]= "Electronic check"), "High Risk", "Standard")</f>
        <v>Standard</v>
      </c>
      <c r="Y6407" s="11">
        <f>IFERROR(Table1[[#This Row],[TotalCharges]]/Table1[[#This Row],[tenure]],"0")</f>
        <v>102.94333333333334</v>
      </c>
      <c r="Z6407" t="str">
        <f>IF(Table1[[#This Row],[SeniorCitizen]]=1,"Yes","No")</f>
        <v>Yes</v>
      </c>
    </row>
    <row r="6408" spans="1:26" x14ac:dyDescent="0.35">
      <c r="A6408" t="s">
        <v>6443</v>
      </c>
      <c r="B6408" t="s">
        <v>22</v>
      </c>
      <c r="C6408">
        <v>0</v>
      </c>
      <c r="D6408" t="s">
        <v>24</v>
      </c>
      <c r="E6408" t="s">
        <v>24</v>
      </c>
      <c r="F6408">
        <v>39</v>
      </c>
      <c r="G6408" t="s">
        <v>24</v>
      </c>
      <c r="H6408" t="s">
        <v>24</v>
      </c>
      <c r="I6408" t="s">
        <v>26</v>
      </c>
      <c r="J6408" t="s">
        <v>24</v>
      </c>
      <c r="K6408" t="s">
        <v>24</v>
      </c>
      <c r="L6408" t="s">
        <v>23</v>
      </c>
      <c r="M6408" t="s">
        <v>24</v>
      </c>
      <c r="N6408" t="s">
        <v>23</v>
      </c>
      <c r="O6408" t="s">
        <v>23</v>
      </c>
      <c r="P6408" t="s">
        <v>27</v>
      </c>
      <c r="Q6408" t="s">
        <v>23</v>
      </c>
      <c r="R6408" t="s">
        <v>7105</v>
      </c>
      <c r="S6408" s="2">
        <v>50.65</v>
      </c>
      <c r="T6408" s="2">
        <v>1905.4</v>
      </c>
      <c r="U6408" t="s">
        <v>24</v>
      </c>
      <c r="V6408">
        <f>COUNTIF(Table1[[#This Row],[OnlineSecurity]:[StreamingMovies]], "Yes")</f>
        <v>3</v>
      </c>
      <c r="W6408" t="str" cm="1">
        <f t="array" ref="W6408">_xlfn.IFS(Table1[[#This Row],[tenure]]&lt;=12,"0-1 Years", Table1[[#This Row],[tenure]] &lt;=36, "1-3 Years",Table1[[#This Row],[tenure]]&lt;=60, "3-5 Years",Table1[[#This Row],[tenure]]&gt;60,"5+ Years")</f>
        <v>3-5 Years</v>
      </c>
      <c r="X6408" t="str">
        <f>IF(AND(Table1[[#This Row],[Contract]]="Month-to-Month", Table1[[#This Row],[PaymentMethod]]= "Electronic check"), "High Risk", "Standard")</f>
        <v>Standard</v>
      </c>
      <c r="Y6408" s="11">
        <f>IFERROR(Table1[[#This Row],[TotalCharges]]/Table1[[#This Row],[tenure]],"0")</f>
        <v>48.856410256410257</v>
      </c>
      <c r="Z6408" t="str">
        <f>IF(Table1[[#This Row],[SeniorCitizen]]=1,"Yes","No")</f>
        <v>No</v>
      </c>
    </row>
    <row r="6409" spans="1:26" x14ac:dyDescent="0.3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s="2">
        <v>56.15</v>
      </c>
      <c r="T6409" s="2">
        <v>931.9</v>
      </c>
      <c r="U6409" t="s">
        <v>24</v>
      </c>
      <c r="V6409">
        <f>COUNTIF(Table1[[#This Row],[OnlineSecurity]:[StreamingMovies]], "Yes")</f>
        <v>1</v>
      </c>
      <c r="W6409" t="str" cm="1">
        <f t="array" ref="W6409">_xlfn.IFS(Table1[[#This Row],[tenure]]&lt;=12,"0-1 Years", Table1[[#This Row],[tenure]] &lt;=36, "1-3 Years",Table1[[#This Row],[tenure]]&lt;=60, "3-5 Years",Table1[[#This Row],[tenure]]&gt;60,"5+ Years")</f>
        <v>1-3 Years</v>
      </c>
      <c r="X6409" t="str">
        <f>IF(AND(Table1[[#This Row],[Contract]]="Month-to-Month", Table1[[#This Row],[PaymentMethod]]= "Electronic check"), "High Risk", "Standard")</f>
        <v>Standard</v>
      </c>
      <c r="Y6409" s="11">
        <f>IFERROR(Table1[[#This Row],[TotalCharges]]/Table1[[#This Row],[tenure]],"0")</f>
        <v>62.126666666666665</v>
      </c>
      <c r="Z6409" t="str">
        <f>IF(Table1[[#This Row],[SeniorCitizen]]=1,"Yes","No")</f>
        <v>No</v>
      </c>
    </row>
    <row r="6410" spans="1:26" x14ac:dyDescent="0.3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7104</v>
      </c>
      <c r="S6410" s="2">
        <v>106.5</v>
      </c>
      <c r="T6410" s="2">
        <v>7348.8</v>
      </c>
      <c r="U6410" t="s">
        <v>23</v>
      </c>
      <c r="V6410">
        <f>COUNTIF(Table1[[#This Row],[OnlineSecurity]:[StreamingMovies]], "Yes")</f>
        <v>4</v>
      </c>
      <c r="W6410" t="str" cm="1">
        <f t="array" ref="W6410">_xlfn.IFS(Table1[[#This Row],[tenure]]&lt;=12,"0-1 Years", Table1[[#This Row],[tenure]] &lt;=36, "1-3 Years",Table1[[#This Row],[tenure]]&lt;=60, "3-5 Years",Table1[[#This Row],[tenure]]&gt;60,"5+ Years")</f>
        <v>5+ Years</v>
      </c>
      <c r="X6410" t="str">
        <f>IF(AND(Table1[[#This Row],[Contract]]="Month-to-Month", Table1[[#This Row],[PaymentMethod]]= "Electronic check"), "High Risk", "Standard")</f>
        <v>Standard</v>
      </c>
      <c r="Y6410" s="11">
        <f>IFERROR(Table1[[#This Row],[TotalCharges]]/Table1[[#This Row],[tenure]],"0")</f>
        <v>106.50434782608696</v>
      </c>
      <c r="Z6410" t="str">
        <f>IF(Table1[[#This Row],[SeniorCitizen]]=1,"Yes","No")</f>
        <v>No</v>
      </c>
    </row>
    <row r="6411" spans="1:26" x14ac:dyDescent="0.35">
      <c r="A6411" t="s">
        <v>6446</v>
      </c>
      <c r="B6411" t="s">
        <v>30</v>
      </c>
      <c r="C6411">
        <v>0</v>
      </c>
      <c r="D6411" t="s">
        <v>23</v>
      </c>
      <c r="E6411" t="s">
        <v>23</v>
      </c>
      <c r="F6411">
        <v>43</v>
      </c>
      <c r="G6411" t="s">
        <v>23</v>
      </c>
      <c r="H6411" t="s">
        <v>24</v>
      </c>
      <c r="I6411" t="s">
        <v>24</v>
      </c>
      <c r="J6411" t="s">
        <v>24</v>
      </c>
      <c r="K6411" t="s">
        <v>24</v>
      </c>
      <c r="L6411" t="s">
        <v>24</v>
      </c>
      <c r="M6411" t="s">
        <v>24</v>
      </c>
      <c r="N6411" t="s">
        <v>24</v>
      </c>
      <c r="O6411" t="s">
        <v>24</v>
      </c>
      <c r="P6411" t="s">
        <v>31</v>
      </c>
      <c r="Q6411" t="s">
        <v>23</v>
      </c>
      <c r="R6411" t="s">
        <v>32</v>
      </c>
      <c r="S6411" s="2">
        <v>19.2</v>
      </c>
      <c r="T6411" s="2">
        <v>776.25</v>
      </c>
      <c r="U6411" t="s">
        <v>24</v>
      </c>
      <c r="V6411">
        <f>COUNTIF(Table1[[#This Row],[OnlineSecurity]:[StreamingMovies]], "Yes")</f>
        <v>0</v>
      </c>
      <c r="W6411" t="str" cm="1">
        <f t="array" ref="W6411">_xlfn.IFS(Table1[[#This Row],[tenure]]&lt;=12,"0-1 Years", Table1[[#This Row],[tenure]] &lt;=36, "1-3 Years",Table1[[#This Row],[tenure]]&lt;=60, "3-5 Years",Table1[[#This Row],[tenure]]&gt;60,"5+ Years")</f>
        <v>3-5 Years</v>
      </c>
      <c r="X6411" t="str">
        <f>IF(AND(Table1[[#This Row],[Contract]]="Month-to-Month", Table1[[#This Row],[PaymentMethod]]= "Electronic check"), "High Risk", "Standard")</f>
        <v>Standard</v>
      </c>
      <c r="Y6411" s="11">
        <f>IFERROR(Table1[[#This Row],[TotalCharges]]/Table1[[#This Row],[tenure]],"0")</f>
        <v>18.052325581395348</v>
      </c>
      <c r="Z6411" t="str">
        <f>IF(Table1[[#This Row],[SeniorCitizen]]=1,"Yes","No")</f>
        <v>No</v>
      </c>
    </row>
    <row r="6412" spans="1:26" x14ac:dyDescent="0.3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7104</v>
      </c>
      <c r="S6412" s="2">
        <v>83</v>
      </c>
      <c r="T6412" s="2">
        <v>5243.05</v>
      </c>
      <c r="U6412" t="s">
        <v>24</v>
      </c>
      <c r="V6412">
        <f>COUNTIF(Table1[[#This Row],[OnlineSecurity]:[StreamingMovies]], "Yes")</f>
        <v>5</v>
      </c>
      <c r="W6412" t="str" cm="1">
        <f t="array" ref="W6412">_xlfn.IFS(Table1[[#This Row],[tenure]]&lt;=12,"0-1 Years", Table1[[#This Row],[tenure]] &lt;=36, "1-3 Years",Table1[[#This Row],[tenure]]&lt;=60, "3-5 Years",Table1[[#This Row],[tenure]]&gt;60,"5+ Years")</f>
        <v>5+ Years</v>
      </c>
      <c r="X6412" t="str">
        <f>IF(AND(Table1[[#This Row],[Contract]]="Month-to-Month", Table1[[#This Row],[PaymentMethod]]= "Electronic check"), "High Risk", "Standard")</f>
        <v>Standard</v>
      </c>
      <c r="Y6412" s="11">
        <f>IFERROR(Table1[[#This Row],[TotalCharges]]/Table1[[#This Row],[tenure]],"0")</f>
        <v>83.223015873015882</v>
      </c>
      <c r="Z6412" t="str">
        <f>IF(Table1[[#This Row],[SeniorCitizen]]=1,"Yes","No")</f>
        <v>Yes</v>
      </c>
    </row>
    <row r="6413" spans="1:26" x14ac:dyDescent="0.3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s="2">
        <v>70.099999999999994</v>
      </c>
      <c r="T6413" s="2">
        <v>141.65</v>
      </c>
      <c r="U6413" t="s">
        <v>24</v>
      </c>
      <c r="V6413">
        <f>COUNTIF(Table1[[#This Row],[OnlineSecurity]:[StreamingMovies]], "Yes")</f>
        <v>0</v>
      </c>
      <c r="W6413" t="str" cm="1">
        <f t="array" ref="W6413">_xlfn.IFS(Table1[[#This Row],[tenure]]&lt;=12,"0-1 Years", Table1[[#This Row],[tenure]] &lt;=36, "1-3 Years",Table1[[#This Row],[tenure]]&lt;=60, "3-5 Years",Table1[[#This Row],[tenure]]&gt;60,"5+ Years")</f>
        <v>0-1 Years</v>
      </c>
      <c r="X6413" t="str">
        <f>IF(AND(Table1[[#This Row],[Contract]]="Month-to-Month", Table1[[#This Row],[PaymentMethod]]= "Electronic check"), "High Risk", "Standard")</f>
        <v>High Risk</v>
      </c>
      <c r="Y6413" s="11">
        <f>IFERROR(Table1[[#This Row],[TotalCharges]]/Table1[[#This Row],[tenure]],"0")</f>
        <v>70.825000000000003</v>
      </c>
      <c r="Z6413" t="str">
        <f>IF(Table1[[#This Row],[SeniorCitizen]]=1,"Yes","No")</f>
        <v>Yes</v>
      </c>
    </row>
    <row r="6414" spans="1:26" x14ac:dyDescent="0.3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7104</v>
      </c>
      <c r="S6414" s="2">
        <v>108.3</v>
      </c>
      <c r="T6414" s="2">
        <v>7679.65</v>
      </c>
      <c r="U6414" t="s">
        <v>24</v>
      </c>
      <c r="V6414">
        <f>COUNTIF(Table1[[#This Row],[OnlineSecurity]:[StreamingMovies]], "Yes")</f>
        <v>6</v>
      </c>
      <c r="W6414" t="str" cm="1">
        <f t="array" ref="W6414">_xlfn.IFS(Table1[[#This Row],[tenure]]&lt;=12,"0-1 Years", Table1[[#This Row],[tenure]] &lt;=36, "1-3 Years",Table1[[#This Row],[tenure]]&lt;=60, "3-5 Years",Table1[[#This Row],[tenure]]&gt;60,"5+ Years")</f>
        <v>5+ Years</v>
      </c>
      <c r="X6414" t="str">
        <f>IF(AND(Table1[[#This Row],[Contract]]="Month-to-Month", Table1[[#This Row],[PaymentMethod]]= "Electronic check"), "High Risk", "Standard")</f>
        <v>Standard</v>
      </c>
      <c r="Y6414" s="11">
        <f>IFERROR(Table1[[#This Row],[TotalCharges]]/Table1[[#This Row],[tenure]],"0")</f>
        <v>106.66180555555555</v>
      </c>
      <c r="Z6414" t="str">
        <f>IF(Table1[[#This Row],[SeniorCitizen]]=1,"Yes","No")</f>
        <v>No</v>
      </c>
    </row>
    <row r="6415" spans="1:26" x14ac:dyDescent="0.3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7104</v>
      </c>
      <c r="S6415" s="2">
        <v>91.05</v>
      </c>
      <c r="T6415" s="2">
        <v>2954.5</v>
      </c>
      <c r="U6415" t="s">
        <v>23</v>
      </c>
      <c r="V6415">
        <f>COUNTIF(Table1[[#This Row],[OnlineSecurity]:[StreamingMovies]], "Yes")</f>
        <v>2</v>
      </c>
      <c r="W6415" t="str" cm="1">
        <f t="array" ref="W6415">_xlfn.IFS(Table1[[#This Row],[tenure]]&lt;=12,"0-1 Years", Table1[[#This Row],[tenure]] &lt;=36, "1-3 Years",Table1[[#This Row],[tenure]]&lt;=60, "3-5 Years",Table1[[#This Row],[tenure]]&gt;60,"5+ Years")</f>
        <v>1-3 Years</v>
      </c>
      <c r="X6415" t="str">
        <f>IF(AND(Table1[[#This Row],[Contract]]="Month-to-Month", Table1[[#This Row],[PaymentMethod]]= "Electronic check"), "High Risk", "Standard")</f>
        <v>Standard</v>
      </c>
      <c r="Y6415" s="11">
        <f>IFERROR(Table1[[#This Row],[TotalCharges]]/Table1[[#This Row],[tenure]],"0")</f>
        <v>92.328125</v>
      </c>
      <c r="Z6415" t="str">
        <f>IF(Table1[[#This Row],[SeniorCitizen]]=1,"Yes","No")</f>
        <v>No</v>
      </c>
    </row>
    <row r="6416" spans="1:26" x14ac:dyDescent="0.35">
      <c r="A6416" t="s">
        <v>6451</v>
      </c>
      <c r="B6416" t="s">
        <v>30</v>
      </c>
      <c r="C6416">
        <v>0</v>
      </c>
      <c r="D6416" t="s">
        <v>23</v>
      </c>
      <c r="E6416" t="s">
        <v>23</v>
      </c>
      <c r="F6416">
        <v>40</v>
      </c>
      <c r="G6416" t="s">
        <v>23</v>
      </c>
      <c r="H6416" t="s">
        <v>23</v>
      </c>
      <c r="I6416" t="s">
        <v>24</v>
      </c>
      <c r="J6416" t="s">
        <v>24</v>
      </c>
      <c r="K6416" t="s">
        <v>24</v>
      </c>
      <c r="L6416" t="s">
        <v>24</v>
      </c>
      <c r="M6416" t="s">
        <v>24</v>
      </c>
      <c r="N6416" t="s">
        <v>24</v>
      </c>
      <c r="O6416" t="s">
        <v>24</v>
      </c>
      <c r="P6416" t="s">
        <v>47</v>
      </c>
      <c r="Q6416" t="s">
        <v>24</v>
      </c>
      <c r="R6416" t="s">
        <v>7105</v>
      </c>
      <c r="S6416" s="2">
        <v>25.25</v>
      </c>
      <c r="T6416" s="2">
        <v>1006.9</v>
      </c>
      <c r="U6416" t="s">
        <v>24</v>
      </c>
      <c r="V6416">
        <f>COUNTIF(Table1[[#This Row],[OnlineSecurity]:[StreamingMovies]], "Yes")</f>
        <v>0</v>
      </c>
      <c r="W6416" t="str" cm="1">
        <f t="array" ref="W6416">_xlfn.IFS(Table1[[#This Row],[tenure]]&lt;=12,"0-1 Years", Table1[[#This Row],[tenure]] &lt;=36, "1-3 Years",Table1[[#This Row],[tenure]]&lt;=60, "3-5 Years",Table1[[#This Row],[tenure]]&gt;60,"5+ Years")</f>
        <v>3-5 Years</v>
      </c>
      <c r="X6416" t="str">
        <f>IF(AND(Table1[[#This Row],[Contract]]="Month-to-Month", Table1[[#This Row],[PaymentMethod]]= "Electronic check"), "High Risk", "Standard")</f>
        <v>Standard</v>
      </c>
      <c r="Y6416" s="11">
        <f>IFERROR(Table1[[#This Row],[TotalCharges]]/Table1[[#This Row],[tenure]],"0")</f>
        <v>25.172499999999999</v>
      </c>
      <c r="Z6416" t="str">
        <f>IF(Table1[[#This Row],[SeniorCitizen]]=1,"Yes","No")</f>
        <v>No</v>
      </c>
    </row>
    <row r="6417" spans="1:26" x14ac:dyDescent="0.35">
      <c r="A6417" t="s">
        <v>6452</v>
      </c>
      <c r="B6417" t="s">
        <v>22</v>
      </c>
      <c r="C6417">
        <v>0</v>
      </c>
      <c r="D6417" t="s">
        <v>23</v>
      </c>
      <c r="E6417" t="s">
        <v>24</v>
      </c>
      <c r="F6417">
        <v>58</v>
      </c>
      <c r="G6417" t="s">
        <v>24</v>
      </c>
      <c r="H6417" t="s">
        <v>24</v>
      </c>
      <c r="I6417" t="s">
        <v>26</v>
      </c>
      <c r="J6417" t="s">
        <v>23</v>
      </c>
      <c r="K6417" t="s">
        <v>23</v>
      </c>
      <c r="L6417" t="s">
        <v>24</v>
      </c>
      <c r="M6417" t="s">
        <v>24</v>
      </c>
      <c r="N6417" t="s">
        <v>23</v>
      </c>
      <c r="O6417" t="s">
        <v>24</v>
      </c>
      <c r="P6417" t="s">
        <v>31</v>
      </c>
      <c r="Q6417" t="s">
        <v>23</v>
      </c>
      <c r="R6417" t="s">
        <v>28</v>
      </c>
      <c r="S6417" s="2">
        <v>45.35</v>
      </c>
      <c r="T6417" s="2">
        <v>2540.1</v>
      </c>
      <c r="U6417" t="s">
        <v>24</v>
      </c>
      <c r="V6417">
        <f>COUNTIF(Table1[[#This Row],[OnlineSecurity]:[StreamingMovies]], "Yes")</f>
        <v>3</v>
      </c>
      <c r="W6417" t="str" cm="1">
        <f t="array" ref="W6417">_xlfn.IFS(Table1[[#This Row],[tenure]]&lt;=12,"0-1 Years", Table1[[#This Row],[tenure]] &lt;=36, "1-3 Years",Table1[[#This Row],[tenure]]&lt;=60, "3-5 Years",Table1[[#This Row],[tenure]]&gt;60,"5+ Years")</f>
        <v>3-5 Years</v>
      </c>
      <c r="X6417" t="str">
        <f>IF(AND(Table1[[#This Row],[Contract]]="Month-to-Month", Table1[[#This Row],[PaymentMethod]]= "Electronic check"), "High Risk", "Standard")</f>
        <v>Standard</v>
      </c>
      <c r="Y6417" s="11">
        <f>IFERROR(Table1[[#This Row],[TotalCharges]]/Table1[[#This Row],[tenure]],"0")</f>
        <v>43.794827586206893</v>
      </c>
      <c r="Z6417" t="str">
        <f>IF(Table1[[#This Row],[SeniorCitizen]]=1,"Yes","No")</f>
        <v>No</v>
      </c>
    </row>
    <row r="6418" spans="1:26" x14ac:dyDescent="0.35">
      <c r="A6418" t="s">
        <v>6453</v>
      </c>
      <c r="B6418" t="s">
        <v>30</v>
      </c>
      <c r="C6418">
        <v>0</v>
      </c>
      <c r="D6418" t="s">
        <v>24</v>
      </c>
      <c r="E6418" t="s">
        <v>24</v>
      </c>
      <c r="F6418">
        <v>67</v>
      </c>
      <c r="G6418" t="s">
        <v>24</v>
      </c>
      <c r="H6418" t="s">
        <v>24</v>
      </c>
      <c r="I6418" t="s">
        <v>26</v>
      </c>
      <c r="J6418" t="s">
        <v>23</v>
      </c>
      <c r="K6418" t="s">
        <v>24</v>
      </c>
      <c r="L6418" t="s">
        <v>24</v>
      </c>
      <c r="M6418" t="s">
        <v>23</v>
      </c>
      <c r="N6418" t="s">
        <v>23</v>
      </c>
      <c r="O6418" t="s">
        <v>24</v>
      </c>
      <c r="P6418" t="s">
        <v>47</v>
      </c>
      <c r="Q6418" t="s">
        <v>24</v>
      </c>
      <c r="R6418" t="s">
        <v>28</v>
      </c>
      <c r="S6418" s="2">
        <v>43.9</v>
      </c>
      <c r="T6418" s="2">
        <v>3097.2</v>
      </c>
      <c r="U6418" t="s">
        <v>24</v>
      </c>
      <c r="V6418">
        <f>COUNTIF(Table1[[#This Row],[OnlineSecurity]:[StreamingMovies]], "Yes")</f>
        <v>3</v>
      </c>
      <c r="W6418" t="str" cm="1">
        <f t="array" ref="W6418">_xlfn.IFS(Table1[[#This Row],[tenure]]&lt;=12,"0-1 Years", Table1[[#This Row],[tenure]] &lt;=36, "1-3 Years",Table1[[#This Row],[tenure]]&lt;=60, "3-5 Years",Table1[[#This Row],[tenure]]&gt;60,"5+ Years")</f>
        <v>5+ Years</v>
      </c>
      <c r="X6418" t="str">
        <f>IF(AND(Table1[[#This Row],[Contract]]="Month-to-Month", Table1[[#This Row],[PaymentMethod]]= "Electronic check"), "High Risk", "Standard")</f>
        <v>Standard</v>
      </c>
      <c r="Y6418" s="11">
        <f>IFERROR(Table1[[#This Row],[TotalCharges]]/Table1[[#This Row],[tenure]],"0")</f>
        <v>46.226865671641789</v>
      </c>
      <c r="Z6418" t="str">
        <f>IF(Table1[[#This Row],[SeniorCitizen]]=1,"Yes","No")</f>
        <v>No</v>
      </c>
    </row>
    <row r="6419" spans="1:26" x14ac:dyDescent="0.3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s="2">
        <v>77.5</v>
      </c>
      <c r="T6419" s="2">
        <v>3807.35</v>
      </c>
      <c r="U6419" t="s">
        <v>23</v>
      </c>
      <c r="V6419">
        <f>COUNTIF(Table1[[#This Row],[OnlineSecurity]:[StreamingMovies]], "Yes")</f>
        <v>1</v>
      </c>
      <c r="W6419" t="str" cm="1">
        <f t="array" ref="W6419">_xlfn.IFS(Table1[[#This Row],[tenure]]&lt;=12,"0-1 Years", Table1[[#This Row],[tenure]] &lt;=36, "1-3 Years",Table1[[#This Row],[tenure]]&lt;=60, "3-5 Years",Table1[[#This Row],[tenure]]&gt;60,"5+ Years")</f>
        <v>3-5 Years</v>
      </c>
      <c r="X6419" t="str">
        <f>IF(AND(Table1[[#This Row],[Contract]]="Month-to-Month", Table1[[#This Row],[PaymentMethod]]= "Electronic check"), "High Risk", "Standard")</f>
        <v>High Risk</v>
      </c>
      <c r="Y6419" s="11">
        <f>IFERROR(Table1[[#This Row],[TotalCharges]]/Table1[[#This Row],[tenure]],"0")</f>
        <v>74.653921568627453</v>
      </c>
      <c r="Z6419" t="str">
        <f>IF(Table1[[#This Row],[SeniorCitizen]]=1,"Yes","No")</f>
        <v>Yes</v>
      </c>
    </row>
    <row r="6420" spans="1:26" x14ac:dyDescent="0.3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s="2">
        <v>79.3</v>
      </c>
      <c r="T6420" s="2">
        <v>2484</v>
      </c>
      <c r="U6420" t="s">
        <v>24</v>
      </c>
      <c r="V6420">
        <f>COUNTIF(Table1[[#This Row],[OnlineSecurity]:[StreamingMovies]], "Yes")</f>
        <v>4</v>
      </c>
      <c r="W6420" t="str" cm="1">
        <f t="array" ref="W6420">_xlfn.IFS(Table1[[#This Row],[tenure]]&lt;=12,"0-1 Years", Table1[[#This Row],[tenure]] &lt;=36, "1-3 Years",Table1[[#This Row],[tenure]]&lt;=60, "3-5 Years",Table1[[#This Row],[tenure]]&gt;60,"5+ Years")</f>
        <v>1-3 Years</v>
      </c>
      <c r="X6420" t="str">
        <f>IF(AND(Table1[[#This Row],[Contract]]="Month-to-Month", Table1[[#This Row],[PaymentMethod]]= "Electronic check"), "High Risk", "Standard")</f>
        <v>Standard</v>
      </c>
      <c r="Y6420" s="11">
        <f>IFERROR(Table1[[#This Row],[TotalCharges]]/Table1[[#This Row],[tenure]],"0")</f>
        <v>80.129032258064512</v>
      </c>
      <c r="Z6420" t="str">
        <f>IF(Table1[[#This Row],[SeniorCitizen]]=1,"Yes","No")</f>
        <v>No</v>
      </c>
    </row>
    <row r="6421" spans="1:26" x14ac:dyDescent="0.3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7105</v>
      </c>
      <c r="S6421" s="2">
        <v>84.9</v>
      </c>
      <c r="T6421" s="2">
        <v>5785.65</v>
      </c>
      <c r="U6421" t="s">
        <v>24</v>
      </c>
      <c r="V6421">
        <f>COUNTIF(Table1[[#This Row],[OnlineSecurity]:[StreamingMovies]], "Yes")</f>
        <v>2</v>
      </c>
      <c r="W6421" t="str" cm="1">
        <f t="array" ref="W6421">_xlfn.IFS(Table1[[#This Row],[tenure]]&lt;=12,"0-1 Years", Table1[[#This Row],[tenure]] &lt;=36, "1-3 Years",Table1[[#This Row],[tenure]]&lt;=60, "3-5 Years",Table1[[#This Row],[tenure]]&gt;60,"5+ Years")</f>
        <v>5+ Years</v>
      </c>
      <c r="X6421" t="str">
        <f>IF(AND(Table1[[#This Row],[Contract]]="Month-to-Month", Table1[[#This Row],[PaymentMethod]]= "Electronic check"), "High Risk", "Standard")</f>
        <v>Standard</v>
      </c>
      <c r="Y6421" s="11">
        <f>IFERROR(Table1[[#This Row],[TotalCharges]]/Table1[[#This Row],[tenure]],"0")</f>
        <v>83.85</v>
      </c>
      <c r="Z6421" t="str">
        <f>IF(Table1[[#This Row],[SeniorCitizen]]=1,"Yes","No")</f>
        <v>Yes</v>
      </c>
    </row>
    <row r="6422" spans="1:26" x14ac:dyDescent="0.3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s="2">
        <v>79.25</v>
      </c>
      <c r="T6422" s="2">
        <v>2619.15</v>
      </c>
      <c r="U6422" t="s">
        <v>24</v>
      </c>
      <c r="V6422">
        <f>COUNTIF(Table1[[#This Row],[OnlineSecurity]:[StreamingMovies]], "Yes")</f>
        <v>1</v>
      </c>
      <c r="W6422" t="str" cm="1">
        <f t="array" ref="W6422">_xlfn.IFS(Table1[[#This Row],[tenure]]&lt;=12,"0-1 Years", Table1[[#This Row],[tenure]] &lt;=36, "1-3 Years",Table1[[#This Row],[tenure]]&lt;=60, "3-5 Years",Table1[[#This Row],[tenure]]&gt;60,"5+ Years")</f>
        <v>1-3 Years</v>
      </c>
      <c r="X6422" t="str">
        <f>IF(AND(Table1[[#This Row],[Contract]]="Month-to-Month", Table1[[#This Row],[PaymentMethod]]= "Electronic check"), "High Risk", "Standard")</f>
        <v>Standard</v>
      </c>
      <c r="Y6422" s="11">
        <f>IFERROR(Table1[[#This Row],[TotalCharges]]/Table1[[#This Row],[tenure]],"0")</f>
        <v>81.848437500000003</v>
      </c>
      <c r="Z6422" t="str">
        <f>IF(Table1[[#This Row],[SeniorCitizen]]=1,"Yes","No")</f>
        <v>No</v>
      </c>
    </row>
    <row r="6423" spans="1:26" x14ac:dyDescent="0.3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7105</v>
      </c>
      <c r="S6423" s="2">
        <v>71.05</v>
      </c>
      <c r="T6423" s="2">
        <v>1524.85</v>
      </c>
      <c r="U6423" t="s">
        <v>24</v>
      </c>
      <c r="V6423">
        <f>COUNTIF(Table1[[#This Row],[OnlineSecurity]:[StreamingMovies]], "Yes")</f>
        <v>4</v>
      </c>
      <c r="W6423" t="str" cm="1">
        <f t="array" ref="W6423">_xlfn.IFS(Table1[[#This Row],[tenure]]&lt;=12,"0-1 Years", Table1[[#This Row],[tenure]] &lt;=36, "1-3 Years",Table1[[#This Row],[tenure]]&lt;=60, "3-5 Years",Table1[[#This Row],[tenure]]&gt;60,"5+ Years")</f>
        <v>1-3 Years</v>
      </c>
      <c r="X6423" t="str">
        <f>IF(AND(Table1[[#This Row],[Contract]]="Month-to-Month", Table1[[#This Row],[PaymentMethod]]= "Electronic check"), "High Risk", "Standard")</f>
        <v>Standard</v>
      </c>
      <c r="Y6423" s="11">
        <f>IFERROR(Table1[[#This Row],[TotalCharges]]/Table1[[#This Row],[tenure]],"0")</f>
        <v>72.611904761904754</v>
      </c>
      <c r="Z6423" t="str">
        <f>IF(Table1[[#This Row],[SeniorCitizen]]=1,"Yes","No")</f>
        <v>No</v>
      </c>
    </row>
    <row r="6424" spans="1:26" x14ac:dyDescent="0.3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s="2">
        <v>53.75</v>
      </c>
      <c r="T6424" s="2">
        <v>2790.65</v>
      </c>
      <c r="U6424" t="s">
        <v>24</v>
      </c>
      <c r="V6424">
        <f>COUNTIF(Table1[[#This Row],[OnlineSecurity]:[StreamingMovies]], "Yes")</f>
        <v>2</v>
      </c>
      <c r="W6424" t="str" cm="1">
        <f t="array" ref="W6424">_xlfn.IFS(Table1[[#This Row],[tenure]]&lt;=12,"0-1 Years", Table1[[#This Row],[tenure]] &lt;=36, "1-3 Years",Table1[[#This Row],[tenure]]&lt;=60, "3-5 Years",Table1[[#This Row],[tenure]]&gt;60,"5+ Years")</f>
        <v>3-5 Years</v>
      </c>
      <c r="X6424" t="str">
        <f>IF(AND(Table1[[#This Row],[Contract]]="Month-to-Month", Table1[[#This Row],[PaymentMethod]]= "Electronic check"), "High Risk", "Standard")</f>
        <v>Standard</v>
      </c>
      <c r="Y6424" s="11">
        <f>IFERROR(Table1[[#This Row],[TotalCharges]]/Table1[[#This Row],[tenure]],"0")</f>
        <v>53.666346153846156</v>
      </c>
      <c r="Z6424" t="str">
        <f>IF(Table1[[#This Row],[SeniorCitizen]]=1,"Yes","No")</f>
        <v>No</v>
      </c>
    </row>
    <row r="6425" spans="1:26" x14ac:dyDescent="0.35">
      <c r="A6425" t="s">
        <v>6460</v>
      </c>
      <c r="B6425" t="s">
        <v>22</v>
      </c>
      <c r="C6425">
        <v>0</v>
      </c>
      <c r="D6425" t="s">
        <v>23</v>
      </c>
      <c r="E6425" t="s">
        <v>23</v>
      </c>
      <c r="F6425">
        <v>72</v>
      </c>
      <c r="G6425" t="s">
        <v>23</v>
      </c>
      <c r="H6425" t="s">
        <v>23</v>
      </c>
      <c r="I6425" t="s">
        <v>24</v>
      </c>
      <c r="J6425" t="s">
        <v>24</v>
      </c>
      <c r="K6425" t="s">
        <v>24</v>
      </c>
      <c r="L6425" t="s">
        <v>24</v>
      </c>
      <c r="M6425" t="s">
        <v>24</v>
      </c>
      <c r="N6425" t="s">
        <v>24</v>
      </c>
      <c r="O6425" t="s">
        <v>24</v>
      </c>
      <c r="P6425" t="s">
        <v>47</v>
      </c>
      <c r="Q6425" t="s">
        <v>24</v>
      </c>
      <c r="R6425" t="s">
        <v>7105</v>
      </c>
      <c r="S6425" s="2">
        <v>24.25</v>
      </c>
      <c r="T6425" s="2">
        <v>1784.5</v>
      </c>
      <c r="U6425" t="s">
        <v>24</v>
      </c>
      <c r="V6425">
        <f>COUNTIF(Table1[[#This Row],[OnlineSecurity]:[StreamingMovies]], "Yes")</f>
        <v>0</v>
      </c>
      <c r="W6425" t="str" cm="1">
        <f t="array" ref="W6425">_xlfn.IFS(Table1[[#This Row],[tenure]]&lt;=12,"0-1 Years", Table1[[#This Row],[tenure]] &lt;=36, "1-3 Years",Table1[[#This Row],[tenure]]&lt;=60, "3-5 Years",Table1[[#This Row],[tenure]]&gt;60,"5+ Years")</f>
        <v>5+ Years</v>
      </c>
      <c r="X6425" t="str">
        <f>IF(AND(Table1[[#This Row],[Contract]]="Month-to-Month", Table1[[#This Row],[PaymentMethod]]= "Electronic check"), "High Risk", "Standard")</f>
        <v>Standard</v>
      </c>
      <c r="Y6425" s="11">
        <f>IFERROR(Table1[[#This Row],[TotalCharges]]/Table1[[#This Row],[tenure]],"0")</f>
        <v>24.784722222222221</v>
      </c>
      <c r="Z6425" t="str">
        <f>IF(Table1[[#This Row],[SeniorCitizen]]=1,"Yes","No")</f>
        <v>No</v>
      </c>
    </row>
    <row r="6426" spans="1:26" x14ac:dyDescent="0.35">
      <c r="A6426" t="s">
        <v>6461</v>
      </c>
      <c r="B6426" t="s">
        <v>22</v>
      </c>
      <c r="C6426">
        <v>0</v>
      </c>
      <c r="D6426" t="s">
        <v>23</v>
      </c>
      <c r="E6426" t="s">
        <v>24</v>
      </c>
      <c r="F6426">
        <v>72</v>
      </c>
      <c r="G6426" t="s">
        <v>24</v>
      </c>
      <c r="H6426" t="s">
        <v>24</v>
      </c>
      <c r="I6426" t="s">
        <v>26</v>
      </c>
      <c r="J6426" t="s">
        <v>24</v>
      </c>
      <c r="K6426" t="s">
        <v>23</v>
      </c>
      <c r="L6426" t="s">
        <v>23</v>
      </c>
      <c r="M6426" t="s">
        <v>24</v>
      </c>
      <c r="N6426" t="s">
        <v>23</v>
      </c>
      <c r="O6426" t="s">
        <v>23</v>
      </c>
      <c r="P6426" t="s">
        <v>47</v>
      </c>
      <c r="Q6426" t="s">
        <v>23</v>
      </c>
      <c r="R6426" t="s">
        <v>28</v>
      </c>
      <c r="S6426" s="2">
        <v>54.2</v>
      </c>
      <c r="T6426" s="2">
        <v>3937.45</v>
      </c>
      <c r="U6426" t="s">
        <v>23</v>
      </c>
      <c r="V6426">
        <f>COUNTIF(Table1[[#This Row],[OnlineSecurity]:[StreamingMovies]], "Yes")</f>
        <v>4</v>
      </c>
      <c r="W6426" t="str" cm="1">
        <f t="array" ref="W6426">_xlfn.IFS(Table1[[#This Row],[tenure]]&lt;=12,"0-1 Years", Table1[[#This Row],[tenure]] &lt;=36, "1-3 Years",Table1[[#This Row],[tenure]]&lt;=60, "3-5 Years",Table1[[#This Row],[tenure]]&gt;60,"5+ Years")</f>
        <v>5+ Years</v>
      </c>
      <c r="X6426" t="str">
        <f>IF(AND(Table1[[#This Row],[Contract]]="Month-to-Month", Table1[[#This Row],[PaymentMethod]]= "Electronic check"), "High Risk", "Standard")</f>
        <v>Standard</v>
      </c>
      <c r="Y6426" s="11">
        <f>IFERROR(Table1[[#This Row],[TotalCharges]]/Table1[[#This Row],[tenure]],"0")</f>
        <v>54.686805555555551</v>
      </c>
      <c r="Z6426" t="str">
        <f>IF(Table1[[#This Row],[SeniorCitizen]]=1,"Yes","No")</f>
        <v>No</v>
      </c>
    </row>
    <row r="6427" spans="1:26" x14ac:dyDescent="0.35">
      <c r="A6427" t="s">
        <v>6462</v>
      </c>
      <c r="B6427" t="s">
        <v>30</v>
      </c>
      <c r="C6427">
        <v>0</v>
      </c>
      <c r="D6427" t="s">
        <v>23</v>
      </c>
      <c r="E6427" t="s">
        <v>23</v>
      </c>
      <c r="F6427">
        <v>52</v>
      </c>
      <c r="G6427" t="s">
        <v>24</v>
      </c>
      <c r="H6427" t="s">
        <v>24</v>
      </c>
      <c r="I6427" t="s">
        <v>26</v>
      </c>
      <c r="J6427" t="s">
        <v>23</v>
      </c>
      <c r="K6427" t="s">
        <v>24</v>
      </c>
      <c r="L6427" t="s">
        <v>23</v>
      </c>
      <c r="M6427" t="s">
        <v>24</v>
      </c>
      <c r="N6427" t="s">
        <v>24</v>
      </c>
      <c r="O6427" t="s">
        <v>23</v>
      </c>
      <c r="P6427" t="s">
        <v>31</v>
      </c>
      <c r="Q6427" t="s">
        <v>24</v>
      </c>
      <c r="R6427" t="s">
        <v>7104</v>
      </c>
      <c r="S6427" s="2">
        <v>44.25</v>
      </c>
      <c r="T6427" s="2">
        <v>2276.1</v>
      </c>
      <c r="U6427" t="s">
        <v>24</v>
      </c>
      <c r="V6427">
        <f>COUNTIF(Table1[[#This Row],[OnlineSecurity]:[StreamingMovies]], "Yes")</f>
        <v>3</v>
      </c>
      <c r="W6427" t="str" cm="1">
        <f t="array" ref="W6427">_xlfn.IFS(Table1[[#This Row],[tenure]]&lt;=12,"0-1 Years", Table1[[#This Row],[tenure]] &lt;=36, "1-3 Years",Table1[[#This Row],[tenure]]&lt;=60, "3-5 Years",Table1[[#This Row],[tenure]]&gt;60,"5+ Years")</f>
        <v>3-5 Years</v>
      </c>
      <c r="X6427" t="str">
        <f>IF(AND(Table1[[#This Row],[Contract]]="Month-to-Month", Table1[[#This Row],[PaymentMethod]]= "Electronic check"), "High Risk", "Standard")</f>
        <v>Standard</v>
      </c>
      <c r="Y6427" s="11">
        <f>IFERROR(Table1[[#This Row],[TotalCharges]]/Table1[[#This Row],[tenure]],"0")</f>
        <v>43.771153846153844</v>
      </c>
      <c r="Z6427" t="str">
        <f>IF(Table1[[#This Row],[SeniorCitizen]]=1,"Yes","No")</f>
        <v>No</v>
      </c>
    </row>
    <row r="6428" spans="1:26" x14ac:dyDescent="0.3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7104</v>
      </c>
      <c r="S6428" s="2">
        <v>50.05</v>
      </c>
      <c r="T6428" s="2">
        <v>2029.05</v>
      </c>
      <c r="U6428" t="s">
        <v>24</v>
      </c>
      <c r="V6428">
        <f>COUNTIF(Table1[[#This Row],[OnlineSecurity]:[StreamingMovies]], "Yes")</f>
        <v>1</v>
      </c>
      <c r="W6428" t="str" cm="1">
        <f t="array" ref="W6428">_xlfn.IFS(Table1[[#This Row],[tenure]]&lt;=12,"0-1 Years", Table1[[#This Row],[tenure]] &lt;=36, "1-3 Years",Table1[[#This Row],[tenure]]&lt;=60, "3-5 Years",Table1[[#This Row],[tenure]]&gt;60,"5+ Years")</f>
        <v>3-5 Years</v>
      </c>
      <c r="X6428" t="str">
        <f>IF(AND(Table1[[#This Row],[Contract]]="Month-to-Month", Table1[[#This Row],[PaymentMethod]]= "Electronic check"), "High Risk", "Standard")</f>
        <v>Standard</v>
      </c>
      <c r="Y6428" s="11">
        <f>IFERROR(Table1[[#This Row],[TotalCharges]]/Table1[[#This Row],[tenure]],"0")</f>
        <v>49.489024390243898</v>
      </c>
      <c r="Z6428" t="str">
        <f>IF(Table1[[#This Row],[SeniorCitizen]]=1,"Yes","No")</f>
        <v>No</v>
      </c>
    </row>
    <row r="6429" spans="1:26" x14ac:dyDescent="0.35">
      <c r="A6429" t="s">
        <v>6464</v>
      </c>
      <c r="B6429" t="s">
        <v>30</v>
      </c>
      <c r="C6429">
        <v>0</v>
      </c>
      <c r="D6429" t="s">
        <v>24</v>
      </c>
      <c r="E6429" t="s">
        <v>24</v>
      </c>
      <c r="F6429">
        <v>41</v>
      </c>
      <c r="G6429" t="s">
        <v>23</v>
      </c>
      <c r="H6429" t="s">
        <v>24</v>
      </c>
      <c r="I6429" t="s">
        <v>24</v>
      </c>
      <c r="J6429" t="s">
        <v>24</v>
      </c>
      <c r="K6429" t="s">
        <v>24</v>
      </c>
      <c r="L6429" t="s">
        <v>24</v>
      </c>
      <c r="M6429" t="s">
        <v>24</v>
      </c>
      <c r="N6429" t="s">
        <v>24</v>
      </c>
      <c r="O6429" t="s">
        <v>24</v>
      </c>
      <c r="P6429" t="s">
        <v>47</v>
      </c>
      <c r="Q6429" t="s">
        <v>24</v>
      </c>
      <c r="R6429" t="s">
        <v>32</v>
      </c>
      <c r="S6429" s="2">
        <v>20.149999999999999</v>
      </c>
      <c r="T6429" s="2">
        <v>802.35</v>
      </c>
      <c r="U6429" t="s">
        <v>24</v>
      </c>
      <c r="V6429">
        <f>COUNTIF(Table1[[#This Row],[OnlineSecurity]:[StreamingMovies]], "Yes")</f>
        <v>0</v>
      </c>
      <c r="W6429" t="str" cm="1">
        <f t="array" ref="W6429">_xlfn.IFS(Table1[[#This Row],[tenure]]&lt;=12,"0-1 Years", Table1[[#This Row],[tenure]] &lt;=36, "1-3 Years",Table1[[#This Row],[tenure]]&lt;=60, "3-5 Years",Table1[[#This Row],[tenure]]&gt;60,"5+ Years")</f>
        <v>3-5 Years</v>
      </c>
      <c r="X6429" t="str">
        <f>IF(AND(Table1[[#This Row],[Contract]]="Month-to-Month", Table1[[#This Row],[PaymentMethod]]= "Electronic check"), "High Risk", "Standard")</f>
        <v>Standard</v>
      </c>
      <c r="Y6429" s="11">
        <f>IFERROR(Table1[[#This Row],[TotalCharges]]/Table1[[#This Row],[tenure]],"0")</f>
        <v>19.569512195121952</v>
      </c>
      <c r="Z6429" t="str">
        <f>IF(Table1[[#This Row],[SeniorCitizen]]=1,"Yes","No")</f>
        <v>No</v>
      </c>
    </row>
    <row r="6430" spans="1:26" x14ac:dyDescent="0.3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s="2">
        <v>69.25</v>
      </c>
      <c r="T6430" s="2">
        <v>418.4</v>
      </c>
      <c r="U6430" t="s">
        <v>23</v>
      </c>
      <c r="V6430">
        <f>COUNTIF(Table1[[#This Row],[OnlineSecurity]:[StreamingMovies]], "Yes")</f>
        <v>0</v>
      </c>
      <c r="W6430" t="str" cm="1">
        <f t="array" ref="W6430">_xlfn.IFS(Table1[[#This Row],[tenure]]&lt;=12,"0-1 Years", Table1[[#This Row],[tenure]] &lt;=36, "1-3 Years",Table1[[#This Row],[tenure]]&lt;=60, "3-5 Years",Table1[[#This Row],[tenure]]&gt;60,"5+ Years")</f>
        <v>0-1 Years</v>
      </c>
      <c r="X6430" t="str">
        <f>IF(AND(Table1[[#This Row],[Contract]]="Month-to-Month", Table1[[#This Row],[PaymentMethod]]= "Electronic check"), "High Risk", "Standard")</f>
        <v>Standard</v>
      </c>
      <c r="Y6430" s="11">
        <f>IFERROR(Table1[[#This Row],[TotalCharges]]/Table1[[#This Row],[tenure]],"0")</f>
        <v>69.733333333333334</v>
      </c>
      <c r="Z6430" t="str">
        <f>IF(Table1[[#This Row],[SeniorCitizen]]=1,"Yes","No")</f>
        <v>No</v>
      </c>
    </row>
    <row r="6431" spans="1:26" x14ac:dyDescent="0.3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7105</v>
      </c>
      <c r="S6431" s="2">
        <v>69.349999999999994</v>
      </c>
      <c r="T6431" s="2">
        <v>4653.25</v>
      </c>
      <c r="U6431" t="s">
        <v>24</v>
      </c>
      <c r="V6431">
        <f>COUNTIF(Table1[[#This Row],[OnlineSecurity]:[StreamingMovies]], "Yes")</f>
        <v>4</v>
      </c>
      <c r="W6431" t="str" cm="1">
        <f t="array" ref="W6431">_xlfn.IFS(Table1[[#This Row],[tenure]]&lt;=12,"0-1 Years", Table1[[#This Row],[tenure]] &lt;=36, "1-3 Years",Table1[[#This Row],[tenure]]&lt;=60, "3-5 Years",Table1[[#This Row],[tenure]]&gt;60,"5+ Years")</f>
        <v>5+ Years</v>
      </c>
      <c r="X6431" t="str">
        <f>IF(AND(Table1[[#This Row],[Contract]]="Month-to-Month", Table1[[#This Row],[PaymentMethod]]= "Electronic check"), "High Risk", "Standard")</f>
        <v>Standard</v>
      </c>
      <c r="Y6431" s="11">
        <f>IFERROR(Table1[[#This Row],[TotalCharges]]/Table1[[#This Row],[tenure]],"0")</f>
        <v>69.451492537313428</v>
      </c>
      <c r="Z6431" t="str">
        <f>IF(Table1[[#This Row],[SeniorCitizen]]=1,"Yes","No")</f>
        <v>No</v>
      </c>
    </row>
    <row r="6432" spans="1:26" x14ac:dyDescent="0.35">
      <c r="A6432" t="s">
        <v>6467</v>
      </c>
      <c r="B6432" t="s">
        <v>22</v>
      </c>
      <c r="C6432">
        <v>0</v>
      </c>
      <c r="D6432" t="s">
        <v>23</v>
      </c>
      <c r="E6432" t="s">
        <v>23</v>
      </c>
      <c r="F6432">
        <v>16</v>
      </c>
      <c r="G6432" t="s">
        <v>23</v>
      </c>
      <c r="H6432" t="s">
        <v>24</v>
      </c>
      <c r="I6432" t="s">
        <v>24</v>
      </c>
      <c r="J6432" t="s">
        <v>24</v>
      </c>
      <c r="K6432" t="s">
        <v>24</v>
      </c>
      <c r="L6432" t="s">
        <v>24</v>
      </c>
      <c r="M6432" t="s">
        <v>24</v>
      </c>
      <c r="N6432" t="s">
        <v>24</v>
      </c>
      <c r="O6432" t="s">
        <v>24</v>
      </c>
      <c r="P6432" t="s">
        <v>27</v>
      </c>
      <c r="Q6432" t="s">
        <v>24</v>
      </c>
      <c r="R6432" t="s">
        <v>32</v>
      </c>
      <c r="S6432" s="2">
        <v>19.350000000000001</v>
      </c>
      <c r="T6432" s="2">
        <v>275.89999999999998</v>
      </c>
      <c r="U6432" t="s">
        <v>24</v>
      </c>
      <c r="V6432">
        <f>COUNTIF(Table1[[#This Row],[OnlineSecurity]:[StreamingMovies]], "Yes")</f>
        <v>0</v>
      </c>
      <c r="W6432" t="str" cm="1">
        <f t="array" ref="W6432">_xlfn.IFS(Table1[[#This Row],[tenure]]&lt;=12,"0-1 Years", Table1[[#This Row],[tenure]] &lt;=36, "1-3 Years",Table1[[#This Row],[tenure]]&lt;=60, "3-5 Years",Table1[[#This Row],[tenure]]&gt;60,"5+ Years")</f>
        <v>1-3 Years</v>
      </c>
      <c r="X6432" t="str">
        <f>IF(AND(Table1[[#This Row],[Contract]]="Month-to-Month", Table1[[#This Row],[PaymentMethod]]= "Electronic check"), "High Risk", "Standard")</f>
        <v>Standard</v>
      </c>
      <c r="Y6432" s="11">
        <f>IFERROR(Table1[[#This Row],[TotalCharges]]/Table1[[#This Row],[tenure]],"0")</f>
        <v>17.243749999999999</v>
      </c>
      <c r="Z6432" t="str">
        <f>IF(Table1[[#This Row],[SeniorCitizen]]=1,"Yes","No")</f>
        <v>No</v>
      </c>
    </row>
    <row r="6433" spans="1:26" x14ac:dyDescent="0.35">
      <c r="A6433" t="s">
        <v>6468</v>
      </c>
      <c r="B6433" t="s">
        <v>30</v>
      </c>
      <c r="C6433">
        <v>0</v>
      </c>
      <c r="D6433" t="s">
        <v>24</v>
      </c>
      <c r="E6433" t="s">
        <v>24</v>
      </c>
      <c r="F6433">
        <v>17</v>
      </c>
      <c r="G6433" t="s">
        <v>23</v>
      </c>
      <c r="H6433" t="s">
        <v>24</v>
      </c>
      <c r="I6433" t="s">
        <v>24</v>
      </c>
      <c r="J6433" t="s">
        <v>24</v>
      </c>
      <c r="K6433" t="s">
        <v>24</v>
      </c>
      <c r="L6433" t="s">
        <v>24</v>
      </c>
      <c r="M6433" t="s">
        <v>24</v>
      </c>
      <c r="N6433" t="s">
        <v>24</v>
      </c>
      <c r="O6433" t="s">
        <v>24</v>
      </c>
      <c r="P6433" t="s">
        <v>47</v>
      </c>
      <c r="Q6433" t="s">
        <v>24</v>
      </c>
      <c r="R6433" t="s">
        <v>32</v>
      </c>
      <c r="S6433" s="2">
        <v>19.149999999999999</v>
      </c>
      <c r="T6433" s="2">
        <v>343.45</v>
      </c>
      <c r="U6433" t="s">
        <v>24</v>
      </c>
      <c r="V6433">
        <f>COUNTIF(Table1[[#This Row],[OnlineSecurity]:[StreamingMovies]], "Yes")</f>
        <v>0</v>
      </c>
      <c r="W6433" t="str" cm="1">
        <f t="array" ref="W6433">_xlfn.IFS(Table1[[#This Row],[tenure]]&lt;=12,"0-1 Years", Table1[[#This Row],[tenure]] &lt;=36, "1-3 Years",Table1[[#This Row],[tenure]]&lt;=60, "3-5 Years",Table1[[#This Row],[tenure]]&gt;60,"5+ Years")</f>
        <v>1-3 Years</v>
      </c>
      <c r="X6433" t="str">
        <f>IF(AND(Table1[[#This Row],[Contract]]="Month-to-Month", Table1[[#This Row],[PaymentMethod]]= "Electronic check"), "High Risk", "Standard")</f>
        <v>Standard</v>
      </c>
      <c r="Y6433" s="11">
        <f>IFERROR(Table1[[#This Row],[TotalCharges]]/Table1[[#This Row],[tenure]],"0")</f>
        <v>20.202941176470588</v>
      </c>
      <c r="Z6433" t="str">
        <f>IF(Table1[[#This Row],[SeniorCitizen]]=1,"Yes","No")</f>
        <v>No</v>
      </c>
    </row>
    <row r="6434" spans="1:26" x14ac:dyDescent="0.3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s="2">
        <v>61</v>
      </c>
      <c r="T6434" s="2">
        <v>2130.4499999999998</v>
      </c>
      <c r="U6434" t="s">
        <v>24</v>
      </c>
      <c r="V6434">
        <f>COUNTIF(Table1[[#This Row],[OnlineSecurity]:[StreamingMovies]], "Yes")</f>
        <v>3</v>
      </c>
      <c r="W6434" t="str" cm="1">
        <f t="array" ref="W6434">_xlfn.IFS(Table1[[#This Row],[tenure]]&lt;=12,"0-1 Years", Table1[[#This Row],[tenure]] &lt;=36, "1-3 Years",Table1[[#This Row],[tenure]]&lt;=60, "3-5 Years",Table1[[#This Row],[tenure]]&gt;60,"5+ Years")</f>
        <v>1-3 Years</v>
      </c>
      <c r="X6434" t="str">
        <f>IF(AND(Table1[[#This Row],[Contract]]="Month-to-Month", Table1[[#This Row],[PaymentMethod]]= "Electronic check"), "High Risk", "Standard")</f>
        <v>Standard</v>
      </c>
      <c r="Y6434" s="11">
        <f>IFERROR(Table1[[#This Row],[TotalCharges]]/Table1[[#This Row],[tenure]],"0")</f>
        <v>60.87</v>
      </c>
      <c r="Z6434" t="str">
        <f>IF(Table1[[#This Row],[SeniorCitizen]]=1,"Yes","No")</f>
        <v>No</v>
      </c>
    </row>
    <row r="6435" spans="1:26" x14ac:dyDescent="0.35">
      <c r="A6435" t="s">
        <v>6470</v>
      </c>
      <c r="B6435" t="s">
        <v>22</v>
      </c>
      <c r="C6435">
        <v>0</v>
      </c>
      <c r="D6435" t="s">
        <v>23</v>
      </c>
      <c r="E6435" t="s">
        <v>23</v>
      </c>
      <c r="F6435">
        <v>58</v>
      </c>
      <c r="G6435" t="s">
        <v>23</v>
      </c>
      <c r="H6435" t="s">
        <v>24</v>
      </c>
      <c r="I6435" t="s">
        <v>24</v>
      </c>
      <c r="J6435" t="s">
        <v>24</v>
      </c>
      <c r="K6435" t="s">
        <v>24</v>
      </c>
      <c r="L6435" t="s">
        <v>24</v>
      </c>
      <c r="M6435" t="s">
        <v>24</v>
      </c>
      <c r="N6435" t="s">
        <v>24</v>
      </c>
      <c r="O6435" t="s">
        <v>24</v>
      </c>
      <c r="P6435" t="s">
        <v>47</v>
      </c>
      <c r="Q6435" t="s">
        <v>24</v>
      </c>
      <c r="R6435" t="s">
        <v>7105</v>
      </c>
      <c r="S6435" s="2">
        <v>20.5</v>
      </c>
      <c r="T6435" s="2">
        <v>1191.4000000000001</v>
      </c>
      <c r="U6435" t="s">
        <v>24</v>
      </c>
      <c r="V6435">
        <f>COUNTIF(Table1[[#This Row],[OnlineSecurity]:[StreamingMovies]], "Yes")</f>
        <v>0</v>
      </c>
      <c r="W6435" t="str" cm="1">
        <f t="array" ref="W6435">_xlfn.IFS(Table1[[#This Row],[tenure]]&lt;=12,"0-1 Years", Table1[[#This Row],[tenure]] &lt;=36, "1-3 Years",Table1[[#This Row],[tenure]]&lt;=60, "3-5 Years",Table1[[#This Row],[tenure]]&gt;60,"5+ Years")</f>
        <v>3-5 Years</v>
      </c>
      <c r="X6435" t="str">
        <f>IF(AND(Table1[[#This Row],[Contract]]="Month-to-Month", Table1[[#This Row],[PaymentMethod]]= "Electronic check"), "High Risk", "Standard")</f>
        <v>Standard</v>
      </c>
      <c r="Y6435" s="11">
        <f>IFERROR(Table1[[#This Row],[TotalCharges]]/Table1[[#This Row],[tenure]],"0")</f>
        <v>20.54137931034483</v>
      </c>
      <c r="Z6435" t="str">
        <f>IF(Table1[[#This Row],[SeniorCitizen]]=1,"Yes","No")</f>
        <v>No</v>
      </c>
    </row>
    <row r="6436" spans="1:26" x14ac:dyDescent="0.3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s="2">
        <v>50.5</v>
      </c>
      <c r="T6436" s="2">
        <v>50.5</v>
      </c>
      <c r="U6436" t="s">
        <v>23</v>
      </c>
      <c r="V6436">
        <f>COUNTIF(Table1[[#This Row],[OnlineSecurity]:[StreamingMovies]], "Yes")</f>
        <v>1</v>
      </c>
      <c r="W6436" t="str" cm="1">
        <f t="array" ref="W6436">_xlfn.IFS(Table1[[#This Row],[tenure]]&lt;=12,"0-1 Years", Table1[[#This Row],[tenure]] &lt;=36, "1-3 Years",Table1[[#This Row],[tenure]]&lt;=60, "3-5 Years",Table1[[#This Row],[tenure]]&gt;60,"5+ Years")</f>
        <v>0-1 Years</v>
      </c>
      <c r="X6436" t="str">
        <f>IF(AND(Table1[[#This Row],[Contract]]="Month-to-Month", Table1[[#This Row],[PaymentMethod]]= "Electronic check"), "High Risk", "Standard")</f>
        <v>High Risk</v>
      </c>
      <c r="Y6436" s="11">
        <f>IFERROR(Table1[[#This Row],[TotalCharges]]/Table1[[#This Row],[tenure]],"0")</f>
        <v>50.5</v>
      </c>
      <c r="Z6436" t="str">
        <f>IF(Table1[[#This Row],[SeniorCitizen]]=1,"Yes","No")</f>
        <v>No</v>
      </c>
    </row>
    <row r="6437" spans="1:26" x14ac:dyDescent="0.35">
      <c r="A6437" t="s">
        <v>6472</v>
      </c>
      <c r="B6437" t="s">
        <v>30</v>
      </c>
      <c r="C6437">
        <v>0</v>
      </c>
      <c r="D6437" t="s">
        <v>23</v>
      </c>
      <c r="E6437" t="s">
        <v>23</v>
      </c>
      <c r="F6437">
        <v>52</v>
      </c>
      <c r="G6437" t="s">
        <v>24</v>
      </c>
      <c r="H6437" t="s">
        <v>24</v>
      </c>
      <c r="I6437" t="s">
        <v>26</v>
      </c>
      <c r="J6437" t="s">
        <v>24</v>
      </c>
      <c r="K6437" t="s">
        <v>23</v>
      </c>
      <c r="L6437" t="s">
        <v>23</v>
      </c>
      <c r="M6437" t="s">
        <v>23</v>
      </c>
      <c r="N6437" t="s">
        <v>23</v>
      </c>
      <c r="O6437" t="s">
        <v>24</v>
      </c>
      <c r="P6437" t="s">
        <v>47</v>
      </c>
      <c r="Q6437" t="s">
        <v>24</v>
      </c>
      <c r="R6437" t="s">
        <v>32</v>
      </c>
      <c r="S6437" s="2">
        <v>50.2</v>
      </c>
      <c r="T6437" s="2">
        <v>2554</v>
      </c>
      <c r="U6437" t="s">
        <v>24</v>
      </c>
      <c r="V6437">
        <f>COUNTIF(Table1[[#This Row],[OnlineSecurity]:[StreamingMovies]], "Yes")</f>
        <v>4</v>
      </c>
      <c r="W6437" t="str" cm="1">
        <f t="array" ref="W6437">_xlfn.IFS(Table1[[#This Row],[tenure]]&lt;=12,"0-1 Years", Table1[[#This Row],[tenure]] &lt;=36, "1-3 Years",Table1[[#This Row],[tenure]]&lt;=60, "3-5 Years",Table1[[#This Row],[tenure]]&gt;60,"5+ Years")</f>
        <v>3-5 Years</v>
      </c>
      <c r="X6437" t="str">
        <f>IF(AND(Table1[[#This Row],[Contract]]="Month-to-Month", Table1[[#This Row],[PaymentMethod]]= "Electronic check"), "High Risk", "Standard")</f>
        <v>Standard</v>
      </c>
      <c r="Y6437" s="11">
        <f>IFERROR(Table1[[#This Row],[TotalCharges]]/Table1[[#This Row],[tenure]],"0")</f>
        <v>49.115384615384613</v>
      </c>
      <c r="Z6437" t="str">
        <f>IF(Table1[[#This Row],[SeniorCitizen]]=1,"Yes","No")</f>
        <v>No</v>
      </c>
    </row>
    <row r="6438" spans="1:26" x14ac:dyDescent="0.3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7104</v>
      </c>
      <c r="S6438" s="2">
        <v>79.599999999999994</v>
      </c>
      <c r="T6438" s="2">
        <v>5589.45</v>
      </c>
      <c r="U6438" t="s">
        <v>24</v>
      </c>
      <c r="V6438">
        <f>COUNTIF(Table1[[#This Row],[OnlineSecurity]:[StreamingMovies]], "Yes")</f>
        <v>5</v>
      </c>
      <c r="W6438" t="str" cm="1">
        <f t="array" ref="W6438">_xlfn.IFS(Table1[[#This Row],[tenure]]&lt;=12,"0-1 Years", Table1[[#This Row],[tenure]] &lt;=36, "1-3 Years",Table1[[#This Row],[tenure]]&lt;=60, "3-5 Years",Table1[[#This Row],[tenure]]&gt;60,"5+ Years")</f>
        <v>5+ Years</v>
      </c>
      <c r="X6438" t="str">
        <f>IF(AND(Table1[[#This Row],[Contract]]="Month-to-Month", Table1[[#This Row],[PaymentMethod]]= "Electronic check"), "High Risk", "Standard")</f>
        <v>Standard</v>
      </c>
      <c r="Y6438" s="11">
        <f>IFERROR(Table1[[#This Row],[TotalCharges]]/Table1[[#This Row],[tenure]],"0")</f>
        <v>79.849285714285713</v>
      </c>
      <c r="Z6438" t="str">
        <f>IF(Table1[[#This Row],[SeniorCitizen]]=1,"Yes","No")</f>
        <v>No</v>
      </c>
    </row>
    <row r="6439" spans="1:26" x14ac:dyDescent="0.35">
      <c r="A6439" t="s">
        <v>6474</v>
      </c>
      <c r="B6439" t="s">
        <v>22</v>
      </c>
      <c r="C6439">
        <v>0</v>
      </c>
      <c r="D6439" t="s">
        <v>23</v>
      </c>
      <c r="E6439" t="s">
        <v>23</v>
      </c>
      <c r="F6439">
        <v>19</v>
      </c>
      <c r="G6439" t="s">
        <v>23</v>
      </c>
      <c r="H6439" t="s">
        <v>23</v>
      </c>
      <c r="I6439" t="s">
        <v>24</v>
      </c>
      <c r="J6439" t="s">
        <v>24</v>
      </c>
      <c r="K6439" t="s">
        <v>24</v>
      </c>
      <c r="L6439" t="s">
        <v>24</v>
      </c>
      <c r="M6439" t="s">
        <v>24</v>
      </c>
      <c r="N6439" t="s">
        <v>24</v>
      </c>
      <c r="O6439" t="s">
        <v>24</v>
      </c>
      <c r="P6439" t="s">
        <v>47</v>
      </c>
      <c r="Q6439" t="s">
        <v>23</v>
      </c>
      <c r="R6439" t="s">
        <v>7104</v>
      </c>
      <c r="S6439" s="2">
        <v>24.9</v>
      </c>
      <c r="T6439" s="2">
        <v>467.7</v>
      </c>
      <c r="U6439" t="s">
        <v>24</v>
      </c>
      <c r="V6439">
        <f>COUNTIF(Table1[[#This Row],[OnlineSecurity]:[StreamingMovies]], "Yes")</f>
        <v>0</v>
      </c>
      <c r="W6439" t="str" cm="1">
        <f t="array" ref="W6439">_xlfn.IFS(Table1[[#This Row],[tenure]]&lt;=12,"0-1 Years", Table1[[#This Row],[tenure]] &lt;=36, "1-3 Years",Table1[[#This Row],[tenure]]&lt;=60, "3-5 Years",Table1[[#This Row],[tenure]]&gt;60,"5+ Years")</f>
        <v>1-3 Years</v>
      </c>
      <c r="X6439" t="str">
        <f>IF(AND(Table1[[#This Row],[Contract]]="Month-to-Month", Table1[[#This Row],[PaymentMethod]]= "Electronic check"), "High Risk", "Standard")</f>
        <v>Standard</v>
      </c>
      <c r="Y6439" s="11">
        <f>IFERROR(Table1[[#This Row],[TotalCharges]]/Table1[[#This Row],[tenure]],"0")</f>
        <v>24.61578947368421</v>
      </c>
      <c r="Z6439" t="str">
        <f>IF(Table1[[#This Row],[SeniorCitizen]]=1,"Yes","No")</f>
        <v>No</v>
      </c>
    </row>
    <row r="6440" spans="1:26" x14ac:dyDescent="0.3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s="2">
        <v>74.400000000000006</v>
      </c>
      <c r="T6440" s="2">
        <v>74.400000000000006</v>
      </c>
      <c r="U6440" t="s">
        <v>23</v>
      </c>
      <c r="V6440">
        <f>COUNTIF(Table1[[#This Row],[OnlineSecurity]:[StreamingMovies]], "Yes")</f>
        <v>0</v>
      </c>
      <c r="W6440" t="str" cm="1">
        <f t="array" ref="W6440">_xlfn.IFS(Table1[[#This Row],[tenure]]&lt;=12,"0-1 Years", Table1[[#This Row],[tenure]] &lt;=36, "1-3 Years",Table1[[#This Row],[tenure]]&lt;=60, "3-5 Years",Table1[[#This Row],[tenure]]&gt;60,"5+ Years")</f>
        <v>0-1 Years</v>
      </c>
      <c r="X6440" t="str">
        <f>IF(AND(Table1[[#This Row],[Contract]]="Month-to-Month", Table1[[#This Row],[PaymentMethod]]= "Electronic check"), "High Risk", "Standard")</f>
        <v>High Risk</v>
      </c>
      <c r="Y6440" s="11">
        <f>IFERROR(Table1[[#This Row],[TotalCharges]]/Table1[[#This Row],[tenure]],"0")</f>
        <v>74.400000000000006</v>
      </c>
      <c r="Z6440" t="str">
        <f>IF(Table1[[#This Row],[SeniorCitizen]]=1,"Yes","No")</f>
        <v>Yes</v>
      </c>
    </row>
    <row r="6441" spans="1:26" x14ac:dyDescent="0.3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s="2">
        <v>106.9</v>
      </c>
      <c r="T6441" s="2">
        <v>3756.45</v>
      </c>
      <c r="U6441" t="s">
        <v>24</v>
      </c>
      <c r="V6441">
        <f>COUNTIF(Table1[[#This Row],[OnlineSecurity]:[StreamingMovies]], "Yes")</f>
        <v>5</v>
      </c>
      <c r="W6441" t="str" cm="1">
        <f t="array" ref="W6441">_xlfn.IFS(Table1[[#This Row],[tenure]]&lt;=12,"0-1 Years", Table1[[#This Row],[tenure]] &lt;=36, "1-3 Years",Table1[[#This Row],[tenure]]&lt;=60, "3-5 Years",Table1[[#This Row],[tenure]]&gt;60,"5+ Years")</f>
        <v>1-3 Years</v>
      </c>
      <c r="X6441" t="str">
        <f>IF(AND(Table1[[#This Row],[Contract]]="Month-to-Month", Table1[[#This Row],[PaymentMethod]]= "Electronic check"), "High Risk", "Standard")</f>
        <v>High Risk</v>
      </c>
      <c r="Y6441" s="11">
        <f>IFERROR(Table1[[#This Row],[TotalCharges]]/Table1[[#This Row],[tenure]],"0")</f>
        <v>107.32714285714285</v>
      </c>
      <c r="Z6441" t="str">
        <f>IF(Table1[[#This Row],[SeniorCitizen]]=1,"Yes","No")</f>
        <v>No</v>
      </c>
    </row>
    <row r="6442" spans="1:26" x14ac:dyDescent="0.3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s="2">
        <v>101.35</v>
      </c>
      <c r="T6442" s="2">
        <v>3334.9</v>
      </c>
      <c r="U6442" t="s">
        <v>24</v>
      </c>
      <c r="V6442">
        <f>COUNTIF(Table1[[#This Row],[OnlineSecurity]:[StreamingMovies]], "Yes")</f>
        <v>3</v>
      </c>
      <c r="W6442" t="str" cm="1">
        <f t="array" ref="W6442">_xlfn.IFS(Table1[[#This Row],[tenure]]&lt;=12,"0-1 Years", Table1[[#This Row],[tenure]] &lt;=36, "1-3 Years",Table1[[#This Row],[tenure]]&lt;=60, "3-5 Years",Table1[[#This Row],[tenure]]&gt;60,"5+ Years")</f>
        <v>1-3 Years</v>
      </c>
      <c r="X6442" t="str">
        <f>IF(AND(Table1[[#This Row],[Contract]]="Month-to-Month", Table1[[#This Row],[PaymentMethod]]= "Electronic check"), "High Risk", "Standard")</f>
        <v>High Risk</v>
      </c>
      <c r="Y6442" s="11">
        <f>IFERROR(Table1[[#This Row],[TotalCharges]]/Table1[[#This Row],[tenure]],"0")</f>
        <v>104.215625</v>
      </c>
      <c r="Z6442" t="str">
        <f>IF(Table1[[#This Row],[SeniorCitizen]]=1,"Yes","No")</f>
        <v>No</v>
      </c>
    </row>
    <row r="6443" spans="1:26" x14ac:dyDescent="0.3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7105</v>
      </c>
      <c r="S6443" s="2">
        <v>55.35</v>
      </c>
      <c r="T6443" s="2">
        <v>920.5</v>
      </c>
      <c r="U6443" t="s">
        <v>24</v>
      </c>
      <c r="V6443">
        <f>COUNTIF(Table1[[#This Row],[OnlineSecurity]:[StreamingMovies]], "Yes")</f>
        <v>2</v>
      </c>
      <c r="W6443" t="str" cm="1">
        <f t="array" ref="W6443">_xlfn.IFS(Table1[[#This Row],[tenure]]&lt;=12,"0-1 Years", Table1[[#This Row],[tenure]] &lt;=36, "1-3 Years",Table1[[#This Row],[tenure]]&lt;=60, "3-5 Years",Table1[[#This Row],[tenure]]&gt;60,"5+ Years")</f>
        <v>1-3 Years</v>
      </c>
      <c r="X6443" t="str">
        <f>IF(AND(Table1[[#This Row],[Contract]]="Month-to-Month", Table1[[#This Row],[PaymentMethod]]= "Electronic check"), "High Risk", "Standard")</f>
        <v>Standard</v>
      </c>
      <c r="Y6443" s="11">
        <f>IFERROR(Table1[[#This Row],[TotalCharges]]/Table1[[#This Row],[tenure]],"0")</f>
        <v>54.147058823529413</v>
      </c>
      <c r="Z6443" t="str">
        <f>IF(Table1[[#This Row],[SeniorCitizen]]=1,"Yes","No")</f>
        <v>No</v>
      </c>
    </row>
    <row r="6444" spans="1:26" x14ac:dyDescent="0.3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7105</v>
      </c>
      <c r="S6444" s="2">
        <v>50.55</v>
      </c>
      <c r="T6444" s="2">
        <v>3431.75</v>
      </c>
      <c r="U6444" t="s">
        <v>24</v>
      </c>
      <c r="V6444">
        <f>COUNTIF(Table1[[#This Row],[OnlineSecurity]:[StreamingMovies]], "Yes")</f>
        <v>1</v>
      </c>
      <c r="W6444" t="str" cm="1">
        <f t="array" ref="W6444">_xlfn.IFS(Table1[[#This Row],[tenure]]&lt;=12,"0-1 Years", Table1[[#This Row],[tenure]] &lt;=36, "1-3 Years",Table1[[#This Row],[tenure]]&lt;=60, "3-5 Years",Table1[[#This Row],[tenure]]&gt;60,"5+ Years")</f>
        <v>5+ Years</v>
      </c>
      <c r="X6444" t="str">
        <f>IF(AND(Table1[[#This Row],[Contract]]="Month-to-Month", Table1[[#This Row],[PaymentMethod]]= "Electronic check"), "High Risk", "Standard")</f>
        <v>Standard</v>
      </c>
      <c r="Y6444" s="11">
        <f>IFERROR(Table1[[#This Row],[TotalCharges]]/Table1[[#This Row],[tenure]],"0")</f>
        <v>51.220149253731343</v>
      </c>
      <c r="Z6444" t="str">
        <f>IF(Table1[[#This Row],[SeniorCitizen]]=1,"Yes","No")</f>
        <v>No</v>
      </c>
    </row>
    <row r="6445" spans="1:26" x14ac:dyDescent="0.35">
      <c r="A6445" t="s">
        <v>6480</v>
      </c>
      <c r="B6445" t="s">
        <v>22</v>
      </c>
      <c r="C6445">
        <v>0</v>
      </c>
      <c r="D6445" t="s">
        <v>24</v>
      </c>
      <c r="E6445" t="s">
        <v>24</v>
      </c>
      <c r="F6445">
        <v>9</v>
      </c>
      <c r="G6445" t="s">
        <v>23</v>
      </c>
      <c r="H6445" t="s">
        <v>24</v>
      </c>
      <c r="I6445" t="s">
        <v>24</v>
      </c>
      <c r="J6445" t="s">
        <v>24</v>
      </c>
      <c r="K6445" t="s">
        <v>24</v>
      </c>
      <c r="L6445" t="s">
        <v>24</v>
      </c>
      <c r="M6445" t="s">
        <v>24</v>
      </c>
      <c r="N6445" t="s">
        <v>24</v>
      </c>
      <c r="O6445" t="s">
        <v>24</v>
      </c>
      <c r="P6445" t="s">
        <v>27</v>
      </c>
      <c r="Q6445" t="s">
        <v>24</v>
      </c>
      <c r="R6445" t="s">
        <v>7104</v>
      </c>
      <c r="S6445" s="2">
        <v>19.5</v>
      </c>
      <c r="T6445" s="2">
        <v>150.35</v>
      </c>
      <c r="U6445" t="s">
        <v>24</v>
      </c>
      <c r="V6445">
        <f>COUNTIF(Table1[[#This Row],[OnlineSecurity]:[StreamingMovies]], "Yes")</f>
        <v>0</v>
      </c>
      <c r="W6445" t="str" cm="1">
        <f t="array" ref="W6445">_xlfn.IFS(Table1[[#This Row],[tenure]]&lt;=12,"0-1 Years", Table1[[#This Row],[tenure]] &lt;=36, "1-3 Years",Table1[[#This Row],[tenure]]&lt;=60, "3-5 Years",Table1[[#This Row],[tenure]]&gt;60,"5+ Years")</f>
        <v>0-1 Years</v>
      </c>
      <c r="X6445" t="str">
        <f>IF(AND(Table1[[#This Row],[Contract]]="Month-to-Month", Table1[[#This Row],[PaymentMethod]]= "Electronic check"), "High Risk", "Standard")</f>
        <v>Standard</v>
      </c>
      <c r="Y6445" s="11">
        <f>IFERROR(Table1[[#This Row],[TotalCharges]]/Table1[[#This Row],[tenure]],"0")</f>
        <v>16.705555555555556</v>
      </c>
      <c r="Z6445" t="str">
        <f>IF(Table1[[#This Row],[SeniorCitizen]]=1,"Yes","No")</f>
        <v>No</v>
      </c>
    </row>
    <row r="6446" spans="1:26" x14ac:dyDescent="0.3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s="2">
        <v>79.45</v>
      </c>
      <c r="T6446" s="2">
        <v>2587.6999999999998</v>
      </c>
      <c r="U6446" t="s">
        <v>23</v>
      </c>
      <c r="V6446">
        <f>COUNTIF(Table1[[#This Row],[OnlineSecurity]:[StreamingMovies]], "Yes")</f>
        <v>4</v>
      </c>
      <c r="W6446" t="str" cm="1">
        <f t="array" ref="W6446">_xlfn.IFS(Table1[[#This Row],[tenure]]&lt;=12,"0-1 Years", Table1[[#This Row],[tenure]] &lt;=36, "1-3 Years",Table1[[#This Row],[tenure]]&lt;=60, "3-5 Years",Table1[[#This Row],[tenure]]&gt;60,"5+ Years")</f>
        <v>1-3 Years</v>
      </c>
      <c r="X6446" t="str">
        <f>IF(AND(Table1[[#This Row],[Contract]]="Month-to-Month", Table1[[#This Row],[PaymentMethod]]= "Electronic check"), "High Risk", "Standard")</f>
        <v>Standard</v>
      </c>
      <c r="Y6446" s="11">
        <f>IFERROR(Table1[[#This Row],[TotalCharges]]/Table1[[#This Row],[tenure]],"0")</f>
        <v>83.474193548387092</v>
      </c>
      <c r="Z6446" t="str">
        <f>IF(Table1[[#This Row],[SeniorCitizen]]=1,"Yes","No")</f>
        <v>No</v>
      </c>
    </row>
    <row r="6447" spans="1:26" x14ac:dyDescent="0.3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s="2">
        <v>90.65</v>
      </c>
      <c r="T6447" s="2">
        <v>367.95</v>
      </c>
      <c r="U6447" t="s">
        <v>24</v>
      </c>
      <c r="V6447">
        <f>COUNTIF(Table1[[#This Row],[OnlineSecurity]:[StreamingMovies]], "Yes")</f>
        <v>2</v>
      </c>
      <c r="W6447" t="str" cm="1">
        <f t="array" ref="W6447">_xlfn.IFS(Table1[[#This Row],[tenure]]&lt;=12,"0-1 Years", Table1[[#This Row],[tenure]] &lt;=36, "1-3 Years",Table1[[#This Row],[tenure]]&lt;=60, "3-5 Years",Table1[[#This Row],[tenure]]&gt;60,"5+ Years")</f>
        <v>0-1 Years</v>
      </c>
      <c r="X6447" t="str">
        <f>IF(AND(Table1[[#This Row],[Contract]]="Month-to-Month", Table1[[#This Row],[PaymentMethod]]= "Electronic check"), "High Risk", "Standard")</f>
        <v>High Risk</v>
      </c>
      <c r="Y6447" s="11">
        <f>IFERROR(Table1[[#This Row],[TotalCharges]]/Table1[[#This Row],[tenure]],"0")</f>
        <v>91.987499999999997</v>
      </c>
      <c r="Z6447" t="str">
        <f>IF(Table1[[#This Row],[SeniorCitizen]]=1,"Yes","No")</f>
        <v>No</v>
      </c>
    </row>
    <row r="6448" spans="1:26" x14ac:dyDescent="0.3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7104</v>
      </c>
      <c r="S6448" s="2">
        <v>89.85</v>
      </c>
      <c r="T6448" s="2">
        <v>5125.75</v>
      </c>
      <c r="U6448" t="s">
        <v>24</v>
      </c>
      <c r="V6448">
        <f>COUNTIF(Table1[[#This Row],[OnlineSecurity]:[StreamingMovies]], "Yes")</f>
        <v>3</v>
      </c>
      <c r="W6448" t="str" cm="1">
        <f t="array" ref="W6448">_xlfn.IFS(Table1[[#This Row],[tenure]]&lt;=12,"0-1 Years", Table1[[#This Row],[tenure]] &lt;=36, "1-3 Years",Table1[[#This Row],[tenure]]&lt;=60, "3-5 Years",Table1[[#This Row],[tenure]]&gt;60,"5+ Years")</f>
        <v>3-5 Years</v>
      </c>
      <c r="X6448" t="str">
        <f>IF(AND(Table1[[#This Row],[Contract]]="Month-to-Month", Table1[[#This Row],[PaymentMethod]]= "Electronic check"), "High Risk", "Standard")</f>
        <v>Standard</v>
      </c>
      <c r="Y6448" s="11">
        <f>IFERROR(Table1[[#This Row],[TotalCharges]]/Table1[[#This Row],[tenure]],"0")</f>
        <v>88.375</v>
      </c>
      <c r="Z6448" t="str">
        <f>IF(Table1[[#This Row],[SeniorCitizen]]=1,"Yes","No")</f>
        <v>Yes</v>
      </c>
    </row>
    <row r="6449" spans="1:26" x14ac:dyDescent="0.3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s="2">
        <v>79</v>
      </c>
      <c r="T6449" s="2">
        <v>4801.1000000000004</v>
      </c>
      <c r="U6449" t="s">
        <v>24</v>
      </c>
      <c r="V6449">
        <f>COUNTIF(Table1[[#This Row],[OnlineSecurity]:[StreamingMovies]], "Yes")</f>
        <v>5</v>
      </c>
      <c r="W6449" t="str" cm="1">
        <f t="array" ref="W6449">_xlfn.IFS(Table1[[#This Row],[tenure]]&lt;=12,"0-1 Years", Table1[[#This Row],[tenure]] &lt;=36, "1-3 Years",Table1[[#This Row],[tenure]]&lt;=60, "3-5 Years",Table1[[#This Row],[tenure]]&gt;60,"5+ Years")</f>
        <v>3-5 Years</v>
      </c>
      <c r="X6449" t="str">
        <f>IF(AND(Table1[[#This Row],[Contract]]="Month-to-Month", Table1[[#This Row],[PaymentMethod]]= "Electronic check"), "High Risk", "Standard")</f>
        <v>Standard</v>
      </c>
      <c r="Y6449" s="11">
        <f>IFERROR(Table1[[#This Row],[TotalCharges]]/Table1[[#This Row],[tenure]],"0")</f>
        <v>80.018333333333345</v>
      </c>
      <c r="Z6449" t="str">
        <f>IF(Table1[[#This Row],[SeniorCitizen]]=1,"Yes","No")</f>
        <v>No</v>
      </c>
    </row>
    <row r="6450" spans="1:26" x14ac:dyDescent="0.3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s="2">
        <v>104.65</v>
      </c>
      <c r="T6450" s="2">
        <v>6219.6</v>
      </c>
      <c r="U6450" t="s">
        <v>23</v>
      </c>
      <c r="V6450">
        <f>COUNTIF(Table1[[#This Row],[OnlineSecurity]:[StreamingMovies]], "Yes")</f>
        <v>4</v>
      </c>
      <c r="W6450" t="str" cm="1">
        <f t="array" ref="W6450">_xlfn.IFS(Table1[[#This Row],[tenure]]&lt;=12,"0-1 Years", Table1[[#This Row],[tenure]] &lt;=36, "1-3 Years",Table1[[#This Row],[tenure]]&lt;=60, "3-5 Years",Table1[[#This Row],[tenure]]&gt;60,"5+ Years")</f>
        <v>3-5 Years</v>
      </c>
      <c r="X6450" t="str">
        <f>IF(AND(Table1[[#This Row],[Contract]]="Month-to-Month", Table1[[#This Row],[PaymentMethod]]= "Electronic check"), "High Risk", "Standard")</f>
        <v>Standard</v>
      </c>
      <c r="Y6450" s="11">
        <f>IFERROR(Table1[[#This Row],[TotalCharges]]/Table1[[#This Row],[tenure]],"0")</f>
        <v>107.2344827586207</v>
      </c>
      <c r="Z6450" t="str">
        <f>IF(Table1[[#This Row],[SeniorCitizen]]=1,"Yes","No")</f>
        <v>No</v>
      </c>
    </row>
    <row r="6451" spans="1:26" x14ac:dyDescent="0.35">
      <c r="A6451" t="s">
        <v>6486</v>
      </c>
      <c r="B6451" t="s">
        <v>30</v>
      </c>
      <c r="C6451">
        <v>0</v>
      </c>
      <c r="D6451" t="s">
        <v>24</v>
      </c>
      <c r="E6451" t="s">
        <v>24</v>
      </c>
      <c r="F6451">
        <v>1</v>
      </c>
      <c r="G6451" t="s">
        <v>23</v>
      </c>
      <c r="H6451" t="s">
        <v>24</v>
      </c>
      <c r="I6451" t="s">
        <v>24</v>
      </c>
      <c r="J6451" t="s">
        <v>24</v>
      </c>
      <c r="K6451" t="s">
        <v>24</v>
      </c>
      <c r="L6451" t="s">
        <v>24</v>
      </c>
      <c r="M6451" t="s">
        <v>24</v>
      </c>
      <c r="N6451" t="s">
        <v>24</v>
      </c>
      <c r="O6451" t="s">
        <v>24</v>
      </c>
      <c r="P6451" t="s">
        <v>27</v>
      </c>
      <c r="Q6451" t="s">
        <v>24</v>
      </c>
      <c r="R6451" t="s">
        <v>32</v>
      </c>
      <c r="S6451" s="2">
        <v>19.55</v>
      </c>
      <c r="T6451" s="2">
        <v>19.55</v>
      </c>
      <c r="U6451" t="s">
        <v>24</v>
      </c>
      <c r="V6451">
        <f>COUNTIF(Table1[[#This Row],[OnlineSecurity]:[StreamingMovies]], "Yes")</f>
        <v>0</v>
      </c>
      <c r="W6451" t="str" cm="1">
        <f t="array" ref="W6451">_xlfn.IFS(Table1[[#This Row],[tenure]]&lt;=12,"0-1 Years", Table1[[#This Row],[tenure]] &lt;=36, "1-3 Years",Table1[[#This Row],[tenure]]&lt;=60, "3-5 Years",Table1[[#This Row],[tenure]]&gt;60,"5+ Years")</f>
        <v>0-1 Years</v>
      </c>
      <c r="X6451" t="str">
        <f>IF(AND(Table1[[#This Row],[Contract]]="Month-to-Month", Table1[[#This Row],[PaymentMethod]]= "Electronic check"), "High Risk", "Standard")</f>
        <v>Standard</v>
      </c>
      <c r="Y6451" s="11">
        <f>IFERROR(Table1[[#This Row],[TotalCharges]]/Table1[[#This Row],[tenure]],"0")</f>
        <v>19.55</v>
      </c>
      <c r="Z6451" t="str">
        <f>IF(Table1[[#This Row],[SeniorCitizen]]=1,"Yes","No")</f>
        <v>No</v>
      </c>
    </row>
    <row r="6452" spans="1:26" x14ac:dyDescent="0.35">
      <c r="A6452" t="s">
        <v>6487</v>
      </c>
      <c r="B6452" t="s">
        <v>22</v>
      </c>
      <c r="C6452">
        <v>0</v>
      </c>
      <c r="D6452" t="s">
        <v>23</v>
      </c>
      <c r="E6452" t="s">
        <v>23</v>
      </c>
      <c r="F6452">
        <v>27</v>
      </c>
      <c r="G6452" t="s">
        <v>23</v>
      </c>
      <c r="H6452" t="s">
        <v>24</v>
      </c>
      <c r="I6452" t="s">
        <v>24</v>
      </c>
      <c r="J6452" t="s">
        <v>24</v>
      </c>
      <c r="K6452" t="s">
        <v>24</v>
      </c>
      <c r="L6452" t="s">
        <v>24</v>
      </c>
      <c r="M6452" t="s">
        <v>24</v>
      </c>
      <c r="N6452" t="s">
        <v>24</v>
      </c>
      <c r="O6452" t="s">
        <v>24</v>
      </c>
      <c r="P6452" t="s">
        <v>47</v>
      </c>
      <c r="Q6452" t="s">
        <v>24</v>
      </c>
      <c r="R6452" t="s">
        <v>32</v>
      </c>
      <c r="S6452" s="2">
        <v>19.899999999999999</v>
      </c>
      <c r="T6452" s="2">
        <v>550.1</v>
      </c>
      <c r="U6452" t="s">
        <v>24</v>
      </c>
      <c r="V6452">
        <f>COUNTIF(Table1[[#This Row],[OnlineSecurity]:[StreamingMovies]], "Yes")</f>
        <v>0</v>
      </c>
      <c r="W6452" t="str" cm="1">
        <f t="array" ref="W6452">_xlfn.IFS(Table1[[#This Row],[tenure]]&lt;=12,"0-1 Years", Table1[[#This Row],[tenure]] &lt;=36, "1-3 Years",Table1[[#This Row],[tenure]]&lt;=60, "3-5 Years",Table1[[#This Row],[tenure]]&gt;60,"5+ Years")</f>
        <v>1-3 Years</v>
      </c>
      <c r="X6452" t="str">
        <f>IF(AND(Table1[[#This Row],[Contract]]="Month-to-Month", Table1[[#This Row],[PaymentMethod]]= "Electronic check"), "High Risk", "Standard")</f>
        <v>Standard</v>
      </c>
      <c r="Y6452" s="11">
        <f>IFERROR(Table1[[#This Row],[TotalCharges]]/Table1[[#This Row],[tenure]],"0")</f>
        <v>20.374074074074073</v>
      </c>
      <c r="Z6452" t="str">
        <f>IF(Table1[[#This Row],[SeniorCitizen]]=1,"Yes","No")</f>
        <v>No</v>
      </c>
    </row>
    <row r="6453" spans="1:26" x14ac:dyDescent="0.3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s="2">
        <v>116.25</v>
      </c>
      <c r="T6453" s="2">
        <v>7862.25</v>
      </c>
      <c r="U6453" t="s">
        <v>24</v>
      </c>
      <c r="V6453">
        <f>COUNTIF(Table1[[#This Row],[OnlineSecurity]:[StreamingMovies]], "Yes")</f>
        <v>6</v>
      </c>
      <c r="W6453" t="str" cm="1">
        <f t="array" ref="W6453">_xlfn.IFS(Table1[[#This Row],[tenure]]&lt;=12,"0-1 Years", Table1[[#This Row],[tenure]] &lt;=36, "1-3 Years",Table1[[#This Row],[tenure]]&lt;=60, "3-5 Years",Table1[[#This Row],[tenure]]&gt;60,"5+ Years")</f>
        <v>5+ Years</v>
      </c>
      <c r="X6453" t="str">
        <f>IF(AND(Table1[[#This Row],[Contract]]="Month-to-Month", Table1[[#This Row],[PaymentMethod]]= "Electronic check"), "High Risk", "Standard")</f>
        <v>Standard</v>
      </c>
      <c r="Y6453" s="11">
        <f>IFERROR(Table1[[#This Row],[TotalCharges]]/Table1[[#This Row],[tenure]],"0")</f>
        <v>119.125</v>
      </c>
      <c r="Z6453" t="str">
        <f>IF(Table1[[#This Row],[SeniorCitizen]]=1,"Yes","No")</f>
        <v>Yes</v>
      </c>
    </row>
    <row r="6454" spans="1:26" x14ac:dyDescent="0.3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7104</v>
      </c>
      <c r="S6454" s="2">
        <v>87.75</v>
      </c>
      <c r="T6454" s="2">
        <v>1242.2</v>
      </c>
      <c r="U6454" t="s">
        <v>24</v>
      </c>
      <c r="V6454">
        <f>COUNTIF(Table1[[#This Row],[OnlineSecurity]:[StreamingMovies]], "Yes")</f>
        <v>2</v>
      </c>
      <c r="W6454" t="str" cm="1">
        <f t="array" ref="W6454">_xlfn.IFS(Table1[[#This Row],[tenure]]&lt;=12,"0-1 Years", Table1[[#This Row],[tenure]] &lt;=36, "1-3 Years",Table1[[#This Row],[tenure]]&lt;=60, "3-5 Years",Table1[[#This Row],[tenure]]&gt;60,"5+ Years")</f>
        <v>1-3 Years</v>
      </c>
      <c r="X6454" t="str">
        <f>IF(AND(Table1[[#This Row],[Contract]]="Month-to-Month", Table1[[#This Row],[PaymentMethod]]= "Electronic check"), "High Risk", "Standard")</f>
        <v>Standard</v>
      </c>
      <c r="Y6454" s="11">
        <f>IFERROR(Table1[[#This Row],[TotalCharges]]/Table1[[#This Row],[tenure]],"0")</f>
        <v>82.813333333333333</v>
      </c>
      <c r="Z6454" t="str">
        <f>IF(Table1[[#This Row],[SeniorCitizen]]=1,"Yes","No")</f>
        <v>No</v>
      </c>
    </row>
    <row r="6455" spans="1:26" x14ac:dyDescent="0.3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s="2">
        <v>100.05</v>
      </c>
      <c r="T6455" s="2">
        <v>4871.05</v>
      </c>
      <c r="U6455" t="s">
        <v>23</v>
      </c>
      <c r="V6455">
        <f>COUNTIF(Table1[[#This Row],[OnlineSecurity]:[StreamingMovies]], "Yes")</f>
        <v>3</v>
      </c>
      <c r="W6455" t="str" cm="1">
        <f t="array" ref="W6455">_xlfn.IFS(Table1[[#This Row],[tenure]]&lt;=12,"0-1 Years", Table1[[#This Row],[tenure]] &lt;=36, "1-3 Years",Table1[[#This Row],[tenure]]&lt;=60, "3-5 Years",Table1[[#This Row],[tenure]]&gt;60,"5+ Years")</f>
        <v>3-5 Years</v>
      </c>
      <c r="X6455" t="str">
        <f>IF(AND(Table1[[#This Row],[Contract]]="Month-to-Month", Table1[[#This Row],[PaymentMethod]]= "Electronic check"), "High Risk", "Standard")</f>
        <v>High Risk</v>
      </c>
      <c r="Y6455" s="11">
        <f>IFERROR(Table1[[#This Row],[TotalCharges]]/Table1[[#This Row],[tenure]],"0")</f>
        <v>103.63936170212766</v>
      </c>
      <c r="Z6455" t="str">
        <f>IF(Table1[[#This Row],[SeniorCitizen]]=1,"Yes","No")</f>
        <v>Yes</v>
      </c>
    </row>
    <row r="6456" spans="1:26" x14ac:dyDescent="0.3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7105</v>
      </c>
      <c r="S6456" s="2">
        <v>81.3</v>
      </c>
      <c r="T6456" s="2">
        <v>3190.65</v>
      </c>
      <c r="U6456" t="s">
        <v>24</v>
      </c>
      <c r="V6456">
        <f>COUNTIF(Table1[[#This Row],[OnlineSecurity]:[StreamingMovies]], "Yes")</f>
        <v>1</v>
      </c>
      <c r="W6456" t="str" cm="1">
        <f t="array" ref="W6456">_xlfn.IFS(Table1[[#This Row],[tenure]]&lt;=12,"0-1 Years", Table1[[#This Row],[tenure]] &lt;=36, "1-3 Years",Table1[[#This Row],[tenure]]&lt;=60, "3-5 Years",Table1[[#This Row],[tenure]]&gt;60,"5+ Years")</f>
        <v>3-5 Years</v>
      </c>
      <c r="X6456" t="str">
        <f>IF(AND(Table1[[#This Row],[Contract]]="Month-to-Month", Table1[[#This Row],[PaymentMethod]]= "Electronic check"), "High Risk", "Standard")</f>
        <v>Standard</v>
      </c>
      <c r="Y6456" s="11">
        <f>IFERROR(Table1[[#This Row],[TotalCharges]]/Table1[[#This Row],[tenure]],"0")</f>
        <v>77.82073170731708</v>
      </c>
      <c r="Z6456" t="str">
        <f>IF(Table1[[#This Row],[SeniorCitizen]]=1,"Yes","No")</f>
        <v>No</v>
      </c>
    </row>
    <row r="6457" spans="1:26" x14ac:dyDescent="0.35">
      <c r="A6457" t="s">
        <v>6492</v>
      </c>
      <c r="B6457" t="s">
        <v>30</v>
      </c>
      <c r="C6457">
        <v>0</v>
      </c>
      <c r="D6457" t="s">
        <v>23</v>
      </c>
      <c r="E6457" t="s">
        <v>24</v>
      </c>
      <c r="F6457">
        <v>59</v>
      </c>
      <c r="G6457" t="s">
        <v>24</v>
      </c>
      <c r="H6457" t="s">
        <v>24</v>
      </c>
      <c r="I6457" t="s">
        <v>26</v>
      </c>
      <c r="J6457" t="s">
        <v>24</v>
      </c>
      <c r="K6457" t="s">
        <v>24</v>
      </c>
      <c r="L6457" t="s">
        <v>24</v>
      </c>
      <c r="M6457" t="s">
        <v>24</v>
      </c>
      <c r="N6457" t="s">
        <v>23</v>
      </c>
      <c r="O6457" t="s">
        <v>23</v>
      </c>
      <c r="P6457" t="s">
        <v>27</v>
      </c>
      <c r="Q6457" t="s">
        <v>23</v>
      </c>
      <c r="R6457" t="s">
        <v>28</v>
      </c>
      <c r="S6457" s="2">
        <v>44.3</v>
      </c>
      <c r="T6457" s="2">
        <v>2666.75</v>
      </c>
      <c r="U6457" t="s">
        <v>24</v>
      </c>
      <c r="V6457">
        <f>COUNTIF(Table1[[#This Row],[OnlineSecurity]:[StreamingMovies]], "Yes")</f>
        <v>2</v>
      </c>
      <c r="W6457" t="str" cm="1">
        <f t="array" ref="W6457">_xlfn.IFS(Table1[[#This Row],[tenure]]&lt;=12,"0-1 Years", Table1[[#This Row],[tenure]] &lt;=36, "1-3 Years",Table1[[#This Row],[tenure]]&lt;=60, "3-5 Years",Table1[[#This Row],[tenure]]&gt;60,"5+ Years")</f>
        <v>3-5 Years</v>
      </c>
      <c r="X6457" t="str">
        <f>IF(AND(Table1[[#This Row],[Contract]]="Month-to-Month", Table1[[#This Row],[PaymentMethod]]= "Electronic check"), "High Risk", "Standard")</f>
        <v>High Risk</v>
      </c>
      <c r="Y6457" s="11">
        <f>IFERROR(Table1[[#This Row],[TotalCharges]]/Table1[[#This Row],[tenure]],"0")</f>
        <v>45.199152542372879</v>
      </c>
      <c r="Z6457" t="str">
        <f>IF(Table1[[#This Row],[SeniorCitizen]]=1,"Yes","No")</f>
        <v>No</v>
      </c>
    </row>
    <row r="6458" spans="1:26" x14ac:dyDescent="0.3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7105</v>
      </c>
      <c r="S6458" s="2">
        <v>70.349999999999994</v>
      </c>
      <c r="T6458" s="2">
        <v>3533.6</v>
      </c>
      <c r="U6458" t="s">
        <v>24</v>
      </c>
      <c r="V6458">
        <f>COUNTIF(Table1[[#This Row],[OnlineSecurity]:[StreamingMovies]], "Yes")</f>
        <v>0</v>
      </c>
      <c r="W6458" t="str" cm="1">
        <f t="array" ref="W6458">_xlfn.IFS(Table1[[#This Row],[tenure]]&lt;=12,"0-1 Years", Table1[[#This Row],[tenure]] &lt;=36, "1-3 Years",Table1[[#This Row],[tenure]]&lt;=60, "3-5 Years",Table1[[#This Row],[tenure]]&gt;60,"5+ Years")</f>
        <v>3-5 Years</v>
      </c>
      <c r="X6458" t="str">
        <f>IF(AND(Table1[[#This Row],[Contract]]="Month-to-Month", Table1[[#This Row],[PaymentMethod]]= "Electronic check"), "High Risk", "Standard")</f>
        <v>Standard</v>
      </c>
      <c r="Y6458" s="11">
        <f>IFERROR(Table1[[#This Row],[TotalCharges]]/Table1[[#This Row],[tenure]],"0")</f>
        <v>70.671999999999997</v>
      </c>
      <c r="Z6458" t="str">
        <f>IF(Table1[[#This Row],[SeniorCitizen]]=1,"Yes","No")</f>
        <v>No</v>
      </c>
    </row>
    <row r="6459" spans="1:26" x14ac:dyDescent="0.35">
      <c r="A6459" t="s">
        <v>6494</v>
      </c>
      <c r="B6459" t="s">
        <v>30</v>
      </c>
      <c r="C6459">
        <v>0</v>
      </c>
      <c r="D6459" t="s">
        <v>23</v>
      </c>
      <c r="E6459" t="s">
        <v>23</v>
      </c>
      <c r="F6459">
        <v>17</v>
      </c>
      <c r="G6459" t="s">
        <v>24</v>
      </c>
      <c r="H6459" t="s">
        <v>24</v>
      </c>
      <c r="I6459" t="s">
        <v>26</v>
      </c>
      <c r="J6459" t="s">
        <v>23</v>
      </c>
      <c r="K6459" t="s">
        <v>24</v>
      </c>
      <c r="L6459" t="s">
        <v>23</v>
      </c>
      <c r="M6459" t="s">
        <v>24</v>
      </c>
      <c r="N6459" t="s">
        <v>23</v>
      </c>
      <c r="O6459" t="s">
        <v>24</v>
      </c>
      <c r="P6459" t="s">
        <v>31</v>
      </c>
      <c r="Q6459" t="s">
        <v>24</v>
      </c>
      <c r="R6459" t="s">
        <v>7105</v>
      </c>
      <c r="S6459" s="2">
        <v>44.45</v>
      </c>
      <c r="T6459" s="2">
        <v>792.15</v>
      </c>
      <c r="U6459" t="s">
        <v>24</v>
      </c>
      <c r="V6459">
        <f>COUNTIF(Table1[[#This Row],[OnlineSecurity]:[StreamingMovies]], "Yes")</f>
        <v>3</v>
      </c>
      <c r="W6459" t="str" cm="1">
        <f t="array" ref="W6459">_xlfn.IFS(Table1[[#This Row],[tenure]]&lt;=12,"0-1 Years", Table1[[#This Row],[tenure]] &lt;=36, "1-3 Years",Table1[[#This Row],[tenure]]&lt;=60, "3-5 Years",Table1[[#This Row],[tenure]]&gt;60,"5+ Years")</f>
        <v>1-3 Years</v>
      </c>
      <c r="X6459" t="str">
        <f>IF(AND(Table1[[#This Row],[Contract]]="Month-to-Month", Table1[[#This Row],[PaymentMethod]]= "Electronic check"), "High Risk", "Standard")</f>
        <v>Standard</v>
      </c>
      <c r="Y6459" s="11">
        <f>IFERROR(Table1[[#This Row],[TotalCharges]]/Table1[[#This Row],[tenure]],"0")</f>
        <v>46.597058823529409</v>
      </c>
      <c r="Z6459" t="str">
        <f>IF(Table1[[#This Row],[SeniorCitizen]]=1,"Yes","No")</f>
        <v>No</v>
      </c>
    </row>
    <row r="6460" spans="1:26" x14ac:dyDescent="0.3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s="2">
        <v>49.15</v>
      </c>
      <c r="T6460" s="2">
        <v>295.64999999999998</v>
      </c>
      <c r="U6460" t="s">
        <v>24</v>
      </c>
      <c r="V6460">
        <f>COUNTIF(Table1[[#This Row],[OnlineSecurity]:[StreamingMovies]], "Yes")</f>
        <v>1</v>
      </c>
      <c r="W6460" t="str" cm="1">
        <f t="array" ref="W6460">_xlfn.IFS(Table1[[#This Row],[tenure]]&lt;=12,"0-1 Years", Table1[[#This Row],[tenure]] &lt;=36, "1-3 Years",Table1[[#This Row],[tenure]]&lt;=60, "3-5 Years",Table1[[#This Row],[tenure]]&gt;60,"5+ Years")</f>
        <v>0-1 Years</v>
      </c>
      <c r="X6460" t="str">
        <f>IF(AND(Table1[[#This Row],[Contract]]="Month-to-Month", Table1[[#This Row],[PaymentMethod]]= "Electronic check"), "High Risk", "Standard")</f>
        <v>High Risk</v>
      </c>
      <c r="Y6460" s="11">
        <f>IFERROR(Table1[[#This Row],[TotalCharges]]/Table1[[#This Row],[tenure]],"0")</f>
        <v>49.274999999999999</v>
      </c>
      <c r="Z6460" t="str">
        <f>IF(Table1[[#This Row],[SeniorCitizen]]=1,"Yes","No")</f>
        <v>No</v>
      </c>
    </row>
    <row r="6461" spans="1:26" x14ac:dyDescent="0.35">
      <c r="A6461" t="s">
        <v>6496</v>
      </c>
      <c r="B6461" t="s">
        <v>30</v>
      </c>
      <c r="C6461">
        <v>1</v>
      </c>
      <c r="D6461" t="s">
        <v>23</v>
      </c>
      <c r="E6461" t="s">
        <v>24</v>
      </c>
      <c r="F6461">
        <v>51</v>
      </c>
      <c r="G6461" t="s">
        <v>24</v>
      </c>
      <c r="H6461" t="s">
        <v>24</v>
      </c>
      <c r="I6461" t="s">
        <v>26</v>
      </c>
      <c r="J6461" t="s">
        <v>24</v>
      </c>
      <c r="K6461" t="s">
        <v>23</v>
      </c>
      <c r="L6461" t="s">
        <v>24</v>
      </c>
      <c r="M6461" t="s">
        <v>24</v>
      </c>
      <c r="N6461" t="s">
        <v>24</v>
      </c>
      <c r="O6461" t="s">
        <v>24</v>
      </c>
      <c r="P6461" t="s">
        <v>27</v>
      </c>
      <c r="Q6461" t="s">
        <v>23</v>
      </c>
      <c r="R6461" t="s">
        <v>7105</v>
      </c>
      <c r="S6461" s="2">
        <v>29.45</v>
      </c>
      <c r="T6461" s="2">
        <v>1459.35</v>
      </c>
      <c r="U6461" t="s">
        <v>24</v>
      </c>
      <c r="V6461">
        <f>COUNTIF(Table1[[#This Row],[OnlineSecurity]:[StreamingMovies]], "Yes")</f>
        <v>1</v>
      </c>
      <c r="W6461" t="str" cm="1">
        <f t="array" ref="W6461">_xlfn.IFS(Table1[[#This Row],[tenure]]&lt;=12,"0-1 Years", Table1[[#This Row],[tenure]] &lt;=36, "1-3 Years",Table1[[#This Row],[tenure]]&lt;=60, "3-5 Years",Table1[[#This Row],[tenure]]&gt;60,"5+ Years")</f>
        <v>3-5 Years</v>
      </c>
      <c r="X6461" t="str">
        <f>IF(AND(Table1[[#This Row],[Contract]]="Month-to-Month", Table1[[#This Row],[PaymentMethod]]= "Electronic check"), "High Risk", "Standard")</f>
        <v>Standard</v>
      </c>
      <c r="Y6461" s="11">
        <f>IFERROR(Table1[[#This Row],[TotalCharges]]/Table1[[#This Row],[tenure]],"0")</f>
        <v>28.61470588235294</v>
      </c>
      <c r="Z6461" t="str">
        <f>IF(Table1[[#This Row],[SeniorCitizen]]=1,"Yes","No")</f>
        <v>Yes</v>
      </c>
    </row>
    <row r="6462" spans="1:26" x14ac:dyDescent="0.3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s="2">
        <v>100.55</v>
      </c>
      <c r="T6462" s="2">
        <v>4398.1499999999996</v>
      </c>
      <c r="U6462" t="s">
        <v>23</v>
      </c>
      <c r="V6462">
        <f>COUNTIF(Table1[[#This Row],[OnlineSecurity]:[StreamingMovies]], "Yes")</f>
        <v>4</v>
      </c>
      <c r="W6462" t="str" cm="1">
        <f t="array" ref="W6462">_xlfn.IFS(Table1[[#This Row],[tenure]]&lt;=12,"0-1 Years", Table1[[#This Row],[tenure]] &lt;=36, "1-3 Years",Table1[[#This Row],[tenure]]&lt;=60, "3-5 Years",Table1[[#This Row],[tenure]]&gt;60,"5+ Years")</f>
        <v>3-5 Years</v>
      </c>
      <c r="X6462" t="str">
        <f>IF(AND(Table1[[#This Row],[Contract]]="Month-to-Month", Table1[[#This Row],[PaymentMethod]]= "Electronic check"), "High Risk", "Standard")</f>
        <v>High Risk</v>
      </c>
      <c r="Y6462" s="11">
        <f>IFERROR(Table1[[#This Row],[TotalCharges]]/Table1[[#This Row],[tenure]],"0")</f>
        <v>99.957954545454541</v>
      </c>
      <c r="Z6462" t="str">
        <f>IF(Table1[[#This Row],[SeniorCitizen]]=1,"Yes","No")</f>
        <v>No</v>
      </c>
    </row>
    <row r="6463" spans="1:26" x14ac:dyDescent="0.3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7105</v>
      </c>
      <c r="S6463" s="2">
        <v>85.3</v>
      </c>
      <c r="T6463" s="2">
        <v>4297.95</v>
      </c>
      <c r="U6463" t="s">
        <v>24</v>
      </c>
      <c r="V6463">
        <f>COUNTIF(Table1[[#This Row],[OnlineSecurity]:[StreamingMovies]], "Yes")</f>
        <v>2</v>
      </c>
      <c r="W6463" t="str" cm="1">
        <f t="array" ref="W6463">_xlfn.IFS(Table1[[#This Row],[tenure]]&lt;=12,"0-1 Years", Table1[[#This Row],[tenure]] &lt;=36, "1-3 Years",Table1[[#This Row],[tenure]]&lt;=60, "3-5 Years",Table1[[#This Row],[tenure]]&gt;60,"5+ Years")</f>
        <v>3-5 Years</v>
      </c>
      <c r="X6463" t="str">
        <f>IF(AND(Table1[[#This Row],[Contract]]="Month-to-Month", Table1[[#This Row],[PaymentMethod]]= "Electronic check"), "High Risk", "Standard")</f>
        <v>Standard</v>
      </c>
      <c r="Y6463" s="11">
        <f>IFERROR(Table1[[#This Row],[TotalCharges]]/Table1[[#This Row],[tenure]],"0")</f>
        <v>87.713265306122452</v>
      </c>
      <c r="Z6463" t="str">
        <f>IF(Table1[[#This Row],[SeniorCitizen]]=1,"Yes","No")</f>
        <v>No</v>
      </c>
    </row>
    <row r="6464" spans="1:26" x14ac:dyDescent="0.3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s="2">
        <v>95.65</v>
      </c>
      <c r="T6464" s="2">
        <v>167.3</v>
      </c>
      <c r="U6464" t="s">
        <v>23</v>
      </c>
      <c r="V6464">
        <f>COUNTIF(Table1[[#This Row],[OnlineSecurity]:[StreamingMovies]], "Yes")</f>
        <v>3</v>
      </c>
      <c r="W6464" t="str" cm="1">
        <f t="array" ref="W6464">_xlfn.IFS(Table1[[#This Row],[tenure]]&lt;=12,"0-1 Years", Table1[[#This Row],[tenure]] &lt;=36, "1-3 Years",Table1[[#This Row],[tenure]]&lt;=60, "3-5 Years",Table1[[#This Row],[tenure]]&gt;60,"5+ Years")</f>
        <v>0-1 Years</v>
      </c>
      <c r="X6464" t="str">
        <f>IF(AND(Table1[[#This Row],[Contract]]="Month-to-Month", Table1[[#This Row],[PaymentMethod]]= "Electronic check"), "High Risk", "Standard")</f>
        <v>High Risk</v>
      </c>
      <c r="Y6464" s="11">
        <f>IFERROR(Table1[[#This Row],[TotalCharges]]/Table1[[#This Row],[tenure]],"0")</f>
        <v>83.65</v>
      </c>
      <c r="Z6464" t="str">
        <f>IF(Table1[[#This Row],[SeniorCitizen]]=1,"Yes","No")</f>
        <v>No</v>
      </c>
    </row>
    <row r="6465" spans="1:26" x14ac:dyDescent="0.3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s="2">
        <v>69.099999999999994</v>
      </c>
      <c r="T6465" s="2">
        <v>4096.8999999999996</v>
      </c>
      <c r="U6465" t="s">
        <v>24</v>
      </c>
      <c r="V6465">
        <f>COUNTIF(Table1[[#This Row],[OnlineSecurity]:[StreamingMovies]], "Yes")</f>
        <v>3</v>
      </c>
      <c r="W6465" t="str" cm="1">
        <f t="array" ref="W6465">_xlfn.IFS(Table1[[#This Row],[tenure]]&lt;=12,"0-1 Years", Table1[[#This Row],[tenure]] &lt;=36, "1-3 Years",Table1[[#This Row],[tenure]]&lt;=60, "3-5 Years",Table1[[#This Row],[tenure]]&gt;60,"5+ Years")</f>
        <v>3-5 Years</v>
      </c>
      <c r="X6465" t="str">
        <f>IF(AND(Table1[[#This Row],[Contract]]="Month-to-Month", Table1[[#This Row],[PaymentMethod]]= "Electronic check"), "High Risk", "Standard")</f>
        <v>Standard</v>
      </c>
      <c r="Y6465" s="11">
        <f>IFERROR(Table1[[#This Row],[TotalCharges]]/Table1[[#This Row],[tenure]],"0")</f>
        <v>69.438983050847455</v>
      </c>
      <c r="Z6465" t="str">
        <f>IF(Table1[[#This Row],[SeniorCitizen]]=1,"Yes","No")</f>
        <v>No</v>
      </c>
    </row>
    <row r="6466" spans="1:26" x14ac:dyDescent="0.3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7104</v>
      </c>
      <c r="S6466" s="2">
        <v>70.349999999999994</v>
      </c>
      <c r="T6466" s="2">
        <v>3454.6</v>
      </c>
      <c r="U6466" t="s">
        <v>24</v>
      </c>
      <c r="V6466">
        <f>COUNTIF(Table1[[#This Row],[OnlineSecurity]:[StreamingMovies]], "Yes")</f>
        <v>3</v>
      </c>
      <c r="W6466" t="str" cm="1">
        <f t="array" ref="W6466">_xlfn.IFS(Table1[[#This Row],[tenure]]&lt;=12,"0-1 Years", Table1[[#This Row],[tenure]] &lt;=36, "1-3 Years",Table1[[#This Row],[tenure]]&lt;=60, "3-5 Years",Table1[[#This Row],[tenure]]&gt;60,"5+ Years")</f>
        <v>3-5 Years</v>
      </c>
      <c r="X6466" t="str">
        <f>IF(AND(Table1[[#This Row],[Contract]]="Month-to-Month", Table1[[#This Row],[PaymentMethod]]= "Electronic check"), "High Risk", "Standard")</f>
        <v>Standard</v>
      </c>
      <c r="Y6466" s="11">
        <f>IFERROR(Table1[[#This Row],[TotalCharges]]/Table1[[#This Row],[tenure]],"0")</f>
        <v>69.091999999999999</v>
      </c>
      <c r="Z6466" t="str">
        <f>IF(Table1[[#This Row],[SeniorCitizen]]=1,"Yes","No")</f>
        <v>Yes</v>
      </c>
    </row>
    <row r="6467" spans="1:26" x14ac:dyDescent="0.35">
      <c r="A6467" t="s">
        <v>6502</v>
      </c>
      <c r="B6467" t="s">
        <v>22</v>
      </c>
      <c r="C6467">
        <v>0</v>
      </c>
      <c r="D6467" t="s">
        <v>23</v>
      </c>
      <c r="E6467" t="s">
        <v>23</v>
      </c>
      <c r="F6467">
        <v>59</v>
      </c>
      <c r="G6467" t="s">
        <v>23</v>
      </c>
      <c r="H6467" t="s">
        <v>24</v>
      </c>
      <c r="I6467" t="s">
        <v>24</v>
      </c>
      <c r="J6467" t="s">
        <v>24</v>
      </c>
      <c r="K6467" t="s">
        <v>24</v>
      </c>
      <c r="L6467" t="s">
        <v>24</v>
      </c>
      <c r="M6467" t="s">
        <v>24</v>
      </c>
      <c r="N6467" t="s">
        <v>24</v>
      </c>
      <c r="O6467" t="s">
        <v>24</v>
      </c>
      <c r="P6467" t="s">
        <v>47</v>
      </c>
      <c r="Q6467" t="s">
        <v>24</v>
      </c>
      <c r="R6467" t="s">
        <v>32</v>
      </c>
      <c r="S6467" s="2">
        <v>20.6</v>
      </c>
      <c r="T6467" s="2">
        <v>1286</v>
      </c>
      <c r="U6467" t="s">
        <v>24</v>
      </c>
      <c r="V6467">
        <f>COUNTIF(Table1[[#This Row],[OnlineSecurity]:[StreamingMovies]], "Yes")</f>
        <v>0</v>
      </c>
      <c r="W6467" t="str" cm="1">
        <f t="array" ref="W6467">_xlfn.IFS(Table1[[#This Row],[tenure]]&lt;=12,"0-1 Years", Table1[[#This Row],[tenure]] &lt;=36, "1-3 Years",Table1[[#This Row],[tenure]]&lt;=60, "3-5 Years",Table1[[#This Row],[tenure]]&gt;60,"5+ Years")</f>
        <v>3-5 Years</v>
      </c>
      <c r="X6467" t="str">
        <f>IF(AND(Table1[[#This Row],[Contract]]="Month-to-Month", Table1[[#This Row],[PaymentMethod]]= "Electronic check"), "High Risk", "Standard")</f>
        <v>Standard</v>
      </c>
      <c r="Y6467" s="11">
        <f>IFERROR(Table1[[#This Row],[TotalCharges]]/Table1[[#This Row],[tenure]],"0")</f>
        <v>21.796610169491526</v>
      </c>
      <c r="Z6467" t="str">
        <f>IF(Table1[[#This Row],[SeniorCitizen]]=1,"Yes","No")</f>
        <v>No</v>
      </c>
    </row>
    <row r="6468" spans="1:26" x14ac:dyDescent="0.3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s="2">
        <v>74.150000000000006</v>
      </c>
      <c r="T6468" s="2">
        <v>1387</v>
      </c>
      <c r="U6468" t="s">
        <v>24</v>
      </c>
      <c r="V6468">
        <f>COUNTIF(Table1[[#This Row],[OnlineSecurity]:[StreamingMovies]], "Yes")</f>
        <v>0</v>
      </c>
      <c r="W6468" t="str" cm="1">
        <f t="array" ref="W6468">_xlfn.IFS(Table1[[#This Row],[tenure]]&lt;=12,"0-1 Years", Table1[[#This Row],[tenure]] &lt;=36, "1-3 Years",Table1[[#This Row],[tenure]]&lt;=60, "3-5 Years",Table1[[#This Row],[tenure]]&gt;60,"5+ Years")</f>
        <v>1-3 Years</v>
      </c>
      <c r="X6468" t="str">
        <f>IF(AND(Table1[[#This Row],[Contract]]="Month-to-Month", Table1[[#This Row],[PaymentMethod]]= "Electronic check"), "High Risk", "Standard")</f>
        <v>Standard</v>
      </c>
      <c r="Y6468" s="11">
        <f>IFERROR(Table1[[#This Row],[TotalCharges]]/Table1[[#This Row],[tenure]],"0")</f>
        <v>77.055555555555557</v>
      </c>
      <c r="Z6468" t="str">
        <f>IF(Table1[[#This Row],[SeniorCitizen]]=1,"Yes","No")</f>
        <v>No</v>
      </c>
    </row>
    <row r="6469" spans="1:26" x14ac:dyDescent="0.3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s="2">
        <v>75.05</v>
      </c>
      <c r="T6469" s="2">
        <v>786.3</v>
      </c>
      <c r="U6469" t="s">
        <v>24</v>
      </c>
      <c r="V6469">
        <f>COUNTIF(Table1[[#This Row],[OnlineSecurity]:[StreamingMovies]], "Yes")</f>
        <v>0</v>
      </c>
      <c r="W6469" t="str" cm="1">
        <f t="array" ref="W6469">_xlfn.IFS(Table1[[#This Row],[tenure]]&lt;=12,"0-1 Years", Table1[[#This Row],[tenure]] &lt;=36, "1-3 Years",Table1[[#This Row],[tenure]]&lt;=60, "3-5 Years",Table1[[#This Row],[tenure]]&gt;60,"5+ Years")</f>
        <v>0-1 Years</v>
      </c>
      <c r="X6469" t="str">
        <f>IF(AND(Table1[[#This Row],[Contract]]="Month-to-Month", Table1[[#This Row],[PaymentMethod]]= "Electronic check"), "High Risk", "Standard")</f>
        <v>High Risk</v>
      </c>
      <c r="Y6469" s="11">
        <f>IFERROR(Table1[[#This Row],[TotalCharges]]/Table1[[#This Row],[tenure]],"0")</f>
        <v>78.63</v>
      </c>
      <c r="Z6469" t="str">
        <f>IF(Table1[[#This Row],[SeniorCitizen]]=1,"Yes","No")</f>
        <v>No</v>
      </c>
    </row>
    <row r="6470" spans="1:26" x14ac:dyDescent="0.3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s="2">
        <v>44.6</v>
      </c>
      <c r="T6470" s="2">
        <v>641.25</v>
      </c>
      <c r="U6470" t="s">
        <v>24</v>
      </c>
      <c r="V6470">
        <f>COUNTIF(Table1[[#This Row],[OnlineSecurity]:[StreamingMovies]], "Yes")</f>
        <v>0</v>
      </c>
      <c r="W6470" t="str" cm="1">
        <f t="array" ref="W6470">_xlfn.IFS(Table1[[#This Row],[tenure]]&lt;=12,"0-1 Years", Table1[[#This Row],[tenure]] &lt;=36, "1-3 Years",Table1[[#This Row],[tenure]]&lt;=60, "3-5 Years",Table1[[#This Row],[tenure]]&gt;60,"5+ Years")</f>
        <v>1-3 Years</v>
      </c>
      <c r="X6470" t="str">
        <f>IF(AND(Table1[[#This Row],[Contract]]="Month-to-Month", Table1[[#This Row],[PaymentMethod]]= "Electronic check"), "High Risk", "Standard")</f>
        <v>Standard</v>
      </c>
      <c r="Y6470" s="11">
        <f>IFERROR(Table1[[#This Row],[TotalCharges]]/Table1[[#This Row],[tenure]],"0")</f>
        <v>45.803571428571431</v>
      </c>
      <c r="Z6470" t="str">
        <f>IF(Table1[[#This Row],[SeniorCitizen]]=1,"Yes","No")</f>
        <v>No</v>
      </c>
    </row>
    <row r="6471" spans="1:26" x14ac:dyDescent="0.35">
      <c r="A6471" t="s">
        <v>6506</v>
      </c>
      <c r="B6471" t="s">
        <v>30</v>
      </c>
      <c r="C6471">
        <v>0</v>
      </c>
      <c r="D6471" t="s">
        <v>24</v>
      </c>
      <c r="E6471" t="s">
        <v>24</v>
      </c>
      <c r="F6471">
        <v>35</v>
      </c>
      <c r="G6471" t="s">
        <v>23</v>
      </c>
      <c r="H6471" t="s">
        <v>24</v>
      </c>
      <c r="I6471" t="s">
        <v>24</v>
      </c>
      <c r="J6471" t="s">
        <v>24</v>
      </c>
      <c r="K6471" t="s">
        <v>24</v>
      </c>
      <c r="L6471" t="s">
        <v>24</v>
      </c>
      <c r="M6471" t="s">
        <v>24</v>
      </c>
      <c r="N6471" t="s">
        <v>24</v>
      </c>
      <c r="O6471" t="s">
        <v>24</v>
      </c>
      <c r="P6471" t="s">
        <v>47</v>
      </c>
      <c r="Q6471" t="s">
        <v>24</v>
      </c>
      <c r="R6471" t="s">
        <v>7104</v>
      </c>
      <c r="S6471" s="2">
        <v>21.45</v>
      </c>
      <c r="T6471" s="2">
        <v>705.45</v>
      </c>
      <c r="U6471" t="s">
        <v>24</v>
      </c>
      <c r="V6471">
        <f>COUNTIF(Table1[[#This Row],[OnlineSecurity]:[StreamingMovies]], "Yes")</f>
        <v>0</v>
      </c>
      <c r="W6471" t="str" cm="1">
        <f t="array" ref="W6471">_xlfn.IFS(Table1[[#This Row],[tenure]]&lt;=12,"0-1 Years", Table1[[#This Row],[tenure]] &lt;=36, "1-3 Years",Table1[[#This Row],[tenure]]&lt;=60, "3-5 Years",Table1[[#This Row],[tenure]]&gt;60,"5+ Years")</f>
        <v>1-3 Years</v>
      </c>
      <c r="X6471" t="str">
        <f>IF(AND(Table1[[#This Row],[Contract]]="Month-to-Month", Table1[[#This Row],[PaymentMethod]]= "Electronic check"), "High Risk", "Standard")</f>
        <v>Standard</v>
      </c>
      <c r="Y6471" s="11">
        <f>IFERROR(Table1[[#This Row],[TotalCharges]]/Table1[[#This Row],[tenure]],"0")</f>
        <v>20.155714285714286</v>
      </c>
      <c r="Z6471" t="str">
        <f>IF(Table1[[#This Row],[SeniorCitizen]]=1,"Yes","No")</f>
        <v>No</v>
      </c>
    </row>
    <row r="6472" spans="1:26" x14ac:dyDescent="0.3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s="2">
        <v>43.45</v>
      </c>
      <c r="T6472" s="2">
        <v>345.5</v>
      </c>
      <c r="U6472" t="s">
        <v>24</v>
      </c>
      <c r="V6472">
        <f>COUNTIF(Table1[[#This Row],[OnlineSecurity]:[StreamingMovies]], "Yes")</f>
        <v>0</v>
      </c>
      <c r="W6472" t="str" cm="1">
        <f t="array" ref="W6472">_xlfn.IFS(Table1[[#This Row],[tenure]]&lt;=12,"0-1 Years", Table1[[#This Row],[tenure]] &lt;=36, "1-3 Years",Table1[[#This Row],[tenure]]&lt;=60, "3-5 Years",Table1[[#This Row],[tenure]]&gt;60,"5+ Years")</f>
        <v>0-1 Years</v>
      </c>
      <c r="X6472" t="str">
        <f>IF(AND(Table1[[#This Row],[Contract]]="Month-to-Month", Table1[[#This Row],[PaymentMethod]]= "Electronic check"), "High Risk", "Standard")</f>
        <v>Standard</v>
      </c>
      <c r="Y6472" s="11">
        <f>IFERROR(Table1[[#This Row],[TotalCharges]]/Table1[[#This Row],[tenure]],"0")</f>
        <v>43.1875</v>
      </c>
      <c r="Z6472" t="str">
        <f>IF(Table1[[#This Row],[SeniorCitizen]]=1,"Yes","No")</f>
        <v>No</v>
      </c>
    </row>
    <row r="6473" spans="1:26" x14ac:dyDescent="0.35">
      <c r="A6473" t="s">
        <v>6508</v>
      </c>
      <c r="B6473" t="s">
        <v>30</v>
      </c>
      <c r="C6473">
        <v>0</v>
      </c>
      <c r="D6473" t="s">
        <v>23</v>
      </c>
      <c r="E6473" t="s">
        <v>23</v>
      </c>
      <c r="F6473">
        <v>18</v>
      </c>
      <c r="G6473" t="s">
        <v>23</v>
      </c>
      <c r="H6473" t="s">
        <v>24</v>
      </c>
      <c r="I6473" t="s">
        <v>24</v>
      </c>
      <c r="J6473" t="s">
        <v>24</v>
      </c>
      <c r="K6473" t="s">
        <v>24</v>
      </c>
      <c r="L6473" t="s">
        <v>24</v>
      </c>
      <c r="M6473" t="s">
        <v>24</v>
      </c>
      <c r="N6473" t="s">
        <v>24</v>
      </c>
      <c r="O6473" t="s">
        <v>24</v>
      </c>
      <c r="P6473" t="s">
        <v>31</v>
      </c>
      <c r="Q6473" t="s">
        <v>24</v>
      </c>
      <c r="R6473" t="s">
        <v>7104</v>
      </c>
      <c r="S6473" s="2">
        <v>20.05</v>
      </c>
      <c r="T6473" s="2">
        <v>345.9</v>
      </c>
      <c r="U6473" t="s">
        <v>24</v>
      </c>
      <c r="V6473">
        <f>COUNTIF(Table1[[#This Row],[OnlineSecurity]:[StreamingMovies]], "Yes")</f>
        <v>0</v>
      </c>
      <c r="W6473" t="str" cm="1">
        <f t="array" ref="W6473">_xlfn.IFS(Table1[[#This Row],[tenure]]&lt;=12,"0-1 Years", Table1[[#This Row],[tenure]] &lt;=36, "1-3 Years",Table1[[#This Row],[tenure]]&lt;=60, "3-5 Years",Table1[[#This Row],[tenure]]&gt;60,"5+ Years")</f>
        <v>1-3 Years</v>
      </c>
      <c r="X6473" t="str">
        <f>IF(AND(Table1[[#This Row],[Contract]]="Month-to-Month", Table1[[#This Row],[PaymentMethod]]= "Electronic check"), "High Risk", "Standard")</f>
        <v>Standard</v>
      </c>
      <c r="Y6473" s="11">
        <f>IFERROR(Table1[[#This Row],[TotalCharges]]/Table1[[#This Row],[tenure]],"0")</f>
        <v>19.216666666666665</v>
      </c>
      <c r="Z6473" t="str">
        <f>IF(Table1[[#This Row],[SeniorCitizen]]=1,"Yes","No")</f>
        <v>No</v>
      </c>
    </row>
    <row r="6474" spans="1:26" x14ac:dyDescent="0.3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7104</v>
      </c>
      <c r="S6474" s="2">
        <v>94.15</v>
      </c>
      <c r="T6474" s="2">
        <v>5811.8</v>
      </c>
      <c r="U6474" t="s">
        <v>24</v>
      </c>
      <c r="V6474">
        <f>COUNTIF(Table1[[#This Row],[OnlineSecurity]:[StreamingMovies]], "Yes")</f>
        <v>3</v>
      </c>
      <c r="W6474" t="str" cm="1">
        <f t="array" ref="W6474">_xlfn.IFS(Table1[[#This Row],[tenure]]&lt;=12,"0-1 Years", Table1[[#This Row],[tenure]] &lt;=36, "1-3 Years",Table1[[#This Row],[tenure]]&lt;=60, "3-5 Years",Table1[[#This Row],[tenure]]&gt;60,"5+ Years")</f>
        <v>3-5 Years</v>
      </c>
      <c r="X6474" t="str">
        <f>IF(AND(Table1[[#This Row],[Contract]]="Month-to-Month", Table1[[#This Row],[PaymentMethod]]= "Electronic check"), "High Risk", "Standard")</f>
        <v>Standard</v>
      </c>
      <c r="Y6474" s="11">
        <f>IFERROR(Table1[[#This Row],[TotalCharges]]/Table1[[#This Row],[tenure]],"0")</f>
        <v>96.86333333333333</v>
      </c>
      <c r="Z6474" t="str">
        <f>IF(Table1[[#This Row],[SeniorCitizen]]=1,"Yes","No")</f>
        <v>No</v>
      </c>
    </row>
    <row r="6475" spans="1:26" x14ac:dyDescent="0.3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s="2">
        <v>94.4</v>
      </c>
      <c r="T6475" s="2">
        <v>94.4</v>
      </c>
      <c r="U6475" t="s">
        <v>23</v>
      </c>
      <c r="V6475">
        <f>COUNTIF(Table1[[#This Row],[OnlineSecurity]:[StreamingMovies]], "Yes")</f>
        <v>3</v>
      </c>
      <c r="W6475" t="str" cm="1">
        <f t="array" ref="W6475">_xlfn.IFS(Table1[[#This Row],[tenure]]&lt;=12,"0-1 Years", Table1[[#This Row],[tenure]] &lt;=36, "1-3 Years",Table1[[#This Row],[tenure]]&lt;=60, "3-5 Years",Table1[[#This Row],[tenure]]&gt;60,"5+ Years")</f>
        <v>0-1 Years</v>
      </c>
      <c r="X6475" t="str">
        <f>IF(AND(Table1[[#This Row],[Contract]]="Month-to-Month", Table1[[#This Row],[PaymentMethod]]= "Electronic check"), "High Risk", "Standard")</f>
        <v>High Risk</v>
      </c>
      <c r="Y6475" s="11">
        <f>IFERROR(Table1[[#This Row],[TotalCharges]]/Table1[[#This Row],[tenure]],"0")</f>
        <v>94.4</v>
      </c>
      <c r="Z6475" t="str">
        <f>IF(Table1[[#This Row],[SeniorCitizen]]=1,"Yes","No")</f>
        <v>No</v>
      </c>
    </row>
    <row r="6476" spans="1:26" x14ac:dyDescent="0.35">
      <c r="A6476" t="s">
        <v>6511</v>
      </c>
      <c r="B6476" t="s">
        <v>22</v>
      </c>
      <c r="C6476">
        <v>0</v>
      </c>
      <c r="D6476" t="s">
        <v>24</v>
      </c>
      <c r="E6476" t="s">
        <v>24</v>
      </c>
      <c r="F6476">
        <v>6</v>
      </c>
      <c r="G6476" t="s">
        <v>23</v>
      </c>
      <c r="H6476" t="s">
        <v>24</v>
      </c>
      <c r="I6476" t="s">
        <v>24</v>
      </c>
      <c r="J6476" t="s">
        <v>24</v>
      </c>
      <c r="K6476" t="s">
        <v>24</v>
      </c>
      <c r="L6476" t="s">
        <v>24</v>
      </c>
      <c r="M6476" t="s">
        <v>24</v>
      </c>
      <c r="N6476" t="s">
        <v>24</v>
      </c>
      <c r="O6476" t="s">
        <v>24</v>
      </c>
      <c r="P6476" t="s">
        <v>47</v>
      </c>
      <c r="Q6476" t="s">
        <v>24</v>
      </c>
      <c r="R6476" t="s">
        <v>32</v>
      </c>
      <c r="S6476" s="2">
        <v>19.55</v>
      </c>
      <c r="T6476" s="2">
        <v>124.45</v>
      </c>
      <c r="U6476" t="s">
        <v>24</v>
      </c>
      <c r="V6476">
        <f>COUNTIF(Table1[[#This Row],[OnlineSecurity]:[StreamingMovies]], "Yes")</f>
        <v>0</v>
      </c>
      <c r="W6476" t="str" cm="1">
        <f t="array" ref="W6476">_xlfn.IFS(Table1[[#This Row],[tenure]]&lt;=12,"0-1 Years", Table1[[#This Row],[tenure]] &lt;=36, "1-3 Years",Table1[[#This Row],[tenure]]&lt;=60, "3-5 Years",Table1[[#This Row],[tenure]]&gt;60,"5+ Years")</f>
        <v>0-1 Years</v>
      </c>
      <c r="X6476" t="str">
        <f>IF(AND(Table1[[#This Row],[Contract]]="Month-to-Month", Table1[[#This Row],[PaymentMethod]]= "Electronic check"), "High Risk", "Standard")</f>
        <v>Standard</v>
      </c>
      <c r="Y6476" s="11">
        <f>IFERROR(Table1[[#This Row],[TotalCharges]]/Table1[[#This Row],[tenure]],"0")</f>
        <v>20.741666666666667</v>
      </c>
      <c r="Z6476" t="str">
        <f>IF(Table1[[#This Row],[SeniorCitizen]]=1,"Yes","No")</f>
        <v>No</v>
      </c>
    </row>
    <row r="6477" spans="1:26" x14ac:dyDescent="0.3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s="2">
        <v>75.900000000000006</v>
      </c>
      <c r="T6477" s="2">
        <v>1375.6</v>
      </c>
      <c r="U6477" t="s">
        <v>24</v>
      </c>
      <c r="V6477">
        <f>COUNTIF(Table1[[#This Row],[OnlineSecurity]:[StreamingMovies]], "Yes")</f>
        <v>4</v>
      </c>
      <c r="W6477" t="str" cm="1">
        <f t="array" ref="W6477">_xlfn.IFS(Table1[[#This Row],[tenure]]&lt;=12,"0-1 Years", Table1[[#This Row],[tenure]] &lt;=36, "1-3 Years",Table1[[#This Row],[tenure]]&lt;=60, "3-5 Years",Table1[[#This Row],[tenure]]&gt;60,"5+ Years")</f>
        <v>1-3 Years</v>
      </c>
      <c r="X6477" t="str">
        <f>IF(AND(Table1[[#This Row],[Contract]]="Month-to-Month", Table1[[#This Row],[PaymentMethod]]= "Electronic check"), "High Risk", "Standard")</f>
        <v>Standard</v>
      </c>
      <c r="Y6477" s="11">
        <f>IFERROR(Table1[[#This Row],[TotalCharges]]/Table1[[#This Row],[tenure]],"0")</f>
        <v>72.399999999999991</v>
      </c>
      <c r="Z6477" t="str">
        <f>IF(Table1[[#This Row],[SeniorCitizen]]=1,"Yes","No")</f>
        <v>No</v>
      </c>
    </row>
    <row r="6478" spans="1:26" x14ac:dyDescent="0.3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7104</v>
      </c>
      <c r="S6478" s="2">
        <v>64.150000000000006</v>
      </c>
      <c r="T6478" s="2">
        <v>3491.55</v>
      </c>
      <c r="U6478" t="s">
        <v>24</v>
      </c>
      <c r="V6478">
        <f>COUNTIF(Table1[[#This Row],[OnlineSecurity]:[StreamingMovies]], "Yes")</f>
        <v>3</v>
      </c>
      <c r="W6478" t="str" cm="1">
        <f t="array" ref="W6478">_xlfn.IFS(Table1[[#This Row],[tenure]]&lt;=12,"0-1 Years", Table1[[#This Row],[tenure]] &lt;=36, "1-3 Years",Table1[[#This Row],[tenure]]&lt;=60, "3-5 Years",Table1[[#This Row],[tenure]]&gt;60,"5+ Years")</f>
        <v>3-5 Years</v>
      </c>
      <c r="X6478" t="str">
        <f>IF(AND(Table1[[#This Row],[Contract]]="Month-to-Month", Table1[[#This Row],[PaymentMethod]]= "Electronic check"), "High Risk", "Standard")</f>
        <v>Standard</v>
      </c>
      <c r="Y6478" s="11">
        <f>IFERROR(Table1[[#This Row],[TotalCharges]]/Table1[[#This Row],[tenure]],"0")</f>
        <v>65.878301886792457</v>
      </c>
      <c r="Z6478" t="str">
        <f>IF(Table1[[#This Row],[SeniorCitizen]]=1,"Yes","No")</f>
        <v>No</v>
      </c>
    </row>
    <row r="6479" spans="1:26" x14ac:dyDescent="0.3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7104</v>
      </c>
      <c r="S6479" s="2">
        <v>109.55</v>
      </c>
      <c r="T6479" s="2">
        <v>7920.7</v>
      </c>
      <c r="U6479" t="s">
        <v>24</v>
      </c>
      <c r="V6479">
        <f>COUNTIF(Table1[[#This Row],[OnlineSecurity]:[StreamingMovies]], "Yes")</f>
        <v>5</v>
      </c>
      <c r="W6479" t="str" cm="1">
        <f t="array" ref="W6479">_xlfn.IFS(Table1[[#This Row],[tenure]]&lt;=12,"0-1 Years", Table1[[#This Row],[tenure]] &lt;=36, "1-3 Years",Table1[[#This Row],[tenure]]&lt;=60, "3-5 Years",Table1[[#This Row],[tenure]]&gt;60,"5+ Years")</f>
        <v>5+ Years</v>
      </c>
      <c r="X6479" t="str">
        <f>IF(AND(Table1[[#This Row],[Contract]]="Month-to-Month", Table1[[#This Row],[PaymentMethod]]= "Electronic check"), "High Risk", "Standard")</f>
        <v>Standard</v>
      </c>
      <c r="Y6479" s="11">
        <f>IFERROR(Table1[[#This Row],[TotalCharges]]/Table1[[#This Row],[tenure]],"0")</f>
        <v>110.00972222222222</v>
      </c>
      <c r="Z6479" t="str">
        <f>IF(Table1[[#This Row],[SeniorCitizen]]=1,"Yes","No")</f>
        <v>Yes</v>
      </c>
    </row>
    <row r="6480" spans="1:26" x14ac:dyDescent="0.3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7105</v>
      </c>
      <c r="S6480" s="2">
        <v>110.8</v>
      </c>
      <c r="T6480" s="2">
        <v>6640.7</v>
      </c>
      <c r="U6480" t="s">
        <v>24</v>
      </c>
      <c r="V6480">
        <f>COUNTIF(Table1[[#This Row],[OnlineSecurity]:[StreamingMovies]], "Yes")</f>
        <v>5</v>
      </c>
      <c r="W6480" t="str" cm="1">
        <f t="array" ref="W6480">_xlfn.IFS(Table1[[#This Row],[tenure]]&lt;=12,"0-1 Years", Table1[[#This Row],[tenure]] &lt;=36, "1-3 Years",Table1[[#This Row],[tenure]]&lt;=60, "3-5 Years",Table1[[#This Row],[tenure]]&gt;60,"5+ Years")</f>
        <v>3-5 Years</v>
      </c>
      <c r="X6480" t="str">
        <f>IF(AND(Table1[[#This Row],[Contract]]="Month-to-Month", Table1[[#This Row],[PaymentMethod]]= "Electronic check"), "High Risk", "Standard")</f>
        <v>Standard</v>
      </c>
      <c r="Y6480" s="11">
        <f>IFERROR(Table1[[#This Row],[TotalCharges]]/Table1[[#This Row],[tenure]],"0")</f>
        <v>110.67833333333333</v>
      </c>
      <c r="Z6480" t="str">
        <f>IF(Table1[[#This Row],[SeniorCitizen]]=1,"Yes","No")</f>
        <v>No</v>
      </c>
    </row>
    <row r="6481" spans="1:26" x14ac:dyDescent="0.3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7105</v>
      </c>
      <c r="S6481" s="2">
        <v>55</v>
      </c>
      <c r="T6481" s="2">
        <v>55</v>
      </c>
      <c r="U6481" t="s">
        <v>23</v>
      </c>
      <c r="V6481">
        <f>COUNTIF(Table1[[#This Row],[OnlineSecurity]:[StreamingMovies]], "Yes")</f>
        <v>1</v>
      </c>
      <c r="W6481" t="str" cm="1">
        <f t="array" ref="W6481">_xlfn.IFS(Table1[[#This Row],[tenure]]&lt;=12,"0-1 Years", Table1[[#This Row],[tenure]] &lt;=36, "1-3 Years",Table1[[#This Row],[tenure]]&lt;=60, "3-5 Years",Table1[[#This Row],[tenure]]&gt;60,"5+ Years")</f>
        <v>0-1 Years</v>
      </c>
      <c r="X6481" t="str">
        <f>IF(AND(Table1[[#This Row],[Contract]]="Month-to-Month", Table1[[#This Row],[PaymentMethod]]= "Electronic check"), "High Risk", "Standard")</f>
        <v>Standard</v>
      </c>
      <c r="Y6481" s="11">
        <f>IFERROR(Table1[[#This Row],[TotalCharges]]/Table1[[#This Row],[tenure]],"0")</f>
        <v>55</v>
      </c>
      <c r="Z6481" t="str">
        <f>IF(Table1[[#This Row],[SeniorCitizen]]=1,"Yes","No")</f>
        <v>No</v>
      </c>
    </row>
    <row r="6482" spans="1:26" x14ac:dyDescent="0.3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s="2">
        <v>53.45</v>
      </c>
      <c r="T6482" s="2">
        <v>718.1</v>
      </c>
      <c r="U6482" t="s">
        <v>24</v>
      </c>
      <c r="V6482">
        <f>COUNTIF(Table1[[#This Row],[OnlineSecurity]:[StreamingMovies]], "Yes")</f>
        <v>2</v>
      </c>
      <c r="W6482" t="str" cm="1">
        <f t="array" ref="W6482">_xlfn.IFS(Table1[[#This Row],[tenure]]&lt;=12,"0-1 Years", Table1[[#This Row],[tenure]] &lt;=36, "1-3 Years",Table1[[#This Row],[tenure]]&lt;=60, "3-5 Years",Table1[[#This Row],[tenure]]&gt;60,"5+ Years")</f>
        <v>1-3 Years</v>
      </c>
      <c r="X6482" t="str">
        <f>IF(AND(Table1[[#This Row],[Contract]]="Month-to-Month", Table1[[#This Row],[PaymentMethod]]= "Electronic check"), "High Risk", "Standard")</f>
        <v>Standard</v>
      </c>
      <c r="Y6482" s="11">
        <f>IFERROR(Table1[[#This Row],[TotalCharges]]/Table1[[#This Row],[tenure]],"0")</f>
        <v>55.238461538461543</v>
      </c>
      <c r="Z6482" t="str">
        <f>IF(Table1[[#This Row],[SeniorCitizen]]=1,"Yes","No")</f>
        <v>No</v>
      </c>
    </row>
    <row r="6483" spans="1:26" x14ac:dyDescent="0.3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7105</v>
      </c>
      <c r="S6483" s="2">
        <v>69.95</v>
      </c>
      <c r="T6483" s="2">
        <v>320.39999999999998</v>
      </c>
      <c r="U6483" t="s">
        <v>24</v>
      </c>
      <c r="V6483">
        <f>COUNTIF(Table1[[#This Row],[OnlineSecurity]:[StreamingMovies]], "Yes")</f>
        <v>0</v>
      </c>
      <c r="W6483" t="str" cm="1">
        <f t="array" ref="W6483">_xlfn.IFS(Table1[[#This Row],[tenure]]&lt;=12,"0-1 Years", Table1[[#This Row],[tenure]] &lt;=36, "1-3 Years",Table1[[#This Row],[tenure]]&lt;=60, "3-5 Years",Table1[[#This Row],[tenure]]&gt;60,"5+ Years")</f>
        <v>0-1 Years</v>
      </c>
      <c r="X6483" t="str">
        <f>IF(AND(Table1[[#This Row],[Contract]]="Month-to-Month", Table1[[#This Row],[PaymentMethod]]= "Electronic check"), "High Risk", "Standard")</f>
        <v>Standard</v>
      </c>
      <c r="Y6483" s="11">
        <f>IFERROR(Table1[[#This Row],[TotalCharges]]/Table1[[#This Row],[tenure]],"0")</f>
        <v>64.08</v>
      </c>
      <c r="Z6483" t="str">
        <f>IF(Table1[[#This Row],[SeniorCitizen]]=1,"Yes","No")</f>
        <v>No</v>
      </c>
    </row>
    <row r="6484" spans="1:26" x14ac:dyDescent="0.3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s="2">
        <v>101.45</v>
      </c>
      <c r="T6484" s="2">
        <v>101.45</v>
      </c>
      <c r="U6484" t="s">
        <v>23</v>
      </c>
      <c r="V6484">
        <f>COUNTIF(Table1[[#This Row],[OnlineSecurity]:[StreamingMovies]], "Yes")</f>
        <v>3</v>
      </c>
      <c r="W6484" t="str" cm="1">
        <f t="array" ref="W6484">_xlfn.IFS(Table1[[#This Row],[tenure]]&lt;=12,"0-1 Years", Table1[[#This Row],[tenure]] &lt;=36, "1-3 Years",Table1[[#This Row],[tenure]]&lt;=60, "3-5 Years",Table1[[#This Row],[tenure]]&gt;60,"5+ Years")</f>
        <v>0-1 Years</v>
      </c>
      <c r="X6484" t="str">
        <f>IF(AND(Table1[[#This Row],[Contract]]="Month-to-Month", Table1[[#This Row],[PaymentMethod]]= "Electronic check"), "High Risk", "Standard")</f>
        <v>High Risk</v>
      </c>
      <c r="Y6484" s="11">
        <f>IFERROR(Table1[[#This Row],[TotalCharges]]/Table1[[#This Row],[tenure]],"0")</f>
        <v>101.45</v>
      </c>
      <c r="Z6484" t="str">
        <f>IF(Table1[[#This Row],[SeniorCitizen]]=1,"Yes","No")</f>
        <v>No</v>
      </c>
    </row>
    <row r="6485" spans="1:26" x14ac:dyDescent="0.3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s="2">
        <v>97</v>
      </c>
      <c r="T6485" s="2">
        <v>1334.45</v>
      </c>
      <c r="U6485" t="s">
        <v>24</v>
      </c>
      <c r="V6485">
        <f>COUNTIF(Table1[[#This Row],[OnlineSecurity]:[StreamingMovies]], "Yes")</f>
        <v>3</v>
      </c>
      <c r="W6485" t="str" cm="1">
        <f t="array" ref="W6485">_xlfn.IFS(Table1[[#This Row],[tenure]]&lt;=12,"0-1 Years", Table1[[#This Row],[tenure]] &lt;=36, "1-3 Years",Table1[[#This Row],[tenure]]&lt;=60, "3-5 Years",Table1[[#This Row],[tenure]]&gt;60,"5+ Years")</f>
        <v>1-3 Years</v>
      </c>
      <c r="X6485" t="str">
        <f>IF(AND(Table1[[#This Row],[Contract]]="Month-to-Month", Table1[[#This Row],[PaymentMethod]]= "Electronic check"), "High Risk", "Standard")</f>
        <v>High Risk</v>
      </c>
      <c r="Y6485" s="11">
        <f>IFERROR(Table1[[#This Row],[TotalCharges]]/Table1[[#This Row],[tenure]],"0")</f>
        <v>102.65</v>
      </c>
      <c r="Z6485" t="str">
        <f>IF(Table1[[#This Row],[SeniorCitizen]]=1,"Yes","No")</f>
        <v>No</v>
      </c>
    </row>
    <row r="6486" spans="1:26" x14ac:dyDescent="0.3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7104</v>
      </c>
      <c r="S6486" s="2">
        <v>90.6</v>
      </c>
      <c r="T6486" s="2">
        <v>3358.65</v>
      </c>
      <c r="U6486" t="s">
        <v>24</v>
      </c>
      <c r="V6486">
        <f>COUNTIF(Table1[[#This Row],[OnlineSecurity]:[StreamingMovies]], "Yes")</f>
        <v>6</v>
      </c>
      <c r="W6486" t="str" cm="1">
        <f t="array" ref="W6486">_xlfn.IFS(Table1[[#This Row],[tenure]]&lt;=12,"0-1 Years", Table1[[#This Row],[tenure]] &lt;=36, "1-3 Years",Table1[[#This Row],[tenure]]&lt;=60, "3-5 Years",Table1[[#This Row],[tenure]]&gt;60,"5+ Years")</f>
        <v>3-5 Years</v>
      </c>
      <c r="X6486" t="str">
        <f>IF(AND(Table1[[#This Row],[Contract]]="Month-to-Month", Table1[[#This Row],[PaymentMethod]]= "Electronic check"), "High Risk", "Standard")</f>
        <v>Standard</v>
      </c>
      <c r="Y6486" s="11">
        <f>IFERROR(Table1[[#This Row],[TotalCharges]]/Table1[[#This Row],[tenure]],"0")</f>
        <v>90.774324324324326</v>
      </c>
      <c r="Z6486" t="str">
        <f>IF(Table1[[#This Row],[SeniorCitizen]]=1,"Yes","No")</f>
        <v>No</v>
      </c>
    </row>
    <row r="6487" spans="1:26" x14ac:dyDescent="0.3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s="2">
        <v>73.55</v>
      </c>
      <c r="T6487" s="2">
        <v>4764</v>
      </c>
      <c r="U6487" t="s">
        <v>24</v>
      </c>
      <c r="V6487">
        <f>COUNTIF(Table1[[#This Row],[OnlineSecurity]:[StreamingMovies]], "Yes")</f>
        <v>1</v>
      </c>
      <c r="W6487" t="str" cm="1">
        <f t="array" ref="W6487">_xlfn.IFS(Table1[[#This Row],[tenure]]&lt;=12,"0-1 Years", Table1[[#This Row],[tenure]] &lt;=36, "1-3 Years",Table1[[#This Row],[tenure]]&lt;=60, "3-5 Years",Table1[[#This Row],[tenure]]&gt;60,"5+ Years")</f>
        <v>5+ Years</v>
      </c>
      <c r="X6487" t="str">
        <f>IF(AND(Table1[[#This Row],[Contract]]="Month-to-Month", Table1[[#This Row],[PaymentMethod]]= "Electronic check"), "High Risk", "Standard")</f>
        <v>Standard</v>
      </c>
      <c r="Y6487" s="11">
        <f>IFERROR(Table1[[#This Row],[TotalCharges]]/Table1[[#This Row],[tenure]],"0")</f>
        <v>74.4375</v>
      </c>
      <c r="Z6487" t="str">
        <f>IF(Table1[[#This Row],[SeniorCitizen]]=1,"Yes","No")</f>
        <v>No</v>
      </c>
    </row>
    <row r="6488" spans="1:26" x14ac:dyDescent="0.3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7104</v>
      </c>
      <c r="S6488" s="2">
        <v>67.95</v>
      </c>
      <c r="T6488" s="2">
        <v>350.3</v>
      </c>
      <c r="U6488" t="s">
        <v>23</v>
      </c>
      <c r="V6488">
        <f>COUNTIF(Table1[[#This Row],[OnlineSecurity]:[StreamingMovies]], "Yes")</f>
        <v>3</v>
      </c>
      <c r="W6488" t="str" cm="1">
        <f t="array" ref="W6488">_xlfn.IFS(Table1[[#This Row],[tenure]]&lt;=12,"0-1 Years", Table1[[#This Row],[tenure]] &lt;=36, "1-3 Years",Table1[[#This Row],[tenure]]&lt;=60, "3-5 Years",Table1[[#This Row],[tenure]]&gt;60,"5+ Years")</f>
        <v>0-1 Years</v>
      </c>
      <c r="X6488" t="str">
        <f>IF(AND(Table1[[#This Row],[Contract]]="Month-to-Month", Table1[[#This Row],[PaymentMethod]]= "Electronic check"), "High Risk", "Standard")</f>
        <v>Standard</v>
      </c>
      <c r="Y6488" s="11">
        <f>IFERROR(Table1[[#This Row],[TotalCharges]]/Table1[[#This Row],[tenure]],"0")</f>
        <v>70.06</v>
      </c>
      <c r="Z6488" t="str">
        <f>IF(Table1[[#This Row],[SeniorCitizen]]=1,"Yes","No")</f>
        <v>No</v>
      </c>
    </row>
    <row r="6489" spans="1:26" x14ac:dyDescent="0.3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7104</v>
      </c>
      <c r="S6489" s="2">
        <v>94.35</v>
      </c>
      <c r="T6489" s="2">
        <v>5703</v>
      </c>
      <c r="U6489" t="s">
        <v>24</v>
      </c>
      <c r="V6489">
        <f>COUNTIF(Table1[[#This Row],[OnlineSecurity]:[StreamingMovies]], "Yes")</f>
        <v>3</v>
      </c>
      <c r="W6489" t="str" cm="1">
        <f t="array" ref="W6489">_xlfn.IFS(Table1[[#This Row],[tenure]]&lt;=12,"0-1 Years", Table1[[#This Row],[tenure]] &lt;=36, "1-3 Years",Table1[[#This Row],[tenure]]&lt;=60, "3-5 Years",Table1[[#This Row],[tenure]]&gt;60,"5+ Years")</f>
        <v>5+ Years</v>
      </c>
      <c r="X6489" t="str">
        <f>IF(AND(Table1[[#This Row],[Contract]]="Month-to-Month", Table1[[#This Row],[PaymentMethod]]= "Electronic check"), "High Risk", "Standard")</f>
        <v>Standard</v>
      </c>
      <c r="Y6489" s="11">
        <f>IFERROR(Table1[[#This Row],[TotalCharges]]/Table1[[#This Row],[tenure]],"0")</f>
        <v>93.491803278688522</v>
      </c>
      <c r="Z6489" t="str">
        <f>IF(Table1[[#This Row],[SeniorCitizen]]=1,"Yes","No")</f>
        <v>No</v>
      </c>
    </row>
    <row r="6490" spans="1:26" x14ac:dyDescent="0.3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s="2">
        <v>69.5</v>
      </c>
      <c r="T6490" s="2">
        <v>69.5</v>
      </c>
      <c r="U6490" t="s">
        <v>23</v>
      </c>
      <c r="V6490">
        <f>COUNTIF(Table1[[#This Row],[OnlineSecurity]:[StreamingMovies]], "Yes")</f>
        <v>0</v>
      </c>
      <c r="W6490" t="str" cm="1">
        <f t="array" ref="W6490">_xlfn.IFS(Table1[[#This Row],[tenure]]&lt;=12,"0-1 Years", Table1[[#This Row],[tenure]] &lt;=36, "1-3 Years",Table1[[#This Row],[tenure]]&lt;=60, "3-5 Years",Table1[[#This Row],[tenure]]&gt;60,"5+ Years")</f>
        <v>0-1 Years</v>
      </c>
      <c r="X6490" t="str">
        <f>IF(AND(Table1[[#This Row],[Contract]]="Month-to-Month", Table1[[#This Row],[PaymentMethod]]= "Electronic check"), "High Risk", "Standard")</f>
        <v>High Risk</v>
      </c>
      <c r="Y6490" s="11">
        <f>IFERROR(Table1[[#This Row],[TotalCharges]]/Table1[[#This Row],[tenure]],"0")</f>
        <v>69.5</v>
      </c>
      <c r="Z6490" t="str">
        <f>IF(Table1[[#This Row],[SeniorCitizen]]=1,"Yes","No")</f>
        <v>No</v>
      </c>
    </row>
    <row r="6491" spans="1:26" x14ac:dyDescent="0.35">
      <c r="A6491" t="s">
        <v>6526</v>
      </c>
      <c r="B6491" t="s">
        <v>30</v>
      </c>
      <c r="C6491">
        <v>0</v>
      </c>
      <c r="D6491" t="s">
        <v>24</v>
      </c>
      <c r="E6491" t="s">
        <v>24</v>
      </c>
      <c r="F6491">
        <v>1</v>
      </c>
      <c r="G6491" t="s">
        <v>23</v>
      </c>
      <c r="H6491" t="s">
        <v>24</v>
      </c>
      <c r="I6491" t="s">
        <v>24</v>
      </c>
      <c r="J6491" t="s">
        <v>24</v>
      </c>
      <c r="K6491" t="s">
        <v>24</v>
      </c>
      <c r="L6491" t="s">
        <v>24</v>
      </c>
      <c r="M6491" t="s">
        <v>24</v>
      </c>
      <c r="N6491" t="s">
        <v>24</v>
      </c>
      <c r="O6491" t="s">
        <v>24</v>
      </c>
      <c r="P6491" t="s">
        <v>27</v>
      </c>
      <c r="Q6491" t="s">
        <v>23</v>
      </c>
      <c r="R6491" t="s">
        <v>32</v>
      </c>
      <c r="S6491" s="2">
        <v>18.850000000000001</v>
      </c>
      <c r="T6491" s="2">
        <v>18.850000000000001</v>
      </c>
      <c r="U6491" t="s">
        <v>23</v>
      </c>
      <c r="V6491">
        <f>COUNTIF(Table1[[#This Row],[OnlineSecurity]:[StreamingMovies]], "Yes")</f>
        <v>0</v>
      </c>
      <c r="W6491" t="str" cm="1">
        <f t="array" ref="W6491">_xlfn.IFS(Table1[[#This Row],[tenure]]&lt;=12,"0-1 Years", Table1[[#This Row],[tenure]] &lt;=36, "1-3 Years",Table1[[#This Row],[tenure]]&lt;=60, "3-5 Years",Table1[[#This Row],[tenure]]&gt;60,"5+ Years")</f>
        <v>0-1 Years</v>
      </c>
      <c r="X6491" t="str">
        <f>IF(AND(Table1[[#This Row],[Contract]]="Month-to-Month", Table1[[#This Row],[PaymentMethod]]= "Electronic check"), "High Risk", "Standard")</f>
        <v>Standard</v>
      </c>
      <c r="Y6491" s="11">
        <f>IFERROR(Table1[[#This Row],[TotalCharges]]/Table1[[#This Row],[tenure]],"0")</f>
        <v>18.850000000000001</v>
      </c>
      <c r="Z6491" t="str">
        <f>IF(Table1[[#This Row],[SeniorCitizen]]=1,"Yes","No")</f>
        <v>No</v>
      </c>
    </row>
    <row r="6492" spans="1:26" x14ac:dyDescent="0.35">
      <c r="A6492" t="s">
        <v>6527</v>
      </c>
      <c r="B6492" t="s">
        <v>30</v>
      </c>
      <c r="C6492">
        <v>0</v>
      </c>
      <c r="D6492" t="s">
        <v>24</v>
      </c>
      <c r="E6492" t="s">
        <v>24</v>
      </c>
      <c r="F6492">
        <v>26</v>
      </c>
      <c r="G6492" t="s">
        <v>23</v>
      </c>
      <c r="H6492" t="s">
        <v>24</v>
      </c>
      <c r="I6492" t="s">
        <v>24</v>
      </c>
      <c r="J6492" t="s">
        <v>24</v>
      </c>
      <c r="K6492" t="s">
        <v>24</v>
      </c>
      <c r="L6492" t="s">
        <v>24</v>
      </c>
      <c r="M6492" t="s">
        <v>24</v>
      </c>
      <c r="N6492" t="s">
        <v>24</v>
      </c>
      <c r="O6492" t="s">
        <v>24</v>
      </c>
      <c r="P6492" t="s">
        <v>31</v>
      </c>
      <c r="Q6492" t="s">
        <v>24</v>
      </c>
      <c r="R6492" t="s">
        <v>32</v>
      </c>
      <c r="S6492" s="2">
        <v>19.399999999999999</v>
      </c>
      <c r="T6492" s="2">
        <v>525.54999999999995</v>
      </c>
      <c r="U6492" t="s">
        <v>24</v>
      </c>
      <c r="V6492">
        <f>COUNTIF(Table1[[#This Row],[OnlineSecurity]:[StreamingMovies]], "Yes")</f>
        <v>0</v>
      </c>
      <c r="W6492" t="str" cm="1">
        <f t="array" ref="W6492">_xlfn.IFS(Table1[[#This Row],[tenure]]&lt;=12,"0-1 Years", Table1[[#This Row],[tenure]] &lt;=36, "1-3 Years",Table1[[#This Row],[tenure]]&lt;=60, "3-5 Years",Table1[[#This Row],[tenure]]&gt;60,"5+ Years")</f>
        <v>1-3 Years</v>
      </c>
      <c r="X6492" t="str">
        <f>IF(AND(Table1[[#This Row],[Contract]]="Month-to-Month", Table1[[#This Row],[PaymentMethod]]= "Electronic check"), "High Risk", "Standard")</f>
        <v>Standard</v>
      </c>
      <c r="Y6492" s="11">
        <f>IFERROR(Table1[[#This Row],[TotalCharges]]/Table1[[#This Row],[tenure]],"0")</f>
        <v>20.213461538461537</v>
      </c>
      <c r="Z6492" t="str">
        <f>IF(Table1[[#This Row],[SeniorCitizen]]=1,"Yes","No")</f>
        <v>No</v>
      </c>
    </row>
    <row r="6493" spans="1:26" x14ac:dyDescent="0.3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s="2">
        <v>69.2</v>
      </c>
      <c r="T6493" s="2">
        <v>69.2</v>
      </c>
      <c r="U6493" t="s">
        <v>23</v>
      </c>
      <c r="V6493">
        <f>COUNTIF(Table1[[#This Row],[OnlineSecurity]:[StreamingMovies]], "Yes")</f>
        <v>0</v>
      </c>
      <c r="W6493" t="str" cm="1">
        <f t="array" ref="W6493">_xlfn.IFS(Table1[[#This Row],[tenure]]&lt;=12,"0-1 Years", Table1[[#This Row],[tenure]] &lt;=36, "1-3 Years",Table1[[#This Row],[tenure]]&lt;=60, "3-5 Years",Table1[[#This Row],[tenure]]&gt;60,"5+ Years")</f>
        <v>0-1 Years</v>
      </c>
      <c r="X6493" t="str">
        <f>IF(AND(Table1[[#This Row],[Contract]]="Month-to-Month", Table1[[#This Row],[PaymentMethod]]= "Electronic check"), "High Risk", "Standard")</f>
        <v>High Risk</v>
      </c>
      <c r="Y6493" s="11">
        <f>IFERROR(Table1[[#This Row],[TotalCharges]]/Table1[[#This Row],[tenure]],"0")</f>
        <v>69.2</v>
      </c>
      <c r="Z6493" t="str">
        <f>IF(Table1[[#This Row],[SeniorCitizen]]=1,"Yes","No")</f>
        <v>No</v>
      </c>
    </row>
    <row r="6494" spans="1:26" x14ac:dyDescent="0.35">
      <c r="A6494" t="s">
        <v>6529</v>
      </c>
      <c r="B6494" t="s">
        <v>30</v>
      </c>
      <c r="C6494">
        <v>0</v>
      </c>
      <c r="D6494" t="s">
        <v>23</v>
      </c>
      <c r="E6494" t="s">
        <v>24</v>
      </c>
      <c r="F6494">
        <v>24</v>
      </c>
      <c r="G6494" t="s">
        <v>23</v>
      </c>
      <c r="H6494" t="s">
        <v>24</v>
      </c>
      <c r="I6494" t="s">
        <v>24</v>
      </c>
      <c r="J6494" t="s">
        <v>24</v>
      </c>
      <c r="K6494" t="s">
        <v>24</v>
      </c>
      <c r="L6494" t="s">
        <v>24</v>
      </c>
      <c r="M6494" t="s">
        <v>24</v>
      </c>
      <c r="N6494" t="s">
        <v>24</v>
      </c>
      <c r="O6494" t="s">
        <v>24</v>
      </c>
      <c r="P6494" t="s">
        <v>47</v>
      </c>
      <c r="Q6494" t="s">
        <v>24</v>
      </c>
      <c r="R6494" t="s">
        <v>32</v>
      </c>
      <c r="S6494" s="2">
        <v>19.75</v>
      </c>
      <c r="T6494" s="2">
        <v>483.15</v>
      </c>
      <c r="U6494" t="s">
        <v>24</v>
      </c>
      <c r="V6494">
        <f>COUNTIF(Table1[[#This Row],[OnlineSecurity]:[StreamingMovies]], "Yes")</f>
        <v>0</v>
      </c>
      <c r="W6494" t="str" cm="1">
        <f t="array" ref="W6494">_xlfn.IFS(Table1[[#This Row],[tenure]]&lt;=12,"0-1 Years", Table1[[#This Row],[tenure]] &lt;=36, "1-3 Years",Table1[[#This Row],[tenure]]&lt;=60, "3-5 Years",Table1[[#This Row],[tenure]]&gt;60,"5+ Years")</f>
        <v>1-3 Years</v>
      </c>
      <c r="X6494" t="str">
        <f>IF(AND(Table1[[#This Row],[Contract]]="Month-to-Month", Table1[[#This Row],[PaymentMethod]]= "Electronic check"), "High Risk", "Standard")</f>
        <v>Standard</v>
      </c>
      <c r="Y6494" s="11">
        <f>IFERROR(Table1[[#This Row],[TotalCharges]]/Table1[[#This Row],[tenure]],"0")</f>
        <v>20.131249999999998</v>
      </c>
      <c r="Z6494" t="str">
        <f>IF(Table1[[#This Row],[SeniorCitizen]]=1,"Yes","No")</f>
        <v>No</v>
      </c>
    </row>
    <row r="6495" spans="1:26" x14ac:dyDescent="0.35">
      <c r="A6495" t="s">
        <v>6530</v>
      </c>
      <c r="B6495" t="s">
        <v>30</v>
      </c>
      <c r="C6495">
        <v>0</v>
      </c>
      <c r="D6495" t="s">
        <v>23</v>
      </c>
      <c r="E6495" t="s">
        <v>24</v>
      </c>
      <c r="F6495">
        <v>17</v>
      </c>
      <c r="G6495" t="s">
        <v>24</v>
      </c>
      <c r="H6495" t="s">
        <v>24</v>
      </c>
      <c r="I6495" t="s">
        <v>26</v>
      </c>
      <c r="J6495" t="s">
        <v>24</v>
      </c>
      <c r="K6495" t="s">
        <v>24</v>
      </c>
      <c r="L6495" t="s">
        <v>23</v>
      </c>
      <c r="M6495" t="s">
        <v>23</v>
      </c>
      <c r="N6495" t="s">
        <v>23</v>
      </c>
      <c r="O6495" t="s">
        <v>23</v>
      </c>
      <c r="P6495" t="s">
        <v>31</v>
      </c>
      <c r="Q6495" t="s">
        <v>24</v>
      </c>
      <c r="R6495" t="s">
        <v>28</v>
      </c>
      <c r="S6495" s="2">
        <v>54.6</v>
      </c>
      <c r="T6495" s="2">
        <v>934.8</v>
      </c>
      <c r="U6495" t="s">
        <v>24</v>
      </c>
      <c r="V6495">
        <f>COUNTIF(Table1[[#This Row],[OnlineSecurity]:[StreamingMovies]], "Yes")</f>
        <v>4</v>
      </c>
      <c r="W6495" t="str" cm="1">
        <f t="array" ref="W6495">_xlfn.IFS(Table1[[#This Row],[tenure]]&lt;=12,"0-1 Years", Table1[[#This Row],[tenure]] &lt;=36, "1-3 Years",Table1[[#This Row],[tenure]]&lt;=60, "3-5 Years",Table1[[#This Row],[tenure]]&gt;60,"5+ Years")</f>
        <v>1-3 Years</v>
      </c>
      <c r="X6495" t="str">
        <f>IF(AND(Table1[[#This Row],[Contract]]="Month-to-Month", Table1[[#This Row],[PaymentMethod]]= "Electronic check"), "High Risk", "Standard")</f>
        <v>Standard</v>
      </c>
      <c r="Y6495" s="11">
        <f>IFERROR(Table1[[#This Row],[TotalCharges]]/Table1[[#This Row],[tenure]],"0")</f>
        <v>54.988235294117644</v>
      </c>
      <c r="Z6495" t="str">
        <f>IF(Table1[[#This Row],[SeniorCitizen]]=1,"Yes","No")</f>
        <v>No</v>
      </c>
    </row>
    <row r="6496" spans="1:26" x14ac:dyDescent="0.35">
      <c r="A6496" t="s">
        <v>6531</v>
      </c>
      <c r="B6496" t="s">
        <v>22</v>
      </c>
      <c r="C6496">
        <v>0</v>
      </c>
      <c r="D6496" t="s">
        <v>24</v>
      </c>
      <c r="E6496" t="s">
        <v>23</v>
      </c>
      <c r="F6496">
        <v>26</v>
      </c>
      <c r="G6496" t="s">
        <v>24</v>
      </c>
      <c r="H6496" t="s">
        <v>24</v>
      </c>
      <c r="I6496" t="s">
        <v>26</v>
      </c>
      <c r="J6496" t="s">
        <v>24</v>
      </c>
      <c r="K6496" t="s">
        <v>24</v>
      </c>
      <c r="L6496" t="s">
        <v>23</v>
      </c>
      <c r="M6496" t="s">
        <v>24</v>
      </c>
      <c r="N6496" t="s">
        <v>24</v>
      </c>
      <c r="O6496" t="s">
        <v>24</v>
      </c>
      <c r="P6496" t="s">
        <v>27</v>
      </c>
      <c r="Q6496" t="s">
        <v>23</v>
      </c>
      <c r="R6496" t="s">
        <v>32</v>
      </c>
      <c r="S6496" s="2">
        <v>29.8</v>
      </c>
      <c r="T6496" s="2">
        <v>786.5</v>
      </c>
      <c r="U6496" t="s">
        <v>24</v>
      </c>
      <c r="V6496">
        <f>COUNTIF(Table1[[#This Row],[OnlineSecurity]:[StreamingMovies]], "Yes")</f>
        <v>1</v>
      </c>
      <c r="W6496" t="str" cm="1">
        <f t="array" ref="W6496">_xlfn.IFS(Table1[[#This Row],[tenure]]&lt;=12,"0-1 Years", Table1[[#This Row],[tenure]] &lt;=36, "1-3 Years",Table1[[#This Row],[tenure]]&lt;=60, "3-5 Years",Table1[[#This Row],[tenure]]&gt;60,"5+ Years")</f>
        <v>1-3 Years</v>
      </c>
      <c r="X6496" t="str">
        <f>IF(AND(Table1[[#This Row],[Contract]]="Month-to-Month", Table1[[#This Row],[PaymentMethod]]= "Electronic check"), "High Risk", "Standard")</f>
        <v>Standard</v>
      </c>
      <c r="Y6496" s="11">
        <f>IFERROR(Table1[[#This Row],[TotalCharges]]/Table1[[#This Row],[tenure]],"0")</f>
        <v>30.25</v>
      </c>
      <c r="Z6496" t="str">
        <f>IF(Table1[[#This Row],[SeniorCitizen]]=1,"Yes","No")</f>
        <v>No</v>
      </c>
    </row>
    <row r="6497" spans="1:26" x14ac:dyDescent="0.3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s="2">
        <v>69.650000000000006</v>
      </c>
      <c r="T6497" s="2">
        <v>69.650000000000006</v>
      </c>
      <c r="U6497" t="s">
        <v>23</v>
      </c>
      <c r="V6497">
        <f>COUNTIF(Table1[[#This Row],[OnlineSecurity]:[StreamingMovies]], "Yes")</f>
        <v>0</v>
      </c>
      <c r="W6497" t="str" cm="1">
        <f t="array" ref="W6497">_xlfn.IFS(Table1[[#This Row],[tenure]]&lt;=12,"0-1 Years", Table1[[#This Row],[tenure]] &lt;=36, "1-3 Years",Table1[[#This Row],[tenure]]&lt;=60, "3-5 Years",Table1[[#This Row],[tenure]]&gt;60,"5+ Years")</f>
        <v>0-1 Years</v>
      </c>
      <c r="X6497" t="str">
        <f>IF(AND(Table1[[#This Row],[Contract]]="Month-to-Month", Table1[[#This Row],[PaymentMethod]]= "Electronic check"), "High Risk", "Standard")</f>
        <v>High Risk</v>
      </c>
      <c r="Y6497" s="11">
        <f>IFERROR(Table1[[#This Row],[TotalCharges]]/Table1[[#This Row],[tenure]],"0")</f>
        <v>69.650000000000006</v>
      </c>
      <c r="Z6497" t="str">
        <f>IF(Table1[[#This Row],[SeniorCitizen]]=1,"Yes","No")</f>
        <v>No</v>
      </c>
    </row>
    <row r="6498" spans="1:26" x14ac:dyDescent="0.3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s="2">
        <v>101.85</v>
      </c>
      <c r="T6498" s="2">
        <v>4086.3</v>
      </c>
      <c r="U6498" t="s">
        <v>23</v>
      </c>
      <c r="V6498">
        <f>COUNTIF(Table1[[#This Row],[OnlineSecurity]:[StreamingMovies]], "Yes")</f>
        <v>3</v>
      </c>
      <c r="W6498" t="str" cm="1">
        <f t="array" ref="W6498">_xlfn.IFS(Table1[[#This Row],[tenure]]&lt;=12,"0-1 Years", Table1[[#This Row],[tenure]] &lt;=36, "1-3 Years",Table1[[#This Row],[tenure]]&lt;=60, "3-5 Years",Table1[[#This Row],[tenure]]&gt;60,"5+ Years")</f>
        <v>3-5 Years</v>
      </c>
      <c r="X6498" t="str">
        <f>IF(AND(Table1[[#This Row],[Contract]]="Month-to-Month", Table1[[#This Row],[PaymentMethod]]= "Electronic check"), "High Risk", "Standard")</f>
        <v>High Risk</v>
      </c>
      <c r="Y6498" s="11">
        <f>IFERROR(Table1[[#This Row],[TotalCharges]]/Table1[[#This Row],[tenure]],"0")</f>
        <v>102.1575</v>
      </c>
      <c r="Z6498" t="str">
        <f>IF(Table1[[#This Row],[SeniorCitizen]]=1,"Yes","No")</f>
        <v>Yes</v>
      </c>
    </row>
    <row r="6499" spans="1:26" x14ac:dyDescent="0.3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s="2">
        <v>103.05</v>
      </c>
      <c r="T6499" s="2">
        <v>5364.8</v>
      </c>
      <c r="U6499" t="s">
        <v>24</v>
      </c>
      <c r="V6499">
        <f>COUNTIF(Table1[[#This Row],[OnlineSecurity]:[StreamingMovies]], "Yes")</f>
        <v>4</v>
      </c>
      <c r="W6499" t="str" cm="1">
        <f t="array" ref="W6499">_xlfn.IFS(Table1[[#This Row],[tenure]]&lt;=12,"0-1 Years", Table1[[#This Row],[tenure]] &lt;=36, "1-3 Years",Table1[[#This Row],[tenure]]&lt;=60, "3-5 Years",Table1[[#This Row],[tenure]]&gt;60,"5+ Years")</f>
        <v>3-5 Years</v>
      </c>
      <c r="X6499" t="str">
        <f>IF(AND(Table1[[#This Row],[Contract]]="Month-to-Month", Table1[[#This Row],[PaymentMethod]]= "Electronic check"), "High Risk", "Standard")</f>
        <v>High Risk</v>
      </c>
      <c r="Y6499" s="11">
        <f>IFERROR(Table1[[#This Row],[TotalCharges]]/Table1[[#This Row],[tenure]],"0")</f>
        <v>103.16923076923078</v>
      </c>
      <c r="Z6499" t="str">
        <f>IF(Table1[[#This Row],[SeniorCitizen]]=1,"Yes","No")</f>
        <v>No</v>
      </c>
    </row>
    <row r="6500" spans="1:26" x14ac:dyDescent="0.3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s="2">
        <v>82.3</v>
      </c>
      <c r="T6500" s="2">
        <v>82.3</v>
      </c>
      <c r="U6500" t="s">
        <v>23</v>
      </c>
      <c r="V6500">
        <f>COUNTIF(Table1[[#This Row],[OnlineSecurity]:[StreamingMovies]], "Yes")</f>
        <v>2</v>
      </c>
      <c r="W6500" t="str" cm="1">
        <f t="array" ref="W6500">_xlfn.IFS(Table1[[#This Row],[tenure]]&lt;=12,"0-1 Years", Table1[[#This Row],[tenure]] &lt;=36, "1-3 Years",Table1[[#This Row],[tenure]]&lt;=60, "3-5 Years",Table1[[#This Row],[tenure]]&gt;60,"5+ Years")</f>
        <v>0-1 Years</v>
      </c>
      <c r="X6500" t="str">
        <f>IF(AND(Table1[[#This Row],[Contract]]="Month-to-Month", Table1[[#This Row],[PaymentMethod]]= "Electronic check"), "High Risk", "Standard")</f>
        <v>High Risk</v>
      </c>
      <c r="Y6500" s="11">
        <f>IFERROR(Table1[[#This Row],[TotalCharges]]/Table1[[#This Row],[tenure]],"0")</f>
        <v>82.3</v>
      </c>
      <c r="Z6500" t="str">
        <f>IF(Table1[[#This Row],[SeniorCitizen]]=1,"Yes","No")</f>
        <v>No</v>
      </c>
    </row>
    <row r="6501" spans="1:26" x14ac:dyDescent="0.35">
      <c r="A6501" t="s">
        <v>6536</v>
      </c>
      <c r="B6501" t="s">
        <v>30</v>
      </c>
      <c r="C6501">
        <v>0</v>
      </c>
      <c r="D6501" t="s">
        <v>24</v>
      </c>
      <c r="E6501" t="s">
        <v>24</v>
      </c>
      <c r="F6501">
        <v>1</v>
      </c>
      <c r="G6501" t="s">
        <v>23</v>
      </c>
      <c r="H6501" t="s">
        <v>24</v>
      </c>
      <c r="I6501" t="s">
        <v>24</v>
      </c>
      <c r="J6501" t="s">
        <v>24</v>
      </c>
      <c r="K6501" t="s">
        <v>24</v>
      </c>
      <c r="L6501" t="s">
        <v>24</v>
      </c>
      <c r="M6501" t="s">
        <v>24</v>
      </c>
      <c r="N6501" t="s">
        <v>24</v>
      </c>
      <c r="O6501" t="s">
        <v>24</v>
      </c>
      <c r="P6501" t="s">
        <v>27</v>
      </c>
      <c r="Q6501" t="s">
        <v>24</v>
      </c>
      <c r="R6501" t="s">
        <v>32</v>
      </c>
      <c r="S6501" s="2">
        <v>20.3</v>
      </c>
      <c r="T6501" s="2">
        <v>20.3</v>
      </c>
      <c r="U6501" t="s">
        <v>24</v>
      </c>
      <c r="V6501">
        <f>COUNTIF(Table1[[#This Row],[OnlineSecurity]:[StreamingMovies]], "Yes")</f>
        <v>0</v>
      </c>
      <c r="W6501" t="str" cm="1">
        <f t="array" ref="W6501">_xlfn.IFS(Table1[[#This Row],[tenure]]&lt;=12,"0-1 Years", Table1[[#This Row],[tenure]] &lt;=36, "1-3 Years",Table1[[#This Row],[tenure]]&lt;=60, "3-5 Years",Table1[[#This Row],[tenure]]&gt;60,"5+ Years")</f>
        <v>0-1 Years</v>
      </c>
      <c r="X6501" t="str">
        <f>IF(AND(Table1[[#This Row],[Contract]]="Month-to-Month", Table1[[#This Row],[PaymentMethod]]= "Electronic check"), "High Risk", "Standard")</f>
        <v>Standard</v>
      </c>
      <c r="Y6501" s="11">
        <f>IFERROR(Table1[[#This Row],[TotalCharges]]/Table1[[#This Row],[tenure]],"0")</f>
        <v>20.3</v>
      </c>
      <c r="Z6501" t="str">
        <f>IF(Table1[[#This Row],[SeniorCitizen]]=1,"Yes","No")</f>
        <v>No</v>
      </c>
    </row>
    <row r="6502" spans="1:26" x14ac:dyDescent="0.35">
      <c r="A6502" t="s">
        <v>6537</v>
      </c>
      <c r="B6502" t="s">
        <v>22</v>
      </c>
      <c r="C6502">
        <v>0</v>
      </c>
      <c r="D6502" t="s">
        <v>24</v>
      </c>
      <c r="E6502" t="s">
        <v>24</v>
      </c>
      <c r="F6502">
        <v>21</v>
      </c>
      <c r="G6502" t="s">
        <v>24</v>
      </c>
      <c r="H6502" t="s">
        <v>24</v>
      </c>
      <c r="I6502" t="s">
        <v>26</v>
      </c>
      <c r="J6502" t="s">
        <v>23</v>
      </c>
      <c r="K6502" t="s">
        <v>24</v>
      </c>
      <c r="L6502" t="s">
        <v>24</v>
      </c>
      <c r="M6502" t="s">
        <v>23</v>
      </c>
      <c r="N6502" t="s">
        <v>24</v>
      </c>
      <c r="O6502" t="s">
        <v>24</v>
      </c>
      <c r="P6502" t="s">
        <v>47</v>
      </c>
      <c r="Q6502" t="s">
        <v>24</v>
      </c>
      <c r="R6502" t="s">
        <v>32</v>
      </c>
      <c r="S6502" s="2">
        <v>35.1</v>
      </c>
      <c r="T6502" s="2">
        <v>770.4</v>
      </c>
      <c r="U6502" t="s">
        <v>24</v>
      </c>
      <c r="V6502">
        <f>COUNTIF(Table1[[#This Row],[OnlineSecurity]:[StreamingMovies]], "Yes")</f>
        <v>2</v>
      </c>
      <c r="W6502" t="str" cm="1">
        <f t="array" ref="W6502">_xlfn.IFS(Table1[[#This Row],[tenure]]&lt;=12,"0-1 Years", Table1[[#This Row],[tenure]] &lt;=36, "1-3 Years",Table1[[#This Row],[tenure]]&lt;=60, "3-5 Years",Table1[[#This Row],[tenure]]&gt;60,"5+ Years")</f>
        <v>1-3 Years</v>
      </c>
      <c r="X6502" t="str">
        <f>IF(AND(Table1[[#This Row],[Contract]]="Month-to-Month", Table1[[#This Row],[PaymentMethod]]= "Electronic check"), "High Risk", "Standard")</f>
        <v>Standard</v>
      </c>
      <c r="Y6502" s="11">
        <f>IFERROR(Table1[[#This Row],[TotalCharges]]/Table1[[#This Row],[tenure]],"0")</f>
        <v>36.685714285714283</v>
      </c>
      <c r="Z6502" t="str">
        <f>IF(Table1[[#This Row],[SeniorCitizen]]=1,"Yes","No")</f>
        <v>No</v>
      </c>
    </row>
    <row r="6503" spans="1:26" x14ac:dyDescent="0.3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7104</v>
      </c>
      <c r="S6503" s="2">
        <v>105.7</v>
      </c>
      <c r="T6503" s="2">
        <v>6816.95</v>
      </c>
      <c r="U6503" t="s">
        <v>24</v>
      </c>
      <c r="V6503">
        <f>COUNTIF(Table1[[#This Row],[OnlineSecurity]:[StreamingMovies]], "Yes")</f>
        <v>4</v>
      </c>
      <c r="W6503" t="str" cm="1">
        <f t="array" ref="W6503">_xlfn.IFS(Table1[[#This Row],[tenure]]&lt;=12,"0-1 Years", Table1[[#This Row],[tenure]] &lt;=36, "1-3 Years",Table1[[#This Row],[tenure]]&lt;=60, "3-5 Years",Table1[[#This Row],[tenure]]&gt;60,"5+ Years")</f>
        <v>5+ Years</v>
      </c>
      <c r="X6503" t="str">
        <f>IF(AND(Table1[[#This Row],[Contract]]="Month-to-Month", Table1[[#This Row],[PaymentMethod]]= "Electronic check"), "High Risk", "Standard")</f>
        <v>Standard</v>
      </c>
      <c r="Y6503" s="11">
        <f>IFERROR(Table1[[#This Row],[TotalCharges]]/Table1[[#This Row],[tenure]],"0")</f>
        <v>101.7455223880597</v>
      </c>
      <c r="Z6503" t="str">
        <f>IF(Table1[[#This Row],[SeniorCitizen]]=1,"Yes","No")</f>
        <v>No</v>
      </c>
    </row>
    <row r="6504" spans="1:26" x14ac:dyDescent="0.3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7104</v>
      </c>
      <c r="S6504" s="2">
        <v>56.25</v>
      </c>
      <c r="T6504" s="2">
        <v>2419.5500000000002</v>
      </c>
      <c r="U6504" t="s">
        <v>24</v>
      </c>
      <c r="V6504">
        <f>COUNTIF(Table1[[#This Row],[OnlineSecurity]:[StreamingMovies]], "Yes")</f>
        <v>2</v>
      </c>
      <c r="W6504" t="str" cm="1">
        <f t="array" ref="W6504">_xlfn.IFS(Table1[[#This Row],[tenure]]&lt;=12,"0-1 Years", Table1[[#This Row],[tenure]] &lt;=36, "1-3 Years",Table1[[#This Row],[tenure]]&lt;=60, "3-5 Years",Table1[[#This Row],[tenure]]&gt;60,"5+ Years")</f>
        <v>3-5 Years</v>
      </c>
      <c r="X6504" t="str">
        <f>IF(AND(Table1[[#This Row],[Contract]]="Month-to-Month", Table1[[#This Row],[PaymentMethod]]= "Electronic check"), "High Risk", "Standard")</f>
        <v>Standard</v>
      </c>
      <c r="Y6504" s="11">
        <f>IFERROR(Table1[[#This Row],[TotalCharges]]/Table1[[#This Row],[tenure]],"0")</f>
        <v>54.989772727272729</v>
      </c>
      <c r="Z6504" t="str">
        <f>IF(Table1[[#This Row],[SeniorCitizen]]=1,"Yes","No")</f>
        <v>No</v>
      </c>
    </row>
    <row r="6505" spans="1:26" x14ac:dyDescent="0.35">
      <c r="A6505" t="s">
        <v>6540</v>
      </c>
      <c r="B6505" t="s">
        <v>30</v>
      </c>
      <c r="C6505">
        <v>0</v>
      </c>
      <c r="D6505" t="s">
        <v>23</v>
      </c>
      <c r="E6505" t="s">
        <v>23</v>
      </c>
      <c r="F6505">
        <v>70</v>
      </c>
      <c r="G6505" t="s">
        <v>24</v>
      </c>
      <c r="H6505" t="s">
        <v>24</v>
      </c>
      <c r="I6505" t="s">
        <v>26</v>
      </c>
      <c r="J6505" t="s">
        <v>24</v>
      </c>
      <c r="K6505" t="s">
        <v>23</v>
      </c>
      <c r="L6505" t="s">
        <v>23</v>
      </c>
      <c r="M6505" t="s">
        <v>23</v>
      </c>
      <c r="N6505" t="s">
        <v>23</v>
      </c>
      <c r="O6505" t="s">
        <v>23</v>
      </c>
      <c r="P6505" t="s">
        <v>31</v>
      </c>
      <c r="Q6505" t="s">
        <v>24</v>
      </c>
      <c r="R6505" t="s">
        <v>28</v>
      </c>
      <c r="S6505" s="2">
        <v>60.35</v>
      </c>
      <c r="T6505" s="2">
        <v>4138.7</v>
      </c>
      <c r="U6505" t="s">
        <v>24</v>
      </c>
      <c r="V6505">
        <f>COUNTIF(Table1[[#This Row],[OnlineSecurity]:[StreamingMovies]], "Yes")</f>
        <v>5</v>
      </c>
      <c r="W6505" t="str" cm="1">
        <f t="array" ref="W6505">_xlfn.IFS(Table1[[#This Row],[tenure]]&lt;=12,"0-1 Years", Table1[[#This Row],[tenure]] &lt;=36, "1-3 Years",Table1[[#This Row],[tenure]]&lt;=60, "3-5 Years",Table1[[#This Row],[tenure]]&gt;60,"5+ Years")</f>
        <v>5+ Years</v>
      </c>
      <c r="X6505" t="str">
        <f>IF(AND(Table1[[#This Row],[Contract]]="Month-to-Month", Table1[[#This Row],[PaymentMethod]]= "Electronic check"), "High Risk", "Standard")</f>
        <v>Standard</v>
      </c>
      <c r="Y6505" s="11">
        <f>IFERROR(Table1[[#This Row],[TotalCharges]]/Table1[[#This Row],[tenure]],"0")</f>
        <v>59.124285714285712</v>
      </c>
      <c r="Z6505" t="str">
        <f>IF(Table1[[#This Row],[SeniorCitizen]]=1,"Yes","No")</f>
        <v>No</v>
      </c>
    </row>
    <row r="6506" spans="1:26" x14ac:dyDescent="0.3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s="2">
        <v>79.25</v>
      </c>
      <c r="T6506" s="2">
        <v>267.60000000000002</v>
      </c>
      <c r="U6506" t="s">
        <v>23</v>
      </c>
      <c r="V6506">
        <f>COUNTIF(Table1[[#This Row],[OnlineSecurity]:[StreamingMovies]], "Yes")</f>
        <v>1</v>
      </c>
      <c r="W6506" t="str" cm="1">
        <f t="array" ref="W6506">_xlfn.IFS(Table1[[#This Row],[tenure]]&lt;=12,"0-1 Years", Table1[[#This Row],[tenure]] &lt;=36, "1-3 Years",Table1[[#This Row],[tenure]]&lt;=60, "3-5 Years",Table1[[#This Row],[tenure]]&gt;60,"5+ Years")</f>
        <v>0-1 Years</v>
      </c>
      <c r="X6506" t="str">
        <f>IF(AND(Table1[[#This Row],[Contract]]="Month-to-Month", Table1[[#This Row],[PaymentMethod]]= "Electronic check"), "High Risk", "Standard")</f>
        <v>High Risk</v>
      </c>
      <c r="Y6506" s="11">
        <f>IFERROR(Table1[[#This Row],[TotalCharges]]/Table1[[#This Row],[tenure]],"0")</f>
        <v>89.2</v>
      </c>
      <c r="Z6506" t="str">
        <f>IF(Table1[[#This Row],[SeniorCitizen]]=1,"Yes","No")</f>
        <v>No</v>
      </c>
    </row>
    <row r="6507" spans="1:26" x14ac:dyDescent="0.3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7104</v>
      </c>
      <c r="S6507" s="2">
        <v>59.8</v>
      </c>
      <c r="T6507" s="2">
        <v>3457.45</v>
      </c>
      <c r="U6507" t="s">
        <v>24</v>
      </c>
      <c r="V6507">
        <f>COUNTIF(Table1[[#This Row],[OnlineSecurity]:[StreamingMovies]], "Yes")</f>
        <v>3</v>
      </c>
      <c r="W6507" t="str" cm="1">
        <f t="array" ref="W6507">_xlfn.IFS(Table1[[#This Row],[tenure]]&lt;=12,"0-1 Years", Table1[[#This Row],[tenure]] &lt;=36, "1-3 Years",Table1[[#This Row],[tenure]]&lt;=60, "3-5 Years",Table1[[#This Row],[tenure]]&gt;60,"5+ Years")</f>
        <v>3-5 Years</v>
      </c>
      <c r="X6507" t="str">
        <f>IF(AND(Table1[[#This Row],[Contract]]="Month-to-Month", Table1[[#This Row],[PaymentMethod]]= "Electronic check"), "High Risk", "Standard")</f>
        <v>Standard</v>
      </c>
      <c r="Y6507" s="11">
        <f>IFERROR(Table1[[#This Row],[TotalCharges]]/Table1[[#This Row],[tenure]],"0")</f>
        <v>61.740178571428565</v>
      </c>
      <c r="Z6507" t="str">
        <f>IF(Table1[[#This Row],[SeniorCitizen]]=1,"Yes","No")</f>
        <v>No</v>
      </c>
    </row>
    <row r="6508" spans="1:26" x14ac:dyDescent="0.3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s="2">
        <v>84.6</v>
      </c>
      <c r="T6508" s="2">
        <v>1115.2</v>
      </c>
      <c r="U6508" t="s">
        <v>23</v>
      </c>
      <c r="V6508">
        <f>COUNTIF(Table1[[#This Row],[OnlineSecurity]:[StreamingMovies]], "Yes")</f>
        <v>1</v>
      </c>
      <c r="W6508" t="str" cm="1">
        <f t="array" ref="W6508">_xlfn.IFS(Table1[[#This Row],[tenure]]&lt;=12,"0-1 Years", Table1[[#This Row],[tenure]] &lt;=36, "1-3 Years",Table1[[#This Row],[tenure]]&lt;=60, "3-5 Years",Table1[[#This Row],[tenure]]&gt;60,"5+ Years")</f>
        <v>1-3 Years</v>
      </c>
      <c r="X6508" t="str">
        <f>IF(AND(Table1[[#This Row],[Contract]]="Month-to-Month", Table1[[#This Row],[PaymentMethod]]= "Electronic check"), "High Risk", "Standard")</f>
        <v>High Risk</v>
      </c>
      <c r="Y6508" s="11">
        <f>IFERROR(Table1[[#This Row],[TotalCharges]]/Table1[[#This Row],[tenure]],"0")</f>
        <v>85.784615384615392</v>
      </c>
      <c r="Z6508" t="str">
        <f>IF(Table1[[#This Row],[SeniorCitizen]]=1,"Yes","No")</f>
        <v>No</v>
      </c>
    </row>
    <row r="6509" spans="1:26" x14ac:dyDescent="0.3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7104</v>
      </c>
      <c r="S6509" s="2">
        <v>93.4</v>
      </c>
      <c r="T6509" s="2">
        <v>5435.6</v>
      </c>
      <c r="U6509" t="s">
        <v>23</v>
      </c>
      <c r="V6509">
        <f>COUNTIF(Table1[[#This Row],[OnlineSecurity]:[StreamingMovies]], "Yes")</f>
        <v>3</v>
      </c>
      <c r="W6509" t="str" cm="1">
        <f t="array" ref="W6509">_xlfn.IFS(Table1[[#This Row],[tenure]]&lt;=12,"0-1 Years", Table1[[#This Row],[tenure]] &lt;=36, "1-3 Years",Table1[[#This Row],[tenure]]&lt;=60, "3-5 Years",Table1[[#This Row],[tenure]]&gt;60,"5+ Years")</f>
        <v>3-5 Years</v>
      </c>
      <c r="X6509" t="str">
        <f>IF(AND(Table1[[#This Row],[Contract]]="Month-to-Month", Table1[[#This Row],[PaymentMethod]]= "Electronic check"), "High Risk", "Standard")</f>
        <v>Standard</v>
      </c>
      <c r="Y6509" s="11">
        <f>IFERROR(Table1[[#This Row],[TotalCharges]]/Table1[[#This Row],[tenure]],"0")</f>
        <v>93.717241379310352</v>
      </c>
      <c r="Z6509" t="str">
        <f>IF(Table1[[#This Row],[SeniorCitizen]]=1,"Yes","No")</f>
        <v>No</v>
      </c>
    </row>
    <row r="6510" spans="1:26" x14ac:dyDescent="0.3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s="2">
        <v>94.2</v>
      </c>
      <c r="T6510" s="2">
        <v>4186.3</v>
      </c>
      <c r="U6510" t="s">
        <v>23</v>
      </c>
      <c r="V6510">
        <f>COUNTIF(Table1[[#This Row],[OnlineSecurity]:[StreamingMovies]], "Yes")</f>
        <v>2</v>
      </c>
      <c r="W6510" t="str" cm="1">
        <f t="array" ref="W6510">_xlfn.IFS(Table1[[#This Row],[tenure]]&lt;=12,"0-1 Years", Table1[[#This Row],[tenure]] &lt;=36, "1-3 Years",Table1[[#This Row],[tenure]]&lt;=60, "3-5 Years",Table1[[#This Row],[tenure]]&gt;60,"5+ Years")</f>
        <v>3-5 Years</v>
      </c>
      <c r="X6510" t="str">
        <f>IF(AND(Table1[[#This Row],[Contract]]="Month-to-Month", Table1[[#This Row],[PaymentMethod]]= "Electronic check"), "High Risk", "Standard")</f>
        <v>High Risk</v>
      </c>
      <c r="Y6510" s="11">
        <f>IFERROR(Table1[[#This Row],[TotalCharges]]/Table1[[#This Row],[tenure]],"0")</f>
        <v>99.673809523809524</v>
      </c>
      <c r="Z6510" t="str">
        <f>IF(Table1[[#This Row],[SeniorCitizen]]=1,"Yes","No")</f>
        <v>No</v>
      </c>
    </row>
    <row r="6511" spans="1:26" x14ac:dyDescent="0.35">
      <c r="A6511" t="s">
        <v>6546</v>
      </c>
      <c r="B6511" t="s">
        <v>30</v>
      </c>
      <c r="C6511">
        <v>1</v>
      </c>
      <c r="D6511" t="s">
        <v>23</v>
      </c>
      <c r="E6511" t="s">
        <v>24</v>
      </c>
      <c r="F6511">
        <v>1</v>
      </c>
      <c r="G6511" t="s">
        <v>24</v>
      </c>
      <c r="H6511" t="s">
        <v>24</v>
      </c>
      <c r="I6511" t="s">
        <v>26</v>
      </c>
      <c r="J6511" t="s">
        <v>24</v>
      </c>
      <c r="K6511" t="s">
        <v>24</v>
      </c>
      <c r="L6511" t="s">
        <v>24</v>
      </c>
      <c r="M6511" t="s">
        <v>24</v>
      </c>
      <c r="N6511" t="s">
        <v>24</v>
      </c>
      <c r="O6511" t="s">
        <v>24</v>
      </c>
      <c r="P6511" t="s">
        <v>27</v>
      </c>
      <c r="Q6511" t="s">
        <v>24</v>
      </c>
      <c r="R6511" t="s">
        <v>28</v>
      </c>
      <c r="S6511" s="2">
        <v>25.05</v>
      </c>
      <c r="T6511" s="2">
        <v>25.05</v>
      </c>
      <c r="U6511" t="s">
        <v>23</v>
      </c>
      <c r="V6511">
        <f>COUNTIF(Table1[[#This Row],[OnlineSecurity]:[StreamingMovies]], "Yes")</f>
        <v>0</v>
      </c>
      <c r="W6511" t="str" cm="1">
        <f t="array" ref="W6511">_xlfn.IFS(Table1[[#This Row],[tenure]]&lt;=12,"0-1 Years", Table1[[#This Row],[tenure]] &lt;=36, "1-3 Years",Table1[[#This Row],[tenure]]&lt;=60, "3-5 Years",Table1[[#This Row],[tenure]]&gt;60,"5+ Years")</f>
        <v>0-1 Years</v>
      </c>
      <c r="X6511" t="str">
        <f>IF(AND(Table1[[#This Row],[Contract]]="Month-to-Month", Table1[[#This Row],[PaymentMethod]]= "Electronic check"), "High Risk", "Standard")</f>
        <v>High Risk</v>
      </c>
      <c r="Y6511" s="11">
        <f>IFERROR(Table1[[#This Row],[TotalCharges]]/Table1[[#This Row],[tenure]],"0")</f>
        <v>25.05</v>
      </c>
      <c r="Z6511" t="str">
        <f>IF(Table1[[#This Row],[SeniorCitizen]]=1,"Yes","No")</f>
        <v>Yes</v>
      </c>
    </row>
    <row r="6512" spans="1:26" x14ac:dyDescent="0.3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s="2">
        <v>99.65</v>
      </c>
      <c r="T6512" s="2">
        <v>4630.2</v>
      </c>
      <c r="U6512" t="s">
        <v>24</v>
      </c>
      <c r="V6512">
        <f>COUNTIF(Table1[[#This Row],[OnlineSecurity]:[StreamingMovies]], "Yes")</f>
        <v>4</v>
      </c>
      <c r="W6512" t="str" cm="1">
        <f t="array" ref="W6512">_xlfn.IFS(Table1[[#This Row],[tenure]]&lt;=12,"0-1 Years", Table1[[#This Row],[tenure]] &lt;=36, "1-3 Years",Table1[[#This Row],[tenure]]&lt;=60, "3-5 Years",Table1[[#This Row],[tenure]]&gt;60,"5+ Years")</f>
        <v>3-5 Years</v>
      </c>
      <c r="X6512" t="str">
        <f>IF(AND(Table1[[#This Row],[Contract]]="Month-to-Month", Table1[[#This Row],[PaymentMethod]]= "Electronic check"), "High Risk", "Standard")</f>
        <v>Standard</v>
      </c>
      <c r="Y6512" s="11">
        <f>IFERROR(Table1[[#This Row],[TotalCharges]]/Table1[[#This Row],[tenure]],"0")</f>
        <v>100.65652173913043</v>
      </c>
      <c r="Z6512" t="str">
        <f>IF(Table1[[#This Row],[SeniorCitizen]]=1,"Yes","No")</f>
        <v>No</v>
      </c>
    </row>
    <row r="6513" spans="1:26" x14ac:dyDescent="0.3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7104</v>
      </c>
      <c r="S6513" s="2">
        <v>50.65</v>
      </c>
      <c r="T6513" s="2">
        <v>3221.25</v>
      </c>
      <c r="U6513" t="s">
        <v>24</v>
      </c>
      <c r="V6513">
        <f>COUNTIF(Table1[[#This Row],[OnlineSecurity]:[StreamingMovies]], "Yes")</f>
        <v>1</v>
      </c>
      <c r="W6513" t="str" cm="1">
        <f t="array" ref="W6513">_xlfn.IFS(Table1[[#This Row],[tenure]]&lt;=12,"0-1 Years", Table1[[#This Row],[tenure]] &lt;=36, "1-3 Years",Table1[[#This Row],[tenure]]&lt;=60, "3-5 Years",Table1[[#This Row],[tenure]]&gt;60,"5+ Years")</f>
        <v>5+ Years</v>
      </c>
      <c r="X6513" t="str">
        <f>IF(AND(Table1[[#This Row],[Contract]]="Month-to-Month", Table1[[#This Row],[PaymentMethod]]= "Electronic check"), "High Risk", "Standard")</f>
        <v>Standard</v>
      </c>
      <c r="Y6513" s="11">
        <f>IFERROR(Table1[[#This Row],[TotalCharges]]/Table1[[#This Row],[tenure]],"0")</f>
        <v>51.13095238095238</v>
      </c>
      <c r="Z6513" t="str">
        <f>IF(Table1[[#This Row],[SeniorCitizen]]=1,"Yes","No")</f>
        <v>No</v>
      </c>
    </row>
    <row r="6514" spans="1:26" x14ac:dyDescent="0.3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s="2">
        <v>60.9</v>
      </c>
      <c r="T6514" s="2">
        <v>688.5</v>
      </c>
      <c r="U6514" t="s">
        <v>24</v>
      </c>
      <c r="V6514">
        <f>COUNTIF(Table1[[#This Row],[OnlineSecurity]:[StreamingMovies]], "Yes")</f>
        <v>3</v>
      </c>
      <c r="W6514" t="str" cm="1">
        <f t="array" ref="W6514">_xlfn.IFS(Table1[[#This Row],[tenure]]&lt;=12,"0-1 Years", Table1[[#This Row],[tenure]] &lt;=36, "1-3 Years",Table1[[#This Row],[tenure]]&lt;=60, "3-5 Years",Table1[[#This Row],[tenure]]&gt;60,"5+ Years")</f>
        <v>0-1 Years</v>
      </c>
      <c r="X6514" t="str">
        <f>IF(AND(Table1[[#This Row],[Contract]]="Month-to-Month", Table1[[#This Row],[PaymentMethod]]= "Electronic check"), "High Risk", "Standard")</f>
        <v>High Risk</v>
      </c>
      <c r="Y6514" s="11">
        <f>IFERROR(Table1[[#This Row],[TotalCharges]]/Table1[[#This Row],[tenure]],"0")</f>
        <v>62.590909090909093</v>
      </c>
      <c r="Z6514" t="str">
        <f>IF(Table1[[#This Row],[SeniorCitizen]]=1,"Yes","No")</f>
        <v>No</v>
      </c>
    </row>
    <row r="6515" spans="1:26" x14ac:dyDescent="0.3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7104</v>
      </c>
      <c r="S6515" s="2">
        <v>59.65</v>
      </c>
      <c r="T6515" s="2">
        <v>867.1</v>
      </c>
      <c r="U6515" t="s">
        <v>24</v>
      </c>
      <c r="V6515">
        <f>COUNTIF(Table1[[#This Row],[OnlineSecurity]:[StreamingMovies]], "Yes")</f>
        <v>2</v>
      </c>
      <c r="W6515" t="str" cm="1">
        <f t="array" ref="W6515">_xlfn.IFS(Table1[[#This Row],[tenure]]&lt;=12,"0-1 Years", Table1[[#This Row],[tenure]] &lt;=36, "1-3 Years",Table1[[#This Row],[tenure]]&lt;=60, "3-5 Years",Table1[[#This Row],[tenure]]&gt;60,"5+ Years")</f>
        <v>1-3 Years</v>
      </c>
      <c r="X6515" t="str">
        <f>IF(AND(Table1[[#This Row],[Contract]]="Month-to-Month", Table1[[#This Row],[PaymentMethod]]= "Electronic check"), "High Risk", "Standard")</f>
        <v>Standard</v>
      </c>
      <c r="Y6515" s="11">
        <f>IFERROR(Table1[[#This Row],[TotalCharges]]/Table1[[#This Row],[tenure]],"0")</f>
        <v>57.806666666666665</v>
      </c>
      <c r="Z6515" t="str">
        <f>IF(Table1[[#This Row],[SeniorCitizen]]=1,"Yes","No")</f>
        <v>No</v>
      </c>
    </row>
    <row r="6516" spans="1:26" x14ac:dyDescent="0.35">
      <c r="A6516" t="s">
        <v>6551</v>
      </c>
      <c r="B6516" t="s">
        <v>30</v>
      </c>
      <c r="C6516">
        <v>0</v>
      </c>
      <c r="D6516" t="s">
        <v>23</v>
      </c>
      <c r="E6516" t="s">
        <v>24</v>
      </c>
      <c r="F6516">
        <v>72</v>
      </c>
      <c r="G6516" t="s">
        <v>24</v>
      </c>
      <c r="H6516" t="s">
        <v>24</v>
      </c>
      <c r="I6516" t="s">
        <v>26</v>
      </c>
      <c r="J6516" t="s">
        <v>23</v>
      </c>
      <c r="K6516" t="s">
        <v>23</v>
      </c>
      <c r="L6516" t="s">
        <v>23</v>
      </c>
      <c r="M6516" t="s">
        <v>23</v>
      </c>
      <c r="N6516" t="s">
        <v>23</v>
      </c>
      <c r="O6516" t="s">
        <v>23</v>
      </c>
      <c r="P6516" t="s">
        <v>47</v>
      </c>
      <c r="Q6516" t="s">
        <v>23</v>
      </c>
      <c r="R6516" t="s">
        <v>28</v>
      </c>
      <c r="S6516" s="2">
        <v>64.7</v>
      </c>
      <c r="T6516" s="2">
        <v>4746.05</v>
      </c>
      <c r="U6516" t="s">
        <v>24</v>
      </c>
      <c r="V6516">
        <f>COUNTIF(Table1[[#This Row],[OnlineSecurity]:[StreamingMovies]], "Yes")</f>
        <v>6</v>
      </c>
      <c r="W6516" t="str" cm="1">
        <f t="array" ref="W6516">_xlfn.IFS(Table1[[#This Row],[tenure]]&lt;=12,"0-1 Years", Table1[[#This Row],[tenure]] &lt;=36, "1-3 Years",Table1[[#This Row],[tenure]]&lt;=60, "3-5 Years",Table1[[#This Row],[tenure]]&gt;60,"5+ Years")</f>
        <v>5+ Years</v>
      </c>
      <c r="X6516" t="str">
        <f>IF(AND(Table1[[#This Row],[Contract]]="Month-to-Month", Table1[[#This Row],[PaymentMethod]]= "Electronic check"), "High Risk", "Standard")</f>
        <v>Standard</v>
      </c>
      <c r="Y6516" s="11">
        <f>IFERROR(Table1[[#This Row],[TotalCharges]]/Table1[[#This Row],[tenure]],"0")</f>
        <v>65.91736111111112</v>
      </c>
      <c r="Z6516" t="str">
        <f>IF(Table1[[#This Row],[SeniorCitizen]]=1,"Yes","No")</f>
        <v>No</v>
      </c>
    </row>
    <row r="6517" spans="1:26" x14ac:dyDescent="0.35">
      <c r="A6517" t="s">
        <v>6552</v>
      </c>
      <c r="B6517" t="s">
        <v>22</v>
      </c>
      <c r="C6517">
        <v>0</v>
      </c>
      <c r="D6517" t="s">
        <v>24</v>
      </c>
      <c r="E6517" t="s">
        <v>24</v>
      </c>
      <c r="F6517">
        <v>29</v>
      </c>
      <c r="G6517" t="s">
        <v>24</v>
      </c>
      <c r="H6517" t="s">
        <v>24</v>
      </c>
      <c r="I6517" t="s">
        <v>26</v>
      </c>
      <c r="J6517" t="s">
        <v>24</v>
      </c>
      <c r="K6517" t="s">
        <v>24</v>
      </c>
      <c r="L6517" t="s">
        <v>24</v>
      </c>
      <c r="M6517" t="s">
        <v>24</v>
      </c>
      <c r="N6517" t="s">
        <v>24</v>
      </c>
      <c r="O6517" t="s">
        <v>24</v>
      </c>
      <c r="P6517" t="s">
        <v>27</v>
      </c>
      <c r="Q6517" t="s">
        <v>23</v>
      </c>
      <c r="R6517" t="s">
        <v>7105</v>
      </c>
      <c r="S6517" s="2">
        <v>25.1</v>
      </c>
      <c r="T6517" s="2">
        <v>712.85</v>
      </c>
      <c r="U6517" t="s">
        <v>23</v>
      </c>
      <c r="V6517">
        <f>COUNTIF(Table1[[#This Row],[OnlineSecurity]:[StreamingMovies]], "Yes")</f>
        <v>0</v>
      </c>
      <c r="W6517" t="str" cm="1">
        <f t="array" ref="W6517">_xlfn.IFS(Table1[[#This Row],[tenure]]&lt;=12,"0-1 Years", Table1[[#This Row],[tenure]] &lt;=36, "1-3 Years",Table1[[#This Row],[tenure]]&lt;=60, "3-5 Years",Table1[[#This Row],[tenure]]&gt;60,"5+ Years")</f>
        <v>1-3 Years</v>
      </c>
      <c r="X6517" t="str">
        <f>IF(AND(Table1[[#This Row],[Contract]]="Month-to-Month", Table1[[#This Row],[PaymentMethod]]= "Electronic check"), "High Risk", "Standard")</f>
        <v>Standard</v>
      </c>
      <c r="Y6517" s="11">
        <f>IFERROR(Table1[[#This Row],[TotalCharges]]/Table1[[#This Row],[tenure]],"0")</f>
        <v>24.581034482758621</v>
      </c>
      <c r="Z6517" t="str">
        <f>IF(Table1[[#This Row],[SeniorCitizen]]=1,"Yes","No")</f>
        <v>No</v>
      </c>
    </row>
    <row r="6518" spans="1:26" x14ac:dyDescent="0.3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s="2">
        <v>48.95</v>
      </c>
      <c r="T6518" s="2">
        <v>48.95</v>
      </c>
      <c r="U6518" t="s">
        <v>23</v>
      </c>
      <c r="V6518">
        <f>COUNTIF(Table1[[#This Row],[OnlineSecurity]:[StreamingMovies]], "Yes")</f>
        <v>1</v>
      </c>
      <c r="W6518" t="str" cm="1">
        <f t="array" ref="W6518">_xlfn.IFS(Table1[[#This Row],[tenure]]&lt;=12,"0-1 Years", Table1[[#This Row],[tenure]] &lt;=36, "1-3 Years",Table1[[#This Row],[tenure]]&lt;=60, "3-5 Years",Table1[[#This Row],[tenure]]&gt;60,"5+ Years")</f>
        <v>0-1 Years</v>
      </c>
      <c r="X6518" t="str">
        <f>IF(AND(Table1[[#This Row],[Contract]]="Month-to-Month", Table1[[#This Row],[PaymentMethod]]= "Electronic check"), "High Risk", "Standard")</f>
        <v>High Risk</v>
      </c>
      <c r="Y6518" s="11">
        <f>IFERROR(Table1[[#This Row],[TotalCharges]]/Table1[[#This Row],[tenure]],"0")</f>
        <v>48.95</v>
      </c>
      <c r="Z6518" t="str">
        <f>IF(Table1[[#This Row],[SeniorCitizen]]=1,"Yes","No")</f>
        <v>No</v>
      </c>
    </row>
    <row r="6519" spans="1:26" x14ac:dyDescent="0.3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s="2">
        <v>54.85</v>
      </c>
      <c r="T6519" s="2">
        <v>355.1</v>
      </c>
      <c r="U6519" t="s">
        <v>24</v>
      </c>
      <c r="V6519">
        <f>COUNTIF(Table1[[#This Row],[OnlineSecurity]:[StreamingMovies]], "Yes")</f>
        <v>1</v>
      </c>
      <c r="W6519" t="str" cm="1">
        <f t="array" ref="W6519">_xlfn.IFS(Table1[[#This Row],[tenure]]&lt;=12,"0-1 Years", Table1[[#This Row],[tenure]] &lt;=36, "1-3 Years",Table1[[#This Row],[tenure]]&lt;=60, "3-5 Years",Table1[[#This Row],[tenure]]&gt;60,"5+ Years")</f>
        <v>0-1 Years</v>
      </c>
      <c r="X6519" t="str">
        <f>IF(AND(Table1[[#This Row],[Contract]]="Month-to-Month", Table1[[#This Row],[PaymentMethod]]= "Electronic check"), "High Risk", "Standard")</f>
        <v>High Risk</v>
      </c>
      <c r="Y6519" s="11">
        <f>IFERROR(Table1[[#This Row],[TotalCharges]]/Table1[[#This Row],[tenure]],"0")</f>
        <v>59.183333333333337</v>
      </c>
      <c r="Z6519" t="str">
        <f>IF(Table1[[#This Row],[SeniorCitizen]]=1,"Yes","No")</f>
        <v>No</v>
      </c>
    </row>
    <row r="6520" spans="1:26" x14ac:dyDescent="0.3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s="2">
        <v>45.3</v>
      </c>
      <c r="T6520" s="2">
        <v>45.3</v>
      </c>
      <c r="U6520" t="s">
        <v>23</v>
      </c>
      <c r="V6520">
        <f>COUNTIF(Table1[[#This Row],[OnlineSecurity]:[StreamingMovies]], "Yes")</f>
        <v>0</v>
      </c>
      <c r="W6520" t="str" cm="1">
        <f t="array" ref="W6520">_xlfn.IFS(Table1[[#This Row],[tenure]]&lt;=12,"0-1 Years", Table1[[#This Row],[tenure]] &lt;=36, "1-3 Years",Table1[[#This Row],[tenure]]&lt;=60, "3-5 Years",Table1[[#This Row],[tenure]]&gt;60,"5+ Years")</f>
        <v>0-1 Years</v>
      </c>
      <c r="X6520" t="str">
        <f>IF(AND(Table1[[#This Row],[Contract]]="Month-to-Month", Table1[[#This Row],[PaymentMethod]]= "Electronic check"), "High Risk", "Standard")</f>
        <v>High Risk</v>
      </c>
      <c r="Y6520" s="11">
        <f>IFERROR(Table1[[#This Row],[TotalCharges]]/Table1[[#This Row],[tenure]],"0")</f>
        <v>45.3</v>
      </c>
      <c r="Z6520" t="str">
        <f>IF(Table1[[#This Row],[SeniorCitizen]]=1,"Yes","No")</f>
        <v>No</v>
      </c>
    </row>
    <row r="6521" spans="1:26" x14ac:dyDescent="0.3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s="2">
        <v>91.35</v>
      </c>
      <c r="T6521" s="2">
        <v>5764.7</v>
      </c>
      <c r="U6521" t="s">
        <v>24</v>
      </c>
      <c r="V6521">
        <f>COUNTIF(Table1[[#This Row],[OnlineSecurity]:[StreamingMovies]], "Yes")</f>
        <v>2</v>
      </c>
      <c r="W6521" t="str" cm="1">
        <f t="array" ref="W6521">_xlfn.IFS(Table1[[#This Row],[tenure]]&lt;=12,"0-1 Years", Table1[[#This Row],[tenure]] &lt;=36, "1-3 Years",Table1[[#This Row],[tenure]]&lt;=60, "3-5 Years",Table1[[#This Row],[tenure]]&gt;60,"5+ Years")</f>
        <v>5+ Years</v>
      </c>
      <c r="X6521" t="str">
        <f>IF(AND(Table1[[#This Row],[Contract]]="Month-to-Month", Table1[[#This Row],[PaymentMethod]]= "Electronic check"), "High Risk", "Standard")</f>
        <v>Standard</v>
      </c>
      <c r="Y6521" s="11">
        <f>IFERROR(Table1[[#This Row],[TotalCharges]]/Table1[[#This Row],[tenure]],"0")</f>
        <v>91.5031746031746</v>
      </c>
      <c r="Z6521" t="str">
        <f>IF(Table1[[#This Row],[SeniorCitizen]]=1,"Yes","No")</f>
        <v>No</v>
      </c>
    </row>
    <row r="6522" spans="1:26" x14ac:dyDescent="0.3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s="2">
        <v>85.85</v>
      </c>
      <c r="T6522" s="2">
        <v>167.3</v>
      </c>
      <c r="U6522" t="s">
        <v>23</v>
      </c>
      <c r="V6522">
        <f>COUNTIF(Table1[[#This Row],[OnlineSecurity]:[StreamingMovies]], "Yes")</f>
        <v>2</v>
      </c>
      <c r="W6522" t="str" cm="1">
        <f t="array" ref="W6522">_xlfn.IFS(Table1[[#This Row],[tenure]]&lt;=12,"0-1 Years", Table1[[#This Row],[tenure]] &lt;=36, "1-3 Years",Table1[[#This Row],[tenure]]&lt;=60, "3-5 Years",Table1[[#This Row],[tenure]]&gt;60,"5+ Years")</f>
        <v>0-1 Years</v>
      </c>
      <c r="X6522" t="str">
        <f>IF(AND(Table1[[#This Row],[Contract]]="Month-to-Month", Table1[[#This Row],[PaymentMethod]]= "Electronic check"), "High Risk", "Standard")</f>
        <v>High Risk</v>
      </c>
      <c r="Y6522" s="11">
        <f>IFERROR(Table1[[#This Row],[TotalCharges]]/Table1[[#This Row],[tenure]],"0")</f>
        <v>83.65</v>
      </c>
      <c r="Z6522" t="str">
        <f>IF(Table1[[#This Row],[SeniorCitizen]]=1,"Yes","No")</f>
        <v>No</v>
      </c>
    </row>
    <row r="6523" spans="1:26" x14ac:dyDescent="0.35">
      <c r="A6523" t="s">
        <v>6558</v>
      </c>
      <c r="B6523" t="s">
        <v>22</v>
      </c>
      <c r="C6523">
        <v>0</v>
      </c>
      <c r="D6523" t="s">
        <v>23</v>
      </c>
      <c r="E6523" t="s">
        <v>23</v>
      </c>
      <c r="F6523">
        <v>18</v>
      </c>
      <c r="G6523" t="s">
        <v>23</v>
      </c>
      <c r="H6523" t="s">
        <v>23</v>
      </c>
      <c r="I6523" t="s">
        <v>24</v>
      </c>
      <c r="J6523" t="s">
        <v>24</v>
      </c>
      <c r="K6523" t="s">
        <v>24</v>
      </c>
      <c r="L6523" t="s">
        <v>24</v>
      </c>
      <c r="M6523" t="s">
        <v>24</v>
      </c>
      <c r="N6523" t="s">
        <v>24</v>
      </c>
      <c r="O6523" t="s">
        <v>24</v>
      </c>
      <c r="P6523" t="s">
        <v>47</v>
      </c>
      <c r="Q6523" t="s">
        <v>24</v>
      </c>
      <c r="R6523" t="s">
        <v>32</v>
      </c>
      <c r="S6523" s="2">
        <v>25.1</v>
      </c>
      <c r="T6523" s="2">
        <v>428.45</v>
      </c>
      <c r="U6523" t="s">
        <v>24</v>
      </c>
      <c r="V6523">
        <f>COUNTIF(Table1[[#This Row],[OnlineSecurity]:[StreamingMovies]], "Yes")</f>
        <v>0</v>
      </c>
      <c r="W6523" t="str" cm="1">
        <f t="array" ref="W6523">_xlfn.IFS(Table1[[#This Row],[tenure]]&lt;=12,"0-1 Years", Table1[[#This Row],[tenure]] &lt;=36, "1-3 Years",Table1[[#This Row],[tenure]]&lt;=60, "3-5 Years",Table1[[#This Row],[tenure]]&gt;60,"5+ Years")</f>
        <v>1-3 Years</v>
      </c>
      <c r="X6523" t="str">
        <f>IF(AND(Table1[[#This Row],[Contract]]="Month-to-Month", Table1[[#This Row],[PaymentMethod]]= "Electronic check"), "High Risk", "Standard")</f>
        <v>Standard</v>
      </c>
      <c r="Y6523" s="11">
        <f>IFERROR(Table1[[#This Row],[TotalCharges]]/Table1[[#This Row],[tenure]],"0")</f>
        <v>23.802777777777777</v>
      </c>
      <c r="Z6523" t="str">
        <f>IF(Table1[[#This Row],[SeniorCitizen]]=1,"Yes","No")</f>
        <v>No</v>
      </c>
    </row>
    <row r="6524" spans="1:26" x14ac:dyDescent="0.35">
      <c r="A6524" t="s">
        <v>6559</v>
      </c>
      <c r="B6524" t="s">
        <v>22</v>
      </c>
      <c r="C6524">
        <v>0</v>
      </c>
      <c r="D6524" t="s">
        <v>23</v>
      </c>
      <c r="E6524" t="s">
        <v>24</v>
      </c>
      <c r="F6524">
        <v>43</v>
      </c>
      <c r="G6524" t="s">
        <v>24</v>
      </c>
      <c r="H6524" t="s">
        <v>24</v>
      </c>
      <c r="I6524" t="s">
        <v>26</v>
      </c>
      <c r="J6524" t="s">
        <v>23</v>
      </c>
      <c r="K6524" t="s">
        <v>24</v>
      </c>
      <c r="L6524" t="s">
        <v>24</v>
      </c>
      <c r="M6524" t="s">
        <v>23</v>
      </c>
      <c r="N6524" t="s">
        <v>24</v>
      </c>
      <c r="O6524" t="s">
        <v>24</v>
      </c>
      <c r="P6524" t="s">
        <v>27</v>
      </c>
      <c r="Q6524" t="s">
        <v>24</v>
      </c>
      <c r="R6524" t="s">
        <v>7104</v>
      </c>
      <c r="S6524" s="2">
        <v>34</v>
      </c>
      <c r="T6524" s="2">
        <v>1505.35</v>
      </c>
      <c r="U6524" t="s">
        <v>24</v>
      </c>
      <c r="V6524">
        <f>COUNTIF(Table1[[#This Row],[OnlineSecurity]:[StreamingMovies]], "Yes")</f>
        <v>2</v>
      </c>
      <c r="W6524" t="str" cm="1">
        <f t="array" ref="W6524">_xlfn.IFS(Table1[[#This Row],[tenure]]&lt;=12,"0-1 Years", Table1[[#This Row],[tenure]] &lt;=36, "1-3 Years",Table1[[#This Row],[tenure]]&lt;=60, "3-5 Years",Table1[[#This Row],[tenure]]&gt;60,"5+ Years")</f>
        <v>3-5 Years</v>
      </c>
      <c r="X6524" t="str">
        <f>IF(AND(Table1[[#This Row],[Contract]]="Month-to-Month", Table1[[#This Row],[PaymentMethod]]= "Electronic check"), "High Risk", "Standard")</f>
        <v>Standard</v>
      </c>
      <c r="Y6524" s="11">
        <f>IFERROR(Table1[[#This Row],[TotalCharges]]/Table1[[#This Row],[tenure]],"0")</f>
        <v>35.008139534883718</v>
      </c>
      <c r="Z6524" t="str">
        <f>IF(Table1[[#This Row],[SeniorCitizen]]=1,"Yes","No")</f>
        <v>No</v>
      </c>
    </row>
    <row r="6525" spans="1:26" x14ac:dyDescent="0.35">
      <c r="A6525" t="s">
        <v>6560</v>
      </c>
      <c r="B6525" t="s">
        <v>22</v>
      </c>
      <c r="C6525">
        <v>0</v>
      </c>
      <c r="D6525" t="s">
        <v>24</v>
      </c>
      <c r="E6525" t="s">
        <v>24</v>
      </c>
      <c r="F6525">
        <v>15</v>
      </c>
      <c r="G6525" t="s">
        <v>24</v>
      </c>
      <c r="H6525" t="s">
        <v>24</v>
      </c>
      <c r="I6525" t="s">
        <v>26</v>
      </c>
      <c r="J6525" t="s">
        <v>23</v>
      </c>
      <c r="K6525" t="s">
        <v>23</v>
      </c>
      <c r="L6525" t="s">
        <v>23</v>
      </c>
      <c r="M6525" t="s">
        <v>23</v>
      </c>
      <c r="N6525" t="s">
        <v>24</v>
      </c>
      <c r="O6525" t="s">
        <v>24</v>
      </c>
      <c r="P6525" t="s">
        <v>31</v>
      </c>
      <c r="Q6525" t="s">
        <v>24</v>
      </c>
      <c r="R6525" t="s">
        <v>32</v>
      </c>
      <c r="S6525" s="2">
        <v>45.9</v>
      </c>
      <c r="T6525" s="2">
        <v>693.45</v>
      </c>
      <c r="U6525" t="s">
        <v>24</v>
      </c>
      <c r="V6525">
        <f>COUNTIF(Table1[[#This Row],[OnlineSecurity]:[StreamingMovies]], "Yes")</f>
        <v>4</v>
      </c>
      <c r="W6525" t="str" cm="1">
        <f t="array" ref="W6525">_xlfn.IFS(Table1[[#This Row],[tenure]]&lt;=12,"0-1 Years", Table1[[#This Row],[tenure]] &lt;=36, "1-3 Years",Table1[[#This Row],[tenure]]&lt;=60, "3-5 Years",Table1[[#This Row],[tenure]]&gt;60,"5+ Years")</f>
        <v>1-3 Years</v>
      </c>
      <c r="X6525" t="str">
        <f>IF(AND(Table1[[#This Row],[Contract]]="Month-to-Month", Table1[[#This Row],[PaymentMethod]]= "Electronic check"), "High Risk", "Standard")</f>
        <v>Standard</v>
      </c>
      <c r="Y6525" s="11">
        <f>IFERROR(Table1[[#This Row],[TotalCharges]]/Table1[[#This Row],[tenure]],"0")</f>
        <v>46.230000000000004</v>
      </c>
      <c r="Z6525" t="str">
        <f>IF(Table1[[#This Row],[SeniorCitizen]]=1,"Yes","No")</f>
        <v>No</v>
      </c>
    </row>
    <row r="6526" spans="1:26" x14ac:dyDescent="0.3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s="2">
        <v>95.2</v>
      </c>
      <c r="T6526" s="2">
        <v>930.4</v>
      </c>
      <c r="U6526" t="s">
        <v>23</v>
      </c>
      <c r="V6526">
        <f>COUNTIF(Table1[[#This Row],[OnlineSecurity]:[StreamingMovies]], "Yes")</f>
        <v>2</v>
      </c>
      <c r="W6526" t="str" cm="1">
        <f t="array" ref="W6526">_xlfn.IFS(Table1[[#This Row],[tenure]]&lt;=12,"0-1 Years", Table1[[#This Row],[tenure]] &lt;=36, "1-3 Years",Table1[[#This Row],[tenure]]&lt;=60, "3-5 Years",Table1[[#This Row],[tenure]]&gt;60,"5+ Years")</f>
        <v>0-1 Years</v>
      </c>
      <c r="X6526" t="str">
        <f>IF(AND(Table1[[#This Row],[Contract]]="Month-to-Month", Table1[[#This Row],[PaymentMethod]]= "Electronic check"), "High Risk", "Standard")</f>
        <v>High Risk</v>
      </c>
      <c r="Y6526" s="11">
        <f>IFERROR(Table1[[#This Row],[TotalCharges]]/Table1[[#This Row],[tenure]],"0")</f>
        <v>93.039999999999992</v>
      </c>
      <c r="Z6526" t="str">
        <f>IF(Table1[[#This Row],[SeniorCitizen]]=1,"Yes","No")</f>
        <v>No</v>
      </c>
    </row>
    <row r="6527" spans="1:26" x14ac:dyDescent="0.35">
      <c r="A6527" t="s">
        <v>6562</v>
      </c>
      <c r="B6527" t="s">
        <v>30</v>
      </c>
      <c r="C6527">
        <v>0</v>
      </c>
      <c r="D6527" t="s">
        <v>23</v>
      </c>
      <c r="E6527" t="s">
        <v>23</v>
      </c>
      <c r="F6527">
        <v>55</v>
      </c>
      <c r="G6527" t="s">
        <v>23</v>
      </c>
      <c r="H6527" t="s">
        <v>24</v>
      </c>
      <c r="I6527" t="s">
        <v>24</v>
      </c>
      <c r="J6527" t="s">
        <v>24</v>
      </c>
      <c r="K6527" t="s">
        <v>24</v>
      </c>
      <c r="L6527" t="s">
        <v>24</v>
      </c>
      <c r="M6527" t="s">
        <v>24</v>
      </c>
      <c r="N6527" t="s">
        <v>24</v>
      </c>
      <c r="O6527" t="s">
        <v>24</v>
      </c>
      <c r="P6527" t="s">
        <v>47</v>
      </c>
      <c r="Q6527" t="s">
        <v>24</v>
      </c>
      <c r="R6527" t="s">
        <v>32</v>
      </c>
      <c r="S6527" s="2">
        <v>20.5</v>
      </c>
      <c r="T6527" s="2">
        <v>1177.95</v>
      </c>
      <c r="U6527" t="s">
        <v>24</v>
      </c>
      <c r="V6527">
        <f>COUNTIF(Table1[[#This Row],[OnlineSecurity]:[StreamingMovies]], "Yes")</f>
        <v>0</v>
      </c>
      <c r="W6527" t="str" cm="1">
        <f t="array" ref="W6527">_xlfn.IFS(Table1[[#This Row],[tenure]]&lt;=12,"0-1 Years", Table1[[#This Row],[tenure]] &lt;=36, "1-3 Years",Table1[[#This Row],[tenure]]&lt;=60, "3-5 Years",Table1[[#This Row],[tenure]]&gt;60,"5+ Years")</f>
        <v>3-5 Years</v>
      </c>
      <c r="X6527" t="str">
        <f>IF(AND(Table1[[#This Row],[Contract]]="Month-to-Month", Table1[[#This Row],[PaymentMethod]]= "Electronic check"), "High Risk", "Standard")</f>
        <v>Standard</v>
      </c>
      <c r="Y6527" s="11">
        <f>IFERROR(Table1[[#This Row],[TotalCharges]]/Table1[[#This Row],[tenure]],"0")</f>
        <v>21.417272727272728</v>
      </c>
      <c r="Z6527" t="str">
        <f>IF(Table1[[#This Row],[SeniorCitizen]]=1,"Yes","No")</f>
        <v>No</v>
      </c>
    </row>
    <row r="6528" spans="1:26" x14ac:dyDescent="0.3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7104</v>
      </c>
      <c r="S6528" s="2">
        <v>100.6</v>
      </c>
      <c r="T6528" s="2">
        <v>5069.6499999999996</v>
      </c>
      <c r="U6528" t="s">
        <v>23</v>
      </c>
      <c r="V6528">
        <f>COUNTIF(Table1[[#This Row],[OnlineSecurity]:[StreamingMovies]], "Yes")</f>
        <v>3</v>
      </c>
      <c r="W6528" t="str" cm="1">
        <f t="array" ref="W6528">_xlfn.IFS(Table1[[#This Row],[tenure]]&lt;=12,"0-1 Years", Table1[[#This Row],[tenure]] &lt;=36, "1-3 Years",Table1[[#This Row],[tenure]]&lt;=60, "3-5 Years",Table1[[#This Row],[tenure]]&gt;60,"5+ Years")</f>
        <v>3-5 Years</v>
      </c>
      <c r="X6528" t="str">
        <f>IF(AND(Table1[[#This Row],[Contract]]="Month-to-Month", Table1[[#This Row],[PaymentMethod]]= "Electronic check"), "High Risk", "Standard")</f>
        <v>Standard</v>
      </c>
      <c r="Y6528" s="11">
        <f>IFERROR(Table1[[#This Row],[TotalCharges]]/Table1[[#This Row],[tenure]],"0")</f>
        <v>103.46224489795918</v>
      </c>
      <c r="Z6528" t="str">
        <f>IF(Table1[[#This Row],[SeniorCitizen]]=1,"Yes","No")</f>
        <v>No</v>
      </c>
    </row>
    <row r="6529" spans="1:26" x14ac:dyDescent="0.3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s="2">
        <v>55.3</v>
      </c>
      <c r="T6529" s="2">
        <v>324.25</v>
      </c>
      <c r="U6529" t="s">
        <v>23</v>
      </c>
      <c r="V6529">
        <f>COUNTIF(Table1[[#This Row],[OnlineSecurity]:[StreamingMovies]], "Yes")</f>
        <v>2</v>
      </c>
      <c r="W6529" t="str" cm="1">
        <f t="array" ref="W6529">_xlfn.IFS(Table1[[#This Row],[tenure]]&lt;=12,"0-1 Years", Table1[[#This Row],[tenure]] &lt;=36, "1-3 Years",Table1[[#This Row],[tenure]]&lt;=60, "3-5 Years",Table1[[#This Row],[tenure]]&gt;60,"5+ Years")</f>
        <v>0-1 Years</v>
      </c>
      <c r="X6529" t="str">
        <f>IF(AND(Table1[[#This Row],[Contract]]="Month-to-Month", Table1[[#This Row],[PaymentMethod]]= "Electronic check"), "High Risk", "Standard")</f>
        <v>Standard</v>
      </c>
      <c r="Y6529" s="11">
        <f>IFERROR(Table1[[#This Row],[TotalCharges]]/Table1[[#This Row],[tenure]],"0")</f>
        <v>54.041666666666664</v>
      </c>
      <c r="Z6529" t="str">
        <f>IF(Table1[[#This Row],[SeniorCitizen]]=1,"Yes","No")</f>
        <v>No</v>
      </c>
    </row>
    <row r="6530" spans="1:26" x14ac:dyDescent="0.35">
      <c r="A6530" t="s">
        <v>6565</v>
      </c>
      <c r="B6530" t="s">
        <v>30</v>
      </c>
      <c r="C6530">
        <v>0</v>
      </c>
      <c r="D6530" t="s">
        <v>23</v>
      </c>
      <c r="E6530" t="s">
        <v>23</v>
      </c>
      <c r="F6530">
        <v>70</v>
      </c>
      <c r="G6530" t="s">
        <v>23</v>
      </c>
      <c r="H6530" t="s">
        <v>24</v>
      </c>
      <c r="I6530" t="s">
        <v>24</v>
      </c>
      <c r="J6530" t="s">
        <v>24</v>
      </c>
      <c r="K6530" t="s">
        <v>24</v>
      </c>
      <c r="L6530" t="s">
        <v>24</v>
      </c>
      <c r="M6530" t="s">
        <v>24</v>
      </c>
      <c r="N6530" t="s">
        <v>24</v>
      </c>
      <c r="O6530" t="s">
        <v>24</v>
      </c>
      <c r="P6530" t="s">
        <v>47</v>
      </c>
      <c r="Q6530" t="s">
        <v>24</v>
      </c>
      <c r="R6530" t="s">
        <v>7105</v>
      </c>
      <c r="S6530" s="2">
        <v>20.350000000000001</v>
      </c>
      <c r="T6530" s="2">
        <v>1458.1</v>
      </c>
      <c r="U6530" t="s">
        <v>24</v>
      </c>
      <c r="V6530">
        <f>COUNTIF(Table1[[#This Row],[OnlineSecurity]:[StreamingMovies]], "Yes")</f>
        <v>0</v>
      </c>
      <c r="W6530" t="str" cm="1">
        <f t="array" ref="W6530">_xlfn.IFS(Table1[[#This Row],[tenure]]&lt;=12,"0-1 Years", Table1[[#This Row],[tenure]] &lt;=36, "1-3 Years",Table1[[#This Row],[tenure]]&lt;=60, "3-5 Years",Table1[[#This Row],[tenure]]&gt;60,"5+ Years")</f>
        <v>5+ Years</v>
      </c>
      <c r="X6530" t="str">
        <f>IF(AND(Table1[[#This Row],[Contract]]="Month-to-Month", Table1[[#This Row],[PaymentMethod]]= "Electronic check"), "High Risk", "Standard")</f>
        <v>Standard</v>
      </c>
      <c r="Y6530" s="11">
        <f>IFERROR(Table1[[#This Row],[TotalCharges]]/Table1[[#This Row],[tenure]],"0")</f>
        <v>20.83</v>
      </c>
      <c r="Z6530" t="str">
        <f>IF(Table1[[#This Row],[SeniorCitizen]]=1,"Yes","No")</f>
        <v>No</v>
      </c>
    </row>
    <row r="6531" spans="1:26" x14ac:dyDescent="0.3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s="2">
        <v>74.849999999999994</v>
      </c>
      <c r="T6531" s="2">
        <v>156.4</v>
      </c>
      <c r="U6531" t="s">
        <v>23</v>
      </c>
      <c r="V6531">
        <f>COUNTIF(Table1[[#This Row],[OnlineSecurity]:[StreamingMovies]], "Yes")</f>
        <v>0</v>
      </c>
      <c r="W6531" t="str" cm="1">
        <f t="array" ref="W6531">_xlfn.IFS(Table1[[#This Row],[tenure]]&lt;=12,"0-1 Years", Table1[[#This Row],[tenure]] &lt;=36, "1-3 Years",Table1[[#This Row],[tenure]]&lt;=60, "3-5 Years",Table1[[#This Row],[tenure]]&gt;60,"5+ Years")</f>
        <v>0-1 Years</v>
      </c>
      <c r="X6531" t="str">
        <f>IF(AND(Table1[[#This Row],[Contract]]="Month-to-Month", Table1[[#This Row],[PaymentMethod]]= "Electronic check"), "High Risk", "Standard")</f>
        <v>Standard</v>
      </c>
      <c r="Y6531" s="11">
        <f>IFERROR(Table1[[#This Row],[TotalCharges]]/Table1[[#This Row],[tenure]],"0")</f>
        <v>78.2</v>
      </c>
      <c r="Z6531" t="str">
        <f>IF(Table1[[#This Row],[SeniorCitizen]]=1,"Yes","No")</f>
        <v>Yes</v>
      </c>
    </row>
    <row r="6532" spans="1:26" x14ac:dyDescent="0.35">
      <c r="A6532" t="s">
        <v>6567</v>
      </c>
      <c r="B6532" t="s">
        <v>30</v>
      </c>
      <c r="C6532">
        <v>1</v>
      </c>
      <c r="D6532" t="s">
        <v>23</v>
      </c>
      <c r="E6532" t="s">
        <v>24</v>
      </c>
      <c r="F6532">
        <v>63</v>
      </c>
      <c r="G6532" t="s">
        <v>24</v>
      </c>
      <c r="H6532" t="s">
        <v>24</v>
      </c>
      <c r="I6532" t="s">
        <v>26</v>
      </c>
      <c r="J6532" t="s">
        <v>23</v>
      </c>
      <c r="K6532" t="s">
        <v>24</v>
      </c>
      <c r="L6532" t="s">
        <v>24</v>
      </c>
      <c r="M6532" t="s">
        <v>23</v>
      </c>
      <c r="N6532" t="s">
        <v>24</v>
      </c>
      <c r="O6532" t="s">
        <v>24</v>
      </c>
      <c r="P6532" t="s">
        <v>31</v>
      </c>
      <c r="Q6532" t="s">
        <v>24</v>
      </c>
      <c r="R6532" t="s">
        <v>7104</v>
      </c>
      <c r="S6532" s="2">
        <v>36.1</v>
      </c>
      <c r="T6532" s="2">
        <v>2298.9</v>
      </c>
      <c r="U6532" t="s">
        <v>24</v>
      </c>
      <c r="V6532">
        <f>COUNTIF(Table1[[#This Row],[OnlineSecurity]:[StreamingMovies]], "Yes")</f>
        <v>2</v>
      </c>
      <c r="W6532" t="str" cm="1">
        <f t="array" ref="W6532">_xlfn.IFS(Table1[[#This Row],[tenure]]&lt;=12,"0-1 Years", Table1[[#This Row],[tenure]] &lt;=36, "1-3 Years",Table1[[#This Row],[tenure]]&lt;=60, "3-5 Years",Table1[[#This Row],[tenure]]&gt;60,"5+ Years")</f>
        <v>5+ Years</v>
      </c>
      <c r="X6532" t="str">
        <f>IF(AND(Table1[[#This Row],[Contract]]="Month-to-Month", Table1[[#This Row],[PaymentMethod]]= "Electronic check"), "High Risk", "Standard")</f>
        <v>Standard</v>
      </c>
      <c r="Y6532" s="11">
        <f>IFERROR(Table1[[#This Row],[TotalCharges]]/Table1[[#This Row],[tenure]],"0")</f>
        <v>36.490476190476194</v>
      </c>
      <c r="Z6532" t="str">
        <f>IF(Table1[[#This Row],[SeniorCitizen]]=1,"Yes","No")</f>
        <v>Yes</v>
      </c>
    </row>
    <row r="6533" spans="1:26" x14ac:dyDescent="0.3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7104</v>
      </c>
      <c r="S6533" s="2">
        <v>65.8</v>
      </c>
      <c r="T6533" s="2">
        <v>1679.65</v>
      </c>
      <c r="U6533" t="s">
        <v>24</v>
      </c>
      <c r="V6533">
        <f>COUNTIF(Table1[[#This Row],[OnlineSecurity]:[StreamingMovies]], "Yes")</f>
        <v>3</v>
      </c>
      <c r="W6533" t="str" cm="1">
        <f t="array" ref="W6533">_xlfn.IFS(Table1[[#This Row],[tenure]]&lt;=12,"0-1 Years", Table1[[#This Row],[tenure]] &lt;=36, "1-3 Years",Table1[[#This Row],[tenure]]&lt;=60, "3-5 Years",Table1[[#This Row],[tenure]]&gt;60,"5+ Years")</f>
        <v>1-3 Years</v>
      </c>
      <c r="X6533" t="str">
        <f>IF(AND(Table1[[#This Row],[Contract]]="Month-to-Month", Table1[[#This Row],[PaymentMethod]]= "Electronic check"), "High Risk", "Standard")</f>
        <v>Standard</v>
      </c>
      <c r="Y6533" s="11">
        <f>IFERROR(Table1[[#This Row],[TotalCharges]]/Table1[[#This Row],[tenure]],"0")</f>
        <v>67.186000000000007</v>
      </c>
      <c r="Z6533" t="str">
        <f>IF(Table1[[#This Row],[SeniorCitizen]]=1,"Yes","No")</f>
        <v>No</v>
      </c>
    </row>
    <row r="6534" spans="1:26" x14ac:dyDescent="0.35">
      <c r="A6534" t="s">
        <v>6569</v>
      </c>
      <c r="B6534" t="s">
        <v>22</v>
      </c>
      <c r="C6534">
        <v>1</v>
      </c>
      <c r="D6534" t="s">
        <v>24</v>
      </c>
      <c r="E6534" t="s">
        <v>24</v>
      </c>
      <c r="F6534">
        <v>18</v>
      </c>
      <c r="G6534" t="s">
        <v>23</v>
      </c>
      <c r="H6534" t="s">
        <v>24</v>
      </c>
      <c r="I6534" t="s">
        <v>24</v>
      </c>
      <c r="J6534" t="s">
        <v>24</v>
      </c>
      <c r="K6534" t="s">
        <v>24</v>
      </c>
      <c r="L6534" t="s">
        <v>24</v>
      </c>
      <c r="M6534" t="s">
        <v>24</v>
      </c>
      <c r="N6534" t="s">
        <v>24</v>
      </c>
      <c r="O6534" t="s">
        <v>24</v>
      </c>
      <c r="P6534" t="s">
        <v>31</v>
      </c>
      <c r="Q6534" t="s">
        <v>24</v>
      </c>
      <c r="R6534" t="s">
        <v>7104</v>
      </c>
      <c r="S6534" s="2">
        <v>20.350000000000001</v>
      </c>
      <c r="T6534" s="2">
        <v>369.6</v>
      </c>
      <c r="U6534" t="s">
        <v>24</v>
      </c>
      <c r="V6534">
        <f>COUNTIF(Table1[[#This Row],[OnlineSecurity]:[StreamingMovies]], "Yes")</f>
        <v>0</v>
      </c>
      <c r="W6534" t="str" cm="1">
        <f t="array" ref="W6534">_xlfn.IFS(Table1[[#This Row],[tenure]]&lt;=12,"0-1 Years", Table1[[#This Row],[tenure]] &lt;=36, "1-3 Years",Table1[[#This Row],[tenure]]&lt;=60, "3-5 Years",Table1[[#This Row],[tenure]]&gt;60,"5+ Years")</f>
        <v>1-3 Years</v>
      </c>
      <c r="X6534" t="str">
        <f>IF(AND(Table1[[#This Row],[Contract]]="Month-to-Month", Table1[[#This Row],[PaymentMethod]]= "Electronic check"), "High Risk", "Standard")</f>
        <v>Standard</v>
      </c>
      <c r="Y6534" s="11">
        <f>IFERROR(Table1[[#This Row],[TotalCharges]]/Table1[[#This Row],[tenure]],"0")</f>
        <v>20.533333333333335</v>
      </c>
      <c r="Z6534" t="str">
        <f>IF(Table1[[#This Row],[SeniorCitizen]]=1,"Yes","No")</f>
        <v>Yes</v>
      </c>
    </row>
    <row r="6535" spans="1:26" x14ac:dyDescent="0.3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s="2">
        <v>105.8</v>
      </c>
      <c r="T6535" s="2">
        <v>2998</v>
      </c>
      <c r="U6535" t="s">
        <v>24</v>
      </c>
      <c r="V6535">
        <f>COUNTIF(Table1[[#This Row],[OnlineSecurity]:[StreamingMovies]], "Yes")</f>
        <v>4</v>
      </c>
      <c r="W6535" t="str" cm="1">
        <f t="array" ref="W6535">_xlfn.IFS(Table1[[#This Row],[tenure]]&lt;=12,"0-1 Years", Table1[[#This Row],[tenure]] &lt;=36, "1-3 Years",Table1[[#This Row],[tenure]]&lt;=60, "3-5 Years",Table1[[#This Row],[tenure]]&gt;60,"5+ Years")</f>
        <v>1-3 Years</v>
      </c>
      <c r="X6535" t="str">
        <f>IF(AND(Table1[[#This Row],[Contract]]="Month-to-Month", Table1[[#This Row],[PaymentMethod]]= "Electronic check"), "High Risk", "Standard")</f>
        <v>High Risk</v>
      </c>
      <c r="Y6535" s="11">
        <f>IFERROR(Table1[[#This Row],[TotalCharges]]/Table1[[#This Row],[tenure]],"0")</f>
        <v>107.07142857142857</v>
      </c>
      <c r="Z6535" t="str">
        <f>IF(Table1[[#This Row],[SeniorCitizen]]=1,"Yes","No")</f>
        <v>Yes</v>
      </c>
    </row>
    <row r="6536" spans="1:26" x14ac:dyDescent="0.3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s="2">
        <v>96.75</v>
      </c>
      <c r="T6536" s="2">
        <v>5206.55</v>
      </c>
      <c r="U6536" t="s">
        <v>24</v>
      </c>
      <c r="V6536">
        <f>COUNTIF(Table1[[#This Row],[OnlineSecurity]:[StreamingMovies]], "Yes")</f>
        <v>4</v>
      </c>
      <c r="W6536" t="str" cm="1">
        <f t="array" ref="W6536">_xlfn.IFS(Table1[[#This Row],[tenure]]&lt;=12,"0-1 Years", Table1[[#This Row],[tenure]] &lt;=36, "1-3 Years",Table1[[#This Row],[tenure]]&lt;=60, "3-5 Years",Table1[[#This Row],[tenure]]&gt;60,"5+ Years")</f>
        <v>3-5 Years</v>
      </c>
      <c r="X6536" t="str">
        <f>IF(AND(Table1[[#This Row],[Contract]]="Month-to-Month", Table1[[#This Row],[PaymentMethod]]= "Electronic check"), "High Risk", "Standard")</f>
        <v>Standard</v>
      </c>
      <c r="Y6536" s="11">
        <f>IFERROR(Table1[[#This Row],[TotalCharges]]/Table1[[#This Row],[tenure]],"0")</f>
        <v>98.236792452830187</v>
      </c>
      <c r="Z6536" t="str">
        <f>IF(Table1[[#This Row],[SeniorCitizen]]=1,"Yes","No")</f>
        <v>Yes</v>
      </c>
    </row>
    <row r="6537" spans="1:26" x14ac:dyDescent="0.3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7104</v>
      </c>
      <c r="S6537" s="2">
        <v>102.35</v>
      </c>
      <c r="T6537" s="2">
        <v>3626.1</v>
      </c>
      <c r="U6537" t="s">
        <v>23</v>
      </c>
      <c r="V6537">
        <f>COUNTIF(Table1[[#This Row],[OnlineSecurity]:[StreamingMovies]], "Yes")</f>
        <v>4</v>
      </c>
      <c r="W6537" t="str" cm="1">
        <f t="array" ref="W6537">_xlfn.IFS(Table1[[#This Row],[tenure]]&lt;=12,"0-1 Years", Table1[[#This Row],[tenure]] &lt;=36, "1-3 Years",Table1[[#This Row],[tenure]]&lt;=60, "3-5 Years",Table1[[#This Row],[tenure]]&gt;60,"5+ Years")</f>
        <v>1-3 Years</v>
      </c>
      <c r="X6537" t="str">
        <f>IF(AND(Table1[[#This Row],[Contract]]="Month-to-Month", Table1[[#This Row],[PaymentMethod]]= "Electronic check"), "High Risk", "Standard")</f>
        <v>Standard</v>
      </c>
      <c r="Y6537" s="11">
        <f>IFERROR(Table1[[#This Row],[TotalCharges]]/Table1[[#This Row],[tenure]],"0")</f>
        <v>103.60285714285715</v>
      </c>
      <c r="Z6537" t="str">
        <f>IF(Table1[[#This Row],[SeniorCitizen]]=1,"Yes","No")</f>
        <v>No</v>
      </c>
    </row>
    <row r="6538" spans="1:26" x14ac:dyDescent="0.35">
      <c r="A6538" t="s">
        <v>6573</v>
      </c>
      <c r="B6538" t="s">
        <v>30</v>
      </c>
      <c r="C6538">
        <v>0</v>
      </c>
      <c r="D6538" t="s">
        <v>24</v>
      </c>
      <c r="E6538" t="s">
        <v>24</v>
      </c>
      <c r="F6538">
        <v>1</v>
      </c>
      <c r="G6538" t="s">
        <v>24</v>
      </c>
      <c r="H6538" t="s">
        <v>24</v>
      </c>
      <c r="I6538" t="s">
        <v>26</v>
      </c>
      <c r="J6538" t="s">
        <v>24</v>
      </c>
      <c r="K6538" t="s">
        <v>24</v>
      </c>
      <c r="L6538" t="s">
        <v>24</v>
      </c>
      <c r="M6538" t="s">
        <v>24</v>
      </c>
      <c r="N6538" t="s">
        <v>24</v>
      </c>
      <c r="O6538" t="s">
        <v>24</v>
      </c>
      <c r="P6538" t="s">
        <v>27</v>
      </c>
      <c r="Q6538" t="s">
        <v>24</v>
      </c>
      <c r="R6538" t="s">
        <v>32</v>
      </c>
      <c r="S6538" s="2">
        <v>24.4</v>
      </c>
      <c r="T6538" s="2">
        <v>24.4</v>
      </c>
      <c r="U6538" t="s">
        <v>24</v>
      </c>
      <c r="V6538">
        <f>COUNTIF(Table1[[#This Row],[OnlineSecurity]:[StreamingMovies]], "Yes")</f>
        <v>0</v>
      </c>
      <c r="W6538" t="str" cm="1">
        <f t="array" ref="W6538">_xlfn.IFS(Table1[[#This Row],[tenure]]&lt;=12,"0-1 Years", Table1[[#This Row],[tenure]] &lt;=36, "1-3 Years",Table1[[#This Row],[tenure]]&lt;=60, "3-5 Years",Table1[[#This Row],[tenure]]&gt;60,"5+ Years")</f>
        <v>0-1 Years</v>
      </c>
      <c r="X6538" t="str">
        <f>IF(AND(Table1[[#This Row],[Contract]]="Month-to-Month", Table1[[#This Row],[PaymentMethod]]= "Electronic check"), "High Risk", "Standard")</f>
        <v>Standard</v>
      </c>
      <c r="Y6538" s="11">
        <f>IFERROR(Table1[[#This Row],[TotalCharges]]/Table1[[#This Row],[tenure]],"0")</f>
        <v>24.4</v>
      </c>
      <c r="Z6538" t="str">
        <f>IF(Table1[[#This Row],[SeniorCitizen]]=1,"Yes","No")</f>
        <v>No</v>
      </c>
    </row>
    <row r="6539" spans="1:26" x14ac:dyDescent="0.3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7105</v>
      </c>
      <c r="S6539" s="2">
        <v>115.65</v>
      </c>
      <c r="T6539" s="2">
        <v>7968.85</v>
      </c>
      <c r="U6539" t="s">
        <v>23</v>
      </c>
      <c r="V6539">
        <f>COUNTIF(Table1[[#This Row],[OnlineSecurity]:[StreamingMovies]], "Yes")</f>
        <v>6</v>
      </c>
      <c r="W6539" t="str" cm="1">
        <f t="array" ref="W6539">_xlfn.IFS(Table1[[#This Row],[tenure]]&lt;=12,"0-1 Years", Table1[[#This Row],[tenure]] &lt;=36, "1-3 Years",Table1[[#This Row],[tenure]]&lt;=60, "3-5 Years",Table1[[#This Row],[tenure]]&gt;60,"5+ Years")</f>
        <v>5+ Years</v>
      </c>
      <c r="X6539" t="str">
        <f>IF(AND(Table1[[#This Row],[Contract]]="Month-to-Month", Table1[[#This Row],[PaymentMethod]]= "Electronic check"), "High Risk", "Standard")</f>
        <v>Standard</v>
      </c>
      <c r="Y6539" s="11">
        <f>IFERROR(Table1[[#This Row],[TotalCharges]]/Table1[[#This Row],[tenure]],"0")</f>
        <v>113.84071428571428</v>
      </c>
      <c r="Z6539" t="str">
        <f>IF(Table1[[#This Row],[SeniorCitizen]]=1,"Yes","No")</f>
        <v>No</v>
      </c>
    </row>
    <row r="6540" spans="1:26" x14ac:dyDescent="0.3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s="2">
        <v>79.849999999999994</v>
      </c>
      <c r="T6540" s="2">
        <v>152.44999999999999</v>
      </c>
      <c r="U6540" t="s">
        <v>23</v>
      </c>
      <c r="V6540">
        <f>COUNTIF(Table1[[#This Row],[OnlineSecurity]:[StreamingMovies]], "Yes")</f>
        <v>2</v>
      </c>
      <c r="W6540" t="str" cm="1">
        <f t="array" ref="W6540">_xlfn.IFS(Table1[[#This Row],[tenure]]&lt;=12,"0-1 Years", Table1[[#This Row],[tenure]] &lt;=36, "1-3 Years",Table1[[#This Row],[tenure]]&lt;=60, "3-5 Years",Table1[[#This Row],[tenure]]&gt;60,"5+ Years")</f>
        <v>0-1 Years</v>
      </c>
      <c r="X6540" t="str">
        <f>IF(AND(Table1[[#This Row],[Contract]]="Month-to-Month", Table1[[#This Row],[PaymentMethod]]= "Electronic check"), "High Risk", "Standard")</f>
        <v>High Risk</v>
      </c>
      <c r="Y6540" s="11">
        <f>IFERROR(Table1[[#This Row],[TotalCharges]]/Table1[[#This Row],[tenure]],"0")</f>
        <v>76.224999999999994</v>
      </c>
      <c r="Z6540" t="str">
        <f>IF(Table1[[#This Row],[SeniorCitizen]]=1,"Yes","No")</f>
        <v>No</v>
      </c>
    </row>
    <row r="6541" spans="1:26" x14ac:dyDescent="0.3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s="2">
        <v>73.05</v>
      </c>
      <c r="T6541" s="2">
        <v>1959.5</v>
      </c>
      <c r="U6541" t="s">
        <v>24</v>
      </c>
      <c r="V6541">
        <f>COUNTIF(Table1[[#This Row],[OnlineSecurity]:[StreamingMovies]], "Yes")</f>
        <v>4</v>
      </c>
      <c r="W6541" t="str" cm="1">
        <f t="array" ref="W6541">_xlfn.IFS(Table1[[#This Row],[tenure]]&lt;=12,"0-1 Years", Table1[[#This Row],[tenure]] &lt;=36, "1-3 Years",Table1[[#This Row],[tenure]]&lt;=60, "3-5 Years",Table1[[#This Row],[tenure]]&gt;60,"5+ Years")</f>
        <v>1-3 Years</v>
      </c>
      <c r="X6541" t="str">
        <f>IF(AND(Table1[[#This Row],[Contract]]="Month-to-Month", Table1[[#This Row],[PaymentMethod]]= "Electronic check"), "High Risk", "Standard")</f>
        <v>High Risk</v>
      </c>
      <c r="Y6541" s="11">
        <f>IFERROR(Table1[[#This Row],[TotalCharges]]/Table1[[#This Row],[tenure]],"0")</f>
        <v>75.365384615384613</v>
      </c>
      <c r="Z6541" t="str">
        <f>IF(Table1[[#This Row],[SeniorCitizen]]=1,"Yes","No")</f>
        <v>No</v>
      </c>
    </row>
    <row r="6542" spans="1:26" x14ac:dyDescent="0.3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s="2">
        <v>64.349999999999994</v>
      </c>
      <c r="T6542" s="2">
        <v>2053.0500000000002</v>
      </c>
      <c r="U6542" t="s">
        <v>24</v>
      </c>
      <c r="V6542">
        <f>COUNTIF(Table1[[#This Row],[OnlineSecurity]:[StreamingMovies]], "Yes")</f>
        <v>3</v>
      </c>
      <c r="W6542" t="str" cm="1">
        <f t="array" ref="W6542">_xlfn.IFS(Table1[[#This Row],[tenure]]&lt;=12,"0-1 Years", Table1[[#This Row],[tenure]] &lt;=36, "1-3 Years",Table1[[#This Row],[tenure]]&lt;=60, "3-5 Years",Table1[[#This Row],[tenure]]&gt;60,"5+ Years")</f>
        <v>1-3 Years</v>
      </c>
      <c r="X6542" t="str">
        <f>IF(AND(Table1[[#This Row],[Contract]]="Month-to-Month", Table1[[#This Row],[PaymentMethod]]= "Electronic check"), "High Risk", "Standard")</f>
        <v>Standard</v>
      </c>
      <c r="Y6542" s="11">
        <f>IFERROR(Table1[[#This Row],[TotalCharges]]/Table1[[#This Row],[tenure]],"0")</f>
        <v>60.383823529411771</v>
      </c>
      <c r="Z6542" t="str">
        <f>IF(Table1[[#This Row],[SeniorCitizen]]=1,"Yes","No")</f>
        <v>No</v>
      </c>
    </row>
    <row r="6543" spans="1:26" x14ac:dyDescent="0.35">
      <c r="A6543" t="s">
        <v>6578</v>
      </c>
      <c r="B6543" t="s">
        <v>22</v>
      </c>
      <c r="C6543">
        <v>0</v>
      </c>
      <c r="D6543" t="s">
        <v>24</v>
      </c>
      <c r="E6543" t="s">
        <v>23</v>
      </c>
      <c r="F6543">
        <v>19</v>
      </c>
      <c r="G6543" t="s">
        <v>23</v>
      </c>
      <c r="H6543" t="s">
        <v>24</v>
      </c>
      <c r="I6543" t="s">
        <v>24</v>
      </c>
      <c r="J6543" t="s">
        <v>24</v>
      </c>
      <c r="K6543" t="s">
        <v>24</v>
      </c>
      <c r="L6543" t="s">
        <v>24</v>
      </c>
      <c r="M6543" t="s">
        <v>24</v>
      </c>
      <c r="N6543" t="s">
        <v>24</v>
      </c>
      <c r="O6543" t="s">
        <v>24</v>
      </c>
      <c r="P6543" t="s">
        <v>47</v>
      </c>
      <c r="Q6543" t="s">
        <v>24</v>
      </c>
      <c r="R6543" t="s">
        <v>32</v>
      </c>
      <c r="S6543" s="2">
        <v>20.5</v>
      </c>
      <c r="T6543" s="2">
        <v>398.55</v>
      </c>
      <c r="U6543" t="s">
        <v>24</v>
      </c>
      <c r="V6543">
        <f>COUNTIF(Table1[[#This Row],[OnlineSecurity]:[StreamingMovies]], "Yes")</f>
        <v>0</v>
      </c>
      <c r="W6543" t="str" cm="1">
        <f t="array" ref="W6543">_xlfn.IFS(Table1[[#This Row],[tenure]]&lt;=12,"0-1 Years", Table1[[#This Row],[tenure]] &lt;=36, "1-3 Years",Table1[[#This Row],[tenure]]&lt;=60, "3-5 Years",Table1[[#This Row],[tenure]]&gt;60,"5+ Years")</f>
        <v>1-3 Years</v>
      </c>
      <c r="X6543" t="str">
        <f>IF(AND(Table1[[#This Row],[Contract]]="Month-to-Month", Table1[[#This Row],[PaymentMethod]]= "Electronic check"), "High Risk", "Standard")</f>
        <v>Standard</v>
      </c>
      <c r="Y6543" s="11">
        <f>IFERROR(Table1[[#This Row],[TotalCharges]]/Table1[[#This Row],[tenure]],"0")</f>
        <v>20.976315789473684</v>
      </c>
      <c r="Z6543" t="str">
        <f>IF(Table1[[#This Row],[SeniorCitizen]]=1,"Yes","No")</f>
        <v>No</v>
      </c>
    </row>
    <row r="6544" spans="1:26" x14ac:dyDescent="0.3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s="2">
        <v>76</v>
      </c>
      <c r="T6544" s="2">
        <v>1130.8499999999999</v>
      </c>
      <c r="U6544" t="s">
        <v>23</v>
      </c>
      <c r="V6544">
        <f>COUNTIF(Table1[[#This Row],[OnlineSecurity]:[StreamingMovies]], "Yes")</f>
        <v>0</v>
      </c>
      <c r="W6544" t="str" cm="1">
        <f t="array" ref="W6544">_xlfn.IFS(Table1[[#This Row],[tenure]]&lt;=12,"0-1 Years", Table1[[#This Row],[tenure]] &lt;=36, "1-3 Years",Table1[[#This Row],[tenure]]&lt;=60, "3-5 Years",Table1[[#This Row],[tenure]]&gt;60,"5+ Years")</f>
        <v>1-3 Years</v>
      </c>
      <c r="X6544" t="str">
        <f>IF(AND(Table1[[#This Row],[Contract]]="Month-to-Month", Table1[[#This Row],[PaymentMethod]]= "Electronic check"), "High Risk", "Standard")</f>
        <v>Standard</v>
      </c>
      <c r="Y6544" s="11">
        <f>IFERROR(Table1[[#This Row],[TotalCharges]]/Table1[[#This Row],[tenure]],"0")</f>
        <v>75.39</v>
      </c>
      <c r="Z6544" t="str">
        <f>IF(Table1[[#This Row],[SeniorCitizen]]=1,"Yes","No")</f>
        <v>No</v>
      </c>
    </row>
    <row r="6545" spans="1:26" x14ac:dyDescent="0.3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7105</v>
      </c>
      <c r="S6545" s="2">
        <v>54.75</v>
      </c>
      <c r="T6545" s="2">
        <v>3425.35</v>
      </c>
      <c r="U6545" t="s">
        <v>24</v>
      </c>
      <c r="V6545">
        <f>COUNTIF(Table1[[#This Row],[OnlineSecurity]:[StreamingMovies]], "Yes")</f>
        <v>2</v>
      </c>
      <c r="W6545" t="str" cm="1">
        <f t="array" ref="W6545">_xlfn.IFS(Table1[[#This Row],[tenure]]&lt;=12,"0-1 Years", Table1[[#This Row],[tenure]] &lt;=36, "1-3 Years",Table1[[#This Row],[tenure]]&lt;=60, "3-5 Years",Table1[[#This Row],[tenure]]&gt;60,"5+ Years")</f>
        <v>5+ Years</v>
      </c>
      <c r="X6545" t="str">
        <f>IF(AND(Table1[[#This Row],[Contract]]="Month-to-Month", Table1[[#This Row],[PaymentMethod]]= "Electronic check"), "High Risk", "Standard")</f>
        <v>Standard</v>
      </c>
      <c r="Y6545" s="11">
        <f>IFERROR(Table1[[#This Row],[TotalCharges]]/Table1[[#This Row],[tenure]],"0")</f>
        <v>55.247580645161285</v>
      </c>
      <c r="Z6545" t="str">
        <f>IF(Table1[[#This Row],[SeniorCitizen]]=1,"Yes","No")</f>
        <v>No</v>
      </c>
    </row>
    <row r="6546" spans="1:26" x14ac:dyDescent="0.3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7104</v>
      </c>
      <c r="S6546" s="2">
        <v>104.75</v>
      </c>
      <c r="T6546" s="2">
        <v>4323.45</v>
      </c>
      <c r="U6546" t="s">
        <v>23</v>
      </c>
      <c r="V6546">
        <f>COUNTIF(Table1[[#This Row],[OnlineSecurity]:[StreamingMovies]], "Yes")</f>
        <v>4</v>
      </c>
      <c r="W6546" t="str" cm="1">
        <f t="array" ref="W6546">_xlfn.IFS(Table1[[#This Row],[tenure]]&lt;=12,"0-1 Years", Table1[[#This Row],[tenure]] &lt;=36, "1-3 Years",Table1[[#This Row],[tenure]]&lt;=60, "3-5 Years",Table1[[#This Row],[tenure]]&gt;60,"5+ Years")</f>
        <v>3-5 Years</v>
      </c>
      <c r="X6546" t="str">
        <f>IF(AND(Table1[[#This Row],[Contract]]="Month-to-Month", Table1[[#This Row],[PaymentMethod]]= "Electronic check"), "High Risk", "Standard")</f>
        <v>Standard</v>
      </c>
      <c r="Y6546" s="11">
        <f>IFERROR(Table1[[#This Row],[TotalCharges]]/Table1[[#This Row],[tenure]],"0")</f>
        <v>102.93928571428572</v>
      </c>
      <c r="Z6546" t="str">
        <f>IF(Table1[[#This Row],[SeniorCitizen]]=1,"Yes","No")</f>
        <v>Yes</v>
      </c>
    </row>
    <row r="6547" spans="1:26" x14ac:dyDescent="0.3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s="2">
        <v>74.650000000000006</v>
      </c>
      <c r="T6547" s="2">
        <v>703.55</v>
      </c>
      <c r="U6547" t="s">
        <v>23</v>
      </c>
      <c r="V6547">
        <f>COUNTIF(Table1[[#This Row],[OnlineSecurity]:[StreamingMovies]], "Yes")</f>
        <v>4</v>
      </c>
      <c r="W6547" t="str" cm="1">
        <f t="array" ref="W6547">_xlfn.IFS(Table1[[#This Row],[tenure]]&lt;=12,"0-1 Years", Table1[[#This Row],[tenure]] &lt;=36, "1-3 Years",Table1[[#This Row],[tenure]]&lt;=60, "3-5 Years",Table1[[#This Row],[tenure]]&gt;60,"5+ Years")</f>
        <v>0-1 Years</v>
      </c>
      <c r="X6547" t="str">
        <f>IF(AND(Table1[[#This Row],[Contract]]="Month-to-Month", Table1[[#This Row],[PaymentMethod]]= "Electronic check"), "High Risk", "Standard")</f>
        <v>High Risk</v>
      </c>
      <c r="Y6547" s="11">
        <f>IFERROR(Table1[[#This Row],[TotalCharges]]/Table1[[#This Row],[tenure]],"0")</f>
        <v>78.172222222222217</v>
      </c>
      <c r="Z6547" t="str">
        <f>IF(Table1[[#This Row],[SeniorCitizen]]=1,"Yes","No")</f>
        <v>No</v>
      </c>
    </row>
    <row r="6548" spans="1:26" x14ac:dyDescent="0.3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s="2">
        <v>51.15</v>
      </c>
      <c r="T6548" s="2">
        <v>1275.7</v>
      </c>
      <c r="U6548" t="s">
        <v>24</v>
      </c>
      <c r="V6548">
        <f>COUNTIF(Table1[[#This Row],[OnlineSecurity]:[StreamingMovies]], "Yes")</f>
        <v>1</v>
      </c>
      <c r="W6548" t="str" cm="1">
        <f t="array" ref="W6548">_xlfn.IFS(Table1[[#This Row],[tenure]]&lt;=12,"0-1 Years", Table1[[#This Row],[tenure]] &lt;=36, "1-3 Years",Table1[[#This Row],[tenure]]&lt;=60, "3-5 Years",Table1[[#This Row],[tenure]]&gt;60,"5+ Years")</f>
        <v>1-3 Years</v>
      </c>
      <c r="X6548" t="str">
        <f>IF(AND(Table1[[#This Row],[Contract]]="Month-to-Month", Table1[[#This Row],[PaymentMethod]]= "Electronic check"), "High Risk", "Standard")</f>
        <v>High Risk</v>
      </c>
      <c r="Y6548" s="11">
        <f>IFERROR(Table1[[#This Row],[TotalCharges]]/Table1[[#This Row],[tenure]],"0")</f>
        <v>53.154166666666669</v>
      </c>
      <c r="Z6548" t="str">
        <f>IF(Table1[[#This Row],[SeniorCitizen]]=1,"Yes","No")</f>
        <v>No</v>
      </c>
    </row>
    <row r="6549" spans="1:26" x14ac:dyDescent="0.35">
      <c r="A6549" t="s">
        <v>6584</v>
      </c>
      <c r="B6549" t="s">
        <v>30</v>
      </c>
      <c r="C6549">
        <v>1</v>
      </c>
      <c r="D6549" t="s">
        <v>23</v>
      </c>
      <c r="E6549" t="s">
        <v>24</v>
      </c>
      <c r="F6549">
        <v>68</v>
      </c>
      <c r="G6549" t="s">
        <v>24</v>
      </c>
      <c r="H6549" t="s">
        <v>24</v>
      </c>
      <c r="I6549" t="s">
        <v>26</v>
      </c>
      <c r="J6549" t="s">
        <v>23</v>
      </c>
      <c r="K6549" t="s">
        <v>23</v>
      </c>
      <c r="L6549" t="s">
        <v>23</v>
      </c>
      <c r="M6549" t="s">
        <v>24</v>
      </c>
      <c r="N6549" t="s">
        <v>24</v>
      </c>
      <c r="O6549" t="s">
        <v>24</v>
      </c>
      <c r="P6549" t="s">
        <v>47</v>
      </c>
      <c r="Q6549" t="s">
        <v>23</v>
      </c>
      <c r="R6549" t="s">
        <v>28</v>
      </c>
      <c r="S6549" s="2">
        <v>41.95</v>
      </c>
      <c r="T6549" s="2">
        <v>2965.75</v>
      </c>
      <c r="U6549" t="s">
        <v>24</v>
      </c>
      <c r="V6549">
        <f>COUNTIF(Table1[[#This Row],[OnlineSecurity]:[StreamingMovies]], "Yes")</f>
        <v>3</v>
      </c>
      <c r="W6549" t="str" cm="1">
        <f t="array" ref="W6549">_xlfn.IFS(Table1[[#This Row],[tenure]]&lt;=12,"0-1 Years", Table1[[#This Row],[tenure]] &lt;=36, "1-3 Years",Table1[[#This Row],[tenure]]&lt;=60, "3-5 Years",Table1[[#This Row],[tenure]]&gt;60,"5+ Years")</f>
        <v>5+ Years</v>
      </c>
      <c r="X6549" t="str">
        <f>IF(AND(Table1[[#This Row],[Contract]]="Month-to-Month", Table1[[#This Row],[PaymentMethod]]= "Electronic check"), "High Risk", "Standard")</f>
        <v>Standard</v>
      </c>
      <c r="Y6549" s="11">
        <f>IFERROR(Table1[[#This Row],[TotalCharges]]/Table1[[#This Row],[tenure]],"0")</f>
        <v>43.613970588235297</v>
      </c>
      <c r="Z6549" t="str">
        <f>IF(Table1[[#This Row],[SeniorCitizen]]=1,"Yes","No")</f>
        <v>Yes</v>
      </c>
    </row>
    <row r="6550" spans="1:26" x14ac:dyDescent="0.3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s="2">
        <v>54.35</v>
      </c>
      <c r="T6550" s="2">
        <v>1647</v>
      </c>
      <c r="U6550" t="s">
        <v>24</v>
      </c>
      <c r="V6550">
        <f>COUNTIF(Table1[[#This Row],[OnlineSecurity]:[StreamingMovies]], "Yes")</f>
        <v>2</v>
      </c>
      <c r="W6550" t="str" cm="1">
        <f t="array" ref="W6550">_xlfn.IFS(Table1[[#This Row],[tenure]]&lt;=12,"0-1 Years", Table1[[#This Row],[tenure]] &lt;=36, "1-3 Years",Table1[[#This Row],[tenure]]&lt;=60, "3-5 Years",Table1[[#This Row],[tenure]]&gt;60,"5+ Years")</f>
        <v>1-3 Years</v>
      </c>
      <c r="X6550" t="str">
        <f>IF(AND(Table1[[#This Row],[Contract]]="Month-to-Month", Table1[[#This Row],[PaymentMethod]]= "Electronic check"), "High Risk", "Standard")</f>
        <v>Standard</v>
      </c>
      <c r="Y6550" s="11">
        <f>IFERROR(Table1[[#This Row],[TotalCharges]]/Table1[[#This Row],[tenure]],"0")</f>
        <v>53.12903225806452</v>
      </c>
      <c r="Z6550" t="str">
        <f>IF(Table1[[#This Row],[SeniorCitizen]]=1,"Yes","No")</f>
        <v>No</v>
      </c>
    </row>
    <row r="6551" spans="1:26" x14ac:dyDescent="0.3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s="2">
        <v>56.25</v>
      </c>
      <c r="T6551" s="2">
        <v>56.25</v>
      </c>
      <c r="U6551" t="s">
        <v>23</v>
      </c>
      <c r="V6551">
        <f>COUNTIF(Table1[[#This Row],[OnlineSecurity]:[StreamingMovies]], "Yes")</f>
        <v>1</v>
      </c>
      <c r="W6551" t="str" cm="1">
        <f t="array" ref="W6551">_xlfn.IFS(Table1[[#This Row],[tenure]]&lt;=12,"0-1 Years", Table1[[#This Row],[tenure]] &lt;=36, "1-3 Years",Table1[[#This Row],[tenure]]&lt;=60, "3-5 Years",Table1[[#This Row],[tenure]]&gt;60,"5+ Years")</f>
        <v>0-1 Years</v>
      </c>
      <c r="X6551" t="str">
        <f>IF(AND(Table1[[#This Row],[Contract]]="Month-to-Month", Table1[[#This Row],[PaymentMethod]]= "Electronic check"), "High Risk", "Standard")</f>
        <v>High Risk</v>
      </c>
      <c r="Y6551" s="11">
        <f>IFERROR(Table1[[#This Row],[TotalCharges]]/Table1[[#This Row],[tenure]],"0")</f>
        <v>56.25</v>
      </c>
      <c r="Z6551" t="str">
        <f>IF(Table1[[#This Row],[SeniorCitizen]]=1,"Yes","No")</f>
        <v>No</v>
      </c>
    </row>
    <row r="6552" spans="1:26" x14ac:dyDescent="0.3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s="2">
        <v>106.1</v>
      </c>
      <c r="T6552" s="2">
        <v>2249.9499999999998</v>
      </c>
      <c r="U6552" t="s">
        <v>23</v>
      </c>
      <c r="V6552">
        <f>COUNTIF(Table1[[#This Row],[OnlineSecurity]:[StreamingMovies]], "Yes")</f>
        <v>4</v>
      </c>
      <c r="W6552" t="str" cm="1">
        <f t="array" ref="W6552">_xlfn.IFS(Table1[[#This Row],[tenure]]&lt;=12,"0-1 Years", Table1[[#This Row],[tenure]] &lt;=36, "1-3 Years",Table1[[#This Row],[tenure]]&lt;=60, "3-5 Years",Table1[[#This Row],[tenure]]&gt;60,"5+ Years")</f>
        <v>1-3 Years</v>
      </c>
      <c r="X6552" t="str">
        <f>IF(AND(Table1[[#This Row],[Contract]]="Month-to-Month", Table1[[#This Row],[PaymentMethod]]= "Electronic check"), "High Risk", "Standard")</f>
        <v>High Risk</v>
      </c>
      <c r="Y6552" s="11">
        <f>IFERROR(Table1[[#This Row],[TotalCharges]]/Table1[[#This Row],[tenure]],"0")</f>
        <v>107.14047619047618</v>
      </c>
      <c r="Z6552" t="str">
        <f>IF(Table1[[#This Row],[SeniorCitizen]]=1,"Yes","No")</f>
        <v>No</v>
      </c>
    </row>
    <row r="6553" spans="1:26" x14ac:dyDescent="0.3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s="2">
        <v>96</v>
      </c>
      <c r="T6553" s="2">
        <v>6109.75</v>
      </c>
      <c r="U6553" t="s">
        <v>24</v>
      </c>
      <c r="V6553">
        <f>COUNTIF(Table1[[#This Row],[OnlineSecurity]:[StreamingMovies]], "Yes")</f>
        <v>3</v>
      </c>
      <c r="W6553" t="str" cm="1">
        <f t="array" ref="W6553">_xlfn.IFS(Table1[[#This Row],[tenure]]&lt;=12,"0-1 Years", Table1[[#This Row],[tenure]] &lt;=36, "1-3 Years",Table1[[#This Row],[tenure]]&lt;=60, "3-5 Years",Table1[[#This Row],[tenure]]&gt;60,"5+ Years")</f>
        <v>5+ Years</v>
      </c>
      <c r="X6553" t="str">
        <f>IF(AND(Table1[[#This Row],[Contract]]="Month-to-Month", Table1[[#This Row],[PaymentMethod]]= "Electronic check"), "High Risk", "Standard")</f>
        <v>Standard</v>
      </c>
      <c r="Y6553" s="11">
        <f>IFERROR(Table1[[#This Row],[TotalCharges]]/Table1[[#This Row],[tenure]],"0")</f>
        <v>96.980158730158735</v>
      </c>
      <c r="Z6553" t="str">
        <f>IF(Table1[[#This Row],[SeniorCitizen]]=1,"Yes","No")</f>
        <v>No</v>
      </c>
    </row>
    <row r="6554" spans="1:26" x14ac:dyDescent="0.3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7104</v>
      </c>
      <c r="S6554" s="2">
        <v>79.75</v>
      </c>
      <c r="T6554" s="2">
        <v>159.4</v>
      </c>
      <c r="U6554" t="s">
        <v>23</v>
      </c>
      <c r="V6554">
        <f>COUNTIF(Table1[[#This Row],[OnlineSecurity]:[StreamingMovies]], "Yes")</f>
        <v>1</v>
      </c>
      <c r="W6554" t="str" cm="1">
        <f t="array" ref="W6554">_xlfn.IFS(Table1[[#This Row],[tenure]]&lt;=12,"0-1 Years", Table1[[#This Row],[tenure]] &lt;=36, "1-3 Years",Table1[[#This Row],[tenure]]&lt;=60, "3-5 Years",Table1[[#This Row],[tenure]]&gt;60,"5+ Years")</f>
        <v>0-1 Years</v>
      </c>
      <c r="X6554" t="str">
        <f>IF(AND(Table1[[#This Row],[Contract]]="Month-to-Month", Table1[[#This Row],[PaymentMethod]]= "Electronic check"), "High Risk", "Standard")</f>
        <v>Standard</v>
      </c>
      <c r="Y6554" s="11">
        <f>IFERROR(Table1[[#This Row],[TotalCharges]]/Table1[[#This Row],[tenure]],"0")</f>
        <v>79.7</v>
      </c>
      <c r="Z6554" t="str">
        <f>IF(Table1[[#This Row],[SeniorCitizen]]=1,"Yes","No")</f>
        <v>Yes</v>
      </c>
    </row>
    <row r="6555" spans="1:26" x14ac:dyDescent="0.35">
      <c r="A6555" t="s">
        <v>6590</v>
      </c>
      <c r="B6555" t="s">
        <v>22</v>
      </c>
      <c r="C6555">
        <v>0</v>
      </c>
      <c r="D6555" t="s">
        <v>23</v>
      </c>
      <c r="E6555" t="s">
        <v>23</v>
      </c>
      <c r="F6555">
        <v>61</v>
      </c>
      <c r="G6555" t="s">
        <v>24</v>
      </c>
      <c r="H6555" t="s">
        <v>24</v>
      </c>
      <c r="I6555" t="s">
        <v>26</v>
      </c>
      <c r="J6555" t="s">
        <v>24</v>
      </c>
      <c r="K6555" t="s">
        <v>23</v>
      </c>
      <c r="L6555" t="s">
        <v>23</v>
      </c>
      <c r="M6555" t="s">
        <v>23</v>
      </c>
      <c r="N6555" t="s">
        <v>23</v>
      </c>
      <c r="O6555" t="s">
        <v>23</v>
      </c>
      <c r="P6555" t="s">
        <v>47</v>
      </c>
      <c r="Q6555" t="s">
        <v>23</v>
      </c>
      <c r="R6555" t="s">
        <v>7104</v>
      </c>
      <c r="S6555" s="2">
        <v>61.45</v>
      </c>
      <c r="T6555" s="2">
        <v>3751.15</v>
      </c>
      <c r="U6555" t="s">
        <v>24</v>
      </c>
      <c r="V6555">
        <f>COUNTIF(Table1[[#This Row],[OnlineSecurity]:[StreamingMovies]], "Yes")</f>
        <v>5</v>
      </c>
      <c r="W6555" t="str" cm="1">
        <f t="array" ref="W6555">_xlfn.IFS(Table1[[#This Row],[tenure]]&lt;=12,"0-1 Years", Table1[[#This Row],[tenure]] &lt;=36, "1-3 Years",Table1[[#This Row],[tenure]]&lt;=60, "3-5 Years",Table1[[#This Row],[tenure]]&gt;60,"5+ Years")</f>
        <v>5+ Years</v>
      </c>
      <c r="X6555" t="str">
        <f>IF(AND(Table1[[#This Row],[Contract]]="Month-to-Month", Table1[[#This Row],[PaymentMethod]]= "Electronic check"), "High Risk", "Standard")</f>
        <v>Standard</v>
      </c>
      <c r="Y6555" s="11">
        <f>IFERROR(Table1[[#This Row],[TotalCharges]]/Table1[[#This Row],[tenure]],"0")</f>
        <v>61.494262295081967</v>
      </c>
      <c r="Z6555" t="str">
        <f>IF(Table1[[#This Row],[SeniorCitizen]]=1,"Yes","No")</f>
        <v>No</v>
      </c>
    </row>
    <row r="6556" spans="1:26" x14ac:dyDescent="0.3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s="2">
        <v>68.650000000000006</v>
      </c>
      <c r="T6556" s="2">
        <v>68.650000000000006</v>
      </c>
      <c r="U6556" t="s">
        <v>23</v>
      </c>
      <c r="V6556">
        <f>COUNTIF(Table1[[#This Row],[OnlineSecurity]:[StreamingMovies]], "Yes")</f>
        <v>0</v>
      </c>
      <c r="W6556" t="str" cm="1">
        <f t="array" ref="W6556">_xlfn.IFS(Table1[[#This Row],[tenure]]&lt;=12,"0-1 Years", Table1[[#This Row],[tenure]] &lt;=36, "1-3 Years",Table1[[#This Row],[tenure]]&lt;=60, "3-5 Years",Table1[[#This Row],[tenure]]&gt;60,"5+ Years")</f>
        <v>0-1 Years</v>
      </c>
      <c r="X6556" t="str">
        <f>IF(AND(Table1[[#This Row],[Contract]]="Month-to-Month", Table1[[#This Row],[PaymentMethod]]= "Electronic check"), "High Risk", "Standard")</f>
        <v>High Risk</v>
      </c>
      <c r="Y6556" s="11">
        <f>IFERROR(Table1[[#This Row],[TotalCharges]]/Table1[[#This Row],[tenure]],"0")</f>
        <v>68.650000000000006</v>
      </c>
      <c r="Z6556" t="str">
        <f>IF(Table1[[#This Row],[SeniorCitizen]]=1,"Yes","No")</f>
        <v>No</v>
      </c>
    </row>
    <row r="6557" spans="1:26" x14ac:dyDescent="0.35">
      <c r="A6557" t="s">
        <v>6592</v>
      </c>
      <c r="B6557" t="s">
        <v>30</v>
      </c>
      <c r="C6557">
        <v>0</v>
      </c>
      <c r="D6557" t="s">
        <v>24</v>
      </c>
      <c r="E6557" t="s">
        <v>24</v>
      </c>
      <c r="F6557">
        <v>18</v>
      </c>
      <c r="G6557" t="s">
        <v>23</v>
      </c>
      <c r="H6557" t="s">
        <v>24</v>
      </c>
      <c r="I6557" t="s">
        <v>24</v>
      </c>
      <c r="J6557" t="s">
        <v>24</v>
      </c>
      <c r="K6557" t="s">
        <v>24</v>
      </c>
      <c r="L6557" t="s">
        <v>24</v>
      </c>
      <c r="M6557" t="s">
        <v>24</v>
      </c>
      <c r="N6557" t="s">
        <v>24</v>
      </c>
      <c r="O6557" t="s">
        <v>24</v>
      </c>
      <c r="P6557" t="s">
        <v>31</v>
      </c>
      <c r="Q6557" t="s">
        <v>24</v>
      </c>
      <c r="R6557" t="s">
        <v>32</v>
      </c>
      <c r="S6557" s="2">
        <v>19.649999999999999</v>
      </c>
      <c r="T6557" s="2">
        <v>411.25</v>
      </c>
      <c r="U6557" t="s">
        <v>24</v>
      </c>
      <c r="V6557">
        <f>COUNTIF(Table1[[#This Row],[OnlineSecurity]:[StreamingMovies]], "Yes")</f>
        <v>0</v>
      </c>
      <c r="W6557" t="str" cm="1">
        <f t="array" ref="W6557">_xlfn.IFS(Table1[[#This Row],[tenure]]&lt;=12,"0-1 Years", Table1[[#This Row],[tenure]] &lt;=36, "1-3 Years",Table1[[#This Row],[tenure]]&lt;=60, "3-5 Years",Table1[[#This Row],[tenure]]&gt;60,"5+ Years")</f>
        <v>1-3 Years</v>
      </c>
      <c r="X6557" t="str">
        <f>IF(AND(Table1[[#This Row],[Contract]]="Month-to-Month", Table1[[#This Row],[PaymentMethod]]= "Electronic check"), "High Risk", "Standard")</f>
        <v>Standard</v>
      </c>
      <c r="Y6557" s="11">
        <f>IFERROR(Table1[[#This Row],[TotalCharges]]/Table1[[#This Row],[tenure]],"0")</f>
        <v>22.847222222222221</v>
      </c>
      <c r="Z6557" t="str">
        <f>IF(Table1[[#This Row],[SeniorCitizen]]=1,"Yes","No")</f>
        <v>No</v>
      </c>
    </row>
    <row r="6558" spans="1:26" x14ac:dyDescent="0.35">
      <c r="A6558" t="s">
        <v>6593</v>
      </c>
      <c r="B6558" t="s">
        <v>22</v>
      </c>
      <c r="C6558">
        <v>0</v>
      </c>
      <c r="D6558" t="s">
        <v>23</v>
      </c>
      <c r="E6558" t="s">
        <v>23</v>
      </c>
      <c r="F6558">
        <v>6</v>
      </c>
      <c r="G6558" t="s">
        <v>23</v>
      </c>
      <c r="H6558" t="s">
        <v>24</v>
      </c>
      <c r="I6558" t="s">
        <v>24</v>
      </c>
      <c r="J6558" t="s">
        <v>24</v>
      </c>
      <c r="K6558" t="s">
        <v>24</v>
      </c>
      <c r="L6558" t="s">
        <v>24</v>
      </c>
      <c r="M6558" t="s">
        <v>24</v>
      </c>
      <c r="N6558" t="s">
        <v>24</v>
      </c>
      <c r="O6558" t="s">
        <v>24</v>
      </c>
      <c r="P6558" t="s">
        <v>31</v>
      </c>
      <c r="Q6558" t="s">
        <v>24</v>
      </c>
      <c r="R6558" t="s">
        <v>7105</v>
      </c>
      <c r="S6558" s="2">
        <v>19</v>
      </c>
      <c r="T6558" s="2">
        <v>105.5</v>
      </c>
      <c r="U6558" t="s">
        <v>24</v>
      </c>
      <c r="V6558">
        <f>COUNTIF(Table1[[#This Row],[OnlineSecurity]:[StreamingMovies]], "Yes")</f>
        <v>0</v>
      </c>
      <c r="W6558" t="str" cm="1">
        <f t="array" ref="W6558">_xlfn.IFS(Table1[[#This Row],[tenure]]&lt;=12,"0-1 Years", Table1[[#This Row],[tenure]] &lt;=36, "1-3 Years",Table1[[#This Row],[tenure]]&lt;=60, "3-5 Years",Table1[[#This Row],[tenure]]&gt;60,"5+ Years")</f>
        <v>0-1 Years</v>
      </c>
      <c r="X6558" t="str">
        <f>IF(AND(Table1[[#This Row],[Contract]]="Month-to-Month", Table1[[#This Row],[PaymentMethod]]= "Electronic check"), "High Risk", "Standard")</f>
        <v>Standard</v>
      </c>
      <c r="Y6558" s="11">
        <f>IFERROR(Table1[[#This Row],[TotalCharges]]/Table1[[#This Row],[tenure]],"0")</f>
        <v>17.583333333333332</v>
      </c>
      <c r="Z6558" t="str">
        <f>IF(Table1[[#This Row],[SeniorCitizen]]=1,"Yes","No")</f>
        <v>No</v>
      </c>
    </row>
    <row r="6559" spans="1:26" x14ac:dyDescent="0.3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s="2">
        <v>100</v>
      </c>
      <c r="T6559" s="2">
        <v>3320.6</v>
      </c>
      <c r="U6559" t="s">
        <v>24</v>
      </c>
      <c r="V6559">
        <f>COUNTIF(Table1[[#This Row],[OnlineSecurity]:[StreamingMovies]], "Yes")</f>
        <v>3</v>
      </c>
      <c r="W6559" t="str" cm="1">
        <f t="array" ref="W6559">_xlfn.IFS(Table1[[#This Row],[tenure]]&lt;=12,"0-1 Years", Table1[[#This Row],[tenure]] &lt;=36, "1-3 Years",Table1[[#This Row],[tenure]]&lt;=60, "3-5 Years",Table1[[#This Row],[tenure]]&gt;60,"5+ Years")</f>
        <v>1-3 Years</v>
      </c>
      <c r="X6559" t="str">
        <f>IF(AND(Table1[[#This Row],[Contract]]="Month-to-Month", Table1[[#This Row],[PaymentMethod]]= "Electronic check"), "High Risk", "Standard")</f>
        <v>High Risk</v>
      </c>
      <c r="Y6559" s="11">
        <f>IFERROR(Table1[[#This Row],[TotalCharges]]/Table1[[#This Row],[tenure]],"0")</f>
        <v>100.62424242424242</v>
      </c>
      <c r="Z6559" t="str">
        <f>IF(Table1[[#This Row],[SeniorCitizen]]=1,"Yes","No")</f>
        <v>No</v>
      </c>
    </row>
    <row r="6560" spans="1:26" x14ac:dyDescent="0.35">
      <c r="A6560" t="s">
        <v>6595</v>
      </c>
      <c r="B6560" t="s">
        <v>30</v>
      </c>
      <c r="C6560">
        <v>0</v>
      </c>
      <c r="D6560" t="s">
        <v>24</v>
      </c>
      <c r="E6560" t="s">
        <v>24</v>
      </c>
      <c r="F6560">
        <v>16</v>
      </c>
      <c r="G6560" t="s">
        <v>23</v>
      </c>
      <c r="H6560" t="s">
        <v>24</v>
      </c>
      <c r="I6560" t="s">
        <v>24</v>
      </c>
      <c r="J6560" t="s">
        <v>24</v>
      </c>
      <c r="K6560" t="s">
        <v>24</v>
      </c>
      <c r="L6560" t="s">
        <v>24</v>
      </c>
      <c r="M6560" t="s">
        <v>24</v>
      </c>
      <c r="N6560" t="s">
        <v>24</v>
      </c>
      <c r="O6560" t="s">
        <v>24</v>
      </c>
      <c r="P6560" t="s">
        <v>27</v>
      </c>
      <c r="Q6560" t="s">
        <v>24</v>
      </c>
      <c r="R6560" t="s">
        <v>7104</v>
      </c>
      <c r="S6560" s="2">
        <v>20.25</v>
      </c>
      <c r="T6560" s="2">
        <v>327.45</v>
      </c>
      <c r="U6560" t="s">
        <v>23</v>
      </c>
      <c r="V6560">
        <f>COUNTIF(Table1[[#This Row],[OnlineSecurity]:[StreamingMovies]], "Yes")</f>
        <v>0</v>
      </c>
      <c r="W6560" t="str" cm="1">
        <f t="array" ref="W6560">_xlfn.IFS(Table1[[#This Row],[tenure]]&lt;=12,"0-1 Years", Table1[[#This Row],[tenure]] &lt;=36, "1-3 Years",Table1[[#This Row],[tenure]]&lt;=60, "3-5 Years",Table1[[#This Row],[tenure]]&gt;60,"5+ Years")</f>
        <v>1-3 Years</v>
      </c>
      <c r="X6560" t="str">
        <f>IF(AND(Table1[[#This Row],[Contract]]="Month-to-Month", Table1[[#This Row],[PaymentMethod]]= "Electronic check"), "High Risk", "Standard")</f>
        <v>Standard</v>
      </c>
      <c r="Y6560" s="11">
        <f>IFERROR(Table1[[#This Row],[TotalCharges]]/Table1[[#This Row],[tenure]],"0")</f>
        <v>20.465624999999999</v>
      </c>
      <c r="Z6560" t="str">
        <f>IF(Table1[[#This Row],[SeniorCitizen]]=1,"Yes","No")</f>
        <v>No</v>
      </c>
    </row>
    <row r="6561" spans="1:26" x14ac:dyDescent="0.3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s="2">
        <v>98.7</v>
      </c>
      <c r="T6561" s="2">
        <v>5669.5</v>
      </c>
      <c r="U6561" t="s">
        <v>24</v>
      </c>
      <c r="V6561">
        <f>COUNTIF(Table1[[#This Row],[OnlineSecurity]:[StreamingMovies]], "Yes")</f>
        <v>4</v>
      </c>
      <c r="W6561" t="str" cm="1">
        <f t="array" ref="W6561">_xlfn.IFS(Table1[[#This Row],[tenure]]&lt;=12,"0-1 Years", Table1[[#This Row],[tenure]] &lt;=36, "1-3 Years",Table1[[#This Row],[tenure]]&lt;=60, "3-5 Years",Table1[[#This Row],[tenure]]&gt;60,"5+ Years")</f>
        <v>3-5 Years</v>
      </c>
      <c r="X6561" t="str">
        <f>IF(AND(Table1[[#This Row],[Contract]]="Month-to-Month", Table1[[#This Row],[PaymentMethod]]= "Electronic check"), "High Risk", "Standard")</f>
        <v>High Risk</v>
      </c>
      <c r="Y6561" s="11">
        <f>IFERROR(Table1[[#This Row],[TotalCharges]]/Table1[[#This Row],[tenure]],"0")</f>
        <v>101.24107142857143</v>
      </c>
      <c r="Z6561" t="str">
        <f>IF(Table1[[#This Row],[SeniorCitizen]]=1,"Yes","No")</f>
        <v>No</v>
      </c>
    </row>
    <row r="6562" spans="1:26" x14ac:dyDescent="0.35">
      <c r="A6562" t="s">
        <v>6597</v>
      </c>
      <c r="B6562" t="s">
        <v>30</v>
      </c>
      <c r="C6562">
        <v>0</v>
      </c>
      <c r="D6562" t="s">
        <v>24</v>
      </c>
      <c r="E6562" t="s">
        <v>23</v>
      </c>
      <c r="F6562">
        <v>23</v>
      </c>
      <c r="G6562" t="s">
        <v>23</v>
      </c>
      <c r="H6562" t="s">
        <v>24</v>
      </c>
      <c r="I6562" t="s">
        <v>24</v>
      </c>
      <c r="J6562" t="s">
        <v>24</v>
      </c>
      <c r="K6562" t="s">
        <v>24</v>
      </c>
      <c r="L6562" t="s">
        <v>24</v>
      </c>
      <c r="M6562" t="s">
        <v>24</v>
      </c>
      <c r="N6562" t="s">
        <v>24</v>
      </c>
      <c r="O6562" t="s">
        <v>24</v>
      </c>
      <c r="P6562" t="s">
        <v>31</v>
      </c>
      <c r="Q6562" t="s">
        <v>24</v>
      </c>
      <c r="R6562" t="s">
        <v>32</v>
      </c>
      <c r="S6562" s="2">
        <v>19.8</v>
      </c>
      <c r="T6562" s="2">
        <v>465.45</v>
      </c>
      <c r="U6562" t="s">
        <v>24</v>
      </c>
      <c r="V6562">
        <f>COUNTIF(Table1[[#This Row],[OnlineSecurity]:[StreamingMovies]], "Yes")</f>
        <v>0</v>
      </c>
      <c r="W6562" t="str" cm="1">
        <f t="array" ref="W6562">_xlfn.IFS(Table1[[#This Row],[tenure]]&lt;=12,"0-1 Years", Table1[[#This Row],[tenure]] &lt;=36, "1-3 Years",Table1[[#This Row],[tenure]]&lt;=60, "3-5 Years",Table1[[#This Row],[tenure]]&gt;60,"5+ Years")</f>
        <v>1-3 Years</v>
      </c>
      <c r="X6562" t="str">
        <f>IF(AND(Table1[[#This Row],[Contract]]="Month-to-Month", Table1[[#This Row],[PaymentMethod]]= "Electronic check"), "High Risk", "Standard")</f>
        <v>Standard</v>
      </c>
      <c r="Y6562" s="11">
        <f>IFERROR(Table1[[#This Row],[TotalCharges]]/Table1[[#This Row],[tenure]],"0")</f>
        <v>20.236956521739131</v>
      </c>
      <c r="Z6562" t="str">
        <f>IF(Table1[[#This Row],[SeniorCitizen]]=1,"Yes","No")</f>
        <v>No</v>
      </c>
    </row>
    <row r="6563" spans="1:26" x14ac:dyDescent="0.3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s="2">
        <v>73.8</v>
      </c>
      <c r="T6563" s="2">
        <v>704.3</v>
      </c>
      <c r="U6563" t="s">
        <v>24</v>
      </c>
      <c r="V6563">
        <f>COUNTIF(Table1[[#This Row],[OnlineSecurity]:[StreamingMovies]], "Yes")</f>
        <v>1</v>
      </c>
      <c r="W6563" t="str" cm="1">
        <f t="array" ref="W6563">_xlfn.IFS(Table1[[#This Row],[tenure]]&lt;=12,"0-1 Years", Table1[[#This Row],[tenure]] &lt;=36, "1-3 Years",Table1[[#This Row],[tenure]]&lt;=60, "3-5 Years",Table1[[#This Row],[tenure]]&gt;60,"5+ Years")</f>
        <v>0-1 Years</v>
      </c>
      <c r="X6563" t="str">
        <f>IF(AND(Table1[[#This Row],[Contract]]="Month-to-Month", Table1[[#This Row],[PaymentMethod]]= "Electronic check"), "High Risk", "Standard")</f>
        <v>High Risk</v>
      </c>
      <c r="Y6563" s="11">
        <f>IFERROR(Table1[[#This Row],[TotalCharges]]/Table1[[#This Row],[tenure]],"0")</f>
        <v>78.255555555555546</v>
      </c>
      <c r="Z6563" t="str">
        <f>IF(Table1[[#This Row],[SeniorCitizen]]=1,"Yes","No")</f>
        <v>No</v>
      </c>
    </row>
    <row r="6564" spans="1:26" x14ac:dyDescent="0.3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s="2">
        <v>100.2</v>
      </c>
      <c r="T6564" s="2">
        <v>1369.8</v>
      </c>
      <c r="U6564" t="s">
        <v>23</v>
      </c>
      <c r="V6564">
        <f>COUNTIF(Table1[[#This Row],[OnlineSecurity]:[StreamingMovies]], "Yes")</f>
        <v>3</v>
      </c>
      <c r="W6564" t="str" cm="1">
        <f t="array" ref="W6564">_xlfn.IFS(Table1[[#This Row],[tenure]]&lt;=12,"0-1 Years", Table1[[#This Row],[tenure]] &lt;=36, "1-3 Years",Table1[[#This Row],[tenure]]&lt;=60, "3-5 Years",Table1[[#This Row],[tenure]]&gt;60,"5+ Years")</f>
        <v>1-3 Years</v>
      </c>
      <c r="X6564" t="str">
        <f>IF(AND(Table1[[#This Row],[Contract]]="Month-to-Month", Table1[[#This Row],[PaymentMethod]]= "Electronic check"), "High Risk", "Standard")</f>
        <v>High Risk</v>
      </c>
      <c r="Y6564" s="11">
        <f>IFERROR(Table1[[#This Row],[TotalCharges]]/Table1[[#This Row],[tenure]],"0")</f>
        <v>97.842857142857142</v>
      </c>
      <c r="Z6564" t="str">
        <f>IF(Table1[[#This Row],[SeniorCitizen]]=1,"Yes","No")</f>
        <v>Yes</v>
      </c>
    </row>
    <row r="6565" spans="1:26" x14ac:dyDescent="0.3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7104</v>
      </c>
      <c r="S6565" s="2">
        <v>74.900000000000006</v>
      </c>
      <c r="T6565" s="2">
        <v>1107.25</v>
      </c>
      <c r="U6565" t="s">
        <v>23</v>
      </c>
      <c r="V6565">
        <f>COUNTIF(Table1[[#This Row],[OnlineSecurity]:[StreamingMovies]], "Yes")</f>
        <v>0</v>
      </c>
      <c r="W6565" t="str" cm="1">
        <f t="array" ref="W6565">_xlfn.IFS(Table1[[#This Row],[tenure]]&lt;=12,"0-1 Years", Table1[[#This Row],[tenure]] &lt;=36, "1-3 Years",Table1[[#This Row],[tenure]]&lt;=60, "3-5 Years",Table1[[#This Row],[tenure]]&gt;60,"5+ Years")</f>
        <v>1-3 Years</v>
      </c>
      <c r="X6565" t="str">
        <f>IF(AND(Table1[[#This Row],[Contract]]="Month-to-Month", Table1[[#This Row],[PaymentMethod]]= "Electronic check"), "High Risk", "Standard")</f>
        <v>Standard</v>
      </c>
      <c r="Y6565" s="11">
        <f>IFERROR(Table1[[#This Row],[TotalCharges]]/Table1[[#This Row],[tenure]],"0")</f>
        <v>73.816666666666663</v>
      </c>
      <c r="Z6565" t="str">
        <f>IF(Table1[[#This Row],[SeniorCitizen]]=1,"Yes","No")</f>
        <v>No</v>
      </c>
    </row>
    <row r="6566" spans="1:26" x14ac:dyDescent="0.35">
      <c r="A6566" t="s">
        <v>6601</v>
      </c>
      <c r="B6566" t="s">
        <v>30</v>
      </c>
      <c r="C6566">
        <v>0</v>
      </c>
      <c r="D6566" t="s">
        <v>24</v>
      </c>
      <c r="E6566" t="s">
        <v>24</v>
      </c>
      <c r="F6566">
        <v>5</v>
      </c>
      <c r="G6566" t="s">
        <v>23</v>
      </c>
      <c r="H6566" t="s">
        <v>24</v>
      </c>
      <c r="I6566" t="s">
        <v>24</v>
      </c>
      <c r="J6566" t="s">
        <v>24</v>
      </c>
      <c r="K6566" t="s">
        <v>24</v>
      </c>
      <c r="L6566" t="s">
        <v>24</v>
      </c>
      <c r="M6566" t="s">
        <v>24</v>
      </c>
      <c r="N6566" t="s">
        <v>24</v>
      </c>
      <c r="O6566" t="s">
        <v>24</v>
      </c>
      <c r="P6566" t="s">
        <v>27</v>
      </c>
      <c r="Q6566" t="s">
        <v>24</v>
      </c>
      <c r="R6566" t="s">
        <v>7105</v>
      </c>
      <c r="S6566" s="2">
        <v>20.05</v>
      </c>
      <c r="T6566" s="2">
        <v>95.55</v>
      </c>
      <c r="U6566" t="s">
        <v>24</v>
      </c>
      <c r="V6566">
        <f>COUNTIF(Table1[[#This Row],[OnlineSecurity]:[StreamingMovies]], "Yes")</f>
        <v>0</v>
      </c>
      <c r="W6566" t="str" cm="1">
        <f t="array" ref="W6566">_xlfn.IFS(Table1[[#This Row],[tenure]]&lt;=12,"0-1 Years", Table1[[#This Row],[tenure]] &lt;=36, "1-3 Years",Table1[[#This Row],[tenure]]&lt;=60, "3-5 Years",Table1[[#This Row],[tenure]]&gt;60,"5+ Years")</f>
        <v>0-1 Years</v>
      </c>
      <c r="X6566" t="str">
        <f>IF(AND(Table1[[#This Row],[Contract]]="Month-to-Month", Table1[[#This Row],[PaymentMethod]]= "Electronic check"), "High Risk", "Standard")</f>
        <v>Standard</v>
      </c>
      <c r="Y6566" s="11">
        <f>IFERROR(Table1[[#This Row],[TotalCharges]]/Table1[[#This Row],[tenure]],"0")</f>
        <v>19.11</v>
      </c>
      <c r="Z6566" t="str">
        <f>IF(Table1[[#This Row],[SeniorCitizen]]=1,"Yes","No")</f>
        <v>No</v>
      </c>
    </row>
    <row r="6567" spans="1:26" x14ac:dyDescent="0.3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s="2">
        <v>106.2</v>
      </c>
      <c r="T6567" s="2">
        <v>6375.2</v>
      </c>
      <c r="U6567" t="s">
        <v>24</v>
      </c>
      <c r="V6567">
        <f>COUNTIF(Table1[[#This Row],[OnlineSecurity]:[StreamingMovies]], "Yes")</f>
        <v>4</v>
      </c>
      <c r="W6567" t="str" cm="1">
        <f t="array" ref="W6567">_xlfn.IFS(Table1[[#This Row],[tenure]]&lt;=12,"0-1 Years", Table1[[#This Row],[tenure]] &lt;=36, "1-3 Years",Table1[[#This Row],[tenure]]&lt;=60, "3-5 Years",Table1[[#This Row],[tenure]]&gt;60,"5+ Years")</f>
        <v>5+ Years</v>
      </c>
      <c r="X6567" t="str">
        <f>IF(AND(Table1[[#This Row],[Contract]]="Month-to-Month", Table1[[#This Row],[PaymentMethod]]= "Electronic check"), "High Risk", "Standard")</f>
        <v>High Risk</v>
      </c>
      <c r="Y6567" s="11">
        <f>IFERROR(Table1[[#This Row],[TotalCharges]]/Table1[[#This Row],[tenure]],"0")</f>
        <v>104.51147540983607</v>
      </c>
      <c r="Z6567" t="str">
        <f>IF(Table1[[#This Row],[SeniorCitizen]]=1,"Yes","No")</f>
        <v>No</v>
      </c>
    </row>
    <row r="6568" spans="1:26" x14ac:dyDescent="0.3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7105</v>
      </c>
      <c r="S6568" s="2">
        <v>116.55</v>
      </c>
      <c r="T6568" s="2">
        <v>8152.3</v>
      </c>
      <c r="U6568" t="s">
        <v>24</v>
      </c>
      <c r="V6568">
        <f>COUNTIF(Table1[[#This Row],[OnlineSecurity]:[StreamingMovies]], "Yes")</f>
        <v>6</v>
      </c>
      <c r="W6568" t="str" cm="1">
        <f t="array" ref="W6568">_xlfn.IFS(Table1[[#This Row],[tenure]]&lt;=12,"0-1 Years", Table1[[#This Row],[tenure]] &lt;=36, "1-3 Years",Table1[[#This Row],[tenure]]&lt;=60, "3-5 Years",Table1[[#This Row],[tenure]]&gt;60,"5+ Years")</f>
        <v>5+ Years</v>
      </c>
      <c r="X6568" t="str">
        <f>IF(AND(Table1[[#This Row],[Contract]]="Month-to-Month", Table1[[#This Row],[PaymentMethod]]= "Electronic check"), "High Risk", "Standard")</f>
        <v>Standard</v>
      </c>
      <c r="Y6568" s="11">
        <f>IFERROR(Table1[[#This Row],[TotalCharges]]/Table1[[#This Row],[tenure]],"0")</f>
        <v>116.46142857142857</v>
      </c>
      <c r="Z6568" t="str">
        <f>IF(Table1[[#This Row],[SeniorCitizen]]=1,"Yes","No")</f>
        <v>No</v>
      </c>
    </row>
    <row r="6569" spans="1:26" x14ac:dyDescent="0.3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s="2">
        <v>99.7</v>
      </c>
      <c r="T6569" s="2">
        <v>1566.75</v>
      </c>
      <c r="U6569" t="s">
        <v>24</v>
      </c>
      <c r="V6569">
        <f>COUNTIF(Table1[[#This Row],[OnlineSecurity]:[StreamingMovies]], "Yes")</f>
        <v>3</v>
      </c>
      <c r="W6569" t="str" cm="1">
        <f t="array" ref="W6569">_xlfn.IFS(Table1[[#This Row],[tenure]]&lt;=12,"0-1 Years", Table1[[#This Row],[tenure]] &lt;=36, "1-3 Years",Table1[[#This Row],[tenure]]&lt;=60, "3-5 Years",Table1[[#This Row],[tenure]]&gt;60,"5+ Years")</f>
        <v>1-3 Years</v>
      </c>
      <c r="X6569" t="str">
        <f>IF(AND(Table1[[#This Row],[Contract]]="Month-to-Month", Table1[[#This Row],[PaymentMethod]]= "Electronic check"), "High Risk", "Standard")</f>
        <v>High Risk</v>
      </c>
      <c r="Y6569" s="11">
        <f>IFERROR(Table1[[#This Row],[TotalCharges]]/Table1[[#This Row],[tenure]],"0")</f>
        <v>104.45</v>
      </c>
      <c r="Z6569" t="str">
        <f>IF(Table1[[#This Row],[SeniorCitizen]]=1,"Yes","No")</f>
        <v>No</v>
      </c>
    </row>
    <row r="6570" spans="1:26" x14ac:dyDescent="0.35">
      <c r="A6570" t="s">
        <v>6605</v>
      </c>
      <c r="B6570" t="s">
        <v>30</v>
      </c>
      <c r="C6570">
        <v>0</v>
      </c>
      <c r="D6570" t="s">
        <v>23</v>
      </c>
      <c r="E6570" t="s">
        <v>23</v>
      </c>
      <c r="F6570">
        <v>8</v>
      </c>
      <c r="G6570" t="s">
        <v>23</v>
      </c>
      <c r="H6570" t="s">
        <v>24</v>
      </c>
      <c r="I6570" t="s">
        <v>24</v>
      </c>
      <c r="J6570" t="s">
        <v>24</v>
      </c>
      <c r="K6570" t="s">
        <v>24</v>
      </c>
      <c r="L6570" t="s">
        <v>24</v>
      </c>
      <c r="M6570" t="s">
        <v>24</v>
      </c>
      <c r="N6570" t="s">
        <v>24</v>
      </c>
      <c r="O6570" t="s">
        <v>24</v>
      </c>
      <c r="P6570" t="s">
        <v>47</v>
      </c>
      <c r="Q6570" t="s">
        <v>24</v>
      </c>
      <c r="R6570" t="s">
        <v>32</v>
      </c>
      <c r="S6570" s="2">
        <v>19.7</v>
      </c>
      <c r="T6570" s="2">
        <v>130.25</v>
      </c>
      <c r="U6570" t="s">
        <v>24</v>
      </c>
      <c r="V6570">
        <f>COUNTIF(Table1[[#This Row],[OnlineSecurity]:[StreamingMovies]], "Yes")</f>
        <v>0</v>
      </c>
      <c r="W6570" t="str" cm="1">
        <f t="array" ref="W6570">_xlfn.IFS(Table1[[#This Row],[tenure]]&lt;=12,"0-1 Years", Table1[[#This Row],[tenure]] &lt;=36, "1-3 Years",Table1[[#This Row],[tenure]]&lt;=60, "3-5 Years",Table1[[#This Row],[tenure]]&gt;60,"5+ Years")</f>
        <v>0-1 Years</v>
      </c>
      <c r="X6570" t="str">
        <f>IF(AND(Table1[[#This Row],[Contract]]="Month-to-Month", Table1[[#This Row],[PaymentMethod]]= "Electronic check"), "High Risk", "Standard")</f>
        <v>Standard</v>
      </c>
      <c r="Y6570" s="11">
        <f>IFERROR(Table1[[#This Row],[TotalCharges]]/Table1[[#This Row],[tenure]],"0")</f>
        <v>16.28125</v>
      </c>
      <c r="Z6570" t="str">
        <f>IF(Table1[[#This Row],[SeniorCitizen]]=1,"Yes","No")</f>
        <v>No</v>
      </c>
    </row>
    <row r="6571" spans="1:26" x14ac:dyDescent="0.35">
      <c r="A6571" t="s">
        <v>6606</v>
      </c>
      <c r="B6571" t="s">
        <v>22</v>
      </c>
      <c r="C6571">
        <v>0</v>
      </c>
      <c r="D6571" t="s">
        <v>23</v>
      </c>
      <c r="E6571" t="s">
        <v>23</v>
      </c>
      <c r="F6571">
        <v>8</v>
      </c>
      <c r="G6571" t="s">
        <v>23</v>
      </c>
      <c r="H6571" t="s">
        <v>24</v>
      </c>
      <c r="I6571" t="s">
        <v>24</v>
      </c>
      <c r="J6571" t="s">
        <v>24</v>
      </c>
      <c r="K6571" t="s">
        <v>24</v>
      </c>
      <c r="L6571" t="s">
        <v>24</v>
      </c>
      <c r="M6571" t="s">
        <v>24</v>
      </c>
      <c r="N6571" t="s">
        <v>24</v>
      </c>
      <c r="O6571" t="s">
        <v>24</v>
      </c>
      <c r="P6571" t="s">
        <v>47</v>
      </c>
      <c r="Q6571" t="s">
        <v>24</v>
      </c>
      <c r="R6571" t="s">
        <v>32</v>
      </c>
      <c r="S6571" s="2">
        <v>19.5</v>
      </c>
      <c r="T6571" s="2">
        <v>162.15</v>
      </c>
      <c r="U6571" t="s">
        <v>24</v>
      </c>
      <c r="V6571">
        <f>COUNTIF(Table1[[#This Row],[OnlineSecurity]:[StreamingMovies]], "Yes")</f>
        <v>0</v>
      </c>
      <c r="W6571" t="str" cm="1">
        <f t="array" ref="W6571">_xlfn.IFS(Table1[[#This Row],[tenure]]&lt;=12,"0-1 Years", Table1[[#This Row],[tenure]] &lt;=36, "1-3 Years",Table1[[#This Row],[tenure]]&lt;=60, "3-5 Years",Table1[[#This Row],[tenure]]&gt;60,"5+ Years")</f>
        <v>0-1 Years</v>
      </c>
      <c r="X6571" t="str">
        <f>IF(AND(Table1[[#This Row],[Contract]]="Month-to-Month", Table1[[#This Row],[PaymentMethod]]= "Electronic check"), "High Risk", "Standard")</f>
        <v>Standard</v>
      </c>
      <c r="Y6571" s="11">
        <f>IFERROR(Table1[[#This Row],[TotalCharges]]/Table1[[#This Row],[tenure]],"0")</f>
        <v>20.268750000000001</v>
      </c>
      <c r="Z6571" t="str">
        <f>IF(Table1[[#This Row],[SeniorCitizen]]=1,"Yes","No")</f>
        <v>No</v>
      </c>
    </row>
    <row r="6572" spans="1:26" x14ac:dyDescent="0.35">
      <c r="A6572" t="s">
        <v>6607</v>
      </c>
      <c r="B6572" t="s">
        <v>22</v>
      </c>
      <c r="C6572">
        <v>0</v>
      </c>
      <c r="D6572" t="s">
        <v>24</v>
      </c>
      <c r="E6572" t="s">
        <v>24</v>
      </c>
      <c r="F6572">
        <v>4</v>
      </c>
      <c r="G6572" t="s">
        <v>24</v>
      </c>
      <c r="H6572" t="s">
        <v>24</v>
      </c>
      <c r="I6572" t="s">
        <v>26</v>
      </c>
      <c r="J6572" t="s">
        <v>23</v>
      </c>
      <c r="K6572" t="s">
        <v>24</v>
      </c>
      <c r="L6572" t="s">
        <v>24</v>
      </c>
      <c r="M6572" t="s">
        <v>24</v>
      </c>
      <c r="N6572" t="s">
        <v>24</v>
      </c>
      <c r="O6572" t="s">
        <v>24</v>
      </c>
      <c r="P6572" t="s">
        <v>27</v>
      </c>
      <c r="Q6572" t="s">
        <v>23</v>
      </c>
      <c r="R6572" t="s">
        <v>32</v>
      </c>
      <c r="S6572" s="2">
        <v>29.15</v>
      </c>
      <c r="T6572" s="2">
        <v>110.05</v>
      </c>
      <c r="U6572" t="s">
        <v>24</v>
      </c>
      <c r="V6572">
        <f>COUNTIF(Table1[[#This Row],[OnlineSecurity]:[StreamingMovies]], "Yes")</f>
        <v>1</v>
      </c>
      <c r="W6572" t="str" cm="1">
        <f t="array" ref="W6572">_xlfn.IFS(Table1[[#This Row],[tenure]]&lt;=12,"0-1 Years", Table1[[#This Row],[tenure]] &lt;=36, "1-3 Years",Table1[[#This Row],[tenure]]&lt;=60, "3-5 Years",Table1[[#This Row],[tenure]]&gt;60,"5+ Years")</f>
        <v>0-1 Years</v>
      </c>
      <c r="X6572" t="str">
        <f>IF(AND(Table1[[#This Row],[Contract]]="Month-to-Month", Table1[[#This Row],[PaymentMethod]]= "Electronic check"), "High Risk", "Standard")</f>
        <v>Standard</v>
      </c>
      <c r="Y6572" s="11">
        <f>IFERROR(Table1[[#This Row],[TotalCharges]]/Table1[[#This Row],[tenure]],"0")</f>
        <v>27.512499999999999</v>
      </c>
      <c r="Z6572" t="str">
        <f>IF(Table1[[#This Row],[SeniorCitizen]]=1,"Yes","No")</f>
        <v>No</v>
      </c>
    </row>
    <row r="6573" spans="1:26" x14ac:dyDescent="0.3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s="2">
        <v>55</v>
      </c>
      <c r="T6573" s="2">
        <v>1885.15</v>
      </c>
      <c r="U6573" t="s">
        <v>24</v>
      </c>
      <c r="V6573">
        <f>COUNTIF(Table1[[#This Row],[OnlineSecurity]:[StreamingMovies]], "Yes")</f>
        <v>2</v>
      </c>
      <c r="W6573" t="str" cm="1">
        <f t="array" ref="W6573">_xlfn.IFS(Table1[[#This Row],[tenure]]&lt;=12,"0-1 Years", Table1[[#This Row],[tenure]] &lt;=36, "1-3 Years",Table1[[#This Row],[tenure]]&lt;=60, "3-5 Years",Table1[[#This Row],[tenure]]&gt;60,"5+ Years")</f>
        <v>1-3 Years</v>
      </c>
      <c r="X6573" t="str">
        <f>IF(AND(Table1[[#This Row],[Contract]]="Month-to-Month", Table1[[#This Row],[PaymentMethod]]= "Electronic check"), "High Risk", "Standard")</f>
        <v>Standard</v>
      </c>
      <c r="Y6573" s="11">
        <f>IFERROR(Table1[[#This Row],[TotalCharges]]/Table1[[#This Row],[tenure]],"0")</f>
        <v>55.445588235294117</v>
      </c>
      <c r="Z6573" t="str">
        <f>IF(Table1[[#This Row],[SeniorCitizen]]=1,"Yes","No")</f>
        <v>No</v>
      </c>
    </row>
    <row r="6574" spans="1:26" x14ac:dyDescent="0.3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7105</v>
      </c>
      <c r="S6574" s="2">
        <v>90.8</v>
      </c>
      <c r="T6574" s="2">
        <v>6302.85</v>
      </c>
      <c r="U6574" t="s">
        <v>24</v>
      </c>
      <c r="V6574">
        <f>COUNTIF(Table1[[#This Row],[OnlineSecurity]:[StreamingMovies]], "Yes")</f>
        <v>6</v>
      </c>
      <c r="W6574" t="str" cm="1">
        <f t="array" ref="W6574">_xlfn.IFS(Table1[[#This Row],[tenure]]&lt;=12,"0-1 Years", Table1[[#This Row],[tenure]] &lt;=36, "1-3 Years",Table1[[#This Row],[tenure]]&lt;=60, "3-5 Years",Table1[[#This Row],[tenure]]&gt;60,"5+ Years")</f>
        <v>5+ Years</v>
      </c>
      <c r="X6574" t="str">
        <f>IF(AND(Table1[[#This Row],[Contract]]="Month-to-Month", Table1[[#This Row],[PaymentMethod]]= "Electronic check"), "High Risk", "Standard")</f>
        <v>Standard</v>
      </c>
      <c r="Y6574" s="11">
        <f>IFERROR(Table1[[#This Row],[TotalCharges]]/Table1[[#This Row],[tenure]],"0")</f>
        <v>92.688970588235293</v>
      </c>
      <c r="Z6574" t="str">
        <f>IF(Table1[[#This Row],[SeniorCitizen]]=1,"Yes","No")</f>
        <v>No</v>
      </c>
    </row>
    <row r="6575" spans="1:26" x14ac:dyDescent="0.35">
      <c r="A6575" t="s">
        <v>6610</v>
      </c>
      <c r="B6575" t="s">
        <v>22</v>
      </c>
      <c r="C6575">
        <v>0</v>
      </c>
      <c r="D6575" t="s">
        <v>23</v>
      </c>
      <c r="E6575" t="s">
        <v>23</v>
      </c>
      <c r="F6575">
        <v>45</v>
      </c>
      <c r="G6575" t="s">
        <v>24</v>
      </c>
      <c r="H6575" t="s">
        <v>24</v>
      </c>
      <c r="I6575" t="s">
        <v>26</v>
      </c>
      <c r="J6575" t="s">
        <v>24</v>
      </c>
      <c r="K6575" t="s">
        <v>23</v>
      </c>
      <c r="L6575" t="s">
        <v>23</v>
      </c>
      <c r="M6575" t="s">
        <v>23</v>
      </c>
      <c r="N6575" t="s">
        <v>24</v>
      </c>
      <c r="O6575" t="s">
        <v>23</v>
      </c>
      <c r="P6575" t="s">
        <v>31</v>
      </c>
      <c r="Q6575" t="s">
        <v>24</v>
      </c>
      <c r="R6575" t="s">
        <v>7104</v>
      </c>
      <c r="S6575" s="2">
        <v>51</v>
      </c>
      <c r="T6575" s="2">
        <v>2264.5</v>
      </c>
      <c r="U6575" t="s">
        <v>24</v>
      </c>
      <c r="V6575">
        <f>COUNTIF(Table1[[#This Row],[OnlineSecurity]:[StreamingMovies]], "Yes")</f>
        <v>4</v>
      </c>
      <c r="W6575" t="str" cm="1">
        <f t="array" ref="W6575">_xlfn.IFS(Table1[[#This Row],[tenure]]&lt;=12,"0-1 Years", Table1[[#This Row],[tenure]] &lt;=36, "1-3 Years",Table1[[#This Row],[tenure]]&lt;=60, "3-5 Years",Table1[[#This Row],[tenure]]&gt;60,"5+ Years")</f>
        <v>3-5 Years</v>
      </c>
      <c r="X6575" t="str">
        <f>IF(AND(Table1[[#This Row],[Contract]]="Month-to-Month", Table1[[#This Row],[PaymentMethod]]= "Electronic check"), "High Risk", "Standard")</f>
        <v>Standard</v>
      </c>
      <c r="Y6575" s="11">
        <f>IFERROR(Table1[[#This Row],[TotalCharges]]/Table1[[#This Row],[tenure]],"0")</f>
        <v>50.322222222222223</v>
      </c>
      <c r="Z6575" t="str">
        <f>IF(Table1[[#This Row],[SeniorCitizen]]=1,"Yes","No")</f>
        <v>No</v>
      </c>
    </row>
    <row r="6576" spans="1:26" x14ac:dyDescent="0.3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s="2">
        <v>90.1</v>
      </c>
      <c r="T6576" s="2">
        <v>816.8</v>
      </c>
      <c r="U6576" t="s">
        <v>24</v>
      </c>
      <c r="V6576">
        <f>COUNTIF(Table1[[#This Row],[OnlineSecurity]:[StreamingMovies]], "Yes")</f>
        <v>2</v>
      </c>
      <c r="W6576" t="str" cm="1">
        <f t="array" ref="W6576">_xlfn.IFS(Table1[[#This Row],[tenure]]&lt;=12,"0-1 Years", Table1[[#This Row],[tenure]] &lt;=36, "1-3 Years",Table1[[#This Row],[tenure]]&lt;=60, "3-5 Years",Table1[[#This Row],[tenure]]&gt;60,"5+ Years")</f>
        <v>0-1 Years</v>
      </c>
      <c r="X6576" t="str">
        <f>IF(AND(Table1[[#This Row],[Contract]]="Month-to-Month", Table1[[#This Row],[PaymentMethod]]= "Electronic check"), "High Risk", "Standard")</f>
        <v>High Risk</v>
      </c>
      <c r="Y6576" s="11">
        <f>IFERROR(Table1[[#This Row],[TotalCharges]]/Table1[[#This Row],[tenure]],"0")</f>
        <v>90.755555555555546</v>
      </c>
      <c r="Z6576" t="str">
        <f>IF(Table1[[#This Row],[SeniorCitizen]]=1,"Yes","No")</f>
        <v>Yes</v>
      </c>
    </row>
    <row r="6577" spans="1:26" x14ac:dyDescent="0.3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s="2">
        <v>59.05</v>
      </c>
      <c r="T6577" s="2">
        <v>1253.5</v>
      </c>
      <c r="U6577" t="s">
        <v>24</v>
      </c>
      <c r="V6577">
        <f>COUNTIF(Table1[[#This Row],[OnlineSecurity]:[StreamingMovies]], "Yes")</f>
        <v>2</v>
      </c>
      <c r="W6577" t="str" cm="1">
        <f t="array" ref="W6577">_xlfn.IFS(Table1[[#This Row],[tenure]]&lt;=12,"0-1 Years", Table1[[#This Row],[tenure]] &lt;=36, "1-3 Years",Table1[[#This Row],[tenure]]&lt;=60, "3-5 Years",Table1[[#This Row],[tenure]]&gt;60,"5+ Years")</f>
        <v>1-3 Years</v>
      </c>
      <c r="X6577" t="str">
        <f>IF(AND(Table1[[#This Row],[Contract]]="Month-to-Month", Table1[[#This Row],[PaymentMethod]]= "Electronic check"), "High Risk", "Standard")</f>
        <v>Standard</v>
      </c>
      <c r="Y6577" s="11">
        <f>IFERROR(Table1[[#This Row],[TotalCharges]]/Table1[[#This Row],[tenure]],"0")</f>
        <v>56.977272727272727</v>
      </c>
      <c r="Z6577" t="str">
        <f>IF(Table1[[#This Row],[SeniorCitizen]]=1,"Yes","No")</f>
        <v>No</v>
      </c>
    </row>
    <row r="6578" spans="1:26" x14ac:dyDescent="0.35">
      <c r="A6578" t="s">
        <v>6613</v>
      </c>
      <c r="B6578" t="s">
        <v>22</v>
      </c>
      <c r="C6578">
        <v>0</v>
      </c>
      <c r="D6578" t="s">
        <v>24</v>
      </c>
      <c r="E6578" t="s">
        <v>24</v>
      </c>
      <c r="F6578">
        <v>2</v>
      </c>
      <c r="G6578" t="s">
        <v>23</v>
      </c>
      <c r="H6578" t="s">
        <v>24</v>
      </c>
      <c r="I6578" t="s">
        <v>24</v>
      </c>
      <c r="J6578" t="s">
        <v>24</v>
      </c>
      <c r="K6578" t="s">
        <v>24</v>
      </c>
      <c r="L6578" t="s">
        <v>24</v>
      </c>
      <c r="M6578" t="s">
        <v>24</v>
      </c>
      <c r="N6578" t="s">
        <v>24</v>
      </c>
      <c r="O6578" t="s">
        <v>24</v>
      </c>
      <c r="P6578" t="s">
        <v>27</v>
      </c>
      <c r="Q6578" t="s">
        <v>24</v>
      </c>
      <c r="R6578" t="s">
        <v>32</v>
      </c>
      <c r="S6578" s="2">
        <v>20.3</v>
      </c>
      <c r="T6578" s="2">
        <v>41.2</v>
      </c>
      <c r="U6578" t="s">
        <v>24</v>
      </c>
      <c r="V6578">
        <f>COUNTIF(Table1[[#This Row],[OnlineSecurity]:[StreamingMovies]], "Yes")</f>
        <v>0</v>
      </c>
      <c r="W6578" t="str" cm="1">
        <f t="array" ref="W6578">_xlfn.IFS(Table1[[#This Row],[tenure]]&lt;=12,"0-1 Years", Table1[[#This Row],[tenure]] &lt;=36, "1-3 Years",Table1[[#This Row],[tenure]]&lt;=60, "3-5 Years",Table1[[#This Row],[tenure]]&gt;60,"5+ Years")</f>
        <v>0-1 Years</v>
      </c>
      <c r="X6578" t="str">
        <f>IF(AND(Table1[[#This Row],[Contract]]="Month-to-Month", Table1[[#This Row],[PaymentMethod]]= "Electronic check"), "High Risk", "Standard")</f>
        <v>Standard</v>
      </c>
      <c r="Y6578" s="11">
        <f>IFERROR(Table1[[#This Row],[TotalCharges]]/Table1[[#This Row],[tenure]],"0")</f>
        <v>20.6</v>
      </c>
      <c r="Z6578" t="str">
        <f>IF(Table1[[#This Row],[SeniorCitizen]]=1,"Yes","No")</f>
        <v>No</v>
      </c>
    </row>
    <row r="6579" spans="1:26" x14ac:dyDescent="0.3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7104</v>
      </c>
      <c r="S6579" s="2">
        <v>72.95</v>
      </c>
      <c r="T6579" s="2">
        <v>5265.55</v>
      </c>
      <c r="U6579" t="s">
        <v>24</v>
      </c>
      <c r="V6579">
        <f>COUNTIF(Table1[[#This Row],[OnlineSecurity]:[StreamingMovies]], "Yes")</f>
        <v>4</v>
      </c>
      <c r="W6579" t="str" cm="1">
        <f t="array" ref="W6579">_xlfn.IFS(Table1[[#This Row],[tenure]]&lt;=12,"0-1 Years", Table1[[#This Row],[tenure]] &lt;=36, "1-3 Years",Table1[[#This Row],[tenure]]&lt;=60, "3-5 Years",Table1[[#This Row],[tenure]]&gt;60,"5+ Years")</f>
        <v>5+ Years</v>
      </c>
      <c r="X6579" t="str">
        <f>IF(AND(Table1[[#This Row],[Contract]]="Month-to-Month", Table1[[#This Row],[PaymentMethod]]= "Electronic check"), "High Risk", "Standard")</f>
        <v>Standard</v>
      </c>
      <c r="Y6579" s="11">
        <f>IFERROR(Table1[[#This Row],[TotalCharges]]/Table1[[#This Row],[tenure]],"0")</f>
        <v>75.222142857142856</v>
      </c>
      <c r="Z6579" t="str">
        <f>IF(Table1[[#This Row],[SeniorCitizen]]=1,"Yes","No")</f>
        <v>No</v>
      </c>
    </row>
    <row r="6580" spans="1:26" x14ac:dyDescent="0.3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7105</v>
      </c>
      <c r="S6580" s="2">
        <v>73.55</v>
      </c>
      <c r="T6580" s="2">
        <v>693.3</v>
      </c>
      <c r="U6580" t="s">
        <v>24</v>
      </c>
      <c r="V6580">
        <f>COUNTIF(Table1[[#This Row],[OnlineSecurity]:[StreamingMovies]], "Yes")</f>
        <v>4</v>
      </c>
      <c r="W6580" t="str" cm="1">
        <f t="array" ref="W6580">_xlfn.IFS(Table1[[#This Row],[tenure]]&lt;=12,"0-1 Years", Table1[[#This Row],[tenure]] &lt;=36, "1-3 Years",Table1[[#This Row],[tenure]]&lt;=60, "3-5 Years",Table1[[#This Row],[tenure]]&gt;60,"5+ Years")</f>
        <v>0-1 Years</v>
      </c>
      <c r="X6580" t="str">
        <f>IF(AND(Table1[[#This Row],[Contract]]="Month-to-Month", Table1[[#This Row],[PaymentMethod]]= "Electronic check"), "High Risk", "Standard")</f>
        <v>Standard</v>
      </c>
      <c r="Y6580" s="11">
        <f>IFERROR(Table1[[#This Row],[TotalCharges]]/Table1[[#This Row],[tenure]],"0")</f>
        <v>69.33</v>
      </c>
      <c r="Z6580" t="str">
        <f>IF(Table1[[#This Row],[SeniorCitizen]]=1,"Yes","No")</f>
        <v>No</v>
      </c>
    </row>
    <row r="6581" spans="1:26" x14ac:dyDescent="0.3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7105</v>
      </c>
      <c r="S6581" s="2">
        <v>84.3</v>
      </c>
      <c r="T6581" s="2">
        <v>5997.1</v>
      </c>
      <c r="U6581" t="s">
        <v>24</v>
      </c>
      <c r="V6581">
        <f>COUNTIF(Table1[[#This Row],[OnlineSecurity]:[StreamingMovies]], "Yes")</f>
        <v>5</v>
      </c>
      <c r="W6581" t="str" cm="1">
        <f t="array" ref="W6581">_xlfn.IFS(Table1[[#This Row],[tenure]]&lt;=12,"0-1 Years", Table1[[#This Row],[tenure]] &lt;=36, "1-3 Years",Table1[[#This Row],[tenure]]&lt;=60, "3-5 Years",Table1[[#This Row],[tenure]]&gt;60,"5+ Years")</f>
        <v>5+ Years</v>
      </c>
      <c r="X6581" t="str">
        <f>IF(AND(Table1[[#This Row],[Contract]]="Month-to-Month", Table1[[#This Row],[PaymentMethod]]= "Electronic check"), "High Risk", "Standard")</f>
        <v>Standard</v>
      </c>
      <c r="Y6581" s="11">
        <f>IFERROR(Table1[[#This Row],[TotalCharges]]/Table1[[#This Row],[tenure]],"0")</f>
        <v>83.293055555555554</v>
      </c>
      <c r="Z6581" t="str">
        <f>IF(Table1[[#This Row],[SeniorCitizen]]=1,"Yes","No")</f>
        <v>No</v>
      </c>
    </row>
    <row r="6582" spans="1:26" x14ac:dyDescent="0.3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7105</v>
      </c>
      <c r="S6582" s="2">
        <v>78</v>
      </c>
      <c r="T6582" s="2">
        <v>3824.2</v>
      </c>
      <c r="U6582" t="s">
        <v>24</v>
      </c>
      <c r="V6582">
        <f>COUNTIF(Table1[[#This Row],[OnlineSecurity]:[StreamingMovies]], "Yes")</f>
        <v>4</v>
      </c>
      <c r="W6582" t="str" cm="1">
        <f t="array" ref="W6582">_xlfn.IFS(Table1[[#This Row],[tenure]]&lt;=12,"0-1 Years", Table1[[#This Row],[tenure]] &lt;=36, "1-3 Years",Table1[[#This Row],[tenure]]&lt;=60, "3-5 Years",Table1[[#This Row],[tenure]]&gt;60,"5+ Years")</f>
        <v>3-5 Years</v>
      </c>
      <c r="X6582" t="str">
        <f>IF(AND(Table1[[#This Row],[Contract]]="Month-to-Month", Table1[[#This Row],[PaymentMethod]]= "Electronic check"), "High Risk", "Standard")</f>
        <v>Standard</v>
      </c>
      <c r="Y6582" s="11">
        <f>IFERROR(Table1[[#This Row],[TotalCharges]]/Table1[[#This Row],[tenure]],"0")</f>
        <v>78.044897959183672</v>
      </c>
      <c r="Z6582" t="str">
        <f>IF(Table1[[#This Row],[SeniorCitizen]]=1,"Yes","No")</f>
        <v>No</v>
      </c>
    </row>
    <row r="6583" spans="1:26" x14ac:dyDescent="0.3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s="2">
        <v>72.099999999999994</v>
      </c>
      <c r="T6583" s="2">
        <v>3886.05</v>
      </c>
      <c r="U6583" t="s">
        <v>24</v>
      </c>
      <c r="V6583">
        <f>COUNTIF(Table1[[#This Row],[OnlineSecurity]:[StreamingMovies]], "Yes")</f>
        <v>3</v>
      </c>
      <c r="W6583" t="str" cm="1">
        <f t="array" ref="W6583">_xlfn.IFS(Table1[[#This Row],[tenure]]&lt;=12,"0-1 Years", Table1[[#This Row],[tenure]] &lt;=36, "1-3 Years",Table1[[#This Row],[tenure]]&lt;=60, "3-5 Years",Table1[[#This Row],[tenure]]&gt;60,"5+ Years")</f>
        <v>3-5 Years</v>
      </c>
      <c r="X6583" t="str">
        <f>IF(AND(Table1[[#This Row],[Contract]]="Month-to-Month", Table1[[#This Row],[PaymentMethod]]= "Electronic check"), "High Risk", "Standard")</f>
        <v>Standard</v>
      </c>
      <c r="Y6583" s="11">
        <f>IFERROR(Table1[[#This Row],[TotalCharges]]/Table1[[#This Row],[tenure]],"0")</f>
        <v>71.963888888888889</v>
      </c>
      <c r="Z6583" t="str">
        <f>IF(Table1[[#This Row],[SeniorCitizen]]=1,"Yes","No")</f>
        <v>Yes</v>
      </c>
    </row>
    <row r="6584" spans="1:26" x14ac:dyDescent="0.3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7105</v>
      </c>
      <c r="S6584" s="2">
        <v>106.75</v>
      </c>
      <c r="T6584" s="2">
        <v>7283.25</v>
      </c>
      <c r="U6584" t="s">
        <v>24</v>
      </c>
      <c r="V6584">
        <f>COUNTIF(Table1[[#This Row],[OnlineSecurity]:[StreamingMovies]], "Yes")</f>
        <v>5</v>
      </c>
      <c r="W6584" t="str" cm="1">
        <f t="array" ref="W6584">_xlfn.IFS(Table1[[#This Row],[tenure]]&lt;=12,"0-1 Years", Table1[[#This Row],[tenure]] &lt;=36, "1-3 Years",Table1[[#This Row],[tenure]]&lt;=60, "3-5 Years",Table1[[#This Row],[tenure]]&gt;60,"5+ Years")</f>
        <v>5+ Years</v>
      </c>
      <c r="X6584" t="str">
        <f>IF(AND(Table1[[#This Row],[Contract]]="Month-to-Month", Table1[[#This Row],[PaymentMethod]]= "Electronic check"), "High Risk", "Standard")</f>
        <v>Standard</v>
      </c>
      <c r="Y6584" s="11">
        <f>IFERROR(Table1[[#This Row],[TotalCharges]]/Table1[[#This Row],[tenure]],"0")</f>
        <v>102.58098591549296</v>
      </c>
      <c r="Z6584" t="str">
        <f>IF(Table1[[#This Row],[SeniorCitizen]]=1,"Yes","No")</f>
        <v>No</v>
      </c>
    </row>
    <row r="6585" spans="1:26" x14ac:dyDescent="0.35">
      <c r="A6585" t="s">
        <v>6620</v>
      </c>
      <c r="B6585" t="s">
        <v>22</v>
      </c>
      <c r="C6585">
        <v>0</v>
      </c>
      <c r="D6585" t="s">
        <v>24</v>
      </c>
      <c r="E6585" t="s">
        <v>24</v>
      </c>
      <c r="F6585">
        <v>22</v>
      </c>
      <c r="G6585" t="s">
        <v>23</v>
      </c>
      <c r="H6585" t="s">
        <v>24</v>
      </c>
      <c r="I6585" t="s">
        <v>24</v>
      </c>
      <c r="J6585" t="s">
        <v>24</v>
      </c>
      <c r="K6585" t="s">
        <v>24</v>
      </c>
      <c r="L6585" t="s">
        <v>24</v>
      </c>
      <c r="M6585" t="s">
        <v>24</v>
      </c>
      <c r="N6585" t="s">
        <v>24</v>
      </c>
      <c r="O6585" t="s">
        <v>24</v>
      </c>
      <c r="P6585" t="s">
        <v>31</v>
      </c>
      <c r="Q6585" t="s">
        <v>23</v>
      </c>
      <c r="R6585" t="s">
        <v>32</v>
      </c>
      <c r="S6585" s="2">
        <v>19.25</v>
      </c>
      <c r="T6585" s="2">
        <v>412.55</v>
      </c>
      <c r="U6585" t="s">
        <v>24</v>
      </c>
      <c r="V6585">
        <f>COUNTIF(Table1[[#This Row],[OnlineSecurity]:[StreamingMovies]], "Yes")</f>
        <v>0</v>
      </c>
      <c r="W6585" t="str" cm="1">
        <f t="array" ref="W6585">_xlfn.IFS(Table1[[#This Row],[tenure]]&lt;=12,"0-1 Years", Table1[[#This Row],[tenure]] &lt;=36, "1-3 Years",Table1[[#This Row],[tenure]]&lt;=60, "3-5 Years",Table1[[#This Row],[tenure]]&gt;60,"5+ Years")</f>
        <v>1-3 Years</v>
      </c>
      <c r="X6585" t="str">
        <f>IF(AND(Table1[[#This Row],[Contract]]="Month-to-Month", Table1[[#This Row],[PaymentMethod]]= "Electronic check"), "High Risk", "Standard")</f>
        <v>Standard</v>
      </c>
      <c r="Y6585" s="11">
        <f>IFERROR(Table1[[#This Row],[TotalCharges]]/Table1[[#This Row],[tenure]],"0")</f>
        <v>18.752272727272729</v>
      </c>
      <c r="Z6585" t="str">
        <f>IF(Table1[[#This Row],[SeniorCitizen]]=1,"Yes","No")</f>
        <v>No</v>
      </c>
    </row>
    <row r="6586" spans="1:26" x14ac:dyDescent="0.35">
      <c r="A6586" t="s">
        <v>6621</v>
      </c>
      <c r="B6586" t="s">
        <v>22</v>
      </c>
      <c r="C6586">
        <v>0</v>
      </c>
      <c r="D6586" t="s">
        <v>23</v>
      </c>
      <c r="E6586" t="s">
        <v>23</v>
      </c>
      <c r="F6586">
        <v>50</v>
      </c>
      <c r="G6586" t="s">
        <v>23</v>
      </c>
      <c r="H6586" t="s">
        <v>24</v>
      </c>
      <c r="I6586" t="s">
        <v>24</v>
      </c>
      <c r="J6586" t="s">
        <v>24</v>
      </c>
      <c r="K6586" t="s">
        <v>24</v>
      </c>
      <c r="L6586" t="s">
        <v>24</v>
      </c>
      <c r="M6586" t="s">
        <v>24</v>
      </c>
      <c r="N6586" t="s">
        <v>24</v>
      </c>
      <c r="O6586" t="s">
        <v>24</v>
      </c>
      <c r="P6586" t="s">
        <v>47</v>
      </c>
      <c r="Q6586" t="s">
        <v>24</v>
      </c>
      <c r="R6586" t="s">
        <v>7105</v>
      </c>
      <c r="S6586" s="2">
        <v>20.55</v>
      </c>
      <c r="T6586" s="2">
        <v>1070.25</v>
      </c>
      <c r="U6586" t="s">
        <v>24</v>
      </c>
      <c r="V6586">
        <f>COUNTIF(Table1[[#This Row],[OnlineSecurity]:[StreamingMovies]], "Yes")</f>
        <v>0</v>
      </c>
      <c r="W6586" t="str" cm="1">
        <f t="array" ref="W6586">_xlfn.IFS(Table1[[#This Row],[tenure]]&lt;=12,"0-1 Years", Table1[[#This Row],[tenure]] &lt;=36, "1-3 Years",Table1[[#This Row],[tenure]]&lt;=60, "3-5 Years",Table1[[#This Row],[tenure]]&gt;60,"5+ Years")</f>
        <v>3-5 Years</v>
      </c>
      <c r="X6586" t="str">
        <f>IF(AND(Table1[[#This Row],[Contract]]="Month-to-Month", Table1[[#This Row],[PaymentMethod]]= "Electronic check"), "High Risk", "Standard")</f>
        <v>Standard</v>
      </c>
      <c r="Y6586" s="11">
        <f>IFERROR(Table1[[#This Row],[TotalCharges]]/Table1[[#This Row],[tenure]],"0")</f>
        <v>21.405000000000001</v>
      </c>
      <c r="Z6586" t="str">
        <f>IF(Table1[[#This Row],[SeniorCitizen]]=1,"Yes","No")</f>
        <v>No</v>
      </c>
    </row>
    <row r="6587" spans="1:26" x14ac:dyDescent="0.35">
      <c r="A6587" t="s">
        <v>6622</v>
      </c>
      <c r="B6587" t="s">
        <v>22</v>
      </c>
      <c r="C6587">
        <v>0</v>
      </c>
      <c r="D6587" t="s">
        <v>23</v>
      </c>
      <c r="E6587" t="s">
        <v>23</v>
      </c>
      <c r="F6587">
        <v>43</v>
      </c>
      <c r="G6587" t="s">
        <v>23</v>
      </c>
      <c r="H6587" t="s">
        <v>24</v>
      </c>
      <c r="I6587" t="s">
        <v>24</v>
      </c>
      <c r="J6587" t="s">
        <v>24</v>
      </c>
      <c r="K6587" t="s">
        <v>24</v>
      </c>
      <c r="L6587" t="s">
        <v>24</v>
      </c>
      <c r="M6587" t="s">
        <v>24</v>
      </c>
      <c r="N6587" t="s">
        <v>24</v>
      </c>
      <c r="O6587" t="s">
        <v>24</v>
      </c>
      <c r="P6587" t="s">
        <v>31</v>
      </c>
      <c r="Q6587" t="s">
        <v>24</v>
      </c>
      <c r="R6587" t="s">
        <v>32</v>
      </c>
      <c r="S6587" s="2">
        <v>20</v>
      </c>
      <c r="T6587" s="2">
        <v>817.95</v>
      </c>
      <c r="U6587" t="s">
        <v>24</v>
      </c>
      <c r="V6587">
        <f>COUNTIF(Table1[[#This Row],[OnlineSecurity]:[StreamingMovies]], "Yes")</f>
        <v>0</v>
      </c>
      <c r="W6587" t="str" cm="1">
        <f t="array" ref="W6587">_xlfn.IFS(Table1[[#This Row],[tenure]]&lt;=12,"0-1 Years", Table1[[#This Row],[tenure]] &lt;=36, "1-3 Years",Table1[[#This Row],[tenure]]&lt;=60, "3-5 Years",Table1[[#This Row],[tenure]]&gt;60,"5+ Years")</f>
        <v>3-5 Years</v>
      </c>
      <c r="X6587" t="str">
        <f>IF(AND(Table1[[#This Row],[Contract]]="Month-to-Month", Table1[[#This Row],[PaymentMethod]]= "Electronic check"), "High Risk", "Standard")</f>
        <v>Standard</v>
      </c>
      <c r="Y6587" s="11">
        <f>IFERROR(Table1[[#This Row],[TotalCharges]]/Table1[[#This Row],[tenure]],"0")</f>
        <v>19.022093023255817</v>
      </c>
      <c r="Z6587" t="str">
        <f>IF(Table1[[#This Row],[SeniorCitizen]]=1,"Yes","No")</f>
        <v>No</v>
      </c>
    </row>
    <row r="6588" spans="1:26" x14ac:dyDescent="0.35">
      <c r="A6588" t="s">
        <v>6623</v>
      </c>
      <c r="B6588" t="s">
        <v>22</v>
      </c>
      <c r="C6588">
        <v>0</v>
      </c>
      <c r="D6588" t="s">
        <v>23</v>
      </c>
      <c r="E6588" t="s">
        <v>23</v>
      </c>
      <c r="F6588">
        <v>45</v>
      </c>
      <c r="G6588" t="s">
        <v>23</v>
      </c>
      <c r="H6588" t="s">
        <v>23</v>
      </c>
      <c r="I6588" t="s">
        <v>24</v>
      </c>
      <c r="J6588" t="s">
        <v>24</v>
      </c>
      <c r="K6588" t="s">
        <v>24</v>
      </c>
      <c r="L6588" t="s">
        <v>24</v>
      </c>
      <c r="M6588" t="s">
        <v>24</v>
      </c>
      <c r="N6588" t="s">
        <v>24</v>
      </c>
      <c r="O6588" t="s">
        <v>24</v>
      </c>
      <c r="P6588" t="s">
        <v>47</v>
      </c>
      <c r="Q6588" t="s">
        <v>23</v>
      </c>
      <c r="R6588" t="s">
        <v>7105</v>
      </c>
      <c r="S6588" s="2">
        <v>24.65</v>
      </c>
      <c r="T6588" s="2">
        <v>1171.3</v>
      </c>
      <c r="U6588" t="s">
        <v>24</v>
      </c>
      <c r="V6588">
        <f>COUNTIF(Table1[[#This Row],[OnlineSecurity]:[StreamingMovies]], "Yes")</f>
        <v>0</v>
      </c>
      <c r="W6588" t="str" cm="1">
        <f t="array" ref="W6588">_xlfn.IFS(Table1[[#This Row],[tenure]]&lt;=12,"0-1 Years", Table1[[#This Row],[tenure]] &lt;=36, "1-3 Years",Table1[[#This Row],[tenure]]&lt;=60, "3-5 Years",Table1[[#This Row],[tenure]]&gt;60,"5+ Years")</f>
        <v>3-5 Years</v>
      </c>
      <c r="X6588" t="str">
        <f>IF(AND(Table1[[#This Row],[Contract]]="Month-to-Month", Table1[[#This Row],[PaymentMethod]]= "Electronic check"), "High Risk", "Standard")</f>
        <v>Standard</v>
      </c>
      <c r="Y6588" s="11">
        <f>IFERROR(Table1[[#This Row],[TotalCharges]]/Table1[[#This Row],[tenure]],"0")</f>
        <v>26.028888888888886</v>
      </c>
      <c r="Z6588" t="str">
        <f>IF(Table1[[#This Row],[SeniorCitizen]]=1,"Yes","No")</f>
        <v>No</v>
      </c>
    </row>
    <row r="6589" spans="1:26" x14ac:dyDescent="0.3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7104</v>
      </c>
      <c r="S6589" s="2">
        <v>103.5</v>
      </c>
      <c r="T6589" s="2">
        <v>6548.65</v>
      </c>
      <c r="U6589" t="s">
        <v>24</v>
      </c>
      <c r="V6589">
        <f>COUNTIF(Table1[[#This Row],[OnlineSecurity]:[StreamingMovies]], "Yes")</f>
        <v>4</v>
      </c>
      <c r="W6589" t="str" cm="1">
        <f t="array" ref="W6589">_xlfn.IFS(Table1[[#This Row],[tenure]]&lt;=12,"0-1 Years", Table1[[#This Row],[tenure]] &lt;=36, "1-3 Years",Table1[[#This Row],[tenure]]&lt;=60, "3-5 Years",Table1[[#This Row],[tenure]]&gt;60,"5+ Years")</f>
        <v>5+ Years</v>
      </c>
      <c r="X6589" t="str">
        <f>IF(AND(Table1[[#This Row],[Contract]]="Month-to-Month", Table1[[#This Row],[PaymentMethod]]= "Electronic check"), "High Risk", "Standard")</f>
        <v>Standard</v>
      </c>
      <c r="Y6589" s="11">
        <f>IFERROR(Table1[[#This Row],[TotalCharges]]/Table1[[#This Row],[tenure]],"0")</f>
        <v>102.32265624999999</v>
      </c>
      <c r="Z6589" t="str">
        <f>IF(Table1[[#This Row],[SeniorCitizen]]=1,"Yes","No")</f>
        <v>Yes</v>
      </c>
    </row>
    <row r="6590" spans="1:26" x14ac:dyDescent="0.35">
      <c r="A6590" t="s">
        <v>6625</v>
      </c>
      <c r="B6590" t="s">
        <v>22</v>
      </c>
      <c r="C6590">
        <v>0</v>
      </c>
      <c r="D6590" t="s">
        <v>23</v>
      </c>
      <c r="E6590" t="s">
        <v>23</v>
      </c>
      <c r="F6590">
        <v>23</v>
      </c>
      <c r="G6590" t="s">
        <v>23</v>
      </c>
      <c r="H6590" t="s">
        <v>23</v>
      </c>
      <c r="I6590" t="s">
        <v>24</v>
      </c>
      <c r="J6590" t="s">
        <v>24</v>
      </c>
      <c r="K6590" t="s">
        <v>24</v>
      </c>
      <c r="L6590" t="s">
        <v>24</v>
      </c>
      <c r="M6590" t="s">
        <v>24</v>
      </c>
      <c r="N6590" t="s">
        <v>24</v>
      </c>
      <c r="O6590" t="s">
        <v>24</v>
      </c>
      <c r="P6590" t="s">
        <v>47</v>
      </c>
      <c r="Q6590" t="s">
        <v>24</v>
      </c>
      <c r="R6590" t="s">
        <v>32</v>
      </c>
      <c r="S6590" s="2">
        <v>23.85</v>
      </c>
      <c r="T6590" s="2">
        <v>625.65</v>
      </c>
      <c r="U6590" t="s">
        <v>24</v>
      </c>
      <c r="V6590">
        <f>COUNTIF(Table1[[#This Row],[OnlineSecurity]:[StreamingMovies]], "Yes")</f>
        <v>0</v>
      </c>
      <c r="W6590" t="str" cm="1">
        <f t="array" ref="W6590">_xlfn.IFS(Table1[[#This Row],[tenure]]&lt;=12,"0-1 Years", Table1[[#This Row],[tenure]] &lt;=36, "1-3 Years",Table1[[#This Row],[tenure]]&lt;=60, "3-5 Years",Table1[[#This Row],[tenure]]&gt;60,"5+ Years")</f>
        <v>1-3 Years</v>
      </c>
      <c r="X6590" t="str">
        <f>IF(AND(Table1[[#This Row],[Contract]]="Month-to-Month", Table1[[#This Row],[PaymentMethod]]= "Electronic check"), "High Risk", "Standard")</f>
        <v>Standard</v>
      </c>
      <c r="Y6590" s="11">
        <f>IFERROR(Table1[[#This Row],[TotalCharges]]/Table1[[#This Row],[tenure]],"0")</f>
        <v>27.202173913043477</v>
      </c>
      <c r="Z6590" t="str">
        <f>IF(Table1[[#This Row],[SeniorCitizen]]=1,"Yes","No")</f>
        <v>No</v>
      </c>
    </row>
    <row r="6591" spans="1:26" x14ac:dyDescent="0.35">
      <c r="A6591" t="s">
        <v>6626</v>
      </c>
      <c r="B6591" t="s">
        <v>22</v>
      </c>
      <c r="C6591">
        <v>0</v>
      </c>
      <c r="D6591" t="s">
        <v>23</v>
      </c>
      <c r="E6591" t="s">
        <v>24</v>
      </c>
      <c r="F6591">
        <v>68</v>
      </c>
      <c r="G6591" t="s">
        <v>23</v>
      </c>
      <c r="H6591" t="s">
        <v>23</v>
      </c>
      <c r="I6591" t="s">
        <v>24</v>
      </c>
      <c r="J6591" t="s">
        <v>24</v>
      </c>
      <c r="K6591" t="s">
        <v>24</v>
      </c>
      <c r="L6591" t="s">
        <v>24</v>
      </c>
      <c r="M6591" t="s">
        <v>24</v>
      </c>
      <c r="N6591" t="s">
        <v>24</v>
      </c>
      <c r="O6591" t="s">
        <v>24</v>
      </c>
      <c r="P6591" t="s">
        <v>47</v>
      </c>
      <c r="Q6591" t="s">
        <v>24</v>
      </c>
      <c r="R6591" t="s">
        <v>7105</v>
      </c>
      <c r="S6591" s="2">
        <v>25.8</v>
      </c>
      <c r="T6591" s="2">
        <v>1911.5</v>
      </c>
      <c r="U6591" t="s">
        <v>24</v>
      </c>
      <c r="V6591">
        <f>COUNTIF(Table1[[#This Row],[OnlineSecurity]:[StreamingMovies]], "Yes")</f>
        <v>0</v>
      </c>
      <c r="W6591" t="str" cm="1">
        <f t="array" ref="W6591">_xlfn.IFS(Table1[[#This Row],[tenure]]&lt;=12,"0-1 Years", Table1[[#This Row],[tenure]] &lt;=36, "1-3 Years",Table1[[#This Row],[tenure]]&lt;=60, "3-5 Years",Table1[[#This Row],[tenure]]&gt;60,"5+ Years")</f>
        <v>5+ Years</v>
      </c>
      <c r="X6591" t="str">
        <f>IF(AND(Table1[[#This Row],[Contract]]="Month-to-Month", Table1[[#This Row],[PaymentMethod]]= "Electronic check"), "High Risk", "Standard")</f>
        <v>Standard</v>
      </c>
      <c r="Y6591" s="11">
        <f>IFERROR(Table1[[#This Row],[TotalCharges]]/Table1[[#This Row],[tenure]],"0")</f>
        <v>28.110294117647058</v>
      </c>
      <c r="Z6591" t="str">
        <f>IF(Table1[[#This Row],[SeniorCitizen]]=1,"Yes","No")</f>
        <v>No</v>
      </c>
    </row>
    <row r="6592" spans="1:26" x14ac:dyDescent="0.3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s="2">
        <v>70.849999999999994</v>
      </c>
      <c r="T6592" s="2">
        <v>70.849999999999994</v>
      </c>
      <c r="U6592" t="s">
        <v>23</v>
      </c>
      <c r="V6592">
        <f>COUNTIF(Table1[[#This Row],[OnlineSecurity]:[StreamingMovies]], "Yes")</f>
        <v>0</v>
      </c>
      <c r="W6592" t="str" cm="1">
        <f t="array" ref="W6592">_xlfn.IFS(Table1[[#This Row],[tenure]]&lt;=12,"0-1 Years", Table1[[#This Row],[tenure]] &lt;=36, "1-3 Years",Table1[[#This Row],[tenure]]&lt;=60, "3-5 Years",Table1[[#This Row],[tenure]]&gt;60,"5+ Years")</f>
        <v>0-1 Years</v>
      </c>
      <c r="X6592" t="str">
        <f>IF(AND(Table1[[#This Row],[Contract]]="Month-to-Month", Table1[[#This Row],[PaymentMethod]]= "Electronic check"), "High Risk", "Standard")</f>
        <v>High Risk</v>
      </c>
      <c r="Y6592" s="11">
        <f>IFERROR(Table1[[#This Row],[TotalCharges]]/Table1[[#This Row],[tenure]],"0")</f>
        <v>70.849999999999994</v>
      </c>
      <c r="Z6592" t="str">
        <f>IF(Table1[[#This Row],[SeniorCitizen]]=1,"Yes","No")</f>
        <v>No</v>
      </c>
    </row>
    <row r="6593" spans="1:26" x14ac:dyDescent="0.3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7105</v>
      </c>
      <c r="S6593" s="2">
        <v>69.8</v>
      </c>
      <c r="T6593" s="2">
        <v>134.69999999999999</v>
      </c>
      <c r="U6593" t="s">
        <v>23</v>
      </c>
      <c r="V6593">
        <f>COUNTIF(Table1[[#This Row],[OnlineSecurity]:[StreamingMovies]], "Yes")</f>
        <v>0</v>
      </c>
      <c r="W6593" t="str" cm="1">
        <f t="array" ref="W6593">_xlfn.IFS(Table1[[#This Row],[tenure]]&lt;=12,"0-1 Years", Table1[[#This Row],[tenure]] &lt;=36, "1-3 Years",Table1[[#This Row],[tenure]]&lt;=60, "3-5 Years",Table1[[#This Row],[tenure]]&gt;60,"5+ Years")</f>
        <v>0-1 Years</v>
      </c>
      <c r="X6593" t="str">
        <f>IF(AND(Table1[[#This Row],[Contract]]="Month-to-Month", Table1[[#This Row],[PaymentMethod]]= "Electronic check"), "High Risk", "Standard")</f>
        <v>Standard</v>
      </c>
      <c r="Y6593" s="11">
        <f>IFERROR(Table1[[#This Row],[TotalCharges]]/Table1[[#This Row],[tenure]],"0")</f>
        <v>67.349999999999994</v>
      </c>
      <c r="Z6593" t="str">
        <f>IF(Table1[[#This Row],[SeniorCitizen]]=1,"Yes","No")</f>
        <v>No</v>
      </c>
    </row>
    <row r="6594" spans="1:26" x14ac:dyDescent="0.3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7105</v>
      </c>
      <c r="S6594" s="2">
        <v>59.45</v>
      </c>
      <c r="T6594" s="2">
        <v>1507</v>
      </c>
      <c r="U6594" t="s">
        <v>24</v>
      </c>
      <c r="V6594">
        <f>COUNTIF(Table1[[#This Row],[OnlineSecurity]:[StreamingMovies]], "Yes")</f>
        <v>2</v>
      </c>
      <c r="W6594" t="str" cm="1">
        <f t="array" ref="W6594">_xlfn.IFS(Table1[[#This Row],[tenure]]&lt;=12,"0-1 Years", Table1[[#This Row],[tenure]] &lt;=36, "1-3 Years",Table1[[#This Row],[tenure]]&lt;=60, "3-5 Years",Table1[[#This Row],[tenure]]&gt;60,"5+ Years")</f>
        <v>1-3 Years</v>
      </c>
      <c r="X6594" t="str">
        <f>IF(AND(Table1[[#This Row],[Contract]]="Month-to-Month", Table1[[#This Row],[PaymentMethod]]= "Electronic check"), "High Risk", "Standard")</f>
        <v>Standard</v>
      </c>
      <c r="Y6594" s="11">
        <f>IFERROR(Table1[[#This Row],[TotalCharges]]/Table1[[#This Row],[tenure]],"0")</f>
        <v>57.96153846153846</v>
      </c>
      <c r="Z6594" t="str">
        <f>IF(Table1[[#This Row],[SeniorCitizen]]=1,"Yes","No")</f>
        <v>No</v>
      </c>
    </row>
    <row r="6595" spans="1:26" x14ac:dyDescent="0.35">
      <c r="A6595" t="s">
        <v>6630</v>
      </c>
      <c r="B6595" t="s">
        <v>30</v>
      </c>
      <c r="C6595">
        <v>0</v>
      </c>
      <c r="D6595" t="s">
        <v>23</v>
      </c>
      <c r="E6595" t="s">
        <v>24</v>
      </c>
      <c r="F6595">
        <v>55</v>
      </c>
      <c r="G6595" t="s">
        <v>24</v>
      </c>
      <c r="H6595" t="s">
        <v>24</v>
      </c>
      <c r="I6595" t="s">
        <v>26</v>
      </c>
      <c r="J6595" t="s">
        <v>24</v>
      </c>
      <c r="K6595" t="s">
        <v>24</v>
      </c>
      <c r="L6595" t="s">
        <v>23</v>
      </c>
      <c r="M6595" t="s">
        <v>23</v>
      </c>
      <c r="N6595" t="s">
        <v>23</v>
      </c>
      <c r="O6595" t="s">
        <v>23</v>
      </c>
      <c r="P6595" t="s">
        <v>27</v>
      </c>
      <c r="Q6595" t="s">
        <v>23</v>
      </c>
      <c r="R6595" t="s">
        <v>7104</v>
      </c>
      <c r="S6595" s="2">
        <v>54.55</v>
      </c>
      <c r="T6595" s="2">
        <v>2978.3</v>
      </c>
      <c r="U6595" t="s">
        <v>23</v>
      </c>
      <c r="V6595">
        <f>COUNTIF(Table1[[#This Row],[OnlineSecurity]:[StreamingMovies]], "Yes")</f>
        <v>4</v>
      </c>
      <c r="W6595" t="str" cm="1">
        <f t="array" ref="W6595">_xlfn.IFS(Table1[[#This Row],[tenure]]&lt;=12,"0-1 Years", Table1[[#This Row],[tenure]] &lt;=36, "1-3 Years",Table1[[#This Row],[tenure]]&lt;=60, "3-5 Years",Table1[[#This Row],[tenure]]&gt;60,"5+ Years")</f>
        <v>3-5 Years</v>
      </c>
      <c r="X6595" t="str">
        <f>IF(AND(Table1[[#This Row],[Contract]]="Month-to-Month", Table1[[#This Row],[PaymentMethod]]= "Electronic check"), "High Risk", "Standard")</f>
        <v>Standard</v>
      </c>
      <c r="Y6595" s="11">
        <f>IFERROR(Table1[[#This Row],[TotalCharges]]/Table1[[#This Row],[tenure]],"0")</f>
        <v>54.150909090909096</v>
      </c>
      <c r="Z6595" t="str">
        <f>IF(Table1[[#This Row],[SeniorCitizen]]=1,"Yes","No")</f>
        <v>No</v>
      </c>
    </row>
    <row r="6596" spans="1:26" x14ac:dyDescent="0.35">
      <c r="A6596" t="s">
        <v>6631</v>
      </c>
      <c r="B6596" t="s">
        <v>30</v>
      </c>
      <c r="C6596">
        <v>0</v>
      </c>
      <c r="D6596" t="s">
        <v>24</v>
      </c>
      <c r="E6596" t="s">
        <v>24</v>
      </c>
      <c r="F6596">
        <v>14</v>
      </c>
      <c r="G6596" t="s">
        <v>23</v>
      </c>
      <c r="H6596" t="s">
        <v>24</v>
      </c>
      <c r="I6596" t="s">
        <v>24</v>
      </c>
      <c r="J6596" t="s">
        <v>24</v>
      </c>
      <c r="K6596" t="s">
        <v>24</v>
      </c>
      <c r="L6596" t="s">
        <v>24</v>
      </c>
      <c r="M6596" t="s">
        <v>24</v>
      </c>
      <c r="N6596" t="s">
        <v>24</v>
      </c>
      <c r="O6596" t="s">
        <v>24</v>
      </c>
      <c r="P6596" t="s">
        <v>27</v>
      </c>
      <c r="Q6596" t="s">
        <v>23</v>
      </c>
      <c r="R6596" t="s">
        <v>28</v>
      </c>
      <c r="S6596" s="2">
        <v>20.05</v>
      </c>
      <c r="T6596" s="2">
        <v>299.3</v>
      </c>
      <c r="U6596" t="s">
        <v>24</v>
      </c>
      <c r="V6596">
        <f>COUNTIF(Table1[[#This Row],[OnlineSecurity]:[StreamingMovies]], "Yes")</f>
        <v>0</v>
      </c>
      <c r="W6596" t="str" cm="1">
        <f t="array" ref="W6596">_xlfn.IFS(Table1[[#This Row],[tenure]]&lt;=12,"0-1 Years", Table1[[#This Row],[tenure]] &lt;=36, "1-3 Years",Table1[[#This Row],[tenure]]&lt;=60, "3-5 Years",Table1[[#This Row],[tenure]]&gt;60,"5+ Years")</f>
        <v>1-3 Years</v>
      </c>
      <c r="X6596" t="str">
        <f>IF(AND(Table1[[#This Row],[Contract]]="Month-to-Month", Table1[[#This Row],[PaymentMethod]]= "Electronic check"), "High Risk", "Standard")</f>
        <v>High Risk</v>
      </c>
      <c r="Y6596" s="11">
        <f>IFERROR(Table1[[#This Row],[TotalCharges]]/Table1[[#This Row],[tenure]],"0")</f>
        <v>21.37857142857143</v>
      </c>
      <c r="Z6596" t="str">
        <f>IF(Table1[[#This Row],[SeniorCitizen]]=1,"Yes","No")</f>
        <v>No</v>
      </c>
    </row>
    <row r="6597" spans="1:26" x14ac:dyDescent="0.3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s="2">
        <v>82.55</v>
      </c>
      <c r="T6597" s="2">
        <v>5832.65</v>
      </c>
      <c r="U6597" t="s">
        <v>24</v>
      </c>
      <c r="V6597">
        <f>COUNTIF(Table1[[#This Row],[OnlineSecurity]:[StreamingMovies]], "Yes")</f>
        <v>5</v>
      </c>
      <c r="W6597" t="str" cm="1">
        <f t="array" ref="W6597">_xlfn.IFS(Table1[[#This Row],[tenure]]&lt;=12,"0-1 Years", Table1[[#This Row],[tenure]] &lt;=36, "1-3 Years",Table1[[#This Row],[tenure]]&lt;=60, "3-5 Years",Table1[[#This Row],[tenure]]&gt;60,"5+ Years")</f>
        <v>5+ Years</v>
      </c>
      <c r="X6597" t="str">
        <f>IF(AND(Table1[[#This Row],[Contract]]="Month-to-Month", Table1[[#This Row],[PaymentMethod]]= "Electronic check"), "High Risk", "Standard")</f>
        <v>Standard</v>
      </c>
      <c r="Y6597" s="11">
        <f>IFERROR(Table1[[#This Row],[TotalCharges]]/Table1[[#This Row],[tenure]],"0")</f>
        <v>82.149999999999991</v>
      </c>
      <c r="Z6597" t="str">
        <f>IF(Table1[[#This Row],[SeniorCitizen]]=1,"Yes","No")</f>
        <v>No</v>
      </c>
    </row>
    <row r="6598" spans="1:26" x14ac:dyDescent="0.3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s="2">
        <v>81.25</v>
      </c>
      <c r="T6598" s="2">
        <v>5567.55</v>
      </c>
      <c r="U6598" t="s">
        <v>24</v>
      </c>
      <c r="V6598">
        <f>COUNTIF(Table1[[#This Row],[OnlineSecurity]:[StreamingMovies]], "Yes")</f>
        <v>5</v>
      </c>
      <c r="W6598" t="str" cm="1">
        <f t="array" ref="W6598">_xlfn.IFS(Table1[[#This Row],[tenure]]&lt;=12,"0-1 Years", Table1[[#This Row],[tenure]] &lt;=36, "1-3 Years",Table1[[#This Row],[tenure]]&lt;=60, "3-5 Years",Table1[[#This Row],[tenure]]&gt;60,"5+ Years")</f>
        <v>5+ Years</v>
      </c>
      <c r="X6598" t="str">
        <f>IF(AND(Table1[[#This Row],[Contract]]="Month-to-Month", Table1[[#This Row],[PaymentMethod]]= "Electronic check"), "High Risk", "Standard")</f>
        <v>Standard</v>
      </c>
      <c r="Y6598" s="11">
        <f>IFERROR(Table1[[#This Row],[TotalCharges]]/Table1[[#This Row],[tenure]],"0")</f>
        <v>86.992968750000003</v>
      </c>
      <c r="Z6598" t="str">
        <f>IF(Table1[[#This Row],[SeniorCitizen]]=1,"Yes","No")</f>
        <v>No</v>
      </c>
    </row>
    <row r="6599" spans="1:26" x14ac:dyDescent="0.3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7105</v>
      </c>
      <c r="S6599" s="2">
        <v>70.75</v>
      </c>
      <c r="T6599" s="2">
        <v>450.8</v>
      </c>
      <c r="U6599" t="s">
        <v>23</v>
      </c>
      <c r="V6599">
        <f>COUNTIF(Table1[[#This Row],[OnlineSecurity]:[StreamingMovies]], "Yes")</f>
        <v>3</v>
      </c>
      <c r="W6599" t="str" cm="1">
        <f t="array" ref="W6599">_xlfn.IFS(Table1[[#This Row],[tenure]]&lt;=12,"0-1 Years", Table1[[#This Row],[tenure]] &lt;=36, "1-3 Years",Table1[[#This Row],[tenure]]&lt;=60, "3-5 Years",Table1[[#This Row],[tenure]]&gt;60,"5+ Years")</f>
        <v>0-1 Years</v>
      </c>
      <c r="X6599" t="str">
        <f>IF(AND(Table1[[#This Row],[Contract]]="Month-to-Month", Table1[[#This Row],[PaymentMethod]]= "Electronic check"), "High Risk", "Standard")</f>
        <v>Standard</v>
      </c>
      <c r="Y6599" s="11">
        <f>IFERROR(Table1[[#This Row],[TotalCharges]]/Table1[[#This Row],[tenure]],"0")</f>
        <v>64.400000000000006</v>
      </c>
      <c r="Z6599" t="str">
        <f>IF(Table1[[#This Row],[SeniorCitizen]]=1,"Yes","No")</f>
        <v>No</v>
      </c>
    </row>
    <row r="6600" spans="1:26" x14ac:dyDescent="0.3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7105</v>
      </c>
      <c r="S6600" s="2">
        <v>74.3</v>
      </c>
      <c r="T6600" s="2">
        <v>4166.3500000000004</v>
      </c>
      <c r="U6600" t="s">
        <v>24</v>
      </c>
      <c r="V6600">
        <f>COUNTIF(Table1[[#This Row],[OnlineSecurity]:[StreamingMovies]], "Yes")</f>
        <v>5</v>
      </c>
      <c r="W6600" t="str" cm="1">
        <f t="array" ref="W6600">_xlfn.IFS(Table1[[#This Row],[tenure]]&lt;=12,"0-1 Years", Table1[[#This Row],[tenure]] &lt;=36, "1-3 Years",Table1[[#This Row],[tenure]]&lt;=60, "3-5 Years",Table1[[#This Row],[tenure]]&gt;60,"5+ Years")</f>
        <v>3-5 Years</v>
      </c>
      <c r="X6600" t="str">
        <f>IF(AND(Table1[[#This Row],[Contract]]="Month-to-Month", Table1[[#This Row],[PaymentMethod]]= "Electronic check"), "High Risk", "Standard")</f>
        <v>Standard</v>
      </c>
      <c r="Y6600" s="11">
        <f>IFERROR(Table1[[#This Row],[TotalCharges]]/Table1[[#This Row],[tenure]],"0")</f>
        <v>73.09385964912282</v>
      </c>
      <c r="Z6600" t="str">
        <f>IF(Table1[[#This Row],[SeniorCitizen]]=1,"Yes","No")</f>
        <v>No</v>
      </c>
    </row>
    <row r="6601" spans="1:26" x14ac:dyDescent="0.3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s="2">
        <v>94.1</v>
      </c>
      <c r="T6601" s="2">
        <v>1215.5999999999999</v>
      </c>
      <c r="U6601" t="s">
        <v>23</v>
      </c>
      <c r="V6601">
        <f>COUNTIF(Table1[[#This Row],[OnlineSecurity]:[StreamingMovies]], "Yes")</f>
        <v>3</v>
      </c>
      <c r="W6601" t="str" cm="1">
        <f t="array" ref="W6601">_xlfn.IFS(Table1[[#This Row],[tenure]]&lt;=12,"0-1 Years", Table1[[#This Row],[tenure]] &lt;=36, "1-3 Years",Table1[[#This Row],[tenure]]&lt;=60, "3-5 Years",Table1[[#This Row],[tenure]]&gt;60,"5+ Years")</f>
        <v>1-3 Years</v>
      </c>
      <c r="X6601" t="str">
        <f>IF(AND(Table1[[#This Row],[Contract]]="Month-to-Month", Table1[[#This Row],[PaymentMethod]]= "Electronic check"), "High Risk", "Standard")</f>
        <v>High Risk</v>
      </c>
      <c r="Y6601" s="11">
        <f>IFERROR(Table1[[#This Row],[TotalCharges]]/Table1[[#This Row],[tenure]],"0")</f>
        <v>93.507692307692295</v>
      </c>
      <c r="Z6601" t="str">
        <f>IF(Table1[[#This Row],[SeniorCitizen]]=1,"Yes","No")</f>
        <v>No</v>
      </c>
    </row>
    <row r="6602" spans="1:26" x14ac:dyDescent="0.35">
      <c r="A6602" t="s">
        <v>6637</v>
      </c>
      <c r="B6602" t="s">
        <v>22</v>
      </c>
      <c r="C6602">
        <v>0</v>
      </c>
      <c r="D6602" t="s">
        <v>23</v>
      </c>
      <c r="E6602" t="s">
        <v>23</v>
      </c>
      <c r="F6602">
        <v>3</v>
      </c>
      <c r="G6602" t="s">
        <v>24</v>
      </c>
      <c r="H6602" t="s">
        <v>24</v>
      </c>
      <c r="I6602" t="s">
        <v>26</v>
      </c>
      <c r="J6602" t="s">
        <v>23</v>
      </c>
      <c r="K6602" t="s">
        <v>24</v>
      </c>
      <c r="L6602" t="s">
        <v>24</v>
      </c>
      <c r="M6602" t="s">
        <v>24</v>
      </c>
      <c r="N6602" t="s">
        <v>24</v>
      </c>
      <c r="O6602" t="s">
        <v>24</v>
      </c>
      <c r="P6602" t="s">
        <v>27</v>
      </c>
      <c r="Q6602" t="s">
        <v>24</v>
      </c>
      <c r="R6602" t="s">
        <v>7105</v>
      </c>
      <c r="S6602" s="2">
        <v>29.7</v>
      </c>
      <c r="T6602" s="2">
        <v>91.7</v>
      </c>
      <c r="U6602" t="s">
        <v>23</v>
      </c>
      <c r="V6602">
        <f>COUNTIF(Table1[[#This Row],[OnlineSecurity]:[StreamingMovies]], "Yes")</f>
        <v>1</v>
      </c>
      <c r="W6602" t="str" cm="1">
        <f t="array" ref="W6602">_xlfn.IFS(Table1[[#This Row],[tenure]]&lt;=12,"0-1 Years", Table1[[#This Row],[tenure]] &lt;=36, "1-3 Years",Table1[[#This Row],[tenure]]&lt;=60, "3-5 Years",Table1[[#This Row],[tenure]]&gt;60,"5+ Years")</f>
        <v>0-1 Years</v>
      </c>
      <c r="X6602" t="str">
        <f>IF(AND(Table1[[#This Row],[Contract]]="Month-to-Month", Table1[[#This Row],[PaymentMethod]]= "Electronic check"), "High Risk", "Standard")</f>
        <v>Standard</v>
      </c>
      <c r="Y6602" s="11">
        <f>IFERROR(Table1[[#This Row],[TotalCharges]]/Table1[[#This Row],[tenure]],"0")</f>
        <v>30.566666666666666</v>
      </c>
      <c r="Z6602" t="str">
        <f>IF(Table1[[#This Row],[SeniorCitizen]]=1,"Yes","No")</f>
        <v>No</v>
      </c>
    </row>
    <row r="6603" spans="1:26" x14ac:dyDescent="0.3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7105</v>
      </c>
      <c r="S6603" s="2">
        <v>109.7</v>
      </c>
      <c r="T6603" s="2">
        <v>7898.45</v>
      </c>
      <c r="U6603" t="s">
        <v>24</v>
      </c>
      <c r="V6603">
        <f>COUNTIF(Table1[[#This Row],[OnlineSecurity]:[StreamingMovies]], "Yes")</f>
        <v>5</v>
      </c>
      <c r="W6603" t="str" cm="1">
        <f t="array" ref="W6603">_xlfn.IFS(Table1[[#This Row],[tenure]]&lt;=12,"0-1 Years", Table1[[#This Row],[tenure]] &lt;=36, "1-3 Years",Table1[[#This Row],[tenure]]&lt;=60, "3-5 Years",Table1[[#This Row],[tenure]]&gt;60,"5+ Years")</f>
        <v>5+ Years</v>
      </c>
      <c r="X6603" t="str">
        <f>IF(AND(Table1[[#This Row],[Contract]]="Month-to-Month", Table1[[#This Row],[PaymentMethod]]= "Electronic check"), "High Risk", "Standard")</f>
        <v>Standard</v>
      </c>
      <c r="Y6603" s="11">
        <f>IFERROR(Table1[[#This Row],[TotalCharges]]/Table1[[#This Row],[tenure]],"0")</f>
        <v>109.70069444444444</v>
      </c>
      <c r="Z6603" t="str">
        <f>IF(Table1[[#This Row],[SeniorCitizen]]=1,"Yes","No")</f>
        <v>Yes</v>
      </c>
    </row>
    <row r="6604" spans="1:26" x14ac:dyDescent="0.3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7105</v>
      </c>
      <c r="S6604" s="2">
        <v>96.35</v>
      </c>
      <c r="T6604" s="2">
        <v>3915.4</v>
      </c>
      <c r="U6604" t="s">
        <v>24</v>
      </c>
      <c r="V6604">
        <f>COUNTIF(Table1[[#This Row],[OnlineSecurity]:[StreamingMovies]], "Yes")</f>
        <v>3</v>
      </c>
      <c r="W6604" t="str" cm="1">
        <f t="array" ref="W6604">_xlfn.IFS(Table1[[#This Row],[tenure]]&lt;=12,"0-1 Years", Table1[[#This Row],[tenure]] &lt;=36, "1-3 Years",Table1[[#This Row],[tenure]]&lt;=60, "3-5 Years",Table1[[#This Row],[tenure]]&gt;60,"5+ Years")</f>
        <v>3-5 Years</v>
      </c>
      <c r="X6604" t="str">
        <f>IF(AND(Table1[[#This Row],[Contract]]="Month-to-Month", Table1[[#This Row],[PaymentMethod]]= "Electronic check"), "High Risk", "Standard")</f>
        <v>Standard</v>
      </c>
      <c r="Y6604" s="11">
        <f>IFERROR(Table1[[#This Row],[TotalCharges]]/Table1[[#This Row],[tenure]],"0")</f>
        <v>97.885000000000005</v>
      </c>
      <c r="Z6604" t="str">
        <f>IF(Table1[[#This Row],[SeniorCitizen]]=1,"Yes","No")</f>
        <v>No</v>
      </c>
    </row>
    <row r="6605" spans="1:26" x14ac:dyDescent="0.3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7105</v>
      </c>
      <c r="S6605" s="2">
        <v>66.599999999999994</v>
      </c>
      <c r="T6605" s="2">
        <v>979.5</v>
      </c>
      <c r="U6605" t="s">
        <v>24</v>
      </c>
      <c r="V6605">
        <f>COUNTIF(Table1[[#This Row],[OnlineSecurity]:[StreamingMovies]], "Yes")</f>
        <v>2</v>
      </c>
      <c r="W6605" t="str" cm="1">
        <f t="array" ref="W6605">_xlfn.IFS(Table1[[#This Row],[tenure]]&lt;=12,"0-1 Years", Table1[[#This Row],[tenure]] &lt;=36, "1-3 Years",Table1[[#This Row],[tenure]]&lt;=60, "3-5 Years",Table1[[#This Row],[tenure]]&gt;60,"5+ Years")</f>
        <v>1-3 Years</v>
      </c>
      <c r="X6605" t="str">
        <f>IF(AND(Table1[[#This Row],[Contract]]="Month-to-Month", Table1[[#This Row],[PaymentMethod]]= "Electronic check"), "High Risk", "Standard")</f>
        <v>Standard</v>
      </c>
      <c r="Y6605" s="11">
        <f>IFERROR(Table1[[#This Row],[TotalCharges]]/Table1[[#This Row],[tenure]],"0")</f>
        <v>69.964285714285708</v>
      </c>
      <c r="Z6605" t="str">
        <f>IF(Table1[[#This Row],[SeniorCitizen]]=1,"Yes","No")</f>
        <v>No</v>
      </c>
    </row>
    <row r="6606" spans="1:26" x14ac:dyDescent="0.3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s="2">
        <v>44.5</v>
      </c>
      <c r="T6606" s="2">
        <v>90.05</v>
      </c>
      <c r="U6606" t="s">
        <v>24</v>
      </c>
      <c r="V6606">
        <f>COUNTIF(Table1[[#This Row],[OnlineSecurity]:[StreamingMovies]], "Yes")</f>
        <v>0</v>
      </c>
      <c r="W6606" t="str" cm="1">
        <f t="array" ref="W6606">_xlfn.IFS(Table1[[#This Row],[tenure]]&lt;=12,"0-1 Years", Table1[[#This Row],[tenure]] &lt;=36, "1-3 Years",Table1[[#This Row],[tenure]]&lt;=60, "3-5 Years",Table1[[#This Row],[tenure]]&gt;60,"5+ Years")</f>
        <v>0-1 Years</v>
      </c>
      <c r="X6606" t="str">
        <f>IF(AND(Table1[[#This Row],[Contract]]="Month-to-Month", Table1[[#This Row],[PaymentMethod]]= "Electronic check"), "High Risk", "Standard")</f>
        <v>High Risk</v>
      </c>
      <c r="Y6606" s="11">
        <f>IFERROR(Table1[[#This Row],[TotalCharges]]/Table1[[#This Row],[tenure]],"0")</f>
        <v>45.024999999999999</v>
      </c>
      <c r="Z6606" t="str">
        <f>IF(Table1[[#This Row],[SeniorCitizen]]=1,"Yes","No")</f>
        <v>No</v>
      </c>
    </row>
    <row r="6607" spans="1:26" x14ac:dyDescent="0.3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7105</v>
      </c>
      <c r="S6607" s="2">
        <v>110.9</v>
      </c>
      <c r="T6607" s="2">
        <v>7432.05</v>
      </c>
      <c r="U6607" t="s">
        <v>23</v>
      </c>
      <c r="V6607">
        <f>COUNTIF(Table1[[#This Row],[OnlineSecurity]:[StreamingMovies]], "Yes")</f>
        <v>5</v>
      </c>
      <c r="W6607" t="str" cm="1">
        <f t="array" ref="W6607">_xlfn.IFS(Table1[[#This Row],[tenure]]&lt;=12,"0-1 Years", Table1[[#This Row],[tenure]] &lt;=36, "1-3 Years",Table1[[#This Row],[tenure]]&lt;=60, "3-5 Years",Table1[[#This Row],[tenure]]&gt;60,"5+ Years")</f>
        <v>5+ Years</v>
      </c>
      <c r="X6607" t="str">
        <f>IF(AND(Table1[[#This Row],[Contract]]="Month-to-Month", Table1[[#This Row],[PaymentMethod]]= "Electronic check"), "High Risk", "Standard")</f>
        <v>Standard</v>
      </c>
      <c r="Y6607" s="11">
        <f>IFERROR(Table1[[#This Row],[TotalCharges]]/Table1[[#This Row],[tenure]],"0")</f>
        <v>112.60681818181818</v>
      </c>
      <c r="Z6607" t="str">
        <f>IF(Table1[[#This Row],[SeniorCitizen]]=1,"Yes","No")</f>
        <v>Yes</v>
      </c>
    </row>
    <row r="6608" spans="1:26" x14ac:dyDescent="0.3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s="2">
        <v>105</v>
      </c>
      <c r="T6608" s="2">
        <v>4026.4</v>
      </c>
      <c r="U6608" t="s">
        <v>23</v>
      </c>
      <c r="V6608">
        <f>COUNTIF(Table1[[#This Row],[OnlineSecurity]:[StreamingMovies]], "Yes")</f>
        <v>4</v>
      </c>
      <c r="W6608" t="str" cm="1">
        <f t="array" ref="W6608">_xlfn.IFS(Table1[[#This Row],[tenure]]&lt;=12,"0-1 Years", Table1[[#This Row],[tenure]] &lt;=36, "1-3 Years",Table1[[#This Row],[tenure]]&lt;=60, "3-5 Years",Table1[[#This Row],[tenure]]&gt;60,"5+ Years")</f>
        <v>3-5 Years</v>
      </c>
      <c r="X6608" t="str">
        <f>IF(AND(Table1[[#This Row],[Contract]]="Month-to-Month", Table1[[#This Row],[PaymentMethod]]= "Electronic check"), "High Risk", "Standard")</f>
        <v>High Risk</v>
      </c>
      <c r="Y6608" s="11">
        <f>IFERROR(Table1[[#This Row],[TotalCharges]]/Table1[[#This Row],[tenure]],"0")</f>
        <v>105.95789473684211</v>
      </c>
      <c r="Z6608" t="str">
        <f>IF(Table1[[#This Row],[SeniorCitizen]]=1,"Yes","No")</f>
        <v>No</v>
      </c>
    </row>
    <row r="6609" spans="1:26" x14ac:dyDescent="0.35">
      <c r="A6609" t="s">
        <v>6644</v>
      </c>
      <c r="B6609" t="s">
        <v>30</v>
      </c>
      <c r="C6609">
        <v>0</v>
      </c>
      <c r="D6609" t="s">
        <v>24</v>
      </c>
      <c r="E6609" t="s">
        <v>23</v>
      </c>
      <c r="F6609">
        <v>1</v>
      </c>
      <c r="G6609" t="s">
        <v>24</v>
      </c>
      <c r="H6609" t="s">
        <v>24</v>
      </c>
      <c r="I6609" t="s">
        <v>26</v>
      </c>
      <c r="J6609" t="s">
        <v>24</v>
      </c>
      <c r="K6609" t="s">
        <v>24</v>
      </c>
      <c r="L6609" t="s">
        <v>24</v>
      </c>
      <c r="M6609" t="s">
        <v>24</v>
      </c>
      <c r="N6609" t="s">
        <v>24</v>
      </c>
      <c r="O6609" t="s">
        <v>24</v>
      </c>
      <c r="P6609" t="s">
        <v>27</v>
      </c>
      <c r="Q6609" t="s">
        <v>23</v>
      </c>
      <c r="R6609" t="s">
        <v>28</v>
      </c>
      <c r="S6609" s="2">
        <v>25.3</v>
      </c>
      <c r="T6609" s="2">
        <v>25.3</v>
      </c>
      <c r="U6609" t="s">
        <v>23</v>
      </c>
      <c r="V6609">
        <f>COUNTIF(Table1[[#This Row],[OnlineSecurity]:[StreamingMovies]], "Yes")</f>
        <v>0</v>
      </c>
      <c r="W6609" t="str" cm="1">
        <f t="array" ref="W6609">_xlfn.IFS(Table1[[#This Row],[tenure]]&lt;=12,"0-1 Years", Table1[[#This Row],[tenure]] &lt;=36, "1-3 Years",Table1[[#This Row],[tenure]]&lt;=60, "3-5 Years",Table1[[#This Row],[tenure]]&gt;60,"5+ Years")</f>
        <v>0-1 Years</v>
      </c>
      <c r="X6609" t="str">
        <f>IF(AND(Table1[[#This Row],[Contract]]="Month-to-Month", Table1[[#This Row],[PaymentMethod]]= "Electronic check"), "High Risk", "Standard")</f>
        <v>High Risk</v>
      </c>
      <c r="Y6609" s="11">
        <f>IFERROR(Table1[[#This Row],[TotalCharges]]/Table1[[#This Row],[tenure]],"0")</f>
        <v>25.3</v>
      </c>
      <c r="Z6609" t="str">
        <f>IF(Table1[[#This Row],[SeniorCitizen]]=1,"Yes","No")</f>
        <v>No</v>
      </c>
    </row>
    <row r="6610" spans="1:26" x14ac:dyDescent="0.3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7105</v>
      </c>
      <c r="S6610" s="2">
        <v>55.15</v>
      </c>
      <c r="T6610" s="2">
        <v>1193.05</v>
      </c>
      <c r="U6610" t="s">
        <v>23</v>
      </c>
      <c r="V6610">
        <f>COUNTIF(Table1[[#This Row],[OnlineSecurity]:[StreamingMovies]], "Yes")</f>
        <v>2</v>
      </c>
      <c r="W6610" t="str" cm="1">
        <f t="array" ref="W6610">_xlfn.IFS(Table1[[#This Row],[tenure]]&lt;=12,"0-1 Years", Table1[[#This Row],[tenure]] &lt;=36, "1-3 Years",Table1[[#This Row],[tenure]]&lt;=60, "3-5 Years",Table1[[#This Row],[tenure]]&gt;60,"5+ Years")</f>
        <v>1-3 Years</v>
      </c>
      <c r="X6610" t="str">
        <f>IF(AND(Table1[[#This Row],[Contract]]="Month-to-Month", Table1[[#This Row],[PaymentMethod]]= "Electronic check"), "High Risk", "Standard")</f>
        <v>Standard</v>
      </c>
      <c r="Y6610" s="11">
        <f>IFERROR(Table1[[#This Row],[TotalCharges]]/Table1[[#This Row],[tenure]],"0")</f>
        <v>54.229545454545452</v>
      </c>
      <c r="Z6610" t="str">
        <f>IF(Table1[[#This Row],[SeniorCitizen]]=1,"Yes","No")</f>
        <v>No</v>
      </c>
    </row>
    <row r="6611" spans="1:26" x14ac:dyDescent="0.35">
      <c r="A6611" t="s">
        <v>6646</v>
      </c>
      <c r="B6611" t="s">
        <v>30</v>
      </c>
      <c r="C6611">
        <v>0</v>
      </c>
      <c r="D6611" t="s">
        <v>24</v>
      </c>
      <c r="E6611" t="s">
        <v>24</v>
      </c>
      <c r="F6611">
        <v>1</v>
      </c>
      <c r="G6611" t="s">
        <v>23</v>
      </c>
      <c r="H6611" t="s">
        <v>24</v>
      </c>
      <c r="I6611" t="s">
        <v>24</v>
      </c>
      <c r="J6611" t="s">
        <v>24</v>
      </c>
      <c r="K6611" t="s">
        <v>24</v>
      </c>
      <c r="L6611" t="s">
        <v>24</v>
      </c>
      <c r="M6611" t="s">
        <v>24</v>
      </c>
      <c r="N6611" t="s">
        <v>24</v>
      </c>
      <c r="O6611" t="s">
        <v>24</v>
      </c>
      <c r="P6611" t="s">
        <v>27</v>
      </c>
      <c r="Q6611" t="s">
        <v>23</v>
      </c>
      <c r="R6611" t="s">
        <v>32</v>
      </c>
      <c r="S6611" s="2">
        <v>20.100000000000001</v>
      </c>
      <c r="T6611" s="2">
        <v>20.100000000000001</v>
      </c>
      <c r="U6611" t="s">
        <v>23</v>
      </c>
      <c r="V6611">
        <f>COUNTIF(Table1[[#This Row],[OnlineSecurity]:[StreamingMovies]], "Yes")</f>
        <v>0</v>
      </c>
      <c r="W6611" t="str" cm="1">
        <f t="array" ref="W6611">_xlfn.IFS(Table1[[#This Row],[tenure]]&lt;=12,"0-1 Years", Table1[[#This Row],[tenure]] &lt;=36, "1-3 Years",Table1[[#This Row],[tenure]]&lt;=60, "3-5 Years",Table1[[#This Row],[tenure]]&gt;60,"5+ Years")</f>
        <v>0-1 Years</v>
      </c>
      <c r="X6611" t="str">
        <f>IF(AND(Table1[[#This Row],[Contract]]="Month-to-Month", Table1[[#This Row],[PaymentMethod]]= "Electronic check"), "High Risk", "Standard")</f>
        <v>Standard</v>
      </c>
      <c r="Y6611" s="11">
        <f>IFERROR(Table1[[#This Row],[TotalCharges]]/Table1[[#This Row],[tenure]],"0")</f>
        <v>20.100000000000001</v>
      </c>
      <c r="Z6611" t="str">
        <f>IF(Table1[[#This Row],[SeniorCitizen]]=1,"Yes","No")</f>
        <v>No</v>
      </c>
    </row>
    <row r="6612" spans="1:26" x14ac:dyDescent="0.3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s="2">
        <v>80.099999999999994</v>
      </c>
      <c r="T6612" s="2">
        <v>398.55</v>
      </c>
      <c r="U6612" t="s">
        <v>24</v>
      </c>
      <c r="V6612">
        <f>COUNTIF(Table1[[#This Row],[OnlineSecurity]:[StreamingMovies]], "Yes")</f>
        <v>1</v>
      </c>
      <c r="W6612" t="str" cm="1">
        <f t="array" ref="W6612">_xlfn.IFS(Table1[[#This Row],[tenure]]&lt;=12,"0-1 Years", Table1[[#This Row],[tenure]] &lt;=36, "1-3 Years",Table1[[#This Row],[tenure]]&lt;=60, "3-5 Years",Table1[[#This Row],[tenure]]&gt;60,"5+ Years")</f>
        <v>0-1 Years</v>
      </c>
      <c r="X6612" t="str">
        <f>IF(AND(Table1[[#This Row],[Contract]]="Month-to-Month", Table1[[#This Row],[PaymentMethod]]= "Electronic check"), "High Risk", "Standard")</f>
        <v>Standard</v>
      </c>
      <c r="Y6612" s="11">
        <f>IFERROR(Table1[[#This Row],[TotalCharges]]/Table1[[#This Row],[tenure]],"0")</f>
        <v>79.710000000000008</v>
      </c>
      <c r="Z6612" t="str">
        <f>IF(Table1[[#This Row],[SeniorCitizen]]=1,"Yes","No")</f>
        <v>No</v>
      </c>
    </row>
    <row r="6613" spans="1:26" x14ac:dyDescent="0.3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7104</v>
      </c>
      <c r="S6613" s="2">
        <v>69.05</v>
      </c>
      <c r="T6613" s="2">
        <v>1958.45</v>
      </c>
      <c r="U6613" t="s">
        <v>24</v>
      </c>
      <c r="V6613">
        <f>COUNTIF(Table1[[#This Row],[OnlineSecurity]:[StreamingMovies]], "Yes")</f>
        <v>3</v>
      </c>
      <c r="W6613" t="str" cm="1">
        <f t="array" ref="W6613">_xlfn.IFS(Table1[[#This Row],[tenure]]&lt;=12,"0-1 Years", Table1[[#This Row],[tenure]] &lt;=36, "1-3 Years",Table1[[#This Row],[tenure]]&lt;=60, "3-5 Years",Table1[[#This Row],[tenure]]&gt;60,"5+ Years")</f>
        <v>1-3 Years</v>
      </c>
      <c r="X6613" t="str">
        <f>IF(AND(Table1[[#This Row],[Contract]]="Month-to-Month", Table1[[#This Row],[PaymentMethod]]= "Electronic check"), "High Risk", "Standard")</f>
        <v>Standard</v>
      </c>
      <c r="Y6613" s="11">
        <f>IFERROR(Table1[[#This Row],[TotalCharges]]/Table1[[#This Row],[tenure]],"0")</f>
        <v>67.532758620689663</v>
      </c>
      <c r="Z6613" t="str">
        <f>IF(Table1[[#This Row],[SeniorCitizen]]=1,"Yes","No")</f>
        <v>No</v>
      </c>
    </row>
    <row r="6614" spans="1:26" x14ac:dyDescent="0.3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s="2">
        <v>69.900000000000006</v>
      </c>
      <c r="T6614" s="2">
        <v>69.900000000000006</v>
      </c>
      <c r="U6614" t="s">
        <v>23</v>
      </c>
      <c r="V6614">
        <f>COUNTIF(Table1[[#This Row],[OnlineSecurity]:[StreamingMovies]], "Yes")</f>
        <v>0</v>
      </c>
      <c r="W6614" t="str" cm="1">
        <f t="array" ref="W6614">_xlfn.IFS(Table1[[#This Row],[tenure]]&lt;=12,"0-1 Years", Table1[[#This Row],[tenure]] &lt;=36, "1-3 Years",Table1[[#This Row],[tenure]]&lt;=60, "3-5 Years",Table1[[#This Row],[tenure]]&gt;60,"5+ Years")</f>
        <v>0-1 Years</v>
      </c>
      <c r="X6614" t="str">
        <f>IF(AND(Table1[[#This Row],[Contract]]="Month-to-Month", Table1[[#This Row],[PaymentMethod]]= "Electronic check"), "High Risk", "Standard")</f>
        <v>Standard</v>
      </c>
      <c r="Y6614" s="11">
        <f>IFERROR(Table1[[#This Row],[TotalCharges]]/Table1[[#This Row],[tenure]],"0")</f>
        <v>69.900000000000006</v>
      </c>
      <c r="Z6614" t="str">
        <f>IF(Table1[[#This Row],[SeniorCitizen]]=1,"Yes","No")</f>
        <v>No</v>
      </c>
    </row>
    <row r="6615" spans="1:26" x14ac:dyDescent="0.35">
      <c r="A6615" t="s">
        <v>6650</v>
      </c>
      <c r="B6615" t="s">
        <v>22</v>
      </c>
      <c r="C6615">
        <v>0</v>
      </c>
      <c r="D6615" t="s">
        <v>24</v>
      </c>
      <c r="E6615" t="s">
        <v>24</v>
      </c>
      <c r="F6615">
        <v>3</v>
      </c>
      <c r="G6615" t="s">
        <v>23</v>
      </c>
      <c r="H6615" t="s">
        <v>24</v>
      </c>
      <c r="I6615" t="s">
        <v>24</v>
      </c>
      <c r="J6615" t="s">
        <v>24</v>
      </c>
      <c r="K6615" t="s">
        <v>24</v>
      </c>
      <c r="L6615" t="s">
        <v>24</v>
      </c>
      <c r="M6615" t="s">
        <v>24</v>
      </c>
      <c r="N6615" t="s">
        <v>24</v>
      </c>
      <c r="O6615" t="s">
        <v>24</v>
      </c>
      <c r="P6615" t="s">
        <v>27</v>
      </c>
      <c r="Q6615" t="s">
        <v>24</v>
      </c>
      <c r="R6615" t="s">
        <v>32</v>
      </c>
      <c r="S6615" s="2">
        <v>20.399999999999999</v>
      </c>
      <c r="T6615" s="2">
        <v>63.15</v>
      </c>
      <c r="U6615" t="s">
        <v>24</v>
      </c>
      <c r="V6615">
        <f>COUNTIF(Table1[[#This Row],[OnlineSecurity]:[StreamingMovies]], "Yes")</f>
        <v>0</v>
      </c>
      <c r="W6615" t="str" cm="1">
        <f t="array" ref="W6615">_xlfn.IFS(Table1[[#This Row],[tenure]]&lt;=12,"0-1 Years", Table1[[#This Row],[tenure]] &lt;=36, "1-3 Years",Table1[[#This Row],[tenure]]&lt;=60, "3-5 Years",Table1[[#This Row],[tenure]]&gt;60,"5+ Years")</f>
        <v>0-1 Years</v>
      </c>
      <c r="X6615" t="str">
        <f>IF(AND(Table1[[#This Row],[Contract]]="Month-to-Month", Table1[[#This Row],[PaymentMethod]]= "Electronic check"), "High Risk", "Standard")</f>
        <v>Standard</v>
      </c>
      <c r="Y6615" s="11">
        <f>IFERROR(Table1[[#This Row],[TotalCharges]]/Table1[[#This Row],[tenure]],"0")</f>
        <v>21.05</v>
      </c>
      <c r="Z6615" t="str">
        <f>IF(Table1[[#This Row],[SeniorCitizen]]=1,"Yes","No")</f>
        <v>No</v>
      </c>
    </row>
    <row r="6616" spans="1:26" x14ac:dyDescent="0.35">
      <c r="A6616" t="s">
        <v>6651</v>
      </c>
      <c r="B6616" t="s">
        <v>30</v>
      </c>
      <c r="C6616">
        <v>0</v>
      </c>
      <c r="D6616" t="s">
        <v>23</v>
      </c>
      <c r="E6616" t="s">
        <v>23</v>
      </c>
      <c r="F6616">
        <v>71</v>
      </c>
      <c r="G6616" t="s">
        <v>23</v>
      </c>
      <c r="H6616" t="s">
        <v>24</v>
      </c>
      <c r="I6616" t="s">
        <v>24</v>
      </c>
      <c r="J6616" t="s">
        <v>24</v>
      </c>
      <c r="K6616" t="s">
        <v>24</v>
      </c>
      <c r="L6616" t="s">
        <v>24</v>
      </c>
      <c r="M6616" t="s">
        <v>24</v>
      </c>
      <c r="N6616" t="s">
        <v>24</v>
      </c>
      <c r="O6616" t="s">
        <v>24</v>
      </c>
      <c r="P6616" t="s">
        <v>47</v>
      </c>
      <c r="Q6616" t="s">
        <v>24</v>
      </c>
      <c r="R6616" t="s">
        <v>7105</v>
      </c>
      <c r="S6616" s="2">
        <v>19.7</v>
      </c>
      <c r="T6616" s="2">
        <v>1301.0999999999999</v>
      </c>
      <c r="U6616" t="s">
        <v>24</v>
      </c>
      <c r="V6616">
        <f>COUNTIF(Table1[[#This Row],[OnlineSecurity]:[StreamingMovies]], "Yes")</f>
        <v>0</v>
      </c>
      <c r="W6616" t="str" cm="1">
        <f t="array" ref="W6616">_xlfn.IFS(Table1[[#This Row],[tenure]]&lt;=12,"0-1 Years", Table1[[#This Row],[tenure]] &lt;=36, "1-3 Years",Table1[[#This Row],[tenure]]&lt;=60, "3-5 Years",Table1[[#This Row],[tenure]]&gt;60,"5+ Years")</f>
        <v>5+ Years</v>
      </c>
      <c r="X6616" t="str">
        <f>IF(AND(Table1[[#This Row],[Contract]]="Month-to-Month", Table1[[#This Row],[PaymentMethod]]= "Electronic check"), "High Risk", "Standard")</f>
        <v>Standard</v>
      </c>
      <c r="Y6616" s="11">
        <f>IFERROR(Table1[[#This Row],[TotalCharges]]/Table1[[#This Row],[tenure]],"0")</f>
        <v>18.325352112676054</v>
      </c>
      <c r="Z6616" t="str">
        <f>IF(Table1[[#This Row],[SeniorCitizen]]=1,"Yes","No")</f>
        <v>No</v>
      </c>
    </row>
    <row r="6617" spans="1:26" x14ac:dyDescent="0.3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s="2">
        <v>50.1</v>
      </c>
      <c r="T6617" s="2">
        <v>484.05</v>
      </c>
      <c r="U6617" t="s">
        <v>24</v>
      </c>
      <c r="V6617">
        <f>COUNTIF(Table1[[#This Row],[OnlineSecurity]:[StreamingMovies]], "Yes")</f>
        <v>1</v>
      </c>
      <c r="W6617" t="str" cm="1">
        <f t="array" ref="W6617">_xlfn.IFS(Table1[[#This Row],[tenure]]&lt;=12,"0-1 Years", Table1[[#This Row],[tenure]] &lt;=36, "1-3 Years",Table1[[#This Row],[tenure]]&lt;=60, "3-5 Years",Table1[[#This Row],[tenure]]&gt;60,"5+ Years")</f>
        <v>0-1 Years</v>
      </c>
      <c r="X6617" t="str">
        <f>IF(AND(Table1[[#This Row],[Contract]]="Month-to-Month", Table1[[#This Row],[PaymentMethod]]= "Electronic check"), "High Risk", "Standard")</f>
        <v>High Risk</v>
      </c>
      <c r="Y6617" s="11">
        <f>IFERROR(Table1[[#This Row],[TotalCharges]]/Table1[[#This Row],[tenure]],"0")</f>
        <v>53.783333333333331</v>
      </c>
      <c r="Z6617" t="str">
        <f>IF(Table1[[#This Row],[SeniorCitizen]]=1,"Yes","No")</f>
        <v>No</v>
      </c>
    </row>
    <row r="6618" spans="1:26" x14ac:dyDescent="0.3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s="2">
        <v>101.4</v>
      </c>
      <c r="T6618" s="2">
        <v>4528</v>
      </c>
      <c r="U6618" t="s">
        <v>23</v>
      </c>
      <c r="V6618">
        <f>COUNTIF(Table1[[#This Row],[OnlineSecurity]:[StreamingMovies]], "Yes")</f>
        <v>3</v>
      </c>
      <c r="W6618" t="str" cm="1">
        <f t="array" ref="W6618">_xlfn.IFS(Table1[[#This Row],[tenure]]&lt;=12,"0-1 Years", Table1[[#This Row],[tenure]] &lt;=36, "1-3 Years",Table1[[#This Row],[tenure]]&lt;=60, "3-5 Years",Table1[[#This Row],[tenure]]&gt;60,"5+ Years")</f>
        <v>3-5 Years</v>
      </c>
      <c r="X6618" t="str">
        <f>IF(AND(Table1[[#This Row],[Contract]]="Month-to-Month", Table1[[#This Row],[PaymentMethod]]= "Electronic check"), "High Risk", "Standard")</f>
        <v>High Risk</v>
      </c>
      <c r="Y6618" s="11">
        <f>IFERROR(Table1[[#This Row],[TotalCharges]]/Table1[[#This Row],[tenure]],"0")</f>
        <v>105.30232558139535</v>
      </c>
      <c r="Z6618" t="str">
        <f>IF(Table1[[#This Row],[SeniorCitizen]]=1,"Yes","No")</f>
        <v>No</v>
      </c>
    </row>
    <row r="6619" spans="1:26" x14ac:dyDescent="0.3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7105</v>
      </c>
      <c r="S6619" s="2">
        <v>83.45</v>
      </c>
      <c r="T6619" s="2">
        <v>3887.85</v>
      </c>
      <c r="U6619" t="s">
        <v>24</v>
      </c>
      <c r="V6619">
        <f>COUNTIF(Table1[[#This Row],[OnlineSecurity]:[StreamingMovies]], "Yes")</f>
        <v>5</v>
      </c>
      <c r="W6619" t="str" cm="1">
        <f t="array" ref="W6619">_xlfn.IFS(Table1[[#This Row],[tenure]]&lt;=12,"0-1 Years", Table1[[#This Row],[tenure]] &lt;=36, "1-3 Years",Table1[[#This Row],[tenure]]&lt;=60, "3-5 Years",Table1[[#This Row],[tenure]]&gt;60,"5+ Years")</f>
        <v>3-5 Years</v>
      </c>
      <c r="X6619" t="str">
        <f>IF(AND(Table1[[#This Row],[Contract]]="Month-to-Month", Table1[[#This Row],[PaymentMethod]]= "Electronic check"), "High Risk", "Standard")</f>
        <v>Standard</v>
      </c>
      <c r="Y6619" s="11">
        <f>IFERROR(Table1[[#This Row],[TotalCharges]]/Table1[[#This Row],[tenure]],"0")</f>
        <v>80.996875000000003</v>
      </c>
      <c r="Z6619" t="str">
        <f>IF(Table1[[#This Row],[SeniorCitizen]]=1,"Yes","No")</f>
        <v>No</v>
      </c>
    </row>
    <row r="6620" spans="1:26" x14ac:dyDescent="0.3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7105</v>
      </c>
      <c r="S6620" s="2">
        <v>86.65</v>
      </c>
      <c r="T6620" s="2">
        <v>2208.75</v>
      </c>
      <c r="U6620" t="s">
        <v>24</v>
      </c>
      <c r="V6620">
        <f>COUNTIF(Table1[[#This Row],[OnlineSecurity]:[StreamingMovies]], "Yes")</f>
        <v>2</v>
      </c>
      <c r="W6620" t="str" cm="1">
        <f t="array" ref="W6620">_xlfn.IFS(Table1[[#This Row],[tenure]]&lt;=12,"0-1 Years", Table1[[#This Row],[tenure]] &lt;=36, "1-3 Years",Table1[[#This Row],[tenure]]&lt;=60, "3-5 Years",Table1[[#This Row],[tenure]]&gt;60,"5+ Years")</f>
        <v>1-3 Years</v>
      </c>
      <c r="X6620" t="str">
        <f>IF(AND(Table1[[#This Row],[Contract]]="Month-to-Month", Table1[[#This Row],[PaymentMethod]]= "Electronic check"), "High Risk", "Standard")</f>
        <v>Standard</v>
      </c>
      <c r="Y6620" s="11">
        <f>IFERROR(Table1[[#This Row],[TotalCharges]]/Table1[[#This Row],[tenure]],"0")</f>
        <v>84.95192307692308</v>
      </c>
      <c r="Z6620" t="str">
        <f>IF(Table1[[#This Row],[SeniorCitizen]]=1,"Yes","No")</f>
        <v>No</v>
      </c>
    </row>
    <row r="6621" spans="1:26" x14ac:dyDescent="0.35">
      <c r="A6621" t="s">
        <v>6656</v>
      </c>
      <c r="B6621" t="s">
        <v>22</v>
      </c>
      <c r="C6621">
        <v>0</v>
      </c>
      <c r="D6621" t="s">
        <v>24</v>
      </c>
      <c r="E6621" t="s">
        <v>24</v>
      </c>
      <c r="F6621">
        <v>9</v>
      </c>
      <c r="G6621" t="s">
        <v>23</v>
      </c>
      <c r="H6621" t="s">
        <v>24</v>
      </c>
      <c r="I6621" t="s">
        <v>24</v>
      </c>
      <c r="J6621" t="s">
        <v>24</v>
      </c>
      <c r="K6621" t="s">
        <v>24</v>
      </c>
      <c r="L6621" t="s">
        <v>24</v>
      </c>
      <c r="M6621" t="s">
        <v>24</v>
      </c>
      <c r="N6621" t="s">
        <v>24</v>
      </c>
      <c r="O6621" t="s">
        <v>24</v>
      </c>
      <c r="P6621" t="s">
        <v>27</v>
      </c>
      <c r="Q6621" t="s">
        <v>24</v>
      </c>
      <c r="R6621" t="s">
        <v>7104</v>
      </c>
      <c r="S6621" s="2">
        <v>20.149999999999999</v>
      </c>
      <c r="T6621" s="2">
        <v>238.15</v>
      </c>
      <c r="U6621" t="s">
        <v>24</v>
      </c>
      <c r="V6621">
        <f>COUNTIF(Table1[[#This Row],[OnlineSecurity]:[StreamingMovies]], "Yes")</f>
        <v>0</v>
      </c>
      <c r="W6621" t="str" cm="1">
        <f t="array" ref="W6621">_xlfn.IFS(Table1[[#This Row],[tenure]]&lt;=12,"0-1 Years", Table1[[#This Row],[tenure]] &lt;=36, "1-3 Years",Table1[[#This Row],[tenure]]&lt;=60, "3-5 Years",Table1[[#This Row],[tenure]]&gt;60,"5+ Years")</f>
        <v>0-1 Years</v>
      </c>
      <c r="X6621" t="str">
        <f>IF(AND(Table1[[#This Row],[Contract]]="Month-to-Month", Table1[[#This Row],[PaymentMethod]]= "Electronic check"), "High Risk", "Standard")</f>
        <v>Standard</v>
      </c>
      <c r="Y6621" s="11">
        <f>IFERROR(Table1[[#This Row],[TotalCharges]]/Table1[[#This Row],[tenure]],"0")</f>
        <v>26.461111111111112</v>
      </c>
      <c r="Z6621" t="str">
        <f>IF(Table1[[#This Row],[SeniorCitizen]]=1,"Yes","No")</f>
        <v>No</v>
      </c>
    </row>
    <row r="6622" spans="1:26" x14ac:dyDescent="0.3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s="2">
        <v>80.8</v>
      </c>
      <c r="T6622" s="2">
        <v>80.8</v>
      </c>
      <c r="U6622" t="s">
        <v>23</v>
      </c>
      <c r="V6622">
        <f>COUNTIF(Table1[[#This Row],[OnlineSecurity]:[StreamingMovies]], "Yes")</f>
        <v>1</v>
      </c>
      <c r="W6622" t="str" cm="1">
        <f t="array" ref="W6622">_xlfn.IFS(Table1[[#This Row],[tenure]]&lt;=12,"0-1 Years", Table1[[#This Row],[tenure]] &lt;=36, "1-3 Years",Table1[[#This Row],[tenure]]&lt;=60, "3-5 Years",Table1[[#This Row],[tenure]]&gt;60,"5+ Years")</f>
        <v>0-1 Years</v>
      </c>
      <c r="X6622" t="str">
        <f>IF(AND(Table1[[#This Row],[Contract]]="Month-to-Month", Table1[[#This Row],[PaymentMethod]]= "Electronic check"), "High Risk", "Standard")</f>
        <v>High Risk</v>
      </c>
      <c r="Y6622" s="11">
        <f>IFERROR(Table1[[#This Row],[TotalCharges]]/Table1[[#This Row],[tenure]],"0")</f>
        <v>80.8</v>
      </c>
      <c r="Z6622" t="str">
        <f>IF(Table1[[#This Row],[SeniorCitizen]]=1,"Yes","No")</f>
        <v>No</v>
      </c>
    </row>
    <row r="6623" spans="1:26" x14ac:dyDescent="0.35">
      <c r="A6623" t="s">
        <v>6658</v>
      </c>
      <c r="B6623" t="s">
        <v>22</v>
      </c>
      <c r="C6623">
        <v>0</v>
      </c>
      <c r="D6623" t="s">
        <v>23</v>
      </c>
      <c r="E6623" t="s">
        <v>23</v>
      </c>
      <c r="F6623">
        <v>46</v>
      </c>
      <c r="G6623" t="s">
        <v>23</v>
      </c>
      <c r="H6623" t="s">
        <v>24</v>
      </c>
      <c r="I6623" t="s">
        <v>24</v>
      </c>
      <c r="J6623" t="s">
        <v>24</v>
      </c>
      <c r="K6623" t="s">
        <v>24</v>
      </c>
      <c r="L6623" t="s">
        <v>24</v>
      </c>
      <c r="M6623" t="s">
        <v>24</v>
      </c>
      <c r="N6623" t="s">
        <v>24</v>
      </c>
      <c r="O6623" t="s">
        <v>24</v>
      </c>
      <c r="P6623" t="s">
        <v>47</v>
      </c>
      <c r="Q6623" t="s">
        <v>24</v>
      </c>
      <c r="R6623" t="s">
        <v>7105</v>
      </c>
      <c r="S6623" s="2">
        <v>19.399999999999999</v>
      </c>
      <c r="T6623" s="2">
        <v>958.15</v>
      </c>
      <c r="U6623" t="s">
        <v>24</v>
      </c>
      <c r="V6623">
        <f>COUNTIF(Table1[[#This Row],[OnlineSecurity]:[StreamingMovies]], "Yes")</f>
        <v>0</v>
      </c>
      <c r="W6623" t="str" cm="1">
        <f t="array" ref="W6623">_xlfn.IFS(Table1[[#This Row],[tenure]]&lt;=12,"0-1 Years", Table1[[#This Row],[tenure]] &lt;=36, "1-3 Years",Table1[[#This Row],[tenure]]&lt;=60, "3-5 Years",Table1[[#This Row],[tenure]]&gt;60,"5+ Years")</f>
        <v>3-5 Years</v>
      </c>
      <c r="X6623" t="str">
        <f>IF(AND(Table1[[#This Row],[Contract]]="Month-to-Month", Table1[[#This Row],[PaymentMethod]]= "Electronic check"), "High Risk", "Standard")</f>
        <v>Standard</v>
      </c>
      <c r="Y6623" s="11">
        <f>IFERROR(Table1[[#This Row],[TotalCharges]]/Table1[[#This Row],[tenure]],"0")</f>
        <v>20.829347826086956</v>
      </c>
      <c r="Z6623" t="str">
        <f>IF(Table1[[#This Row],[SeniorCitizen]]=1,"Yes","No")</f>
        <v>No</v>
      </c>
    </row>
    <row r="6624" spans="1:26" x14ac:dyDescent="0.3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7104</v>
      </c>
      <c r="S6624" s="2">
        <v>62.05</v>
      </c>
      <c r="T6624" s="2">
        <v>118.3</v>
      </c>
      <c r="U6624" t="s">
        <v>23</v>
      </c>
      <c r="V6624">
        <f>COUNTIF(Table1[[#This Row],[OnlineSecurity]:[StreamingMovies]], "Yes")</f>
        <v>1</v>
      </c>
      <c r="W6624" t="str" cm="1">
        <f t="array" ref="W6624">_xlfn.IFS(Table1[[#This Row],[tenure]]&lt;=12,"0-1 Years", Table1[[#This Row],[tenure]] &lt;=36, "1-3 Years",Table1[[#This Row],[tenure]]&lt;=60, "3-5 Years",Table1[[#This Row],[tenure]]&gt;60,"5+ Years")</f>
        <v>0-1 Years</v>
      </c>
      <c r="X6624" t="str">
        <f>IF(AND(Table1[[#This Row],[Contract]]="Month-to-Month", Table1[[#This Row],[PaymentMethod]]= "Electronic check"), "High Risk", "Standard")</f>
        <v>Standard</v>
      </c>
      <c r="Y6624" s="11">
        <f>IFERROR(Table1[[#This Row],[TotalCharges]]/Table1[[#This Row],[tenure]],"0")</f>
        <v>59.15</v>
      </c>
      <c r="Z6624" t="str">
        <f>IF(Table1[[#This Row],[SeniorCitizen]]=1,"Yes","No")</f>
        <v>No</v>
      </c>
    </row>
    <row r="6625" spans="1:26" x14ac:dyDescent="0.3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s="2">
        <v>76.45</v>
      </c>
      <c r="T6625" s="2">
        <v>76.45</v>
      </c>
      <c r="U6625" t="s">
        <v>23</v>
      </c>
      <c r="V6625">
        <f>COUNTIF(Table1[[#This Row],[OnlineSecurity]:[StreamingMovies]], "Yes")</f>
        <v>0</v>
      </c>
      <c r="W6625" t="str" cm="1">
        <f t="array" ref="W6625">_xlfn.IFS(Table1[[#This Row],[tenure]]&lt;=12,"0-1 Years", Table1[[#This Row],[tenure]] &lt;=36, "1-3 Years",Table1[[#This Row],[tenure]]&lt;=60, "3-5 Years",Table1[[#This Row],[tenure]]&gt;60,"5+ Years")</f>
        <v>0-1 Years</v>
      </c>
      <c r="X6625" t="str">
        <f>IF(AND(Table1[[#This Row],[Contract]]="Month-to-Month", Table1[[#This Row],[PaymentMethod]]= "Electronic check"), "High Risk", "Standard")</f>
        <v>High Risk</v>
      </c>
      <c r="Y6625" s="11">
        <f>IFERROR(Table1[[#This Row],[TotalCharges]]/Table1[[#This Row],[tenure]],"0")</f>
        <v>76.45</v>
      </c>
      <c r="Z6625" t="str">
        <f>IF(Table1[[#This Row],[SeniorCitizen]]=1,"Yes","No")</f>
        <v>Yes</v>
      </c>
    </row>
    <row r="6626" spans="1:26" x14ac:dyDescent="0.35">
      <c r="A6626" t="s">
        <v>6661</v>
      </c>
      <c r="B6626" t="s">
        <v>30</v>
      </c>
      <c r="C6626">
        <v>0</v>
      </c>
      <c r="D6626" t="s">
        <v>23</v>
      </c>
      <c r="E6626" t="s">
        <v>23</v>
      </c>
      <c r="F6626">
        <v>64</v>
      </c>
      <c r="G6626" t="s">
        <v>24</v>
      </c>
      <c r="H6626" t="s">
        <v>24</v>
      </c>
      <c r="I6626" t="s">
        <v>26</v>
      </c>
      <c r="J6626" t="s">
        <v>23</v>
      </c>
      <c r="K6626" t="s">
        <v>24</v>
      </c>
      <c r="L6626" t="s">
        <v>23</v>
      </c>
      <c r="M6626" t="s">
        <v>23</v>
      </c>
      <c r="N6626" t="s">
        <v>23</v>
      </c>
      <c r="O6626" t="s">
        <v>23</v>
      </c>
      <c r="P6626" t="s">
        <v>47</v>
      </c>
      <c r="Q6626" t="s">
        <v>23</v>
      </c>
      <c r="R6626" t="s">
        <v>7104</v>
      </c>
      <c r="S6626" s="2">
        <v>60.05</v>
      </c>
      <c r="T6626" s="2">
        <v>3845.45</v>
      </c>
      <c r="U6626" t="s">
        <v>24</v>
      </c>
      <c r="V6626">
        <f>COUNTIF(Table1[[#This Row],[OnlineSecurity]:[StreamingMovies]], "Yes")</f>
        <v>5</v>
      </c>
      <c r="W6626" t="str" cm="1">
        <f t="array" ref="W6626">_xlfn.IFS(Table1[[#This Row],[tenure]]&lt;=12,"0-1 Years", Table1[[#This Row],[tenure]] &lt;=36, "1-3 Years",Table1[[#This Row],[tenure]]&lt;=60, "3-5 Years",Table1[[#This Row],[tenure]]&gt;60,"5+ Years")</f>
        <v>5+ Years</v>
      </c>
      <c r="X6626" t="str">
        <f>IF(AND(Table1[[#This Row],[Contract]]="Month-to-Month", Table1[[#This Row],[PaymentMethod]]= "Electronic check"), "High Risk", "Standard")</f>
        <v>Standard</v>
      </c>
      <c r="Y6626" s="11">
        <f>IFERROR(Table1[[#This Row],[TotalCharges]]/Table1[[#This Row],[tenure]],"0")</f>
        <v>60.085156249999997</v>
      </c>
      <c r="Z6626" t="str">
        <f>IF(Table1[[#This Row],[SeniorCitizen]]=1,"Yes","No")</f>
        <v>No</v>
      </c>
    </row>
    <row r="6627" spans="1:26" x14ac:dyDescent="0.3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s="2">
        <v>91.3</v>
      </c>
      <c r="T6627" s="2">
        <v>1094.5</v>
      </c>
      <c r="U6627" t="s">
        <v>23</v>
      </c>
      <c r="V6627">
        <f>COUNTIF(Table1[[#This Row],[OnlineSecurity]:[StreamingMovies]], "Yes")</f>
        <v>2</v>
      </c>
      <c r="W6627" t="str" cm="1">
        <f t="array" ref="W6627">_xlfn.IFS(Table1[[#This Row],[tenure]]&lt;=12,"0-1 Years", Table1[[#This Row],[tenure]] &lt;=36, "1-3 Years",Table1[[#This Row],[tenure]]&lt;=60, "3-5 Years",Table1[[#This Row],[tenure]]&gt;60,"5+ Years")</f>
        <v>0-1 Years</v>
      </c>
      <c r="X6627" t="str">
        <f>IF(AND(Table1[[#This Row],[Contract]]="Month-to-Month", Table1[[#This Row],[PaymentMethod]]= "Electronic check"), "High Risk", "Standard")</f>
        <v>High Risk</v>
      </c>
      <c r="Y6627" s="11">
        <f>IFERROR(Table1[[#This Row],[TotalCharges]]/Table1[[#This Row],[tenure]],"0")</f>
        <v>91.208333333333329</v>
      </c>
      <c r="Z6627" t="str">
        <f>IF(Table1[[#This Row],[SeniorCitizen]]=1,"Yes","No")</f>
        <v>Yes</v>
      </c>
    </row>
    <row r="6628" spans="1:26" x14ac:dyDescent="0.3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s="2">
        <v>95.75</v>
      </c>
      <c r="T6628" s="2">
        <v>573.75</v>
      </c>
      <c r="U6628" t="s">
        <v>23</v>
      </c>
      <c r="V6628">
        <f>COUNTIF(Table1[[#This Row],[OnlineSecurity]:[StreamingMovies]], "Yes")</f>
        <v>3</v>
      </c>
      <c r="W6628" t="str" cm="1">
        <f t="array" ref="W6628">_xlfn.IFS(Table1[[#This Row],[tenure]]&lt;=12,"0-1 Years", Table1[[#This Row],[tenure]] &lt;=36, "1-3 Years",Table1[[#This Row],[tenure]]&lt;=60, "3-5 Years",Table1[[#This Row],[tenure]]&gt;60,"5+ Years")</f>
        <v>0-1 Years</v>
      </c>
      <c r="X6628" t="str">
        <f>IF(AND(Table1[[#This Row],[Contract]]="Month-to-Month", Table1[[#This Row],[PaymentMethod]]= "Electronic check"), "High Risk", "Standard")</f>
        <v>High Risk</v>
      </c>
      <c r="Y6628" s="11">
        <f>IFERROR(Table1[[#This Row],[TotalCharges]]/Table1[[#This Row],[tenure]],"0")</f>
        <v>95.625</v>
      </c>
      <c r="Z6628" t="str">
        <f>IF(Table1[[#This Row],[SeniorCitizen]]=1,"Yes","No")</f>
        <v>Yes</v>
      </c>
    </row>
    <row r="6629" spans="1:26" x14ac:dyDescent="0.35">
      <c r="A6629" t="s">
        <v>6664</v>
      </c>
      <c r="B6629" t="s">
        <v>22</v>
      </c>
      <c r="C6629">
        <v>0</v>
      </c>
      <c r="D6629" t="s">
        <v>23</v>
      </c>
      <c r="E6629" t="s">
        <v>24</v>
      </c>
      <c r="F6629">
        <v>59</v>
      </c>
      <c r="G6629" t="s">
        <v>23</v>
      </c>
      <c r="H6629" t="s">
        <v>24</v>
      </c>
      <c r="I6629" t="s">
        <v>24</v>
      </c>
      <c r="J6629" t="s">
        <v>24</v>
      </c>
      <c r="K6629" t="s">
        <v>24</v>
      </c>
      <c r="L6629" t="s">
        <v>24</v>
      </c>
      <c r="M6629" t="s">
        <v>24</v>
      </c>
      <c r="N6629" t="s">
        <v>24</v>
      </c>
      <c r="O6629" t="s">
        <v>24</v>
      </c>
      <c r="P6629" t="s">
        <v>31</v>
      </c>
      <c r="Q6629" t="s">
        <v>24</v>
      </c>
      <c r="R6629" t="s">
        <v>32</v>
      </c>
      <c r="S6629" s="2">
        <v>20.350000000000001</v>
      </c>
      <c r="T6629" s="2">
        <v>1267</v>
      </c>
      <c r="U6629" t="s">
        <v>24</v>
      </c>
      <c r="V6629">
        <f>COUNTIF(Table1[[#This Row],[OnlineSecurity]:[StreamingMovies]], "Yes")</f>
        <v>0</v>
      </c>
      <c r="W6629" t="str" cm="1">
        <f t="array" ref="W6629">_xlfn.IFS(Table1[[#This Row],[tenure]]&lt;=12,"0-1 Years", Table1[[#This Row],[tenure]] &lt;=36, "1-3 Years",Table1[[#This Row],[tenure]]&lt;=60, "3-5 Years",Table1[[#This Row],[tenure]]&gt;60,"5+ Years")</f>
        <v>3-5 Years</v>
      </c>
      <c r="X6629" t="str">
        <f>IF(AND(Table1[[#This Row],[Contract]]="Month-to-Month", Table1[[#This Row],[PaymentMethod]]= "Electronic check"), "High Risk", "Standard")</f>
        <v>Standard</v>
      </c>
      <c r="Y6629" s="11">
        <f>IFERROR(Table1[[#This Row],[TotalCharges]]/Table1[[#This Row],[tenure]],"0")</f>
        <v>21.474576271186439</v>
      </c>
      <c r="Z6629" t="str">
        <f>IF(Table1[[#This Row],[SeniorCitizen]]=1,"Yes","No")</f>
        <v>No</v>
      </c>
    </row>
    <row r="6630" spans="1:26" x14ac:dyDescent="0.3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s="2">
        <v>94.05</v>
      </c>
      <c r="T6630" s="2">
        <v>633.45000000000005</v>
      </c>
      <c r="U6630" t="s">
        <v>24</v>
      </c>
      <c r="V6630">
        <f>COUNTIF(Table1[[#This Row],[OnlineSecurity]:[StreamingMovies]], "Yes")</f>
        <v>3</v>
      </c>
      <c r="W6630" t="str" cm="1">
        <f t="array" ref="W6630">_xlfn.IFS(Table1[[#This Row],[tenure]]&lt;=12,"0-1 Years", Table1[[#This Row],[tenure]] &lt;=36, "1-3 Years",Table1[[#This Row],[tenure]]&lt;=60, "3-5 Years",Table1[[#This Row],[tenure]]&gt;60,"5+ Years")</f>
        <v>0-1 Years</v>
      </c>
      <c r="X6630" t="str">
        <f>IF(AND(Table1[[#This Row],[Contract]]="Month-to-Month", Table1[[#This Row],[PaymentMethod]]= "Electronic check"), "High Risk", "Standard")</f>
        <v>Standard</v>
      </c>
      <c r="Y6630" s="11">
        <f>IFERROR(Table1[[#This Row],[TotalCharges]]/Table1[[#This Row],[tenure]],"0")</f>
        <v>90.492857142857147</v>
      </c>
      <c r="Z6630" t="str">
        <f>IF(Table1[[#This Row],[SeniorCitizen]]=1,"Yes","No")</f>
        <v>No</v>
      </c>
    </row>
    <row r="6631" spans="1:26" x14ac:dyDescent="0.3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7105</v>
      </c>
      <c r="S6631" s="2">
        <v>84.1</v>
      </c>
      <c r="T6631" s="2">
        <v>6129.65</v>
      </c>
      <c r="U6631" t="s">
        <v>24</v>
      </c>
      <c r="V6631">
        <f>COUNTIF(Table1[[#This Row],[OnlineSecurity]:[StreamingMovies]], "Yes")</f>
        <v>5</v>
      </c>
      <c r="W6631" t="str" cm="1">
        <f t="array" ref="W6631">_xlfn.IFS(Table1[[#This Row],[tenure]]&lt;=12,"0-1 Years", Table1[[#This Row],[tenure]] &lt;=36, "1-3 Years",Table1[[#This Row],[tenure]]&lt;=60, "3-5 Years",Table1[[#This Row],[tenure]]&gt;60,"5+ Years")</f>
        <v>5+ Years</v>
      </c>
      <c r="X6631" t="str">
        <f>IF(AND(Table1[[#This Row],[Contract]]="Month-to-Month", Table1[[#This Row],[PaymentMethod]]= "Electronic check"), "High Risk", "Standard")</f>
        <v>Standard</v>
      </c>
      <c r="Y6631" s="11">
        <f>IFERROR(Table1[[#This Row],[TotalCharges]]/Table1[[#This Row],[tenure]],"0")</f>
        <v>85.134027777777774</v>
      </c>
      <c r="Z6631" t="str">
        <f>IF(Table1[[#This Row],[SeniorCitizen]]=1,"Yes","No")</f>
        <v>Yes</v>
      </c>
    </row>
    <row r="6632" spans="1:26" x14ac:dyDescent="0.3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s="2">
        <v>78.75</v>
      </c>
      <c r="T6632" s="2">
        <v>1218.25</v>
      </c>
      <c r="U6632" t="s">
        <v>24</v>
      </c>
      <c r="V6632">
        <f>COUNTIF(Table1[[#This Row],[OnlineSecurity]:[StreamingMovies]], "Yes")</f>
        <v>1</v>
      </c>
      <c r="W6632" t="str" cm="1">
        <f t="array" ref="W6632">_xlfn.IFS(Table1[[#This Row],[tenure]]&lt;=12,"0-1 Years", Table1[[#This Row],[tenure]] &lt;=36, "1-3 Years",Table1[[#This Row],[tenure]]&lt;=60, "3-5 Years",Table1[[#This Row],[tenure]]&gt;60,"5+ Years")</f>
        <v>1-3 Years</v>
      </c>
      <c r="X6632" t="str">
        <f>IF(AND(Table1[[#This Row],[Contract]]="Month-to-Month", Table1[[#This Row],[PaymentMethod]]= "Electronic check"), "High Risk", "Standard")</f>
        <v>High Risk</v>
      </c>
      <c r="Y6632" s="11">
        <f>IFERROR(Table1[[#This Row],[TotalCharges]]/Table1[[#This Row],[tenure]],"0")</f>
        <v>76.140625</v>
      </c>
      <c r="Z6632" t="str">
        <f>IF(Table1[[#This Row],[SeniorCitizen]]=1,"Yes","No")</f>
        <v>Yes</v>
      </c>
    </row>
    <row r="6633" spans="1:26" x14ac:dyDescent="0.3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7105</v>
      </c>
      <c r="S6633" s="2">
        <v>55.55</v>
      </c>
      <c r="T6633" s="2">
        <v>1405.3</v>
      </c>
      <c r="U6633" t="s">
        <v>24</v>
      </c>
      <c r="V6633">
        <f>COUNTIF(Table1[[#This Row],[OnlineSecurity]:[StreamingMovies]], "Yes")</f>
        <v>1</v>
      </c>
      <c r="W6633" t="str" cm="1">
        <f t="array" ref="W6633">_xlfn.IFS(Table1[[#This Row],[tenure]]&lt;=12,"0-1 Years", Table1[[#This Row],[tenure]] &lt;=36, "1-3 Years",Table1[[#This Row],[tenure]]&lt;=60, "3-5 Years",Table1[[#This Row],[tenure]]&gt;60,"5+ Years")</f>
        <v>1-3 Years</v>
      </c>
      <c r="X6633" t="str">
        <f>IF(AND(Table1[[#This Row],[Contract]]="Month-to-Month", Table1[[#This Row],[PaymentMethod]]= "Electronic check"), "High Risk", "Standard")</f>
        <v>Standard</v>
      </c>
      <c r="Y6633" s="11">
        <f>IFERROR(Table1[[#This Row],[TotalCharges]]/Table1[[#This Row],[tenure]],"0")</f>
        <v>56.211999999999996</v>
      </c>
      <c r="Z6633" t="str">
        <f>IF(Table1[[#This Row],[SeniorCitizen]]=1,"Yes","No")</f>
        <v>No</v>
      </c>
    </row>
    <row r="6634" spans="1:26" x14ac:dyDescent="0.3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s="2">
        <v>62.65</v>
      </c>
      <c r="T6634" s="2">
        <v>2274.9</v>
      </c>
      <c r="U6634" t="s">
        <v>23</v>
      </c>
      <c r="V6634">
        <f>COUNTIF(Table1[[#This Row],[OnlineSecurity]:[StreamingMovies]], "Yes")</f>
        <v>3</v>
      </c>
      <c r="W6634" t="str" cm="1">
        <f t="array" ref="W6634">_xlfn.IFS(Table1[[#This Row],[tenure]]&lt;=12,"0-1 Years", Table1[[#This Row],[tenure]] &lt;=36, "1-3 Years",Table1[[#This Row],[tenure]]&lt;=60, "3-5 Years",Table1[[#This Row],[tenure]]&gt;60,"5+ Years")</f>
        <v>1-3 Years</v>
      </c>
      <c r="X6634" t="str">
        <f>IF(AND(Table1[[#This Row],[Contract]]="Month-to-Month", Table1[[#This Row],[PaymentMethod]]= "Electronic check"), "High Risk", "Standard")</f>
        <v>High Risk</v>
      </c>
      <c r="Y6634" s="11">
        <f>IFERROR(Table1[[#This Row],[TotalCharges]]/Table1[[#This Row],[tenure]],"0")</f>
        <v>66.908823529411762</v>
      </c>
      <c r="Z6634" t="str">
        <f>IF(Table1[[#This Row],[SeniorCitizen]]=1,"Yes","No")</f>
        <v>No</v>
      </c>
    </row>
    <row r="6635" spans="1:26" x14ac:dyDescent="0.3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s="2">
        <v>74.5</v>
      </c>
      <c r="T6635" s="2">
        <v>74.5</v>
      </c>
      <c r="U6635" t="s">
        <v>23</v>
      </c>
      <c r="V6635">
        <f>COUNTIF(Table1[[#This Row],[OnlineSecurity]:[StreamingMovies]], "Yes")</f>
        <v>0</v>
      </c>
      <c r="W6635" t="str" cm="1">
        <f t="array" ref="W6635">_xlfn.IFS(Table1[[#This Row],[tenure]]&lt;=12,"0-1 Years", Table1[[#This Row],[tenure]] &lt;=36, "1-3 Years",Table1[[#This Row],[tenure]]&lt;=60, "3-5 Years",Table1[[#This Row],[tenure]]&gt;60,"5+ Years")</f>
        <v>0-1 Years</v>
      </c>
      <c r="X6635" t="str">
        <f>IF(AND(Table1[[#This Row],[Contract]]="Month-to-Month", Table1[[#This Row],[PaymentMethod]]= "Electronic check"), "High Risk", "Standard")</f>
        <v>High Risk</v>
      </c>
      <c r="Y6635" s="11">
        <f>IFERROR(Table1[[#This Row],[TotalCharges]]/Table1[[#This Row],[tenure]],"0")</f>
        <v>74.5</v>
      </c>
      <c r="Z6635" t="str">
        <f>IF(Table1[[#This Row],[SeniorCitizen]]=1,"Yes","No")</f>
        <v>No</v>
      </c>
    </row>
    <row r="6636" spans="1:26" x14ac:dyDescent="0.3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7105</v>
      </c>
      <c r="S6636" s="2">
        <v>102.1</v>
      </c>
      <c r="T6636" s="2">
        <v>1068.8499999999999</v>
      </c>
      <c r="U6636" t="s">
        <v>23</v>
      </c>
      <c r="V6636">
        <f>COUNTIF(Table1[[#This Row],[OnlineSecurity]:[StreamingMovies]], "Yes")</f>
        <v>4</v>
      </c>
      <c r="W6636" t="str" cm="1">
        <f t="array" ref="W6636">_xlfn.IFS(Table1[[#This Row],[tenure]]&lt;=12,"0-1 Years", Table1[[#This Row],[tenure]] &lt;=36, "1-3 Years",Table1[[#This Row],[tenure]]&lt;=60, "3-5 Years",Table1[[#This Row],[tenure]]&gt;60,"5+ Years")</f>
        <v>0-1 Years</v>
      </c>
      <c r="X6636" t="str">
        <f>IF(AND(Table1[[#This Row],[Contract]]="Month-to-Month", Table1[[#This Row],[PaymentMethod]]= "Electronic check"), "High Risk", "Standard")</f>
        <v>Standard</v>
      </c>
      <c r="Y6636" s="11">
        <f>IFERROR(Table1[[#This Row],[TotalCharges]]/Table1[[#This Row],[tenure]],"0")</f>
        <v>106.88499999999999</v>
      </c>
      <c r="Z6636" t="str">
        <f>IF(Table1[[#This Row],[SeniorCitizen]]=1,"Yes","No")</f>
        <v>No</v>
      </c>
    </row>
    <row r="6637" spans="1:26" x14ac:dyDescent="0.35">
      <c r="A6637" t="s">
        <v>6672</v>
      </c>
      <c r="B6637" t="s">
        <v>30</v>
      </c>
      <c r="C6637">
        <v>0</v>
      </c>
      <c r="D6637" t="s">
        <v>23</v>
      </c>
      <c r="E6637" t="s">
        <v>24</v>
      </c>
      <c r="F6637">
        <v>24</v>
      </c>
      <c r="G6637" t="s">
        <v>23</v>
      </c>
      <c r="H6637" t="s">
        <v>24</v>
      </c>
      <c r="I6637" t="s">
        <v>24</v>
      </c>
      <c r="J6637" t="s">
        <v>24</v>
      </c>
      <c r="K6637" t="s">
        <v>24</v>
      </c>
      <c r="L6637" t="s">
        <v>24</v>
      </c>
      <c r="M6637" t="s">
        <v>24</v>
      </c>
      <c r="N6637" t="s">
        <v>24</v>
      </c>
      <c r="O6637" t="s">
        <v>24</v>
      </c>
      <c r="P6637" t="s">
        <v>31</v>
      </c>
      <c r="Q6637" t="s">
        <v>24</v>
      </c>
      <c r="R6637" t="s">
        <v>32</v>
      </c>
      <c r="S6637" s="2">
        <v>20.100000000000001</v>
      </c>
      <c r="T6637" s="2">
        <v>533.9</v>
      </c>
      <c r="U6637" t="s">
        <v>24</v>
      </c>
      <c r="V6637">
        <f>COUNTIF(Table1[[#This Row],[OnlineSecurity]:[StreamingMovies]], "Yes")</f>
        <v>0</v>
      </c>
      <c r="W6637" t="str" cm="1">
        <f t="array" ref="W6637">_xlfn.IFS(Table1[[#This Row],[tenure]]&lt;=12,"0-1 Years", Table1[[#This Row],[tenure]] &lt;=36, "1-3 Years",Table1[[#This Row],[tenure]]&lt;=60, "3-5 Years",Table1[[#This Row],[tenure]]&gt;60,"5+ Years")</f>
        <v>1-3 Years</v>
      </c>
      <c r="X6637" t="str">
        <f>IF(AND(Table1[[#This Row],[Contract]]="Month-to-Month", Table1[[#This Row],[PaymentMethod]]= "Electronic check"), "High Risk", "Standard")</f>
        <v>Standard</v>
      </c>
      <c r="Y6637" s="11">
        <f>IFERROR(Table1[[#This Row],[TotalCharges]]/Table1[[#This Row],[tenure]],"0")</f>
        <v>22.245833333333334</v>
      </c>
      <c r="Z6637" t="str">
        <f>IF(Table1[[#This Row],[SeniorCitizen]]=1,"Yes","No")</f>
        <v>No</v>
      </c>
    </row>
    <row r="6638" spans="1:26" x14ac:dyDescent="0.3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s="2">
        <v>70.3</v>
      </c>
      <c r="T6638" s="2">
        <v>676.15</v>
      </c>
      <c r="U6638" t="s">
        <v>24</v>
      </c>
      <c r="V6638">
        <f>COUNTIF(Table1[[#This Row],[OnlineSecurity]:[StreamingMovies]], "Yes")</f>
        <v>3</v>
      </c>
      <c r="W6638" t="str" cm="1">
        <f t="array" ref="W6638">_xlfn.IFS(Table1[[#This Row],[tenure]]&lt;=12,"0-1 Years", Table1[[#This Row],[tenure]] &lt;=36, "1-3 Years",Table1[[#This Row],[tenure]]&lt;=60, "3-5 Years",Table1[[#This Row],[tenure]]&gt;60,"5+ Years")</f>
        <v>0-1 Years</v>
      </c>
      <c r="X6638" t="str">
        <f>IF(AND(Table1[[#This Row],[Contract]]="Month-to-Month", Table1[[#This Row],[PaymentMethod]]= "Electronic check"), "High Risk", "Standard")</f>
        <v>Standard</v>
      </c>
      <c r="Y6638" s="11">
        <f>IFERROR(Table1[[#This Row],[TotalCharges]]/Table1[[#This Row],[tenure]],"0")</f>
        <v>67.614999999999995</v>
      </c>
      <c r="Z6638" t="str">
        <f>IF(Table1[[#This Row],[SeniorCitizen]]=1,"Yes","No")</f>
        <v>No</v>
      </c>
    </row>
    <row r="6639" spans="1:26" x14ac:dyDescent="0.3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7105</v>
      </c>
      <c r="S6639" s="2">
        <v>53.65</v>
      </c>
      <c r="T6639" s="2">
        <v>3804.4</v>
      </c>
      <c r="U6639" t="s">
        <v>24</v>
      </c>
      <c r="V6639">
        <f>COUNTIF(Table1[[#This Row],[OnlineSecurity]:[StreamingMovies]], "Yes")</f>
        <v>2</v>
      </c>
      <c r="W6639" t="str" cm="1">
        <f t="array" ref="W6639">_xlfn.IFS(Table1[[#This Row],[tenure]]&lt;=12,"0-1 Years", Table1[[#This Row],[tenure]] &lt;=36, "1-3 Years",Table1[[#This Row],[tenure]]&lt;=60, "3-5 Years",Table1[[#This Row],[tenure]]&gt;60,"5+ Years")</f>
        <v>5+ Years</v>
      </c>
      <c r="X6639" t="str">
        <f>IF(AND(Table1[[#This Row],[Contract]]="Month-to-Month", Table1[[#This Row],[PaymentMethod]]= "Electronic check"), "High Risk", "Standard")</f>
        <v>Standard</v>
      </c>
      <c r="Y6639" s="11">
        <f>IFERROR(Table1[[#This Row],[TotalCharges]]/Table1[[#This Row],[tenure]],"0")</f>
        <v>55.13623188405797</v>
      </c>
      <c r="Z6639" t="str">
        <f>IF(Table1[[#This Row],[SeniorCitizen]]=1,"Yes","No")</f>
        <v>No</v>
      </c>
    </row>
    <row r="6640" spans="1:26" x14ac:dyDescent="0.35">
      <c r="A6640" t="s">
        <v>6675</v>
      </c>
      <c r="B6640" t="s">
        <v>30</v>
      </c>
      <c r="C6640">
        <v>0</v>
      </c>
      <c r="D6640" t="s">
        <v>24</v>
      </c>
      <c r="E6640" t="s">
        <v>24</v>
      </c>
      <c r="F6640">
        <v>57</v>
      </c>
      <c r="G6640" t="s">
        <v>23</v>
      </c>
      <c r="H6640" t="s">
        <v>24</v>
      </c>
      <c r="I6640" t="s">
        <v>24</v>
      </c>
      <c r="J6640" t="s">
        <v>24</v>
      </c>
      <c r="K6640" t="s">
        <v>24</v>
      </c>
      <c r="L6640" t="s">
        <v>24</v>
      </c>
      <c r="M6640" t="s">
        <v>24</v>
      </c>
      <c r="N6640" t="s">
        <v>24</v>
      </c>
      <c r="O6640" t="s">
        <v>24</v>
      </c>
      <c r="P6640" t="s">
        <v>47</v>
      </c>
      <c r="Q6640" t="s">
        <v>24</v>
      </c>
      <c r="R6640" t="s">
        <v>32</v>
      </c>
      <c r="S6640" s="2">
        <v>20.75</v>
      </c>
      <c r="T6640" s="2">
        <v>1118.8</v>
      </c>
      <c r="U6640" t="s">
        <v>24</v>
      </c>
      <c r="V6640">
        <f>COUNTIF(Table1[[#This Row],[OnlineSecurity]:[StreamingMovies]], "Yes")</f>
        <v>0</v>
      </c>
      <c r="W6640" t="str" cm="1">
        <f t="array" ref="W6640">_xlfn.IFS(Table1[[#This Row],[tenure]]&lt;=12,"0-1 Years", Table1[[#This Row],[tenure]] &lt;=36, "1-3 Years",Table1[[#This Row],[tenure]]&lt;=60, "3-5 Years",Table1[[#This Row],[tenure]]&gt;60,"5+ Years")</f>
        <v>3-5 Years</v>
      </c>
      <c r="X6640" t="str">
        <f>IF(AND(Table1[[#This Row],[Contract]]="Month-to-Month", Table1[[#This Row],[PaymentMethod]]= "Electronic check"), "High Risk", "Standard")</f>
        <v>Standard</v>
      </c>
      <c r="Y6640" s="11">
        <f>IFERROR(Table1[[#This Row],[TotalCharges]]/Table1[[#This Row],[tenure]],"0")</f>
        <v>19.628070175438594</v>
      </c>
      <c r="Z6640" t="str">
        <f>IF(Table1[[#This Row],[SeniorCitizen]]=1,"Yes","No")</f>
        <v>No</v>
      </c>
    </row>
    <row r="6641" spans="1:26" x14ac:dyDescent="0.3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7104</v>
      </c>
      <c r="S6641" s="2">
        <v>103.4</v>
      </c>
      <c r="T6641" s="2">
        <v>5236.3999999999996</v>
      </c>
      <c r="U6641" t="s">
        <v>24</v>
      </c>
      <c r="V6641">
        <f>COUNTIF(Table1[[#This Row],[OnlineSecurity]:[StreamingMovies]], "Yes")</f>
        <v>5</v>
      </c>
      <c r="W6641" t="str" cm="1">
        <f t="array" ref="W6641">_xlfn.IFS(Table1[[#This Row],[tenure]]&lt;=12,"0-1 Years", Table1[[#This Row],[tenure]] &lt;=36, "1-3 Years",Table1[[#This Row],[tenure]]&lt;=60, "3-5 Years",Table1[[#This Row],[tenure]]&gt;60,"5+ Years")</f>
        <v>3-5 Years</v>
      </c>
      <c r="X6641" t="str">
        <f>IF(AND(Table1[[#This Row],[Contract]]="Month-to-Month", Table1[[#This Row],[PaymentMethod]]= "Electronic check"), "High Risk", "Standard")</f>
        <v>Standard</v>
      </c>
      <c r="Y6641" s="11">
        <f>IFERROR(Table1[[#This Row],[TotalCharges]]/Table1[[#This Row],[tenure]],"0")</f>
        <v>104.72799999999999</v>
      </c>
      <c r="Z6641" t="str">
        <f>IF(Table1[[#This Row],[SeniorCitizen]]=1,"Yes","No")</f>
        <v>No</v>
      </c>
    </row>
    <row r="6642" spans="1:26" x14ac:dyDescent="0.35">
      <c r="A6642" t="s">
        <v>6677</v>
      </c>
      <c r="B6642" t="s">
        <v>30</v>
      </c>
      <c r="C6642">
        <v>0</v>
      </c>
      <c r="D6642" t="s">
        <v>23</v>
      </c>
      <c r="E6642" t="s">
        <v>23</v>
      </c>
      <c r="F6642">
        <v>28</v>
      </c>
      <c r="G6642" t="s">
        <v>24</v>
      </c>
      <c r="H6642" t="s">
        <v>24</v>
      </c>
      <c r="I6642" t="s">
        <v>26</v>
      </c>
      <c r="J6642" t="s">
        <v>23</v>
      </c>
      <c r="K6642" t="s">
        <v>24</v>
      </c>
      <c r="L6642" t="s">
        <v>23</v>
      </c>
      <c r="M6642" t="s">
        <v>23</v>
      </c>
      <c r="N6642" t="s">
        <v>23</v>
      </c>
      <c r="O6642" t="s">
        <v>24</v>
      </c>
      <c r="P6642" t="s">
        <v>31</v>
      </c>
      <c r="Q6642" t="s">
        <v>24</v>
      </c>
      <c r="R6642" t="s">
        <v>32</v>
      </c>
      <c r="S6642" s="2">
        <v>50.8</v>
      </c>
      <c r="T6642" s="2">
        <v>1386.8</v>
      </c>
      <c r="U6642" t="s">
        <v>24</v>
      </c>
      <c r="V6642">
        <f>COUNTIF(Table1[[#This Row],[OnlineSecurity]:[StreamingMovies]], "Yes")</f>
        <v>4</v>
      </c>
      <c r="W6642" t="str" cm="1">
        <f t="array" ref="W6642">_xlfn.IFS(Table1[[#This Row],[tenure]]&lt;=12,"0-1 Years", Table1[[#This Row],[tenure]] &lt;=36, "1-3 Years",Table1[[#This Row],[tenure]]&lt;=60, "3-5 Years",Table1[[#This Row],[tenure]]&gt;60,"5+ Years")</f>
        <v>1-3 Years</v>
      </c>
      <c r="X6642" t="str">
        <f>IF(AND(Table1[[#This Row],[Contract]]="Month-to-Month", Table1[[#This Row],[PaymentMethod]]= "Electronic check"), "High Risk", "Standard")</f>
        <v>Standard</v>
      </c>
      <c r="Y6642" s="11">
        <f>IFERROR(Table1[[#This Row],[TotalCharges]]/Table1[[#This Row],[tenure]],"0")</f>
        <v>49.528571428571425</v>
      </c>
      <c r="Z6642" t="str">
        <f>IF(Table1[[#This Row],[SeniorCitizen]]=1,"Yes","No")</f>
        <v>No</v>
      </c>
    </row>
    <row r="6643" spans="1:26" x14ac:dyDescent="0.3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s="2">
        <v>50.15</v>
      </c>
      <c r="T6643" s="2">
        <v>762.25</v>
      </c>
      <c r="U6643" t="s">
        <v>23</v>
      </c>
      <c r="V6643">
        <f>COUNTIF(Table1[[#This Row],[OnlineSecurity]:[StreamingMovies]], "Yes")</f>
        <v>1</v>
      </c>
      <c r="W6643" t="str" cm="1">
        <f t="array" ref="W6643">_xlfn.IFS(Table1[[#This Row],[tenure]]&lt;=12,"0-1 Years", Table1[[#This Row],[tenure]] &lt;=36, "1-3 Years",Table1[[#This Row],[tenure]]&lt;=60, "3-5 Years",Table1[[#This Row],[tenure]]&gt;60,"5+ Years")</f>
        <v>1-3 Years</v>
      </c>
      <c r="X6643" t="str">
        <f>IF(AND(Table1[[#This Row],[Contract]]="Month-to-Month", Table1[[#This Row],[PaymentMethod]]= "Electronic check"), "High Risk", "Standard")</f>
        <v>High Risk</v>
      </c>
      <c r="Y6643" s="11">
        <f>IFERROR(Table1[[#This Row],[TotalCharges]]/Table1[[#This Row],[tenure]],"0")</f>
        <v>47.640625</v>
      </c>
      <c r="Z6643" t="str">
        <f>IF(Table1[[#This Row],[SeniorCitizen]]=1,"Yes","No")</f>
        <v>No</v>
      </c>
    </row>
    <row r="6644" spans="1:26" x14ac:dyDescent="0.3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s="2">
        <v>79</v>
      </c>
      <c r="T6644" s="2">
        <v>1902</v>
      </c>
      <c r="U6644" t="s">
        <v>24</v>
      </c>
      <c r="V6644">
        <f>COUNTIF(Table1[[#This Row],[OnlineSecurity]:[StreamingMovies]], "Yes")</f>
        <v>5</v>
      </c>
      <c r="W6644" t="str" cm="1">
        <f t="array" ref="W6644">_xlfn.IFS(Table1[[#This Row],[tenure]]&lt;=12,"0-1 Years", Table1[[#This Row],[tenure]] &lt;=36, "1-3 Years",Table1[[#This Row],[tenure]]&lt;=60, "3-5 Years",Table1[[#This Row],[tenure]]&gt;60,"5+ Years")</f>
        <v>1-3 Years</v>
      </c>
      <c r="X6644" t="str">
        <f>IF(AND(Table1[[#This Row],[Contract]]="Month-to-Month", Table1[[#This Row],[PaymentMethod]]= "Electronic check"), "High Risk", "Standard")</f>
        <v>Standard</v>
      </c>
      <c r="Y6644" s="11">
        <f>IFERROR(Table1[[#This Row],[TotalCharges]]/Table1[[#This Row],[tenure]],"0")</f>
        <v>76.08</v>
      </c>
      <c r="Z6644" t="str">
        <f>IF(Table1[[#This Row],[SeniorCitizen]]=1,"Yes","No")</f>
        <v>No</v>
      </c>
    </row>
    <row r="6645" spans="1:26" x14ac:dyDescent="0.3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7104</v>
      </c>
      <c r="S6645" s="2">
        <v>74.599999999999994</v>
      </c>
      <c r="T6645" s="2">
        <v>239.05</v>
      </c>
      <c r="U6645" t="s">
        <v>24</v>
      </c>
      <c r="V6645">
        <f>COUNTIF(Table1[[#This Row],[OnlineSecurity]:[StreamingMovies]], "Yes")</f>
        <v>1</v>
      </c>
      <c r="W6645" t="str" cm="1">
        <f t="array" ref="W6645">_xlfn.IFS(Table1[[#This Row],[tenure]]&lt;=12,"0-1 Years", Table1[[#This Row],[tenure]] &lt;=36, "1-3 Years",Table1[[#This Row],[tenure]]&lt;=60, "3-5 Years",Table1[[#This Row],[tenure]]&gt;60,"5+ Years")</f>
        <v>0-1 Years</v>
      </c>
      <c r="X6645" t="str">
        <f>IF(AND(Table1[[#This Row],[Contract]]="Month-to-Month", Table1[[#This Row],[PaymentMethod]]= "Electronic check"), "High Risk", "Standard")</f>
        <v>Standard</v>
      </c>
      <c r="Y6645" s="11">
        <f>IFERROR(Table1[[#This Row],[TotalCharges]]/Table1[[#This Row],[tenure]],"0")</f>
        <v>79.683333333333337</v>
      </c>
      <c r="Z6645" t="str">
        <f>IF(Table1[[#This Row],[SeniorCitizen]]=1,"Yes","No")</f>
        <v>Yes</v>
      </c>
    </row>
    <row r="6646" spans="1:26" x14ac:dyDescent="0.3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7104</v>
      </c>
      <c r="S6646" s="2">
        <v>96.5</v>
      </c>
      <c r="T6646" s="2">
        <v>5673.7</v>
      </c>
      <c r="U6646" t="s">
        <v>24</v>
      </c>
      <c r="V6646">
        <f>COUNTIF(Table1[[#This Row],[OnlineSecurity]:[StreamingMovies]], "Yes")</f>
        <v>2</v>
      </c>
      <c r="W6646" t="str" cm="1">
        <f t="array" ref="W6646">_xlfn.IFS(Table1[[#This Row],[tenure]]&lt;=12,"0-1 Years", Table1[[#This Row],[tenure]] &lt;=36, "1-3 Years",Table1[[#This Row],[tenure]]&lt;=60, "3-5 Years",Table1[[#This Row],[tenure]]&gt;60,"5+ Years")</f>
        <v>5+ Years</v>
      </c>
      <c r="X6646" t="str">
        <f>IF(AND(Table1[[#This Row],[Contract]]="Month-to-Month", Table1[[#This Row],[PaymentMethod]]= "Electronic check"), "High Risk", "Standard")</f>
        <v>Standard</v>
      </c>
      <c r="Y6646" s="11">
        <f>IFERROR(Table1[[#This Row],[TotalCharges]]/Table1[[#This Row],[tenure]],"0")</f>
        <v>93.011475409836066</v>
      </c>
      <c r="Z6646" t="str">
        <f>IF(Table1[[#This Row],[SeniorCitizen]]=1,"Yes","No")</f>
        <v>No</v>
      </c>
    </row>
    <row r="6647" spans="1:26" x14ac:dyDescent="0.35">
      <c r="A6647" t="s">
        <v>6682</v>
      </c>
      <c r="B6647" t="s">
        <v>22</v>
      </c>
      <c r="C6647">
        <v>0</v>
      </c>
      <c r="D6647" t="s">
        <v>24</v>
      </c>
      <c r="E6647" t="s">
        <v>24</v>
      </c>
      <c r="F6647">
        <v>2</v>
      </c>
      <c r="G6647" t="s">
        <v>23</v>
      </c>
      <c r="H6647" t="s">
        <v>24</v>
      </c>
      <c r="I6647" t="s">
        <v>24</v>
      </c>
      <c r="J6647" t="s">
        <v>24</v>
      </c>
      <c r="K6647" t="s">
        <v>24</v>
      </c>
      <c r="L6647" t="s">
        <v>24</v>
      </c>
      <c r="M6647" t="s">
        <v>24</v>
      </c>
      <c r="N6647" t="s">
        <v>24</v>
      </c>
      <c r="O6647" t="s">
        <v>24</v>
      </c>
      <c r="P6647" t="s">
        <v>27</v>
      </c>
      <c r="Q6647" t="s">
        <v>24</v>
      </c>
      <c r="R6647" t="s">
        <v>32</v>
      </c>
      <c r="S6647" s="2">
        <v>20.100000000000001</v>
      </c>
      <c r="T6647" s="2">
        <v>39.799999999999997</v>
      </c>
      <c r="U6647" t="s">
        <v>24</v>
      </c>
      <c r="V6647">
        <f>COUNTIF(Table1[[#This Row],[OnlineSecurity]:[StreamingMovies]], "Yes")</f>
        <v>0</v>
      </c>
      <c r="W6647" t="str" cm="1">
        <f t="array" ref="W6647">_xlfn.IFS(Table1[[#This Row],[tenure]]&lt;=12,"0-1 Years", Table1[[#This Row],[tenure]] &lt;=36, "1-3 Years",Table1[[#This Row],[tenure]]&lt;=60, "3-5 Years",Table1[[#This Row],[tenure]]&gt;60,"5+ Years")</f>
        <v>0-1 Years</v>
      </c>
      <c r="X6647" t="str">
        <f>IF(AND(Table1[[#This Row],[Contract]]="Month-to-Month", Table1[[#This Row],[PaymentMethod]]= "Electronic check"), "High Risk", "Standard")</f>
        <v>Standard</v>
      </c>
      <c r="Y6647" s="11">
        <f>IFERROR(Table1[[#This Row],[TotalCharges]]/Table1[[#This Row],[tenure]],"0")</f>
        <v>19.899999999999999</v>
      </c>
      <c r="Z6647" t="str">
        <f>IF(Table1[[#This Row],[SeniorCitizen]]=1,"Yes","No")</f>
        <v>No</v>
      </c>
    </row>
    <row r="6648" spans="1:26" x14ac:dyDescent="0.35">
      <c r="A6648" t="s">
        <v>6683</v>
      </c>
      <c r="B6648" t="s">
        <v>30</v>
      </c>
      <c r="C6648">
        <v>0</v>
      </c>
      <c r="D6648" t="s">
        <v>23</v>
      </c>
      <c r="E6648" t="s">
        <v>23</v>
      </c>
      <c r="F6648">
        <v>51</v>
      </c>
      <c r="G6648" t="s">
        <v>23</v>
      </c>
      <c r="H6648" t="s">
        <v>24</v>
      </c>
      <c r="I6648" t="s">
        <v>24</v>
      </c>
      <c r="J6648" t="s">
        <v>24</v>
      </c>
      <c r="K6648" t="s">
        <v>24</v>
      </c>
      <c r="L6648" t="s">
        <v>24</v>
      </c>
      <c r="M6648" t="s">
        <v>24</v>
      </c>
      <c r="N6648" t="s">
        <v>24</v>
      </c>
      <c r="O6648" t="s">
        <v>24</v>
      </c>
      <c r="P6648" t="s">
        <v>31</v>
      </c>
      <c r="Q6648" t="s">
        <v>24</v>
      </c>
      <c r="R6648" t="s">
        <v>32</v>
      </c>
      <c r="S6648" s="2">
        <v>19.399999999999999</v>
      </c>
      <c r="T6648" s="2">
        <v>997.75</v>
      </c>
      <c r="U6648" t="s">
        <v>24</v>
      </c>
      <c r="V6648">
        <f>COUNTIF(Table1[[#This Row],[OnlineSecurity]:[StreamingMovies]], "Yes")</f>
        <v>0</v>
      </c>
      <c r="W6648" t="str" cm="1">
        <f t="array" ref="W6648">_xlfn.IFS(Table1[[#This Row],[tenure]]&lt;=12,"0-1 Years", Table1[[#This Row],[tenure]] &lt;=36, "1-3 Years",Table1[[#This Row],[tenure]]&lt;=60, "3-5 Years",Table1[[#This Row],[tenure]]&gt;60,"5+ Years")</f>
        <v>3-5 Years</v>
      </c>
      <c r="X6648" t="str">
        <f>IF(AND(Table1[[#This Row],[Contract]]="Month-to-Month", Table1[[#This Row],[PaymentMethod]]= "Electronic check"), "High Risk", "Standard")</f>
        <v>Standard</v>
      </c>
      <c r="Y6648" s="11">
        <f>IFERROR(Table1[[#This Row],[TotalCharges]]/Table1[[#This Row],[tenure]],"0")</f>
        <v>19.563725490196077</v>
      </c>
      <c r="Z6648" t="str">
        <f>IF(Table1[[#This Row],[SeniorCitizen]]=1,"Yes","No")</f>
        <v>No</v>
      </c>
    </row>
    <row r="6649" spans="1:26" x14ac:dyDescent="0.3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7105</v>
      </c>
      <c r="S6649" s="2">
        <v>77.55</v>
      </c>
      <c r="T6649" s="2">
        <v>5574.35</v>
      </c>
      <c r="U6649" t="s">
        <v>24</v>
      </c>
      <c r="V6649">
        <f>COUNTIF(Table1[[#This Row],[OnlineSecurity]:[StreamingMovies]], "Yes")</f>
        <v>4</v>
      </c>
      <c r="W6649" t="str" cm="1">
        <f t="array" ref="W6649">_xlfn.IFS(Table1[[#This Row],[tenure]]&lt;=12,"0-1 Years", Table1[[#This Row],[tenure]] &lt;=36, "1-3 Years",Table1[[#This Row],[tenure]]&lt;=60, "3-5 Years",Table1[[#This Row],[tenure]]&gt;60,"5+ Years")</f>
        <v>5+ Years</v>
      </c>
      <c r="X6649" t="str">
        <f>IF(AND(Table1[[#This Row],[Contract]]="Month-to-Month", Table1[[#This Row],[PaymentMethod]]= "Electronic check"), "High Risk", "Standard")</f>
        <v>Standard</v>
      </c>
      <c r="Y6649" s="11">
        <f>IFERROR(Table1[[#This Row],[TotalCharges]]/Table1[[#This Row],[tenure]],"0")</f>
        <v>78.511971830985914</v>
      </c>
      <c r="Z6649" t="str">
        <f>IF(Table1[[#This Row],[SeniorCitizen]]=1,"Yes","No")</f>
        <v>No</v>
      </c>
    </row>
    <row r="6650" spans="1:26" x14ac:dyDescent="0.35">
      <c r="A6650" t="s">
        <v>6685</v>
      </c>
      <c r="B6650" t="s">
        <v>22</v>
      </c>
      <c r="C6650">
        <v>0</v>
      </c>
      <c r="D6650" t="s">
        <v>23</v>
      </c>
      <c r="E6650" t="s">
        <v>23</v>
      </c>
      <c r="F6650">
        <v>20</v>
      </c>
      <c r="G6650" t="s">
        <v>23</v>
      </c>
      <c r="H6650" t="s">
        <v>24</v>
      </c>
      <c r="I6650" t="s">
        <v>24</v>
      </c>
      <c r="J6650" t="s">
        <v>24</v>
      </c>
      <c r="K6650" t="s">
        <v>24</v>
      </c>
      <c r="L6650" t="s">
        <v>24</v>
      </c>
      <c r="M6650" t="s">
        <v>24</v>
      </c>
      <c r="N6650" t="s">
        <v>24</v>
      </c>
      <c r="O6650" t="s">
        <v>24</v>
      </c>
      <c r="P6650" t="s">
        <v>27</v>
      </c>
      <c r="Q6650" t="s">
        <v>24</v>
      </c>
      <c r="R6650" t="s">
        <v>32</v>
      </c>
      <c r="S6650" s="2">
        <v>20.05</v>
      </c>
      <c r="T6650" s="2">
        <v>406.05</v>
      </c>
      <c r="U6650" t="s">
        <v>24</v>
      </c>
      <c r="V6650">
        <f>COUNTIF(Table1[[#This Row],[OnlineSecurity]:[StreamingMovies]], "Yes")</f>
        <v>0</v>
      </c>
      <c r="W6650" t="str" cm="1">
        <f t="array" ref="W6650">_xlfn.IFS(Table1[[#This Row],[tenure]]&lt;=12,"0-1 Years", Table1[[#This Row],[tenure]] &lt;=36, "1-3 Years",Table1[[#This Row],[tenure]]&lt;=60, "3-5 Years",Table1[[#This Row],[tenure]]&gt;60,"5+ Years")</f>
        <v>1-3 Years</v>
      </c>
      <c r="X6650" t="str">
        <f>IF(AND(Table1[[#This Row],[Contract]]="Month-to-Month", Table1[[#This Row],[PaymentMethod]]= "Electronic check"), "High Risk", "Standard")</f>
        <v>Standard</v>
      </c>
      <c r="Y6650" s="11">
        <f>IFERROR(Table1[[#This Row],[TotalCharges]]/Table1[[#This Row],[tenure]],"0")</f>
        <v>20.302500000000002</v>
      </c>
      <c r="Z6650" t="str">
        <f>IF(Table1[[#This Row],[SeniorCitizen]]=1,"Yes","No")</f>
        <v>No</v>
      </c>
    </row>
    <row r="6651" spans="1:26" x14ac:dyDescent="0.35">
      <c r="A6651" t="s">
        <v>6686</v>
      </c>
      <c r="B6651" t="s">
        <v>30</v>
      </c>
      <c r="C6651">
        <v>0</v>
      </c>
      <c r="D6651" t="s">
        <v>23</v>
      </c>
      <c r="E6651" t="s">
        <v>23</v>
      </c>
      <c r="F6651">
        <v>6</v>
      </c>
      <c r="G6651" t="s">
        <v>23</v>
      </c>
      <c r="H6651" t="s">
        <v>24</v>
      </c>
      <c r="I6651" t="s">
        <v>24</v>
      </c>
      <c r="J6651" t="s">
        <v>24</v>
      </c>
      <c r="K6651" t="s">
        <v>24</v>
      </c>
      <c r="L6651" t="s">
        <v>24</v>
      </c>
      <c r="M6651" t="s">
        <v>24</v>
      </c>
      <c r="N6651" t="s">
        <v>24</v>
      </c>
      <c r="O6651" t="s">
        <v>24</v>
      </c>
      <c r="P6651" t="s">
        <v>27</v>
      </c>
      <c r="Q6651" t="s">
        <v>24</v>
      </c>
      <c r="R6651" t="s">
        <v>7105</v>
      </c>
      <c r="S6651" s="2">
        <v>19.850000000000001</v>
      </c>
      <c r="T6651" s="2">
        <v>138.85</v>
      </c>
      <c r="U6651" t="s">
        <v>24</v>
      </c>
      <c r="V6651">
        <f>COUNTIF(Table1[[#This Row],[OnlineSecurity]:[StreamingMovies]], "Yes")</f>
        <v>0</v>
      </c>
      <c r="W6651" t="str" cm="1">
        <f t="array" ref="W6651">_xlfn.IFS(Table1[[#This Row],[tenure]]&lt;=12,"0-1 Years", Table1[[#This Row],[tenure]] &lt;=36, "1-3 Years",Table1[[#This Row],[tenure]]&lt;=60, "3-5 Years",Table1[[#This Row],[tenure]]&gt;60,"5+ Years")</f>
        <v>0-1 Years</v>
      </c>
      <c r="X6651" t="str">
        <f>IF(AND(Table1[[#This Row],[Contract]]="Month-to-Month", Table1[[#This Row],[PaymentMethod]]= "Electronic check"), "High Risk", "Standard")</f>
        <v>Standard</v>
      </c>
      <c r="Y6651" s="11">
        <f>IFERROR(Table1[[#This Row],[TotalCharges]]/Table1[[#This Row],[tenure]],"0")</f>
        <v>23.141666666666666</v>
      </c>
      <c r="Z6651" t="str">
        <f>IF(Table1[[#This Row],[SeniorCitizen]]=1,"Yes","No")</f>
        <v>No</v>
      </c>
    </row>
    <row r="6652" spans="1:26" x14ac:dyDescent="0.35">
      <c r="A6652" t="s">
        <v>6687</v>
      </c>
      <c r="B6652" t="s">
        <v>22</v>
      </c>
      <c r="C6652">
        <v>0</v>
      </c>
      <c r="D6652" t="s">
        <v>24</v>
      </c>
      <c r="E6652" t="s">
        <v>24</v>
      </c>
      <c r="F6652">
        <v>6</v>
      </c>
      <c r="G6652" t="s">
        <v>23</v>
      </c>
      <c r="H6652" t="s">
        <v>24</v>
      </c>
      <c r="I6652" t="s">
        <v>24</v>
      </c>
      <c r="J6652" t="s">
        <v>24</v>
      </c>
      <c r="K6652" t="s">
        <v>24</v>
      </c>
      <c r="L6652" t="s">
        <v>24</v>
      </c>
      <c r="M6652" t="s">
        <v>24</v>
      </c>
      <c r="N6652" t="s">
        <v>24</v>
      </c>
      <c r="O6652" t="s">
        <v>24</v>
      </c>
      <c r="P6652" t="s">
        <v>27</v>
      </c>
      <c r="Q6652" t="s">
        <v>24</v>
      </c>
      <c r="R6652" t="s">
        <v>32</v>
      </c>
      <c r="S6652" s="2">
        <v>20.2</v>
      </c>
      <c r="T6652" s="2">
        <v>123.65</v>
      </c>
      <c r="U6652" t="s">
        <v>24</v>
      </c>
      <c r="V6652">
        <f>COUNTIF(Table1[[#This Row],[OnlineSecurity]:[StreamingMovies]], "Yes")</f>
        <v>0</v>
      </c>
      <c r="W6652" t="str" cm="1">
        <f t="array" ref="W6652">_xlfn.IFS(Table1[[#This Row],[tenure]]&lt;=12,"0-1 Years", Table1[[#This Row],[tenure]] &lt;=36, "1-3 Years",Table1[[#This Row],[tenure]]&lt;=60, "3-5 Years",Table1[[#This Row],[tenure]]&gt;60,"5+ Years")</f>
        <v>0-1 Years</v>
      </c>
      <c r="X6652" t="str">
        <f>IF(AND(Table1[[#This Row],[Contract]]="Month-to-Month", Table1[[#This Row],[PaymentMethod]]= "Electronic check"), "High Risk", "Standard")</f>
        <v>Standard</v>
      </c>
      <c r="Y6652" s="11">
        <f>IFERROR(Table1[[#This Row],[TotalCharges]]/Table1[[#This Row],[tenure]],"0")</f>
        <v>20.608333333333334</v>
      </c>
      <c r="Z6652" t="str">
        <f>IF(Table1[[#This Row],[SeniorCitizen]]=1,"Yes","No")</f>
        <v>No</v>
      </c>
    </row>
    <row r="6653" spans="1:26" x14ac:dyDescent="0.3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s="2">
        <v>67.45</v>
      </c>
      <c r="T6653" s="2">
        <v>1801.1</v>
      </c>
      <c r="U6653" t="s">
        <v>24</v>
      </c>
      <c r="V6653">
        <f>COUNTIF(Table1[[#This Row],[OnlineSecurity]:[StreamingMovies]], "Yes")</f>
        <v>3</v>
      </c>
      <c r="W6653" t="str" cm="1">
        <f t="array" ref="W6653">_xlfn.IFS(Table1[[#This Row],[tenure]]&lt;=12,"0-1 Years", Table1[[#This Row],[tenure]] &lt;=36, "1-3 Years",Table1[[#This Row],[tenure]]&lt;=60, "3-5 Years",Table1[[#This Row],[tenure]]&gt;60,"5+ Years")</f>
        <v>1-3 Years</v>
      </c>
      <c r="X6653" t="str">
        <f>IF(AND(Table1[[#This Row],[Contract]]="Month-to-Month", Table1[[#This Row],[PaymentMethod]]= "Electronic check"), "High Risk", "Standard")</f>
        <v>Standard</v>
      </c>
      <c r="Y6653" s="11">
        <f>IFERROR(Table1[[#This Row],[TotalCharges]]/Table1[[#This Row],[tenure]],"0")</f>
        <v>62.106896551724134</v>
      </c>
      <c r="Z6653" t="str">
        <f>IF(Table1[[#This Row],[SeniorCitizen]]=1,"Yes","No")</f>
        <v>No</v>
      </c>
    </row>
    <row r="6654" spans="1:26" x14ac:dyDescent="0.35">
      <c r="A6654" t="s">
        <v>6689</v>
      </c>
      <c r="B6654" t="s">
        <v>30</v>
      </c>
      <c r="C6654">
        <v>0</v>
      </c>
      <c r="D6654" t="s">
        <v>24</v>
      </c>
      <c r="E6654" t="s">
        <v>24</v>
      </c>
      <c r="F6654">
        <v>36</v>
      </c>
      <c r="G6654" t="s">
        <v>23</v>
      </c>
      <c r="H6654" t="s">
        <v>24</v>
      </c>
      <c r="I6654" t="s">
        <v>24</v>
      </c>
      <c r="J6654" t="s">
        <v>24</v>
      </c>
      <c r="K6654" t="s">
        <v>24</v>
      </c>
      <c r="L6654" t="s">
        <v>24</v>
      </c>
      <c r="M6654" t="s">
        <v>24</v>
      </c>
      <c r="N6654" t="s">
        <v>24</v>
      </c>
      <c r="O6654" t="s">
        <v>24</v>
      </c>
      <c r="P6654" t="s">
        <v>47</v>
      </c>
      <c r="Q6654" t="s">
        <v>23</v>
      </c>
      <c r="R6654" t="s">
        <v>7105</v>
      </c>
      <c r="S6654" s="2">
        <v>18.55</v>
      </c>
      <c r="T6654" s="2">
        <v>689</v>
      </c>
      <c r="U6654" t="s">
        <v>24</v>
      </c>
      <c r="V6654">
        <f>COUNTIF(Table1[[#This Row],[OnlineSecurity]:[StreamingMovies]], "Yes")</f>
        <v>0</v>
      </c>
      <c r="W6654" t="str" cm="1">
        <f t="array" ref="W6654">_xlfn.IFS(Table1[[#This Row],[tenure]]&lt;=12,"0-1 Years", Table1[[#This Row],[tenure]] &lt;=36, "1-3 Years",Table1[[#This Row],[tenure]]&lt;=60, "3-5 Years",Table1[[#This Row],[tenure]]&gt;60,"5+ Years")</f>
        <v>1-3 Years</v>
      </c>
      <c r="X6654" t="str">
        <f>IF(AND(Table1[[#This Row],[Contract]]="Month-to-Month", Table1[[#This Row],[PaymentMethod]]= "Electronic check"), "High Risk", "Standard")</f>
        <v>Standard</v>
      </c>
      <c r="Y6654" s="11">
        <f>IFERROR(Table1[[#This Row],[TotalCharges]]/Table1[[#This Row],[tenure]],"0")</f>
        <v>19.138888888888889</v>
      </c>
      <c r="Z6654" t="str">
        <f>IF(Table1[[#This Row],[SeniorCitizen]]=1,"Yes","No")</f>
        <v>No</v>
      </c>
    </row>
    <row r="6655" spans="1:26" x14ac:dyDescent="0.35">
      <c r="A6655" t="s">
        <v>6690</v>
      </c>
      <c r="B6655" t="s">
        <v>22</v>
      </c>
      <c r="C6655">
        <v>0</v>
      </c>
      <c r="D6655" t="s">
        <v>24</v>
      </c>
      <c r="E6655" t="s">
        <v>24</v>
      </c>
      <c r="F6655">
        <v>28</v>
      </c>
      <c r="G6655" t="s">
        <v>24</v>
      </c>
      <c r="H6655" t="s">
        <v>24</v>
      </c>
      <c r="I6655" t="s">
        <v>26</v>
      </c>
      <c r="J6655" t="s">
        <v>24</v>
      </c>
      <c r="K6655" t="s">
        <v>24</v>
      </c>
      <c r="L6655" t="s">
        <v>23</v>
      </c>
      <c r="M6655" t="s">
        <v>24</v>
      </c>
      <c r="N6655" t="s">
        <v>24</v>
      </c>
      <c r="O6655" t="s">
        <v>24</v>
      </c>
      <c r="P6655" t="s">
        <v>27</v>
      </c>
      <c r="Q6655" t="s">
        <v>23</v>
      </c>
      <c r="R6655" t="s">
        <v>32</v>
      </c>
      <c r="S6655" s="2">
        <v>29.75</v>
      </c>
      <c r="T6655" s="2">
        <v>790.7</v>
      </c>
      <c r="U6655" t="s">
        <v>24</v>
      </c>
      <c r="V6655">
        <f>COUNTIF(Table1[[#This Row],[OnlineSecurity]:[StreamingMovies]], "Yes")</f>
        <v>1</v>
      </c>
      <c r="W6655" t="str" cm="1">
        <f t="array" ref="W6655">_xlfn.IFS(Table1[[#This Row],[tenure]]&lt;=12,"0-1 Years", Table1[[#This Row],[tenure]] &lt;=36, "1-3 Years",Table1[[#This Row],[tenure]]&lt;=60, "3-5 Years",Table1[[#This Row],[tenure]]&gt;60,"5+ Years")</f>
        <v>1-3 Years</v>
      </c>
      <c r="X6655" t="str">
        <f>IF(AND(Table1[[#This Row],[Contract]]="Month-to-Month", Table1[[#This Row],[PaymentMethod]]= "Electronic check"), "High Risk", "Standard")</f>
        <v>Standard</v>
      </c>
      <c r="Y6655" s="11">
        <f>IFERROR(Table1[[#This Row],[TotalCharges]]/Table1[[#This Row],[tenure]],"0")</f>
        <v>28.239285714285717</v>
      </c>
      <c r="Z6655" t="str">
        <f>IF(Table1[[#This Row],[SeniorCitizen]]=1,"Yes","No")</f>
        <v>No</v>
      </c>
    </row>
    <row r="6656" spans="1:26" x14ac:dyDescent="0.3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s="2">
        <v>86.5</v>
      </c>
      <c r="T6656" s="2">
        <v>582.5</v>
      </c>
      <c r="U6656" t="s">
        <v>23</v>
      </c>
      <c r="V6656">
        <f>COUNTIF(Table1[[#This Row],[OnlineSecurity]:[StreamingMovies]], "Yes")</f>
        <v>1</v>
      </c>
      <c r="W6656" t="str" cm="1">
        <f t="array" ref="W6656">_xlfn.IFS(Table1[[#This Row],[tenure]]&lt;=12,"0-1 Years", Table1[[#This Row],[tenure]] &lt;=36, "1-3 Years",Table1[[#This Row],[tenure]]&lt;=60, "3-5 Years",Table1[[#This Row],[tenure]]&gt;60,"5+ Years")</f>
        <v>0-1 Years</v>
      </c>
      <c r="X6656" t="str">
        <f>IF(AND(Table1[[#This Row],[Contract]]="Month-to-Month", Table1[[#This Row],[PaymentMethod]]= "Electronic check"), "High Risk", "Standard")</f>
        <v>High Risk</v>
      </c>
      <c r="Y6656" s="11">
        <f>IFERROR(Table1[[#This Row],[TotalCharges]]/Table1[[#This Row],[tenure]],"0")</f>
        <v>83.214285714285708</v>
      </c>
      <c r="Z6656" t="str">
        <f>IF(Table1[[#This Row],[SeniorCitizen]]=1,"Yes","No")</f>
        <v>No</v>
      </c>
    </row>
    <row r="6657" spans="1:26" x14ac:dyDescent="0.35">
      <c r="A6657" t="s">
        <v>6692</v>
      </c>
      <c r="B6657" t="s">
        <v>22</v>
      </c>
      <c r="C6657">
        <v>0</v>
      </c>
      <c r="D6657" t="s">
        <v>24</v>
      </c>
      <c r="E6657" t="s">
        <v>24</v>
      </c>
      <c r="F6657">
        <v>63</v>
      </c>
      <c r="G6657" t="s">
        <v>23</v>
      </c>
      <c r="H6657" t="s">
        <v>23</v>
      </c>
      <c r="I6657" t="s">
        <v>24</v>
      </c>
      <c r="J6657" t="s">
        <v>24</v>
      </c>
      <c r="K6657" t="s">
        <v>24</v>
      </c>
      <c r="L6657" t="s">
        <v>24</v>
      </c>
      <c r="M6657" t="s">
        <v>24</v>
      </c>
      <c r="N6657" t="s">
        <v>24</v>
      </c>
      <c r="O6657" t="s">
        <v>24</v>
      </c>
      <c r="P6657" t="s">
        <v>47</v>
      </c>
      <c r="Q6657" t="s">
        <v>24</v>
      </c>
      <c r="R6657" t="s">
        <v>32</v>
      </c>
      <c r="S6657" s="2">
        <v>24.2</v>
      </c>
      <c r="T6657" s="2">
        <v>1618.2</v>
      </c>
      <c r="U6657" t="s">
        <v>24</v>
      </c>
      <c r="V6657">
        <f>COUNTIF(Table1[[#This Row],[OnlineSecurity]:[StreamingMovies]], "Yes")</f>
        <v>0</v>
      </c>
      <c r="W6657" t="str" cm="1">
        <f t="array" ref="W6657">_xlfn.IFS(Table1[[#This Row],[tenure]]&lt;=12,"0-1 Years", Table1[[#This Row],[tenure]] &lt;=36, "1-3 Years",Table1[[#This Row],[tenure]]&lt;=60, "3-5 Years",Table1[[#This Row],[tenure]]&gt;60,"5+ Years")</f>
        <v>5+ Years</v>
      </c>
      <c r="X6657" t="str">
        <f>IF(AND(Table1[[#This Row],[Contract]]="Month-to-Month", Table1[[#This Row],[PaymentMethod]]= "Electronic check"), "High Risk", "Standard")</f>
        <v>Standard</v>
      </c>
      <c r="Y6657" s="11">
        <f>IFERROR(Table1[[#This Row],[TotalCharges]]/Table1[[#This Row],[tenure]],"0")</f>
        <v>25.685714285714287</v>
      </c>
      <c r="Z6657" t="str">
        <f>IF(Table1[[#This Row],[SeniorCitizen]]=1,"Yes","No")</f>
        <v>No</v>
      </c>
    </row>
    <row r="6658" spans="1:26" x14ac:dyDescent="0.35">
      <c r="A6658" t="s">
        <v>6693</v>
      </c>
      <c r="B6658" t="s">
        <v>30</v>
      </c>
      <c r="C6658">
        <v>0</v>
      </c>
      <c r="D6658" t="s">
        <v>23</v>
      </c>
      <c r="E6658" t="s">
        <v>23</v>
      </c>
      <c r="F6658">
        <v>48</v>
      </c>
      <c r="G6658" t="s">
        <v>23</v>
      </c>
      <c r="H6658" t="s">
        <v>23</v>
      </c>
      <c r="I6658" t="s">
        <v>24</v>
      </c>
      <c r="J6658" t="s">
        <v>24</v>
      </c>
      <c r="K6658" t="s">
        <v>24</v>
      </c>
      <c r="L6658" t="s">
        <v>24</v>
      </c>
      <c r="M6658" t="s">
        <v>24</v>
      </c>
      <c r="N6658" t="s">
        <v>24</v>
      </c>
      <c r="O6658" t="s">
        <v>24</v>
      </c>
      <c r="P6658" t="s">
        <v>47</v>
      </c>
      <c r="Q6658" t="s">
        <v>24</v>
      </c>
      <c r="R6658" t="s">
        <v>32</v>
      </c>
      <c r="S6658" s="2">
        <v>23.55</v>
      </c>
      <c r="T6658" s="2">
        <v>1173.3499999999999</v>
      </c>
      <c r="U6658" t="s">
        <v>24</v>
      </c>
      <c r="V6658">
        <f>COUNTIF(Table1[[#This Row],[OnlineSecurity]:[StreamingMovies]], "Yes")</f>
        <v>0</v>
      </c>
      <c r="W6658" t="str" cm="1">
        <f t="array" ref="W6658">_xlfn.IFS(Table1[[#This Row],[tenure]]&lt;=12,"0-1 Years", Table1[[#This Row],[tenure]] &lt;=36, "1-3 Years",Table1[[#This Row],[tenure]]&lt;=60, "3-5 Years",Table1[[#This Row],[tenure]]&gt;60,"5+ Years")</f>
        <v>3-5 Years</v>
      </c>
      <c r="X6658" t="str">
        <f>IF(AND(Table1[[#This Row],[Contract]]="Month-to-Month", Table1[[#This Row],[PaymentMethod]]= "Electronic check"), "High Risk", "Standard")</f>
        <v>Standard</v>
      </c>
      <c r="Y6658" s="11">
        <f>IFERROR(Table1[[#This Row],[TotalCharges]]/Table1[[#This Row],[tenure]],"0")</f>
        <v>24.444791666666664</v>
      </c>
      <c r="Z6658" t="str">
        <f>IF(Table1[[#This Row],[SeniorCitizen]]=1,"Yes","No")</f>
        <v>No</v>
      </c>
    </row>
    <row r="6659" spans="1:26" x14ac:dyDescent="0.35">
      <c r="A6659" t="s">
        <v>6694</v>
      </c>
      <c r="B6659" t="s">
        <v>22</v>
      </c>
      <c r="C6659">
        <v>0</v>
      </c>
      <c r="D6659" t="s">
        <v>23</v>
      </c>
      <c r="E6659" t="s">
        <v>24</v>
      </c>
      <c r="F6659">
        <v>49</v>
      </c>
      <c r="G6659" t="s">
        <v>23</v>
      </c>
      <c r="H6659" t="s">
        <v>24</v>
      </c>
      <c r="I6659" t="s">
        <v>24</v>
      </c>
      <c r="J6659" t="s">
        <v>24</v>
      </c>
      <c r="K6659" t="s">
        <v>24</v>
      </c>
      <c r="L6659" t="s">
        <v>24</v>
      </c>
      <c r="M6659" t="s">
        <v>24</v>
      </c>
      <c r="N6659" t="s">
        <v>24</v>
      </c>
      <c r="O6659" t="s">
        <v>24</v>
      </c>
      <c r="P6659" t="s">
        <v>31</v>
      </c>
      <c r="Q6659" t="s">
        <v>24</v>
      </c>
      <c r="R6659" t="s">
        <v>7104</v>
      </c>
      <c r="S6659" s="2">
        <v>20.45</v>
      </c>
      <c r="T6659" s="2">
        <v>900.9</v>
      </c>
      <c r="U6659" t="s">
        <v>24</v>
      </c>
      <c r="V6659">
        <f>COUNTIF(Table1[[#This Row],[OnlineSecurity]:[StreamingMovies]], "Yes")</f>
        <v>0</v>
      </c>
      <c r="W6659" t="str" cm="1">
        <f t="array" ref="W6659">_xlfn.IFS(Table1[[#This Row],[tenure]]&lt;=12,"0-1 Years", Table1[[#This Row],[tenure]] &lt;=36, "1-3 Years",Table1[[#This Row],[tenure]]&lt;=60, "3-5 Years",Table1[[#This Row],[tenure]]&gt;60,"5+ Years")</f>
        <v>3-5 Years</v>
      </c>
      <c r="X6659" t="str">
        <f>IF(AND(Table1[[#This Row],[Contract]]="Month-to-Month", Table1[[#This Row],[PaymentMethod]]= "Electronic check"), "High Risk", "Standard")</f>
        <v>Standard</v>
      </c>
      <c r="Y6659" s="11">
        <f>IFERROR(Table1[[#This Row],[TotalCharges]]/Table1[[#This Row],[tenure]],"0")</f>
        <v>18.385714285714286</v>
      </c>
      <c r="Z6659" t="str">
        <f>IF(Table1[[#This Row],[SeniorCitizen]]=1,"Yes","No")</f>
        <v>No</v>
      </c>
    </row>
    <row r="6660" spans="1:26" x14ac:dyDescent="0.3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s="2">
        <v>81.45</v>
      </c>
      <c r="T6660" s="2">
        <v>2122.0500000000002</v>
      </c>
      <c r="U6660" t="s">
        <v>23</v>
      </c>
      <c r="V6660">
        <f>COUNTIF(Table1[[#This Row],[OnlineSecurity]:[StreamingMovies]], "Yes")</f>
        <v>1</v>
      </c>
      <c r="W6660" t="str" cm="1">
        <f t="array" ref="W6660">_xlfn.IFS(Table1[[#This Row],[tenure]]&lt;=12,"0-1 Years", Table1[[#This Row],[tenure]] &lt;=36, "1-3 Years",Table1[[#This Row],[tenure]]&lt;=60, "3-5 Years",Table1[[#This Row],[tenure]]&gt;60,"5+ Years")</f>
        <v>1-3 Years</v>
      </c>
      <c r="X6660" t="str">
        <f>IF(AND(Table1[[#This Row],[Contract]]="Month-to-Month", Table1[[#This Row],[PaymentMethod]]= "Electronic check"), "High Risk", "Standard")</f>
        <v>High Risk</v>
      </c>
      <c r="Y6660" s="11">
        <f>IFERROR(Table1[[#This Row],[TotalCharges]]/Table1[[#This Row],[tenure]],"0")</f>
        <v>78.594444444444449</v>
      </c>
      <c r="Z6660" t="str">
        <f>IF(Table1[[#This Row],[SeniorCitizen]]=1,"Yes","No")</f>
        <v>Yes</v>
      </c>
    </row>
    <row r="6661" spans="1:26" x14ac:dyDescent="0.3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7105</v>
      </c>
      <c r="S6661" s="2">
        <v>92.3</v>
      </c>
      <c r="T6661" s="2">
        <v>6719.9</v>
      </c>
      <c r="U6661" t="s">
        <v>24</v>
      </c>
      <c r="V6661">
        <f>COUNTIF(Table1[[#This Row],[OnlineSecurity]:[StreamingMovies]], "Yes")</f>
        <v>6</v>
      </c>
      <c r="W6661" t="str" cm="1">
        <f t="array" ref="W6661">_xlfn.IFS(Table1[[#This Row],[tenure]]&lt;=12,"0-1 Years", Table1[[#This Row],[tenure]] &lt;=36, "1-3 Years",Table1[[#This Row],[tenure]]&lt;=60, "3-5 Years",Table1[[#This Row],[tenure]]&gt;60,"5+ Years")</f>
        <v>5+ Years</v>
      </c>
      <c r="X6661" t="str">
        <f>IF(AND(Table1[[#This Row],[Contract]]="Month-to-Month", Table1[[#This Row],[PaymentMethod]]= "Electronic check"), "High Risk", "Standard")</f>
        <v>Standard</v>
      </c>
      <c r="Y6661" s="11">
        <f>IFERROR(Table1[[#This Row],[TotalCharges]]/Table1[[#This Row],[tenure]],"0")</f>
        <v>93.331944444444446</v>
      </c>
      <c r="Z6661" t="str">
        <f>IF(Table1[[#This Row],[SeniorCitizen]]=1,"Yes","No")</f>
        <v>No</v>
      </c>
    </row>
    <row r="6662" spans="1:26" x14ac:dyDescent="0.3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s="2">
        <v>69.150000000000006</v>
      </c>
      <c r="T6662" s="2">
        <v>69.150000000000006</v>
      </c>
      <c r="U6662" t="s">
        <v>23</v>
      </c>
      <c r="V6662">
        <f>COUNTIF(Table1[[#This Row],[OnlineSecurity]:[StreamingMovies]], "Yes")</f>
        <v>0</v>
      </c>
      <c r="W6662" t="str" cm="1">
        <f t="array" ref="W6662">_xlfn.IFS(Table1[[#This Row],[tenure]]&lt;=12,"0-1 Years", Table1[[#This Row],[tenure]] &lt;=36, "1-3 Years",Table1[[#This Row],[tenure]]&lt;=60, "3-5 Years",Table1[[#This Row],[tenure]]&gt;60,"5+ Years")</f>
        <v>0-1 Years</v>
      </c>
      <c r="X6662" t="str">
        <f>IF(AND(Table1[[#This Row],[Contract]]="Month-to-Month", Table1[[#This Row],[PaymentMethod]]= "Electronic check"), "High Risk", "Standard")</f>
        <v>High Risk</v>
      </c>
      <c r="Y6662" s="11">
        <f>IFERROR(Table1[[#This Row],[TotalCharges]]/Table1[[#This Row],[tenure]],"0")</f>
        <v>69.150000000000006</v>
      </c>
      <c r="Z6662" t="str">
        <f>IF(Table1[[#This Row],[SeniorCitizen]]=1,"Yes","No")</f>
        <v>No</v>
      </c>
    </row>
    <row r="6663" spans="1:26" x14ac:dyDescent="0.35">
      <c r="A6663" t="s">
        <v>6698</v>
      </c>
      <c r="B6663" t="s">
        <v>22</v>
      </c>
      <c r="C6663">
        <v>0</v>
      </c>
      <c r="D6663" t="s">
        <v>23</v>
      </c>
      <c r="E6663" t="s">
        <v>23</v>
      </c>
      <c r="F6663">
        <v>72</v>
      </c>
      <c r="G6663" t="s">
        <v>24</v>
      </c>
      <c r="H6663" t="s">
        <v>24</v>
      </c>
      <c r="I6663" t="s">
        <v>26</v>
      </c>
      <c r="J6663" t="s">
        <v>24</v>
      </c>
      <c r="K6663" t="s">
        <v>23</v>
      </c>
      <c r="L6663" t="s">
        <v>24</v>
      </c>
      <c r="M6663" t="s">
        <v>23</v>
      </c>
      <c r="N6663" t="s">
        <v>23</v>
      </c>
      <c r="O6663" t="s">
        <v>23</v>
      </c>
      <c r="P6663" t="s">
        <v>47</v>
      </c>
      <c r="Q6663" t="s">
        <v>24</v>
      </c>
      <c r="R6663" t="s">
        <v>7105</v>
      </c>
      <c r="S6663" s="2">
        <v>53.65</v>
      </c>
      <c r="T6663" s="2">
        <v>3784</v>
      </c>
      <c r="U6663" t="s">
        <v>24</v>
      </c>
      <c r="V6663">
        <f>COUNTIF(Table1[[#This Row],[OnlineSecurity]:[StreamingMovies]], "Yes")</f>
        <v>4</v>
      </c>
      <c r="W6663" t="str" cm="1">
        <f t="array" ref="W6663">_xlfn.IFS(Table1[[#This Row],[tenure]]&lt;=12,"0-1 Years", Table1[[#This Row],[tenure]] &lt;=36, "1-3 Years",Table1[[#This Row],[tenure]]&lt;=60, "3-5 Years",Table1[[#This Row],[tenure]]&gt;60,"5+ Years")</f>
        <v>5+ Years</v>
      </c>
      <c r="X6663" t="str">
        <f>IF(AND(Table1[[#This Row],[Contract]]="Month-to-Month", Table1[[#This Row],[PaymentMethod]]= "Electronic check"), "High Risk", "Standard")</f>
        <v>Standard</v>
      </c>
      <c r="Y6663" s="11">
        <f>IFERROR(Table1[[#This Row],[TotalCharges]]/Table1[[#This Row],[tenure]],"0")</f>
        <v>52.555555555555557</v>
      </c>
      <c r="Z6663" t="str">
        <f>IF(Table1[[#This Row],[SeniorCitizen]]=1,"Yes","No")</f>
        <v>No</v>
      </c>
    </row>
    <row r="6664" spans="1:26" x14ac:dyDescent="0.35">
      <c r="A6664" t="s">
        <v>6699</v>
      </c>
      <c r="B6664" t="s">
        <v>22</v>
      </c>
      <c r="C6664">
        <v>0</v>
      </c>
      <c r="D6664" t="s">
        <v>24</v>
      </c>
      <c r="E6664" t="s">
        <v>24</v>
      </c>
      <c r="F6664">
        <v>47</v>
      </c>
      <c r="G6664" t="s">
        <v>24</v>
      </c>
      <c r="H6664" t="s">
        <v>24</v>
      </c>
      <c r="I6664" t="s">
        <v>26</v>
      </c>
      <c r="J6664" t="s">
        <v>23</v>
      </c>
      <c r="K6664" t="s">
        <v>23</v>
      </c>
      <c r="L6664" t="s">
        <v>24</v>
      </c>
      <c r="M6664" t="s">
        <v>23</v>
      </c>
      <c r="N6664" t="s">
        <v>24</v>
      </c>
      <c r="O6664" t="s">
        <v>24</v>
      </c>
      <c r="P6664" t="s">
        <v>31</v>
      </c>
      <c r="Q6664" t="s">
        <v>24</v>
      </c>
      <c r="R6664" t="s">
        <v>7105</v>
      </c>
      <c r="S6664" s="2">
        <v>39.65</v>
      </c>
      <c r="T6664" s="2">
        <v>1798.65</v>
      </c>
      <c r="U6664" t="s">
        <v>24</v>
      </c>
      <c r="V6664">
        <f>COUNTIF(Table1[[#This Row],[OnlineSecurity]:[StreamingMovies]], "Yes")</f>
        <v>3</v>
      </c>
      <c r="W6664" t="str" cm="1">
        <f t="array" ref="W6664">_xlfn.IFS(Table1[[#This Row],[tenure]]&lt;=12,"0-1 Years", Table1[[#This Row],[tenure]] &lt;=36, "1-3 Years",Table1[[#This Row],[tenure]]&lt;=60, "3-5 Years",Table1[[#This Row],[tenure]]&gt;60,"5+ Years")</f>
        <v>3-5 Years</v>
      </c>
      <c r="X6664" t="str">
        <f>IF(AND(Table1[[#This Row],[Contract]]="Month-to-Month", Table1[[#This Row],[PaymentMethod]]= "Electronic check"), "High Risk", "Standard")</f>
        <v>Standard</v>
      </c>
      <c r="Y6664" s="11">
        <f>IFERROR(Table1[[#This Row],[TotalCharges]]/Table1[[#This Row],[tenure]],"0")</f>
        <v>38.269148936170218</v>
      </c>
      <c r="Z6664" t="str">
        <f>IF(Table1[[#This Row],[SeniorCitizen]]=1,"Yes","No")</f>
        <v>No</v>
      </c>
    </row>
    <row r="6665" spans="1:26" x14ac:dyDescent="0.3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s="2">
        <v>54.65</v>
      </c>
      <c r="T6665" s="2">
        <v>54.65</v>
      </c>
      <c r="U6665" t="s">
        <v>24</v>
      </c>
      <c r="V6665">
        <f>COUNTIF(Table1[[#This Row],[OnlineSecurity]:[StreamingMovies]], "Yes")</f>
        <v>1</v>
      </c>
      <c r="W6665" t="str" cm="1">
        <f t="array" ref="W6665">_xlfn.IFS(Table1[[#This Row],[tenure]]&lt;=12,"0-1 Years", Table1[[#This Row],[tenure]] &lt;=36, "1-3 Years",Table1[[#This Row],[tenure]]&lt;=60, "3-5 Years",Table1[[#This Row],[tenure]]&gt;60,"5+ Years")</f>
        <v>0-1 Years</v>
      </c>
      <c r="X6665" t="str">
        <f>IF(AND(Table1[[#This Row],[Contract]]="Month-to-Month", Table1[[#This Row],[PaymentMethod]]= "Electronic check"), "High Risk", "Standard")</f>
        <v>High Risk</v>
      </c>
      <c r="Y6665" s="11">
        <f>IFERROR(Table1[[#This Row],[TotalCharges]]/Table1[[#This Row],[tenure]],"0")</f>
        <v>54.65</v>
      </c>
      <c r="Z6665" t="str">
        <f>IF(Table1[[#This Row],[SeniorCitizen]]=1,"Yes","No")</f>
        <v>No</v>
      </c>
    </row>
    <row r="6666" spans="1:26" x14ac:dyDescent="0.3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7104</v>
      </c>
      <c r="S6666" s="2">
        <v>104.8</v>
      </c>
      <c r="T6666" s="2">
        <v>3886.45</v>
      </c>
      <c r="U6666" t="s">
        <v>24</v>
      </c>
      <c r="V6666">
        <f>COUNTIF(Table1[[#This Row],[OnlineSecurity]:[StreamingMovies]], "Yes")</f>
        <v>4</v>
      </c>
      <c r="W6666" t="str" cm="1">
        <f t="array" ref="W6666">_xlfn.IFS(Table1[[#This Row],[tenure]]&lt;=12,"0-1 Years", Table1[[#This Row],[tenure]] &lt;=36, "1-3 Years",Table1[[#This Row],[tenure]]&lt;=60, "3-5 Years",Table1[[#This Row],[tenure]]&gt;60,"5+ Years")</f>
        <v>1-3 Years</v>
      </c>
      <c r="X6666" t="str">
        <f>IF(AND(Table1[[#This Row],[Contract]]="Month-to-Month", Table1[[#This Row],[PaymentMethod]]= "Electronic check"), "High Risk", "Standard")</f>
        <v>Standard</v>
      </c>
      <c r="Y6666" s="11">
        <f>IFERROR(Table1[[#This Row],[TotalCharges]]/Table1[[#This Row],[tenure]],"0")</f>
        <v>107.95694444444445</v>
      </c>
      <c r="Z6666" t="str">
        <f>IF(Table1[[#This Row],[SeniorCitizen]]=1,"Yes","No")</f>
        <v>No</v>
      </c>
    </row>
    <row r="6667" spans="1:26" x14ac:dyDescent="0.35">
      <c r="A6667" t="s">
        <v>6702</v>
      </c>
      <c r="B6667" t="s">
        <v>30</v>
      </c>
      <c r="C6667">
        <v>0</v>
      </c>
      <c r="D6667" t="s">
        <v>23</v>
      </c>
      <c r="E6667" t="s">
        <v>23</v>
      </c>
      <c r="F6667">
        <v>43</v>
      </c>
      <c r="G6667" t="s">
        <v>24</v>
      </c>
      <c r="H6667" t="s">
        <v>24</v>
      </c>
      <c r="I6667" t="s">
        <v>26</v>
      </c>
      <c r="J6667" t="s">
        <v>24</v>
      </c>
      <c r="K6667" t="s">
        <v>23</v>
      </c>
      <c r="L6667" t="s">
        <v>24</v>
      </c>
      <c r="M6667" t="s">
        <v>24</v>
      </c>
      <c r="N6667" t="s">
        <v>24</v>
      </c>
      <c r="O6667" t="s">
        <v>24</v>
      </c>
      <c r="P6667" t="s">
        <v>27</v>
      </c>
      <c r="Q6667" t="s">
        <v>24</v>
      </c>
      <c r="R6667" t="s">
        <v>7105</v>
      </c>
      <c r="S6667" s="2">
        <v>29.3</v>
      </c>
      <c r="T6667" s="2">
        <v>1224.05</v>
      </c>
      <c r="U6667" t="s">
        <v>24</v>
      </c>
      <c r="V6667">
        <f>COUNTIF(Table1[[#This Row],[OnlineSecurity]:[StreamingMovies]], "Yes")</f>
        <v>1</v>
      </c>
      <c r="W6667" t="str" cm="1">
        <f t="array" ref="W6667">_xlfn.IFS(Table1[[#This Row],[tenure]]&lt;=12,"0-1 Years", Table1[[#This Row],[tenure]] &lt;=36, "1-3 Years",Table1[[#This Row],[tenure]]&lt;=60, "3-5 Years",Table1[[#This Row],[tenure]]&gt;60,"5+ Years")</f>
        <v>3-5 Years</v>
      </c>
      <c r="X6667" t="str">
        <f>IF(AND(Table1[[#This Row],[Contract]]="Month-to-Month", Table1[[#This Row],[PaymentMethod]]= "Electronic check"), "High Risk", "Standard")</f>
        <v>Standard</v>
      </c>
      <c r="Y6667" s="11">
        <f>IFERROR(Table1[[#This Row],[TotalCharges]]/Table1[[#This Row],[tenure]],"0")</f>
        <v>28.466279069767442</v>
      </c>
      <c r="Z6667" t="str">
        <f>IF(Table1[[#This Row],[SeniorCitizen]]=1,"Yes","No")</f>
        <v>No</v>
      </c>
    </row>
    <row r="6668" spans="1:26" x14ac:dyDescent="0.3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s="2">
        <v>83.85</v>
      </c>
      <c r="T6668" s="2">
        <v>2310.1999999999998</v>
      </c>
      <c r="U6668" t="s">
        <v>24</v>
      </c>
      <c r="V6668">
        <f>COUNTIF(Table1[[#This Row],[OnlineSecurity]:[StreamingMovies]], "Yes")</f>
        <v>5</v>
      </c>
      <c r="W6668" t="str" cm="1">
        <f t="array" ref="W6668">_xlfn.IFS(Table1[[#This Row],[tenure]]&lt;=12,"0-1 Years", Table1[[#This Row],[tenure]] &lt;=36, "1-3 Years",Table1[[#This Row],[tenure]]&lt;=60, "3-5 Years",Table1[[#This Row],[tenure]]&gt;60,"5+ Years")</f>
        <v>1-3 Years</v>
      </c>
      <c r="X6668" t="str">
        <f>IF(AND(Table1[[#This Row],[Contract]]="Month-to-Month", Table1[[#This Row],[PaymentMethod]]= "Electronic check"), "High Risk", "Standard")</f>
        <v>High Risk</v>
      </c>
      <c r="Y6668" s="11">
        <f>IFERROR(Table1[[#This Row],[TotalCharges]]/Table1[[#This Row],[tenure]],"0")</f>
        <v>85.562962962962956</v>
      </c>
      <c r="Z6668" t="str">
        <f>IF(Table1[[#This Row],[SeniorCitizen]]=1,"Yes","No")</f>
        <v>Yes</v>
      </c>
    </row>
    <row r="6669" spans="1:26" x14ac:dyDescent="0.3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s="2">
        <v>79.55</v>
      </c>
      <c r="T6669" s="2">
        <v>723.4</v>
      </c>
      <c r="U6669" t="s">
        <v>23</v>
      </c>
      <c r="V6669">
        <f>COUNTIF(Table1[[#This Row],[OnlineSecurity]:[StreamingMovies]], "Yes")</f>
        <v>1</v>
      </c>
      <c r="W6669" t="str" cm="1">
        <f t="array" ref="W6669">_xlfn.IFS(Table1[[#This Row],[tenure]]&lt;=12,"0-1 Years", Table1[[#This Row],[tenure]] &lt;=36, "1-3 Years",Table1[[#This Row],[tenure]]&lt;=60, "3-5 Years",Table1[[#This Row],[tenure]]&gt;60,"5+ Years")</f>
        <v>0-1 Years</v>
      </c>
      <c r="X6669" t="str">
        <f>IF(AND(Table1[[#This Row],[Contract]]="Month-to-Month", Table1[[#This Row],[PaymentMethod]]= "Electronic check"), "High Risk", "Standard")</f>
        <v>High Risk</v>
      </c>
      <c r="Y6669" s="11">
        <f>IFERROR(Table1[[#This Row],[TotalCharges]]/Table1[[#This Row],[tenure]],"0")</f>
        <v>80.37777777777778</v>
      </c>
      <c r="Z6669" t="str">
        <f>IF(Table1[[#This Row],[SeniorCitizen]]=1,"Yes","No")</f>
        <v>No</v>
      </c>
    </row>
    <row r="6670" spans="1:26" x14ac:dyDescent="0.3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s="2">
        <v>103.65</v>
      </c>
      <c r="T6670" s="2">
        <v>3988.5</v>
      </c>
      <c r="U6670" t="s">
        <v>24</v>
      </c>
      <c r="V6670">
        <f>COUNTIF(Table1[[#This Row],[OnlineSecurity]:[StreamingMovies]], "Yes")</f>
        <v>4</v>
      </c>
      <c r="W6670" t="str" cm="1">
        <f t="array" ref="W6670">_xlfn.IFS(Table1[[#This Row],[tenure]]&lt;=12,"0-1 Years", Table1[[#This Row],[tenure]] &lt;=36, "1-3 Years",Table1[[#This Row],[tenure]]&lt;=60, "3-5 Years",Table1[[#This Row],[tenure]]&gt;60,"5+ Years")</f>
        <v>3-5 Years</v>
      </c>
      <c r="X6670" t="str">
        <f>IF(AND(Table1[[#This Row],[Contract]]="Month-to-Month", Table1[[#This Row],[PaymentMethod]]= "Electronic check"), "High Risk", "Standard")</f>
        <v>High Risk</v>
      </c>
      <c r="Y6670" s="11">
        <f>IFERROR(Table1[[#This Row],[TotalCharges]]/Table1[[#This Row],[tenure]],"0")</f>
        <v>104.96052631578948</v>
      </c>
      <c r="Z6670" t="str">
        <f>IF(Table1[[#This Row],[SeniorCitizen]]=1,"Yes","No")</f>
        <v>No</v>
      </c>
    </row>
    <row r="6671" spans="1:26" x14ac:dyDescent="0.3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s="2">
        <v>99.05</v>
      </c>
      <c r="T6671" s="2">
        <v>3554.6</v>
      </c>
      <c r="U6671" t="s">
        <v>24</v>
      </c>
      <c r="V6671">
        <f>COUNTIF(Table1[[#This Row],[OnlineSecurity]:[StreamingMovies]], "Yes")</f>
        <v>3</v>
      </c>
      <c r="W6671" t="str" cm="1">
        <f t="array" ref="W6671">_xlfn.IFS(Table1[[#This Row],[tenure]]&lt;=12,"0-1 Years", Table1[[#This Row],[tenure]] &lt;=36, "1-3 Years",Table1[[#This Row],[tenure]]&lt;=60, "3-5 Years",Table1[[#This Row],[tenure]]&gt;60,"5+ Years")</f>
        <v>1-3 Years</v>
      </c>
      <c r="X6671" t="str">
        <f>IF(AND(Table1[[#This Row],[Contract]]="Month-to-Month", Table1[[#This Row],[PaymentMethod]]= "Electronic check"), "High Risk", "Standard")</f>
        <v>High Risk</v>
      </c>
      <c r="Y6671" s="11">
        <f>IFERROR(Table1[[#This Row],[TotalCharges]]/Table1[[#This Row],[tenure]],"0")</f>
        <v>101.56</v>
      </c>
      <c r="Z6671" t="str">
        <f>IF(Table1[[#This Row],[SeniorCitizen]]=1,"Yes","No")</f>
        <v>Yes</v>
      </c>
    </row>
    <row r="6672" spans="1:26" x14ac:dyDescent="0.3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s="2">
        <v>73.349999999999994</v>
      </c>
      <c r="T6672" s="2">
        <v>0</v>
      </c>
      <c r="U6672" t="s">
        <v>24</v>
      </c>
      <c r="V6672">
        <f>COUNTIF(Table1[[#This Row],[OnlineSecurity]:[StreamingMovies]], "Yes")</f>
        <v>4</v>
      </c>
      <c r="W6672" t="str" cm="1">
        <f t="array" ref="W6672">_xlfn.IFS(Table1[[#This Row],[tenure]]&lt;=12,"0-1 Years", Table1[[#This Row],[tenure]] &lt;=36, "1-3 Years",Table1[[#This Row],[tenure]]&lt;=60, "3-5 Years",Table1[[#This Row],[tenure]]&gt;60,"5+ Years")</f>
        <v>0-1 Years</v>
      </c>
      <c r="X6672" t="str">
        <f>IF(AND(Table1[[#This Row],[Contract]]="Month-to-Month", Table1[[#This Row],[PaymentMethod]]= "Electronic check"), "High Risk", "Standard")</f>
        <v>Standard</v>
      </c>
      <c r="Y6672" s="11" t="str">
        <f>IFERROR(Table1[[#This Row],[TotalCharges]]/Table1[[#This Row],[tenure]],"0")</f>
        <v>0</v>
      </c>
      <c r="Z6672" t="str">
        <f>IF(Table1[[#This Row],[SeniorCitizen]]=1,"Yes","No")</f>
        <v>No</v>
      </c>
    </row>
    <row r="6673" spans="1:26" x14ac:dyDescent="0.3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s="2">
        <v>100.05</v>
      </c>
      <c r="T6673" s="2">
        <v>6034.85</v>
      </c>
      <c r="U6673" t="s">
        <v>24</v>
      </c>
      <c r="V6673">
        <f>COUNTIF(Table1[[#This Row],[OnlineSecurity]:[StreamingMovies]], "Yes")</f>
        <v>4</v>
      </c>
      <c r="W6673" t="str" cm="1">
        <f t="array" ref="W6673">_xlfn.IFS(Table1[[#This Row],[tenure]]&lt;=12,"0-1 Years", Table1[[#This Row],[tenure]] &lt;=36, "1-3 Years",Table1[[#This Row],[tenure]]&lt;=60, "3-5 Years",Table1[[#This Row],[tenure]]&gt;60,"5+ Years")</f>
        <v>3-5 Years</v>
      </c>
      <c r="X6673" t="str">
        <f>IF(AND(Table1[[#This Row],[Contract]]="Month-to-Month", Table1[[#This Row],[PaymentMethod]]= "Electronic check"), "High Risk", "Standard")</f>
        <v>Standard</v>
      </c>
      <c r="Y6673" s="11">
        <f>IFERROR(Table1[[#This Row],[TotalCharges]]/Table1[[#This Row],[tenure]],"0")</f>
        <v>102.285593220339</v>
      </c>
      <c r="Z6673" t="str">
        <f>IF(Table1[[#This Row],[SeniorCitizen]]=1,"Yes","No")</f>
        <v>No</v>
      </c>
    </row>
    <row r="6674" spans="1:26" x14ac:dyDescent="0.35">
      <c r="A6674" t="s">
        <v>6709</v>
      </c>
      <c r="B6674" t="s">
        <v>30</v>
      </c>
      <c r="C6674">
        <v>0</v>
      </c>
      <c r="D6674" t="s">
        <v>24</v>
      </c>
      <c r="E6674" t="s">
        <v>24</v>
      </c>
      <c r="F6674">
        <v>27</v>
      </c>
      <c r="G6674" t="s">
        <v>23</v>
      </c>
      <c r="H6674" t="s">
        <v>24</v>
      </c>
      <c r="I6674" t="s">
        <v>24</v>
      </c>
      <c r="J6674" t="s">
        <v>24</v>
      </c>
      <c r="K6674" t="s">
        <v>24</v>
      </c>
      <c r="L6674" t="s">
        <v>24</v>
      </c>
      <c r="M6674" t="s">
        <v>24</v>
      </c>
      <c r="N6674" t="s">
        <v>24</v>
      </c>
      <c r="O6674" t="s">
        <v>24</v>
      </c>
      <c r="P6674" t="s">
        <v>47</v>
      </c>
      <c r="Q6674" t="s">
        <v>24</v>
      </c>
      <c r="R6674" t="s">
        <v>7105</v>
      </c>
      <c r="S6674" s="2">
        <v>20.350000000000001</v>
      </c>
      <c r="T6674" s="2">
        <v>531.6</v>
      </c>
      <c r="U6674" t="s">
        <v>24</v>
      </c>
      <c r="V6674">
        <f>COUNTIF(Table1[[#This Row],[OnlineSecurity]:[StreamingMovies]], "Yes")</f>
        <v>0</v>
      </c>
      <c r="W6674" t="str" cm="1">
        <f t="array" ref="W6674">_xlfn.IFS(Table1[[#This Row],[tenure]]&lt;=12,"0-1 Years", Table1[[#This Row],[tenure]] &lt;=36, "1-3 Years",Table1[[#This Row],[tenure]]&lt;=60, "3-5 Years",Table1[[#This Row],[tenure]]&gt;60,"5+ Years")</f>
        <v>1-3 Years</v>
      </c>
      <c r="X6674" t="str">
        <f>IF(AND(Table1[[#This Row],[Contract]]="Month-to-Month", Table1[[#This Row],[PaymentMethod]]= "Electronic check"), "High Risk", "Standard")</f>
        <v>Standard</v>
      </c>
      <c r="Y6674" s="11">
        <f>IFERROR(Table1[[#This Row],[TotalCharges]]/Table1[[#This Row],[tenure]],"0")</f>
        <v>19.68888888888889</v>
      </c>
      <c r="Z6674" t="str">
        <f>IF(Table1[[#This Row],[SeniorCitizen]]=1,"Yes","No")</f>
        <v>No</v>
      </c>
    </row>
    <row r="6675" spans="1:26" x14ac:dyDescent="0.3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s="2">
        <v>43.95</v>
      </c>
      <c r="T6675" s="2">
        <v>85.1</v>
      </c>
      <c r="U6675" t="s">
        <v>24</v>
      </c>
      <c r="V6675">
        <f>COUNTIF(Table1[[#This Row],[OnlineSecurity]:[StreamingMovies]], "Yes")</f>
        <v>0</v>
      </c>
      <c r="W6675" t="str" cm="1">
        <f t="array" ref="W6675">_xlfn.IFS(Table1[[#This Row],[tenure]]&lt;=12,"0-1 Years", Table1[[#This Row],[tenure]] &lt;=36, "1-3 Years",Table1[[#This Row],[tenure]]&lt;=60, "3-5 Years",Table1[[#This Row],[tenure]]&gt;60,"5+ Years")</f>
        <v>0-1 Years</v>
      </c>
      <c r="X6675" t="str">
        <f>IF(AND(Table1[[#This Row],[Contract]]="Month-to-Month", Table1[[#This Row],[PaymentMethod]]= "Electronic check"), "High Risk", "Standard")</f>
        <v>High Risk</v>
      </c>
      <c r="Y6675" s="11">
        <f>IFERROR(Table1[[#This Row],[TotalCharges]]/Table1[[#This Row],[tenure]],"0")</f>
        <v>42.55</v>
      </c>
      <c r="Z6675" t="str">
        <f>IF(Table1[[#This Row],[SeniorCitizen]]=1,"Yes","No")</f>
        <v>Yes</v>
      </c>
    </row>
    <row r="6676" spans="1:26" x14ac:dyDescent="0.35">
      <c r="A6676" t="s">
        <v>6711</v>
      </c>
      <c r="B6676" t="s">
        <v>30</v>
      </c>
      <c r="C6676">
        <v>0</v>
      </c>
      <c r="D6676" t="s">
        <v>24</v>
      </c>
      <c r="E6676" t="s">
        <v>24</v>
      </c>
      <c r="F6676">
        <v>7</v>
      </c>
      <c r="G6676" t="s">
        <v>23</v>
      </c>
      <c r="H6676" t="s">
        <v>23</v>
      </c>
      <c r="I6676" t="s">
        <v>24</v>
      </c>
      <c r="J6676" t="s">
        <v>24</v>
      </c>
      <c r="K6676" t="s">
        <v>24</v>
      </c>
      <c r="L6676" t="s">
        <v>24</v>
      </c>
      <c r="M6676" t="s">
        <v>24</v>
      </c>
      <c r="N6676" t="s">
        <v>24</v>
      </c>
      <c r="O6676" t="s">
        <v>24</v>
      </c>
      <c r="P6676" t="s">
        <v>27</v>
      </c>
      <c r="Q6676" t="s">
        <v>24</v>
      </c>
      <c r="R6676" t="s">
        <v>32</v>
      </c>
      <c r="S6676" s="2">
        <v>23.5</v>
      </c>
      <c r="T6676" s="2">
        <v>173</v>
      </c>
      <c r="U6676" t="s">
        <v>24</v>
      </c>
      <c r="V6676">
        <f>COUNTIF(Table1[[#This Row],[OnlineSecurity]:[StreamingMovies]], "Yes")</f>
        <v>0</v>
      </c>
      <c r="W6676" t="str" cm="1">
        <f t="array" ref="W6676">_xlfn.IFS(Table1[[#This Row],[tenure]]&lt;=12,"0-1 Years", Table1[[#This Row],[tenure]] &lt;=36, "1-3 Years",Table1[[#This Row],[tenure]]&lt;=60, "3-5 Years",Table1[[#This Row],[tenure]]&gt;60,"5+ Years")</f>
        <v>0-1 Years</v>
      </c>
      <c r="X6676" t="str">
        <f>IF(AND(Table1[[#This Row],[Contract]]="Month-to-Month", Table1[[#This Row],[PaymentMethod]]= "Electronic check"), "High Risk", "Standard")</f>
        <v>Standard</v>
      </c>
      <c r="Y6676" s="11">
        <f>IFERROR(Table1[[#This Row],[TotalCharges]]/Table1[[#This Row],[tenure]],"0")</f>
        <v>24.714285714285715</v>
      </c>
      <c r="Z6676" t="str">
        <f>IF(Table1[[#This Row],[SeniorCitizen]]=1,"Yes","No")</f>
        <v>No</v>
      </c>
    </row>
    <row r="6677" spans="1:26" x14ac:dyDescent="0.3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s="2">
        <v>70.7</v>
      </c>
      <c r="T6677" s="2">
        <v>2511.9499999999998</v>
      </c>
      <c r="U6677" t="s">
        <v>24</v>
      </c>
      <c r="V6677">
        <f>COUNTIF(Table1[[#This Row],[OnlineSecurity]:[StreamingMovies]], "Yes")</f>
        <v>3</v>
      </c>
      <c r="W6677" t="str" cm="1">
        <f t="array" ref="W6677">_xlfn.IFS(Table1[[#This Row],[tenure]]&lt;=12,"0-1 Years", Table1[[#This Row],[tenure]] &lt;=36, "1-3 Years",Table1[[#This Row],[tenure]]&lt;=60, "3-5 Years",Table1[[#This Row],[tenure]]&gt;60,"5+ Years")</f>
        <v>1-3 Years</v>
      </c>
      <c r="X6677" t="str">
        <f>IF(AND(Table1[[#This Row],[Contract]]="Month-to-Month", Table1[[#This Row],[PaymentMethod]]= "Electronic check"), "High Risk", "Standard")</f>
        <v>Standard</v>
      </c>
      <c r="Y6677" s="11">
        <f>IFERROR(Table1[[#This Row],[TotalCharges]]/Table1[[#This Row],[tenure]],"0")</f>
        <v>69.776388888888889</v>
      </c>
      <c r="Z6677" t="str">
        <f>IF(Table1[[#This Row],[SeniorCitizen]]=1,"Yes","No")</f>
        <v>No</v>
      </c>
    </row>
    <row r="6678" spans="1:26" x14ac:dyDescent="0.3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7104</v>
      </c>
      <c r="S6678" s="2">
        <v>94.3</v>
      </c>
      <c r="T6678" s="2">
        <v>3893.6</v>
      </c>
      <c r="U6678" t="s">
        <v>24</v>
      </c>
      <c r="V6678">
        <f>COUNTIF(Table1[[#This Row],[OnlineSecurity]:[StreamingMovies]], "Yes")</f>
        <v>3</v>
      </c>
      <c r="W6678" t="str" cm="1">
        <f t="array" ref="W6678">_xlfn.IFS(Table1[[#This Row],[tenure]]&lt;=12,"0-1 Years", Table1[[#This Row],[tenure]] &lt;=36, "1-3 Years",Table1[[#This Row],[tenure]]&lt;=60, "3-5 Years",Table1[[#This Row],[tenure]]&gt;60,"5+ Years")</f>
        <v>3-5 Years</v>
      </c>
      <c r="X6678" t="str">
        <f>IF(AND(Table1[[#This Row],[Contract]]="Month-to-Month", Table1[[#This Row],[PaymentMethod]]= "Electronic check"), "High Risk", "Standard")</f>
        <v>Standard</v>
      </c>
      <c r="Y6678" s="11">
        <f>IFERROR(Table1[[#This Row],[TotalCharges]]/Table1[[#This Row],[tenure]],"0")</f>
        <v>94.965853658536588</v>
      </c>
      <c r="Z6678" t="str">
        <f>IF(Table1[[#This Row],[SeniorCitizen]]=1,"Yes","No")</f>
        <v>No</v>
      </c>
    </row>
    <row r="6679" spans="1:26" x14ac:dyDescent="0.35">
      <c r="A6679" t="s">
        <v>6714</v>
      </c>
      <c r="B6679" t="s">
        <v>22</v>
      </c>
      <c r="C6679">
        <v>0</v>
      </c>
      <c r="D6679" t="s">
        <v>24</v>
      </c>
      <c r="E6679" t="s">
        <v>24</v>
      </c>
      <c r="F6679">
        <v>13</v>
      </c>
      <c r="G6679" t="s">
        <v>24</v>
      </c>
      <c r="H6679" t="s">
        <v>24</v>
      </c>
      <c r="I6679" t="s">
        <v>26</v>
      </c>
      <c r="J6679" t="s">
        <v>24</v>
      </c>
      <c r="K6679" t="s">
        <v>23</v>
      </c>
      <c r="L6679" t="s">
        <v>24</v>
      </c>
      <c r="M6679" t="s">
        <v>24</v>
      </c>
      <c r="N6679" t="s">
        <v>24</v>
      </c>
      <c r="O6679" t="s">
        <v>24</v>
      </c>
      <c r="P6679" t="s">
        <v>27</v>
      </c>
      <c r="Q6679" t="s">
        <v>24</v>
      </c>
      <c r="R6679" t="s">
        <v>28</v>
      </c>
      <c r="S6679" s="2">
        <v>29.15</v>
      </c>
      <c r="T6679" s="2">
        <v>357.15</v>
      </c>
      <c r="U6679" t="s">
        <v>24</v>
      </c>
      <c r="V6679">
        <f>COUNTIF(Table1[[#This Row],[OnlineSecurity]:[StreamingMovies]], "Yes")</f>
        <v>1</v>
      </c>
      <c r="W6679" t="str" cm="1">
        <f t="array" ref="W6679">_xlfn.IFS(Table1[[#This Row],[tenure]]&lt;=12,"0-1 Years", Table1[[#This Row],[tenure]] &lt;=36, "1-3 Years",Table1[[#This Row],[tenure]]&lt;=60, "3-5 Years",Table1[[#This Row],[tenure]]&gt;60,"5+ Years")</f>
        <v>1-3 Years</v>
      </c>
      <c r="X6679" t="str">
        <f>IF(AND(Table1[[#This Row],[Contract]]="Month-to-Month", Table1[[#This Row],[PaymentMethod]]= "Electronic check"), "High Risk", "Standard")</f>
        <v>High Risk</v>
      </c>
      <c r="Y6679" s="11">
        <f>IFERROR(Table1[[#This Row],[TotalCharges]]/Table1[[#This Row],[tenure]],"0")</f>
        <v>27.473076923076921</v>
      </c>
      <c r="Z6679" t="str">
        <f>IF(Table1[[#This Row],[SeniorCitizen]]=1,"Yes","No")</f>
        <v>No</v>
      </c>
    </row>
    <row r="6680" spans="1:26" x14ac:dyDescent="0.35">
      <c r="A6680" t="s">
        <v>6715</v>
      </c>
      <c r="B6680" t="s">
        <v>30</v>
      </c>
      <c r="C6680">
        <v>0</v>
      </c>
      <c r="D6680" t="s">
        <v>24</v>
      </c>
      <c r="E6680" t="s">
        <v>23</v>
      </c>
      <c r="F6680">
        <v>19</v>
      </c>
      <c r="G6680" t="s">
        <v>23</v>
      </c>
      <c r="H6680" t="s">
        <v>24</v>
      </c>
      <c r="I6680" t="s">
        <v>24</v>
      </c>
      <c r="J6680" t="s">
        <v>24</v>
      </c>
      <c r="K6680" t="s">
        <v>24</v>
      </c>
      <c r="L6680" t="s">
        <v>24</v>
      </c>
      <c r="M6680" t="s">
        <v>24</v>
      </c>
      <c r="N6680" t="s">
        <v>24</v>
      </c>
      <c r="O6680" t="s">
        <v>24</v>
      </c>
      <c r="P6680" t="s">
        <v>47</v>
      </c>
      <c r="Q6680" t="s">
        <v>24</v>
      </c>
      <c r="R6680" t="s">
        <v>7105</v>
      </c>
      <c r="S6680" s="2">
        <v>20.85</v>
      </c>
      <c r="T6680" s="2">
        <v>467.5</v>
      </c>
      <c r="U6680" t="s">
        <v>24</v>
      </c>
      <c r="V6680">
        <f>COUNTIF(Table1[[#This Row],[OnlineSecurity]:[StreamingMovies]], "Yes")</f>
        <v>0</v>
      </c>
      <c r="W6680" t="str" cm="1">
        <f t="array" ref="W6680">_xlfn.IFS(Table1[[#This Row],[tenure]]&lt;=12,"0-1 Years", Table1[[#This Row],[tenure]] &lt;=36, "1-3 Years",Table1[[#This Row],[tenure]]&lt;=60, "3-5 Years",Table1[[#This Row],[tenure]]&gt;60,"5+ Years")</f>
        <v>1-3 Years</v>
      </c>
      <c r="X6680" t="str">
        <f>IF(AND(Table1[[#This Row],[Contract]]="Month-to-Month", Table1[[#This Row],[PaymentMethod]]= "Electronic check"), "High Risk", "Standard")</f>
        <v>Standard</v>
      </c>
      <c r="Y6680" s="11">
        <f>IFERROR(Table1[[#This Row],[TotalCharges]]/Table1[[#This Row],[tenure]],"0")</f>
        <v>24.605263157894736</v>
      </c>
      <c r="Z6680" t="str">
        <f>IF(Table1[[#This Row],[SeniorCitizen]]=1,"Yes","No")</f>
        <v>No</v>
      </c>
    </row>
    <row r="6681" spans="1:26" x14ac:dyDescent="0.35">
      <c r="A6681" t="s">
        <v>6716</v>
      </c>
      <c r="B6681" t="s">
        <v>22</v>
      </c>
      <c r="C6681">
        <v>0</v>
      </c>
      <c r="D6681" t="s">
        <v>23</v>
      </c>
      <c r="E6681" t="s">
        <v>24</v>
      </c>
      <c r="F6681">
        <v>60</v>
      </c>
      <c r="G6681" t="s">
        <v>24</v>
      </c>
      <c r="H6681" t="s">
        <v>24</v>
      </c>
      <c r="I6681" t="s">
        <v>26</v>
      </c>
      <c r="J6681" t="s">
        <v>23</v>
      </c>
      <c r="K6681" t="s">
        <v>23</v>
      </c>
      <c r="L6681" t="s">
        <v>24</v>
      </c>
      <c r="M6681" t="s">
        <v>23</v>
      </c>
      <c r="N6681" t="s">
        <v>24</v>
      </c>
      <c r="O6681" t="s">
        <v>24</v>
      </c>
      <c r="P6681" t="s">
        <v>47</v>
      </c>
      <c r="Q6681" t="s">
        <v>24</v>
      </c>
      <c r="R6681" t="s">
        <v>7104</v>
      </c>
      <c r="S6681" s="2">
        <v>37.700000000000003</v>
      </c>
      <c r="T6681" s="2">
        <v>2288.6999999999998</v>
      </c>
      <c r="U6681" t="s">
        <v>24</v>
      </c>
      <c r="V6681">
        <f>COUNTIF(Table1[[#This Row],[OnlineSecurity]:[StreamingMovies]], "Yes")</f>
        <v>3</v>
      </c>
      <c r="W6681" t="str" cm="1">
        <f t="array" ref="W6681">_xlfn.IFS(Table1[[#This Row],[tenure]]&lt;=12,"0-1 Years", Table1[[#This Row],[tenure]] &lt;=36, "1-3 Years",Table1[[#This Row],[tenure]]&lt;=60, "3-5 Years",Table1[[#This Row],[tenure]]&gt;60,"5+ Years")</f>
        <v>3-5 Years</v>
      </c>
      <c r="X6681" t="str">
        <f>IF(AND(Table1[[#This Row],[Contract]]="Month-to-Month", Table1[[#This Row],[PaymentMethod]]= "Electronic check"), "High Risk", "Standard")</f>
        <v>Standard</v>
      </c>
      <c r="Y6681" s="11">
        <f>IFERROR(Table1[[#This Row],[TotalCharges]]/Table1[[#This Row],[tenure]],"0")</f>
        <v>38.144999999999996</v>
      </c>
      <c r="Z6681" t="str">
        <f>IF(Table1[[#This Row],[SeniorCitizen]]=1,"Yes","No")</f>
        <v>No</v>
      </c>
    </row>
    <row r="6682" spans="1:26" x14ac:dyDescent="0.3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s="2">
        <v>95.5</v>
      </c>
      <c r="T6682" s="2">
        <v>4627.8500000000004</v>
      </c>
      <c r="U6682" t="s">
        <v>23</v>
      </c>
      <c r="V6682">
        <f>COUNTIF(Table1[[#This Row],[OnlineSecurity]:[StreamingMovies]], "Yes")</f>
        <v>4</v>
      </c>
      <c r="W6682" t="str" cm="1">
        <f t="array" ref="W6682">_xlfn.IFS(Table1[[#This Row],[tenure]]&lt;=12,"0-1 Years", Table1[[#This Row],[tenure]] &lt;=36, "1-3 Years",Table1[[#This Row],[tenure]]&lt;=60, "3-5 Years",Table1[[#This Row],[tenure]]&gt;60,"5+ Years")</f>
        <v>3-5 Years</v>
      </c>
      <c r="X6682" t="str">
        <f>IF(AND(Table1[[#This Row],[Contract]]="Month-to-Month", Table1[[#This Row],[PaymentMethod]]= "Electronic check"), "High Risk", "Standard")</f>
        <v>Standard</v>
      </c>
      <c r="Y6682" s="11">
        <f>IFERROR(Table1[[#This Row],[TotalCharges]]/Table1[[#This Row],[tenure]],"0")</f>
        <v>96.413541666666674</v>
      </c>
      <c r="Z6682" t="str">
        <f>IF(Table1[[#This Row],[SeniorCitizen]]=1,"Yes","No")</f>
        <v>No</v>
      </c>
    </row>
    <row r="6683" spans="1:26" x14ac:dyDescent="0.3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s="2">
        <v>91.05</v>
      </c>
      <c r="T6683" s="2">
        <v>289.10000000000002</v>
      </c>
      <c r="U6683" t="s">
        <v>23</v>
      </c>
      <c r="V6683">
        <f>COUNTIF(Table1[[#This Row],[OnlineSecurity]:[StreamingMovies]], "Yes")</f>
        <v>2</v>
      </c>
      <c r="W6683" t="str" cm="1">
        <f t="array" ref="W6683">_xlfn.IFS(Table1[[#This Row],[tenure]]&lt;=12,"0-1 Years", Table1[[#This Row],[tenure]] &lt;=36, "1-3 Years",Table1[[#This Row],[tenure]]&lt;=60, "3-5 Years",Table1[[#This Row],[tenure]]&gt;60,"5+ Years")</f>
        <v>0-1 Years</v>
      </c>
      <c r="X6683" t="str">
        <f>IF(AND(Table1[[#This Row],[Contract]]="Month-to-Month", Table1[[#This Row],[PaymentMethod]]= "Electronic check"), "High Risk", "Standard")</f>
        <v>High Risk</v>
      </c>
      <c r="Y6683" s="11">
        <f>IFERROR(Table1[[#This Row],[TotalCharges]]/Table1[[#This Row],[tenure]],"0")</f>
        <v>96.366666666666674</v>
      </c>
      <c r="Z6683" t="str">
        <f>IF(Table1[[#This Row],[SeniorCitizen]]=1,"Yes","No")</f>
        <v>Yes</v>
      </c>
    </row>
    <row r="6684" spans="1:26" x14ac:dyDescent="0.3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s="2">
        <v>92.45</v>
      </c>
      <c r="T6684" s="2">
        <v>6460.55</v>
      </c>
      <c r="U6684" t="s">
        <v>24</v>
      </c>
      <c r="V6684">
        <f>COUNTIF(Table1[[#This Row],[OnlineSecurity]:[StreamingMovies]], "Yes")</f>
        <v>3</v>
      </c>
      <c r="W6684" t="str" cm="1">
        <f t="array" ref="W6684">_xlfn.IFS(Table1[[#This Row],[tenure]]&lt;=12,"0-1 Years", Table1[[#This Row],[tenure]] &lt;=36, "1-3 Years",Table1[[#This Row],[tenure]]&lt;=60, "3-5 Years",Table1[[#This Row],[tenure]]&gt;60,"5+ Years")</f>
        <v>5+ Years</v>
      </c>
      <c r="X6684" t="str">
        <f>IF(AND(Table1[[#This Row],[Contract]]="Month-to-Month", Table1[[#This Row],[PaymentMethod]]= "Electronic check"), "High Risk", "Standard")</f>
        <v>Standard</v>
      </c>
      <c r="Y6684" s="11">
        <f>IFERROR(Table1[[#This Row],[TotalCharges]]/Table1[[#This Row],[tenure]],"0")</f>
        <v>93.631159420289862</v>
      </c>
      <c r="Z6684" t="str">
        <f>IF(Table1[[#This Row],[SeniorCitizen]]=1,"Yes","No")</f>
        <v>No</v>
      </c>
    </row>
    <row r="6685" spans="1:26" x14ac:dyDescent="0.35">
      <c r="A6685" t="s">
        <v>6720</v>
      </c>
      <c r="B6685" t="s">
        <v>30</v>
      </c>
      <c r="C6685">
        <v>0</v>
      </c>
      <c r="D6685" t="s">
        <v>24</v>
      </c>
      <c r="E6685" t="s">
        <v>24</v>
      </c>
      <c r="F6685">
        <v>43</v>
      </c>
      <c r="G6685" t="s">
        <v>24</v>
      </c>
      <c r="H6685" t="s">
        <v>24</v>
      </c>
      <c r="I6685" t="s">
        <v>26</v>
      </c>
      <c r="J6685" t="s">
        <v>24</v>
      </c>
      <c r="K6685" t="s">
        <v>24</v>
      </c>
      <c r="L6685" t="s">
        <v>23</v>
      </c>
      <c r="M6685" t="s">
        <v>23</v>
      </c>
      <c r="N6685" t="s">
        <v>24</v>
      </c>
      <c r="O6685" t="s">
        <v>23</v>
      </c>
      <c r="P6685" t="s">
        <v>31</v>
      </c>
      <c r="Q6685" t="s">
        <v>24</v>
      </c>
      <c r="R6685" t="s">
        <v>28</v>
      </c>
      <c r="S6685" s="2">
        <v>44.15</v>
      </c>
      <c r="T6685" s="2">
        <v>1931.3</v>
      </c>
      <c r="U6685" t="s">
        <v>24</v>
      </c>
      <c r="V6685">
        <f>COUNTIF(Table1[[#This Row],[OnlineSecurity]:[StreamingMovies]], "Yes")</f>
        <v>3</v>
      </c>
      <c r="W6685" t="str" cm="1">
        <f t="array" ref="W6685">_xlfn.IFS(Table1[[#This Row],[tenure]]&lt;=12,"0-1 Years", Table1[[#This Row],[tenure]] &lt;=36, "1-3 Years",Table1[[#This Row],[tenure]]&lt;=60, "3-5 Years",Table1[[#This Row],[tenure]]&gt;60,"5+ Years")</f>
        <v>3-5 Years</v>
      </c>
      <c r="X6685" t="str">
        <f>IF(AND(Table1[[#This Row],[Contract]]="Month-to-Month", Table1[[#This Row],[PaymentMethod]]= "Electronic check"), "High Risk", "Standard")</f>
        <v>Standard</v>
      </c>
      <c r="Y6685" s="11">
        <f>IFERROR(Table1[[#This Row],[TotalCharges]]/Table1[[#This Row],[tenure]],"0")</f>
        <v>44.913953488372094</v>
      </c>
      <c r="Z6685" t="str">
        <f>IF(Table1[[#This Row],[SeniorCitizen]]=1,"Yes","No")</f>
        <v>No</v>
      </c>
    </row>
    <row r="6686" spans="1:26" x14ac:dyDescent="0.35">
      <c r="A6686" t="s">
        <v>6721</v>
      </c>
      <c r="B6686" t="s">
        <v>22</v>
      </c>
      <c r="C6686">
        <v>0</v>
      </c>
      <c r="D6686" t="s">
        <v>24</v>
      </c>
      <c r="E6686" t="s">
        <v>23</v>
      </c>
      <c r="F6686">
        <v>11</v>
      </c>
      <c r="G6686" t="s">
        <v>24</v>
      </c>
      <c r="H6686" t="s">
        <v>24</v>
      </c>
      <c r="I6686" t="s">
        <v>26</v>
      </c>
      <c r="J6686" t="s">
        <v>23</v>
      </c>
      <c r="K6686" t="s">
        <v>24</v>
      </c>
      <c r="L6686" t="s">
        <v>24</v>
      </c>
      <c r="M6686" t="s">
        <v>23</v>
      </c>
      <c r="N6686" t="s">
        <v>24</v>
      </c>
      <c r="O6686" t="s">
        <v>24</v>
      </c>
      <c r="P6686" t="s">
        <v>31</v>
      </c>
      <c r="Q6686" t="s">
        <v>23</v>
      </c>
      <c r="R6686" t="s">
        <v>32</v>
      </c>
      <c r="S6686" s="2">
        <v>36.049999999999997</v>
      </c>
      <c r="T6686" s="2">
        <v>402.6</v>
      </c>
      <c r="U6686" t="s">
        <v>24</v>
      </c>
      <c r="V6686">
        <f>COUNTIF(Table1[[#This Row],[OnlineSecurity]:[StreamingMovies]], "Yes")</f>
        <v>2</v>
      </c>
      <c r="W6686" t="str" cm="1">
        <f t="array" ref="W6686">_xlfn.IFS(Table1[[#This Row],[tenure]]&lt;=12,"0-1 Years", Table1[[#This Row],[tenure]] &lt;=36, "1-3 Years",Table1[[#This Row],[tenure]]&lt;=60, "3-5 Years",Table1[[#This Row],[tenure]]&gt;60,"5+ Years")</f>
        <v>0-1 Years</v>
      </c>
      <c r="X6686" t="str">
        <f>IF(AND(Table1[[#This Row],[Contract]]="Month-to-Month", Table1[[#This Row],[PaymentMethod]]= "Electronic check"), "High Risk", "Standard")</f>
        <v>Standard</v>
      </c>
      <c r="Y6686" s="11">
        <f>IFERROR(Table1[[#This Row],[TotalCharges]]/Table1[[#This Row],[tenure]],"0")</f>
        <v>36.6</v>
      </c>
      <c r="Z6686" t="str">
        <f>IF(Table1[[#This Row],[SeniorCitizen]]=1,"Yes","No")</f>
        <v>No</v>
      </c>
    </row>
    <row r="6687" spans="1:26" x14ac:dyDescent="0.3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7105</v>
      </c>
      <c r="S6687" s="2">
        <v>50.25</v>
      </c>
      <c r="T6687" s="2">
        <v>2221.5500000000002</v>
      </c>
      <c r="U6687" t="s">
        <v>24</v>
      </c>
      <c r="V6687">
        <f>COUNTIF(Table1[[#This Row],[OnlineSecurity]:[StreamingMovies]], "Yes")</f>
        <v>1</v>
      </c>
      <c r="W6687" t="str" cm="1">
        <f t="array" ref="W6687">_xlfn.IFS(Table1[[#This Row],[tenure]]&lt;=12,"0-1 Years", Table1[[#This Row],[tenure]] &lt;=36, "1-3 Years",Table1[[#This Row],[tenure]]&lt;=60, "3-5 Years",Table1[[#This Row],[tenure]]&gt;60,"5+ Years")</f>
        <v>3-5 Years</v>
      </c>
      <c r="X6687" t="str">
        <f>IF(AND(Table1[[#This Row],[Contract]]="Month-to-Month", Table1[[#This Row],[PaymentMethod]]= "Electronic check"), "High Risk", "Standard")</f>
        <v>Standard</v>
      </c>
      <c r="Y6687" s="11">
        <f>IFERROR(Table1[[#This Row],[TotalCharges]]/Table1[[#This Row],[tenure]],"0")</f>
        <v>49.367777777777782</v>
      </c>
      <c r="Z6687" t="str">
        <f>IF(Table1[[#This Row],[SeniorCitizen]]=1,"Yes","No")</f>
        <v>No</v>
      </c>
    </row>
    <row r="6688" spans="1:26" x14ac:dyDescent="0.3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7105</v>
      </c>
      <c r="S6688" s="2">
        <v>109.75</v>
      </c>
      <c r="T6688" s="2">
        <v>7758.9</v>
      </c>
      <c r="U6688" t="s">
        <v>24</v>
      </c>
      <c r="V6688">
        <f>COUNTIF(Table1[[#This Row],[OnlineSecurity]:[StreamingMovies]], "Yes")</f>
        <v>5</v>
      </c>
      <c r="W6688" t="str" cm="1">
        <f t="array" ref="W6688">_xlfn.IFS(Table1[[#This Row],[tenure]]&lt;=12,"0-1 Years", Table1[[#This Row],[tenure]] &lt;=36, "1-3 Years",Table1[[#This Row],[tenure]]&lt;=60, "3-5 Years",Table1[[#This Row],[tenure]]&gt;60,"5+ Years")</f>
        <v>5+ Years</v>
      </c>
      <c r="X6688" t="str">
        <f>IF(AND(Table1[[#This Row],[Contract]]="Month-to-Month", Table1[[#This Row],[PaymentMethod]]= "Electronic check"), "High Risk", "Standard")</f>
        <v>Standard</v>
      </c>
      <c r="Y6688" s="11">
        <f>IFERROR(Table1[[#This Row],[TotalCharges]]/Table1[[#This Row],[tenure]],"0")</f>
        <v>107.76249999999999</v>
      </c>
      <c r="Z6688" t="str">
        <f>IF(Table1[[#This Row],[SeniorCitizen]]=1,"Yes","No")</f>
        <v>No</v>
      </c>
    </row>
    <row r="6689" spans="1:26" x14ac:dyDescent="0.3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s="2">
        <v>79.2</v>
      </c>
      <c r="T6689" s="2">
        <v>172.85</v>
      </c>
      <c r="U6689" t="s">
        <v>23</v>
      </c>
      <c r="V6689">
        <f>COUNTIF(Table1[[#This Row],[OnlineSecurity]:[StreamingMovies]], "Yes")</f>
        <v>1</v>
      </c>
      <c r="W6689" t="str" cm="1">
        <f t="array" ref="W6689">_xlfn.IFS(Table1[[#This Row],[tenure]]&lt;=12,"0-1 Years", Table1[[#This Row],[tenure]] &lt;=36, "1-3 Years",Table1[[#This Row],[tenure]]&lt;=60, "3-5 Years",Table1[[#This Row],[tenure]]&gt;60,"5+ Years")</f>
        <v>0-1 Years</v>
      </c>
      <c r="X6689" t="str">
        <f>IF(AND(Table1[[#This Row],[Contract]]="Month-to-Month", Table1[[#This Row],[PaymentMethod]]= "Electronic check"), "High Risk", "Standard")</f>
        <v>High Risk</v>
      </c>
      <c r="Y6689" s="11">
        <f>IFERROR(Table1[[#This Row],[TotalCharges]]/Table1[[#This Row],[tenure]],"0")</f>
        <v>86.424999999999997</v>
      </c>
      <c r="Z6689" t="str">
        <f>IF(Table1[[#This Row],[SeniorCitizen]]=1,"Yes","No")</f>
        <v>Yes</v>
      </c>
    </row>
    <row r="6690" spans="1:26" x14ac:dyDescent="0.35">
      <c r="A6690" t="s">
        <v>6725</v>
      </c>
      <c r="B6690" t="s">
        <v>22</v>
      </c>
      <c r="C6690">
        <v>0</v>
      </c>
      <c r="D6690" t="s">
        <v>23</v>
      </c>
      <c r="E6690" t="s">
        <v>23</v>
      </c>
      <c r="F6690">
        <v>12</v>
      </c>
      <c r="G6690" t="s">
        <v>23</v>
      </c>
      <c r="H6690" t="s">
        <v>24</v>
      </c>
      <c r="I6690" t="s">
        <v>24</v>
      </c>
      <c r="J6690" t="s">
        <v>24</v>
      </c>
      <c r="K6690" t="s">
        <v>24</v>
      </c>
      <c r="L6690" t="s">
        <v>24</v>
      </c>
      <c r="M6690" t="s">
        <v>24</v>
      </c>
      <c r="N6690" t="s">
        <v>24</v>
      </c>
      <c r="O6690" t="s">
        <v>24</v>
      </c>
      <c r="P6690" t="s">
        <v>47</v>
      </c>
      <c r="Q6690" t="s">
        <v>24</v>
      </c>
      <c r="R6690" t="s">
        <v>7104</v>
      </c>
      <c r="S6690" s="2">
        <v>20.3</v>
      </c>
      <c r="T6690" s="2">
        <v>224.5</v>
      </c>
      <c r="U6690" t="s">
        <v>24</v>
      </c>
      <c r="V6690">
        <f>COUNTIF(Table1[[#This Row],[OnlineSecurity]:[StreamingMovies]], "Yes")</f>
        <v>0</v>
      </c>
      <c r="W6690" t="str" cm="1">
        <f t="array" ref="W6690">_xlfn.IFS(Table1[[#This Row],[tenure]]&lt;=12,"0-1 Years", Table1[[#This Row],[tenure]] &lt;=36, "1-3 Years",Table1[[#This Row],[tenure]]&lt;=60, "3-5 Years",Table1[[#This Row],[tenure]]&gt;60,"5+ Years")</f>
        <v>0-1 Years</v>
      </c>
      <c r="X6690" t="str">
        <f>IF(AND(Table1[[#This Row],[Contract]]="Month-to-Month", Table1[[#This Row],[PaymentMethod]]= "Electronic check"), "High Risk", "Standard")</f>
        <v>Standard</v>
      </c>
      <c r="Y6690" s="11">
        <f>IFERROR(Table1[[#This Row],[TotalCharges]]/Table1[[#This Row],[tenure]],"0")</f>
        <v>18.708333333333332</v>
      </c>
      <c r="Z6690" t="str">
        <f>IF(Table1[[#This Row],[SeniorCitizen]]=1,"Yes","No")</f>
        <v>No</v>
      </c>
    </row>
    <row r="6691" spans="1:26" x14ac:dyDescent="0.3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7105</v>
      </c>
      <c r="S6691" s="2">
        <v>112.35</v>
      </c>
      <c r="T6691" s="2">
        <v>7388.45</v>
      </c>
      <c r="U6691" t="s">
        <v>24</v>
      </c>
      <c r="V6691">
        <f>COUNTIF(Table1[[#This Row],[OnlineSecurity]:[StreamingMovies]], "Yes")</f>
        <v>5</v>
      </c>
      <c r="W6691" t="str" cm="1">
        <f t="array" ref="W6691">_xlfn.IFS(Table1[[#This Row],[tenure]]&lt;=12,"0-1 Years", Table1[[#This Row],[tenure]] &lt;=36, "1-3 Years",Table1[[#This Row],[tenure]]&lt;=60, "3-5 Years",Table1[[#This Row],[tenure]]&gt;60,"5+ Years")</f>
        <v>5+ Years</v>
      </c>
      <c r="X6691" t="str">
        <f>IF(AND(Table1[[#This Row],[Contract]]="Month-to-Month", Table1[[#This Row],[PaymentMethod]]= "Electronic check"), "High Risk", "Standard")</f>
        <v>Standard</v>
      </c>
      <c r="Y6691" s="11">
        <f>IFERROR(Table1[[#This Row],[TotalCharges]]/Table1[[#This Row],[tenure]],"0")</f>
        <v>110.27537313432836</v>
      </c>
      <c r="Z6691" t="str">
        <f>IF(Table1[[#This Row],[SeniorCitizen]]=1,"Yes","No")</f>
        <v>No</v>
      </c>
    </row>
    <row r="6692" spans="1:26" x14ac:dyDescent="0.3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s="2">
        <v>94.3</v>
      </c>
      <c r="T6692" s="2">
        <v>3460.95</v>
      </c>
      <c r="U6692" t="s">
        <v>24</v>
      </c>
      <c r="V6692">
        <f>COUNTIF(Table1[[#This Row],[OnlineSecurity]:[StreamingMovies]], "Yes")</f>
        <v>3</v>
      </c>
      <c r="W6692" t="str" cm="1">
        <f t="array" ref="W6692">_xlfn.IFS(Table1[[#This Row],[tenure]]&lt;=12,"0-1 Years", Table1[[#This Row],[tenure]] &lt;=36, "1-3 Years",Table1[[#This Row],[tenure]]&lt;=60, "3-5 Years",Table1[[#This Row],[tenure]]&gt;60,"5+ Years")</f>
        <v>3-5 Years</v>
      </c>
      <c r="X6692" t="str">
        <f>IF(AND(Table1[[#This Row],[Contract]]="Month-to-Month", Table1[[#This Row],[PaymentMethod]]= "Electronic check"), "High Risk", "Standard")</f>
        <v>Standard</v>
      </c>
      <c r="Y6692" s="11">
        <f>IFERROR(Table1[[#This Row],[TotalCharges]]/Table1[[#This Row],[tenure]],"0")</f>
        <v>93.539189189189187</v>
      </c>
      <c r="Z6692" t="str">
        <f>IF(Table1[[#This Row],[SeniorCitizen]]=1,"Yes","No")</f>
        <v>No</v>
      </c>
    </row>
    <row r="6693" spans="1:26" x14ac:dyDescent="0.35">
      <c r="A6693" t="s">
        <v>6728</v>
      </c>
      <c r="B6693" t="s">
        <v>22</v>
      </c>
      <c r="C6693">
        <v>0</v>
      </c>
      <c r="D6693" t="s">
        <v>24</v>
      </c>
      <c r="E6693" t="s">
        <v>24</v>
      </c>
      <c r="F6693">
        <v>39</v>
      </c>
      <c r="G6693" t="s">
        <v>24</v>
      </c>
      <c r="H6693" t="s">
        <v>24</v>
      </c>
      <c r="I6693" t="s">
        <v>26</v>
      </c>
      <c r="J6693" t="s">
        <v>23</v>
      </c>
      <c r="K6693" t="s">
        <v>23</v>
      </c>
      <c r="L6693" t="s">
        <v>24</v>
      </c>
      <c r="M6693" t="s">
        <v>23</v>
      </c>
      <c r="N6693" t="s">
        <v>24</v>
      </c>
      <c r="O6693" t="s">
        <v>24</v>
      </c>
      <c r="P6693" t="s">
        <v>31</v>
      </c>
      <c r="Q6693" t="s">
        <v>24</v>
      </c>
      <c r="R6693" t="s">
        <v>7104</v>
      </c>
      <c r="S6693" s="2">
        <v>41.15</v>
      </c>
      <c r="T6693" s="2">
        <v>1700.9</v>
      </c>
      <c r="U6693" t="s">
        <v>24</v>
      </c>
      <c r="V6693">
        <f>COUNTIF(Table1[[#This Row],[OnlineSecurity]:[StreamingMovies]], "Yes")</f>
        <v>3</v>
      </c>
      <c r="W6693" t="str" cm="1">
        <f t="array" ref="W6693">_xlfn.IFS(Table1[[#This Row],[tenure]]&lt;=12,"0-1 Years", Table1[[#This Row],[tenure]] &lt;=36, "1-3 Years",Table1[[#This Row],[tenure]]&lt;=60, "3-5 Years",Table1[[#This Row],[tenure]]&gt;60,"5+ Years")</f>
        <v>3-5 Years</v>
      </c>
      <c r="X6693" t="str">
        <f>IF(AND(Table1[[#This Row],[Contract]]="Month-to-Month", Table1[[#This Row],[PaymentMethod]]= "Electronic check"), "High Risk", "Standard")</f>
        <v>Standard</v>
      </c>
      <c r="Y6693" s="11">
        <f>IFERROR(Table1[[#This Row],[TotalCharges]]/Table1[[#This Row],[tenure]],"0")</f>
        <v>43.612820512820512</v>
      </c>
      <c r="Z6693" t="str">
        <f>IF(Table1[[#This Row],[SeniorCitizen]]=1,"Yes","No")</f>
        <v>No</v>
      </c>
    </row>
    <row r="6694" spans="1:26" x14ac:dyDescent="0.3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7104</v>
      </c>
      <c r="S6694" s="2">
        <v>74.650000000000006</v>
      </c>
      <c r="T6694" s="2">
        <v>3090.65</v>
      </c>
      <c r="U6694" t="s">
        <v>24</v>
      </c>
      <c r="V6694">
        <f>COUNTIF(Table1[[#This Row],[OnlineSecurity]:[StreamingMovies]], "Yes")</f>
        <v>4</v>
      </c>
      <c r="W6694" t="str" cm="1">
        <f t="array" ref="W6694">_xlfn.IFS(Table1[[#This Row],[tenure]]&lt;=12,"0-1 Years", Table1[[#This Row],[tenure]] &lt;=36, "1-3 Years",Table1[[#This Row],[tenure]]&lt;=60, "3-5 Years",Table1[[#This Row],[tenure]]&gt;60,"5+ Years")</f>
        <v>3-5 Years</v>
      </c>
      <c r="X6694" t="str">
        <f>IF(AND(Table1[[#This Row],[Contract]]="Month-to-Month", Table1[[#This Row],[PaymentMethod]]= "Electronic check"), "High Risk", "Standard")</f>
        <v>Standard</v>
      </c>
      <c r="Y6694" s="11">
        <f>IFERROR(Table1[[#This Row],[TotalCharges]]/Table1[[#This Row],[tenure]],"0")</f>
        <v>75.381707317073179</v>
      </c>
      <c r="Z6694" t="str">
        <f>IF(Table1[[#This Row],[SeniorCitizen]]=1,"Yes","No")</f>
        <v>No</v>
      </c>
    </row>
    <row r="6695" spans="1:26" x14ac:dyDescent="0.35">
      <c r="A6695" t="s">
        <v>6730</v>
      </c>
      <c r="B6695" t="s">
        <v>22</v>
      </c>
      <c r="C6695">
        <v>0</v>
      </c>
      <c r="D6695" t="s">
        <v>24</v>
      </c>
      <c r="E6695" t="s">
        <v>24</v>
      </c>
      <c r="F6695">
        <v>25</v>
      </c>
      <c r="G6695" t="s">
        <v>24</v>
      </c>
      <c r="H6695" t="s">
        <v>24</v>
      </c>
      <c r="I6695" t="s">
        <v>26</v>
      </c>
      <c r="J6695" t="s">
        <v>24</v>
      </c>
      <c r="K6695" t="s">
        <v>24</v>
      </c>
      <c r="L6695" t="s">
        <v>23</v>
      </c>
      <c r="M6695" t="s">
        <v>24</v>
      </c>
      <c r="N6695" t="s">
        <v>23</v>
      </c>
      <c r="O6695" t="s">
        <v>23</v>
      </c>
      <c r="P6695" t="s">
        <v>27</v>
      </c>
      <c r="Q6695" t="s">
        <v>23</v>
      </c>
      <c r="R6695" t="s">
        <v>28</v>
      </c>
      <c r="S6695" s="2">
        <v>48.25</v>
      </c>
      <c r="T6695" s="2">
        <v>1293.8</v>
      </c>
      <c r="U6695" t="s">
        <v>24</v>
      </c>
      <c r="V6695">
        <f>COUNTIF(Table1[[#This Row],[OnlineSecurity]:[StreamingMovies]], "Yes")</f>
        <v>3</v>
      </c>
      <c r="W6695" t="str" cm="1">
        <f t="array" ref="W6695">_xlfn.IFS(Table1[[#This Row],[tenure]]&lt;=12,"0-1 Years", Table1[[#This Row],[tenure]] &lt;=36, "1-3 Years",Table1[[#This Row],[tenure]]&lt;=60, "3-5 Years",Table1[[#This Row],[tenure]]&gt;60,"5+ Years")</f>
        <v>1-3 Years</v>
      </c>
      <c r="X6695" t="str">
        <f>IF(AND(Table1[[#This Row],[Contract]]="Month-to-Month", Table1[[#This Row],[PaymentMethod]]= "Electronic check"), "High Risk", "Standard")</f>
        <v>High Risk</v>
      </c>
      <c r="Y6695" s="11">
        <f>IFERROR(Table1[[#This Row],[TotalCharges]]/Table1[[#This Row],[tenure]],"0")</f>
        <v>51.751999999999995</v>
      </c>
      <c r="Z6695" t="str">
        <f>IF(Table1[[#This Row],[SeniorCitizen]]=1,"Yes","No")</f>
        <v>No</v>
      </c>
    </row>
    <row r="6696" spans="1:26" x14ac:dyDescent="0.3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7105</v>
      </c>
      <c r="S6696" s="2">
        <v>76.150000000000006</v>
      </c>
      <c r="T6696" s="2">
        <v>645.79999999999995</v>
      </c>
      <c r="U6696" t="s">
        <v>24</v>
      </c>
      <c r="V6696">
        <f>COUNTIF(Table1[[#This Row],[OnlineSecurity]:[StreamingMovies]], "Yes")</f>
        <v>4</v>
      </c>
      <c r="W6696" t="str" cm="1">
        <f t="array" ref="W6696">_xlfn.IFS(Table1[[#This Row],[tenure]]&lt;=12,"0-1 Years", Table1[[#This Row],[tenure]] &lt;=36, "1-3 Years",Table1[[#This Row],[tenure]]&lt;=60, "3-5 Years",Table1[[#This Row],[tenure]]&gt;60,"5+ Years")</f>
        <v>0-1 Years</v>
      </c>
      <c r="X6696" t="str">
        <f>IF(AND(Table1[[#This Row],[Contract]]="Month-to-Month", Table1[[#This Row],[PaymentMethod]]= "Electronic check"), "High Risk", "Standard")</f>
        <v>Standard</v>
      </c>
      <c r="Y6696" s="11">
        <f>IFERROR(Table1[[#This Row],[TotalCharges]]/Table1[[#This Row],[tenure]],"0")</f>
        <v>80.724999999999994</v>
      </c>
      <c r="Z6696" t="str">
        <f>IF(Table1[[#This Row],[SeniorCitizen]]=1,"Yes","No")</f>
        <v>No</v>
      </c>
    </row>
    <row r="6697" spans="1:26" x14ac:dyDescent="0.3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s="2">
        <v>71.099999999999994</v>
      </c>
      <c r="T6697" s="2">
        <v>5224.95</v>
      </c>
      <c r="U6697" t="s">
        <v>24</v>
      </c>
      <c r="V6697">
        <f>COUNTIF(Table1[[#This Row],[OnlineSecurity]:[StreamingMovies]], "Yes")</f>
        <v>4</v>
      </c>
      <c r="W6697" t="str" cm="1">
        <f t="array" ref="W6697">_xlfn.IFS(Table1[[#This Row],[tenure]]&lt;=12,"0-1 Years", Table1[[#This Row],[tenure]] &lt;=36, "1-3 Years",Table1[[#This Row],[tenure]]&lt;=60, "3-5 Years",Table1[[#This Row],[tenure]]&gt;60,"5+ Years")</f>
        <v>5+ Years</v>
      </c>
      <c r="X6697" t="str">
        <f>IF(AND(Table1[[#This Row],[Contract]]="Month-to-Month", Table1[[#This Row],[PaymentMethod]]= "Electronic check"), "High Risk", "Standard")</f>
        <v>Standard</v>
      </c>
      <c r="Y6697" s="11">
        <f>IFERROR(Table1[[#This Row],[TotalCharges]]/Table1[[#This Row],[tenure]],"0")</f>
        <v>73.590845070422532</v>
      </c>
      <c r="Z6697" t="str">
        <f>IF(Table1[[#This Row],[SeniorCitizen]]=1,"Yes","No")</f>
        <v>No</v>
      </c>
    </row>
    <row r="6698" spans="1:26" x14ac:dyDescent="0.3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s="2">
        <v>96.55</v>
      </c>
      <c r="T6698" s="2">
        <v>500.1</v>
      </c>
      <c r="U6698" t="s">
        <v>24</v>
      </c>
      <c r="V6698">
        <f>COUNTIF(Table1[[#This Row],[OnlineSecurity]:[StreamingMovies]], "Yes")</f>
        <v>3</v>
      </c>
      <c r="W6698" t="str" cm="1">
        <f t="array" ref="W6698">_xlfn.IFS(Table1[[#This Row],[tenure]]&lt;=12,"0-1 Years", Table1[[#This Row],[tenure]] &lt;=36, "1-3 Years",Table1[[#This Row],[tenure]]&lt;=60, "3-5 Years",Table1[[#This Row],[tenure]]&gt;60,"5+ Years")</f>
        <v>0-1 Years</v>
      </c>
      <c r="X6698" t="str">
        <f>IF(AND(Table1[[#This Row],[Contract]]="Month-to-Month", Table1[[#This Row],[PaymentMethod]]= "Electronic check"), "High Risk", "Standard")</f>
        <v>High Risk</v>
      </c>
      <c r="Y6698" s="11">
        <f>IFERROR(Table1[[#This Row],[TotalCharges]]/Table1[[#This Row],[tenure]],"0")</f>
        <v>100.02000000000001</v>
      </c>
      <c r="Z6698" t="str">
        <f>IF(Table1[[#This Row],[SeniorCitizen]]=1,"Yes","No")</f>
        <v>No</v>
      </c>
    </row>
    <row r="6699" spans="1:26" x14ac:dyDescent="0.3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7105</v>
      </c>
      <c r="S6699" s="2">
        <v>79.3</v>
      </c>
      <c r="T6699" s="2">
        <v>2427.1</v>
      </c>
      <c r="U6699" t="s">
        <v>24</v>
      </c>
      <c r="V6699">
        <f>COUNTIF(Table1[[#This Row],[OnlineSecurity]:[StreamingMovies]], "Yes")</f>
        <v>4</v>
      </c>
      <c r="W6699" t="str" cm="1">
        <f t="array" ref="W6699">_xlfn.IFS(Table1[[#This Row],[tenure]]&lt;=12,"0-1 Years", Table1[[#This Row],[tenure]] &lt;=36, "1-3 Years",Table1[[#This Row],[tenure]]&lt;=60, "3-5 Years",Table1[[#This Row],[tenure]]&gt;60,"5+ Years")</f>
        <v>1-3 Years</v>
      </c>
      <c r="X6699" t="str">
        <f>IF(AND(Table1[[#This Row],[Contract]]="Month-to-Month", Table1[[#This Row],[PaymentMethod]]= "Electronic check"), "High Risk", "Standard")</f>
        <v>Standard</v>
      </c>
      <c r="Y6699" s="11">
        <f>IFERROR(Table1[[#This Row],[TotalCharges]]/Table1[[#This Row],[tenure]],"0")</f>
        <v>80.903333333333336</v>
      </c>
      <c r="Z6699" t="str">
        <f>IF(Table1[[#This Row],[SeniorCitizen]]=1,"Yes","No")</f>
        <v>No</v>
      </c>
    </row>
    <row r="6700" spans="1:26" x14ac:dyDescent="0.3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7105</v>
      </c>
      <c r="S6700" s="2">
        <v>89.6</v>
      </c>
      <c r="T6700" s="2">
        <v>3488.15</v>
      </c>
      <c r="U6700" t="s">
        <v>24</v>
      </c>
      <c r="V6700">
        <f>COUNTIF(Table1[[#This Row],[OnlineSecurity]:[StreamingMovies]], "Yes")</f>
        <v>3</v>
      </c>
      <c r="W6700" t="str" cm="1">
        <f t="array" ref="W6700">_xlfn.IFS(Table1[[#This Row],[tenure]]&lt;=12,"0-1 Years", Table1[[#This Row],[tenure]] &lt;=36, "1-3 Years",Table1[[#This Row],[tenure]]&lt;=60, "3-5 Years",Table1[[#This Row],[tenure]]&gt;60,"5+ Years")</f>
        <v>3-5 Years</v>
      </c>
      <c r="X6700" t="str">
        <f>IF(AND(Table1[[#This Row],[Contract]]="Month-to-Month", Table1[[#This Row],[PaymentMethod]]= "Electronic check"), "High Risk", "Standard")</f>
        <v>Standard</v>
      </c>
      <c r="Y6700" s="11">
        <f>IFERROR(Table1[[#This Row],[TotalCharges]]/Table1[[#This Row],[tenure]],"0")</f>
        <v>87.203749999999999</v>
      </c>
      <c r="Z6700" t="str">
        <f>IF(Table1[[#This Row],[SeniorCitizen]]=1,"Yes","No")</f>
        <v>No</v>
      </c>
    </row>
    <row r="6701" spans="1:26" x14ac:dyDescent="0.35">
      <c r="A6701" t="s">
        <v>6736</v>
      </c>
      <c r="B6701" t="s">
        <v>22</v>
      </c>
      <c r="C6701">
        <v>0</v>
      </c>
      <c r="D6701" t="s">
        <v>24</v>
      </c>
      <c r="E6701" t="s">
        <v>24</v>
      </c>
      <c r="F6701">
        <v>54</v>
      </c>
      <c r="G6701" t="s">
        <v>23</v>
      </c>
      <c r="H6701" t="s">
        <v>24</v>
      </c>
      <c r="I6701" t="s">
        <v>24</v>
      </c>
      <c r="J6701" t="s">
        <v>24</v>
      </c>
      <c r="K6701" t="s">
        <v>24</v>
      </c>
      <c r="L6701" t="s">
        <v>24</v>
      </c>
      <c r="M6701" t="s">
        <v>24</v>
      </c>
      <c r="N6701" t="s">
        <v>24</v>
      </c>
      <c r="O6701" t="s">
        <v>24</v>
      </c>
      <c r="P6701" t="s">
        <v>47</v>
      </c>
      <c r="Q6701" t="s">
        <v>23</v>
      </c>
      <c r="R6701" t="s">
        <v>32</v>
      </c>
      <c r="S6701" s="2">
        <v>20.5</v>
      </c>
      <c r="T6701" s="2">
        <v>1035.7</v>
      </c>
      <c r="U6701" t="s">
        <v>24</v>
      </c>
      <c r="V6701">
        <f>COUNTIF(Table1[[#This Row],[OnlineSecurity]:[StreamingMovies]], "Yes")</f>
        <v>0</v>
      </c>
      <c r="W6701" t="str" cm="1">
        <f t="array" ref="W6701">_xlfn.IFS(Table1[[#This Row],[tenure]]&lt;=12,"0-1 Years", Table1[[#This Row],[tenure]] &lt;=36, "1-3 Years",Table1[[#This Row],[tenure]]&lt;=60, "3-5 Years",Table1[[#This Row],[tenure]]&gt;60,"5+ Years")</f>
        <v>3-5 Years</v>
      </c>
      <c r="X6701" t="str">
        <f>IF(AND(Table1[[#This Row],[Contract]]="Month-to-Month", Table1[[#This Row],[PaymentMethod]]= "Electronic check"), "High Risk", "Standard")</f>
        <v>Standard</v>
      </c>
      <c r="Y6701" s="11">
        <f>IFERROR(Table1[[#This Row],[TotalCharges]]/Table1[[#This Row],[tenure]],"0")</f>
        <v>19.17962962962963</v>
      </c>
      <c r="Z6701" t="str">
        <f>IF(Table1[[#This Row],[SeniorCitizen]]=1,"Yes","No")</f>
        <v>No</v>
      </c>
    </row>
    <row r="6702" spans="1:26" x14ac:dyDescent="0.3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7104</v>
      </c>
      <c r="S6702" s="2">
        <v>106.3</v>
      </c>
      <c r="T6702" s="2">
        <v>7565.35</v>
      </c>
      <c r="U6702" t="s">
        <v>24</v>
      </c>
      <c r="V6702">
        <f>COUNTIF(Table1[[#This Row],[OnlineSecurity]:[StreamingMovies]], "Yes")</f>
        <v>4</v>
      </c>
      <c r="W6702" t="str" cm="1">
        <f t="array" ref="W6702">_xlfn.IFS(Table1[[#This Row],[tenure]]&lt;=12,"0-1 Years", Table1[[#This Row],[tenure]] &lt;=36, "1-3 Years",Table1[[#This Row],[tenure]]&lt;=60, "3-5 Years",Table1[[#This Row],[tenure]]&gt;60,"5+ Years")</f>
        <v>5+ Years</v>
      </c>
      <c r="X6702" t="str">
        <f>IF(AND(Table1[[#This Row],[Contract]]="Month-to-Month", Table1[[#This Row],[PaymentMethod]]= "Electronic check"), "High Risk", "Standard")</f>
        <v>Standard</v>
      </c>
      <c r="Y6702" s="11">
        <f>IFERROR(Table1[[#This Row],[TotalCharges]]/Table1[[#This Row],[tenure]],"0")</f>
        <v>105.07430555555555</v>
      </c>
      <c r="Z6702" t="str">
        <f>IF(Table1[[#This Row],[SeniorCitizen]]=1,"Yes","No")</f>
        <v>No</v>
      </c>
    </row>
    <row r="6703" spans="1:26" x14ac:dyDescent="0.3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7104</v>
      </c>
      <c r="S6703" s="2">
        <v>100.35</v>
      </c>
      <c r="T6703" s="2">
        <v>2799</v>
      </c>
      <c r="U6703" t="s">
        <v>24</v>
      </c>
      <c r="V6703">
        <f>COUNTIF(Table1[[#This Row],[OnlineSecurity]:[StreamingMovies]], "Yes")</f>
        <v>4</v>
      </c>
      <c r="W6703" t="str" cm="1">
        <f t="array" ref="W6703">_xlfn.IFS(Table1[[#This Row],[tenure]]&lt;=12,"0-1 Years", Table1[[#This Row],[tenure]] &lt;=36, "1-3 Years",Table1[[#This Row],[tenure]]&lt;=60, "3-5 Years",Table1[[#This Row],[tenure]]&gt;60,"5+ Years")</f>
        <v>1-3 Years</v>
      </c>
      <c r="X6703" t="str">
        <f>IF(AND(Table1[[#This Row],[Contract]]="Month-to-Month", Table1[[#This Row],[PaymentMethod]]= "Electronic check"), "High Risk", "Standard")</f>
        <v>Standard</v>
      </c>
      <c r="Y6703" s="11">
        <f>IFERROR(Table1[[#This Row],[TotalCharges]]/Table1[[#This Row],[tenure]],"0")</f>
        <v>99.964285714285708</v>
      </c>
      <c r="Z6703" t="str">
        <f>IF(Table1[[#This Row],[SeniorCitizen]]=1,"Yes","No")</f>
        <v>No</v>
      </c>
    </row>
    <row r="6704" spans="1:26" x14ac:dyDescent="0.3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s="2">
        <v>85.6</v>
      </c>
      <c r="T6704" s="2">
        <v>1601.5</v>
      </c>
      <c r="U6704" t="s">
        <v>24</v>
      </c>
      <c r="V6704">
        <f>COUNTIF(Table1[[#This Row],[OnlineSecurity]:[StreamingMovies]], "Yes")</f>
        <v>2</v>
      </c>
      <c r="W6704" t="str" cm="1">
        <f t="array" ref="W6704">_xlfn.IFS(Table1[[#This Row],[tenure]]&lt;=12,"0-1 Years", Table1[[#This Row],[tenure]] &lt;=36, "1-3 Years",Table1[[#This Row],[tenure]]&lt;=60, "3-5 Years",Table1[[#This Row],[tenure]]&gt;60,"5+ Years")</f>
        <v>1-3 Years</v>
      </c>
      <c r="X6704" t="str">
        <f>IF(AND(Table1[[#This Row],[Contract]]="Month-to-Month", Table1[[#This Row],[PaymentMethod]]= "Electronic check"), "High Risk", "Standard")</f>
        <v>High Risk</v>
      </c>
      <c r="Y6704" s="11">
        <f>IFERROR(Table1[[#This Row],[TotalCharges]]/Table1[[#This Row],[tenure]],"0")</f>
        <v>88.972222222222229</v>
      </c>
      <c r="Z6704" t="str">
        <f>IF(Table1[[#This Row],[SeniorCitizen]]=1,"Yes","No")</f>
        <v>No</v>
      </c>
    </row>
    <row r="6705" spans="1:26" x14ac:dyDescent="0.35">
      <c r="A6705" t="s">
        <v>6740</v>
      </c>
      <c r="B6705" t="s">
        <v>22</v>
      </c>
      <c r="C6705">
        <v>0</v>
      </c>
      <c r="D6705" t="s">
        <v>24</v>
      </c>
      <c r="E6705" t="s">
        <v>24</v>
      </c>
      <c r="F6705">
        <v>2</v>
      </c>
      <c r="G6705" t="s">
        <v>24</v>
      </c>
      <c r="H6705" t="s">
        <v>24</v>
      </c>
      <c r="I6705" t="s">
        <v>26</v>
      </c>
      <c r="J6705" t="s">
        <v>24</v>
      </c>
      <c r="K6705" t="s">
        <v>24</v>
      </c>
      <c r="L6705" t="s">
        <v>24</v>
      </c>
      <c r="M6705" t="s">
        <v>24</v>
      </c>
      <c r="N6705" t="s">
        <v>23</v>
      </c>
      <c r="O6705" t="s">
        <v>23</v>
      </c>
      <c r="P6705" t="s">
        <v>27</v>
      </c>
      <c r="Q6705" t="s">
        <v>23</v>
      </c>
      <c r="R6705" t="s">
        <v>28</v>
      </c>
      <c r="S6705" s="2">
        <v>45.25</v>
      </c>
      <c r="T6705" s="2">
        <v>85.5</v>
      </c>
      <c r="U6705" t="s">
        <v>23</v>
      </c>
      <c r="V6705">
        <f>COUNTIF(Table1[[#This Row],[OnlineSecurity]:[StreamingMovies]], "Yes")</f>
        <v>2</v>
      </c>
      <c r="W6705" t="str" cm="1">
        <f t="array" ref="W6705">_xlfn.IFS(Table1[[#This Row],[tenure]]&lt;=12,"0-1 Years", Table1[[#This Row],[tenure]] &lt;=36, "1-3 Years",Table1[[#This Row],[tenure]]&lt;=60, "3-5 Years",Table1[[#This Row],[tenure]]&gt;60,"5+ Years")</f>
        <v>0-1 Years</v>
      </c>
      <c r="X6705" t="str">
        <f>IF(AND(Table1[[#This Row],[Contract]]="Month-to-Month", Table1[[#This Row],[PaymentMethod]]= "Electronic check"), "High Risk", "Standard")</f>
        <v>High Risk</v>
      </c>
      <c r="Y6705" s="11">
        <f>IFERROR(Table1[[#This Row],[TotalCharges]]/Table1[[#This Row],[tenure]],"0")</f>
        <v>42.75</v>
      </c>
      <c r="Z6705" t="str">
        <f>IF(Table1[[#This Row],[SeniorCitizen]]=1,"Yes","No")</f>
        <v>No</v>
      </c>
    </row>
    <row r="6706" spans="1:26" x14ac:dyDescent="0.3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s="2">
        <v>106.15</v>
      </c>
      <c r="T6706" s="2">
        <v>6256.2</v>
      </c>
      <c r="U6706" t="s">
        <v>24</v>
      </c>
      <c r="V6706">
        <f>COUNTIF(Table1[[#This Row],[OnlineSecurity]:[StreamingMovies]], "Yes")</f>
        <v>4</v>
      </c>
      <c r="W6706" t="str" cm="1">
        <f t="array" ref="W6706">_xlfn.IFS(Table1[[#This Row],[tenure]]&lt;=12,"0-1 Years", Table1[[#This Row],[tenure]] &lt;=36, "1-3 Years",Table1[[#This Row],[tenure]]&lt;=60, "3-5 Years",Table1[[#This Row],[tenure]]&gt;60,"5+ Years")</f>
        <v>3-5 Years</v>
      </c>
      <c r="X6706" t="str">
        <f>IF(AND(Table1[[#This Row],[Contract]]="Month-to-Month", Table1[[#This Row],[PaymentMethod]]= "Electronic check"), "High Risk", "Standard")</f>
        <v>Standard</v>
      </c>
      <c r="Y6706" s="11">
        <f>IFERROR(Table1[[#This Row],[TotalCharges]]/Table1[[#This Row],[tenure]],"0")</f>
        <v>106.03728813559322</v>
      </c>
      <c r="Z6706" t="str">
        <f>IF(Table1[[#This Row],[SeniorCitizen]]=1,"Yes","No")</f>
        <v>No</v>
      </c>
    </row>
    <row r="6707" spans="1:26" x14ac:dyDescent="0.3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s="2">
        <v>51.1</v>
      </c>
      <c r="T6707" s="2">
        <v>1232.9000000000001</v>
      </c>
      <c r="U6707" t="s">
        <v>24</v>
      </c>
      <c r="V6707">
        <f>COUNTIF(Table1[[#This Row],[OnlineSecurity]:[StreamingMovies]], "Yes")</f>
        <v>1</v>
      </c>
      <c r="W6707" t="str" cm="1">
        <f t="array" ref="W6707">_xlfn.IFS(Table1[[#This Row],[tenure]]&lt;=12,"0-1 Years", Table1[[#This Row],[tenure]] &lt;=36, "1-3 Years",Table1[[#This Row],[tenure]]&lt;=60, "3-5 Years",Table1[[#This Row],[tenure]]&gt;60,"5+ Years")</f>
        <v>1-3 Years</v>
      </c>
      <c r="X6707" t="str">
        <f>IF(AND(Table1[[#This Row],[Contract]]="Month-to-Month", Table1[[#This Row],[PaymentMethod]]= "Electronic check"), "High Risk", "Standard")</f>
        <v>High Risk</v>
      </c>
      <c r="Y6707" s="11">
        <f>IFERROR(Table1[[#This Row],[TotalCharges]]/Table1[[#This Row],[tenure]],"0")</f>
        <v>56.040909090909096</v>
      </c>
      <c r="Z6707" t="str">
        <f>IF(Table1[[#This Row],[SeniorCitizen]]=1,"Yes","No")</f>
        <v>No</v>
      </c>
    </row>
    <row r="6708" spans="1:26" x14ac:dyDescent="0.35">
      <c r="A6708" t="s">
        <v>6743</v>
      </c>
      <c r="B6708" t="s">
        <v>22</v>
      </c>
      <c r="C6708">
        <v>0</v>
      </c>
      <c r="D6708" t="s">
        <v>24</v>
      </c>
      <c r="E6708" t="s">
        <v>24</v>
      </c>
      <c r="F6708">
        <v>1</v>
      </c>
      <c r="G6708" t="s">
        <v>23</v>
      </c>
      <c r="H6708" t="s">
        <v>24</v>
      </c>
      <c r="I6708" t="s">
        <v>24</v>
      </c>
      <c r="J6708" t="s">
        <v>24</v>
      </c>
      <c r="K6708" t="s">
        <v>24</v>
      </c>
      <c r="L6708" t="s">
        <v>24</v>
      </c>
      <c r="M6708" t="s">
        <v>24</v>
      </c>
      <c r="N6708" t="s">
        <v>24</v>
      </c>
      <c r="O6708" t="s">
        <v>24</v>
      </c>
      <c r="P6708" t="s">
        <v>27</v>
      </c>
      <c r="Q6708" t="s">
        <v>24</v>
      </c>
      <c r="R6708" t="s">
        <v>32</v>
      </c>
      <c r="S6708" s="2">
        <v>19.899999999999999</v>
      </c>
      <c r="T6708" s="2">
        <v>19.899999999999999</v>
      </c>
      <c r="U6708" t="s">
        <v>24</v>
      </c>
      <c r="V6708">
        <f>COUNTIF(Table1[[#This Row],[OnlineSecurity]:[StreamingMovies]], "Yes")</f>
        <v>0</v>
      </c>
      <c r="W6708" t="str" cm="1">
        <f t="array" ref="W6708">_xlfn.IFS(Table1[[#This Row],[tenure]]&lt;=12,"0-1 Years", Table1[[#This Row],[tenure]] &lt;=36, "1-3 Years",Table1[[#This Row],[tenure]]&lt;=60, "3-5 Years",Table1[[#This Row],[tenure]]&gt;60,"5+ Years")</f>
        <v>0-1 Years</v>
      </c>
      <c r="X6708" t="str">
        <f>IF(AND(Table1[[#This Row],[Contract]]="Month-to-Month", Table1[[#This Row],[PaymentMethod]]= "Electronic check"), "High Risk", "Standard")</f>
        <v>Standard</v>
      </c>
      <c r="Y6708" s="11">
        <f>IFERROR(Table1[[#This Row],[TotalCharges]]/Table1[[#This Row],[tenure]],"0")</f>
        <v>19.899999999999999</v>
      </c>
      <c r="Z6708" t="str">
        <f>IF(Table1[[#This Row],[SeniorCitizen]]=1,"Yes","No")</f>
        <v>No</v>
      </c>
    </row>
    <row r="6709" spans="1:26" x14ac:dyDescent="0.35">
      <c r="A6709" t="s">
        <v>6744</v>
      </c>
      <c r="B6709" t="s">
        <v>22</v>
      </c>
      <c r="C6709">
        <v>1</v>
      </c>
      <c r="D6709" t="s">
        <v>23</v>
      </c>
      <c r="E6709" t="s">
        <v>24</v>
      </c>
      <c r="F6709">
        <v>72</v>
      </c>
      <c r="G6709" t="s">
        <v>23</v>
      </c>
      <c r="H6709" t="s">
        <v>23</v>
      </c>
      <c r="I6709" t="s">
        <v>24</v>
      </c>
      <c r="J6709" t="s">
        <v>24</v>
      </c>
      <c r="K6709" t="s">
        <v>24</v>
      </c>
      <c r="L6709" t="s">
        <v>24</v>
      </c>
      <c r="M6709" t="s">
        <v>24</v>
      </c>
      <c r="N6709" t="s">
        <v>24</v>
      </c>
      <c r="O6709" t="s">
        <v>24</v>
      </c>
      <c r="P6709" t="s">
        <v>47</v>
      </c>
      <c r="Q6709" t="s">
        <v>23</v>
      </c>
      <c r="R6709" t="s">
        <v>7105</v>
      </c>
      <c r="S6709" s="2">
        <v>25.7</v>
      </c>
      <c r="T6709" s="2">
        <v>1937.4</v>
      </c>
      <c r="U6709" t="s">
        <v>24</v>
      </c>
      <c r="V6709">
        <f>COUNTIF(Table1[[#This Row],[OnlineSecurity]:[StreamingMovies]], "Yes")</f>
        <v>0</v>
      </c>
      <c r="W6709" t="str" cm="1">
        <f t="array" ref="W6709">_xlfn.IFS(Table1[[#This Row],[tenure]]&lt;=12,"0-1 Years", Table1[[#This Row],[tenure]] &lt;=36, "1-3 Years",Table1[[#This Row],[tenure]]&lt;=60, "3-5 Years",Table1[[#This Row],[tenure]]&gt;60,"5+ Years")</f>
        <v>5+ Years</v>
      </c>
      <c r="X6709" t="str">
        <f>IF(AND(Table1[[#This Row],[Contract]]="Month-to-Month", Table1[[#This Row],[PaymentMethod]]= "Electronic check"), "High Risk", "Standard")</f>
        <v>Standard</v>
      </c>
      <c r="Y6709" s="11">
        <f>IFERROR(Table1[[#This Row],[TotalCharges]]/Table1[[#This Row],[tenure]],"0")</f>
        <v>26.908333333333335</v>
      </c>
      <c r="Z6709" t="str">
        <f>IF(Table1[[#This Row],[SeniorCitizen]]=1,"Yes","No")</f>
        <v>Yes</v>
      </c>
    </row>
    <row r="6710" spans="1:26" x14ac:dyDescent="0.3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s="2">
        <v>74.3</v>
      </c>
      <c r="T6710" s="2">
        <v>1096.25</v>
      </c>
      <c r="U6710" t="s">
        <v>23</v>
      </c>
      <c r="V6710">
        <f>COUNTIF(Table1[[#This Row],[OnlineSecurity]:[StreamingMovies]], "Yes")</f>
        <v>0</v>
      </c>
      <c r="W6710" t="str" cm="1">
        <f t="array" ref="W6710">_xlfn.IFS(Table1[[#This Row],[tenure]]&lt;=12,"0-1 Years", Table1[[#This Row],[tenure]] &lt;=36, "1-3 Years",Table1[[#This Row],[tenure]]&lt;=60, "3-5 Years",Table1[[#This Row],[tenure]]&gt;60,"5+ Years")</f>
        <v>1-3 Years</v>
      </c>
      <c r="X6710" t="str">
        <f>IF(AND(Table1[[#This Row],[Contract]]="Month-to-Month", Table1[[#This Row],[PaymentMethod]]= "Electronic check"), "High Risk", "Standard")</f>
        <v>High Risk</v>
      </c>
      <c r="Y6710" s="11">
        <f>IFERROR(Table1[[#This Row],[TotalCharges]]/Table1[[#This Row],[tenure]],"0")</f>
        <v>78.303571428571431</v>
      </c>
      <c r="Z6710" t="str">
        <f>IF(Table1[[#This Row],[SeniorCitizen]]=1,"Yes","No")</f>
        <v>Yes</v>
      </c>
    </row>
    <row r="6711" spans="1:26" x14ac:dyDescent="0.3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s="2">
        <v>99.4</v>
      </c>
      <c r="T6711" s="2">
        <v>5059.75</v>
      </c>
      <c r="U6711" t="s">
        <v>24</v>
      </c>
      <c r="V6711">
        <f>COUNTIF(Table1[[#This Row],[OnlineSecurity]:[StreamingMovies]], "Yes")</f>
        <v>3</v>
      </c>
      <c r="W6711" t="str" cm="1">
        <f t="array" ref="W6711">_xlfn.IFS(Table1[[#This Row],[tenure]]&lt;=12,"0-1 Years", Table1[[#This Row],[tenure]] &lt;=36, "1-3 Years",Table1[[#This Row],[tenure]]&lt;=60, "3-5 Years",Table1[[#This Row],[tenure]]&gt;60,"5+ Years")</f>
        <v>3-5 Years</v>
      </c>
      <c r="X6711" t="str">
        <f>IF(AND(Table1[[#This Row],[Contract]]="Month-to-Month", Table1[[#This Row],[PaymentMethod]]= "Electronic check"), "High Risk", "Standard")</f>
        <v>Standard</v>
      </c>
      <c r="Y6711" s="11">
        <f>IFERROR(Table1[[#This Row],[TotalCharges]]/Table1[[#This Row],[tenure]],"0")</f>
        <v>101.19499999999999</v>
      </c>
      <c r="Z6711" t="str">
        <f>IF(Table1[[#This Row],[SeniorCitizen]]=1,"Yes","No")</f>
        <v>No</v>
      </c>
    </row>
    <row r="6712" spans="1:26" x14ac:dyDescent="0.3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7104</v>
      </c>
      <c r="S6712" s="2">
        <v>69.7</v>
      </c>
      <c r="T6712" s="2">
        <v>3023.65</v>
      </c>
      <c r="U6712" t="s">
        <v>24</v>
      </c>
      <c r="V6712">
        <f>COUNTIF(Table1[[#This Row],[OnlineSecurity]:[StreamingMovies]], "Yes")</f>
        <v>4</v>
      </c>
      <c r="W6712" t="str" cm="1">
        <f t="array" ref="W6712">_xlfn.IFS(Table1[[#This Row],[tenure]]&lt;=12,"0-1 Years", Table1[[#This Row],[tenure]] &lt;=36, "1-3 Years",Table1[[#This Row],[tenure]]&lt;=60, "3-5 Years",Table1[[#This Row],[tenure]]&gt;60,"5+ Years")</f>
        <v>3-5 Years</v>
      </c>
      <c r="X6712" t="str">
        <f>IF(AND(Table1[[#This Row],[Contract]]="Month-to-Month", Table1[[#This Row],[PaymentMethod]]= "Electronic check"), "High Risk", "Standard")</f>
        <v>Standard</v>
      </c>
      <c r="Y6712" s="11">
        <f>IFERROR(Table1[[#This Row],[TotalCharges]]/Table1[[#This Row],[tenure]],"0")</f>
        <v>62.992708333333333</v>
      </c>
      <c r="Z6712" t="str">
        <f>IF(Table1[[#This Row],[SeniorCitizen]]=1,"Yes","No")</f>
        <v>No</v>
      </c>
    </row>
    <row r="6713" spans="1:26" x14ac:dyDescent="0.3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s="2">
        <v>98.35</v>
      </c>
      <c r="T6713" s="2">
        <v>4889.2</v>
      </c>
      <c r="U6713" t="s">
        <v>24</v>
      </c>
      <c r="V6713">
        <f>COUNTIF(Table1[[#This Row],[OnlineSecurity]:[StreamingMovies]], "Yes")</f>
        <v>3</v>
      </c>
      <c r="W6713" t="str" cm="1">
        <f t="array" ref="W6713">_xlfn.IFS(Table1[[#This Row],[tenure]]&lt;=12,"0-1 Years", Table1[[#This Row],[tenure]] &lt;=36, "1-3 Years",Table1[[#This Row],[tenure]]&lt;=60, "3-5 Years",Table1[[#This Row],[tenure]]&gt;60,"5+ Years")</f>
        <v>3-5 Years</v>
      </c>
      <c r="X6713" t="str">
        <f>IF(AND(Table1[[#This Row],[Contract]]="Month-to-Month", Table1[[#This Row],[PaymentMethod]]= "Electronic check"), "High Risk", "Standard")</f>
        <v>High Risk</v>
      </c>
      <c r="Y6713" s="11">
        <f>IFERROR(Table1[[#This Row],[TotalCharges]]/Table1[[#This Row],[tenure]],"0")</f>
        <v>99.779591836734696</v>
      </c>
      <c r="Z6713" t="str">
        <f>IF(Table1[[#This Row],[SeniorCitizen]]=1,"Yes","No")</f>
        <v>No</v>
      </c>
    </row>
    <row r="6714" spans="1:26" x14ac:dyDescent="0.3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s="2">
        <v>85.45</v>
      </c>
      <c r="T6714" s="2">
        <v>2289.9</v>
      </c>
      <c r="U6714" t="s">
        <v>24</v>
      </c>
      <c r="V6714">
        <f>COUNTIF(Table1[[#This Row],[OnlineSecurity]:[StreamingMovies]], "Yes")</f>
        <v>2</v>
      </c>
      <c r="W6714" t="str" cm="1">
        <f t="array" ref="W6714">_xlfn.IFS(Table1[[#This Row],[tenure]]&lt;=12,"0-1 Years", Table1[[#This Row],[tenure]] &lt;=36, "1-3 Years",Table1[[#This Row],[tenure]]&lt;=60, "3-5 Years",Table1[[#This Row],[tenure]]&gt;60,"5+ Years")</f>
        <v>1-3 Years</v>
      </c>
      <c r="X6714" t="str">
        <f>IF(AND(Table1[[#This Row],[Contract]]="Month-to-Month", Table1[[#This Row],[PaymentMethod]]= "Electronic check"), "High Risk", "Standard")</f>
        <v>High Risk</v>
      </c>
      <c r="Y6714" s="11">
        <f>IFERROR(Table1[[#This Row],[TotalCharges]]/Table1[[#This Row],[tenure]],"0")</f>
        <v>81.782142857142858</v>
      </c>
      <c r="Z6714" t="str">
        <f>IF(Table1[[#This Row],[SeniorCitizen]]=1,"Yes","No")</f>
        <v>No</v>
      </c>
    </row>
    <row r="6715" spans="1:26" x14ac:dyDescent="0.3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s="2">
        <v>95.9</v>
      </c>
      <c r="T6715" s="2">
        <v>6503.2</v>
      </c>
      <c r="U6715" t="s">
        <v>24</v>
      </c>
      <c r="V6715">
        <f>COUNTIF(Table1[[#This Row],[OnlineSecurity]:[StreamingMovies]], "Yes")</f>
        <v>3</v>
      </c>
      <c r="W6715" t="str" cm="1">
        <f t="array" ref="W6715">_xlfn.IFS(Table1[[#This Row],[tenure]]&lt;=12,"0-1 Years", Table1[[#This Row],[tenure]] &lt;=36, "1-3 Years",Table1[[#This Row],[tenure]]&lt;=60, "3-5 Years",Table1[[#This Row],[tenure]]&gt;60,"5+ Years")</f>
        <v>5+ Years</v>
      </c>
      <c r="X6715" t="str">
        <f>IF(AND(Table1[[#This Row],[Contract]]="Month-to-Month", Table1[[#This Row],[PaymentMethod]]= "Electronic check"), "High Risk", "Standard")</f>
        <v>High Risk</v>
      </c>
      <c r="Y6715" s="11">
        <f>IFERROR(Table1[[#This Row],[TotalCharges]]/Table1[[#This Row],[tenure]],"0")</f>
        <v>95.635294117647049</v>
      </c>
      <c r="Z6715" t="str">
        <f>IF(Table1[[#This Row],[SeniorCitizen]]=1,"Yes","No")</f>
        <v>Yes</v>
      </c>
    </row>
    <row r="6716" spans="1:26" x14ac:dyDescent="0.3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s="2">
        <v>100.75</v>
      </c>
      <c r="T6716" s="2">
        <v>1313.25</v>
      </c>
      <c r="U6716" t="s">
        <v>24</v>
      </c>
      <c r="V6716">
        <f>COUNTIF(Table1[[#This Row],[OnlineSecurity]:[StreamingMovies]], "Yes")</f>
        <v>3</v>
      </c>
      <c r="W6716" t="str" cm="1">
        <f t="array" ref="W6716">_xlfn.IFS(Table1[[#This Row],[tenure]]&lt;=12,"0-1 Years", Table1[[#This Row],[tenure]] &lt;=36, "1-3 Years",Table1[[#This Row],[tenure]]&lt;=60, "3-5 Years",Table1[[#This Row],[tenure]]&gt;60,"5+ Years")</f>
        <v>1-3 Years</v>
      </c>
      <c r="X6716" t="str">
        <f>IF(AND(Table1[[#This Row],[Contract]]="Month-to-Month", Table1[[#This Row],[PaymentMethod]]= "Electronic check"), "High Risk", "Standard")</f>
        <v>High Risk</v>
      </c>
      <c r="Y6716" s="11">
        <f>IFERROR(Table1[[#This Row],[TotalCharges]]/Table1[[#This Row],[tenure]],"0")</f>
        <v>101.01923076923077</v>
      </c>
      <c r="Z6716" t="str">
        <f>IF(Table1[[#This Row],[SeniorCitizen]]=1,"Yes","No")</f>
        <v>No</v>
      </c>
    </row>
    <row r="6717" spans="1:26" x14ac:dyDescent="0.3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s="2">
        <v>89.2</v>
      </c>
      <c r="T6717" s="2">
        <v>990.3</v>
      </c>
      <c r="U6717" t="s">
        <v>24</v>
      </c>
      <c r="V6717">
        <f>COUNTIF(Table1[[#This Row],[OnlineSecurity]:[StreamingMovies]], "Yes")</f>
        <v>2</v>
      </c>
      <c r="W6717" t="str" cm="1">
        <f t="array" ref="W6717">_xlfn.IFS(Table1[[#This Row],[tenure]]&lt;=12,"0-1 Years", Table1[[#This Row],[tenure]] &lt;=36, "1-3 Years",Table1[[#This Row],[tenure]]&lt;=60, "3-5 Years",Table1[[#This Row],[tenure]]&gt;60,"5+ Years")</f>
        <v>0-1 Years</v>
      </c>
      <c r="X6717" t="str">
        <f>IF(AND(Table1[[#This Row],[Contract]]="Month-to-Month", Table1[[#This Row],[PaymentMethod]]= "Electronic check"), "High Risk", "Standard")</f>
        <v>High Risk</v>
      </c>
      <c r="Y6717" s="11">
        <f>IFERROR(Table1[[#This Row],[TotalCharges]]/Table1[[#This Row],[tenure]],"0")</f>
        <v>90.027272727272717</v>
      </c>
      <c r="Z6717" t="str">
        <f>IF(Table1[[#This Row],[SeniorCitizen]]=1,"Yes","No")</f>
        <v>No</v>
      </c>
    </row>
    <row r="6718" spans="1:26" x14ac:dyDescent="0.3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7105</v>
      </c>
      <c r="S6718" s="2">
        <v>74.099999999999994</v>
      </c>
      <c r="T6718" s="2">
        <v>228</v>
      </c>
      <c r="U6718" t="s">
        <v>23</v>
      </c>
      <c r="V6718">
        <f>COUNTIF(Table1[[#This Row],[OnlineSecurity]:[StreamingMovies]], "Yes")</f>
        <v>0</v>
      </c>
      <c r="W6718" t="str" cm="1">
        <f t="array" ref="W6718">_xlfn.IFS(Table1[[#This Row],[tenure]]&lt;=12,"0-1 Years", Table1[[#This Row],[tenure]] &lt;=36, "1-3 Years",Table1[[#This Row],[tenure]]&lt;=60, "3-5 Years",Table1[[#This Row],[tenure]]&gt;60,"5+ Years")</f>
        <v>0-1 Years</v>
      </c>
      <c r="X6718" t="str">
        <f>IF(AND(Table1[[#This Row],[Contract]]="Month-to-Month", Table1[[#This Row],[PaymentMethod]]= "Electronic check"), "High Risk", "Standard")</f>
        <v>Standard</v>
      </c>
      <c r="Y6718" s="11">
        <f>IFERROR(Table1[[#This Row],[TotalCharges]]/Table1[[#This Row],[tenure]],"0")</f>
        <v>76</v>
      </c>
      <c r="Z6718" t="str">
        <f>IF(Table1[[#This Row],[SeniorCitizen]]=1,"Yes","No")</f>
        <v>No</v>
      </c>
    </row>
    <row r="6719" spans="1:26" x14ac:dyDescent="0.3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s="2">
        <v>100.6</v>
      </c>
      <c r="T6719" s="2">
        <v>5746.15</v>
      </c>
      <c r="U6719" t="s">
        <v>23</v>
      </c>
      <c r="V6719">
        <f>COUNTIF(Table1[[#This Row],[OnlineSecurity]:[StreamingMovies]], "Yes")</f>
        <v>3</v>
      </c>
      <c r="W6719" t="str" cm="1">
        <f t="array" ref="W6719">_xlfn.IFS(Table1[[#This Row],[tenure]]&lt;=12,"0-1 Years", Table1[[#This Row],[tenure]] &lt;=36, "1-3 Years",Table1[[#This Row],[tenure]]&lt;=60, "3-5 Years",Table1[[#This Row],[tenure]]&gt;60,"5+ Years")</f>
        <v>3-5 Years</v>
      </c>
      <c r="X6719" t="str">
        <f>IF(AND(Table1[[#This Row],[Contract]]="Month-to-Month", Table1[[#This Row],[PaymentMethod]]= "Electronic check"), "High Risk", "Standard")</f>
        <v>High Risk</v>
      </c>
      <c r="Y6719" s="11">
        <f>IFERROR(Table1[[#This Row],[TotalCharges]]/Table1[[#This Row],[tenure]],"0")</f>
        <v>100.80964912280702</v>
      </c>
      <c r="Z6719" t="str">
        <f>IF(Table1[[#This Row],[SeniorCitizen]]=1,"Yes","No")</f>
        <v>Yes</v>
      </c>
    </row>
    <row r="6720" spans="1:26" x14ac:dyDescent="0.3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s="2">
        <v>75</v>
      </c>
      <c r="T6720" s="2">
        <v>209.1</v>
      </c>
      <c r="U6720" t="s">
        <v>23</v>
      </c>
      <c r="V6720">
        <f>COUNTIF(Table1[[#This Row],[OnlineSecurity]:[StreamingMovies]], "Yes")</f>
        <v>0</v>
      </c>
      <c r="W6720" t="str" cm="1">
        <f t="array" ref="W6720">_xlfn.IFS(Table1[[#This Row],[tenure]]&lt;=12,"0-1 Years", Table1[[#This Row],[tenure]] &lt;=36, "1-3 Years",Table1[[#This Row],[tenure]]&lt;=60, "3-5 Years",Table1[[#This Row],[tenure]]&gt;60,"5+ Years")</f>
        <v>0-1 Years</v>
      </c>
      <c r="X6720" t="str">
        <f>IF(AND(Table1[[#This Row],[Contract]]="Month-to-Month", Table1[[#This Row],[PaymentMethod]]= "Electronic check"), "High Risk", "Standard")</f>
        <v>Standard</v>
      </c>
      <c r="Y6720" s="11">
        <f>IFERROR(Table1[[#This Row],[TotalCharges]]/Table1[[#This Row],[tenure]],"0")</f>
        <v>69.7</v>
      </c>
      <c r="Z6720" t="str">
        <f>IF(Table1[[#This Row],[SeniorCitizen]]=1,"Yes","No")</f>
        <v>No</v>
      </c>
    </row>
    <row r="6721" spans="1:26" x14ac:dyDescent="0.35">
      <c r="A6721" t="s">
        <v>6756</v>
      </c>
      <c r="B6721" t="s">
        <v>30</v>
      </c>
      <c r="C6721">
        <v>0</v>
      </c>
      <c r="D6721" t="s">
        <v>23</v>
      </c>
      <c r="E6721" t="s">
        <v>24</v>
      </c>
      <c r="F6721">
        <v>72</v>
      </c>
      <c r="G6721" t="s">
        <v>23</v>
      </c>
      <c r="H6721" t="s">
        <v>23</v>
      </c>
      <c r="I6721" t="s">
        <v>24</v>
      </c>
      <c r="J6721" t="s">
        <v>24</v>
      </c>
      <c r="K6721" t="s">
        <v>24</v>
      </c>
      <c r="L6721" t="s">
        <v>24</v>
      </c>
      <c r="M6721" t="s">
        <v>24</v>
      </c>
      <c r="N6721" t="s">
        <v>24</v>
      </c>
      <c r="O6721" t="s">
        <v>24</v>
      </c>
      <c r="P6721" t="s">
        <v>47</v>
      </c>
      <c r="Q6721" t="s">
        <v>24</v>
      </c>
      <c r="R6721" t="s">
        <v>7105</v>
      </c>
      <c r="S6721" s="2">
        <v>25.75</v>
      </c>
      <c r="T6721" s="2">
        <v>1864.2</v>
      </c>
      <c r="U6721" t="s">
        <v>24</v>
      </c>
      <c r="V6721">
        <f>COUNTIF(Table1[[#This Row],[OnlineSecurity]:[StreamingMovies]], "Yes")</f>
        <v>0</v>
      </c>
      <c r="W6721" t="str" cm="1">
        <f t="array" ref="W6721">_xlfn.IFS(Table1[[#This Row],[tenure]]&lt;=12,"0-1 Years", Table1[[#This Row],[tenure]] &lt;=36, "1-3 Years",Table1[[#This Row],[tenure]]&lt;=60, "3-5 Years",Table1[[#This Row],[tenure]]&gt;60,"5+ Years")</f>
        <v>5+ Years</v>
      </c>
      <c r="X6721" t="str">
        <f>IF(AND(Table1[[#This Row],[Contract]]="Month-to-Month", Table1[[#This Row],[PaymentMethod]]= "Electronic check"), "High Risk", "Standard")</f>
        <v>Standard</v>
      </c>
      <c r="Y6721" s="11">
        <f>IFERROR(Table1[[#This Row],[TotalCharges]]/Table1[[#This Row],[tenure]],"0")</f>
        <v>25.891666666666666</v>
      </c>
      <c r="Z6721" t="str">
        <f>IF(Table1[[#This Row],[SeniorCitizen]]=1,"Yes","No")</f>
        <v>No</v>
      </c>
    </row>
    <row r="6722" spans="1:26" x14ac:dyDescent="0.3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s="2">
        <v>84.1</v>
      </c>
      <c r="T6722" s="2">
        <v>5979.7</v>
      </c>
      <c r="U6722" t="s">
        <v>24</v>
      </c>
      <c r="V6722">
        <f>COUNTIF(Table1[[#This Row],[OnlineSecurity]:[StreamingMovies]], "Yes")</f>
        <v>5</v>
      </c>
      <c r="W6722" t="str" cm="1">
        <f t="array" ref="W6722">_xlfn.IFS(Table1[[#This Row],[tenure]]&lt;=12,"0-1 Years", Table1[[#This Row],[tenure]] &lt;=36, "1-3 Years",Table1[[#This Row],[tenure]]&lt;=60, "3-5 Years",Table1[[#This Row],[tenure]]&gt;60,"5+ Years")</f>
        <v>5+ Years</v>
      </c>
      <c r="X6722" t="str">
        <f>IF(AND(Table1[[#This Row],[Contract]]="Month-to-Month", Table1[[#This Row],[PaymentMethod]]= "Electronic check"), "High Risk", "Standard")</f>
        <v>Standard</v>
      </c>
      <c r="Y6722" s="11">
        <f>IFERROR(Table1[[#This Row],[TotalCharges]]/Table1[[#This Row],[tenure]],"0")</f>
        <v>85.424285714285716</v>
      </c>
      <c r="Z6722" t="str">
        <f>IF(Table1[[#This Row],[SeniorCitizen]]=1,"Yes","No")</f>
        <v>No</v>
      </c>
    </row>
    <row r="6723" spans="1:26" x14ac:dyDescent="0.3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7104</v>
      </c>
      <c r="S6723" s="2">
        <v>79.3</v>
      </c>
      <c r="T6723" s="2">
        <v>3902.45</v>
      </c>
      <c r="U6723" t="s">
        <v>24</v>
      </c>
      <c r="V6723">
        <f>COUNTIF(Table1[[#This Row],[OnlineSecurity]:[StreamingMovies]], "Yes")</f>
        <v>4</v>
      </c>
      <c r="W6723" t="str" cm="1">
        <f t="array" ref="W6723">_xlfn.IFS(Table1[[#This Row],[tenure]]&lt;=12,"0-1 Years", Table1[[#This Row],[tenure]] &lt;=36, "1-3 Years",Table1[[#This Row],[tenure]]&lt;=60, "3-5 Years",Table1[[#This Row],[tenure]]&gt;60,"5+ Years")</f>
        <v>3-5 Years</v>
      </c>
      <c r="X6723" t="str">
        <f>IF(AND(Table1[[#This Row],[Contract]]="Month-to-Month", Table1[[#This Row],[PaymentMethod]]= "Electronic check"), "High Risk", "Standard")</f>
        <v>Standard</v>
      </c>
      <c r="Y6723" s="11">
        <f>IFERROR(Table1[[#This Row],[TotalCharges]]/Table1[[#This Row],[tenure]],"0")</f>
        <v>79.641836734693868</v>
      </c>
      <c r="Z6723" t="str">
        <f>IF(Table1[[#This Row],[SeniorCitizen]]=1,"Yes","No")</f>
        <v>No</v>
      </c>
    </row>
    <row r="6724" spans="1:26" x14ac:dyDescent="0.3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7105</v>
      </c>
      <c r="S6724" s="2">
        <v>107.05</v>
      </c>
      <c r="T6724" s="2">
        <v>7142.5</v>
      </c>
      <c r="U6724" t="s">
        <v>24</v>
      </c>
      <c r="V6724">
        <f>COUNTIF(Table1[[#This Row],[OnlineSecurity]:[StreamingMovies]], "Yes")</f>
        <v>4</v>
      </c>
      <c r="W6724" t="str" cm="1">
        <f t="array" ref="W6724">_xlfn.IFS(Table1[[#This Row],[tenure]]&lt;=12,"0-1 Years", Table1[[#This Row],[tenure]] &lt;=36, "1-3 Years",Table1[[#This Row],[tenure]]&lt;=60, "3-5 Years",Table1[[#This Row],[tenure]]&gt;60,"5+ Years")</f>
        <v>5+ Years</v>
      </c>
      <c r="X6724" t="str">
        <f>IF(AND(Table1[[#This Row],[Contract]]="Month-to-Month", Table1[[#This Row],[PaymentMethod]]= "Electronic check"), "High Risk", "Standard")</f>
        <v>Standard</v>
      </c>
      <c r="Y6724" s="11">
        <f>IFERROR(Table1[[#This Row],[TotalCharges]]/Table1[[#This Row],[tenure]],"0")</f>
        <v>106.6044776119403</v>
      </c>
      <c r="Z6724" t="str">
        <f>IF(Table1[[#This Row],[SeniorCitizen]]=1,"Yes","No")</f>
        <v>Yes</v>
      </c>
    </row>
    <row r="6725" spans="1:26" x14ac:dyDescent="0.35">
      <c r="A6725" t="s">
        <v>6760</v>
      </c>
      <c r="B6725" t="s">
        <v>30</v>
      </c>
      <c r="C6725">
        <v>0</v>
      </c>
      <c r="D6725" t="s">
        <v>24</v>
      </c>
      <c r="E6725" t="s">
        <v>24</v>
      </c>
      <c r="F6725">
        <v>46</v>
      </c>
      <c r="G6725" t="s">
        <v>23</v>
      </c>
      <c r="H6725" t="s">
        <v>24</v>
      </c>
      <c r="I6725" t="s">
        <v>24</v>
      </c>
      <c r="J6725" t="s">
        <v>24</v>
      </c>
      <c r="K6725" t="s">
        <v>24</v>
      </c>
      <c r="L6725" t="s">
        <v>24</v>
      </c>
      <c r="M6725" t="s">
        <v>24</v>
      </c>
      <c r="N6725" t="s">
        <v>24</v>
      </c>
      <c r="O6725" t="s">
        <v>24</v>
      </c>
      <c r="P6725" t="s">
        <v>47</v>
      </c>
      <c r="Q6725" t="s">
        <v>24</v>
      </c>
      <c r="R6725" t="s">
        <v>7104</v>
      </c>
      <c r="S6725" s="2">
        <v>20.05</v>
      </c>
      <c r="T6725" s="2">
        <v>902</v>
      </c>
      <c r="U6725" t="s">
        <v>24</v>
      </c>
      <c r="V6725">
        <f>COUNTIF(Table1[[#This Row],[OnlineSecurity]:[StreamingMovies]], "Yes")</f>
        <v>0</v>
      </c>
      <c r="W6725" t="str" cm="1">
        <f t="array" ref="W6725">_xlfn.IFS(Table1[[#This Row],[tenure]]&lt;=12,"0-1 Years", Table1[[#This Row],[tenure]] &lt;=36, "1-3 Years",Table1[[#This Row],[tenure]]&lt;=60, "3-5 Years",Table1[[#This Row],[tenure]]&gt;60,"5+ Years")</f>
        <v>3-5 Years</v>
      </c>
      <c r="X6725" t="str">
        <f>IF(AND(Table1[[#This Row],[Contract]]="Month-to-Month", Table1[[#This Row],[PaymentMethod]]= "Electronic check"), "High Risk", "Standard")</f>
        <v>Standard</v>
      </c>
      <c r="Y6725" s="11">
        <f>IFERROR(Table1[[#This Row],[TotalCharges]]/Table1[[#This Row],[tenure]],"0")</f>
        <v>19.608695652173914</v>
      </c>
      <c r="Z6725" t="str">
        <f>IF(Table1[[#This Row],[SeniorCitizen]]=1,"Yes","No")</f>
        <v>No</v>
      </c>
    </row>
    <row r="6726" spans="1:26" x14ac:dyDescent="0.3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7105</v>
      </c>
      <c r="S6726" s="2">
        <v>70.2</v>
      </c>
      <c r="T6726" s="2">
        <v>4481</v>
      </c>
      <c r="U6726" t="s">
        <v>23</v>
      </c>
      <c r="V6726">
        <f>COUNTIF(Table1[[#This Row],[OnlineSecurity]:[StreamingMovies]], "Yes")</f>
        <v>4</v>
      </c>
      <c r="W6726" t="str" cm="1">
        <f t="array" ref="W6726">_xlfn.IFS(Table1[[#This Row],[tenure]]&lt;=12,"0-1 Years", Table1[[#This Row],[tenure]] &lt;=36, "1-3 Years",Table1[[#This Row],[tenure]]&lt;=60, "3-5 Years",Table1[[#This Row],[tenure]]&gt;60,"5+ Years")</f>
        <v>5+ Years</v>
      </c>
      <c r="X6726" t="str">
        <f>IF(AND(Table1[[#This Row],[Contract]]="Month-to-Month", Table1[[#This Row],[PaymentMethod]]= "Electronic check"), "High Risk", "Standard")</f>
        <v>Standard</v>
      </c>
      <c r="Y6726" s="11">
        <f>IFERROR(Table1[[#This Row],[TotalCharges]]/Table1[[#This Row],[tenure]],"0")</f>
        <v>70.015625</v>
      </c>
      <c r="Z6726" t="str">
        <f>IF(Table1[[#This Row],[SeniorCitizen]]=1,"Yes","No")</f>
        <v>Yes</v>
      </c>
    </row>
    <row r="6727" spans="1:26" x14ac:dyDescent="0.35">
      <c r="A6727" t="s">
        <v>6762</v>
      </c>
      <c r="B6727" t="s">
        <v>22</v>
      </c>
      <c r="C6727">
        <v>0</v>
      </c>
      <c r="D6727" t="s">
        <v>23</v>
      </c>
      <c r="E6727" t="s">
        <v>24</v>
      </c>
      <c r="F6727">
        <v>37</v>
      </c>
      <c r="G6727" t="s">
        <v>23</v>
      </c>
      <c r="H6727" t="s">
        <v>24</v>
      </c>
      <c r="I6727" t="s">
        <v>24</v>
      </c>
      <c r="J6727" t="s">
        <v>24</v>
      </c>
      <c r="K6727" t="s">
        <v>24</v>
      </c>
      <c r="L6727" t="s">
        <v>24</v>
      </c>
      <c r="M6727" t="s">
        <v>24</v>
      </c>
      <c r="N6727" t="s">
        <v>24</v>
      </c>
      <c r="O6727" t="s">
        <v>24</v>
      </c>
      <c r="P6727" t="s">
        <v>27</v>
      </c>
      <c r="Q6727" t="s">
        <v>24</v>
      </c>
      <c r="R6727" t="s">
        <v>7104</v>
      </c>
      <c r="S6727" s="2">
        <v>19.5</v>
      </c>
      <c r="T6727" s="2">
        <v>805.2</v>
      </c>
      <c r="U6727" t="s">
        <v>24</v>
      </c>
      <c r="V6727">
        <f>COUNTIF(Table1[[#This Row],[OnlineSecurity]:[StreamingMovies]], "Yes")</f>
        <v>0</v>
      </c>
      <c r="W6727" t="str" cm="1">
        <f t="array" ref="W6727">_xlfn.IFS(Table1[[#This Row],[tenure]]&lt;=12,"0-1 Years", Table1[[#This Row],[tenure]] &lt;=36, "1-3 Years",Table1[[#This Row],[tenure]]&lt;=60, "3-5 Years",Table1[[#This Row],[tenure]]&gt;60,"5+ Years")</f>
        <v>3-5 Years</v>
      </c>
      <c r="X6727" t="str">
        <f>IF(AND(Table1[[#This Row],[Contract]]="Month-to-Month", Table1[[#This Row],[PaymentMethod]]= "Electronic check"), "High Risk", "Standard")</f>
        <v>Standard</v>
      </c>
      <c r="Y6727" s="11">
        <f>IFERROR(Table1[[#This Row],[TotalCharges]]/Table1[[#This Row],[tenure]],"0")</f>
        <v>21.762162162162163</v>
      </c>
      <c r="Z6727" t="str">
        <f>IF(Table1[[#This Row],[SeniorCitizen]]=1,"Yes","No")</f>
        <v>No</v>
      </c>
    </row>
    <row r="6728" spans="1:26" x14ac:dyDescent="0.3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s="2">
        <v>70.75</v>
      </c>
      <c r="T6728" s="2">
        <v>154.85</v>
      </c>
      <c r="U6728" t="s">
        <v>23</v>
      </c>
      <c r="V6728">
        <f>COUNTIF(Table1[[#This Row],[OnlineSecurity]:[StreamingMovies]], "Yes")</f>
        <v>0</v>
      </c>
      <c r="W6728" t="str" cm="1">
        <f t="array" ref="W6728">_xlfn.IFS(Table1[[#This Row],[tenure]]&lt;=12,"0-1 Years", Table1[[#This Row],[tenure]] &lt;=36, "1-3 Years",Table1[[#This Row],[tenure]]&lt;=60, "3-5 Years",Table1[[#This Row],[tenure]]&gt;60,"5+ Years")</f>
        <v>0-1 Years</v>
      </c>
      <c r="X6728" t="str">
        <f>IF(AND(Table1[[#This Row],[Contract]]="Month-to-Month", Table1[[#This Row],[PaymentMethod]]= "Electronic check"), "High Risk", "Standard")</f>
        <v>High Risk</v>
      </c>
      <c r="Y6728" s="11">
        <f>IFERROR(Table1[[#This Row],[TotalCharges]]/Table1[[#This Row],[tenure]],"0")</f>
        <v>77.424999999999997</v>
      </c>
      <c r="Z6728" t="str">
        <f>IF(Table1[[#This Row],[SeniorCitizen]]=1,"Yes","No")</f>
        <v>Yes</v>
      </c>
    </row>
    <row r="6729" spans="1:26" x14ac:dyDescent="0.35">
      <c r="A6729" t="s">
        <v>6764</v>
      </c>
      <c r="B6729" t="s">
        <v>22</v>
      </c>
      <c r="C6729">
        <v>1</v>
      </c>
      <c r="D6729" t="s">
        <v>23</v>
      </c>
      <c r="E6729" t="s">
        <v>24</v>
      </c>
      <c r="F6729">
        <v>13</v>
      </c>
      <c r="G6729" t="s">
        <v>24</v>
      </c>
      <c r="H6729" t="s">
        <v>24</v>
      </c>
      <c r="I6729" t="s">
        <v>26</v>
      </c>
      <c r="J6729" t="s">
        <v>24</v>
      </c>
      <c r="K6729" t="s">
        <v>24</v>
      </c>
      <c r="L6729" t="s">
        <v>24</v>
      </c>
      <c r="M6729" t="s">
        <v>24</v>
      </c>
      <c r="N6729" t="s">
        <v>23</v>
      </c>
      <c r="O6729" t="s">
        <v>23</v>
      </c>
      <c r="P6729" t="s">
        <v>27</v>
      </c>
      <c r="Q6729" t="s">
        <v>24</v>
      </c>
      <c r="R6729" t="s">
        <v>28</v>
      </c>
      <c r="S6729" s="2">
        <v>45.3</v>
      </c>
      <c r="T6729" s="2">
        <v>528.45000000000005</v>
      </c>
      <c r="U6729" t="s">
        <v>24</v>
      </c>
      <c r="V6729">
        <f>COUNTIF(Table1[[#This Row],[OnlineSecurity]:[StreamingMovies]], "Yes")</f>
        <v>2</v>
      </c>
      <c r="W6729" t="str" cm="1">
        <f t="array" ref="W6729">_xlfn.IFS(Table1[[#This Row],[tenure]]&lt;=12,"0-1 Years", Table1[[#This Row],[tenure]] &lt;=36, "1-3 Years",Table1[[#This Row],[tenure]]&lt;=60, "3-5 Years",Table1[[#This Row],[tenure]]&gt;60,"5+ Years")</f>
        <v>1-3 Years</v>
      </c>
      <c r="X6729" t="str">
        <f>IF(AND(Table1[[#This Row],[Contract]]="Month-to-Month", Table1[[#This Row],[PaymentMethod]]= "Electronic check"), "High Risk", "Standard")</f>
        <v>High Risk</v>
      </c>
      <c r="Y6729" s="11">
        <f>IFERROR(Table1[[#This Row],[TotalCharges]]/Table1[[#This Row],[tenure]],"0")</f>
        <v>40.650000000000006</v>
      </c>
      <c r="Z6729" t="str">
        <f>IF(Table1[[#This Row],[SeniorCitizen]]=1,"Yes","No")</f>
        <v>Yes</v>
      </c>
    </row>
    <row r="6730" spans="1:26" x14ac:dyDescent="0.3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s="2">
        <v>115.15</v>
      </c>
      <c r="T6730" s="2">
        <v>8349.7000000000007</v>
      </c>
      <c r="U6730" t="s">
        <v>24</v>
      </c>
      <c r="V6730">
        <f>COUNTIF(Table1[[#This Row],[OnlineSecurity]:[StreamingMovies]], "Yes")</f>
        <v>6</v>
      </c>
      <c r="W6730" t="str" cm="1">
        <f t="array" ref="W6730">_xlfn.IFS(Table1[[#This Row],[tenure]]&lt;=12,"0-1 Years", Table1[[#This Row],[tenure]] &lt;=36, "1-3 Years",Table1[[#This Row],[tenure]]&lt;=60, "3-5 Years",Table1[[#This Row],[tenure]]&gt;60,"5+ Years")</f>
        <v>5+ Years</v>
      </c>
      <c r="X6730" t="str">
        <f>IF(AND(Table1[[#This Row],[Contract]]="Month-to-Month", Table1[[#This Row],[PaymentMethod]]= "Electronic check"), "High Risk", "Standard")</f>
        <v>Standard</v>
      </c>
      <c r="Y6730" s="11">
        <f>IFERROR(Table1[[#This Row],[TotalCharges]]/Table1[[#This Row],[tenure]],"0")</f>
        <v>115.96805555555557</v>
      </c>
      <c r="Z6730" t="str">
        <f>IF(Table1[[#This Row],[SeniorCitizen]]=1,"Yes","No")</f>
        <v>No</v>
      </c>
    </row>
    <row r="6731" spans="1:26" x14ac:dyDescent="0.3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7104</v>
      </c>
      <c r="S6731" s="2">
        <v>72.95</v>
      </c>
      <c r="T6731" s="2">
        <v>4953.25</v>
      </c>
      <c r="U6731" t="s">
        <v>24</v>
      </c>
      <c r="V6731">
        <f>COUNTIF(Table1[[#This Row],[OnlineSecurity]:[StreamingMovies]], "Yes")</f>
        <v>4</v>
      </c>
      <c r="W6731" t="str" cm="1">
        <f t="array" ref="W6731">_xlfn.IFS(Table1[[#This Row],[tenure]]&lt;=12,"0-1 Years", Table1[[#This Row],[tenure]] &lt;=36, "1-3 Years",Table1[[#This Row],[tenure]]&lt;=60, "3-5 Years",Table1[[#This Row],[tenure]]&gt;60,"5+ Years")</f>
        <v>5+ Years</v>
      </c>
      <c r="X6731" t="str">
        <f>IF(AND(Table1[[#This Row],[Contract]]="Month-to-Month", Table1[[#This Row],[PaymentMethod]]= "Electronic check"), "High Risk", "Standard")</f>
        <v>Standard</v>
      </c>
      <c r="Y6731" s="11">
        <f>IFERROR(Table1[[#This Row],[TotalCharges]]/Table1[[#This Row],[tenure]],"0")</f>
        <v>72.841911764705884</v>
      </c>
      <c r="Z6731" t="str">
        <f>IF(Table1[[#This Row],[SeniorCitizen]]=1,"Yes","No")</f>
        <v>No</v>
      </c>
    </row>
    <row r="6732" spans="1:26" x14ac:dyDescent="0.35">
      <c r="A6732" t="s">
        <v>6767</v>
      </c>
      <c r="B6732" t="s">
        <v>30</v>
      </c>
      <c r="C6732">
        <v>0</v>
      </c>
      <c r="D6732" t="s">
        <v>23</v>
      </c>
      <c r="E6732" t="s">
        <v>23</v>
      </c>
      <c r="F6732">
        <v>15</v>
      </c>
      <c r="G6732" t="s">
        <v>23</v>
      </c>
      <c r="H6732" t="s">
        <v>24</v>
      </c>
      <c r="I6732" t="s">
        <v>24</v>
      </c>
      <c r="J6732" t="s">
        <v>24</v>
      </c>
      <c r="K6732" t="s">
        <v>24</v>
      </c>
      <c r="L6732" t="s">
        <v>24</v>
      </c>
      <c r="M6732" t="s">
        <v>24</v>
      </c>
      <c r="N6732" t="s">
        <v>24</v>
      </c>
      <c r="O6732" t="s">
        <v>24</v>
      </c>
      <c r="P6732" t="s">
        <v>31</v>
      </c>
      <c r="Q6732" t="s">
        <v>24</v>
      </c>
      <c r="R6732" t="s">
        <v>32</v>
      </c>
      <c r="S6732" s="2">
        <v>19.649999999999999</v>
      </c>
      <c r="T6732" s="2">
        <v>332.65</v>
      </c>
      <c r="U6732" t="s">
        <v>24</v>
      </c>
      <c r="V6732">
        <f>COUNTIF(Table1[[#This Row],[OnlineSecurity]:[StreamingMovies]], "Yes")</f>
        <v>0</v>
      </c>
      <c r="W6732" t="str" cm="1">
        <f t="array" ref="W6732">_xlfn.IFS(Table1[[#This Row],[tenure]]&lt;=12,"0-1 Years", Table1[[#This Row],[tenure]] &lt;=36, "1-3 Years",Table1[[#This Row],[tenure]]&lt;=60, "3-5 Years",Table1[[#This Row],[tenure]]&gt;60,"5+ Years")</f>
        <v>1-3 Years</v>
      </c>
      <c r="X6732" t="str">
        <f>IF(AND(Table1[[#This Row],[Contract]]="Month-to-Month", Table1[[#This Row],[PaymentMethod]]= "Electronic check"), "High Risk", "Standard")</f>
        <v>Standard</v>
      </c>
      <c r="Y6732" s="11">
        <f>IFERROR(Table1[[#This Row],[TotalCharges]]/Table1[[#This Row],[tenure]],"0")</f>
        <v>22.176666666666666</v>
      </c>
      <c r="Z6732" t="str">
        <f>IF(Table1[[#This Row],[SeniorCitizen]]=1,"Yes","No")</f>
        <v>No</v>
      </c>
    </row>
    <row r="6733" spans="1:26" x14ac:dyDescent="0.35">
      <c r="A6733" t="s">
        <v>6768</v>
      </c>
      <c r="B6733" t="s">
        <v>22</v>
      </c>
      <c r="C6733">
        <v>0</v>
      </c>
      <c r="D6733" t="s">
        <v>24</v>
      </c>
      <c r="E6733" t="s">
        <v>24</v>
      </c>
      <c r="F6733">
        <v>24</v>
      </c>
      <c r="G6733" t="s">
        <v>23</v>
      </c>
      <c r="H6733" t="s">
        <v>24</v>
      </c>
      <c r="I6733" t="s">
        <v>24</v>
      </c>
      <c r="J6733" t="s">
        <v>24</v>
      </c>
      <c r="K6733" t="s">
        <v>24</v>
      </c>
      <c r="L6733" t="s">
        <v>24</v>
      </c>
      <c r="M6733" t="s">
        <v>24</v>
      </c>
      <c r="N6733" t="s">
        <v>24</v>
      </c>
      <c r="O6733" t="s">
        <v>24</v>
      </c>
      <c r="P6733" t="s">
        <v>47</v>
      </c>
      <c r="Q6733" t="s">
        <v>23</v>
      </c>
      <c r="R6733" t="s">
        <v>7104</v>
      </c>
      <c r="S6733" s="2">
        <v>19.55</v>
      </c>
      <c r="T6733" s="2">
        <v>470.2</v>
      </c>
      <c r="U6733" t="s">
        <v>24</v>
      </c>
      <c r="V6733">
        <f>COUNTIF(Table1[[#This Row],[OnlineSecurity]:[StreamingMovies]], "Yes")</f>
        <v>0</v>
      </c>
      <c r="W6733" t="str" cm="1">
        <f t="array" ref="W6733">_xlfn.IFS(Table1[[#This Row],[tenure]]&lt;=12,"0-1 Years", Table1[[#This Row],[tenure]] &lt;=36, "1-3 Years",Table1[[#This Row],[tenure]]&lt;=60, "3-5 Years",Table1[[#This Row],[tenure]]&gt;60,"5+ Years")</f>
        <v>1-3 Years</v>
      </c>
      <c r="X6733" t="str">
        <f>IF(AND(Table1[[#This Row],[Contract]]="Month-to-Month", Table1[[#This Row],[PaymentMethod]]= "Electronic check"), "High Risk", "Standard")</f>
        <v>Standard</v>
      </c>
      <c r="Y6733" s="11">
        <f>IFERROR(Table1[[#This Row],[TotalCharges]]/Table1[[#This Row],[tenure]],"0")</f>
        <v>19.591666666666665</v>
      </c>
      <c r="Z6733" t="str">
        <f>IF(Table1[[#This Row],[SeniorCitizen]]=1,"Yes","No")</f>
        <v>No</v>
      </c>
    </row>
    <row r="6734" spans="1:26" x14ac:dyDescent="0.3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s="2">
        <v>89.55</v>
      </c>
      <c r="T6734" s="2">
        <v>2259.35</v>
      </c>
      <c r="U6734" t="s">
        <v>24</v>
      </c>
      <c r="V6734">
        <f>COUNTIF(Table1[[#This Row],[OnlineSecurity]:[StreamingMovies]], "Yes")</f>
        <v>2</v>
      </c>
      <c r="W6734" t="str" cm="1">
        <f t="array" ref="W6734">_xlfn.IFS(Table1[[#This Row],[tenure]]&lt;=12,"0-1 Years", Table1[[#This Row],[tenure]] &lt;=36, "1-3 Years",Table1[[#This Row],[tenure]]&lt;=60, "3-5 Years",Table1[[#This Row],[tenure]]&gt;60,"5+ Years")</f>
        <v>1-3 Years</v>
      </c>
      <c r="X6734" t="str">
        <f>IF(AND(Table1[[#This Row],[Contract]]="Month-to-Month", Table1[[#This Row],[PaymentMethod]]= "Electronic check"), "High Risk", "Standard")</f>
        <v>High Risk</v>
      </c>
      <c r="Y6734" s="11">
        <f>IFERROR(Table1[[#This Row],[TotalCharges]]/Table1[[#This Row],[tenure]],"0")</f>
        <v>94.139583333333334</v>
      </c>
      <c r="Z6734" t="str">
        <f>IF(Table1[[#This Row],[SeniorCitizen]]=1,"Yes","No")</f>
        <v>No</v>
      </c>
    </row>
    <row r="6735" spans="1:26" x14ac:dyDescent="0.3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s="2">
        <v>50.35</v>
      </c>
      <c r="T6735" s="2">
        <v>1411.35</v>
      </c>
      <c r="U6735" t="s">
        <v>24</v>
      </c>
      <c r="V6735">
        <f>COUNTIF(Table1[[#This Row],[OnlineSecurity]:[StreamingMovies]], "Yes")</f>
        <v>1</v>
      </c>
      <c r="W6735" t="str" cm="1">
        <f t="array" ref="W6735">_xlfn.IFS(Table1[[#This Row],[tenure]]&lt;=12,"0-1 Years", Table1[[#This Row],[tenure]] &lt;=36, "1-3 Years",Table1[[#This Row],[tenure]]&lt;=60, "3-5 Years",Table1[[#This Row],[tenure]]&gt;60,"5+ Years")</f>
        <v>1-3 Years</v>
      </c>
      <c r="X6735" t="str">
        <f>IF(AND(Table1[[#This Row],[Contract]]="Month-to-Month", Table1[[#This Row],[PaymentMethod]]= "Electronic check"), "High Risk", "Standard")</f>
        <v>Standard</v>
      </c>
      <c r="Y6735" s="11">
        <f>IFERROR(Table1[[#This Row],[TotalCharges]]/Table1[[#This Row],[tenure]],"0")</f>
        <v>52.272222222222219</v>
      </c>
      <c r="Z6735" t="str">
        <f>IF(Table1[[#This Row],[SeniorCitizen]]=1,"Yes","No")</f>
        <v>No</v>
      </c>
    </row>
    <row r="6736" spans="1:26" x14ac:dyDescent="0.3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7104</v>
      </c>
      <c r="S6736" s="2">
        <v>50.25</v>
      </c>
      <c r="T6736" s="2">
        <v>593.75</v>
      </c>
      <c r="U6736" t="s">
        <v>23</v>
      </c>
      <c r="V6736">
        <f>COUNTIF(Table1[[#This Row],[OnlineSecurity]:[StreamingMovies]], "Yes")</f>
        <v>1</v>
      </c>
      <c r="W6736" t="str" cm="1">
        <f t="array" ref="W6736">_xlfn.IFS(Table1[[#This Row],[tenure]]&lt;=12,"0-1 Years", Table1[[#This Row],[tenure]] &lt;=36, "1-3 Years",Table1[[#This Row],[tenure]]&lt;=60, "3-5 Years",Table1[[#This Row],[tenure]]&gt;60,"5+ Years")</f>
        <v>0-1 Years</v>
      </c>
      <c r="X6736" t="str">
        <f>IF(AND(Table1[[#This Row],[Contract]]="Month-to-Month", Table1[[#This Row],[PaymentMethod]]= "Electronic check"), "High Risk", "Standard")</f>
        <v>Standard</v>
      </c>
      <c r="Y6736" s="11">
        <f>IFERROR(Table1[[#This Row],[TotalCharges]]/Table1[[#This Row],[tenure]],"0")</f>
        <v>49.479166666666664</v>
      </c>
      <c r="Z6736" t="str">
        <f>IF(Table1[[#This Row],[SeniorCitizen]]=1,"Yes","No")</f>
        <v>No</v>
      </c>
    </row>
    <row r="6737" spans="1:26" x14ac:dyDescent="0.3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7105</v>
      </c>
      <c r="S6737" s="2">
        <v>87.25</v>
      </c>
      <c r="T6737" s="2">
        <v>6328.7</v>
      </c>
      <c r="U6737" t="s">
        <v>24</v>
      </c>
      <c r="V6737">
        <f>COUNTIF(Table1[[#This Row],[OnlineSecurity]:[StreamingMovies]], "Yes")</f>
        <v>6</v>
      </c>
      <c r="W6737" t="str" cm="1">
        <f t="array" ref="W6737">_xlfn.IFS(Table1[[#This Row],[tenure]]&lt;=12,"0-1 Years", Table1[[#This Row],[tenure]] &lt;=36, "1-3 Years",Table1[[#This Row],[tenure]]&lt;=60, "3-5 Years",Table1[[#This Row],[tenure]]&gt;60,"5+ Years")</f>
        <v>5+ Years</v>
      </c>
      <c r="X6737" t="str">
        <f>IF(AND(Table1[[#This Row],[Contract]]="Month-to-Month", Table1[[#This Row],[PaymentMethod]]= "Electronic check"), "High Risk", "Standard")</f>
        <v>Standard</v>
      </c>
      <c r="Y6737" s="11">
        <f>IFERROR(Table1[[#This Row],[TotalCharges]]/Table1[[#This Row],[tenure]],"0")</f>
        <v>89.136619718309859</v>
      </c>
      <c r="Z6737" t="str">
        <f>IF(Table1[[#This Row],[SeniorCitizen]]=1,"Yes","No")</f>
        <v>No</v>
      </c>
    </row>
    <row r="6738" spans="1:26" x14ac:dyDescent="0.35">
      <c r="A6738" t="s">
        <v>6773</v>
      </c>
      <c r="B6738" t="s">
        <v>30</v>
      </c>
      <c r="C6738">
        <v>0</v>
      </c>
      <c r="D6738" t="s">
        <v>23</v>
      </c>
      <c r="E6738" t="s">
        <v>23</v>
      </c>
      <c r="F6738">
        <v>67</v>
      </c>
      <c r="G6738" t="s">
        <v>23</v>
      </c>
      <c r="H6738" t="s">
        <v>24</v>
      </c>
      <c r="I6738" t="s">
        <v>24</v>
      </c>
      <c r="J6738" t="s">
        <v>24</v>
      </c>
      <c r="K6738" t="s">
        <v>24</v>
      </c>
      <c r="L6738" t="s">
        <v>24</v>
      </c>
      <c r="M6738" t="s">
        <v>24</v>
      </c>
      <c r="N6738" t="s">
        <v>24</v>
      </c>
      <c r="O6738" t="s">
        <v>24</v>
      </c>
      <c r="P6738" t="s">
        <v>47</v>
      </c>
      <c r="Q6738" t="s">
        <v>23</v>
      </c>
      <c r="R6738" t="s">
        <v>32</v>
      </c>
      <c r="S6738" s="2">
        <v>20.8</v>
      </c>
      <c r="T6738" s="2">
        <v>1411.9</v>
      </c>
      <c r="U6738" t="s">
        <v>24</v>
      </c>
      <c r="V6738">
        <f>COUNTIF(Table1[[#This Row],[OnlineSecurity]:[StreamingMovies]], "Yes")</f>
        <v>0</v>
      </c>
      <c r="W6738" t="str" cm="1">
        <f t="array" ref="W6738">_xlfn.IFS(Table1[[#This Row],[tenure]]&lt;=12,"0-1 Years", Table1[[#This Row],[tenure]] &lt;=36, "1-3 Years",Table1[[#This Row],[tenure]]&lt;=60, "3-5 Years",Table1[[#This Row],[tenure]]&gt;60,"5+ Years")</f>
        <v>5+ Years</v>
      </c>
      <c r="X6738" t="str">
        <f>IF(AND(Table1[[#This Row],[Contract]]="Month-to-Month", Table1[[#This Row],[PaymentMethod]]= "Electronic check"), "High Risk", "Standard")</f>
        <v>Standard</v>
      </c>
      <c r="Y6738" s="11">
        <f>IFERROR(Table1[[#This Row],[TotalCharges]]/Table1[[#This Row],[tenure]],"0")</f>
        <v>21.073134328358211</v>
      </c>
      <c r="Z6738" t="str">
        <f>IF(Table1[[#This Row],[SeniorCitizen]]=1,"Yes","No")</f>
        <v>No</v>
      </c>
    </row>
    <row r="6739" spans="1:26" x14ac:dyDescent="0.3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7104</v>
      </c>
      <c r="S6739" s="2">
        <v>109.25</v>
      </c>
      <c r="T6739" s="2">
        <v>6841.4</v>
      </c>
      <c r="U6739" t="s">
        <v>24</v>
      </c>
      <c r="V6739">
        <f>COUNTIF(Table1[[#This Row],[OnlineSecurity]:[StreamingMovies]], "Yes")</f>
        <v>5</v>
      </c>
      <c r="W6739" t="str" cm="1">
        <f t="array" ref="W6739">_xlfn.IFS(Table1[[#This Row],[tenure]]&lt;=12,"0-1 Years", Table1[[#This Row],[tenure]] &lt;=36, "1-3 Years",Table1[[#This Row],[tenure]]&lt;=60, "3-5 Years",Table1[[#This Row],[tenure]]&gt;60,"5+ Years")</f>
        <v>5+ Years</v>
      </c>
      <c r="X6739" t="str">
        <f>IF(AND(Table1[[#This Row],[Contract]]="Month-to-Month", Table1[[#This Row],[PaymentMethod]]= "Electronic check"), "High Risk", "Standard")</f>
        <v>Standard</v>
      </c>
      <c r="Y6739" s="11">
        <f>IFERROR(Table1[[#This Row],[TotalCharges]]/Table1[[#This Row],[tenure]],"0")</f>
        <v>108.59365079365078</v>
      </c>
      <c r="Z6739" t="str">
        <f>IF(Table1[[#This Row],[SeniorCitizen]]=1,"Yes","No")</f>
        <v>No</v>
      </c>
    </row>
    <row r="6740" spans="1:26" x14ac:dyDescent="0.35">
      <c r="A6740" t="s">
        <v>6775</v>
      </c>
      <c r="B6740" t="s">
        <v>30</v>
      </c>
      <c r="C6740">
        <v>0</v>
      </c>
      <c r="D6740" t="s">
        <v>24</v>
      </c>
      <c r="E6740" t="s">
        <v>24</v>
      </c>
      <c r="F6740">
        <v>1</v>
      </c>
      <c r="G6740" t="s">
        <v>23</v>
      </c>
      <c r="H6740" t="s">
        <v>24</v>
      </c>
      <c r="I6740" t="s">
        <v>24</v>
      </c>
      <c r="J6740" t="s">
        <v>24</v>
      </c>
      <c r="K6740" t="s">
        <v>24</v>
      </c>
      <c r="L6740" t="s">
        <v>24</v>
      </c>
      <c r="M6740" t="s">
        <v>24</v>
      </c>
      <c r="N6740" t="s">
        <v>24</v>
      </c>
      <c r="O6740" t="s">
        <v>24</v>
      </c>
      <c r="P6740" t="s">
        <v>27</v>
      </c>
      <c r="Q6740" t="s">
        <v>24</v>
      </c>
      <c r="R6740" t="s">
        <v>32</v>
      </c>
      <c r="S6740" s="2">
        <v>20.350000000000001</v>
      </c>
      <c r="T6740" s="2">
        <v>20.350000000000001</v>
      </c>
      <c r="U6740" t="s">
        <v>24</v>
      </c>
      <c r="V6740">
        <f>COUNTIF(Table1[[#This Row],[OnlineSecurity]:[StreamingMovies]], "Yes")</f>
        <v>0</v>
      </c>
      <c r="W6740" t="str" cm="1">
        <f t="array" ref="W6740">_xlfn.IFS(Table1[[#This Row],[tenure]]&lt;=12,"0-1 Years", Table1[[#This Row],[tenure]] &lt;=36, "1-3 Years",Table1[[#This Row],[tenure]]&lt;=60, "3-5 Years",Table1[[#This Row],[tenure]]&gt;60,"5+ Years")</f>
        <v>0-1 Years</v>
      </c>
      <c r="X6740" t="str">
        <f>IF(AND(Table1[[#This Row],[Contract]]="Month-to-Month", Table1[[#This Row],[PaymentMethod]]= "Electronic check"), "High Risk", "Standard")</f>
        <v>Standard</v>
      </c>
      <c r="Y6740" s="11">
        <f>IFERROR(Table1[[#This Row],[TotalCharges]]/Table1[[#This Row],[tenure]],"0")</f>
        <v>20.350000000000001</v>
      </c>
      <c r="Z6740" t="str">
        <f>IF(Table1[[#This Row],[SeniorCitizen]]=1,"Yes","No")</f>
        <v>No</v>
      </c>
    </row>
    <row r="6741" spans="1:26" x14ac:dyDescent="0.3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s="2">
        <v>55.9</v>
      </c>
      <c r="T6741" s="2">
        <v>238.5</v>
      </c>
      <c r="U6741" t="s">
        <v>24</v>
      </c>
      <c r="V6741">
        <f>COUNTIF(Table1[[#This Row],[OnlineSecurity]:[StreamingMovies]], "Yes")</f>
        <v>1</v>
      </c>
      <c r="W6741" t="str" cm="1">
        <f t="array" ref="W6741">_xlfn.IFS(Table1[[#This Row],[tenure]]&lt;=12,"0-1 Years", Table1[[#This Row],[tenure]] &lt;=36, "1-3 Years",Table1[[#This Row],[tenure]]&lt;=60, "3-5 Years",Table1[[#This Row],[tenure]]&gt;60,"5+ Years")</f>
        <v>0-1 Years</v>
      </c>
      <c r="X6741" t="str">
        <f>IF(AND(Table1[[#This Row],[Contract]]="Month-to-Month", Table1[[#This Row],[PaymentMethod]]= "Electronic check"), "High Risk", "Standard")</f>
        <v>High Risk</v>
      </c>
      <c r="Y6741" s="11">
        <f>IFERROR(Table1[[#This Row],[TotalCharges]]/Table1[[#This Row],[tenure]],"0")</f>
        <v>59.625</v>
      </c>
      <c r="Z6741" t="str">
        <f>IF(Table1[[#This Row],[SeniorCitizen]]=1,"Yes","No")</f>
        <v>No</v>
      </c>
    </row>
    <row r="6742" spans="1:26" x14ac:dyDescent="0.3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7105</v>
      </c>
      <c r="S6742" s="2">
        <v>79.2</v>
      </c>
      <c r="T6742" s="2">
        <v>3233.85</v>
      </c>
      <c r="U6742" t="s">
        <v>23</v>
      </c>
      <c r="V6742">
        <f>COUNTIF(Table1[[#This Row],[OnlineSecurity]:[StreamingMovies]], "Yes")</f>
        <v>2</v>
      </c>
      <c r="W6742" t="str" cm="1">
        <f t="array" ref="W6742">_xlfn.IFS(Table1[[#This Row],[tenure]]&lt;=12,"0-1 Years", Table1[[#This Row],[tenure]] &lt;=36, "1-3 Years",Table1[[#This Row],[tenure]]&lt;=60, "3-5 Years",Table1[[#This Row],[tenure]]&gt;60,"5+ Years")</f>
        <v>3-5 Years</v>
      </c>
      <c r="X6742" t="str">
        <f>IF(AND(Table1[[#This Row],[Contract]]="Month-to-Month", Table1[[#This Row],[PaymentMethod]]= "Electronic check"), "High Risk", "Standard")</f>
        <v>Standard</v>
      </c>
      <c r="Y6742" s="11">
        <f>IFERROR(Table1[[#This Row],[TotalCharges]]/Table1[[#This Row],[tenure]],"0")</f>
        <v>80.846249999999998</v>
      </c>
      <c r="Z6742" t="str">
        <f>IF(Table1[[#This Row],[SeniorCitizen]]=1,"Yes","No")</f>
        <v>Yes</v>
      </c>
    </row>
    <row r="6743" spans="1:26" x14ac:dyDescent="0.3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s="2">
        <v>96</v>
      </c>
      <c r="T6743" s="2">
        <v>1062.0999999999999</v>
      </c>
      <c r="U6743" t="s">
        <v>23</v>
      </c>
      <c r="V6743">
        <f>COUNTIF(Table1[[#This Row],[OnlineSecurity]:[StreamingMovies]], "Yes")</f>
        <v>3</v>
      </c>
      <c r="W6743" t="str" cm="1">
        <f t="array" ref="W6743">_xlfn.IFS(Table1[[#This Row],[tenure]]&lt;=12,"0-1 Years", Table1[[#This Row],[tenure]] &lt;=36, "1-3 Years",Table1[[#This Row],[tenure]]&lt;=60, "3-5 Years",Table1[[#This Row],[tenure]]&gt;60,"5+ Years")</f>
        <v>0-1 Years</v>
      </c>
      <c r="X6743" t="str">
        <f>IF(AND(Table1[[#This Row],[Contract]]="Month-to-Month", Table1[[#This Row],[PaymentMethod]]= "Electronic check"), "High Risk", "Standard")</f>
        <v>High Risk</v>
      </c>
      <c r="Y6743" s="11">
        <f>IFERROR(Table1[[#This Row],[TotalCharges]]/Table1[[#This Row],[tenure]],"0")</f>
        <v>88.508333333333326</v>
      </c>
      <c r="Z6743" t="str">
        <f>IF(Table1[[#This Row],[SeniorCitizen]]=1,"Yes","No")</f>
        <v>No</v>
      </c>
    </row>
    <row r="6744" spans="1:26" x14ac:dyDescent="0.3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s="2">
        <v>79.2</v>
      </c>
      <c r="T6744" s="2">
        <v>4016.3</v>
      </c>
      <c r="U6744" t="s">
        <v>24</v>
      </c>
      <c r="V6744">
        <f>COUNTIF(Table1[[#This Row],[OnlineSecurity]:[StreamingMovies]], "Yes")</f>
        <v>5</v>
      </c>
      <c r="W6744" t="str" cm="1">
        <f t="array" ref="W6744">_xlfn.IFS(Table1[[#This Row],[tenure]]&lt;=12,"0-1 Years", Table1[[#This Row],[tenure]] &lt;=36, "1-3 Years",Table1[[#This Row],[tenure]]&lt;=60, "3-5 Years",Table1[[#This Row],[tenure]]&gt;60,"5+ Years")</f>
        <v>3-5 Years</v>
      </c>
      <c r="X6744" t="str">
        <f>IF(AND(Table1[[#This Row],[Contract]]="Month-to-Month", Table1[[#This Row],[PaymentMethod]]= "Electronic check"), "High Risk", "Standard")</f>
        <v>Standard</v>
      </c>
      <c r="Y6744" s="11">
        <f>IFERROR(Table1[[#This Row],[TotalCharges]]/Table1[[#This Row],[tenure]],"0")</f>
        <v>77.236538461538458</v>
      </c>
      <c r="Z6744" t="str">
        <f>IF(Table1[[#This Row],[SeniorCitizen]]=1,"Yes","No")</f>
        <v>No</v>
      </c>
    </row>
    <row r="6745" spans="1:26" x14ac:dyDescent="0.35">
      <c r="A6745" t="s">
        <v>6780</v>
      </c>
      <c r="B6745" t="s">
        <v>30</v>
      </c>
      <c r="C6745">
        <v>0</v>
      </c>
      <c r="D6745" t="s">
        <v>24</v>
      </c>
      <c r="E6745" t="s">
        <v>24</v>
      </c>
      <c r="F6745">
        <v>10</v>
      </c>
      <c r="G6745" t="s">
        <v>23</v>
      </c>
      <c r="H6745" t="s">
        <v>23</v>
      </c>
      <c r="I6745" t="s">
        <v>24</v>
      </c>
      <c r="J6745" t="s">
        <v>24</v>
      </c>
      <c r="K6745" t="s">
        <v>24</v>
      </c>
      <c r="L6745" t="s">
        <v>24</v>
      </c>
      <c r="M6745" t="s">
        <v>24</v>
      </c>
      <c r="N6745" t="s">
        <v>24</v>
      </c>
      <c r="O6745" t="s">
        <v>24</v>
      </c>
      <c r="P6745" t="s">
        <v>27</v>
      </c>
      <c r="Q6745" t="s">
        <v>23</v>
      </c>
      <c r="R6745" t="s">
        <v>28</v>
      </c>
      <c r="S6745" s="2">
        <v>24</v>
      </c>
      <c r="T6745" s="2">
        <v>226.55</v>
      </c>
      <c r="U6745" t="s">
        <v>24</v>
      </c>
      <c r="V6745">
        <f>COUNTIF(Table1[[#This Row],[OnlineSecurity]:[StreamingMovies]], "Yes")</f>
        <v>0</v>
      </c>
      <c r="W6745" t="str" cm="1">
        <f t="array" ref="W6745">_xlfn.IFS(Table1[[#This Row],[tenure]]&lt;=12,"0-1 Years", Table1[[#This Row],[tenure]] &lt;=36, "1-3 Years",Table1[[#This Row],[tenure]]&lt;=60, "3-5 Years",Table1[[#This Row],[tenure]]&gt;60,"5+ Years")</f>
        <v>0-1 Years</v>
      </c>
      <c r="X6745" t="str">
        <f>IF(AND(Table1[[#This Row],[Contract]]="Month-to-Month", Table1[[#This Row],[PaymentMethod]]= "Electronic check"), "High Risk", "Standard")</f>
        <v>High Risk</v>
      </c>
      <c r="Y6745" s="11">
        <f>IFERROR(Table1[[#This Row],[TotalCharges]]/Table1[[#This Row],[tenure]],"0")</f>
        <v>22.655000000000001</v>
      </c>
      <c r="Z6745" t="str">
        <f>IF(Table1[[#This Row],[SeniorCitizen]]=1,"Yes","No")</f>
        <v>No</v>
      </c>
    </row>
    <row r="6746" spans="1:26" x14ac:dyDescent="0.3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7104</v>
      </c>
      <c r="S6746" s="2">
        <v>101.35</v>
      </c>
      <c r="T6746" s="2">
        <v>7110.75</v>
      </c>
      <c r="U6746" t="s">
        <v>24</v>
      </c>
      <c r="V6746">
        <f>COUNTIF(Table1[[#This Row],[OnlineSecurity]:[StreamingMovies]], "Yes")</f>
        <v>4</v>
      </c>
      <c r="W6746" t="str" cm="1">
        <f t="array" ref="W6746">_xlfn.IFS(Table1[[#This Row],[tenure]]&lt;=12,"0-1 Years", Table1[[#This Row],[tenure]] &lt;=36, "1-3 Years",Table1[[#This Row],[tenure]]&lt;=60, "3-5 Years",Table1[[#This Row],[tenure]]&gt;60,"5+ Years")</f>
        <v>5+ Years</v>
      </c>
      <c r="X6746" t="str">
        <f>IF(AND(Table1[[#This Row],[Contract]]="Month-to-Month", Table1[[#This Row],[PaymentMethod]]= "Electronic check"), "High Risk", "Standard")</f>
        <v>Standard</v>
      </c>
      <c r="Y6746" s="11">
        <f>IFERROR(Table1[[#This Row],[TotalCharges]]/Table1[[#This Row],[tenure]],"0")</f>
        <v>104.56985294117646</v>
      </c>
      <c r="Z6746" t="str">
        <f>IF(Table1[[#This Row],[SeniorCitizen]]=1,"Yes","No")</f>
        <v>No</v>
      </c>
    </row>
    <row r="6747" spans="1:26" x14ac:dyDescent="0.3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s="2">
        <v>100.1</v>
      </c>
      <c r="T6747" s="2">
        <v>5440.9</v>
      </c>
      <c r="U6747" t="s">
        <v>23</v>
      </c>
      <c r="V6747">
        <f>COUNTIF(Table1[[#This Row],[OnlineSecurity]:[StreamingMovies]], "Yes")</f>
        <v>3</v>
      </c>
      <c r="W6747" t="str" cm="1">
        <f t="array" ref="W6747">_xlfn.IFS(Table1[[#This Row],[tenure]]&lt;=12,"0-1 Years", Table1[[#This Row],[tenure]] &lt;=36, "1-3 Years",Table1[[#This Row],[tenure]]&lt;=60, "3-5 Years",Table1[[#This Row],[tenure]]&gt;60,"5+ Years")</f>
        <v>3-5 Years</v>
      </c>
      <c r="X6747" t="str">
        <f>IF(AND(Table1[[#This Row],[Contract]]="Month-to-Month", Table1[[#This Row],[PaymentMethod]]= "Electronic check"), "High Risk", "Standard")</f>
        <v>High Risk</v>
      </c>
      <c r="Y6747" s="11">
        <f>IFERROR(Table1[[#This Row],[TotalCharges]]/Table1[[#This Row],[tenure]],"0")</f>
        <v>100.7574074074074</v>
      </c>
      <c r="Z6747" t="str">
        <f>IF(Table1[[#This Row],[SeniorCitizen]]=1,"Yes","No")</f>
        <v>No</v>
      </c>
    </row>
    <row r="6748" spans="1:26" x14ac:dyDescent="0.3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s="2">
        <v>56.5</v>
      </c>
      <c r="T6748" s="2">
        <v>235.1</v>
      </c>
      <c r="U6748" t="s">
        <v>23</v>
      </c>
      <c r="V6748">
        <f>COUNTIF(Table1[[#This Row],[OnlineSecurity]:[StreamingMovies]], "Yes")</f>
        <v>2</v>
      </c>
      <c r="W6748" t="str" cm="1">
        <f t="array" ref="W6748">_xlfn.IFS(Table1[[#This Row],[tenure]]&lt;=12,"0-1 Years", Table1[[#This Row],[tenure]] &lt;=36, "1-3 Years",Table1[[#This Row],[tenure]]&lt;=60, "3-5 Years",Table1[[#This Row],[tenure]]&gt;60,"5+ Years")</f>
        <v>0-1 Years</v>
      </c>
      <c r="X6748" t="str">
        <f>IF(AND(Table1[[#This Row],[Contract]]="Month-to-Month", Table1[[#This Row],[PaymentMethod]]= "Electronic check"), "High Risk", "Standard")</f>
        <v>Standard</v>
      </c>
      <c r="Y6748" s="11">
        <f>IFERROR(Table1[[#This Row],[TotalCharges]]/Table1[[#This Row],[tenure]],"0")</f>
        <v>58.774999999999999</v>
      </c>
      <c r="Z6748" t="str">
        <f>IF(Table1[[#This Row],[SeniorCitizen]]=1,"Yes","No")</f>
        <v>No</v>
      </c>
    </row>
    <row r="6749" spans="1:26" x14ac:dyDescent="0.35">
      <c r="A6749" t="s">
        <v>6784</v>
      </c>
      <c r="B6749" t="s">
        <v>22</v>
      </c>
      <c r="C6749">
        <v>0</v>
      </c>
      <c r="D6749" t="s">
        <v>23</v>
      </c>
      <c r="E6749" t="s">
        <v>24</v>
      </c>
      <c r="F6749">
        <v>52</v>
      </c>
      <c r="G6749" t="s">
        <v>24</v>
      </c>
      <c r="H6749" t="s">
        <v>24</v>
      </c>
      <c r="I6749" t="s">
        <v>26</v>
      </c>
      <c r="J6749" t="s">
        <v>23</v>
      </c>
      <c r="K6749" t="s">
        <v>24</v>
      </c>
      <c r="L6749" t="s">
        <v>23</v>
      </c>
      <c r="M6749" t="s">
        <v>24</v>
      </c>
      <c r="N6749" t="s">
        <v>24</v>
      </c>
      <c r="O6749" t="s">
        <v>24</v>
      </c>
      <c r="P6749" t="s">
        <v>31</v>
      </c>
      <c r="Q6749" t="s">
        <v>24</v>
      </c>
      <c r="R6749" t="s">
        <v>32</v>
      </c>
      <c r="S6749" s="2">
        <v>35.450000000000003</v>
      </c>
      <c r="T6749" s="2">
        <v>1958.95</v>
      </c>
      <c r="U6749" t="s">
        <v>24</v>
      </c>
      <c r="V6749">
        <f>COUNTIF(Table1[[#This Row],[OnlineSecurity]:[StreamingMovies]], "Yes")</f>
        <v>2</v>
      </c>
      <c r="W6749" t="str" cm="1">
        <f t="array" ref="W6749">_xlfn.IFS(Table1[[#This Row],[tenure]]&lt;=12,"0-1 Years", Table1[[#This Row],[tenure]] &lt;=36, "1-3 Years",Table1[[#This Row],[tenure]]&lt;=60, "3-5 Years",Table1[[#This Row],[tenure]]&gt;60,"5+ Years")</f>
        <v>3-5 Years</v>
      </c>
      <c r="X6749" t="str">
        <f>IF(AND(Table1[[#This Row],[Contract]]="Month-to-Month", Table1[[#This Row],[PaymentMethod]]= "Electronic check"), "High Risk", "Standard")</f>
        <v>Standard</v>
      </c>
      <c r="Y6749" s="11">
        <f>IFERROR(Table1[[#This Row],[TotalCharges]]/Table1[[#This Row],[tenure]],"0")</f>
        <v>37.672115384615388</v>
      </c>
      <c r="Z6749" t="str">
        <f>IF(Table1[[#This Row],[SeniorCitizen]]=1,"Yes","No")</f>
        <v>No</v>
      </c>
    </row>
    <row r="6750" spans="1:26" x14ac:dyDescent="0.3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s="2">
        <v>85</v>
      </c>
      <c r="T6750" s="2">
        <v>85</v>
      </c>
      <c r="U6750" t="s">
        <v>23</v>
      </c>
      <c r="V6750">
        <f>COUNTIF(Table1[[#This Row],[OnlineSecurity]:[StreamingMovies]], "Yes")</f>
        <v>2</v>
      </c>
      <c r="W6750" t="str" cm="1">
        <f t="array" ref="W6750">_xlfn.IFS(Table1[[#This Row],[tenure]]&lt;=12,"0-1 Years", Table1[[#This Row],[tenure]] &lt;=36, "1-3 Years",Table1[[#This Row],[tenure]]&lt;=60, "3-5 Years",Table1[[#This Row],[tenure]]&gt;60,"5+ Years")</f>
        <v>0-1 Years</v>
      </c>
      <c r="X6750" t="str">
        <f>IF(AND(Table1[[#This Row],[Contract]]="Month-to-Month", Table1[[#This Row],[PaymentMethod]]= "Electronic check"), "High Risk", "Standard")</f>
        <v>High Risk</v>
      </c>
      <c r="Y6750" s="11">
        <f>IFERROR(Table1[[#This Row],[TotalCharges]]/Table1[[#This Row],[tenure]],"0")</f>
        <v>85</v>
      </c>
      <c r="Z6750" t="str">
        <f>IF(Table1[[#This Row],[SeniorCitizen]]=1,"Yes","No")</f>
        <v>Yes</v>
      </c>
    </row>
    <row r="6751" spans="1:26" x14ac:dyDescent="0.3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7104</v>
      </c>
      <c r="S6751" s="2">
        <v>79.400000000000006</v>
      </c>
      <c r="T6751" s="2">
        <v>5528.9</v>
      </c>
      <c r="U6751" t="s">
        <v>24</v>
      </c>
      <c r="V6751">
        <f>COUNTIF(Table1[[#This Row],[OnlineSecurity]:[StreamingMovies]], "Yes")</f>
        <v>5</v>
      </c>
      <c r="W6751" t="str" cm="1">
        <f t="array" ref="W6751">_xlfn.IFS(Table1[[#This Row],[tenure]]&lt;=12,"0-1 Years", Table1[[#This Row],[tenure]] &lt;=36, "1-3 Years",Table1[[#This Row],[tenure]]&lt;=60, "3-5 Years",Table1[[#This Row],[tenure]]&gt;60,"5+ Years")</f>
        <v>5+ Years</v>
      </c>
      <c r="X6751" t="str">
        <f>IF(AND(Table1[[#This Row],[Contract]]="Month-to-Month", Table1[[#This Row],[PaymentMethod]]= "Electronic check"), "High Risk", "Standard")</f>
        <v>Standard</v>
      </c>
      <c r="Y6751" s="11">
        <f>IFERROR(Table1[[#This Row],[TotalCharges]]/Table1[[#This Row],[tenure]],"0")</f>
        <v>78.984285714285704</v>
      </c>
      <c r="Z6751" t="str">
        <f>IF(Table1[[#This Row],[SeniorCitizen]]=1,"Yes","No")</f>
        <v>No</v>
      </c>
    </row>
    <row r="6752" spans="1:26" x14ac:dyDescent="0.35">
      <c r="A6752" t="s">
        <v>6787</v>
      </c>
      <c r="B6752" t="s">
        <v>30</v>
      </c>
      <c r="C6752">
        <v>0</v>
      </c>
      <c r="D6752" t="s">
        <v>24</v>
      </c>
      <c r="E6752" t="s">
        <v>24</v>
      </c>
      <c r="F6752">
        <v>43</v>
      </c>
      <c r="G6752" t="s">
        <v>24</v>
      </c>
      <c r="H6752" t="s">
        <v>24</v>
      </c>
      <c r="I6752" t="s">
        <v>26</v>
      </c>
      <c r="J6752" t="s">
        <v>23</v>
      </c>
      <c r="K6752" t="s">
        <v>24</v>
      </c>
      <c r="L6752" t="s">
        <v>23</v>
      </c>
      <c r="M6752" t="s">
        <v>24</v>
      </c>
      <c r="N6752" t="s">
        <v>24</v>
      </c>
      <c r="O6752" t="s">
        <v>24</v>
      </c>
      <c r="P6752" t="s">
        <v>31</v>
      </c>
      <c r="Q6752" t="s">
        <v>23</v>
      </c>
      <c r="R6752" t="s">
        <v>7105</v>
      </c>
      <c r="S6752" s="2">
        <v>35.200000000000003</v>
      </c>
      <c r="T6752" s="2">
        <v>1463.7</v>
      </c>
      <c r="U6752" t="s">
        <v>24</v>
      </c>
      <c r="V6752">
        <f>COUNTIF(Table1[[#This Row],[OnlineSecurity]:[StreamingMovies]], "Yes")</f>
        <v>2</v>
      </c>
      <c r="W6752" t="str" cm="1">
        <f t="array" ref="W6752">_xlfn.IFS(Table1[[#This Row],[tenure]]&lt;=12,"0-1 Years", Table1[[#This Row],[tenure]] &lt;=36, "1-3 Years",Table1[[#This Row],[tenure]]&lt;=60, "3-5 Years",Table1[[#This Row],[tenure]]&gt;60,"5+ Years")</f>
        <v>3-5 Years</v>
      </c>
      <c r="X6752" t="str">
        <f>IF(AND(Table1[[#This Row],[Contract]]="Month-to-Month", Table1[[#This Row],[PaymentMethod]]= "Electronic check"), "High Risk", "Standard")</f>
        <v>Standard</v>
      </c>
      <c r="Y6752" s="11">
        <f>IFERROR(Table1[[#This Row],[TotalCharges]]/Table1[[#This Row],[tenure]],"0")</f>
        <v>34.039534883720933</v>
      </c>
      <c r="Z6752" t="str">
        <f>IF(Table1[[#This Row],[SeniorCitizen]]=1,"Yes","No")</f>
        <v>No</v>
      </c>
    </row>
    <row r="6753" spans="1:26" x14ac:dyDescent="0.35">
      <c r="A6753" t="s">
        <v>6788</v>
      </c>
      <c r="B6753" t="s">
        <v>30</v>
      </c>
      <c r="C6753">
        <v>0</v>
      </c>
      <c r="D6753" t="s">
        <v>24</v>
      </c>
      <c r="E6753" t="s">
        <v>24</v>
      </c>
      <c r="F6753">
        <v>52</v>
      </c>
      <c r="G6753" t="s">
        <v>23</v>
      </c>
      <c r="H6753" t="s">
        <v>24</v>
      </c>
      <c r="I6753" t="s">
        <v>24</v>
      </c>
      <c r="J6753" t="s">
        <v>24</v>
      </c>
      <c r="K6753" t="s">
        <v>24</v>
      </c>
      <c r="L6753" t="s">
        <v>24</v>
      </c>
      <c r="M6753" t="s">
        <v>24</v>
      </c>
      <c r="N6753" t="s">
        <v>24</v>
      </c>
      <c r="O6753" t="s">
        <v>24</v>
      </c>
      <c r="P6753" t="s">
        <v>47</v>
      </c>
      <c r="Q6753" t="s">
        <v>24</v>
      </c>
      <c r="R6753" t="s">
        <v>32</v>
      </c>
      <c r="S6753" s="2">
        <v>19.649999999999999</v>
      </c>
      <c r="T6753" s="2">
        <v>1025.05</v>
      </c>
      <c r="U6753" t="s">
        <v>24</v>
      </c>
      <c r="V6753">
        <f>COUNTIF(Table1[[#This Row],[OnlineSecurity]:[StreamingMovies]], "Yes")</f>
        <v>0</v>
      </c>
      <c r="W6753" t="str" cm="1">
        <f t="array" ref="W6753">_xlfn.IFS(Table1[[#This Row],[tenure]]&lt;=12,"0-1 Years", Table1[[#This Row],[tenure]] &lt;=36, "1-3 Years",Table1[[#This Row],[tenure]]&lt;=60, "3-5 Years",Table1[[#This Row],[tenure]]&gt;60,"5+ Years")</f>
        <v>3-5 Years</v>
      </c>
      <c r="X6753" t="str">
        <f>IF(AND(Table1[[#This Row],[Contract]]="Month-to-Month", Table1[[#This Row],[PaymentMethod]]= "Electronic check"), "High Risk", "Standard")</f>
        <v>Standard</v>
      </c>
      <c r="Y6753" s="11">
        <f>IFERROR(Table1[[#This Row],[TotalCharges]]/Table1[[#This Row],[tenure]],"0")</f>
        <v>19.712499999999999</v>
      </c>
      <c r="Z6753" t="str">
        <f>IF(Table1[[#This Row],[SeniorCitizen]]=1,"Yes","No")</f>
        <v>No</v>
      </c>
    </row>
    <row r="6754" spans="1:26" x14ac:dyDescent="0.35">
      <c r="A6754" t="s">
        <v>6789</v>
      </c>
      <c r="B6754" t="s">
        <v>22</v>
      </c>
      <c r="C6754">
        <v>0</v>
      </c>
      <c r="D6754" t="s">
        <v>24</v>
      </c>
      <c r="E6754" t="s">
        <v>24</v>
      </c>
      <c r="F6754">
        <v>12</v>
      </c>
      <c r="G6754" t="s">
        <v>24</v>
      </c>
      <c r="H6754" t="s">
        <v>24</v>
      </c>
      <c r="I6754" t="s">
        <v>26</v>
      </c>
      <c r="J6754" t="s">
        <v>23</v>
      </c>
      <c r="K6754" t="s">
        <v>24</v>
      </c>
      <c r="L6754" t="s">
        <v>23</v>
      </c>
      <c r="M6754" t="s">
        <v>23</v>
      </c>
      <c r="N6754" t="s">
        <v>24</v>
      </c>
      <c r="O6754" t="s">
        <v>23</v>
      </c>
      <c r="P6754" t="s">
        <v>47</v>
      </c>
      <c r="Q6754" t="s">
        <v>24</v>
      </c>
      <c r="R6754" t="s">
        <v>32</v>
      </c>
      <c r="S6754" s="2">
        <v>49.85</v>
      </c>
      <c r="T6754" s="2">
        <v>552.1</v>
      </c>
      <c r="U6754" t="s">
        <v>24</v>
      </c>
      <c r="V6754">
        <f>COUNTIF(Table1[[#This Row],[OnlineSecurity]:[StreamingMovies]], "Yes")</f>
        <v>4</v>
      </c>
      <c r="W6754" t="str" cm="1">
        <f t="array" ref="W6754">_xlfn.IFS(Table1[[#This Row],[tenure]]&lt;=12,"0-1 Years", Table1[[#This Row],[tenure]] &lt;=36, "1-3 Years",Table1[[#This Row],[tenure]]&lt;=60, "3-5 Years",Table1[[#This Row],[tenure]]&gt;60,"5+ Years")</f>
        <v>0-1 Years</v>
      </c>
      <c r="X6754" t="str">
        <f>IF(AND(Table1[[#This Row],[Contract]]="Month-to-Month", Table1[[#This Row],[PaymentMethod]]= "Electronic check"), "High Risk", "Standard")</f>
        <v>Standard</v>
      </c>
      <c r="Y6754" s="11">
        <f>IFERROR(Table1[[#This Row],[TotalCharges]]/Table1[[#This Row],[tenure]],"0")</f>
        <v>46.008333333333333</v>
      </c>
      <c r="Z6754" t="str">
        <f>IF(Table1[[#This Row],[SeniorCitizen]]=1,"Yes","No")</f>
        <v>No</v>
      </c>
    </row>
    <row r="6755" spans="1:26" x14ac:dyDescent="0.3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7104</v>
      </c>
      <c r="S6755" s="2">
        <v>68.75</v>
      </c>
      <c r="T6755" s="2">
        <v>3815.4</v>
      </c>
      <c r="U6755" t="s">
        <v>24</v>
      </c>
      <c r="V6755">
        <f>COUNTIF(Table1[[#This Row],[OnlineSecurity]:[StreamingMovies]], "Yes")</f>
        <v>3</v>
      </c>
      <c r="W6755" t="str" cm="1">
        <f t="array" ref="W6755">_xlfn.IFS(Table1[[#This Row],[tenure]]&lt;=12,"0-1 Years", Table1[[#This Row],[tenure]] &lt;=36, "1-3 Years",Table1[[#This Row],[tenure]]&lt;=60, "3-5 Years",Table1[[#This Row],[tenure]]&gt;60,"5+ Years")</f>
        <v>3-5 Years</v>
      </c>
      <c r="X6755" t="str">
        <f>IF(AND(Table1[[#This Row],[Contract]]="Month-to-Month", Table1[[#This Row],[PaymentMethod]]= "Electronic check"), "High Risk", "Standard")</f>
        <v>Standard</v>
      </c>
      <c r="Y6755" s="11">
        <f>IFERROR(Table1[[#This Row],[TotalCharges]]/Table1[[#This Row],[tenure]],"0")</f>
        <v>68.132142857142853</v>
      </c>
      <c r="Z6755" t="str">
        <f>IF(Table1[[#This Row],[SeniorCitizen]]=1,"Yes","No")</f>
        <v>No</v>
      </c>
    </row>
    <row r="6756" spans="1:26" x14ac:dyDescent="0.3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7104</v>
      </c>
      <c r="S6756" s="2">
        <v>61.9</v>
      </c>
      <c r="T6756" s="2">
        <v>0</v>
      </c>
      <c r="U6756" t="s">
        <v>24</v>
      </c>
      <c r="V6756">
        <f>COUNTIF(Table1[[#This Row],[OnlineSecurity]:[StreamingMovies]], "Yes")</f>
        <v>3</v>
      </c>
      <c r="W6756" t="str" cm="1">
        <f t="array" ref="W6756">_xlfn.IFS(Table1[[#This Row],[tenure]]&lt;=12,"0-1 Years", Table1[[#This Row],[tenure]] &lt;=36, "1-3 Years",Table1[[#This Row],[tenure]]&lt;=60, "3-5 Years",Table1[[#This Row],[tenure]]&gt;60,"5+ Years")</f>
        <v>0-1 Years</v>
      </c>
      <c r="X6756" t="str">
        <f>IF(AND(Table1[[#This Row],[Contract]]="Month-to-Month", Table1[[#This Row],[PaymentMethod]]= "Electronic check"), "High Risk", "Standard")</f>
        <v>Standard</v>
      </c>
      <c r="Y6756" s="11" t="str">
        <f>IFERROR(Table1[[#This Row],[TotalCharges]]/Table1[[#This Row],[tenure]],"0")</f>
        <v>0</v>
      </c>
      <c r="Z6756" t="str">
        <f>IF(Table1[[#This Row],[SeniorCitizen]]=1,"Yes","No")</f>
        <v>No</v>
      </c>
    </row>
    <row r="6757" spans="1:26" x14ac:dyDescent="0.3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s="2">
        <v>79.900000000000006</v>
      </c>
      <c r="T6757" s="2">
        <v>3313.4</v>
      </c>
      <c r="U6757" t="s">
        <v>24</v>
      </c>
      <c r="V6757">
        <f>COUNTIF(Table1[[#This Row],[OnlineSecurity]:[StreamingMovies]], "Yes")</f>
        <v>1</v>
      </c>
      <c r="W6757" t="str" cm="1">
        <f t="array" ref="W6757">_xlfn.IFS(Table1[[#This Row],[tenure]]&lt;=12,"0-1 Years", Table1[[#This Row],[tenure]] &lt;=36, "1-3 Years",Table1[[#This Row],[tenure]]&lt;=60, "3-5 Years",Table1[[#This Row],[tenure]]&gt;60,"5+ Years")</f>
        <v>3-5 Years</v>
      </c>
      <c r="X6757" t="str">
        <f>IF(AND(Table1[[#This Row],[Contract]]="Month-to-Month", Table1[[#This Row],[PaymentMethod]]= "Electronic check"), "High Risk", "Standard")</f>
        <v>High Risk</v>
      </c>
      <c r="Y6757" s="11">
        <f>IFERROR(Table1[[#This Row],[TotalCharges]]/Table1[[#This Row],[tenure]],"0")</f>
        <v>78.890476190476193</v>
      </c>
      <c r="Z6757" t="str">
        <f>IF(Table1[[#This Row],[SeniorCitizen]]=1,"Yes","No")</f>
        <v>No</v>
      </c>
    </row>
    <row r="6758" spans="1:26" x14ac:dyDescent="0.3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7104</v>
      </c>
      <c r="S6758" s="2">
        <v>89.75</v>
      </c>
      <c r="T6758" s="2">
        <v>1938.9</v>
      </c>
      <c r="U6758" t="s">
        <v>24</v>
      </c>
      <c r="V6758">
        <f>COUNTIF(Table1[[#This Row],[OnlineSecurity]:[StreamingMovies]], "Yes")</f>
        <v>2</v>
      </c>
      <c r="W6758" t="str" cm="1">
        <f t="array" ref="W6758">_xlfn.IFS(Table1[[#This Row],[tenure]]&lt;=12,"0-1 Years", Table1[[#This Row],[tenure]] &lt;=36, "1-3 Years",Table1[[#This Row],[tenure]]&lt;=60, "3-5 Years",Table1[[#This Row],[tenure]]&gt;60,"5+ Years")</f>
        <v>1-3 Years</v>
      </c>
      <c r="X6758" t="str">
        <f>IF(AND(Table1[[#This Row],[Contract]]="Month-to-Month", Table1[[#This Row],[PaymentMethod]]= "Electronic check"), "High Risk", "Standard")</f>
        <v>Standard</v>
      </c>
      <c r="Y6758" s="11">
        <f>IFERROR(Table1[[#This Row],[TotalCharges]]/Table1[[#This Row],[tenure]],"0")</f>
        <v>88.13181818181819</v>
      </c>
      <c r="Z6758" t="str">
        <f>IF(Table1[[#This Row],[SeniorCitizen]]=1,"Yes","No")</f>
        <v>Yes</v>
      </c>
    </row>
    <row r="6759" spans="1:26" x14ac:dyDescent="0.35">
      <c r="A6759" t="s">
        <v>6794</v>
      </c>
      <c r="B6759" t="s">
        <v>30</v>
      </c>
      <c r="C6759">
        <v>0</v>
      </c>
      <c r="D6759" t="s">
        <v>23</v>
      </c>
      <c r="E6759" t="s">
        <v>23</v>
      </c>
      <c r="F6759">
        <v>51</v>
      </c>
      <c r="G6759" t="s">
        <v>24</v>
      </c>
      <c r="H6759" t="s">
        <v>24</v>
      </c>
      <c r="I6759" t="s">
        <v>26</v>
      </c>
      <c r="J6759" t="s">
        <v>23</v>
      </c>
      <c r="K6759" t="s">
        <v>23</v>
      </c>
      <c r="L6759" t="s">
        <v>23</v>
      </c>
      <c r="M6759" t="s">
        <v>24</v>
      </c>
      <c r="N6759" t="s">
        <v>23</v>
      </c>
      <c r="O6759" t="s">
        <v>23</v>
      </c>
      <c r="P6759" t="s">
        <v>31</v>
      </c>
      <c r="Q6759" t="s">
        <v>24</v>
      </c>
      <c r="R6759" t="s">
        <v>28</v>
      </c>
      <c r="S6759" s="2">
        <v>59.3</v>
      </c>
      <c r="T6759" s="2">
        <v>3014.65</v>
      </c>
      <c r="U6759" t="s">
        <v>23</v>
      </c>
      <c r="V6759">
        <f>COUNTIF(Table1[[#This Row],[OnlineSecurity]:[StreamingMovies]], "Yes")</f>
        <v>5</v>
      </c>
      <c r="W6759" t="str" cm="1">
        <f t="array" ref="W6759">_xlfn.IFS(Table1[[#This Row],[tenure]]&lt;=12,"0-1 Years", Table1[[#This Row],[tenure]] &lt;=36, "1-3 Years",Table1[[#This Row],[tenure]]&lt;=60, "3-5 Years",Table1[[#This Row],[tenure]]&gt;60,"5+ Years")</f>
        <v>3-5 Years</v>
      </c>
      <c r="X6759" t="str">
        <f>IF(AND(Table1[[#This Row],[Contract]]="Month-to-Month", Table1[[#This Row],[PaymentMethod]]= "Electronic check"), "High Risk", "Standard")</f>
        <v>Standard</v>
      </c>
      <c r="Y6759" s="11">
        <f>IFERROR(Table1[[#This Row],[TotalCharges]]/Table1[[#This Row],[tenure]],"0")</f>
        <v>59.110784313725489</v>
      </c>
      <c r="Z6759" t="str">
        <f>IF(Table1[[#This Row],[SeniorCitizen]]=1,"Yes","No")</f>
        <v>No</v>
      </c>
    </row>
    <row r="6760" spans="1:26" x14ac:dyDescent="0.35">
      <c r="A6760" t="s">
        <v>6795</v>
      </c>
      <c r="B6760" t="s">
        <v>30</v>
      </c>
      <c r="C6760">
        <v>0</v>
      </c>
      <c r="D6760" t="s">
        <v>24</v>
      </c>
      <c r="E6760" t="s">
        <v>24</v>
      </c>
      <c r="F6760">
        <v>27</v>
      </c>
      <c r="G6760" t="s">
        <v>23</v>
      </c>
      <c r="H6760" t="s">
        <v>24</v>
      </c>
      <c r="I6760" t="s">
        <v>24</v>
      </c>
      <c r="J6760" t="s">
        <v>24</v>
      </c>
      <c r="K6760" t="s">
        <v>24</v>
      </c>
      <c r="L6760" t="s">
        <v>24</v>
      </c>
      <c r="M6760" t="s">
        <v>24</v>
      </c>
      <c r="N6760" t="s">
        <v>24</v>
      </c>
      <c r="O6760" t="s">
        <v>24</v>
      </c>
      <c r="P6760" t="s">
        <v>27</v>
      </c>
      <c r="Q6760" t="s">
        <v>23</v>
      </c>
      <c r="R6760" t="s">
        <v>7105</v>
      </c>
      <c r="S6760" s="2">
        <v>19.399999999999999</v>
      </c>
      <c r="T6760" s="2">
        <v>460.25</v>
      </c>
      <c r="U6760" t="s">
        <v>24</v>
      </c>
      <c r="V6760">
        <f>COUNTIF(Table1[[#This Row],[OnlineSecurity]:[StreamingMovies]], "Yes")</f>
        <v>0</v>
      </c>
      <c r="W6760" t="str" cm="1">
        <f t="array" ref="W6760">_xlfn.IFS(Table1[[#This Row],[tenure]]&lt;=12,"0-1 Years", Table1[[#This Row],[tenure]] &lt;=36, "1-3 Years",Table1[[#This Row],[tenure]]&lt;=60, "3-5 Years",Table1[[#This Row],[tenure]]&gt;60,"5+ Years")</f>
        <v>1-3 Years</v>
      </c>
      <c r="X6760" t="str">
        <f>IF(AND(Table1[[#This Row],[Contract]]="Month-to-Month", Table1[[#This Row],[PaymentMethod]]= "Electronic check"), "High Risk", "Standard")</f>
        <v>Standard</v>
      </c>
      <c r="Y6760" s="11">
        <f>IFERROR(Table1[[#This Row],[TotalCharges]]/Table1[[#This Row],[tenure]],"0")</f>
        <v>17.046296296296298</v>
      </c>
      <c r="Z6760" t="str">
        <f>IF(Table1[[#This Row],[SeniorCitizen]]=1,"Yes","No")</f>
        <v>No</v>
      </c>
    </row>
    <row r="6761" spans="1:26" x14ac:dyDescent="0.3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7104</v>
      </c>
      <c r="S6761" s="2">
        <v>93.65</v>
      </c>
      <c r="T6761" s="2">
        <v>4839.1499999999996</v>
      </c>
      <c r="U6761" t="s">
        <v>24</v>
      </c>
      <c r="V6761">
        <f>COUNTIF(Table1[[#This Row],[OnlineSecurity]:[StreamingMovies]], "Yes")</f>
        <v>3</v>
      </c>
      <c r="W6761" t="str" cm="1">
        <f t="array" ref="W6761">_xlfn.IFS(Table1[[#This Row],[tenure]]&lt;=12,"0-1 Years", Table1[[#This Row],[tenure]] &lt;=36, "1-3 Years",Table1[[#This Row],[tenure]]&lt;=60, "3-5 Years",Table1[[#This Row],[tenure]]&gt;60,"5+ Years")</f>
        <v>3-5 Years</v>
      </c>
      <c r="X6761" t="str">
        <f>IF(AND(Table1[[#This Row],[Contract]]="Month-to-Month", Table1[[#This Row],[PaymentMethod]]= "Electronic check"), "High Risk", "Standard")</f>
        <v>Standard</v>
      </c>
      <c r="Y6761" s="11">
        <f>IFERROR(Table1[[#This Row],[TotalCharges]]/Table1[[#This Row],[tenure]],"0")</f>
        <v>94.885294117647049</v>
      </c>
      <c r="Z6761" t="str">
        <f>IF(Table1[[#This Row],[SeniorCitizen]]=1,"Yes","No")</f>
        <v>Yes</v>
      </c>
    </row>
    <row r="6762" spans="1:26" x14ac:dyDescent="0.3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s="2">
        <v>49.4</v>
      </c>
      <c r="T6762" s="2">
        <v>184.4</v>
      </c>
      <c r="U6762" t="s">
        <v>23</v>
      </c>
      <c r="V6762">
        <f>COUNTIF(Table1[[#This Row],[OnlineSecurity]:[StreamingMovies]], "Yes")</f>
        <v>1</v>
      </c>
      <c r="W6762" t="str" cm="1">
        <f t="array" ref="W6762">_xlfn.IFS(Table1[[#This Row],[tenure]]&lt;=12,"0-1 Years", Table1[[#This Row],[tenure]] &lt;=36, "1-3 Years",Table1[[#This Row],[tenure]]&lt;=60, "3-5 Years",Table1[[#This Row],[tenure]]&gt;60,"5+ Years")</f>
        <v>0-1 Years</v>
      </c>
      <c r="X6762" t="str">
        <f>IF(AND(Table1[[#This Row],[Contract]]="Month-to-Month", Table1[[#This Row],[PaymentMethod]]= "Electronic check"), "High Risk", "Standard")</f>
        <v>High Risk</v>
      </c>
      <c r="Y6762" s="11">
        <f>IFERROR(Table1[[#This Row],[TotalCharges]]/Table1[[#This Row],[tenure]],"0")</f>
        <v>46.1</v>
      </c>
      <c r="Z6762" t="str">
        <f>IF(Table1[[#This Row],[SeniorCitizen]]=1,"Yes","No")</f>
        <v>No</v>
      </c>
    </row>
    <row r="6763" spans="1:26" x14ac:dyDescent="0.35">
      <c r="A6763" t="s">
        <v>6798</v>
      </c>
      <c r="B6763" t="s">
        <v>30</v>
      </c>
      <c r="C6763">
        <v>0</v>
      </c>
      <c r="D6763" t="s">
        <v>24</v>
      </c>
      <c r="E6763" t="s">
        <v>24</v>
      </c>
      <c r="F6763">
        <v>1</v>
      </c>
      <c r="G6763" t="s">
        <v>23</v>
      </c>
      <c r="H6763" t="s">
        <v>24</v>
      </c>
      <c r="I6763" t="s">
        <v>24</v>
      </c>
      <c r="J6763" t="s">
        <v>24</v>
      </c>
      <c r="K6763" t="s">
        <v>24</v>
      </c>
      <c r="L6763" t="s">
        <v>24</v>
      </c>
      <c r="M6763" t="s">
        <v>24</v>
      </c>
      <c r="N6763" t="s">
        <v>24</v>
      </c>
      <c r="O6763" t="s">
        <v>24</v>
      </c>
      <c r="P6763" t="s">
        <v>27</v>
      </c>
      <c r="Q6763" t="s">
        <v>23</v>
      </c>
      <c r="R6763" t="s">
        <v>32</v>
      </c>
      <c r="S6763" s="2">
        <v>19.899999999999999</v>
      </c>
      <c r="T6763" s="2">
        <v>19.899999999999999</v>
      </c>
      <c r="U6763" t="s">
        <v>24</v>
      </c>
      <c r="V6763">
        <f>COUNTIF(Table1[[#This Row],[OnlineSecurity]:[StreamingMovies]], "Yes")</f>
        <v>0</v>
      </c>
      <c r="W6763" t="str" cm="1">
        <f t="array" ref="W6763">_xlfn.IFS(Table1[[#This Row],[tenure]]&lt;=12,"0-1 Years", Table1[[#This Row],[tenure]] &lt;=36, "1-3 Years",Table1[[#This Row],[tenure]]&lt;=60, "3-5 Years",Table1[[#This Row],[tenure]]&gt;60,"5+ Years")</f>
        <v>0-1 Years</v>
      </c>
      <c r="X6763" t="str">
        <f>IF(AND(Table1[[#This Row],[Contract]]="Month-to-Month", Table1[[#This Row],[PaymentMethod]]= "Electronic check"), "High Risk", "Standard")</f>
        <v>Standard</v>
      </c>
      <c r="Y6763" s="11">
        <f>IFERROR(Table1[[#This Row],[TotalCharges]]/Table1[[#This Row],[tenure]],"0")</f>
        <v>19.899999999999999</v>
      </c>
      <c r="Z6763" t="str">
        <f>IF(Table1[[#This Row],[SeniorCitizen]]=1,"Yes","No")</f>
        <v>No</v>
      </c>
    </row>
    <row r="6764" spans="1:26" x14ac:dyDescent="0.3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s="2">
        <v>55</v>
      </c>
      <c r="T6764" s="2">
        <v>2010.55</v>
      </c>
      <c r="U6764" t="s">
        <v>23</v>
      </c>
      <c r="V6764">
        <f>COUNTIF(Table1[[#This Row],[OnlineSecurity]:[StreamingMovies]], "Yes")</f>
        <v>1</v>
      </c>
      <c r="W6764" t="str" cm="1">
        <f t="array" ref="W6764">_xlfn.IFS(Table1[[#This Row],[tenure]]&lt;=12,"0-1 Years", Table1[[#This Row],[tenure]] &lt;=36, "1-3 Years",Table1[[#This Row],[tenure]]&lt;=60, "3-5 Years",Table1[[#This Row],[tenure]]&gt;60,"5+ Years")</f>
        <v>1-3 Years</v>
      </c>
      <c r="X6764" t="str">
        <f>IF(AND(Table1[[#This Row],[Contract]]="Month-to-Month", Table1[[#This Row],[PaymentMethod]]= "Electronic check"), "High Risk", "Standard")</f>
        <v>Standard</v>
      </c>
      <c r="Y6764" s="11">
        <f>IFERROR(Table1[[#This Row],[TotalCharges]]/Table1[[#This Row],[tenure]],"0")</f>
        <v>57.444285714285712</v>
      </c>
      <c r="Z6764" t="str">
        <f>IF(Table1[[#This Row],[SeniorCitizen]]=1,"Yes","No")</f>
        <v>No</v>
      </c>
    </row>
    <row r="6765" spans="1:26" x14ac:dyDescent="0.3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7104</v>
      </c>
      <c r="S6765" s="2">
        <v>72.900000000000006</v>
      </c>
      <c r="T6765" s="2">
        <v>5139.6499999999996</v>
      </c>
      <c r="U6765" t="s">
        <v>24</v>
      </c>
      <c r="V6765">
        <f>COUNTIF(Table1[[#This Row],[OnlineSecurity]:[StreamingMovies]], "Yes")</f>
        <v>4</v>
      </c>
      <c r="W6765" t="str" cm="1">
        <f t="array" ref="W6765">_xlfn.IFS(Table1[[#This Row],[tenure]]&lt;=12,"0-1 Years", Table1[[#This Row],[tenure]] &lt;=36, "1-3 Years",Table1[[#This Row],[tenure]]&lt;=60, "3-5 Years",Table1[[#This Row],[tenure]]&gt;60,"5+ Years")</f>
        <v>5+ Years</v>
      </c>
      <c r="X6765" t="str">
        <f>IF(AND(Table1[[#This Row],[Contract]]="Month-to-Month", Table1[[#This Row],[PaymentMethod]]= "Electronic check"), "High Risk", "Standard")</f>
        <v>Standard</v>
      </c>
      <c r="Y6765" s="11">
        <f>IFERROR(Table1[[#This Row],[TotalCharges]]/Table1[[#This Row],[tenure]],"0")</f>
        <v>72.38943661971831</v>
      </c>
      <c r="Z6765" t="str">
        <f>IF(Table1[[#This Row],[SeniorCitizen]]=1,"Yes","No")</f>
        <v>Yes</v>
      </c>
    </row>
    <row r="6766" spans="1:26" x14ac:dyDescent="0.3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s="2">
        <v>69.2</v>
      </c>
      <c r="T6766" s="2">
        <v>69.2</v>
      </c>
      <c r="U6766" t="s">
        <v>23</v>
      </c>
      <c r="V6766">
        <f>COUNTIF(Table1[[#This Row],[OnlineSecurity]:[StreamingMovies]], "Yes")</f>
        <v>0</v>
      </c>
      <c r="W6766" t="str" cm="1">
        <f t="array" ref="W6766">_xlfn.IFS(Table1[[#This Row],[tenure]]&lt;=12,"0-1 Years", Table1[[#This Row],[tenure]] &lt;=36, "1-3 Years",Table1[[#This Row],[tenure]]&lt;=60, "3-5 Years",Table1[[#This Row],[tenure]]&gt;60,"5+ Years")</f>
        <v>0-1 Years</v>
      </c>
      <c r="X6766" t="str">
        <f>IF(AND(Table1[[#This Row],[Contract]]="Month-to-Month", Table1[[#This Row],[PaymentMethod]]= "Electronic check"), "High Risk", "Standard")</f>
        <v>High Risk</v>
      </c>
      <c r="Y6766" s="11">
        <f>IFERROR(Table1[[#This Row],[TotalCharges]]/Table1[[#This Row],[tenure]],"0")</f>
        <v>69.2</v>
      </c>
      <c r="Z6766" t="str">
        <f>IF(Table1[[#This Row],[SeniorCitizen]]=1,"Yes","No")</f>
        <v>No</v>
      </c>
    </row>
    <row r="6767" spans="1:26" x14ac:dyDescent="0.35">
      <c r="A6767" t="s">
        <v>6802</v>
      </c>
      <c r="B6767" t="s">
        <v>22</v>
      </c>
      <c r="C6767">
        <v>0</v>
      </c>
      <c r="D6767" t="s">
        <v>23</v>
      </c>
      <c r="E6767" t="s">
        <v>23</v>
      </c>
      <c r="F6767">
        <v>69</v>
      </c>
      <c r="G6767" t="s">
        <v>23</v>
      </c>
      <c r="H6767" t="s">
        <v>23</v>
      </c>
      <c r="I6767" t="s">
        <v>24</v>
      </c>
      <c r="J6767" t="s">
        <v>24</v>
      </c>
      <c r="K6767" t="s">
        <v>24</v>
      </c>
      <c r="L6767" t="s">
        <v>24</v>
      </c>
      <c r="M6767" t="s">
        <v>24</v>
      </c>
      <c r="N6767" t="s">
        <v>24</v>
      </c>
      <c r="O6767" t="s">
        <v>24</v>
      </c>
      <c r="P6767" t="s">
        <v>47</v>
      </c>
      <c r="Q6767" t="s">
        <v>23</v>
      </c>
      <c r="R6767" t="s">
        <v>7104</v>
      </c>
      <c r="S6767" s="2">
        <v>25.6</v>
      </c>
      <c r="T6767" s="2">
        <v>1673.4</v>
      </c>
      <c r="U6767" t="s">
        <v>24</v>
      </c>
      <c r="V6767">
        <f>COUNTIF(Table1[[#This Row],[OnlineSecurity]:[StreamingMovies]], "Yes")</f>
        <v>0</v>
      </c>
      <c r="W6767" t="str" cm="1">
        <f t="array" ref="W6767">_xlfn.IFS(Table1[[#This Row],[tenure]]&lt;=12,"0-1 Years", Table1[[#This Row],[tenure]] &lt;=36, "1-3 Years",Table1[[#This Row],[tenure]]&lt;=60, "3-5 Years",Table1[[#This Row],[tenure]]&gt;60,"5+ Years")</f>
        <v>5+ Years</v>
      </c>
      <c r="X6767" t="str">
        <f>IF(AND(Table1[[#This Row],[Contract]]="Month-to-Month", Table1[[#This Row],[PaymentMethod]]= "Electronic check"), "High Risk", "Standard")</f>
        <v>Standard</v>
      </c>
      <c r="Y6767" s="11">
        <f>IFERROR(Table1[[#This Row],[TotalCharges]]/Table1[[#This Row],[tenure]],"0")</f>
        <v>24.252173913043478</v>
      </c>
      <c r="Z6767" t="str">
        <f>IF(Table1[[#This Row],[SeniorCitizen]]=1,"Yes","No")</f>
        <v>No</v>
      </c>
    </row>
    <row r="6768" spans="1:26" x14ac:dyDescent="0.35">
      <c r="A6768" t="s">
        <v>6803</v>
      </c>
      <c r="B6768" t="s">
        <v>30</v>
      </c>
      <c r="C6768">
        <v>0</v>
      </c>
      <c r="D6768" t="s">
        <v>23</v>
      </c>
      <c r="E6768" t="s">
        <v>23</v>
      </c>
      <c r="F6768">
        <v>14</v>
      </c>
      <c r="G6768" t="s">
        <v>23</v>
      </c>
      <c r="H6768" t="s">
        <v>24</v>
      </c>
      <c r="I6768" t="s">
        <v>24</v>
      </c>
      <c r="J6768" t="s">
        <v>24</v>
      </c>
      <c r="K6768" t="s">
        <v>24</v>
      </c>
      <c r="L6768" t="s">
        <v>24</v>
      </c>
      <c r="M6768" t="s">
        <v>24</v>
      </c>
      <c r="N6768" t="s">
        <v>24</v>
      </c>
      <c r="O6768" t="s">
        <v>24</v>
      </c>
      <c r="P6768" t="s">
        <v>31</v>
      </c>
      <c r="Q6768" t="s">
        <v>24</v>
      </c>
      <c r="R6768" t="s">
        <v>32</v>
      </c>
      <c r="S6768" s="2">
        <v>19.75</v>
      </c>
      <c r="T6768" s="2">
        <v>309.35000000000002</v>
      </c>
      <c r="U6768" t="s">
        <v>24</v>
      </c>
      <c r="V6768">
        <f>COUNTIF(Table1[[#This Row],[OnlineSecurity]:[StreamingMovies]], "Yes")</f>
        <v>0</v>
      </c>
      <c r="W6768" t="str" cm="1">
        <f t="array" ref="W6768">_xlfn.IFS(Table1[[#This Row],[tenure]]&lt;=12,"0-1 Years", Table1[[#This Row],[tenure]] &lt;=36, "1-3 Years",Table1[[#This Row],[tenure]]&lt;=60, "3-5 Years",Table1[[#This Row],[tenure]]&gt;60,"5+ Years")</f>
        <v>1-3 Years</v>
      </c>
      <c r="X6768" t="str">
        <f>IF(AND(Table1[[#This Row],[Contract]]="Month-to-Month", Table1[[#This Row],[PaymentMethod]]= "Electronic check"), "High Risk", "Standard")</f>
        <v>Standard</v>
      </c>
      <c r="Y6768" s="11">
        <f>IFERROR(Table1[[#This Row],[TotalCharges]]/Table1[[#This Row],[tenure]],"0")</f>
        <v>22.096428571428572</v>
      </c>
      <c r="Z6768" t="str">
        <f>IF(Table1[[#This Row],[SeniorCitizen]]=1,"Yes","No")</f>
        <v>No</v>
      </c>
    </row>
    <row r="6769" spans="1:26" x14ac:dyDescent="0.3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s="2">
        <v>55.7</v>
      </c>
      <c r="T6769" s="2">
        <v>3171.6</v>
      </c>
      <c r="U6769" t="s">
        <v>24</v>
      </c>
      <c r="V6769">
        <f>COUNTIF(Table1[[#This Row],[OnlineSecurity]:[StreamingMovies]], "Yes")</f>
        <v>2</v>
      </c>
      <c r="W6769" t="str" cm="1">
        <f t="array" ref="W6769">_xlfn.IFS(Table1[[#This Row],[tenure]]&lt;=12,"0-1 Years", Table1[[#This Row],[tenure]] &lt;=36, "1-3 Years",Table1[[#This Row],[tenure]]&lt;=60, "3-5 Years",Table1[[#This Row],[tenure]]&gt;60,"5+ Years")</f>
        <v>3-5 Years</v>
      </c>
      <c r="X6769" t="str">
        <f>IF(AND(Table1[[#This Row],[Contract]]="Month-to-Month", Table1[[#This Row],[PaymentMethod]]= "Electronic check"), "High Risk", "Standard")</f>
        <v>High Risk</v>
      </c>
      <c r="Y6769" s="11">
        <f>IFERROR(Table1[[#This Row],[TotalCharges]]/Table1[[#This Row],[tenure]],"0")</f>
        <v>55.642105263157895</v>
      </c>
      <c r="Z6769" t="str">
        <f>IF(Table1[[#This Row],[SeniorCitizen]]=1,"Yes","No")</f>
        <v>No</v>
      </c>
    </row>
    <row r="6770" spans="1:26" x14ac:dyDescent="0.3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7105</v>
      </c>
      <c r="S6770" s="2">
        <v>117.5</v>
      </c>
      <c r="T6770" s="2">
        <v>8670.1</v>
      </c>
      <c r="U6770" t="s">
        <v>24</v>
      </c>
      <c r="V6770">
        <f>COUNTIF(Table1[[#This Row],[OnlineSecurity]:[StreamingMovies]], "Yes")</f>
        <v>6</v>
      </c>
      <c r="W6770" t="str" cm="1">
        <f t="array" ref="W6770">_xlfn.IFS(Table1[[#This Row],[tenure]]&lt;=12,"0-1 Years", Table1[[#This Row],[tenure]] &lt;=36, "1-3 Years",Table1[[#This Row],[tenure]]&lt;=60, "3-5 Years",Table1[[#This Row],[tenure]]&gt;60,"5+ Years")</f>
        <v>5+ Years</v>
      </c>
      <c r="X6770" t="str">
        <f>IF(AND(Table1[[#This Row],[Contract]]="Month-to-Month", Table1[[#This Row],[PaymentMethod]]= "Electronic check"), "High Risk", "Standard")</f>
        <v>Standard</v>
      </c>
      <c r="Y6770" s="11">
        <f>IFERROR(Table1[[#This Row],[TotalCharges]]/Table1[[#This Row],[tenure]],"0")</f>
        <v>120.41805555555555</v>
      </c>
      <c r="Z6770" t="str">
        <f>IF(Table1[[#This Row],[SeniorCitizen]]=1,"Yes","No")</f>
        <v>No</v>
      </c>
    </row>
    <row r="6771" spans="1:26" x14ac:dyDescent="0.35">
      <c r="A6771" t="s">
        <v>6806</v>
      </c>
      <c r="B6771" t="s">
        <v>30</v>
      </c>
      <c r="C6771">
        <v>0</v>
      </c>
      <c r="D6771" t="s">
        <v>24</v>
      </c>
      <c r="E6771" t="s">
        <v>24</v>
      </c>
      <c r="F6771">
        <v>48</v>
      </c>
      <c r="G6771" t="s">
        <v>23</v>
      </c>
      <c r="H6771" t="s">
        <v>24</v>
      </c>
      <c r="I6771" t="s">
        <v>24</v>
      </c>
      <c r="J6771" t="s">
        <v>24</v>
      </c>
      <c r="K6771" t="s">
        <v>24</v>
      </c>
      <c r="L6771" t="s">
        <v>24</v>
      </c>
      <c r="M6771" t="s">
        <v>24</v>
      </c>
      <c r="N6771" t="s">
        <v>24</v>
      </c>
      <c r="O6771" t="s">
        <v>24</v>
      </c>
      <c r="P6771" t="s">
        <v>47</v>
      </c>
      <c r="Q6771" t="s">
        <v>24</v>
      </c>
      <c r="R6771" t="s">
        <v>7105</v>
      </c>
      <c r="S6771" s="2">
        <v>19.850000000000001</v>
      </c>
      <c r="T6771" s="2">
        <v>916</v>
      </c>
      <c r="U6771" t="s">
        <v>24</v>
      </c>
      <c r="V6771">
        <f>COUNTIF(Table1[[#This Row],[OnlineSecurity]:[StreamingMovies]], "Yes")</f>
        <v>0</v>
      </c>
      <c r="W6771" t="str" cm="1">
        <f t="array" ref="W6771">_xlfn.IFS(Table1[[#This Row],[tenure]]&lt;=12,"0-1 Years", Table1[[#This Row],[tenure]] &lt;=36, "1-3 Years",Table1[[#This Row],[tenure]]&lt;=60, "3-5 Years",Table1[[#This Row],[tenure]]&gt;60,"5+ Years")</f>
        <v>3-5 Years</v>
      </c>
      <c r="X6771" t="str">
        <f>IF(AND(Table1[[#This Row],[Contract]]="Month-to-Month", Table1[[#This Row],[PaymentMethod]]= "Electronic check"), "High Risk", "Standard")</f>
        <v>Standard</v>
      </c>
      <c r="Y6771" s="11">
        <f>IFERROR(Table1[[#This Row],[TotalCharges]]/Table1[[#This Row],[tenure]],"0")</f>
        <v>19.083333333333332</v>
      </c>
      <c r="Z6771" t="str">
        <f>IF(Table1[[#This Row],[SeniorCitizen]]=1,"Yes","No")</f>
        <v>No</v>
      </c>
    </row>
    <row r="6772" spans="1:26" x14ac:dyDescent="0.3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s="2">
        <v>78.900000000000006</v>
      </c>
      <c r="T6772" s="2">
        <v>299.75</v>
      </c>
      <c r="U6772" t="s">
        <v>24</v>
      </c>
      <c r="V6772">
        <f>COUNTIF(Table1[[#This Row],[OnlineSecurity]:[StreamingMovies]], "Yes")</f>
        <v>1</v>
      </c>
      <c r="W6772" t="str" cm="1">
        <f t="array" ref="W6772">_xlfn.IFS(Table1[[#This Row],[tenure]]&lt;=12,"0-1 Years", Table1[[#This Row],[tenure]] &lt;=36, "1-3 Years",Table1[[#This Row],[tenure]]&lt;=60, "3-5 Years",Table1[[#This Row],[tenure]]&gt;60,"5+ Years")</f>
        <v>0-1 Years</v>
      </c>
      <c r="X6772" t="str">
        <f>IF(AND(Table1[[#This Row],[Contract]]="Month-to-Month", Table1[[#This Row],[PaymentMethod]]= "Electronic check"), "High Risk", "Standard")</f>
        <v>Standard</v>
      </c>
      <c r="Y6772" s="11">
        <f>IFERROR(Table1[[#This Row],[TotalCharges]]/Table1[[#This Row],[tenure]],"0")</f>
        <v>74.9375</v>
      </c>
      <c r="Z6772" t="str">
        <f>IF(Table1[[#This Row],[SeniorCitizen]]=1,"Yes","No")</f>
        <v>No</v>
      </c>
    </row>
    <row r="6773" spans="1:26" x14ac:dyDescent="0.35">
      <c r="A6773" t="s">
        <v>6808</v>
      </c>
      <c r="B6773" t="s">
        <v>30</v>
      </c>
      <c r="C6773">
        <v>0</v>
      </c>
      <c r="D6773" t="s">
        <v>23</v>
      </c>
      <c r="E6773" t="s">
        <v>23</v>
      </c>
      <c r="F6773">
        <v>31</v>
      </c>
      <c r="G6773" t="s">
        <v>23</v>
      </c>
      <c r="H6773" t="s">
        <v>24</v>
      </c>
      <c r="I6773" t="s">
        <v>24</v>
      </c>
      <c r="J6773" t="s">
        <v>24</v>
      </c>
      <c r="K6773" t="s">
        <v>24</v>
      </c>
      <c r="L6773" t="s">
        <v>24</v>
      </c>
      <c r="M6773" t="s">
        <v>24</v>
      </c>
      <c r="N6773" t="s">
        <v>24</v>
      </c>
      <c r="O6773" t="s">
        <v>24</v>
      </c>
      <c r="P6773" t="s">
        <v>27</v>
      </c>
      <c r="Q6773" t="s">
        <v>23</v>
      </c>
      <c r="R6773" t="s">
        <v>28</v>
      </c>
      <c r="S6773" s="2">
        <v>20.65</v>
      </c>
      <c r="T6773" s="2">
        <v>702.05</v>
      </c>
      <c r="U6773" t="s">
        <v>24</v>
      </c>
      <c r="V6773">
        <f>COUNTIF(Table1[[#This Row],[OnlineSecurity]:[StreamingMovies]], "Yes")</f>
        <v>0</v>
      </c>
      <c r="W6773" t="str" cm="1">
        <f t="array" ref="W6773">_xlfn.IFS(Table1[[#This Row],[tenure]]&lt;=12,"0-1 Years", Table1[[#This Row],[tenure]] &lt;=36, "1-3 Years",Table1[[#This Row],[tenure]]&lt;=60, "3-5 Years",Table1[[#This Row],[tenure]]&gt;60,"5+ Years")</f>
        <v>1-3 Years</v>
      </c>
      <c r="X6773" t="str">
        <f>IF(AND(Table1[[#This Row],[Contract]]="Month-to-Month", Table1[[#This Row],[PaymentMethod]]= "Electronic check"), "High Risk", "Standard")</f>
        <v>High Risk</v>
      </c>
      <c r="Y6773" s="11">
        <f>IFERROR(Table1[[#This Row],[TotalCharges]]/Table1[[#This Row],[tenure]],"0")</f>
        <v>22.646774193548385</v>
      </c>
      <c r="Z6773" t="str">
        <f>IF(Table1[[#This Row],[SeniorCitizen]]=1,"Yes","No")</f>
        <v>No</v>
      </c>
    </row>
    <row r="6774" spans="1:26" x14ac:dyDescent="0.3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s="2">
        <v>62.3</v>
      </c>
      <c r="T6774" s="2">
        <v>2354.8000000000002</v>
      </c>
      <c r="U6774" t="s">
        <v>23</v>
      </c>
      <c r="V6774">
        <f>COUNTIF(Table1[[#This Row],[OnlineSecurity]:[StreamingMovies]], "Yes")</f>
        <v>3</v>
      </c>
      <c r="W6774" t="str" cm="1">
        <f t="array" ref="W6774">_xlfn.IFS(Table1[[#This Row],[tenure]]&lt;=12,"0-1 Years", Table1[[#This Row],[tenure]] &lt;=36, "1-3 Years",Table1[[#This Row],[tenure]]&lt;=60, "3-5 Years",Table1[[#This Row],[tenure]]&gt;60,"5+ Years")</f>
        <v>3-5 Years</v>
      </c>
      <c r="X6774" t="str">
        <f>IF(AND(Table1[[#This Row],[Contract]]="Month-to-Month", Table1[[#This Row],[PaymentMethod]]= "Electronic check"), "High Risk", "Standard")</f>
        <v>Standard</v>
      </c>
      <c r="Y6774" s="11">
        <f>IFERROR(Table1[[#This Row],[TotalCharges]]/Table1[[#This Row],[tenure]],"0")</f>
        <v>61.968421052631584</v>
      </c>
      <c r="Z6774" t="str">
        <f>IF(Table1[[#This Row],[SeniorCitizen]]=1,"Yes","No")</f>
        <v>No</v>
      </c>
    </row>
    <row r="6775" spans="1:26" x14ac:dyDescent="0.3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s="2">
        <v>92.5</v>
      </c>
      <c r="T6775" s="2">
        <v>3473.4</v>
      </c>
      <c r="U6775" t="s">
        <v>23</v>
      </c>
      <c r="V6775">
        <f>COUNTIF(Table1[[#This Row],[OnlineSecurity]:[StreamingMovies]], "Yes")</f>
        <v>2</v>
      </c>
      <c r="W6775" t="str" cm="1">
        <f t="array" ref="W6775">_xlfn.IFS(Table1[[#This Row],[tenure]]&lt;=12,"0-1 Years", Table1[[#This Row],[tenure]] &lt;=36, "1-3 Years",Table1[[#This Row],[tenure]]&lt;=60, "3-5 Years",Table1[[#This Row],[tenure]]&gt;60,"5+ Years")</f>
        <v>3-5 Years</v>
      </c>
      <c r="X6775" t="str">
        <f>IF(AND(Table1[[#This Row],[Contract]]="Month-to-Month", Table1[[#This Row],[PaymentMethod]]= "Electronic check"), "High Risk", "Standard")</f>
        <v>High Risk</v>
      </c>
      <c r="Y6775" s="11">
        <f>IFERROR(Table1[[#This Row],[TotalCharges]]/Table1[[#This Row],[tenure]],"0")</f>
        <v>93.87567567567568</v>
      </c>
      <c r="Z6775" t="str">
        <f>IF(Table1[[#This Row],[SeniorCitizen]]=1,"Yes","No")</f>
        <v>Yes</v>
      </c>
    </row>
    <row r="6776" spans="1:26" x14ac:dyDescent="0.35">
      <c r="A6776" t="s">
        <v>6811</v>
      </c>
      <c r="B6776" t="s">
        <v>22</v>
      </c>
      <c r="C6776">
        <v>0</v>
      </c>
      <c r="D6776" t="s">
        <v>24</v>
      </c>
      <c r="E6776" t="s">
        <v>24</v>
      </c>
      <c r="F6776">
        <v>1</v>
      </c>
      <c r="G6776" t="s">
        <v>23</v>
      </c>
      <c r="H6776" t="s">
        <v>24</v>
      </c>
      <c r="I6776" t="s">
        <v>24</v>
      </c>
      <c r="J6776" t="s">
        <v>24</v>
      </c>
      <c r="K6776" t="s">
        <v>24</v>
      </c>
      <c r="L6776" t="s">
        <v>24</v>
      </c>
      <c r="M6776" t="s">
        <v>24</v>
      </c>
      <c r="N6776" t="s">
        <v>24</v>
      </c>
      <c r="O6776" t="s">
        <v>24</v>
      </c>
      <c r="P6776" t="s">
        <v>27</v>
      </c>
      <c r="Q6776" t="s">
        <v>24</v>
      </c>
      <c r="R6776" t="s">
        <v>32</v>
      </c>
      <c r="S6776" s="2">
        <v>19.649999999999999</v>
      </c>
      <c r="T6776" s="2">
        <v>19.649999999999999</v>
      </c>
      <c r="U6776" t="s">
        <v>24</v>
      </c>
      <c r="V6776">
        <f>COUNTIF(Table1[[#This Row],[OnlineSecurity]:[StreamingMovies]], "Yes")</f>
        <v>0</v>
      </c>
      <c r="W6776" t="str" cm="1">
        <f t="array" ref="W6776">_xlfn.IFS(Table1[[#This Row],[tenure]]&lt;=12,"0-1 Years", Table1[[#This Row],[tenure]] &lt;=36, "1-3 Years",Table1[[#This Row],[tenure]]&lt;=60, "3-5 Years",Table1[[#This Row],[tenure]]&gt;60,"5+ Years")</f>
        <v>0-1 Years</v>
      </c>
      <c r="X6776" t="str">
        <f>IF(AND(Table1[[#This Row],[Contract]]="Month-to-Month", Table1[[#This Row],[PaymentMethod]]= "Electronic check"), "High Risk", "Standard")</f>
        <v>Standard</v>
      </c>
      <c r="Y6776" s="11">
        <f>IFERROR(Table1[[#This Row],[TotalCharges]]/Table1[[#This Row],[tenure]],"0")</f>
        <v>19.649999999999999</v>
      </c>
      <c r="Z6776" t="str">
        <f>IF(Table1[[#This Row],[SeniorCitizen]]=1,"Yes","No")</f>
        <v>No</v>
      </c>
    </row>
    <row r="6777" spans="1:26" x14ac:dyDescent="0.3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7104</v>
      </c>
      <c r="S6777" s="2">
        <v>79.75</v>
      </c>
      <c r="T6777" s="2">
        <v>4438.2</v>
      </c>
      <c r="U6777" t="s">
        <v>24</v>
      </c>
      <c r="V6777">
        <f>COUNTIF(Table1[[#This Row],[OnlineSecurity]:[StreamingMovies]], "Yes")</f>
        <v>4</v>
      </c>
      <c r="W6777" t="str" cm="1">
        <f t="array" ref="W6777">_xlfn.IFS(Table1[[#This Row],[tenure]]&lt;=12,"0-1 Years", Table1[[#This Row],[tenure]] &lt;=36, "1-3 Years",Table1[[#This Row],[tenure]]&lt;=60, "3-5 Years",Table1[[#This Row],[tenure]]&gt;60,"5+ Years")</f>
        <v>3-5 Years</v>
      </c>
      <c r="X6777" t="str">
        <f>IF(AND(Table1[[#This Row],[Contract]]="Month-to-Month", Table1[[#This Row],[PaymentMethod]]= "Electronic check"), "High Risk", "Standard")</f>
        <v>Standard</v>
      </c>
      <c r="Y6777" s="11">
        <f>IFERROR(Table1[[#This Row],[TotalCharges]]/Table1[[#This Row],[tenure]],"0")</f>
        <v>77.863157894736844</v>
      </c>
      <c r="Z6777" t="str">
        <f>IF(Table1[[#This Row],[SeniorCitizen]]=1,"Yes","No")</f>
        <v>Yes</v>
      </c>
    </row>
    <row r="6778" spans="1:26" x14ac:dyDescent="0.3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7105</v>
      </c>
      <c r="S6778" s="2">
        <v>79.95</v>
      </c>
      <c r="T6778" s="2">
        <v>4819.75</v>
      </c>
      <c r="U6778" t="s">
        <v>24</v>
      </c>
      <c r="V6778">
        <f>COUNTIF(Table1[[#This Row],[OnlineSecurity]:[StreamingMovies]], "Yes")</f>
        <v>5</v>
      </c>
      <c r="W6778" t="str" cm="1">
        <f t="array" ref="W6778">_xlfn.IFS(Table1[[#This Row],[tenure]]&lt;=12,"0-1 Years", Table1[[#This Row],[tenure]] &lt;=36, "1-3 Years",Table1[[#This Row],[tenure]]&lt;=60, "3-5 Years",Table1[[#This Row],[tenure]]&gt;60,"5+ Years")</f>
        <v>5+ Years</v>
      </c>
      <c r="X6778" t="str">
        <f>IF(AND(Table1[[#This Row],[Contract]]="Month-to-Month", Table1[[#This Row],[PaymentMethod]]= "Electronic check"), "High Risk", "Standard")</f>
        <v>Standard</v>
      </c>
      <c r="Y6778" s="11">
        <f>IFERROR(Table1[[#This Row],[TotalCharges]]/Table1[[#This Row],[tenure]],"0")</f>
        <v>77.737903225806448</v>
      </c>
      <c r="Z6778" t="str">
        <f>IF(Table1[[#This Row],[SeniorCitizen]]=1,"Yes","No")</f>
        <v>Yes</v>
      </c>
    </row>
    <row r="6779" spans="1:26" x14ac:dyDescent="0.35">
      <c r="A6779" t="s">
        <v>6814</v>
      </c>
      <c r="B6779" t="s">
        <v>30</v>
      </c>
      <c r="C6779">
        <v>0</v>
      </c>
      <c r="D6779" t="s">
        <v>23</v>
      </c>
      <c r="E6779" t="s">
        <v>24</v>
      </c>
      <c r="F6779">
        <v>3</v>
      </c>
      <c r="G6779" t="s">
        <v>24</v>
      </c>
      <c r="H6779" t="s">
        <v>24</v>
      </c>
      <c r="I6779" t="s">
        <v>26</v>
      </c>
      <c r="J6779" t="s">
        <v>24</v>
      </c>
      <c r="K6779" t="s">
        <v>24</v>
      </c>
      <c r="L6779" t="s">
        <v>24</v>
      </c>
      <c r="M6779" t="s">
        <v>23</v>
      </c>
      <c r="N6779" t="s">
        <v>24</v>
      </c>
      <c r="O6779" t="s">
        <v>24</v>
      </c>
      <c r="P6779" t="s">
        <v>27</v>
      </c>
      <c r="Q6779" t="s">
        <v>23</v>
      </c>
      <c r="R6779" t="s">
        <v>28</v>
      </c>
      <c r="S6779" s="2">
        <v>29.9</v>
      </c>
      <c r="T6779" s="2">
        <v>92.25</v>
      </c>
      <c r="U6779" t="s">
        <v>24</v>
      </c>
      <c r="V6779">
        <f>COUNTIF(Table1[[#This Row],[OnlineSecurity]:[StreamingMovies]], "Yes")</f>
        <v>1</v>
      </c>
      <c r="W6779" t="str" cm="1">
        <f t="array" ref="W6779">_xlfn.IFS(Table1[[#This Row],[tenure]]&lt;=12,"0-1 Years", Table1[[#This Row],[tenure]] &lt;=36, "1-3 Years",Table1[[#This Row],[tenure]]&lt;=60, "3-5 Years",Table1[[#This Row],[tenure]]&gt;60,"5+ Years")</f>
        <v>0-1 Years</v>
      </c>
      <c r="X6779" t="str">
        <f>IF(AND(Table1[[#This Row],[Contract]]="Month-to-Month", Table1[[#This Row],[PaymentMethod]]= "Electronic check"), "High Risk", "Standard")</f>
        <v>High Risk</v>
      </c>
      <c r="Y6779" s="11">
        <f>IFERROR(Table1[[#This Row],[TotalCharges]]/Table1[[#This Row],[tenure]],"0")</f>
        <v>30.75</v>
      </c>
      <c r="Z6779" t="str">
        <f>IF(Table1[[#This Row],[SeniorCitizen]]=1,"Yes","No")</f>
        <v>No</v>
      </c>
    </row>
    <row r="6780" spans="1:26" x14ac:dyDescent="0.35">
      <c r="A6780" t="s">
        <v>6815</v>
      </c>
      <c r="B6780" t="s">
        <v>22</v>
      </c>
      <c r="C6780">
        <v>0</v>
      </c>
      <c r="D6780" t="s">
        <v>24</v>
      </c>
      <c r="E6780" t="s">
        <v>23</v>
      </c>
      <c r="F6780">
        <v>72</v>
      </c>
      <c r="G6780" t="s">
        <v>23</v>
      </c>
      <c r="H6780" t="s">
        <v>24</v>
      </c>
      <c r="I6780" t="s">
        <v>24</v>
      </c>
      <c r="J6780" t="s">
        <v>24</v>
      </c>
      <c r="K6780" t="s">
        <v>24</v>
      </c>
      <c r="L6780" t="s">
        <v>24</v>
      </c>
      <c r="M6780" t="s">
        <v>24</v>
      </c>
      <c r="N6780" t="s">
        <v>24</v>
      </c>
      <c r="O6780" t="s">
        <v>24</v>
      </c>
      <c r="P6780" t="s">
        <v>47</v>
      </c>
      <c r="Q6780" t="s">
        <v>23</v>
      </c>
      <c r="R6780" t="s">
        <v>32</v>
      </c>
      <c r="S6780" s="2">
        <v>19.75</v>
      </c>
      <c r="T6780" s="2">
        <v>1567</v>
      </c>
      <c r="U6780" t="s">
        <v>24</v>
      </c>
      <c r="V6780">
        <f>COUNTIF(Table1[[#This Row],[OnlineSecurity]:[StreamingMovies]], "Yes")</f>
        <v>0</v>
      </c>
      <c r="W6780" t="str" cm="1">
        <f t="array" ref="W6780">_xlfn.IFS(Table1[[#This Row],[tenure]]&lt;=12,"0-1 Years", Table1[[#This Row],[tenure]] &lt;=36, "1-3 Years",Table1[[#This Row],[tenure]]&lt;=60, "3-5 Years",Table1[[#This Row],[tenure]]&gt;60,"5+ Years")</f>
        <v>5+ Years</v>
      </c>
      <c r="X6780" t="str">
        <f>IF(AND(Table1[[#This Row],[Contract]]="Month-to-Month", Table1[[#This Row],[PaymentMethod]]= "Electronic check"), "High Risk", "Standard")</f>
        <v>Standard</v>
      </c>
      <c r="Y6780" s="11">
        <f>IFERROR(Table1[[#This Row],[TotalCharges]]/Table1[[#This Row],[tenure]],"0")</f>
        <v>21.763888888888889</v>
      </c>
      <c r="Z6780" t="str">
        <f>IF(Table1[[#This Row],[SeniorCitizen]]=1,"Yes","No")</f>
        <v>No</v>
      </c>
    </row>
    <row r="6781" spans="1:26" x14ac:dyDescent="0.35">
      <c r="A6781" t="s">
        <v>6816</v>
      </c>
      <c r="B6781" t="s">
        <v>30</v>
      </c>
      <c r="C6781">
        <v>0</v>
      </c>
      <c r="D6781" t="s">
        <v>24</v>
      </c>
      <c r="E6781" t="s">
        <v>23</v>
      </c>
      <c r="F6781">
        <v>29</v>
      </c>
      <c r="G6781" t="s">
        <v>24</v>
      </c>
      <c r="H6781" t="s">
        <v>24</v>
      </c>
      <c r="I6781" t="s">
        <v>26</v>
      </c>
      <c r="J6781" t="s">
        <v>23</v>
      </c>
      <c r="K6781" t="s">
        <v>23</v>
      </c>
      <c r="L6781" t="s">
        <v>23</v>
      </c>
      <c r="M6781" t="s">
        <v>23</v>
      </c>
      <c r="N6781" t="s">
        <v>24</v>
      </c>
      <c r="O6781" t="s">
        <v>24</v>
      </c>
      <c r="P6781" t="s">
        <v>27</v>
      </c>
      <c r="Q6781" t="s">
        <v>23</v>
      </c>
      <c r="R6781" t="s">
        <v>32</v>
      </c>
      <c r="S6781" s="2">
        <v>45</v>
      </c>
      <c r="T6781" s="2">
        <v>1242.45</v>
      </c>
      <c r="U6781" t="s">
        <v>24</v>
      </c>
      <c r="V6781">
        <f>COUNTIF(Table1[[#This Row],[OnlineSecurity]:[StreamingMovies]], "Yes")</f>
        <v>4</v>
      </c>
      <c r="W6781" t="str" cm="1">
        <f t="array" ref="W6781">_xlfn.IFS(Table1[[#This Row],[tenure]]&lt;=12,"0-1 Years", Table1[[#This Row],[tenure]] &lt;=36, "1-3 Years",Table1[[#This Row],[tenure]]&lt;=60, "3-5 Years",Table1[[#This Row],[tenure]]&gt;60,"5+ Years")</f>
        <v>1-3 Years</v>
      </c>
      <c r="X6781" t="str">
        <f>IF(AND(Table1[[#This Row],[Contract]]="Month-to-Month", Table1[[#This Row],[PaymentMethod]]= "Electronic check"), "High Risk", "Standard")</f>
        <v>Standard</v>
      </c>
      <c r="Y6781" s="11">
        <f>IFERROR(Table1[[#This Row],[TotalCharges]]/Table1[[#This Row],[tenure]],"0")</f>
        <v>42.843103448275862</v>
      </c>
      <c r="Z6781" t="str">
        <f>IF(Table1[[#This Row],[SeniorCitizen]]=1,"Yes","No")</f>
        <v>No</v>
      </c>
    </row>
    <row r="6782" spans="1:26" x14ac:dyDescent="0.3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7104</v>
      </c>
      <c r="S6782" s="2">
        <v>44.8</v>
      </c>
      <c r="T6782" s="2">
        <v>559.20000000000005</v>
      </c>
      <c r="U6782" t="s">
        <v>24</v>
      </c>
      <c r="V6782">
        <f>COUNTIF(Table1[[#This Row],[OnlineSecurity]:[StreamingMovies]], "Yes")</f>
        <v>0</v>
      </c>
      <c r="W6782" t="str" cm="1">
        <f t="array" ref="W6782">_xlfn.IFS(Table1[[#This Row],[tenure]]&lt;=12,"0-1 Years", Table1[[#This Row],[tenure]] &lt;=36, "1-3 Years",Table1[[#This Row],[tenure]]&lt;=60, "3-5 Years",Table1[[#This Row],[tenure]]&gt;60,"5+ Years")</f>
        <v>1-3 Years</v>
      </c>
      <c r="X6782" t="str">
        <f>IF(AND(Table1[[#This Row],[Contract]]="Month-to-Month", Table1[[#This Row],[PaymentMethod]]= "Electronic check"), "High Risk", "Standard")</f>
        <v>Standard</v>
      </c>
      <c r="Y6782" s="11">
        <f>IFERROR(Table1[[#This Row],[TotalCharges]]/Table1[[#This Row],[tenure]],"0")</f>
        <v>43.015384615384619</v>
      </c>
      <c r="Z6782" t="str">
        <f>IF(Table1[[#This Row],[SeniorCitizen]]=1,"Yes","No")</f>
        <v>No</v>
      </c>
    </row>
    <row r="6783" spans="1:26" x14ac:dyDescent="0.3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s="2">
        <v>69.650000000000006</v>
      </c>
      <c r="T6783" s="2">
        <v>220.1</v>
      </c>
      <c r="U6783" t="s">
        <v>23</v>
      </c>
      <c r="V6783">
        <f>COUNTIF(Table1[[#This Row],[OnlineSecurity]:[StreamingMovies]], "Yes")</f>
        <v>0</v>
      </c>
      <c r="W6783" t="str" cm="1">
        <f t="array" ref="W6783">_xlfn.IFS(Table1[[#This Row],[tenure]]&lt;=12,"0-1 Years", Table1[[#This Row],[tenure]] &lt;=36, "1-3 Years",Table1[[#This Row],[tenure]]&lt;=60, "3-5 Years",Table1[[#This Row],[tenure]]&gt;60,"5+ Years")</f>
        <v>0-1 Years</v>
      </c>
      <c r="X6783" t="str">
        <f>IF(AND(Table1[[#This Row],[Contract]]="Month-to-Month", Table1[[#This Row],[PaymentMethod]]= "Electronic check"), "High Risk", "Standard")</f>
        <v>High Risk</v>
      </c>
      <c r="Y6783" s="11">
        <f>IFERROR(Table1[[#This Row],[TotalCharges]]/Table1[[#This Row],[tenure]],"0")</f>
        <v>73.36666666666666</v>
      </c>
      <c r="Z6783" t="str">
        <f>IF(Table1[[#This Row],[SeniorCitizen]]=1,"Yes","No")</f>
        <v>No</v>
      </c>
    </row>
    <row r="6784" spans="1:26" x14ac:dyDescent="0.3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s="2">
        <v>51.1</v>
      </c>
      <c r="T6784" s="2">
        <v>531.15</v>
      </c>
      <c r="U6784" t="s">
        <v>24</v>
      </c>
      <c r="V6784">
        <f>COUNTIF(Table1[[#This Row],[OnlineSecurity]:[StreamingMovies]], "Yes")</f>
        <v>1</v>
      </c>
      <c r="W6784" t="str" cm="1">
        <f t="array" ref="W6784">_xlfn.IFS(Table1[[#This Row],[tenure]]&lt;=12,"0-1 Years", Table1[[#This Row],[tenure]] &lt;=36, "1-3 Years",Table1[[#This Row],[tenure]]&lt;=60, "3-5 Years",Table1[[#This Row],[tenure]]&gt;60,"5+ Years")</f>
        <v>0-1 Years</v>
      </c>
      <c r="X6784" t="str">
        <f>IF(AND(Table1[[#This Row],[Contract]]="Month-to-Month", Table1[[#This Row],[PaymentMethod]]= "Electronic check"), "High Risk", "Standard")</f>
        <v>High Risk</v>
      </c>
      <c r="Y6784" s="11">
        <f>IFERROR(Table1[[#This Row],[TotalCharges]]/Table1[[#This Row],[tenure]],"0")</f>
        <v>48.286363636363632</v>
      </c>
      <c r="Z6784" t="str">
        <f>IF(Table1[[#This Row],[SeniorCitizen]]=1,"Yes","No")</f>
        <v>No</v>
      </c>
    </row>
    <row r="6785" spans="1:26" x14ac:dyDescent="0.35">
      <c r="A6785" t="s">
        <v>6820</v>
      </c>
      <c r="B6785" t="s">
        <v>22</v>
      </c>
      <c r="C6785">
        <v>0</v>
      </c>
      <c r="D6785" t="s">
        <v>24</v>
      </c>
      <c r="E6785" t="s">
        <v>23</v>
      </c>
      <c r="F6785">
        <v>21</v>
      </c>
      <c r="G6785" t="s">
        <v>24</v>
      </c>
      <c r="H6785" t="s">
        <v>24</v>
      </c>
      <c r="I6785" t="s">
        <v>26</v>
      </c>
      <c r="J6785" t="s">
        <v>23</v>
      </c>
      <c r="K6785" t="s">
        <v>23</v>
      </c>
      <c r="L6785" t="s">
        <v>23</v>
      </c>
      <c r="M6785" t="s">
        <v>23</v>
      </c>
      <c r="N6785" t="s">
        <v>23</v>
      </c>
      <c r="O6785" t="s">
        <v>24</v>
      </c>
      <c r="P6785" t="s">
        <v>47</v>
      </c>
      <c r="Q6785" t="s">
        <v>24</v>
      </c>
      <c r="R6785" t="s">
        <v>32</v>
      </c>
      <c r="S6785" s="2">
        <v>53.15</v>
      </c>
      <c r="T6785" s="2">
        <v>1183.2</v>
      </c>
      <c r="U6785" t="s">
        <v>24</v>
      </c>
      <c r="V6785">
        <f>COUNTIF(Table1[[#This Row],[OnlineSecurity]:[StreamingMovies]], "Yes")</f>
        <v>5</v>
      </c>
      <c r="W6785" t="str" cm="1">
        <f t="array" ref="W6785">_xlfn.IFS(Table1[[#This Row],[tenure]]&lt;=12,"0-1 Years", Table1[[#This Row],[tenure]] &lt;=36, "1-3 Years",Table1[[#This Row],[tenure]]&lt;=60, "3-5 Years",Table1[[#This Row],[tenure]]&gt;60,"5+ Years")</f>
        <v>1-3 Years</v>
      </c>
      <c r="X6785" t="str">
        <f>IF(AND(Table1[[#This Row],[Contract]]="Month-to-Month", Table1[[#This Row],[PaymentMethod]]= "Electronic check"), "High Risk", "Standard")</f>
        <v>Standard</v>
      </c>
      <c r="Y6785" s="11">
        <f>IFERROR(Table1[[#This Row],[TotalCharges]]/Table1[[#This Row],[tenure]],"0")</f>
        <v>56.342857142857142</v>
      </c>
      <c r="Z6785" t="str">
        <f>IF(Table1[[#This Row],[SeniorCitizen]]=1,"Yes","No")</f>
        <v>No</v>
      </c>
    </row>
    <row r="6786" spans="1:26" x14ac:dyDescent="0.35">
      <c r="A6786" t="s">
        <v>6821</v>
      </c>
      <c r="B6786" t="s">
        <v>22</v>
      </c>
      <c r="C6786">
        <v>0</v>
      </c>
      <c r="D6786" t="s">
        <v>24</v>
      </c>
      <c r="E6786" t="s">
        <v>24</v>
      </c>
      <c r="F6786">
        <v>19</v>
      </c>
      <c r="G6786" t="s">
        <v>23</v>
      </c>
      <c r="H6786" t="s">
        <v>23</v>
      </c>
      <c r="I6786" t="s">
        <v>24</v>
      </c>
      <c r="J6786" t="s">
        <v>24</v>
      </c>
      <c r="K6786" t="s">
        <v>24</v>
      </c>
      <c r="L6786" t="s">
        <v>24</v>
      </c>
      <c r="M6786" t="s">
        <v>24</v>
      </c>
      <c r="N6786" t="s">
        <v>24</v>
      </c>
      <c r="O6786" t="s">
        <v>24</v>
      </c>
      <c r="P6786" t="s">
        <v>27</v>
      </c>
      <c r="Q6786" t="s">
        <v>24</v>
      </c>
      <c r="R6786" t="s">
        <v>7104</v>
      </c>
      <c r="S6786" s="2">
        <v>24.7</v>
      </c>
      <c r="T6786" s="2">
        <v>465.85</v>
      </c>
      <c r="U6786" t="s">
        <v>24</v>
      </c>
      <c r="V6786">
        <f>COUNTIF(Table1[[#This Row],[OnlineSecurity]:[StreamingMovies]], "Yes")</f>
        <v>0</v>
      </c>
      <c r="W6786" t="str" cm="1">
        <f t="array" ref="W6786">_xlfn.IFS(Table1[[#This Row],[tenure]]&lt;=12,"0-1 Years", Table1[[#This Row],[tenure]] &lt;=36, "1-3 Years",Table1[[#This Row],[tenure]]&lt;=60, "3-5 Years",Table1[[#This Row],[tenure]]&gt;60,"5+ Years")</f>
        <v>1-3 Years</v>
      </c>
      <c r="X6786" t="str">
        <f>IF(AND(Table1[[#This Row],[Contract]]="Month-to-Month", Table1[[#This Row],[PaymentMethod]]= "Electronic check"), "High Risk", "Standard")</f>
        <v>Standard</v>
      </c>
      <c r="Y6786" s="11">
        <f>IFERROR(Table1[[#This Row],[TotalCharges]]/Table1[[#This Row],[tenure]],"0")</f>
        <v>24.518421052631581</v>
      </c>
      <c r="Z6786" t="str">
        <f>IF(Table1[[#This Row],[SeniorCitizen]]=1,"Yes","No")</f>
        <v>No</v>
      </c>
    </row>
    <row r="6787" spans="1:26" x14ac:dyDescent="0.3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7105</v>
      </c>
      <c r="S6787" s="2">
        <v>111.6</v>
      </c>
      <c r="T6787" s="2">
        <v>6876.05</v>
      </c>
      <c r="U6787" t="s">
        <v>23</v>
      </c>
      <c r="V6787">
        <f>COUNTIF(Table1[[#This Row],[OnlineSecurity]:[StreamingMovies]], "Yes")</f>
        <v>5</v>
      </c>
      <c r="W6787" t="str" cm="1">
        <f t="array" ref="W6787">_xlfn.IFS(Table1[[#This Row],[tenure]]&lt;=12,"0-1 Years", Table1[[#This Row],[tenure]] &lt;=36, "1-3 Years",Table1[[#This Row],[tenure]]&lt;=60, "3-5 Years",Table1[[#This Row],[tenure]]&gt;60,"5+ Years")</f>
        <v>5+ Years</v>
      </c>
      <c r="X6787" t="str">
        <f>IF(AND(Table1[[#This Row],[Contract]]="Month-to-Month", Table1[[#This Row],[PaymentMethod]]= "Electronic check"), "High Risk", "Standard")</f>
        <v>Standard</v>
      </c>
      <c r="Y6787" s="11">
        <f>IFERROR(Table1[[#This Row],[TotalCharges]]/Table1[[#This Row],[tenure]],"0")</f>
        <v>112.72213114754099</v>
      </c>
      <c r="Z6787" t="str">
        <f>IF(Table1[[#This Row],[SeniorCitizen]]=1,"Yes","No")</f>
        <v>No</v>
      </c>
    </row>
    <row r="6788" spans="1:26" x14ac:dyDescent="0.3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7105</v>
      </c>
      <c r="S6788" s="2">
        <v>48.55</v>
      </c>
      <c r="T6788" s="2">
        <v>501</v>
      </c>
      <c r="U6788" t="s">
        <v>23</v>
      </c>
      <c r="V6788">
        <f>COUNTIF(Table1[[#This Row],[OnlineSecurity]:[StreamingMovies]], "Yes")</f>
        <v>1</v>
      </c>
      <c r="W6788" t="str" cm="1">
        <f t="array" ref="W6788">_xlfn.IFS(Table1[[#This Row],[tenure]]&lt;=12,"0-1 Years", Table1[[#This Row],[tenure]] &lt;=36, "1-3 Years",Table1[[#This Row],[tenure]]&lt;=60, "3-5 Years",Table1[[#This Row],[tenure]]&gt;60,"5+ Years")</f>
        <v>0-1 Years</v>
      </c>
      <c r="X6788" t="str">
        <f>IF(AND(Table1[[#This Row],[Contract]]="Month-to-Month", Table1[[#This Row],[PaymentMethod]]= "Electronic check"), "High Risk", "Standard")</f>
        <v>Standard</v>
      </c>
      <c r="Y6788" s="11">
        <f>IFERROR(Table1[[#This Row],[TotalCharges]]/Table1[[#This Row],[tenure]],"0")</f>
        <v>45.545454545454547</v>
      </c>
      <c r="Z6788" t="str">
        <f>IF(Table1[[#This Row],[SeniorCitizen]]=1,"Yes","No")</f>
        <v>No</v>
      </c>
    </row>
    <row r="6789" spans="1:26" x14ac:dyDescent="0.3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s="2">
        <v>109.95</v>
      </c>
      <c r="T6789" s="2">
        <v>3782.4</v>
      </c>
      <c r="U6789" t="s">
        <v>24</v>
      </c>
      <c r="V6789">
        <f>COUNTIF(Table1[[#This Row],[OnlineSecurity]:[StreamingMovies]], "Yes")</f>
        <v>5</v>
      </c>
      <c r="W6789" t="str" cm="1">
        <f t="array" ref="W6789">_xlfn.IFS(Table1[[#This Row],[tenure]]&lt;=12,"0-1 Years", Table1[[#This Row],[tenure]] &lt;=36, "1-3 Years",Table1[[#This Row],[tenure]]&lt;=60, "3-5 Years",Table1[[#This Row],[tenure]]&gt;60,"5+ Years")</f>
        <v>1-3 Years</v>
      </c>
      <c r="X6789" t="str">
        <f>IF(AND(Table1[[#This Row],[Contract]]="Month-to-Month", Table1[[#This Row],[PaymentMethod]]= "Electronic check"), "High Risk", "Standard")</f>
        <v>High Risk</v>
      </c>
      <c r="Y6789" s="11">
        <f>IFERROR(Table1[[#This Row],[TotalCharges]]/Table1[[#This Row],[tenure]],"0")</f>
        <v>108.06857142857143</v>
      </c>
      <c r="Z6789" t="str">
        <f>IF(Table1[[#This Row],[SeniorCitizen]]=1,"Yes","No")</f>
        <v>No</v>
      </c>
    </row>
    <row r="6790" spans="1:26" x14ac:dyDescent="0.35">
      <c r="A6790" t="s">
        <v>6825</v>
      </c>
      <c r="B6790" t="s">
        <v>30</v>
      </c>
      <c r="C6790">
        <v>0</v>
      </c>
      <c r="D6790" t="s">
        <v>24</v>
      </c>
      <c r="E6790" t="s">
        <v>23</v>
      </c>
      <c r="F6790">
        <v>25</v>
      </c>
      <c r="G6790" t="s">
        <v>23</v>
      </c>
      <c r="H6790" t="s">
        <v>24</v>
      </c>
      <c r="I6790" t="s">
        <v>24</v>
      </c>
      <c r="J6790" t="s">
        <v>24</v>
      </c>
      <c r="K6790" t="s">
        <v>24</v>
      </c>
      <c r="L6790" t="s">
        <v>24</v>
      </c>
      <c r="M6790" t="s">
        <v>24</v>
      </c>
      <c r="N6790" t="s">
        <v>24</v>
      </c>
      <c r="O6790" t="s">
        <v>24</v>
      </c>
      <c r="P6790" t="s">
        <v>27</v>
      </c>
      <c r="Q6790" t="s">
        <v>24</v>
      </c>
      <c r="R6790" t="s">
        <v>32</v>
      </c>
      <c r="S6790" s="2">
        <v>20.8</v>
      </c>
      <c r="T6790" s="2">
        <v>460.2</v>
      </c>
      <c r="U6790" t="s">
        <v>24</v>
      </c>
      <c r="V6790">
        <f>COUNTIF(Table1[[#This Row],[OnlineSecurity]:[StreamingMovies]], "Yes")</f>
        <v>0</v>
      </c>
      <c r="W6790" t="str" cm="1">
        <f t="array" ref="W6790">_xlfn.IFS(Table1[[#This Row],[tenure]]&lt;=12,"0-1 Years", Table1[[#This Row],[tenure]] &lt;=36, "1-3 Years",Table1[[#This Row],[tenure]]&lt;=60, "3-5 Years",Table1[[#This Row],[tenure]]&gt;60,"5+ Years")</f>
        <v>1-3 Years</v>
      </c>
      <c r="X6790" t="str">
        <f>IF(AND(Table1[[#This Row],[Contract]]="Month-to-Month", Table1[[#This Row],[PaymentMethod]]= "Electronic check"), "High Risk", "Standard")</f>
        <v>Standard</v>
      </c>
      <c r="Y6790" s="11">
        <f>IFERROR(Table1[[#This Row],[TotalCharges]]/Table1[[#This Row],[tenure]],"0")</f>
        <v>18.408000000000001</v>
      </c>
      <c r="Z6790" t="str">
        <f>IF(Table1[[#This Row],[SeniorCitizen]]=1,"Yes","No")</f>
        <v>No</v>
      </c>
    </row>
    <row r="6791" spans="1:26" x14ac:dyDescent="0.35">
      <c r="A6791" t="s">
        <v>6826</v>
      </c>
      <c r="B6791" t="s">
        <v>22</v>
      </c>
      <c r="C6791">
        <v>0</v>
      </c>
      <c r="D6791" t="s">
        <v>24</v>
      </c>
      <c r="E6791" t="s">
        <v>24</v>
      </c>
      <c r="F6791">
        <v>1</v>
      </c>
      <c r="G6791" t="s">
        <v>23</v>
      </c>
      <c r="H6791" t="s">
        <v>24</v>
      </c>
      <c r="I6791" t="s">
        <v>24</v>
      </c>
      <c r="J6791" t="s">
        <v>24</v>
      </c>
      <c r="K6791" t="s">
        <v>24</v>
      </c>
      <c r="L6791" t="s">
        <v>24</v>
      </c>
      <c r="M6791" t="s">
        <v>24</v>
      </c>
      <c r="N6791" t="s">
        <v>24</v>
      </c>
      <c r="O6791" t="s">
        <v>24</v>
      </c>
      <c r="P6791" t="s">
        <v>27</v>
      </c>
      <c r="Q6791" t="s">
        <v>23</v>
      </c>
      <c r="R6791" t="s">
        <v>32</v>
      </c>
      <c r="S6791" s="2">
        <v>20.2</v>
      </c>
      <c r="T6791" s="2">
        <v>20.2</v>
      </c>
      <c r="U6791" t="s">
        <v>23</v>
      </c>
      <c r="V6791">
        <f>COUNTIF(Table1[[#This Row],[OnlineSecurity]:[StreamingMovies]], "Yes")</f>
        <v>0</v>
      </c>
      <c r="W6791" t="str" cm="1">
        <f t="array" ref="W6791">_xlfn.IFS(Table1[[#This Row],[tenure]]&lt;=12,"0-1 Years", Table1[[#This Row],[tenure]] &lt;=36, "1-3 Years",Table1[[#This Row],[tenure]]&lt;=60, "3-5 Years",Table1[[#This Row],[tenure]]&gt;60,"5+ Years")</f>
        <v>0-1 Years</v>
      </c>
      <c r="X6791" t="str">
        <f>IF(AND(Table1[[#This Row],[Contract]]="Month-to-Month", Table1[[#This Row],[PaymentMethod]]= "Electronic check"), "High Risk", "Standard")</f>
        <v>Standard</v>
      </c>
      <c r="Y6791" s="11">
        <f>IFERROR(Table1[[#This Row],[TotalCharges]]/Table1[[#This Row],[tenure]],"0")</f>
        <v>20.2</v>
      </c>
      <c r="Z6791" t="str">
        <f>IF(Table1[[#This Row],[SeniorCitizen]]=1,"Yes","No")</f>
        <v>No</v>
      </c>
    </row>
    <row r="6792" spans="1:26" x14ac:dyDescent="0.35">
      <c r="A6792" t="s">
        <v>6827</v>
      </c>
      <c r="B6792" t="s">
        <v>22</v>
      </c>
      <c r="C6792">
        <v>0</v>
      </c>
      <c r="D6792" t="s">
        <v>24</v>
      </c>
      <c r="E6792" t="s">
        <v>24</v>
      </c>
      <c r="F6792">
        <v>67</v>
      </c>
      <c r="G6792" t="s">
        <v>23</v>
      </c>
      <c r="H6792" t="s">
        <v>23</v>
      </c>
      <c r="I6792" t="s">
        <v>24</v>
      </c>
      <c r="J6792" t="s">
        <v>24</v>
      </c>
      <c r="K6792" t="s">
        <v>24</v>
      </c>
      <c r="L6792" t="s">
        <v>24</v>
      </c>
      <c r="M6792" t="s">
        <v>24</v>
      </c>
      <c r="N6792" t="s">
        <v>24</v>
      </c>
      <c r="O6792" t="s">
        <v>24</v>
      </c>
      <c r="P6792" t="s">
        <v>47</v>
      </c>
      <c r="Q6792" t="s">
        <v>23</v>
      </c>
      <c r="R6792" t="s">
        <v>7104</v>
      </c>
      <c r="S6792" s="2">
        <v>25.6</v>
      </c>
      <c r="T6792" s="2">
        <v>1790.35</v>
      </c>
      <c r="U6792" t="s">
        <v>24</v>
      </c>
      <c r="V6792">
        <f>COUNTIF(Table1[[#This Row],[OnlineSecurity]:[StreamingMovies]], "Yes")</f>
        <v>0</v>
      </c>
      <c r="W6792" t="str" cm="1">
        <f t="array" ref="W6792">_xlfn.IFS(Table1[[#This Row],[tenure]]&lt;=12,"0-1 Years", Table1[[#This Row],[tenure]] &lt;=36, "1-3 Years",Table1[[#This Row],[tenure]]&lt;=60, "3-5 Years",Table1[[#This Row],[tenure]]&gt;60,"5+ Years")</f>
        <v>5+ Years</v>
      </c>
      <c r="X6792" t="str">
        <f>IF(AND(Table1[[#This Row],[Contract]]="Month-to-Month", Table1[[#This Row],[PaymentMethod]]= "Electronic check"), "High Risk", "Standard")</f>
        <v>Standard</v>
      </c>
      <c r="Y6792" s="11">
        <f>IFERROR(Table1[[#This Row],[TotalCharges]]/Table1[[#This Row],[tenure]],"0")</f>
        <v>26.721641791044775</v>
      </c>
      <c r="Z6792" t="str">
        <f>IF(Table1[[#This Row],[SeniorCitizen]]=1,"Yes","No")</f>
        <v>No</v>
      </c>
    </row>
    <row r="6793" spans="1:26" x14ac:dyDescent="0.35">
      <c r="A6793" t="s">
        <v>6828</v>
      </c>
      <c r="B6793" t="s">
        <v>30</v>
      </c>
      <c r="C6793">
        <v>0</v>
      </c>
      <c r="D6793" t="s">
        <v>24</v>
      </c>
      <c r="E6793" t="s">
        <v>24</v>
      </c>
      <c r="F6793">
        <v>19</v>
      </c>
      <c r="G6793" t="s">
        <v>24</v>
      </c>
      <c r="H6793" t="s">
        <v>24</v>
      </c>
      <c r="I6793" t="s">
        <v>26</v>
      </c>
      <c r="J6793" t="s">
        <v>24</v>
      </c>
      <c r="K6793" t="s">
        <v>24</v>
      </c>
      <c r="L6793" t="s">
        <v>23</v>
      </c>
      <c r="M6793" t="s">
        <v>24</v>
      </c>
      <c r="N6793" t="s">
        <v>23</v>
      </c>
      <c r="O6793" t="s">
        <v>24</v>
      </c>
      <c r="P6793" t="s">
        <v>27</v>
      </c>
      <c r="Q6793" t="s">
        <v>23</v>
      </c>
      <c r="R6793" t="s">
        <v>28</v>
      </c>
      <c r="S6793" s="2">
        <v>39.65</v>
      </c>
      <c r="T6793" s="2">
        <v>733.35</v>
      </c>
      <c r="U6793" t="s">
        <v>23</v>
      </c>
      <c r="V6793">
        <f>COUNTIF(Table1[[#This Row],[OnlineSecurity]:[StreamingMovies]], "Yes")</f>
        <v>2</v>
      </c>
      <c r="W6793" t="str" cm="1">
        <f t="array" ref="W6793">_xlfn.IFS(Table1[[#This Row],[tenure]]&lt;=12,"0-1 Years", Table1[[#This Row],[tenure]] &lt;=36, "1-3 Years",Table1[[#This Row],[tenure]]&lt;=60, "3-5 Years",Table1[[#This Row],[tenure]]&gt;60,"5+ Years")</f>
        <v>1-3 Years</v>
      </c>
      <c r="X6793" t="str">
        <f>IF(AND(Table1[[#This Row],[Contract]]="Month-to-Month", Table1[[#This Row],[PaymentMethod]]= "Electronic check"), "High Risk", "Standard")</f>
        <v>High Risk</v>
      </c>
      <c r="Y6793" s="11">
        <f>IFERROR(Table1[[#This Row],[TotalCharges]]/Table1[[#This Row],[tenure]],"0")</f>
        <v>38.597368421052636</v>
      </c>
      <c r="Z6793" t="str">
        <f>IF(Table1[[#This Row],[SeniorCitizen]]=1,"Yes","No")</f>
        <v>No</v>
      </c>
    </row>
    <row r="6794" spans="1:26" x14ac:dyDescent="0.35">
      <c r="A6794" t="s">
        <v>6829</v>
      </c>
      <c r="B6794" t="s">
        <v>30</v>
      </c>
      <c r="C6794">
        <v>0</v>
      </c>
      <c r="D6794" t="s">
        <v>24</v>
      </c>
      <c r="E6794" t="s">
        <v>24</v>
      </c>
      <c r="F6794">
        <v>56</v>
      </c>
      <c r="G6794" t="s">
        <v>23</v>
      </c>
      <c r="H6794" t="s">
        <v>23</v>
      </c>
      <c r="I6794" t="s">
        <v>24</v>
      </c>
      <c r="J6794" t="s">
        <v>24</v>
      </c>
      <c r="K6794" t="s">
        <v>24</v>
      </c>
      <c r="L6794" t="s">
        <v>24</v>
      </c>
      <c r="M6794" t="s">
        <v>24</v>
      </c>
      <c r="N6794" t="s">
        <v>24</v>
      </c>
      <c r="O6794" t="s">
        <v>24</v>
      </c>
      <c r="P6794" t="s">
        <v>31</v>
      </c>
      <c r="Q6794" t="s">
        <v>24</v>
      </c>
      <c r="R6794" t="s">
        <v>28</v>
      </c>
      <c r="S6794" s="2">
        <v>24.9</v>
      </c>
      <c r="T6794" s="2">
        <v>1334</v>
      </c>
      <c r="U6794" t="s">
        <v>23</v>
      </c>
      <c r="V6794">
        <f>COUNTIF(Table1[[#This Row],[OnlineSecurity]:[StreamingMovies]], "Yes")</f>
        <v>0</v>
      </c>
      <c r="W6794" t="str" cm="1">
        <f t="array" ref="W6794">_xlfn.IFS(Table1[[#This Row],[tenure]]&lt;=12,"0-1 Years", Table1[[#This Row],[tenure]] &lt;=36, "1-3 Years",Table1[[#This Row],[tenure]]&lt;=60, "3-5 Years",Table1[[#This Row],[tenure]]&gt;60,"5+ Years")</f>
        <v>3-5 Years</v>
      </c>
      <c r="X6794" t="str">
        <f>IF(AND(Table1[[#This Row],[Contract]]="Month-to-Month", Table1[[#This Row],[PaymentMethod]]= "Electronic check"), "High Risk", "Standard")</f>
        <v>Standard</v>
      </c>
      <c r="Y6794" s="11">
        <f>IFERROR(Table1[[#This Row],[TotalCharges]]/Table1[[#This Row],[tenure]],"0")</f>
        <v>23.821428571428573</v>
      </c>
      <c r="Z6794" t="str">
        <f>IF(Table1[[#This Row],[SeniorCitizen]]=1,"Yes","No")</f>
        <v>No</v>
      </c>
    </row>
    <row r="6795" spans="1:26" x14ac:dyDescent="0.3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7105</v>
      </c>
      <c r="S6795" s="2">
        <v>108.4</v>
      </c>
      <c r="T6795" s="2">
        <v>7767.25</v>
      </c>
      <c r="U6795" t="s">
        <v>24</v>
      </c>
      <c r="V6795">
        <f>COUNTIF(Table1[[#This Row],[OnlineSecurity]:[StreamingMovies]], "Yes")</f>
        <v>5</v>
      </c>
      <c r="W6795" t="str" cm="1">
        <f t="array" ref="W6795">_xlfn.IFS(Table1[[#This Row],[tenure]]&lt;=12,"0-1 Years", Table1[[#This Row],[tenure]] &lt;=36, "1-3 Years",Table1[[#This Row],[tenure]]&lt;=60, "3-5 Years",Table1[[#This Row],[tenure]]&gt;60,"5+ Years")</f>
        <v>5+ Years</v>
      </c>
      <c r="X6795" t="str">
        <f>IF(AND(Table1[[#This Row],[Contract]]="Month-to-Month", Table1[[#This Row],[PaymentMethod]]= "Electronic check"), "High Risk", "Standard")</f>
        <v>Standard</v>
      </c>
      <c r="Y6795" s="11">
        <f>IFERROR(Table1[[#This Row],[TotalCharges]]/Table1[[#This Row],[tenure]],"0")</f>
        <v>107.87847222222223</v>
      </c>
      <c r="Z6795" t="str">
        <f>IF(Table1[[#This Row],[SeniorCitizen]]=1,"Yes","No")</f>
        <v>No</v>
      </c>
    </row>
    <row r="6796" spans="1:26" x14ac:dyDescent="0.35">
      <c r="A6796" t="s">
        <v>6831</v>
      </c>
      <c r="B6796" t="s">
        <v>30</v>
      </c>
      <c r="C6796">
        <v>0</v>
      </c>
      <c r="D6796" t="s">
        <v>24</v>
      </c>
      <c r="E6796" t="s">
        <v>24</v>
      </c>
      <c r="F6796">
        <v>43</v>
      </c>
      <c r="G6796" t="s">
        <v>23</v>
      </c>
      <c r="H6796" t="s">
        <v>24</v>
      </c>
      <c r="I6796" t="s">
        <v>24</v>
      </c>
      <c r="J6796" t="s">
        <v>24</v>
      </c>
      <c r="K6796" t="s">
        <v>24</v>
      </c>
      <c r="L6796" t="s">
        <v>24</v>
      </c>
      <c r="M6796" t="s">
        <v>24</v>
      </c>
      <c r="N6796" t="s">
        <v>24</v>
      </c>
      <c r="O6796" t="s">
        <v>24</v>
      </c>
      <c r="P6796" t="s">
        <v>47</v>
      </c>
      <c r="Q6796" t="s">
        <v>24</v>
      </c>
      <c r="R6796" t="s">
        <v>32</v>
      </c>
      <c r="S6796" s="2">
        <v>19.55</v>
      </c>
      <c r="T6796" s="2">
        <v>876.15</v>
      </c>
      <c r="U6796" t="s">
        <v>24</v>
      </c>
      <c r="V6796">
        <f>COUNTIF(Table1[[#This Row],[OnlineSecurity]:[StreamingMovies]], "Yes")</f>
        <v>0</v>
      </c>
      <c r="W6796" t="str" cm="1">
        <f t="array" ref="W6796">_xlfn.IFS(Table1[[#This Row],[tenure]]&lt;=12,"0-1 Years", Table1[[#This Row],[tenure]] &lt;=36, "1-3 Years",Table1[[#This Row],[tenure]]&lt;=60, "3-5 Years",Table1[[#This Row],[tenure]]&gt;60,"5+ Years")</f>
        <v>3-5 Years</v>
      </c>
      <c r="X6796" t="str">
        <f>IF(AND(Table1[[#This Row],[Contract]]="Month-to-Month", Table1[[#This Row],[PaymentMethod]]= "Electronic check"), "High Risk", "Standard")</f>
        <v>Standard</v>
      </c>
      <c r="Y6796" s="11">
        <f>IFERROR(Table1[[#This Row],[TotalCharges]]/Table1[[#This Row],[tenure]],"0")</f>
        <v>20.375581395348835</v>
      </c>
      <c r="Z6796" t="str">
        <f>IF(Table1[[#This Row],[SeniorCitizen]]=1,"Yes","No")</f>
        <v>No</v>
      </c>
    </row>
    <row r="6797" spans="1:26" x14ac:dyDescent="0.3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s="2">
        <v>85.1</v>
      </c>
      <c r="T6797" s="2">
        <v>4600.95</v>
      </c>
      <c r="U6797" t="s">
        <v>24</v>
      </c>
      <c r="V6797">
        <f>COUNTIF(Table1[[#This Row],[OnlineSecurity]:[StreamingMovies]], "Yes")</f>
        <v>2</v>
      </c>
      <c r="W6797" t="str" cm="1">
        <f t="array" ref="W6797">_xlfn.IFS(Table1[[#This Row],[tenure]]&lt;=12,"0-1 Years", Table1[[#This Row],[tenure]] &lt;=36, "1-3 Years",Table1[[#This Row],[tenure]]&lt;=60, "3-5 Years",Table1[[#This Row],[tenure]]&gt;60,"5+ Years")</f>
        <v>3-5 Years</v>
      </c>
      <c r="X6797" t="str">
        <f>IF(AND(Table1[[#This Row],[Contract]]="Month-to-Month", Table1[[#This Row],[PaymentMethod]]= "Electronic check"), "High Risk", "Standard")</f>
        <v>High Risk</v>
      </c>
      <c r="Y6797" s="11">
        <f>IFERROR(Table1[[#This Row],[TotalCharges]]/Table1[[#This Row],[tenure]],"0")</f>
        <v>83.653636363636366</v>
      </c>
      <c r="Z6797" t="str">
        <f>IF(Table1[[#This Row],[SeniorCitizen]]=1,"Yes","No")</f>
        <v>No</v>
      </c>
    </row>
    <row r="6798" spans="1:26" x14ac:dyDescent="0.3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s="2">
        <v>56.7</v>
      </c>
      <c r="T6798" s="2">
        <v>113.55</v>
      </c>
      <c r="U6798" t="s">
        <v>23</v>
      </c>
      <c r="V6798">
        <f>COUNTIF(Table1[[#This Row],[OnlineSecurity]:[StreamingMovies]], "Yes")</f>
        <v>1</v>
      </c>
      <c r="W6798" t="str" cm="1">
        <f t="array" ref="W6798">_xlfn.IFS(Table1[[#This Row],[tenure]]&lt;=12,"0-1 Years", Table1[[#This Row],[tenure]] &lt;=36, "1-3 Years",Table1[[#This Row],[tenure]]&lt;=60, "3-5 Years",Table1[[#This Row],[tenure]]&gt;60,"5+ Years")</f>
        <v>0-1 Years</v>
      </c>
      <c r="X6798" t="str">
        <f>IF(AND(Table1[[#This Row],[Contract]]="Month-to-Month", Table1[[#This Row],[PaymentMethod]]= "Electronic check"), "High Risk", "Standard")</f>
        <v>Standard</v>
      </c>
      <c r="Y6798" s="11">
        <f>IFERROR(Table1[[#This Row],[TotalCharges]]/Table1[[#This Row],[tenure]],"0")</f>
        <v>56.774999999999999</v>
      </c>
      <c r="Z6798" t="str">
        <f>IF(Table1[[#This Row],[SeniorCitizen]]=1,"Yes","No")</f>
        <v>No</v>
      </c>
    </row>
    <row r="6799" spans="1:26" x14ac:dyDescent="0.3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s="2">
        <v>69.05</v>
      </c>
      <c r="T6799" s="2">
        <v>1793.25</v>
      </c>
      <c r="U6799" t="s">
        <v>24</v>
      </c>
      <c r="V6799">
        <f>COUNTIF(Table1[[#This Row],[OnlineSecurity]:[StreamingMovies]], "Yes")</f>
        <v>0</v>
      </c>
      <c r="W6799" t="str" cm="1">
        <f t="array" ref="W6799">_xlfn.IFS(Table1[[#This Row],[tenure]]&lt;=12,"0-1 Years", Table1[[#This Row],[tenure]] &lt;=36, "1-3 Years",Table1[[#This Row],[tenure]]&lt;=60, "3-5 Years",Table1[[#This Row],[tenure]]&gt;60,"5+ Years")</f>
        <v>1-3 Years</v>
      </c>
      <c r="X6799" t="str">
        <f>IF(AND(Table1[[#This Row],[Contract]]="Month-to-Month", Table1[[#This Row],[PaymentMethod]]= "Electronic check"), "High Risk", "Standard")</f>
        <v>Standard</v>
      </c>
      <c r="Y6799" s="11">
        <f>IFERROR(Table1[[#This Row],[TotalCharges]]/Table1[[#This Row],[tenure]],"0")</f>
        <v>66.416666666666671</v>
      </c>
      <c r="Z6799" t="str">
        <f>IF(Table1[[#This Row],[SeniorCitizen]]=1,"Yes","No")</f>
        <v>No</v>
      </c>
    </row>
    <row r="6800" spans="1:26" x14ac:dyDescent="0.3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s="2">
        <v>70.150000000000006</v>
      </c>
      <c r="T6800" s="2">
        <v>886.7</v>
      </c>
      <c r="U6800" t="s">
        <v>24</v>
      </c>
      <c r="V6800">
        <f>COUNTIF(Table1[[#This Row],[OnlineSecurity]:[StreamingMovies]], "Yes")</f>
        <v>0</v>
      </c>
      <c r="W6800" t="str" cm="1">
        <f t="array" ref="W6800">_xlfn.IFS(Table1[[#This Row],[tenure]]&lt;=12,"0-1 Years", Table1[[#This Row],[tenure]] &lt;=36, "1-3 Years",Table1[[#This Row],[tenure]]&lt;=60, "3-5 Years",Table1[[#This Row],[tenure]]&gt;60,"5+ Years")</f>
        <v>1-3 Years</v>
      </c>
      <c r="X6800" t="str">
        <f>IF(AND(Table1[[#This Row],[Contract]]="Month-to-Month", Table1[[#This Row],[PaymentMethod]]= "Electronic check"), "High Risk", "Standard")</f>
        <v>Standard</v>
      </c>
      <c r="Y6800" s="11">
        <f>IFERROR(Table1[[#This Row],[TotalCharges]]/Table1[[#This Row],[tenure]],"0")</f>
        <v>68.207692307692312</v>
      </c>
      <c r="Z6800" t="str">
        <f>IF(Table1[[#This Row],[SeniorCitizen]]=1,"Yes","No")</f>
        <v>No</v>
      </c>
    </row>
    <row r="6801" spans="1:26" x14ac:dyDescent="0.3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s="2">
        <v>111.15</v>
      </c>
      <c r="T6801" s="2">
        <v>7737.55</v>
      </c>
      <c r="U6801" t="s">
        <v>24</v>
      </c>
      <c r="V6801">
        <f>COUNTIF(Table1[[#This Row],[OnlineSecurity]:[StreamingMovies]], "Yes")</f>
        <v>5</v>
      </c>
      <c r="W6801" t="str" cm="1">
        <f t="array" ref="W6801">_xlfn.IFS(Table1[[#This Row],[tenure]]&lt;=12,"0-1 Years", Table1[[#This Row],[tenure]] &lt;=36, "1-3 Years",Table1[[#This Row],[tenure]]&lt;=60, "3-5 Years",Table1[[#This Row],[tenure]]&gt;60,"5+ Years")</f>
        <v>5+ Years</v>
      </c>
      <c r="X6801" t="str">
        <f>IF(AND(Table1[[#This Row],[Contract]]="Month-to-Month", Table1[[#This Row],[PaymentMethod]]= "Electronic check"), "High Risk", "Standard")</f>
        <v>Standard</v>
      </c>
      <c r="Y6801" s="11">
        <f>IFERROR(Table1[[#This Row],[TotalCharges]]/Table1[[#This Row],[tenure]],"0")</f>
        <v>110.53642857142857</v>
      </c>
      <c r="Z6801" t="str">
        <f>IF(Table1[[#This Row],[SeniorCitizen]]=1,"Yes","No")</f>
        <v>No</v>
      </c>
    </row>
    <row r="6802" spans="1:26" x14ac:dyDescent="0.3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s="2">
        <v>105.95</v>
      </c>
      <c r="T6802" s="2">
        <v>1348.9</v>
      </c>
      <c r="U6802" t="s">
        <v>23</v>
      </c>
      <c r="V6802">
        <f>COUNTIF(Table1[[#This Row],[OnlineSecurity]:[StreamingMovies]], "Yes")</f>
        <v>5</v>
      </c>
      <c r="W6802" t="str" cm="1">
        <f t="array" ref="W6802">_xlfn.IFS(Table1[[#This Row],[tenure]]&lt;=12,"0-1 Years", Table1[[#This Row],[tenure]] &lt;=36, "1-3 Years",Table1[[#This Row],[tenure]]&lt;=60, "3-5 Years",Table1[[#This Row],[tenure]]&gt;60,"5+ Years")</f>
        <v>1-3 Years</v>
      </c>
      <c r="X6802" t="str">
        <f>IF(AND(Table1[[#This Row],[Contract]]="Month-to-Month", Table1[[#This Row],[PaymentMethod]]= "Electronic check"), "High Risk", "Standard")</f>
        <v>Standard</v>
      </c>
      <c r="Y6802" s="11">
        <f>IFERROR(Table1[[#This Row],[TotalCharges]]/Table1[[#This Row],[tenure]],"0")</f>
        <v>96.350000000000009</v>
      </c>
      <c r="Z6802" t="str">
        <f>IF(Table1[[#This Row],[SeniorCitizen]]=1,"Yes","No")</f>
        <v>No</v>
      </c>
    </row>
    <row r="6803" spans="1:26" x14ac:dyDescent="0.3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7104</v>
      </c>
      <c r="S6803" s="2">
        <v>89.35</v>
      </c>
      <c r="T6803" s="2">
        <v>1686.85</v>
      </c>
      <c r="U6803" t="s">
        <v>24</v>
      </c>
      <c r="V6803">
        <f>COUNTIF(Table1[[#This Row],[OnlineSecurity]:[StreamingMovies]], "Yes")</f>
        <v>2</v>
      </c>
      <c r="W6803" t="str" cm="1">
        <f t="array" ref="W6803">_xlfn.IFS(Table1[[#This Row],[tenure]]&lt;=12,"0-1 Years", Table1[[#This Row],[tenure]] &lt;=36, "1-3 Years",Table1[[#This Row],[tenure]]&lt;=60, "3-5 Years",Table1[[#This Row],[tenure]]&gt;60,"5+ Years")</f>
        <v>1-3 Years</v>
      </c>
      <c r="X6803" t="str">
        <f>IF(AND(Table1[[#This Row],[Contract]]="Month-to-Month", Table1[[#This Row],[PaymentMethod]]= "Electronic check"), "High Risk", "Standard")</f>
        <v>Standard</v>
      </c>
      <c r="Y6803" s="11">
        <f>IFERROR(Table1[[#This Row],[TotalCharges]]/Table1[[#This Row],[tenure]],"0")</f>
        <v>88.781578947368416</v>
      </c>
      <c r="Z6803" t="str">
        <f>IF(Table1[[#This Row],[SeniorCitizen]]=1,"Yes","No")</f>
        <v>No</v>
      </c>
    </row>
    <row r="6804" spans="1:26" x14ac:dyDescent="0.3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7104</v>
      </c>
      <c r="S6804" s="2">
        <v>89.1</v>
      </c>
      <c r="T6804" s="2">
        <v>1879.25</v>
      </c>
      <c r="U6804" t="s">
        <v>24</v>
      </c>
      <c r="V6804">
        <f>COUNTIF(Table1[[#This Row],[OnlineSecurity]:[StreamingMovies]], "Yes")</f>
        <v>2</v>
      </c>
      <c r="W6804" t="str" cm="1">
        <f t="array" ref="W6804">_xlfn.IFS(Table1[[#This Row],[tenure]]&lt;=12,"0-1 Years", Table1[[#This Row],[tenure]] &lt;=36, "1-3 Years",Table1[[#This Row],[tenure]]&lt;=60, "3-5 Years",Table1[[#This Row],[tenure]]&gt;60,"5+ Years")</f>
        <v>1-3 Years</v>
      </c>
      <c r="X6804" t="str">
        <f>IF(AND(Table1[[#This Row],[Contract]]="Month-to-Month", Table1[[#This Row],[PaymentMethod]]= "Electronic check"), "High Risk", "Standard")</f>
        <v>Standard</v>
      </c>
      <c r="Y6804" s="11">
        <f>IFERROR(Table1[[#This Row],[TotalCharges]]/Table1[[#This Row],[tenure]],"0")</f>
        <v>93.962500000000006</v>
      </c>
      <c r="Z6804" t="str">
        <f>IF(Table1[[#This Row],[SeniorCitizen]]=1,"Yes","No")</f>
        <v>No</v>
      </c>
    </row>
    <row r="6805" spans="1:26" x14ac:dyDescent="0.3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7105</v>
      </c>
      <c r="S6805" s="2">
        <v>91.25</v>
      </c>
      <c r="T6805" s="2">
        <v>4013.8</v>
      </c>
      <c r="U6805" t="s">
        <v>24</v>
      </c>
      <c r="V6805">
        <f>COUNTIF(Table1[[#This Row],[OnlineSecurity]:[StreamingMovies]], "Yes")</f>
        <v>3</v>
      </c>
      <c r="W6805" t="str" cm="1">
        <f t="array" ref="W6805">_xlfn.IFS(Table1[[#This Row],[tenure]]&lt;=12,"0-1 Years", Table1[[#This Row],[tenure]] &lt;=36, "1-3 Years",Table1[[#This Row],[tenure]]&lt;=60, "3-5 Years",Table1[[#This Row],[tenure]]&gt;60,"5+ Years")</f>
        <v>3-5 Years</v>
      </c>
      <c r="X6805" t="str">
        <f>IF(AND(Table1[[#This Row],[Contract]]="Month-to-Month", Table1[[#This Row],[PaymentMethod]]= "Electronic check"), "High Risk", "Standard")</f>
        <v>Standard</v>
      </c>
      <c r="Y6805" s="11">
        <f>IFERROR(Table1[[#This Row],[TotalCharges]]/Table1[[#This Row],[tenure]],"0")</f>
        <v>93.344186046511638</v>
      </c>
      <c r="Z6805" t="str">
        <f>IF(Table1[[#This Row],[SeniorCitizen]]=1,"Yes","No")</f>
        <v>No</v>
      </c>
    </row>
    <row r="6806" spans="1:26" x14ac:dyDescent="0.3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s="2">
        <v>90.35</v>
      </c>
      <c r="T6806" s="2">
        <v>434.5</v>
      </c>
      <c r="U6806" t="s">
        <v>24</v>
      </c>
      <c r="V6806">
        <f>COUNTIF(Table1[[#This Row],[OnlineSecurity]:[StreamingMovies]], "Yes")</f>
        <v>3</v>
      </c>
      <c r="W6806" t="str" cm="1">
        <f t="array" ref="W6806">_xlfn.IFS(Table1[[#This Row],[tenure]]&lt;=12,"0-1 Years", Table1[[#This Row],[tenure]] &lt;=36, "1-3 Years",Table1[[#This Row],[tenure]]&lt;=60, "3-5 Years",Table1[[#This Row],[tenure]]&gt;60,"5+ Years")</f>
        <v>0-1 Years</v>
      </c>
      <c r="X6806" t="str">
        <f>IF(AND(Table1[[#This Row],[Contract]]="Month-to-Month", Table1[[#This Row],[PaymentMethod]]= "Electronic check"), "High Risk", "Standard")</f>
        <v>Standard</v>
      </c>
      <c r="Y6806" s="11">
        <f>IFERROR(Table1[[#This Row],[TotalCharges]]/Table1[[#This Row],[tenure]],"0")</f>
        <v>86.9</v>
      </c>
      <c r="Z6806" t="str">
        <f>IF(Table1[[#This Row],[SeniorCitizen]]=1,"Yes","No")</f>
        <v>No</v>
      </c>
    </row>
    <row r="6807" spans="1:26" x14ac:dyDescent="0.3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7104</v>
      </c>
      <c r="S6807" s="2">
        <v>105.55</v>
      </c>
      <c r="T6807" s="2">
        <v>7195.35</v>
      </c>
      <c r="U6807" t="s">
        <v>24</v>
      </c>
      <c r="V6807">
        <f>COUNTIF(Table1[[#This Row],[OnlineSecurity]:[StreamingMovies]], "Yes")</f>
        <v>4</v>
      </c>
      <c r="W6807" t="str" cm="1">
        <f t="array" ref="W6807">_xlfn.IFS(Table1[[#This Row],[tenure]]&lt;=12,"0-1 Years", Table1[[#This Row],[tenure]] &lt;=36, "1-3 Years",Table1[[#This Row],[tenure]]&lt;=60, "3-5 Years",Table1[[#This Row],[tenure]]&gt;60,"5+ Years")</f>
        <v>5+ Years</v>
      </c>
      <c r="X6807" t="str">
        <f>IF(AND(Table1[[#This Row],[Contract]]="Month-to-Month", Table1[[#This Row],[PaymentMethod]]= "Electronic check"), "High Risk", "Standard")</f>
        <v>Standard</v>
      </c>
      <c r="Y6807" s="11">
        <f>IFERROR(Table1[[#This Row],[TotalCharges]]/Table1[[#This Row],[tenure]],"0")</f>
        <v>102.79071428571429</v>
      </c>
      <c r="Z6807" t="str">
        <f>IF(Table1[[#This Row],[SeniorCitizen]]=1,"Yes","No")</f>
        <v>Yes</v>
      </c>
    </row>
    <row r="6808" spans="1:26" x14ac:dyDescent="0.35">
      <c r="A6808" t="s">
        <v>6843</v>
      </c>
      <c r="B6808" t="s">
        <v>22</v>
      </c>
      <c r="C6808">
        <v>0</v>
      </c>
      <c r="D6808" t="s">
        <v>23</v>
      </c>
      <c r="E6808" t="s">
        <v>24</v>
      </c>
      <c r="F6808">
        <v>40</v>
      </c>
      <c r="G6808" t="s">
        <v>23</v>
      </c>
      <c r="H6808" t="s">
        <v>24</v>
      </c>
      <c r="I6808" t="s">
        <v>24</v>
      </c>
      <c r="J6808" t="s">
        <v>24</v>
      </c>
      <c r="K6808" t="s">
        <v>24</v>
      </c>
      <c r="L6808" t="s">
        <v>24</v>
      </c>
      <c r="M6808" t="s">
        <v>24</v>
      </c>
      <c r="N6808" t="s">
        <v>24</v>
      </c>
      <c r="O6808" t="s">
        <v>24</v>
      </c>
      <c r="P6808" t="s">
        <v>47</v>
      </c>
      <c r="Q6808" t="s">
        <v>24</v>
      </c>
      <c r="R6808" t="s">
        <v>32</v>
      </c>
      <c r="S6808" s="2">
        <v>19.100000000000001</v>
      </c>
      <c r="T6808" s="2">
        <v>780.1</v>
      </c>
      <c r="U6808" t="s">
        <v>24</v>
      </c>
      <c r="V6808">
        <f>COUNTIF(Table1[[#This Row],[OnlineSecurity]:[StreamingMovies]], "Yes")</f>
        <v>0</v>
      </c>
      <c r="W6808" t="str" cm="1">
        <f t="array" ref="W6808">_xlfn.IFS(Table1[[#This Row],[tenure]]&lt;=12,"0-1 Years", Table1[[#This Row],[tenure]] &lt;=36, "1-3 Years",Table1[[#This Row],[tenure]]&lt;=60, "3-5 Years",Table1[[#This Row],[tenure]]&gt;60,"5+ Years")</f>
        <v>3-5 Years</v>
      </c>
      <c r="X6808" t="str">
        <f>IF(AND(Table1[[#This Row],[Contract]]="Month-to-Month", Table1[[#This Row],[PaymentMethod]]= "Electronic check"), "High Risk", "Standard")</f>
        <v>Standard</v>
      </c>
      <c r="Y6808" s="11">
        <f>IFERROR(Table1[[#This Row],[TotalCharges]]/Table1[[#This Row],[tenure]],"0")</f>
        <v>19.502500000000001</v>
      </c>
      <c r="Z6808" t="str">
        <f>IF(Table1[[#This Row],[SeniorCitizen]]=1,"Yes","No")</f>
        <v>No</v>
      </c>
    </row>
    <row r="6809" spans="1:26" x14ac:dyDescent="0.35">
      <c r="A6809" t="s">
        <v>6844</v>
      </c>
      <c r="B6809" t="s">
        <v>30</v>
      </c>
      <c r="C6809">
        <v>0</v>
      </c>
      <c r="D6809" t="s">
        <v>23</v>
      </c>
      <c r="E6809" t="s">
        <v>23</v>
      </c>
      <c r="F6809">
        <v>6</v>
      </c>
      <c r="G6809" t="s">
        <v>23</v>
      </c>
      <c r="H6809" t="s">
        <v>24</v>
      </c>
      <c r="I6809" t="s">
        <v>24</v>
      </c>
      <c r="J6809" t="s">
        <v>24</v>
      </c>
      <c r="K6809" t="s">
        <v>24</v>
      </c>
      <c r="L6809" t="s">
        <v>24</v>
      </c>
      <c r="M6809" t="s">
        <v>24</v>
      </c>
      <c r="N6809" t="s">
        <v>24</v>
      </c>
      <c r="O6809" t="s">
        <v>24</v>
      </c>
      <c r="P6809" t="s">
        <v>47</v>
      </c>
      <c r="Q6809" t="s">
        <v>23</v>
      </c>
      <c r="R6809" t="s">
        <v>7105</v>
      </c>
      <c r="S6809" s="2">
        <v>20.399999999999999</v>
      </c>
      <c r="T6809" s="2">
        <v>107.6</v>
      </c>
      <c r="U6809" t="s">
        <v>24</v>
      </c>
      <c r="V6809">
        <f>COUNTIF(Table1[[#This Row],[OnlineSecurity]:[StreamingMovies]], "Yes")</f>
        <v>0</v>
      </c>
      <c r="W6809" t="str" cm="1">
        <f t="array" ref="W6809">_xlfn.IFS(Table1[[#This Row],[tenure]]&lt;=12,"0-1 Years", Table1[[#This Row],[tenure]] &lt;=36, "1-3 Years",Table1[[#This Row],[tenure]]&lt;=60, "3-5 Years",Table1[[#This Row],[tenure]]&gt;60,"5+ Years")</f>
        <v>0-1 Years</v>
      </c>
      <c r="X6809" t="str">
        <f>IF(AND(Table1[[#This Row],[Contract]]="Month-to-Month", Table1[[#This Row],[PaymentMethod]]= "Electronic check"), "High Risk", "Standard")</f>
        <v>Standard</v>
      </c>
      <c r="Y6809" s="11">
        <f>IFERROR(Table1[[#This Row],[TotalCharges]]/Table1[[#This Row],[tenure]],"0")</f>
        <v>17.933333333333334</v>
      </c>
      <c r="Z6809" t="str">
        <f>IF(Table1[[#This Row],[SeniorCitizen]]=1,"Yes","No")</f>
        <v>No</v>
      </c>
    </row>
    <row r="6810" spans="1:26" x14ac:dyDescent="0.3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s="2">
        <v>100.45</v>
      </c>
      <c r="T6810" s="2">
        <v>3801.7</v>
      </c>
      <c r="U6810" t="s">
        <v>24</v>
      </c>
      <c r="V6810">
        <f>COUNTIF(Table1[[#This Row],[OnlineSecurity]:[StreamingMovies]], "Yes")</f>
        <v>4</v>
      </c>
      <c r="W6810" t="str" cm="1">
        <f t="array" ref="W6810">_xlfn.IFS(Table1[[#This Row],[tenure]]&lt;=12,"0-1 Years", Table1[[#This Row],[tenure]] &lt;=36, "1-3 Years",Table1[[#This Row],[tenure]]&lt;=60, "3-5 Years",Table1[[#This Row],[tenure]]&gt;60,"5+ Years")</f>
        <v>3-5 Years</v>
      </c>
      <c r="X6810" t="str">
        <f>IF(AND(Table1[[#This Row],[Contract]]="Month-to-Month", Table1[[#This Row],[PaymentMethod]]= "Electronic check"), "High Risk", "Standard")</f>
        <v>Standard</v>
      </c>
      <c r="Y6810" s="11">
        <f>IFERROR(Table1[[#This Row],[TotalCharges]]/Table1[[#This Row],[tenure]],"0")</f>
        <v>97.47948717948718</v>
      </c>
      <c r="Z6810" t="str">
        <f>IF(Table1[[#This Row],[SeniorCitizen]]=1,"Yes","No")</f>
        <v>No</v>
      </c>
    </row>
    <row r="6811" spans="1:26" x14ac:dyDescent="0.3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s="2">
        <v>74.95</v>
      </c>
      <c r="T6811" s="2">
        <v>308.7</v>
      </c>
      <c r="U6811" t="s">
        <v>23</v>
      </c>
      <c r="V6811">
        <f>COUNTIF(Table1[[#This Row],[OnlineSecurity]:[StreamingMovies]], "Yes")</f>
        <v>0</v>
      </c>
      <c r="W6811" t="str" cm="1">
        <f t="array" ref="W6811">_xlfn.IFS(Table1[[#This Row],[tenure]]&lt;=12,"0-1 Years", Table1[[#This Row],[tenure]] &lt;=36, "1-3 Years",Table1[[#This Row],[tenure]]&lt;=60, "3-5 Years",Table1[[#This Row],[tenure]]&gt;60,"5+ Years")</f>
        <v>0-1 Years</v>
      </c>
      <c r="X6811" t="str">
        <f>IF(AND(Table1[[#This Row],[Contract]]="Month-to-Month", Table1[[#This Row],[PaymentMethod]]= "Electronic check"), "High Risk", "Standard")</f>
        <v>High Risk</v>
      </c>
      <c r="Y6811" s="11">
        <f>IFERROR(Table1[[#This Row],[TotalCharges]]/Table1[[#This Row],[tenure]],"0")</f>
        <v>77.174999999999997</v>
      </c>
      <c r="Z6811" t="str">
        <f>IF(Table1[[#This Row],[SeniorCitizen]]=1,"Yes","No")</f>
        <v>Yes</v>
      </c>
    </row>
    <row r="6812" spans="1:26" x14ac:dyDescent="0.35">
      <c r="A6812" t="s">
        <v>6847</v>
      </c>
      <c r="B6812" t="s">
        <v>30</v>
      </c>
      <c r="C6812">
        <v>0</v>
      </c>
      <c r="D6812" t="s">
        <v>24</v>
      </c>
      <c r="E6812" t="s">
        <v>24</v>
      </c>
      <c r="F6812">
        <v>15</v>
      </c>
      <c r="G6812" t="s">
        <v>24</v>
      </c>
      <c r="H6812" t="s">
        <v>24</v>
      </c>
      <c r="I6812" t="s">
        <v>26</v>
      </c>
      <c r="J6812" t="s">
        <v>24</v>
      </c>
      <c r="K6812" t="s">
        <v>24</v>
      </c>
      <c r="L6812" t="s">
        <v>24</v>
      </c>
      <c r="M6812" t="s">
        <v>23</v>
      </c>
      <c r="N6812" t="s">
        <v>24</v>
      </c>
      <c r="O6812" t="s">
        <v>24</v>
      </c>
      <c r="P6812" t="s">
        <v>27</v>
      </c>
      <c r="Q6812" t="s">
        <v>23</v>
      </c>
      <c r="R6812" t="s">
        <v>28</v>
      </c>
      <c r="S6812" s="2">
        <v>29.7</v>
      </c>
      <c r="T6812" s="2">
        <v>438.25</v>
      </c>
      <c r="U6812" t="s">
        <v>23</v>
      </c>
      <c r="V6812">
        <f>COUNTIF(Table1[[#This Row],[OnlineSecurity]:[StreamingMovies]], "Yes")</f>
        <v>1</v>
      </c>
      <c r="W6812" t="str" cm="1">
        <f t="array" ref="W6812">_xlfn.IFS(Table1[[#This Row],[tenure]]&lt;=12,"0-1 Years", Table1[[#This Row],[tenure]] &lt;=36, "1-3 Years",Table1[[#This Row],[tenure]]&lt;=60, "3-5 Years",Table1[[#This Row],[tenure]]&gt;60,"5+ Years")</f>
        <v>1-3 Years</v>
      </c>
      <c r="X6812" t="str">
        <f>IF(AND(Table1[[#This Row],[Contract]]="Month-to-Month", Table1[[#This Row],[PaymentMethod]]= "Electronic check"), "High Risk", "Standard")</f>
        <v>High Risk</v>
      </c>
      <c r="Y6812" s="11">
        <f>IFERROR(Table1[[#This Row],[TotalCharges]]/Table1[[#This Row],[tenure]],"0")</f>
        <v>29.216666666666665</v>
      </c>
      <c r="Z6812" t="str">
        <f>IF(Table1[[#This Row],[SeniorCitizen]]=1,"Yes","No")</f>
        <v>No</v>
      </c>
    </row>
    <row r="6813" spans="1:26" x14ac:dyDescent="0.35">
      <c r="A6813" t="s">
        <v>6848</v>
      </c>
      <c r="B6813" t="s">
        <v>30</v>
      </c>
      <c r="C6813">
        <v>0</v>
      </c>
      <c r="D6813" t="s">
        <v>23</v>
      </c>
      <c r="E6813" t="s">
        <v>24</v>
      </c>
      <c r="F6813">
        <v>1</v>
      </c>
      <c r="G6813" t="s">
        <v>24</v>
      </c>
      <c r="H6813" t="s">
        <v>24</v>
      </c>
      <c r="I6813" t="s">
        <v>26</v>
      </c>
      <c r="J6813" t="s">
        <v>24</v>
      </c>
      <c r="K6813" t="s">
        <v>24</v>
      </c>
      <c r="L6813" t="s">
        <v>23</v>
      </c>
      <c r="M6813" t="s">
        <v>24</v>
      </c>
      <c r="N6813" t="s">
        <v>23</v>
      </c>
      <c r="O6813" t="s">
        <v>23</v>
      </c>
      <c r="P6813" t="s">
        <v>27</v>
      </c>
      <c r="Q6813" t="s">
        <v>23</v>
      </c>
      <c r="R6813" t="s">
        <v>28</v>
      </c>
      <c r="S6813" s="2">
        <v>50.35</v>
      </c>
      <c r="T6813" s="2">
        <v>50.35</v>
      </c>
      <c r="U6813" t="s">
        <v>23</v>
      </c>
      <c r="V6813">
        <f>COUNTIF(Table1[[#This Row],[OnlineSecurity]:[StreamingMovies]], "Yes")</f>
        <v>3</v>
      </c>
      <c r="W6813" t="str" cm="1">
        <f t="array" ref="W6813">_xlfn.IFS(Table1[[#This Row],[tenure]]&lt;=12,"0-1 Years", Table1[[#This Row],[tenure]] &lt;=36, "1-3 Years",Table1[[#This Row],[tenure]]&lt;=60, "3-5 Years",Table1[[#This Row],[tenure]]&gt;60,"5+ Years")</f>
        <v>0-1 Years</v>
      </c>
      <c r="X6813" t="str">
        <f>IF(AND(Table1[[#This Row],[Contract]]="Month-to-Month", Table1[[#This Row],[PaymentMethod]]= "Electronic check"), "High Risk", "Standard")</f>
        <v>High Risk</v>
      </c>
      <c r="Y6813" s="11">
        <f>IFERROR(Table1[[#This Row],[TotalCharges]]/Table1[[#This Row],[tenure]],"0")</f>
        <v>50.35</v>
      </c>
      <c r="Z6813" t="str">
        <f>IF(Table1[[#This Row],[SeniorCitizen]]=1,"Yes","No")</f>
        <v>No</v>
      </c>
    </row>
    <row r="6814" spans="1:26" x14ac:dyDescent="0.3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7104</v>
      </c>
      <c r="S6814" s="2">
        <v>85.7</v>
      </c>
      <c r="T6814" s="2">
        <v>3778.1</v>
      </c>
      <c r="U6814" t="s">
        <v>24</v>
      </c>
      <c r="V6814">
        <f>COUNTIF(Table1[[#This Row],[OnlineSecurity]:[StreamingMovies]], "Yes")</f>
        <v>3</v>
      </c>
      <c r="W6814" t="str" cm="1">
        <f t="array" ref="W6814">_xlfn.IFS(Table1[[#This Row],[tenure]]&lt;=12,"0-1 Years", Table1[[#This Row],[tenure]] &lt;=36, "1-3 Years",Table1[[#This Row],[tenure]]&lt;=60, "3-5 Years",Table1[[#This Row],[tenure]]&gt;60,"5+ Years")</f>
        <v>3-5 Years</v>
      </c>
      <c r="X6814" t="str">
        <f>IF(AND(Table1[[#This Row],[Contract]]="Month-to-Month", Table1[[#This Row],[PaymentMethod]]= "Electronic check"), "High Risk", "Standard")</f>
        <v>Standard</v>
      </c>
      <c r="Y6814" s="11">
        <f>IFERROR(Table1[[#This Row],[TotalCharges]]/Table1[[#This Row],[tenure]],"0")</f>
        <v>83.957777777777778</v>
      </c>
      <c r="Z6814" t="str">
        <f>IF(Table1[[#This Row],[SeniorCitizen]]=1,"Yes","No")</f>
        <v>Yes</v>
      </c>
    </row>
    <row r="6815" spans="1:26" x14ac:dyDescent="0.35">
      <c r="A6815" t="s">
        <v>6850</v>
      </c>
      <c r="B6815" t="s">
        <v>22</v>
      </c>
      <c r="C6815">
        <v>0</v>
      </c>
      <c r="D6815" t="s">
        <v>23</v>
      </c>
      <c r="E6815" t="s">
        <v>24</v>
      </c>
      <c r="F6815">
        <v>64</v>
      </c>
      <c r="G6815" t="s">
        <v>24</v>
      </c>
      <c r="H6815" t="s">
        <v>24</v>
      </c>
      <c r="I6815" t="s">
        <v>26</v>
      </c>
      <c r="J6815" t="s">
        <v>23</v>
      </c>
      <c r="K6815" t="s">
        <v>24</v>
      </c>
      <c r="L6815" t="s">
        <v>23</v>
      </c>
      <c r="M6815" t="s">
        <v>23</v>
      </c>
      <c r="N6815" t="s">
        <v>24</v>
      </c>
      <c r="O6815" t="s">
        <v>23</v>
      </c>
      <c r="P6815" t="s">
        <v>47</v>
      </c>
      <c r="Q6815" t="s">
        <v>24</v>
      </c>
      <c r="R6815" t="s">
        <v>28</v>
      </c>
      <c r="S6815" s="2">
        <v>47.85</v>
      </c>
      <c r="T6815" s="2">
        <v>3147.5</v>
      </c>
      <c r="U6815" t="s">
        <v>23</v>
      </c>
      <c r="V6815">
        <f>COUNTIF(Table1[[#This Row],[OnlineSecurity]:[StreamingMovies]], "Yes")</f>
        <v>4</v>
      </c>
      <c r="W6815" t="str" cm="1">
        <f t="array" ref="W6815">_xlfn.IFS(Table1[[#This Row],[tenure]]&lt;=12,"0-1 Years", Table1[[#This Row],[tenure]] &lt;=36, "1-3 Years",Table1[[#This Row],[tenure]]&lt;=60, "3-5 Years",Table1[[#This Row],[tenure]]&gt;60,"5+ Years")</f>
        <v>5+ Years</v>
      </c>
      <c r="X6815" t="str">
        <f>IF(AND(Table1[[#This Row],[Contract]]="Month-to-Month", Table1[[#This Row],[PaymentMethod]]= "Electronic check"), "High Risk", "Standard")</f>
        <v>Standard</v>
      </c>
      <c r="Y6815" s="11">
        <f>IFERROR(Table1[[#This Row],[TotalCharges]]/Table1[[#This Row],[tenure]],"0")</f>
        <v>49.1796875</v>
      </c>
      <c r="Z6815" t="str">
        <f>IF(Table1[[#This Row],[SeniorCitizen]]=1,"Yes","No")</f>
        <v>No</v>
      </c>
    </row>
    <row r="6816" spans="1:26" x14ac:dyDescent="0.3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7105</v>
      </c>
      <c r="S6816" s="2">
        <v>94</v>
      </c>
      <c r="T6816" s="2">
        <v>5438.95</v>
      </c>
      <c r="U6816" t="s">
        <v>24</v>
      </c>
      <c r="V6816">
        <f>COUNTIF(Table1[[#This Row],[OnlineSecurity]:[StreamingMovies]], "Yes")</f>
        <v>3</v>
      </c>
      <c r="W6816" t="str" cm="1">
        <f t="array" ref="W6816">_xlfn.IFS(Table1[[#This Row],[tenure]]&lt;=12,"0-1 Years", Table1[[#This Row],[tenure]] &lt;=36, "1-3 Years",Table1[[#This Row],[tenure]]&lt;=60, "3-5 Years",Table1[[#This Row],[tenure]]&gt;60,"5+ Years")</f>
        <v>3-5 Years</v>
      </c>
      <c r="X6816" t="str">
        <f>IF(AND(Table1[[#This Row],[Contract]]="Month-to-Month", Table1[[#This Row],[PaymentMethod]]= "Electronic check"), "High Risk", "Standard")</f>
        <v>Standard</v>
      </c>
      <c r="Y6816" s="11">
        <f>IFERROR(Table1[[#This Row],[TotalCharges]]/Table1[[#This Row],[tenure]],"0")</f>
        <v>95.420175438596488</v>
      </c>
      <c r="Z6816" t="str">
        <f>IF(Table1[[#This Row],[SeniorCitizen]]=1,"Yes","No")</f>
        <v>Yes</v>
      </c>
    </row>
    <row r="6817" spans="1:26" x14ac:dyDescent="0.3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7104</v>
      </c>
      <c r="S6817" s="2">
        <v>69.849999999999994</v>
      </c>
      <c r="T6817" s="2">
        <v>5102.3500000000004</v>
      </c>
      <c r="U6817" t="s">
        <v>24</v>
      </c>
      <c r="V6817">
        <f>COUNTIF(Table1[[#This Row],[OnlineSecurity]:[StreamingMovies]], "Yes")</f>
        <v>4</v>
      </c>
      <c r="W6817" t="str" cm="1">
        <f t="array" ref="W6817">_xlfn.IFS(Table1[[#This Row],[tenure]]&lt;=12,"0-1 Years", Table1[[#This Row],[tenure]] &lt;=36, "1-3 Years",Table1[[#This Row],[tenure]]&lt;=60, "3-5 Years",Table1[[#This Row],[tenure]]&gt;60,"5+ Years")</f>
        <v>5+ Years</v>
      </c>
      <c r="X6817" t="str">
        <f>IF(AND(Table1[[#This Row],[Contract]]="Month-to-Month", Table1[[#This Row],[PaymentMethod]]= "Electronic check"), "High Risk", "Standard")</f>
        <v>Standard</v>
      </c>
      <c r="Y6817" s="11">
        <f>IFERROR(Table1[[#This Row],[TotalCharges]]/Table1[[#This Row],[tenure]],"0")</f>
        <v>70.865972222222226</v>
      </c>
      <c r="Z6817" t="str">
        <f>IF(Table1[[#This Row],[SeniorCitizen]]=1,"Yes","No")</f>
        <v>No</v>
      </c>
    </row>
    <row r="6818" spans="1:26" x14ac:dyDescent="0.3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s="2">
        <v>70.3</v>
      </c>
      <c r="T6818" s="2">
        <v>70.3</v>
      </c>
      <c r="U6818" t="s">
        <v>23</v>
      </c>
      <c r="V6818">
        <f>COUNTIF(Table1[[#This Row],[OnlineSecurity]:[StreamingMovies]], "Yes")</f>
        <v>0</v>
      </c>
      <c r="W6818" t="str" cm="1">
        <f t="array" ref="W6818">_xlfn.IFS(Table1[[#This Row],[tenure]]&lt;=12,"0-1 Years", Table1[[#This Row],[tenure]] &lt;=36, "1-3 Years",Table1[[#This Row],[tenure]]&lt;=60, "3-5 Years",Table1[[#This Row],[tenure]]&gt;60,"5+ Years")</f>
        <v>0-1 Years</v>
      </c>
      <c r="X6818" t="str">
        <f>IF(AND(Table1[[#This Row],[Contract]]="Month-to-Month", Table1[[#This Row],[PaymentMethod]]= "Electronic check"), "High Risk", "Standard")</f>
        <v>High Risk</v>
      </c>
      <c r="Y6818" s="11">
        <f>IFERROR(Table1[[#This Row],[TotalCharges]]/Table1[[#This Row],[tenure]],"0")</f>
        <v>70.3</v>
      </c>
      <c r="Z6818" t="str">
        <f>IF(Table1[[#This Row],[SeniorCitizen]]=1,"Yes","No")</f>
        <v>No</v>
      </c>
    </row>
    <row r="6819" spans="1:26" x14ac:dyDescent="0.35">
      <c r="A6819" t="s">
        <v>6854</v>
      </c>
      <c r="B6819" t="s">
        <v>30</v>
      </c>
      <c r="C6819">
        <v>0</v>
      </c>
      <c r="D6819" t="s">
        <v>23</v>
      </c>
      <c r="E6819" t="s">
        <v>24</v>
      </c>
      <c r="F6819">
        <v>72</v>
      </c>
      <c r="G6819" t="s">
        <v>23</v>
      </c>
      <c r="H6819" t="s">
        <v>23</v>
      </c>
      <c r="I6819" t="s">
        <v>24</v>
      </c>
      <c r="J6819" t="s">
        <v>24</v>
      </c>
      <c r="K6819" t="s">
        <v>24</v>
      </c>
      <c r="L6819" t="s">
        <v>24</v>
      </c>
      <c r="M6819" t="s">
        <v>24</v>
      </c>
      <c r="N6819" t="s">
        <v>24</v>
      </c>
      <c r="O6819" t="s">
        <v>24</v>
      </c>
      <c r="P6819" t="s">
        <v>47</v>
      </c>
      <c r="Q6819" t="s">
        <v>24</v>
      </c>
      <c r="R6819" t="s">
        <v>7105</v>
      </c>
      <c r="S6819" s="2">
        <v>25.85</v>
      </c>
      <c r="T6819" s="2">
        <v>1872.2</v>
      </c>
      <c r="U6819" t="s">
        <v>24</v>
      </c>
      <c r="V6819">
        <f>COUNTIF(Table1[[#This Row],[OnlineSecurity]:[StreamingMovies]], "Yes")</f>
        <v>0</v>
      </c>
      <c r="W6819" t="str" cm="1">
        <f t="array" ref="W6819">_xlfn.IFS(Table1[[#This Row],[tenure]]&lt;=12,"0-1 Years", Table1[[#This Row],[tenure]] &lt;=36, "1-3 Years",Table1[[#This Row],[tenure]]&lt;=60, "3-5 Years",Table1[[#This Row],[tenure]]&gt;60,"5+ Years")</f>
        <v>5+ Years</v>
      </c>
      <c r="X6819" t="str">
        <f>IF(AND(Table1[[#This Row],[Contract]]="Month-to-Month", Table1[[#This Row],[PaymentMethod]]= "Electronic check"), "High Risk", "Standard")</f>
        <v>Standard</v>
      </c>
      <c r="Y6819" s="11">
        <f>IFERROR(Table1[[#This Row],[TotalCharges]]/Table1[[#This Row],[tenure]],"0")</f>
        <v>26.00277777777778</v>
      </c>
      <c r="Z6819" t="str">
        <f>IF(Table1[[#This Row],[SeniorCitizen]]=1,"Yes","No")</f>
        <v>No</v>
      </c>
    </row>
    <row r="6820" spans="1:26" x14ac:dyDescent="0.3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s="2">
        <v>71.099999999999994</v>
      </c>
      <c r="T6820" s="2">
        <v>213.35</v>
      </c>
      <c r="U6820" t="s">
        <v>24</v>
      </c>
      <c r="V6820">
        <f>COUNTIF(Table1[[#This Row],[OnlineSecurity]:[StreamingMovies]], "Yes")</f>
        <v>4</v>
      </c>
      <c r="W6820" t="str" cm="1">
        <f t="array" ref="W6820">_xlfn.IFS(Table1[[#This Row],[tenure]]&lt;=12,"0-1 Years", Table1[[#This Row],[tenure]] &lt;=36, "1-3 Years",Table1[[#This Row],[tenure]]&lt;=60, "3-5 Years",Table1[[#This Row],[tenure]]&gt;60,"5+ Years")</f>
        <v>0-1 Years</v>
      </c>
      <c r="X6820" t="str">
        <f>IF(AND(Table1[[#This Row],[Contract]]="Month-to-Month", Table1[[#This Row],[PaymentMethod]]= "Electronic check"), "High Risk", "Standard")</f>
        <v>Standard</v>
      </c>
      <c r="Y6820" s="11">
        <f>IFERROR(Table1[[#This Row],[TotalCharges]]/Table1[[#This Row],[tenure]],"0")</f>
        <v>71.11666666666666</v>
      </c>
      <c r="Z6820" t="str">
        <f>IF(Table1[[#This Row],[SeniorCitizen]]=1,"Yes","No")</f>
        <v>No</v>
      </c>
    </row>
    <row r="6821" spans="1:26" x14ac:dyDescent="0.3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s="2">
        <v>98.8</v>
      </c>
      <c r="T6821" s="2">
        <v>5617.75</v>
      </c>
      <c r="U6821" t="s">
        <v>23</v>
      </c>
      <c r="V6821">
        <f>COUNTIF(Table1[[#This Row],[OnlineSecurity]:[StreamingMovies]], "Yes")</f>
        <v>3</v>
      </c>
      <c r="W6821" t="str" cm="1">
        <f t="array" ref="W6821">_xlfn.IFS(Table1[[#This Row],[tenure]]&lt;=12,"0-1 Years", Table1[[#This Row],[tenure]] &lt;=36, "1-3 Years",Table1[[#This Row],[tenure]]&lt;=60, "3-5 Years",Table1[[#This Row],[tenure]]&gt;60,"5+ Years")</f>
        <v>3-5 Years</v>
      </c>
      <c r="X6821" t="str">
        <f>IF(AND(Table1[[#This Row],[Contract]]="Month-to-Month", Table1[[#This Row],[PaymentMethod]]= "Electronic check"), "High Risk", "Standard")</f>
        <v>High Risk</v>
      </c>
      <c r="Y6821" s="11">
        <f>IFERROR(Table1[[#This Row],[TotalCharges]]/Table1[[#This Row],[tenure]],"0")</f>
        <v>102.14090909090909</v>
      </c>
      <c r="Z6821" t="str">
        <f>IF(Table1[[#This Row],[SeniorCitizen]]=1,"Yes","No")</f>
        <v>Yes</v>
      </c>
    </row>
    <row r="6822" spans="1:26" x14ac:dyDescent="0.3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s="2">
        <v>93.35</v>
      </c>
      <c r="T6822" s="2">
        <v>5386.5</v>
      </c>
      <c r="U6822" t="s">
        <v>24</v>
      </c>
      <c r="V6822">
        <f>COUNTIF(Table1[[#This Row],[OnlineSecurity]:[StreamingMovies]], "Yes")</f>
        <v>3</v>
      </c>
      <c r="W6822" t="str" cm="1">
        <f t="array" ref="W6822">_xlfn.IFS(Table1[[#This Row],[tenure]]&lt;=12,"0-1 Years", Table1[[#This Row],[tenure]] &lt;=36, "1-3 Years",Table1[[#This Row],[tenure]]&lt;=60, "3-5 Years",Table1[[#This Row],[tenure]]&gt;60,"5+ Years")</f>
        <v>3-5 Years</v>
      </c>
      <c r="X6822" t="str">
        <f>IF(AND(Table1[[#This Row],[Contract]]="Month-to-Month", Table1[[#This Row],[PaymentMethod]]= "Electronic check"), "High Risk", "Standard")</f>
        <v>High Risk</v>
      </c>
      <c r="Y6822" s="11">
        <f>IFERROR(Table1[[#This Row],[TotalCharges]]/Table1[[#This Row],[tenure]],"0")</f>
        <v>91.29661016949153</v>
      </c>
      <c r="Z6822" t="str">
        <f>IF(Table1[[#This Row],[SeniorCitizen]]=1,"Yes","No")</f>
        <v>No</v>
      </c>
    </row>
    <row r="6823" spans="1:26" x14ac:dyDescent="0.3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7104</v>
      </c>
      <c r="S6823" s="2">
        <v>99.85</v>
      </c>
      <c r="T6823" s="2">
        <v>1776.95</v>
      </c>
      <c r="U6823" t="s">
        <v>23</v>
      </c>
      <c r="V6823">
        <f>COUNTIF(Table1[[#This Row],[OnlineSecurity]:[StreamingMovies]], "Yes")</f>
        <v>3</v>
      </c>
      <c r="W6823" t="str" cm="1">
        <f t="array" ref="W6823">_xlfn.IFS(Table1[[#This Row],[tenure]]&lt;=12,"0-1 Years", Table1[[#This Row],[tenure]] &lt;=36, "1-3 Years",Table1[[#This Row],[tenure]]&lt;=60, "3-5 Years",Table1[[#This Row],[tenure]]&gt;60,"5+ Years")</f>
        <v>1-3 Years</v>
      </c>
      <c r="X6823" t="str">
        <f>IF(AND(Table1[[#This Row],[Contract]]="Month-to-Month", Table1[[#This Row],[PaymentMethod]]= "Electronic check"), "High Risk", "Standard")</f>
        <v>Standard</v>
      </c>
      <c r="Y6823" s="11">
        <f>IFERROR(Table1[[#This Row],[TotalCharges]]/Table1[[#This Row],[tenure]],"0")</f>
        <v>98.719444444444449</v>
      </c>
      <c r="Z6823" t="str">
        <f>IF(Table1[[#This Row],[SeniorCitizen]]=1,"Yes","No")</f>
        <v>No</v>
      </c>
    </row>
    <row r="6824" spans="1:26" x14ac:dyDescent="0.3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7105</v>
      </c>
      <c r="S6824" s="2">
        <v>80.3</v>
      </c>
      <c r="T6824" s="2">
        <v>2483.0500000000002</v>
      </c>
      <c r="U6824" t="s">
        <v>23</v>
      </c>
      <c r="V6824">
        <f>COUNTIF(Table1[[#This Row],[OnlineSecurity]:[StreamingMovies]], "Yes")</f>
        <v>1</v>
      </c>
      <c r="W6824" t="str" cm="1">
        <f t="array" ref="W6824">_xlfn.IFS(Table1[[#This Row],[tenure]]&lt;=12,"0-1 Years", Table1[[#This Row],[tenure]] &lt;=36, "1-3 Years",Table1[[#This Row],[tenure]]&lt;=60, "3-5 Years",Table1[[#This Row],[tenure]]&gt;60,"5+ Years")</f>
        <v>1-3 Years</v>
      </c>
      <c r="X6824" t="str">
        <f>IF(AND(Table1[[#This Row],[Contract]]="Month-to-Month", Table1[[#This Row],[PaymentMethod]]= "Electronic check"), "High Risk", "Standard")</f>
        <v>Standard</v>
      </c>
      <c r="Y6824" s="11">
        <f>IFERROR(Table1[[#This Row],[TotalCharges]]/Table1[[#This Row],[tenure]],"0")</f>
        <v>77.595312500000006</v>
      </c>
      <c r="Z6824" t="str">
        <f>IF(Table1[[#This Row],[SeniorCitizen]]=1,"Yes","No")</f>
        <v>Yes</v>
      </c>
    </row>
    <row r="6825" spans="1:26" x14ac:dyDescent="0.3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7104</v>
      </c>
      <c r="S6825" s="2">
        <v>50.55</v>
      </c>
      <c r="T6825" s="2">
        <v>235.65</v>
      </c>
      <c r="U6825" t="s">
        <v>24</v>
      </c>
      <c r="V6825">
        <f>COUNTIF(Table1[[#This Row],[OnlineSecurity]:[StreamingMovies]], "Yes")</f>
        <v>1</v>
      </c>
      <c r="W6825" t="str" cm="1">
        <f t="array" ref="W6825">_xlfn.IFS(Table1[[#This Row],[tenure]]&lt;=12,"0-1 Years", Table1[[#This Row],[tenure]] &lt;=36, "1-3 Years",Table1[[#This Row],[tenure]]&lt;=60, "3-5 Years",Table1[[#This Row],[tenure]]&gt;60,"5+ Years")</f>
        <v>0-1 Years</v>
      </c>
      <c r="X6825" t="str">
        <f>IF(AND(Table1[[#This Row],[Contract]]="Month-to-Month", Table1[[#This Row],[PaymentMethod]]= "Electronic check"), "High Risk", "Standard")</f>
        <v>Standard</v>
      </c>
      <c r="Y6825" s="11">
        <f>IFERROR(Table1[[#This Row],[TotalCharges]]/Table1[[#This Row],[tenure]],"0")</f>
        <v>58.912500000000001</v>
      </c>
      <c r="Z6825" t="str">
        <f>IF(Table1[[#This Row],[SeniorCitizen]]=1,"Yes","No")</f>
        <v>No</v>
      </c>
    </row>
    <row r="6826" spans="1:26" x14ac:dyDescent="0.3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7105</v>
      </c>
      <c r="S6826" s="2">
        <v>80.45</v>
      </c>
      <c r="T6826" s="2">
        <v>5224.3500000000004</v>
      </c>
      <c r="U6826" t="s">
        <v>23</v>
      </c>
      <c r="V6826">
        <f>COUNTIF(Table1[[#This Row],[OnlineSecurity]:[StreamingMovies]], "Yes")</f>
        <v>1</v>
      </c>
      <c r="W6826" t="str" cm="1">
        <f t="array" ref="W6826">_xlfn.IFS(Table1[[#This Row],[tenure]]&lt;=12,"0-1 Years", Table1[[#This Row],[tenure]] &lt;=36, "1-3 Years",Table1[[#This Row],[tenure]]&lt;=60, "3-5 Years",Table1[[#This Row],[tenure]]&gt;60,"5+ Years")</f>
        <v>5+ Years</v>
      </c>
      <c r="X6826" t="str">
        <f>IF(AND(Table1[[#This Row],[Contract]]="Month-to-Month", Table1[[#This Row],[PaymentMethod]]= "Electronic check"), "High Risk", "Standard")</f>
        <v>Standard</v>
      </c>
      <c r="Y6826" s="11">
        <f>IFERROR(Table1[[#This Row],[TotalCharges]]/Table1[[#This Row],[tenure]],"0")</f>
        <v>79.156818181818181</v>
      </c>
      <c r="Z6826" t="str">
        <f>IF(Table1[[#This Row],[SeniorCitizen]]=1,"Yes","No")</f>
        <v>Yes</v>
      </c>
    </row>
    <row r="6827" spans="1:26" x14ac:dyDescent="0.3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s="2">
        <v>81.3</v>
      </c>
      <c r="T6827" s="2">
        <v>2272.8000000000002</v>
      </c>
      <c r="U6827" t="s">
        <v>24</v>
      </c>
      <c r="V6827">
        <f>COUNTIF(Table1[[#This Row],[OnlineSecurity]:[StreamingMovies]], "Yes")</f>
        <v>1</v>
      </c>
      <c r="W6827" t="str" cm="1">
        <f t="array" ref="W6827">_xlfn.IFS(Table1[[#This Row],[tenure]]&lt;=12,"0-1 Years", Table1[[#This Row],[tenure]] &lt;=36, "1-3 Years",Table1[[#This Row],[tenure]]&lt;=60, "3-5 Years",Table1[[#This Row],[tenure]]&gt;60,"5+ Years")</f>
        <v>1-3 Years</v>
      </c>
      <c r="X6827" t="str">
        <f>IF(AND(Table1[[#This Row],[Contract]]="Month-to-Month", Table1[[#This Row],[PaymentMethod]]= "Electronic check"), "High Risk", "Standard")</f>
        <v>High Risk</v>
      </c>
      <c r="Y6827" s="11">
        <f>IFERROR(Table1[[#This Row],[TotalCharges]]/Table1[[#This Row],[tenure]],"0")</f>
        <v>84.177777777777791</v>
      </c>
      <c r="Z6827" t="str">
        <f>IF(Table1[[#This Row],[SeniorCitizen]]=1,"Yes","No")</f>
        <v>No</v>
      </c>
    </row>
    <row r="6828" spans="1:26" x14ac:dyDescent="0.35">
      <c r="A6828" t="s">
        <v>6863</v>
      </c>
      <c r="B6828" t="s">
        <v>30</v>
      </c>
      <c r="C6828">
        <v>0</v>
      </c>
      <c r="D6828" t="s">
        <v>24</v>
      </c>
      <c r="E6828" t="s">
        <v>24</v>
      </c>
      <c r="F6828">
        <v>4</v>
      </c>
      <c r="G6828" t="s">
        <v>23</v>
      </c>
      <c r="H6828" t="s">
        <v>24</v>
      </c>
      <c r="I6828" t="s">
        <v>24</v>
      </c>
      <c r="J6828" t="s">
        <v>24</v>
      </c>
      <c r="K6828" t="s">
        <v>24</v>
      </c>
      <c r="L6828" t="s">
        <v>24</v>
      </c>
      <c r="M6828" t="s">
        <v>24</v>
      </c>
      <c r="N6828" t="s">
        <v>24</v>
      </c>
      <c r="O6828" t="s">
        <v>24</v>
      </c>
      <c r="P6828" t="s">
        <v>27</v>
      </c>
      <c r="Q6828" t="s">
        <v>23</v>
      </c>
      <c r="R6828" t="s">
        <v>7105</v>
      </c>
      <c r="S6828" s="2">
        <v>20.7</v>
      </c>
      <c r="T6828" s="2">
        <v>83.75</v>
      </c>
      <c r="U6828" t="s">
        <v>24</v>
      </c>
      <c r="V6828">
        <f>COUNTIF(Table1[[#This Row],[OnlineSecurity]:[StreamingMovies]], "Yes")</f>
        <v>0</v>
      </c>
      <c r="W6828" t="str" cm="1">
        <f t="array" ref="W6828">_xlfn.IFS(Table1[[#This Row],[tenure]]&lt;=12,"0-1 Years", Table1[[#This Row],[tenure]] &lt;=36, "1-3 Years",Table1[[#This Row],[tenure]]&lt;=60, "3-5 Years",Table1[[#This Row],[tenure]]&gt;60,"5+ Years")</f>
        <v>0-1 Years</v>
      </c>
      <c r="X6828" t="str">
        <f>IF(AND(Table1[[#This Row],[Contract]]="Month-to-Month", Table1[[#This Row],[PaymentMethod]]= "Electronic check"), "High Risk", "Standard")</f>
        <v>Standard</v>
      </c>
      <c r="Y6828" s="11">
        <f>IFERROR(Table1[[#This Row],[TotalCharges]]/Table1[[#This Row],[tenure]],"0")</f>
        <v>20.9375</v>
      </c>
      <c r="Z6828" t="str">
        <f>IF(Table1[[#This Row],[SeniorCitizen]]=1,"Yes","No")</f>
        <v>No</v>
      </c>
    </row>
    <row r="6829" spans="1:26" x14ac:dyDescent="0.3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7105</v>
      </c>
      <c r="S6829" s="2">
        <v>79.05</v>
      </c>
      <c r="T6829" s="2">
        <v>4663.3999999999996</v>
      </c>
      <c r="U6829" t="s">
        <v>24</v>
      </c>
      <c r="V6829">
        <f>COUNTIF(Table1[[#This Row],[OnlineSecurity]:[StreamingMovies]], "Yes")</f>
        <v>5</v>
      </c>
      <c r="W6829" t="str" cm="1">
        <f t="array" ref="W6829">_xlfn.IFS(Table1[[#This Row],[tenure]]&lt;=12,"0-1 Years", Table1[[#This Row],[tenure]] &lt;=36, "1-3 Years",Table1[[#This Row],[tenure]]&lt;=60, "3-5 Years",Table1[[#This Row],[tenure]]&gt;60,"5+ Years")</f>
        <v>3-5 Years</v>
      </c>
      <c r="X6829" t="str">
        <f>IF(AND(Table1[[#This Row],[Contract]]="Month-to-Month", Table1[[#This Row],[PaymentMethod]]= "Electronic check"), "High Risk", "Standard")</f>
        <v>Standard</v>
      </c>
      <c r="Y6829" s="11">
        <f>IFERROR(Table1[[#This Row],[TotalCharges]]/Table1[[#This Row],[tenure]],"0")</f>
        <v>77.723333333333329</v>
      </c>
      <c r="Z6829" t="str">
        <f>IF(Table1[[#This Row],[SeniorCitizen]]=1,"Yes","No")</f>
        <v>No</v>
      </c>
    </row>
    <row r="6830" spans="1:26" x14ac:dyDescent="0.35">
      <c r="A6830" t="s">
        <v>6865</v>
      </c>
      <c r="B6830" t="s">
        <v>22</v>
      </c>
      <c r="C6830">
        <v>0</v>
      </c>
      <c r="D6830" t="s">
        <v>23</v>
      </c>
      <c r="E6830" t="s">
        <v>23</v>
      </c>
      <c r="F6830">
        <v>8</v>
      </c>
      <c r="G6830" t="s">
        <v>23</v>
      </c>
      <c r="H6830" t="s">
        <v>24</v>
      </c>
      <c r="I6830" t="s">
        <v>24</v>
      </c>
      <c r="J6830" t="s">
        <v>24</v>
      </c>
      <c r="K6830" t="s">
        <v>24</v>
      </c>
      <c r="L6830" t="s">
        <v>24</v>
      </c>
      <c r="M6830" t="s">
        <v>24</v>
      </c>
      <c r="N6830" t="s">
        <v>24</v>
      </c>
      <c r="O6830" t="s">
        <v>24</v>
      </c>
      <c r="P6830" t="s">
        <v>47</v>
      </c>
      <c r="Q6830" t="s">
        <v>24</v>
      </c>
      <c r="R6830" t="s">
        <v>32</v>
      </c>
      <c r="S6830" s="2">
        <v>19.05</v>
      </c>
      <c r="T6830" s="2">
        <v>201.7</v>
      </c>
      <c r="U6830" t="s">
        <v>24</v>
      </c>
      <c r="V6830">
        <f>COUNTIF(Table1[[#This Row],[OnlineSecurity]:[StreamingMovies]], "Yes")</f>
        <v>0</v>
      </c>
      <c r="W6830" t="str" cm="1">
        <f t="array" ref="W6830">_xlfn.IFS(Table1[[#This Row],[tenure]]&lt;=12,"0-1 Years", Table1[[#This Row],[tenure]] &lt;=36, "1-3 Years",Table1[[#This Row],[tenure]]&lt;=60, "3-5 Years",Table1[[#This Row],[tenure]]&gt;60,"5+ Years")</f>
        <v>0-1 Years</v>
      </c>
      <c r="X6830" t="str">
        <f>IF(AND(Table1[[#This Row],[Contract]]="Month-to-Month", Table1[[#This Row],[PaymentMethod]]= "Electronic check"), "High Risk", "Standard")</f>
        <v>Standard</v>
      </c>
      <c r="Y6830" s="11">
        <f>IFERROR(Table1[[#This Row],[TotalCharges]]/Table1[[#This Row],[tenure]],"0")</f>
        <v>25.212499999999999</v>
      </c>
      <c r="Z6830" t="str">
        <f>IF(Table1[[#This Row],[SeniorCitizen]]=1,"Yes","No")</f>
        <v>No</v>
      </c>
    </row>
    <row r="6831" spans="1:26" x14ac:dyDescent="0.35">
      <c r="A6831" t="s">
        <v>6866</v>
      </c>
      <c r="B6831" t="s">
        <v>30</v>
      </c>
      <c r="C6831">
        <v>0</v>
      </c>
      <c r="D6831" t="s">
        <v>23</v>
      </c>
      <c r="E6831" t="s">
        <v>23</v>
      </c>
      <c r="F6831">
        <v>8</v>
      </c>
      <c r="G6831" t="s">
        <v>23</v>
      </c>
      <c r="H6831" t="s">
        <v>24</v>
      </c>
      <c r="I6831" t="s">
        <v>24</v>
      </c>
      <c r="J6831" t="s">
        <v>24</v>
      </c>
      <c r="K6831" t="s">
        <v>24</v>
      </c>
      <c r="L6831" t="s">
        <v>24</v>
      </c>
      <c r="M6831" t="s">
        <v>24</v>
      </c>
      <c r="N6831" t="s">
        <v>24</v>
      </c>
      <c r="O6831" t="s">
        <v>24</v>
      </c>
      <c r="P6831" t="s">
        <v>47</v>
      </c>
      <c r="Q6831" t="s">
        <v>24</v>
      </c>
      <c r="R6831" t="s">
        <v>7105</v>
      </c>
      <c r="S6831" s="2">
        <v>19.600000000000001</v>
      </c>
      <c r="T6831" s="2">
        <v>125</v>
      </c>
      <c r="U6831" t="s">
        <v>24</v>
      </c>
      <c r="V6831">
        <f>COUNTIF(Table1[[#This Row],[OnlineSecurity]:[StreamingMovies]], "Yes")</f>
        <v>0</v>
      </c>
      <c r="W6831" t="str" cm="1">
        <f t="array" ref="W6831">_xlfn.IFS(Table1[[#This Row],[tenure]]&lt;=12,"0-1 Years", Table1[[#This Row],[tenure]] &lt;=36, "1-3 Years",Table1[[#This Row],[tenure]]&lt;=60, "3-5 Years",Table1[[#This Row],[tenure]]&gt;60,"5+ Years")</f>
        <v>0-1 Years</v>
      </c>
      <c r="X6831" t="str">
        <f>IF(AND(Table1[[#This Row],[Contract]]="Month-to-Month", Table1[[#This Row],[PaymentMethod]]= "Electronic check"), "High Risk", "Standard")</f>
        <v>Standard</v>
      </c>
      <c r="Y6831" s="11">
        <f>IFERROR(Table1[[#This Row],[TotalCharges]]/Table1[[#This Row],[tenure]],"0")</f>
        <v>15.625</v>
      </c>
      <c r="Z6831" t="str">
        <f>IF(Table1[[#This Row],[SeniorCitizen]]=1,"Yes","No")</f>
        <v>No</v>
      </c>
    </row>
    <row r="6832" spans="1:26" x14ac:dyDescent="0.35">
      <c r="A6832" t="s">
        <v>6867</v>
      </c>
      <c r="B6832" t="s">
        <v>30</v>
      </c>
      <c r="C6832">
        <v>0</v>
      </c>
      <c r="D6832" t="s">
        <v>24</v>
      </c>
      <c r="E6832" t="s">
        <v>24</v>
      </c>
      <c r="F6832">
        <v>35</v>
      </c>
      <c r="G6832" t="s">
        <v>23</v>
      </c>
      <c r="H6832" t="s">
        <v>24</v>
      </c>
      <c r="I6832" t="s">
        <v>24</v>
      </c>
      <c r="J6832" t="s">
        <v>24</v>
      </c>
      <c r="K6832" t="s">
        <v>24</v>
      </c>
      <c r="L6832" t="s">
        <v>24</v>
      </c>
      <c r="M6832" t="s">
        <v>24</v>
      </c>
      <c r="N6832" t="s">
        <v>24</v>
      </c>
      <c r="O6832" t="s">
        <v>24</v>
      </c>
      <c r="P6832" t="s">
        <v>47</v>
      </c>
      <c r="Q6832" t="s">
        <v>23</v>
      </c>
      <c r="R6832" t="s">
        <v>32</v>
      </c>
      <c r="S6832" s="2">
        <v>20.2</v>
      </c>
      <c r="T6832" s="2">
        <v>684.4</v>
      </c>
      <c r="U6832" t="s">
        <v>24</v>
      </c>
      <c r="V6832">
        <f>COUNTIF(Table1[[#This Row],[OnlineSecurity]:[StreamingMovies]], "Yes")</f>
        <v>0</v>
      </c>
      <c r="W6832" t="str" cm="1">
        <f t="array" ref="W6832">_xlfn.IFS(Table1[[#This Row],[tenure]]&lt;=12,"0-1 Years", Table1[[#This Row],[tenure]] &lt;=36, "1-3 Years",Table1[[#This Row],[tenure]]&lt;=60, "3-5 Years",Table1[[#This Row],[tenure]]&gt;60,"5+ Years")</f>
        <v>1-3 Years</v>
      </c>
      <c r="X6832" t="str">
        <f>IF(AND(Table1[[#This Row],[Contract]]="Month-to-Month", Table1[[#This Row],[PaymentMethod]]= "Electronic check"), "High Risk", "Standard")</f>
        <v>Standard</v>
      </c>
      <c r="Y6832" s="11">
        <f>IFERROR(Table1[[#This Row],[TotalCharges]]/Table1[[#This Row],[tenure]],"0")</f>
        <v>19.554285714285715</v>
      </c>
      <c r="Z6832" t="str">
        <f>IF(Table1[[#This Row],[SeniorCitizen]]=1,"Yes","No")</f>
        <v>No</v>
      </c>
    </row>
    <row r="6833" spans="1:26" x14ac:dyDescent="0.3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s="2">
        <v>86.8</v>
      </c>
      <c r="T6833" s="2">
        <v>620.35</v>
      </c>
      <c r="U6833" t="s">
        <v>23</v>
      </c>
      <c r="V6833">
        <f>COUNTIF(Table1[[#This Row],[OnlineSecurity]:[StreamingMovies]], "Yes")</f>
        <v>1</v>
      </c>
      <c r="W6833" t="str" cm="1">
        <f t="array" ref="W6833">_xlfn.IFS(Table1[[#This Row],[tenure]]&lt;=12,"0-1 Years", Table1[[#This Row],[tenure]] &lt;=36, "1-3 Years",Table1[[#This Row],[tenure]]&lt;=60, "3-5 Years",Table1[[#This Row],[tenure]]&gt;60,"5+ Years")</f>
        <v>0-1 Years</v>
      </c>
      <c r="X6833" t="str">
        <f>IF(AND(Table1[[#This Row],[Contract]]="Month-to-Month", Table1[[#This Row],[PaymentMethod]]= "Electronic check"), "High Risk", "Standard")</f>
        <v>High Risk</v>
      </c>
      <c r="Y6833" s="11">
        <f>IFERROR(Table1[[#This Row],[TotalCharges]]/Table1[[#This Row],[tenure]],"0")</f>
        <v>88.621428571428581</v>
      </c>
      <c r="Z6833" t="str">
        <f>IF(Table1[[#This Row],[SeniorCitizen]]=1,"Yes","No")</f>
        <v>No</v>
      </c>
    </row>
    <row r="6834" spans="1:26" x14ac:dyDescent="0.35">
      <c r="A6834" t="s">
        <v>6869</v>
      </c>
      <c r="B6834" t="s">
        <v>22</v>
      </c>
      <c r="C6834">
        <v>0</v>
      </c>
      <c r="D6834" t="s">
        <v>23</v>
      </c>
      <c r="E6834" t="s">
        <v>23</v>
      </c>
      <c r="F6834">
        <v>53</v>
      </c>
      <c r="G6834" t="s">
        <v>23</v>
      </c>
      <c r="H6834" t="s">
        <v>24</v>
      </c>
      <c r="I6834" t="s">
        <v>24</v>
      </c>
      <c r="J6834" t="s">
        <v>24</v>
      </c>
      <c r="K6834" t="s">
        <v>24</v>
      </c>
      <c r="L6834" t="s">
        <v>24</v>
      </c>
      <c r="M6834" t="s">
        <v>24</v>
      </c>
      <c r="N6834" t="s">
        <v>24</v>
      </c>
      <c r="O6834" t="s">
        <v>24</v>
      </c>
      <c r="P6834" t="s">
        <v>47</v>
      </c>
      <c r="Q6834" t="s">
        <v>24</v>
      </c>
      <c r="R6834" t="s">
        <v>32</v>
      </c>
      <c r="S6834" s="2">
        <v>20.9</v>
      </c>
      <c r="T6834" s="2">
        <v>1146.05</v>
      </c>
      <c r="U6834" t="s">
        <v>24</v>
      </c>
      <c r="V6834">
        <f>COUNTIF(Table1[[#This Row],[OnlineSecurity]:[StreamingMovies]], "Yes")</f>
        <v>0</v>
      </c>
      <c r="W6834" t="str" cm="1">
        <f t="array" ref="W6834">_xlfn.IFS(Table1[[#This Row],[tenure]]&lt;=12,"0-1 Years", Table1[[#This Row],[tenure]] &lt;=36, "1-3 Years",Table1[[#This Row],[tenure]]&lt;=60, "3-5 Years",Table1[[#This Row],[tenure]]&gt;60,"5+ Years")</f>
        <v>3-5 Years</v>
      </c>
      <c r="X6834" t="str">
        <f>IF(AND(Table1[[#This Row],[Contract]]="Month-to-Month", Table1[[#This Row],[PaymentMethod]]= "Electronic check"), "High Risk", "Standard")</f>
        <v>Standard</v>
      </c>
      <c r="Y6834" s="11">
        <f>IFERROR(Table1[[#This Row],[TotalCharges]]/Table1[[#This Row],[tenure]],"0")</f>
        <v>21.623584905660376</v>
      </c>
      <c r="Z6834" t="str">
        <f>IF(Table1[[#This Row],[SeniorCitizen]]=1,"Yes","No")</f>
        <v>No</v>
      </c>
    </row>
    <row r="6835" spans="1:26" x14ac:dyDescent="0.3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7105</v>
      </c>
      <c r="S6835" s="2">
        <v>103.6</v>
      </c>
      <c r="T6835" s="2">
        <v>1806.35</v>
      </c>
      <c r="U6835" t="s">
        <v>24</v>
      </c>
      <c r="V6835">
        <f>COUNTIF(Table1[[#This Row],[OnlineSecurity]:[StreamingMovies]], "Yes")</f>
        <v>4</v>
      </c>
      <c r="W6835" t="str" cm="1">
        <f t="array" ref="W6835">_xlfn.IFS(Table1[[#This Row],[tenure]]&lt;=12,"0-1 Years", Table1[[#This Row],[tenure]] &lt;=36, "1-3 Years",Table1[[#This Row],[tenure]]&lt;=60, "3-5 Years",Table1[[#This Row],[tenure]]&gt;60,"5+ Years")</f>
        <v>1-3 Years</v>
      </c>
      <c r="X6835" t="str">
        <f>IF(AND(Table1[[#This Row],[Contract]]="Month-to-Month", Table1[[#This Row],[PaymentMethod]]= "Electronic check"), "High Risk", "Standard")</f>
        <v>Standard</v>
      </c>
      <c r="Y6835" s="11">
        <f>IFERROR(Table1[[#This Row],[TotalCharges]]/Table1[[#This Row],[tenure]],"0")</f>
        <v>100.35277777777777</v>
      </c>
      <c r="Z6835" t="str">
        <f>IF(Table1[[#This Row],[SeniorCitizen]]=1,"Yes","No")</f>
        <v>Yes</v>
      </c>
    </row>
    <row r="6836" spans="1:26" x14ac:dyDescent="0.35">
      <c r="A6836" t="s">
        <v>6871</v>
      </c>
      <c r="B6836" t="s">
        <v>22</v>
      </c>
      <c r="C6836">
        <v>0</v>
      </c>
      <c r="D6836" t="s">
        <v>24</v>
      </c>
      <c r="E6836" t="s">
        <v>24</v>
      </c>
      <c r="F6836">
        <v>15</v>
      </c>
      <c r="G6836" t="s">
        <v>24</v>
      </c>
      <c r="H6836" t="s">
        <v>24</v>
      </c>
      <c r="I6836" t="s">
        <v>26</v>
      </c>
      <c r="J6836" t="s">
        <v>24</v>
      </c>
      <c r="K6836" t="s">
        <v>23</v>
      </c>
      <c r="L6836" t="s">
        <v>24</v>
      </c>
      <c r="M6836" t="s">
        <v>24</v>
      </c>
      <c r="N6836" t="s">
        <v>24</v>
      </c>
      <c r="O6836" t="s">
        <v>23</v>
      </c>
      <c r="P6836" t="s">
        <v>47</v>
      </c>
      <c r="Q6836" t="s">
        <v>23</v>
      </c>
      <c r="R6836" t="s">
        <v>32</v>
      </c>
      <c r="S6836" s="2">
        <v>38.799999999999997</v>
      </c>
      <c r="T6836" s="2">
        <v>603</v>
      </c>
      <c r="U6836" t="s">
        <v>24</v>
      </c>
      <c r="V6836">
        <f>COUNTIF(Table1[[#This Row],[OnlineSecurity]:[StreamingMovies]], "Yes")</f>
        <v>2</v>
      </c>
      <c r="W6836" t="str" cm="1">
        <f t="array" ref="W6836">_xlfn.IFS(Table1[[#This Row],[tenure]]&lt;=12,"0-1 Years", Table1[[#This Row],[tenure]] &lt;=36, "1-3 Years",Table1[[#This Row],[tenure]]&lt;=60, "3-5 Years",Table1[[#This Row],[tenure]]&gt;60,"5+ Years")</f>
        <v>1-3 Years</v>
      </c>
      <c r="X6836" t="str">
        <f>IF(AND(Table1[[#This Row],[Contract]]="Month-to-Month", Table1[[#This Row],[PaymentMethod]]= "Electronic check"), "High Risk", "Standard")</f>
        <v>Standard</v>
      </c>
      <c r="Y6836" s="11">
        <f>IFERROR(Table1[[#This Row],[TotalCharges]]/Table1[[#This Row],[tenure]],"0")</f>
        <v>40.200000000000003</v>
      </c>
      <c r="Z6836" t="str">
        <f>IF(Table1[[#This Row],[SeniorCitizen]]=1,"Yes","No")</f>
        <v>No</v>
      </c>
    </row>
    <row r="6837" spans="1:26" x14ac:dyDescent="0.3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7104</v>
      </c>
      <c r="S6837" s="2">
        <v>88.4</v>
      </c>
      <c r="T6837" s="2">
        <v>5798.3</v>
      </c>
      <c r="U6837" t="s">
        <v>24</v>
      </c>
      <c r="V6837">
        <f>COUNTIF(Table1[[#This Row],[OnlineSecurity]:[StreamingMovies]], "Yes")</f>
        <v>2</v>
      </c>
      <c r="W6837" t="str" cm="1">
        <f t="array" ref="W6837">_xlfn.IFS(Table1[[#This Row],[tenure]]&lt;=12,"0-1 Years", Table1[[#This Row],[tenure]] &lt;=36, "1-3 Years",Table1[[#This Row],[tenure]]&lt;=60, "3-5 Years",Table1[[#This Row],[tenure]]&gt;60,"5+ Years")</f>
        <v>5+ Years</v>
      </c>
      <c r="X6837" t="str">
        <f>IF(AND(Table1[[#This Row],[Contract]]="Month-to-Month", Table1[[#This Row],[PaymentMethod]]= "Electronic check"), "High Risk", "Standard")</f>
        <v>Standard</v>
      </c>
      <c r="Y6837" s="11">
        <f>IFERROR(Table1[[#This Row],[TotalCharges]]/Table1[[#This Row],[tenure]],"0")</f>
        <v>86.541791044776119</v>
      </c>
      <c r="Z6837" t="str">
        <f>IF(Table1[[#This Row],[SeniorCitizen]]=1,"Yes","No")</f>
        <v>No</v>
      </c>
    </row>
    <row r="6838" spans="1:26" x14ac:dyDescent="0.3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s="2">
        <v>84.2</v>
      </c>
      <c r="T6838" s="2">
        <v>519.15</v>
      </c>
      <c r="U6838" t="s">
        <v>23</v>
      </c>
      <c r="V6838">
        <f>COUNTIF(Table1[[#This Row],[OnlineSecurity]:[StreamingMovies]], "Yes")</f>
        <v>2</v>
      </c>
      <c r="W6838" t="str" cm="1">
        <f t="array" ref="W6838">_xlfn.IFS(Table1[[#This Row],[tenure]]&lt;=12,"0-1 Years", Table1[[#This Row],[tenure]] &lt;=36, "1-3 Years",Table1[[#This Row],[tenure]]&lt;=60, "3-5 Years",Table1[[#This Row],[tenure]]&gt;60,"5+ Years")</f>
        <v>0-1 Years</v>
      </c>
      <c r="X6838" t="str">
        <f>IF(AND(Table1[[#This Row],[Contract]]="Month-to-Month", Table1[[#This Row],[PaymentMethod]]= "Electronic check"), "High Risk", "Standard")</f>
        <v>High Risk</v>
      </c>
      <c r="Y6838" s="11">
        <f>IFERROR(Table1[[#This Row],[TotalCharges]]/Table1[[#This Row],[tenure]],"0")</f>
        <v>86.524999999999991</v>
      </c>
      <c r="Z6838" t="str">
        <f>IF(Table1[[#This Row],[SeniorCitizen]]=1,"Yes","No")</f>
        <v>Yes</v>
      </c>
    </row>
    <row r="6839" spans="1:26" x14ac:dyDescent="0.3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s="2">
        <v>79.7</v>
      </c>
      <c r="T6839" s="2">
        <v>497.6</v>
      </c>
      <c r="U6839" t="s">
        <v>24</v>
      </c>
      <c r="V6839">
        <f>COUNTIF(Table1[[#This Row],[OnlineSecurity]:[StreamingMovies]], "Yes")</f>
        <v>1</v>
      </c>
      <c r="W6839" t="str" cm="1">
        <f t="array" ref="W6839">_xlfn.IFS(Table1[[#This Row],[tenure]]&lt;=12,"0-1 Years", Table1[[#This Row],[tenure]] &lt;=36, "1-3 Years",Table1[[#This Row],[tenure]]&lt;=60, "3-5 Years",Table1[[#This Row],[tenure]]&gt;60,"5+ Years")</f>
        <v>0-1 Years</v>
      </c>
      <c r="X6839" t="str">
        <f>IF(AND(Table1[[#This Row],[Contract]]="Month-to-Month", Table1[[#This Row],[PaymentMethod]]= "Electronic check"), "High Risk", "Standard")</f>
        <v>High Risk</v>
      </c>
      <c r="Y6839" s="11">
        <f>IFERROR(Table1[[#This Row],[TotalCharges]]/Table1[[#This Row],[tenure]],"0")</f>
        <v>82.933333333333337</v>
      </c>
      <c r="Z6839" t="str">
        <f>IF(Table1[[#This Row],[SeniorCitizen]]=1,"Yes","No")</f>
        <v>Yes</v>
      </c>
    </row>
    <row r="6840" spans="1:26" x14ac:dyDescent="0.3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s="2">
        <v>99</v>
      </c>
      <c r="T6840" s="2">
        <v>1301.7</v>
      </c>
      <c r="U6840" t="s">
        <v>23</v>
      </c>
      <c r="V6840">
        <f>COUNTIF(Table1[[#This Row],[OnlineSecurity]:[StreamingMovies]], "Yes")</f>
        <v>3</v>
      </c>
      <c r="W6840" t="str" cm="1">
        <f t="array" ref="W6840">_xlfn.IFS(Table1[[#This Row],[tenure]]&lt;=12,"0-1 Years", Table1[[#This Row],[tenure]] &lt;=36, "1-3 Years",Table1[[#This Row],[tenure]]&lt;=60, "3-5 Years",Table1[[#This Row],[tenure]]&gt;60,"5+ Years")</f>
        <v>1-3 Years</v>
      </c>
      <c r="X6840" t="str">
        <f>IF(AND(Table1[[#This Row],[Contract]]="Month-to-Month", Table1[[#This Row],[PaymentMethod]]= "Electronic check"), "High Risk", "Standard")</f>
        <v>Standard</v>
      </c>
      <c r="Y6840" s="11">
        <f>IFERROR(Table1[[#This Row],[TotalCharges]]/Table1[[#This Row],[tenure]],"0")</f>
        <v>100.13076923076923</v>
      </c>
      <c r="Z6840" t="str">
        <f>IF(Table1[[#This Row],[SeniorCitizen]]=1,"Yes","No")</f>
        <v>No</v>
      </c>
    </row>
    <row r="6841" spans="1:26" x14ac:dyDescent="0.3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s="2">
        <v>100.75</v>
      </c>
      <c r="T6841" s="2">
        <v>1129.75</v>
      </c>
      <c r="U6841" t="s">
        <v>23</v>
      </c>
      <c r="V6841">
        <f>COUNTIF(Table1[[#This Row],[OnlineSecurity]:[StreamingMovies]], "Yes")</f>
        <v>3</v>
      </c>
      <c r="W6841" t="str" cm="1">
        <f t="array" ref="W6841">_xlfn.IFS(Table1[[#This Row],[tenure]]&lt;=12,"0-1 Years", Table1[[#This Row],[tenure]] &lt;=36, "1-3 Years",Table1[[#This Row],[tenure]]&lt;=60, "3-5 Years",Table1[[#This Row],[tenure]]&gt;60,"5+ Years")</f>
        <v>0-1 Years</v>
      </c>
      <c r="X6841" t="str">
        <f>IF(AND(Table1[[#This Row],[Contract]]="Month-to-Month", Table1[[#This Row],[PaymentMethod]]= "Electronic check"), "High Risk", "Standard")</f>
        <v>High Risk</v>
      </c>
      <c r="Y6841" s="11">
        <f>IFERROR(Table1[[#This Row],[TotalCharges]]/Table1[[#This Row],[tenure]],"0")</f>
        <v>102.70454545454545</v>
      </c>
      <c r="Z6841" t="str">
        <f>IF(Table1[[#This Row],[SeniorCitizen]]=1,"Yes","No")</f>
        <v>No</v>
      </c>
    </row>
    <row r="6842" spans="1:26" x14ac:dyDescent="0.35">
      <c r="A6842" t="s">
        <v>6877</v>
      </c>
      <c r="B6842" t="s">
        <v>30</v>
      </c>
      <c r="C6842">
        <v>0</v>
      </c>
      <c r="D6842" t="s">
        <v>24</v>
      </c>
      <c r="E6842" t="s">
        <v>23</v>
      </c>
      <c r="F6842">
        <v>1</v>
      </c>
      <c r="G6842" t="s">
        <v>23</v>
      </c>
      <c r="H6842" t="s">
        <v>24</v>
      </c>
      <c r="I6842" t="s">
        <v>24</v>
      </c>
      <c r="J6842" t="s">
        <v>24</v>
      </c>
      <c r="K6842" t="s">
        <v>24</v>
      </c>
      <c r="L6842" t="s">
        <v>24</v>
      </c>
      <c r="M6842" t="s">
        <v>24</v>
      </c>
      <c r="N6842" t="s">
        <v>24</v>
      </c>
      <c r="O6842" t="s">
        <v>24</v>
      </c>
      <c r="P6842" t="s">
        <v>27</v>
      </c>
      <c r="Q6842" t="s">
        <v>23</v>
      </c>
      <c r="R6842" t="s">
        <v>32</v>
      </c>
      <c r="S6842" s="2">
        <v>19.3</v>
      </c>
      <c r="T6842" s="2">
        <v>19.3</v>
      </c>
      <c r="U6842" t="s">
        <v>24</v>
      </c>
      <c r="V6842">
        <f>COUNTIF(Table1[[#This Row],[OnlineSecurity]:[StreamingMovies]], "Yes")</f>
        <v>0</v>
      </c>
      <c r="W6842" t="str" cm="1">
        <f t="array" ref="W6842">_xlfn.IFS(Table1[[#This Row],[tenure]]&lt;=12,"0-1 Years", Table1[[#This Row],[tenure]] &lt;=36, "1-3 Years",Table1[[#This Row],[tenure]]&lt;=60, "3-5 Years",Table1[[#This Row],[tenure]]&gt;60,"5+ Years")</f>
        <v>0-1 Years</v>
      </c>
      <c r="X6842" t="str">
        <f>IF(AND(Table1[[#This Row],[Contract]]="Month-to-Month", Table1[[#This Row],[PaymentMethod]]= "Electronic check"), "High Risk", "Standard")</f>
        <v>Standard</v>
      </c>
      <c r="Y6842" s="11">
        <f>IFERROR(Table1[[#This Row],[TotalCharges]]/Table1[[#This Row],[tenure]],"0")</f>
        <v>19.3</v>
      </c>
      <c r="Z6842" t="str">
        <f>IF(Table1[[#This Row],[SeniorCitizen]]=1,"Yes","No")</f>
        <v>No</v>
      </c>
    </row>
    <row r="6843" spans="1:26" x14ac:dyDescent="0.3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s="2">
        <v>55.75</v>
      </c>
      <c r="T6843" s="2">
        <v>266.95</v>
      </c>
      <c r="U6843" t="s">
        <v>24</v>
      </c>
      <c r="V6843">
        <f>COUNTIF(Table1[[#This Row],[OnlineSecurity]:[StreamingMovies]], "Yes")</f>
        <v>2</v>
      </c>
      <c r="W6843" t="str" cm="1">
        <f t="array" ref="W6843">_xlfn.IFS(Table1[[#This Row],[tenure]]&lt;=12,"0-1 Years", Table1[[#This Row],[tenure]] &lt;=36, "1-3 Years",Table1[[#This Row],[tenure]]&lt;=60, "3-5 Years",Table1[[#This Row],[tenure]]&gt;60,"5+ Years")</f>
        <v>0-1 Years</v>
      </c>
      <c r="X6843" t="str">
        <f>IF(AND(Table1[[#This Row],[Contract]]="Month-to-Month", Table1[[#This Row],[PaymentMethod]]= "Electronic check"), "High Risk", "Standard")</f>
        <v>Standard</v>
      </c>
      <c r="Y6843" s="11">
        <f>IFERROR(Table1[[#This Row],[TotalCharges]]/Table1[[#This Row],[tenure]],"0")</f>
        <v>53.39</v>
      </c>
      <c r="Z6843" t="str">
        <f>IF(Table1[[#This Row],[SeniorCitizen]]=1,"Yes","No")</f>
        <v>No</v>
      </c>
    </row>
    <row r="6844" spans="1:26" x14ac:dyDescent="0.35">
      <c r="A6844" t="s">
        <v>6879</v>
      </c>
      <c r="B6844" t="s">
        <v>30</v>
      </c>
      <c r="C6844">
        <v>0</v>
      </c>
      <c r="D6844" t="s">
        <v>24</v>
      </c>
      <c r="E6844" t="s">
        <v>24</v>
      </c>
      <c r="F6844">
        <v>13</v>
      </c>
      <c r="G6844" t="s">
        <v>23</v>
      </c>
      <c r="H6844" t="s">
        <v>24</v>
      </c>
      <c r="I6844" t="s">
        <v>24</v>
      </c>
      <c r="J6844" t="s">
        <v>24</v>
      </c>
      <c r="K6844" t="s">
        <v>24</v>
      </c>
      <c r="L6844" t="s">
        <v>24</v>
      </c>
      <c r="M6844" t="s">
        <v>24</v>
      </c>
      <c r="N6844" t="s">
        <v>24</v>
      </c>
      <c r="O6844" t="s">
        <v>24</v>
      </c>
      <c r="P6844" t="s">
        <v>31</v>
      </c>
      <c r="Q6844" t="s">
        <v>23</v>
      </c>
      <c r="R6844" t="s">
        <v>32</v>
      </c>
      <c r="S6844" s="2">
        <v>19.95</v>
      </c>
      <c r="T6844" s="2">
        <v>257</v>
      </c>
      <c r="U6844" t="s">
        <v>24</v>
      </c>
      <c r="V6844">
        <f>COUNTIF(Table1[[#This Row],[OnlineSecurity]:[StreamingMovies]], "Yes")</f>
        <v>0</v>
      </c>
      <c r="W6844" t="str" cm="1">
        <f t="array" ref="W6844">_xlfn.IFS(Table1[[#This Row],[tenure]]&lt;=12,"0-1 Years", Table1[[#This Row],[tenure]] &lt;=36, "1-3 Years",Table1[[#This Row],[tenure]]&lt;=60, "3-5 Years",Table1[[#This Row],[tenure]]&gt;60,"5+ Years")</f>
        <v>1-3 Years</v>
      </c>
      <c r="X6844" t="str">
        <f>IF(AND(Table1[[#This Row],[Contract]]="Month-to-Month", Table1[[#This Row],[PaymentMethod]]= "Electronic check"), "High Risk", "Standard")</f>
        <v>Standard</v>
      </c>
      <c r="Y6844" s="11">
        <f>IFERROR(Table1[[#This Row],[TotalCharges]]/Table1[[#This Row],[tenure]],"0")</f>
        <v>19.76923076923077</v>
      </c>
      <c r="Z6844" t="str">
        <f>IF(Table1[[#This Row],[SeniorCitizen]]=1,"Yes","No")</f>
        <v>No</v>
      </c>
    </row>
    <row r="6845" spans="1:26" x14ac:dyDescent="0.3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7104</v>
      </c>
      <c r="S6845" s="2">
        <v>91.75</v>
      </c>
      <c r="T6845" s="2">
        <v>865.8</v>
      </c>
      <c r="U6845" t="s">
        <v>23</v>
      </c>
      <c r="V6845">
        <f>COUNTIF(Table1[[#This Row],[OnlineSecurity]:[StreamingMovies]], "Yes")</f>
        <v>3</v>
      </c>
      <c r="W6845" t="str" cm="1">
        <f t="array" ref="W6845">_xlfn.IFS(Table1[[#This Row],[tenure]]&lt;=12,"0-1 Years", Table1[[#This Row],[tenure]] &lt;=36, "1-3 Years",Table1[[#This Row],[tenure]]&lt;=60, "3-5 Years",Table1[[#This Row],[tenure]]&gt;60,"5+ Years")</f>
        <v>0-1 Years</v>
      </c>
      <c r="X6845" t="str">
        <f>IF(AND(Table1[[#This Row],[Contract]]="Month-to-Month", Table1[[#This Row],[PaymentMethod]]= "Electronic check"), "High Risk", "Standard")</f>
        <v>Standard</v>
      </c>
      <c r="Y6845" s="11">
        <f>IFERROR(Table1[[#This Row],[TotalCharges]]/Table1[[#This Row],[tenure]],"0")</f>
        <v>96.199999999999989</v>
      </c>
      <c r="Z6845" t="str">
        <f>IF(Table1[[#This Row],[SeniorCitizen]]=1,"Yes","No")</f>
        <v>No</v>
      </c>
    </row>
    <row r="6846" spans="1:26" x14ac:dyDescent="0.3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s="2">
        <v>89.65</v>
      </c>
      <c r="T6846" s="2">
        <v>2623.65</v>
      </c>
      <c r="U6846" t="s">
        <v>24</v>
      </c>
      <c r="V6846">
        <f>COUNTIF(Table1[[#This Row],[OnlineSecurity]:[StreamingMovies]], "Yes")</f>
        <v>3</v>
      </c>
      <c r="W6846" t="str" cm="1">
        <f t="array" ref="W6846">_xlfn.IFS(Table1[[#This Row],[tenure]]&lt;=12,"0-1 Years", Table1[[#This Row],[tenure]] &lt;=36, "1-3 Years",Table1[[#This Row],[tenure]]&lt;=60, "3-5 Years",Table1[[#This Row],[tenure]]&gt;60,"5+ Years")</f>
        <v>1-3 Years</v>
      </c>
      <c r="X6846" t="str">
        <f>IF(AND(Table1[[#This Row],[Contract]]="Month-to-Month", Table1[[#This Row],[PaymentMethod]]= "Electronic check"), "High Risk", "Standard")</f>
        <v>Standard</v>
      </c>
      <c r="Y6846" s="11">
        <f>IFERROR(Table1[[#This Row],[TotalCharges]]/Table1[[#This Row],[tenure]],"0")</f>
        <v>90.470689655172421</v>
      </c>
      <c r="Z6846" t="str">
        <f>IF(Table1[[#This Row],[SeniorCitizen]]=1,"Yes","No")</f>
        <v>No</v>
      </c>
    </row>
    <row r="6847" spans="1:26" x14ac:dyDescent="0.3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s="2">
        <v>45.85</v>
      </c>
      <c r="T6847" s="2">
        <v>45.85</v>
      </c>
      <c r="U6847" t="s">
        <v>24</v>
      </c>
      <c r="V6847">
        <f>COUNTIF(Table1[[#This Row],[OnlineSecurity]:[StreamingMovies]], "Yes")</f>
        <v>0</v>
      </c>
      <c r="W6847" t="str" cm="1">
        <f t="array" ref="W6847">_xlfn.IFS(Table1[[#This Row],[tenure]]&lt;=12,"0-1 Years", Table1[[#This Row],[tenure]] &lt;=36, "1-3 Years",Table1[[#This Row],[tenure]]&lt;=60, "3-5 Years",Table1[[#This Row],[tenure]]&gt;60,"5+ Years")</f>
        <v>0-1 Years</v>
      </c>
      <c r="X6847" t="str">
        <f>IF(AND(Table1[[#This Row],[Contract]]="Month-to-Month", Table1[[#This Row],[PaymentMethod]]= "Electronic check"), "High Risk", "Standard")</f>
        <v>Standard</v>
      </c>
      <c r="Y6847" s="11">
        <f>IFERROR(Table1[[#This Row],[TotalCharges]]/Table1[[#This Row],[tenure]],"0")</f>
        <v>45.85</v>
      </c>
      <c r="Z6847" t="str">
        <f>IF(Table1[[#This Row],[SeniorCitizen]]=1,"Yes","No")</f>
        <v>Yes</v>
      </c>
    </row>
    <row r="6848" spans="1:26" x14ac:dyDescent="0.3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s="2">
        <v>79.55</v>
      </c>
      <c r="T6848" s="2">
        <v>79.55</v>
      </c>
      <c r="U6848" t="s">
        <v>23</v>
      </c>
      <c r="V6848">
        <f>COUNTIF(Table1[[#This Row],[OnlineSecurity]:[StreamingMovies]], "Yes")</f>
        <v>1</v>
      </c>
      <c r="W6848" t="str" cm="1">
        <f t="array" ref="W6848">_xlfn.IFS(Table1[[#This Row],[tenure]]&lt;=12,"0-1 Years", Table1[[#This Row],[tenure]] &lt;=36, "1-3 Years",Table1[[#This Row],[tenure]]&lt;=60, "3-5 Years",Table1[[#This Row],[tenure]]&gt;60,"5+ Years")</f>
        <v>0-1 Years</v>
      </c>
      <c r="X6848" t="str">
        <f>IF(AND(Table1[[#This Row],[Contract]]="Month-to-Month", Table1[[#This Row],[PaymentMethod]]= "Electronic check"), "High Risk", "Standard")</f>
        <v>Standard</v>
      </c>
      <c r="Y6848" s="11">
        <f>IFERROR(Table1[[#This Row],[TotalCharges]]/Table1[[#This Row],[tenure]],"0")</f>
        <v>79.55</v>
      </c>
      <c r="Z6848" t="str">
        <f>IF(Table1[[#This Row],[SeniorCitizen]]=1,"Yes","No")</f>
        <v>No</v>
      </c>
    </row>
    <row r="6849" spans="1:26" x14ac:dyDescent="0.3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s="2">
        <v>55.95</v>
      </c>
      <c r="T6849" s="2">
        <v>1082.8</v>
      </c>
      <c r="U6849" t="s">
        <v>24</v>
      </c>
      <c r="V6849">
        <f>COUNTIF(Table1[[#This Row],[OnlineSecurity]:[StreamingMovies]], "Yes")</f>
        <v>1</v>
      </c>
      <c r="W6849" t="str" cm="1">
        <f t="array" ref="W6849">_xlfn.IFS(Table1[[#This Row],[tenure]]&lt;=12,"0-1 Years", Table1[[#This Row],[tenure]] &lt;=36, "1-3 Years",Table1[[#This Row],[tenure]]&lt;=60, "3-5 Years",Table1[[#This Row],[tenure]]&gt;60,"5+ Years")</f>
        <v>1-3 Years</v>
      </c>
      <c r="X6849" t="str">
        <f>IF(AND(Table1[[#This Row],[Contract]]="Month-to-Month", Table1[[#This Row],[PaymentMethod]]= "Electronic check"), "High Risk", "Standard")</f>
        <v>Standard</v>
      </c>
      <c r="Y6849" s="11">
        <f>IFERROR(Table1[[#This Row],[TotalCharges]]/Table1[[#This Row],[tenure]],"0")</f>
        <v>60.155555555555551</v>
      </c>
      <c r="Z6849" t="str">
        <f>IF(Table1[[#This Row],[SeniorCitizen]]=1,"Yes","No")</f>
        <v>No</v>
      </c>
    </row>
    <row r="6850" spans="1:26" x14ac:dyDescent="0.3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7105</v>
      </c>
      <c r="S6850" s="2">
        <v>69</v>
      </c>
      <c r="T6850" s="2">
        <v>147.80000000000001</v>
      </c>
      <c r="U6850" t="s">
        <v>24</v>
      </c>
      <c r="V6850">
        <f>COUNTIF(Table1[[#This Row],[OnlineSecurity]:[StreamingMovies]], "Yes")</f>
        <v>3</v>
      </c>
      <c r="W6850" t="str" cm="1">
        <f t="array" ref="W6850">_xlfn.IFS(Table1[[#This Row],[tenure]]&lt;=12,"0-1 Years", Table1[[#This Row],[tenure]] &lt;=36, "1-3 Years",Table1[[#This Row],[tenure]]&lt;=60, "3-5 Years",Table1[[#This Row],[tenure]]&gt;60,"5+ Years")</f>
        <v>0-1 Years</v>
      </c>
      <c r="X6850" t="str">
        <f>IF(AND(Table1[[#This Row],[Contract]]="Month-to-Month", Table1[[#This Row],[PaymentMethod]]= "Electronic check"), "High Risk", "Standard")</f>
        <v>Standard</v>
      </c>
      <c r="Y6850" s="11">
        <f>IFERROR(Table1[[#This Row],[TotalCharges]]/Table1[[#This Row],[tenure]],"0")</f>
        <v>73.900000000000006</v>
      </c>
      <c r="Z6850" t="str">
        <f>IF(Table1[[#This Row],[SeniorCitizen]]=1,"Yes","No")</f>
        <v>No</v>
      </c>
    </row>
    <row r="6851" spans="1:26" x14ac:dyDescent="0.3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7104</v>
      </c>
      <c r="S6851" s="2">
        <v>83.55</v>
      </c>
      <c r="T6851" s="2">
        <v>2570.1999999999998</v>
      </c>
      <c r="U6851" t="s">
        <v>24</v>
      </c>
      <c r="V6851">
        <f>COUNTIF(Table1[[#This Row],[OnlineSecurity]:[StreamingMovies]], "Yes")</f>
        <v>2</v>
      </c>
      <c r="W6851" t="str" cm="1">
        <f t="array" ref="W6851">_xlfn.IFS(Table1[[#This Row],[tenure]]&lt;=12,"0-1 Years", Table1[[#This Row],[tenure]] &lt;=36, "1-3 Years",Table1[[#This Row],[tenure]]&lt;=60, "3-5 Years",Table1[[#This Row],[tenure]]&gt;60,"5+ Years")</f>
        <v>1-3 Years</v>
      </c>
      <c r="X6851" t="str">
        <f>IF(AND(Table1[[#This Row],[Contract]]="Month-to-Month", Table1[[#This Row],[PaymentMethod]]= "Electronic check"), "High Risk", "Standard")</f>
        <v>Standard</v>
      </c>
      <c r="Y6851" s="11">
        <f>IFERROR(Table1[[#This Row],[TotalCharges]]/Table1[[#This Row],[tenure]],"0")</f>
        <v>85.673333333333332</v>
      </c>
      <c r="Z6851" t="str">
        <f>IF(Table1[[#This Row],[SeniorCitizen]]=1,"Yes","No")</f>
        <v>No</v>
      </c>
    </row>
    <row r="6852" spans="1:26" x14ac:dyDescent="0.3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7104</v>
      </c>
      <c r="S6852" s="2">
        <v>65.7</v>
      </c>
      <c r="T6852" s="2">
        <v>4378.8999999999996</v>
      </c>
      <c r="U6852" t="s">
        <v>24</v>
      </c>
      <c r="V6852">
        <f>COUNTIF(Table1[[#This Row],[OnlineSecurity]:[StreamingMovies]], "Yes")</f>
        <v>3</v>
      </c>
      <c r="W6852" t="str" cm="1">
        <f t="array" ref="W6852">_xlfn.IFS(Table1[[#This Row],[tenure]]&lt;=12,"0-1 Years", Table1[[#This Row],[tenure]] &lt;=36, "1-3 Years",Table1[[#This Row],[tenure]]&lt;=60, "3-5 Years",Table1[[#This Row],[tenure]]&gt;60,"5+ Years")</f>
        <v>5+ Years</v>
      </c>
      <c r="X6852" t="str">
        <f>IF(AND(Table1[[#This Row],[Contract]]="Month-to-Month", Table1[[#This Row],[PaymentMethod]]= "Electronic check"), "High Risk", "Standard")</f>
        <v>Standard</v>
      </c>
      <c r="Y6852" s="11">
        <f>IFERROR(Table1[[#This Row],[TotalCharges]]/Table1[[#This Row],[tenure]],"0")</f>
        <v>66.346969696969694</v>
      </c>
      <c r="Z6852" t="str">
        <f>IF(Table1[[#This Row],[SeniorCitizen]]=1,"Yes","No")</f>
        <v>No</v>
      </c>
    </row>
    <row r="6853" spans="1:26" x14ac:dyDescent="0.3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7104</v>
      </c>
      <c r="S6853" s="2">
        <v>94.9</v>
      </c>
      <c r="T6853" s="2">
        <v>3616.25</v>
      </c>
      <c r="U6853" t="s">
        <v>24</v>
      </c>
      <c r="V6853">
        <f>COUNTIF(Table1[[#This Row],[OnlineSecurity]:[StreamingMovies]], "Yes")</f>
        <v>3</v>
      </c>
      <c r="W6853" t="str" cm="1">
        <f t="array" ref="W6853">_xlfn.IFS(Table1[[#This Row],[tenure]]&lt;=12,"0-1 Years", Table1[[#This Row],[tenure]] &lt;=36, "1-3 Years",Table1[[#This Row],[tenure]]&lt;=60, "3-5 Years",Table1[[#This Row],[tenure]]&gt;60,"5+ Years")</f>
        <v>3-5 Years</v>
      </c>
      <c r="X6853" t="str">
        <f>IF(AND(Table1[[#This Row],[Contract]]="Month-to-Month", Table1[[#This Row],[PaymentMethod]]= "Electronic check"), "High Risk", "Standard")</f>
        <v>Standard</v>
      </c>
      <c r="Y6853" s="11">
        <f>IFERROR(Table1[[#This Row],[TotalCharges]]/Table1[[#This Row],[tenure]],"0")</f>
        <v>95.16447368421052</v>
      </c>
      <c r="Z6853" t="str">
        <f>IF(Table1[[#This Row],[SeniorCitizen]]=1,"Yes","No")</f>
        <v>No</v>
      </c>
    </row>
    <row r="6854" spans="1:26" x14ac:dyDescent="0.3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s="2">
        <v>61.9</v>
      </c>
      <c r="T6854" s="2">
        <v>2924.05</v>
      </c>
      <c r="U6854" t="s">
        <v>24</v>
      </c>
      <c r="V6854">
        <f>COUNTIF(Table1[[#This Row],[OnlineSecurity]:[StreamingMovies]], "Yes")</f>
        <v>3</v>
      </c>
      <c r="W6854" t="str" cm="1">
        <f t="array" ref="W6854">_xlfn.IFS(Table1[[#This Row],[tenure]]&lt;=12,"0-1 Years", Table1[[#This Row],[tenure]] &lt;=36, "1-3 Years",Table1[[#This Row],[tenure]]&lt;=60, "3-5 Years",Table1[[#This Row],[tenure]]&gt;60,"5+ Years")</f>
        <v>3-5 Years</v>
      </c>
      <c r="X6854" t="str">
        <f>IF(AND(Table1[[#This Row],[Contract]]="Month-to-Month", Table1[[#This Row],[PaymentMethod]]= "Electronic check"), "High Risk", "Standard")</f>
        <v>Standard</v>
      </c>
      <c r="Y6854" s="11">
        <f>IFERROR(Table1[[#This Row],[TotalCharges]]/Table1[[#This Row],[tenure]],"0")</f>
        <v>66.455681818181816</v>
      </c>
      <c r="Z6854" t="str">
        <f>IF(Table1[[#This Row],[SeniorCitizen]]=1,"Yes","No")</f>
        <v>No</v>
      </c>
    </row>
    <row r="6855" spans="1:26" x14ac:dyDescent="0.3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s="2">
        <v>111.1</v>
      </c>
      <c r="T6855" s="2">
        <v>6014.85</v>
      </c>
      <c r="U6855" t="s">
        <v>23</v>
      </c>
      <c r="V6855">
        <f>COUNTIF(Table1[[#This Row],[OnlineSecurity]:[StreamingMovies]], "Yes")</f>
        <v>5</v>
      </c>
      <c r="W6855" t="str" cm="1">
        <f t="array" ref="W6855">_xlfn.IFS(Table1[[#This Row],[tenure]]&lt;=12,"0-1 Years", Table1[[#This Row],[tenure]] &lt;=36, "1-3 Years",Table1[[#This Row],[tenure]]&lt;=60, "3-5 Years",Table1[[#This Row],[tenure]]&gt;60,"5+ Years")</f>
        <v>3-5 Years</v>
      </c>
      <c r="X6855" t="str">
        <f>IF(AND(Table1[[#This Row],[Contract]]="Month-to-Month", Table1[[#This Row],[PaymentMethod]]= "Electronic check"), "High Risk", "Standard")</f>
        <v>High Risk</v>
      </c>
      <c r="Y6855" s="11">
        <f>IFERROR(Table1[[#This Row],[TotalCharges]]/Table1[[#This Row],[tenure]],"0")</f>
        <v>111.38611111111112</v>
      </c>
      <c r="Z6855" t="str">
        <f>IF(Table1[[#This Row],[SeniorCitizen]]=1,"Yes","No")</f>
        <v>No</v>
      </c>
    </row>
    <row r="6856" spans="1:26" x14ac:dyDescent="0.35">
      <c r="A6856" t="s">
        <v>6891</v>
      </c>
      <c r="B6856" t="s">
        <v>30</v>
      </c>
      <c r="C6856">
        <v>0</v>
      </c>
      <c r="D6856" t="s">
        <v>24</v>
      </c>
      <c r="E6856" t="s">
        <v>24</v>
      </c>
      <c r="F6856">
        <v>2</v>
      </c>
      <c r="G6856" t="s">
        <v>23</v>
      </c>
      <c r="H6856" t="s">
        <v>24</v>
      </c>
      <c r="I6856" t="s">
        <v>24</v>
      </c>
      <c r="J6856" t="s">
        <v>24</v>
      </c>
      <c r="K6856" t="s">
        <v>24</v>
      </c>
      <c r="L6856" t="s">
        <v>24</v>
      </c>
      <c r="M6856" t="s">
        <v>24</v>
      </c>
      <c r="N6856" t="s">
        <v>24</v>
      </c>
      <c r="O6856" t="s">
        <v>24</v>
      </c>
      <c r="P6856" t="s">
        <v>27</v>
      </c>
      <c r="Q6856" t="s">
        <v>24</v>
      </c>
      <c r="R6856" t="s">
        <v>32</v>
      </c>
      <c r="S6856" s="2">
        <v>20</v>
      </c>
      <c r="T6856" s="2">
        <v>32.700000000000003</v>
      </c>
      <c r="U6856" t="s">
        <v>24</v>
      </c>
      <c r="V6856">
        <f>COUNTIF(Table1[[#This Row],[OnlineSecurity]:[StreamingMovies]], "Yes")</f>
        <v>0</v>
      </c>
      <c r="W6856" t="str" cm="1">
        <f t="array" ref="W6856">_xlfn.IFS(Table1[[#This Row],[tenure]]&lt;=12,"0-1 Years", Table1[[#This Row],[tenure]] &lt;=36, "1-3 Years",Table1[[#This Row],[tenure]]&lt;=60, "3-5 Years",Table1[[#This Row],[tenure]]&gt;60,"5+ Years")</f>
        <v>0-1 Years</v>
      </c>
      <c r="X6856" t="str">
        <f>IF(AND(Table1[[#This Row],[Contract]]="Month-to-Month", Table1[[#This Row],[PaymentMethod]]= "Electronic check"), "High Risk", "Standard")</f>
        <v>Standard</v>
      </c>
      <c r="Y6856" s="11">
        <f>IFERROR(Table1[[#This Row],[TotalCharges]]/Table1[[#This Row],[tenure]],"0")</f>
        <v>16.350000000000001</v>
      </c>
      <c r="Z6856" t="str">
        <f>IF(Table1[[#This Row],[SeniorCitizen]]=1,"Yes","No")</f>
        <v>No</v>
      </c>
    </row>
    <row r="6857" spans="1:26" x14ac:dyDescent="0.3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s="2">
        <v>67.7</v>
      </c>
      <c r="T6857" s="2">
        <v>2882.25</v>
      </c>
      <c r="U6857" t="s">
        <v>24</v>
      </c>
      <c r="V6857">
        <f>COUNTIF(Table1[[#This Row],[OnlineSecurity]:[StreamingMovies]], "Yes")</f>
        <v>4</v>
      </c>
      <c r="W6857" t="str" cm="1">
        <f t="array" ref="W6857">_xlfn.IFS(Table1[[#This Row],[tenure]]&lt;=12,"0-1 Years", Table1[[#This Row],[tenure]] &lt;=36, "1-3 Years",Table1[[#This Row],[tenure]]&lt;=60, "3-5 Years",Table1[[#This Row],[tenure]]&gt;60,"5+ Years")</f>
        <v>3-5 Years</v>
      </c>
      <c r="X6857" t="str">
        <f>IF(AND(Table1[[#This Row],[Contract]]="Month-to-Month", Table1[[#This Row],[PaymentMethod]]= "Electronic check"), "High Risk", "Standard")</f>
        <v>Standard</v>
      </c>
      <c r="Y6857" s="11">
        <f>IFERROR(Table1[[#This Row],[TotalCharges]]/Table1[[#This Row],[tenure]],"0")</f>
        <v>68.625</v>
      </c>
      <c r="Z6857" t="str">
        <f>IF(Table1[[#This Row],[SeniorCitizen]]=1,"Yes","No")</f>
        <v>No</v>
      </c>
    </row>
    <row r="6858" spans="1:26" x14ac:dyDescent="0.35">
      <c r="A6858" t="s">
        <v>6893</v>
      </c>
      <c r="B6858" t="s">
        <v>22</v>
      </c>
      <c r="C6858">
        <v>0</v>
      </c>
      <c r="D6858" t="s">
        <v>23</v>
      </c>
      <c r="E6858" t="s">
        <v>23</v>
      </c>
      <c r="F6858">
        <v>58</v>
      </c>
      <c r="G6858" t="s">
        <v>23</v>
      </c>
      <c r="H6858" t="s">
        <v>23</v>
      </c>
      <c r="I6858" t="s">
        <v>24</v>
      </c>
      <c r="J6858" t="s">
        <v>24</v>
      </c>
      <c r="K6858" t="s">
        <v>24</v>
      </c>
      <c r="L6858" t="s">
        <v>24</v>
      </c>
      <c r="M6858" t="s">
        <v>24</v>
      </c>
      <c r="N6858" t="s">
        <v>24</v>
      </c>
      <c r="O6858" t="s">
        <v>24</v>
      </c>
      <c r="P6858" t="s">
        <v>47</v>
      </c>
      <c r="Q6858" t="s">
        <v>24</v>
      </c>
      <c r="R6858" t="s">
        <v>7105</v>
      </c>
      <c r="S6858" s="2">
        <v>25.15</v>
      </c>
      <c r="T6858" s="2">
        <v>1509.9</v>
      </c>
      <c r="U6858" t="s">
        <v>24</v>
      </c>
      <c r="V6858">
        <f>COUNTIF(Table1[[#This Row],[OnlineSecurity]:[StreamingMovies]], "Yes")</f>
        <v>0</v>
      </c>
      <c r="W6858" t="str" cm="1">
        <f t="array" ref="W6858">_xlfn.IFS(Table1[[#This Row],[tenure]]&lt;=12,"0-1 Years", Table1[[#This Row],[tenure]] &lt;=36, "1-3 Years",Table1[[#This Row],[tenure]]&lt;=60, "3-5 Years",Table1[[#This Row],[tenure]]&gt;60,"5+ Years")</f>
        <v>3-5 Years</v>
      </c>
      <c r="X6858" t="str">
        <f>IF(AND(Table1[[#This Row],[Contract]]="Month-to-Month", Table1[[#This Row],[PaymentMethod]]= "Electronic check"), "High Risk", "Standard")</f>
        <v>Standard</v>
      </c>
      <c r="Y6858" s="11">
        <f>IFERROR(Table1[[#This Row],[TotalCharges]]/Table1[[#This Row],[tenure]],"0")</f>
        <v>26.032758620689656</v>
      </c>
      <c r="Z6858" t="str">
        <f>IF(Table1[[#This Row],[SeniorCitizen]]=1,"Yes","No")</f>
        <v>No</v>
      </c>
    </row>
    <row r="6859" spans="1:26" x14ac:dyDescent="0.3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s="2">
        <v>92.85</v>
      </c>
      <c r="T6859" s="2">
        <v>5305.05</v>
      </c>
      <c r="U6859" t="s">
        <v>24</v>
      </c>
      <c r="V6859">
        <f>COUNTIF(Table1[[#This Row],[OnlineSecurity]:[StreamingMovies]], "Yes")</f>
        <v>3</v>
      </c>
      <c r="W6859" t="str" cm="1">
        <f t="array" ref="W6859">_xlfn.IFS(Table1[[#This Row],[tenure]]&lt;=12,"0-1 Years", Table1[[#This Row],[tenure]] &lt;=36, "1-3 Years",Table1[[#This Row],[tenure]]&lt;=60, "3-5 Years",Table1[[#This Row],[tenure]]&gt;60,"5+ Years")</f>
        <v>3-5 Years</v>
      </c>
      <c r="X6859" t="str">
        <f>IF(AND(Table1[[#This Row],[Contract]]="Month-to-Month", Table1[[#This Row],[PaymentMethod]]= "Electronic check"), "High Risk", "Standard")</f>
        <v>High Risk</v>
      </c>
      <c r="Y6859" s="11">
        <f>IFERROR(Table1[[#This Row],[TotalCharges]]/Table1[[#This Row],[tenure]],"0")</f>
        <v>91.466379310344834</v>
      </c>
      <c r="Z6859" t="str">
        <f>IF(Table1[[#This Row],[SeniorCitizen]]=1,"Yes","No")</f>
        <v>No</v>
      </c>
    </row>
    <row r="6860" spans="1:26" x14ac:dyDescent="0.3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s="2">
        <v>89.1</v>
      </c>
      <c r="T6860" s="2">
        <v>2368.4</v>
      </c>
      <c r="U6860" t="s">
        <v>23</v>
      </c>
      <c r="V6860">
        <f>COUNTIF(Table1[[#This Row],[OnlineSecurity]:[StreamingMovies]], "Yes")</f>
        <v>2</v>
      </c>
      <c r="W6860" t="str" cm="1">
        <f t="array" ref="W6860">_xlfn.IFS(Table1[[#This Row],[tenure]]&lt;=12,"0-1 Years", Table1[[#This Row],[tenure]] &lt;=36, "1-3 Years",Table1[[#This Row],[tenure]]&lt;=60, "3-5 Years",Table1[[#This Row],[tenure]]&gt;60,"5+ Years")</f>
        <v>1-3 Years</v>
      </c>
      <c r="X6860" t="str">
        <f>IF(AND(Table1[[#This Row],[Contract]]="Month-to-Month", Table1[[#This Row],[PaymentMethod]]= "Electronic check"), "High Risk", "Standard")</f>
        <v>High Risk</v>
      </c>
      <c r="Y6860" s="11">
        <f>IFERROR(Table1[[#This Row],[TotalCharges]]/Table1[[#This Row],[tenure]],"0")</f>
        <v>94.736000000000004</v>
      </c>
      <c r="Z6860" t="str">
        <f>IF(Table1[[#This Row],[SeniorCitizen]]=1,"Yes","No")</f>
        <v>No</v>
      </c>
    </row>
    <row r="6861" spans="1:26" x14ac:dyDescent="0.3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s="2">
        <v>111.3</v>
      </c>
      <c r="T6861" s="2">
        <v>7985.9</v>
      </c>
      <c r="U6861" t="s">
        <v>24</v>
      </c>
      <c r="V6861">
        <f>COUNTIF(Table1[[#This Row],[OnlineSecurity]:[StreamingMovies]], "Yes")</f>
        <v>6</v>
      </c>
      <c r="W6861" t="str" cm="1">
        <f t="array" ref="W6861">_xlfn.IFS(Table1[[#This Row],[tenure]]&lt;=12,"0-1 Years", Table1[[#This Row],[tenure]] &lt;=36, "1-3 Years",Table1[[#This Row],[tenure]]&lt;=60, "3-5 Years",Table1[[#This Row],[tenure]]&gt;60,"5+ Years")</f>
        <v>5+ Years</v>
      </c>
      <c r="X6861" t="str">
        <f>IF(AND(Table1[[#This Row],[Contract]]="Month-to-Month", Table1[[#This Row],[PaymentMethod]]= "Electronic check"), "High Risk", "Standard")</f>
        <v>Standard</v>
      </c>
      <c r="Y6861" s="11">
        <f>IFERROR(Table1[[#This Row],[TotalCharges]]/Table1[[#This Row],[tenure]],"0")</f>
        <v>112.47746478873239</v>
      </c>
      <c r="Z6861" t="str">
        <f>IF(Table1[[#This Row],[SeniorCitizen]]=1,"Yes","No")</f>
        <v>No</v>
      </c>
    </row>
    <row r="6862" spans="1:26" x14ac:dyDescent="0.3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7104</v>
      </c>
      <c r="S6862" s="2">
        <v>101.9</v>
      </c>
      <c r="T6862" s="2">
        <v>3545.35</v>
      </c>
      <c r="U6862" t="s">
        <v>23</v>
      </c>
      <c r="V6862">
        <f>COUNTIF(Table1[[#This Row],[OnlineSecurity]:[StreamingMovies]], "Yes")</f>
        <v>4</v>
      </c>
      <c r="W6862" t="str" cm="1">
        <f t="array" ref="W6862">_xlfn.IFS(Table1[[#This Row],[tenure]]&lt;=12,"0-1 Years", Table1[[#This Row],[tenure]] &lt;=36, "1-3 Years",Table1[[#This Row],[tenure]]&lt;=60, "3-5 Years",Table1[[#This Row],[tenure]]&gt;60,"5+ Years")</f>
        <v>3-5 Years</v>
      </c>
      <c r="X6862" t="str">
        <f>IF(AND(Table1[[#This Row],[Contract]]="Month-to-Month", Table1[[#This Row],[PaymentMethod]]= "Electronic check"), "High Risk", "Standard")</f>
        <v>Standard</v>
      </c>
      <c r="Y6862" s="11">
        <f>IFERROR(Table1[[#This Row],[TotalCharges]]/Table1[[#This Row],[tenure]],"0")</f>
        <v>95.820270270270271</v>
      </c>
      <c r="Z6862" t="str">
        <f>IF(Table1[[#This Row],[SeniorCitizen]]=1,"Yes","No")</f>
        <v>No</v>
      </c>
    </row>
    <row r="6863" spans="1:26" x14ac:dyDescent="0.3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s="2">
        <v>91.65</v>
      </c>
      <c r="T6863" s="2">
        <v>1301</v>
      </c>
      <c r="U6863" t="s">
        <v>23</v>
      </c>
      <c r="V6863">
        <f>COUNTIF(Table1[[#This Row],[OnlineSecurity]:[StreamingMovies]], "Yes")</f>
        <v>2</v>
      </c>
      <c r="W6863" t="str" cm="1">
        <f t="array" ref="W6863">_xlfn.IFS(Table1[[#This Row],[tenure]]&lt;=12,"0-1 Years", Table1[[#This Row],[tenure]] &lt;=36, "1-3 Years",Table1[[#This Row],[tenure]]&lt;=60, "3-5 Years",Table1[[#This Row],[tenure]]&gt;60,"5+ Years")</f>
        <v>1-3 Years</v>
      </c>
      <c r="X6863" t="str">
        <f>IF(AND(Table1[[#This Row],[Contract]]="Month-to-Month", Table1[[#This Row],[PaymentMethod]]= "Electronic check"), "High Risk", "Standard")</f>
        <v>High Risk</v>
      </c>
      <c r="Y6863" s="11">
        <f>IFERROR(Table1[[#This Row],[TotalCharges]]/Table1[[#This Row],[tenure]],"0")</f>
        <v>92.928571428571431</v>
      </c>
      <c r="Z6863" t="str">
        <f>IF(Table1[[#This Row],[SeniorCitizen]]=1,"Yes","No")</f>
        <v>No</v>
      </c>
    </row>
    <row r="6864" spans="1:26" x14ac:dyDescent="0.3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s="2">
        <v>88.85</v>
      </c>
      <c r="T6864" s="2">
        <v>372.45</v>
      </c>
      <c r="U6864" t="s">
        <v>23</v>
      </c>
      <c r="V6864">
        <f>COUNTIF(Table1[[#This Row],[OnlineSecurity]:[StreamingMovies]], "Yes")</f>
        <v>2</v>
      </c>
      <c r="W6864" t="str" cm="1">
        <f t="array" ref="W6864">_xlfn.IFS(Table1[[#This Row],[tenure]]&lt;=12,"0-1 Years", Table1[[#This Row],[tenure]] &lt;=36, "1-3 Years",Table1[[#This Row],[tenure]]&lt;=60, "3-5 Years",Table1[[#This Row],[tenure]]&gt;60,"5+ Years")</f>
        <v>0-1 Years</v>
      </c>
      <c r="X6864" t="str">
        <f>IF(AND(Table1[[#This Row],[Contract]]="Month-to-Month", Table1[[#This Row],[PaymentMethod]]= "Electronic check"), "High Risk", "Standard")</f>
        <v>High Risk</v>
      </c>
      <c r="Y6864" s="11">
        <f>IFERROR(Table1[[#This Row],[TotalCharges]]/Table1[[#This Row],[tenure]],"0")</f>
        <v>93.112499999999997</v>
      </c>
      <c r="Z6864" t="str">
        <f>IF(Table1[[#This Row],[SeniorCitizen]]=1,"Yes","No")</f>
        <v>Yes</v>
      </c>
    </row>
    <row r="6865" spans="1:26" x14ac:dyDescent="0.3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7104</v>
      </c>
      <c r="S6865" s="2">
        <v>60.6</v>
      </c>
      <c r="T6865" s="2">
        <v>2985.25</v>
      </c>
      <c r="U6865" t="s">
        <v>24</v>
      </c>
      <c r="V6865">
        <f>COUNTIF(Table1[[#This Row],[OnlineSecurity]:[StreamingMovies]], "Yes")</f>
        <v>2</v>
      </c>
      <c r="W6865" t="str" cm="1">
        <f t="array" ref="W6865">_xlfn.IFS(Table1[[#This Row],[tenure]]&lt;=12,"0-1 Years", Table1[[#This Row],[tenure]] &lt;=36, "1-3 Years",Table1[[#This Row],[tenure]]&lt;=60, "3-5 Years",Table1[[#This Row],[tenure]]&gt;60,"5+ Years")</f>
        <v>3-5 Years</v>
      </c>
      <c r="X6865" t="str">
        <f>IF(AND(Table1[[#This Row],[Contract]]="Month-to-Month", Table1[[#This Row],[PaymentMethod]]= "Electronic check"), "High Risk", "Standard")</f>
        <v>Standard</v>
      </c>
      <c r="Y6865" s="11">
        <f>IFERROR(Table1[[#This Row],[TotalCharges]]/Table1[[#This Row],[tenure]],"0")</f>
        <v>62.192708333333336</v>
      </c>
      <c r="Z6865" t="str">
        <f>IF(Table1[[#This Row],[SeniorCitizen]]=1,"Yes","No")</f>
        <v>No</v>
      </c>
    </row>
    <row r="6866" spans="1:26" x14ac:dyDescent="0.35">
      <c r="A6866" t="s">
        <v>6901</v>
      </c>
      <c r="B6866" t="s">
        <v>22</v>
      </c>
      <c r="C6866">
        <v>1</v>
      </c>
      <c r="D6866" t="s">
        <v>24</v>
      </c>
      <c r="E6866" t="s">
        <v>24</v>
      </c>
      <c r="F6866">
        <v>3</v>
      </c>
      <c r="G6866" t="s">
        <v>24</v>
      </c>
      <c r="H6866" t="s">
        <v>24</v>
      </c>
      <c r="I6866" t="s">
        <v>26</v>
      </c>
      <c r="J6866" t="s">
        <v>24</v>
      </c>
      <c r="K6866" t="s">
        <v>24</v>
      </c>
      <c r="L6866" t="s">
        <v>24</v>
      </c>
      <c r="M6866" t="s">
        <v>24</v>
      </c>
      <c r="N6866" t="s">
        <v>24</v>
      </c>
      <c r="O6866" t="s">
        <v>24</v>
      </c>
      <c r="P6866" t="s">
        <v>27</v>
      </c>
      <c r="Q6866" t="s">
        <v>24</v>
      </c>
      <c r="R6866" t="s">
        <v>28</v>
      </c>
      <c r="S6866" s="2">
        <v>25.3</v>
      </c>
      <c r="T6866" s="2">
        <v>77.75</v>
      </c>
      <c r="U6866" t="s">
        <v>23</v>
      </c>
      <c r="V6866">
        <f>COUNTIF(Table1[[#This Row],[OnlineSecurity]:[StreamingMovies]], "Yes")</f>
        <v>0</v>
      </c>
      <c r="W6866" t="str" cm="1">
        <f t="array" ref="W6866">_xlfn.IFS(Table1[[#This Row],[tenure]]&lt;=12,"0-1 Years", Table1[[#This Row],[tenure]] &lt;=36, "1-3 Years",Table1[[#This Row],[tenure]]&lt;=60, "3-5 Years",Table1[[#This Row],[tenure]]&gt;60,"5+ Years")</f>
        <v>0-1 Years</v>
      </c>
      <c r="X6866" t="str">
        <f>IF(AND(Table1[[#This Row],[Contract]]="Month-to-Month", Table1[[#This Row],[PaymentMethod]]= "Electronic check"), "High Risk", "Standard")</f>
        <v>High Risk</v>
      </c>
      <c r="Y6866" s="11">
        <f>IFERROR(Table1[[#This Row],[TotalCharges]]/Table1[[#This Row],[tenure]],"0")</f>
        <v>25.916666666666668</v>
      </c>
      <c r="Z6866" t="str">
        <f>IF(Table1[[#This Row],[SeniorCitizen]]=1,"Yes","No")</f>
        <v>Yes</v>
      </c>
    </row>
    <row r="6867" spans="1:26" x14ac:dyDescent="0.3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s="2">
        <v>65.5</v>
      </c>
      <c r="T6867" s="2">
        <v>564.35</v>
      </c>
      <c r="U6867" t="s">
        <v>24</v>
      </c>
      <c r="V6867">
        <f>COUNTIF(Table1[[#This Row],[OnlineSecurity]:[StreamingMovies]], "Yes")</f>
        <v>3</v>
      </c>
      <c r="W6867" t="str" cm="1">
        <f t="array" ref="W6867">_xlfn.IFS(Table1[[#This Row],[tenure]]&lt;=12,"0-1 Years", Table1[[#This Row],[tenure]] &lt;=36, "1-3 Years",Table1[[#This Row],[tenure]]&lt;=60, "3-5 Years",Table1[[#This Row],[tenure]]&gt;60,"5+ Years")</f>
        <v>0-1 Years</v>
      </c>
      <c r="X6867" t="str">
        <f>IF(AND(Table1[[#This Row],[Contract]]="Month-to-Month", Table1[[#This Row],[PaymentMethod]]= "Electronic check"), "High Risk", "Standard")</f>
        <v>Standard</v>
      </c>
      <c r="Y6867" s="11">
        <f>IFERROR(Table1[[#This Row],[TotalCharges]]/Table1[[#This Row],[tenure]],"0")</f>
        <v>70.543750000000003</v>
      </c>
      <c r="Z6867" t="str">
        <f>IF(Table1[[#This Row],[SeniorCitizen]]=1,"Yes","No")</f>
        <v>No</v>
      </c>
    </row>
    <row r="6868" spans="1:26" x14ac:dyDescent="0.3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s="2">
        <v>95.45</v>
      </c>
      <c r="T6868" s="2">
        <v>95.45</v>
      </c>
      <c r="U6868" t="s">
        <v>23</v>
      </c>
      <c r="V6868">
        <f>COUNTIF(Table1[[#This Row],[OnlineSecurity]:[StreamingMovies]], "Yes")</f>
        <v>2</v>
      </c>
      <c r="W6868" t="str" cm="1">
        <f t="array" ref="W6868">_xlfn.IFS(Table1[[#This Row],[tenure]]&lt;=12,"0-1 Years", Table1[[#This Row],[tenure]] &lt;=36, "1-3 Years",Table1[[#This Row],[tenure]]&lt;=60, "3-5 Years",Table1[[#This Row],[tenure]]&gt;60,"5+ Years")</f>
        <v>0-1 Years</v>
      </c>
      <c r="X6868" t="str">
        <f>IF(AND(Table1[[#This Row],[Contract]]="Month-to-Month", Table1[[#This Row],[PaymentMethod]]= "Electronic check"), "High Risk", "Standard")</f>
        <v>High Risk</v>
      </c>
      <c r="Y6868" s="11">
        <f>IFERROR(Table1[[#This Row],[TotalCharges]]/Table1[[#This Row],[tenure]],"0")</f>
        <v>95.45</v>
      </c>
      <c r="Z6868" t="str">
        <f>IF(Table1[[#This Row],[SeniorCitizen]]=1,"Yes","No")</f>
        <v>No</v>
      </c>
    </row>
    <row r="6869" spans="1:26" x14ac:dyDescent="0.35">
      <c r="A6869" t="s">
        <v>6904</v>
      </c>
      <c r="B6869" t="s">
        <v>30</v>
      </c>
      <c r="C6869">
        <v>0</v>
      </c>
      <c r="D6869" t="s">
        <v>24</v>
      </c>
      <c r="E6869" t="s">
        <v>24</v>
      </c>
      <c r="F6869">
        <v>67</v>
      </c>
      <c r="G6869" t="s">
        <v>23</v>
      </c>
      <c r="H6869" t="s">
        <v>24</v>
      </c>
      <c r="I6869" t="s">
        <v>24</v>
      </c>
      <c r="J6869" t="s">
        <v>24</v>
      </c>
      <c r="K6869" t="s">
        <v>24</v>
      </c>
      <c r="L6869" t="s">
        <v>24</v>
      </c>
      <c r="M6869" t="s">
        <v>24</v>
      </c>
      <c r="N6869" t="s">
        <v>24</v>
      </c>
      <c r="O6869" t="s">
        <v>24</v>
      </c>
      <c r="P6869" t="s">
        <v>47</v>
      </c>
      <c r="Q6869" t="s">
        <v>24</v>
      </c>
      <c r="R6869" t="s">
        <v>7104</v>
      </c>
      <c r="S6869" s="2">
        <v>19.95</v>
      </c>
      <c r="T6869" s="2">
        <v>1311.75</v>
      </c>
      <c r="U6869" t="s">
        <v>24</v>
      </c>
      <c r="V6869">
        <f>COUNTIF(Table1[[#This Row],[OnlineSecurity]:[StreamingMovies]], "Yes")</f>
        <v>0</v>
      </c>
      <c r="W6869" t="str" cm="1">
        <f t="array" ref="W6869">_xlfn.IFS(Table1[[#This Row],[tenure]]&lt;=12,"0-1 Years", Table1[[#This Row],[tenure]] &lt;=36, "1-3 Years",Table1[[#This Row],[tenure]]&lt;=60, "3-5 Years",Table1[[#This Row],[tenure]]&gt;60,"5+ Years")</f>
        <v>5+ Years</v>
      </c>
      <c r="X6869" t="str">
        <f>IF(AND(Table1[[#This Row],[Contract]]="Month-to-Month", Table1[[#This Row],[PaymentMethod]]= "Electronic check"), "High Risk", "Standard")</f>
        <v>Standard</v>
      </c>
      <c r="Y6869" s="11">
        <f>IFERROR(Table1[[#This Row],[TotalCharges]]/Table1[[#This Row],[tenure]],"0")</f>
        <v>19.578358208955223</v>
      </c>
      <c r="Z6869" t="str">
        <f>IF(Table1[[#This Row],[SeniorCitizen]]=1,"Yes","No")</f>
        <v>No</v>
      </c>
    </row>
    <row r="6870" spans="1:26" x14ac:dyDescent="0.3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s="2">
        <v>91.1</v>
      </c>
      <c r="T6870" s="2">
        <v>1135.7</v>
      </c>
      <c r="U6870" t="s">
        <v>23</v>
      </c>
      <c r="V6870">
        <f>COUNTIF(Table1[[#This Row],[OnlineSecurity]:[StreamingMovies]], "Yes")</f>
        <v>2</v>
      </c>
      <c r="W6870" t="str" cm="1">
        <f t="array" ref="W6870">_xlfn.IFS(Table1[[#This Row],[tenure]]&lt;=12,"0-1 Years", Table1[[#This Row],[tenure]] &lt;=36, "1-3 Years",Table1[[#This Row],[tenure]]&lt;=60, "3-5 Years",Table1[[#This Row],[tenure]]&gt;60,"5+ Years")</f>
        <v>1-3 Years</v>
      </c>
      <c r="X6870" t="str">
        <f>IF(AND(Table1[[#This Row],[Contract]]="Month-to-Month", Table1[[#This Row],[PaymentMethod]]= "Electronic check"), "High Risk", "Standard")</f>
        <v>High Risk</v>
      </c>
      <c r="Y6870" s="11">
        <f>IFERROR(Table1[[#This Row],[TotalCharges]]/Table1[[#This Row],[tenure]],"0")</f>
        <v>87.361538461538458</v>
      </c>
      <c r="Z6870" t="str">
        <f>IF(Table1[[#This Row],[SeniorCitizen]]=1,"Yes","No")</f>
        <v>No</v>
      </c>
    </row>
    <row r="6871" spans="1:26" x14ac:dyDescent="0.3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7105</v>
      </c>
      <c r="S6871" s="2">
        <v>54.15</v>
      </c>
      <c r="T6871" s="2">
        <v>2319.8000000000002</v>
      </c>
      <c r="U6871" t="s">
        <v>23</v>
      </c>
      <c r="V6871">
        <f>COUNTIF(Table1[[#This Row],[OnlineSecurity]:[StreamingMovies]], "Yes")</f>
        <v>2</v>
      </c>
      <c r="W6871" t="str" cm="1">
        <f t="array" ref="W6871">_xlfn.IFS(Table1[[#This Row],[tenure]]&lt;=12,"0-1 Years", Table1[[#This Row],[tenure]] &lt;=36, "1-3 Years",Table1[[#This Row],[tenure]]&lt;=60, "3-5 Years",Table1[[#This Row],[tenure]]&gt;60,"5+ Years")</f>
        <v>3-5 Years</v>
      </c>
      <c r="X6871" t="str">
        <f>IF(AND(Table1[[#This Row],[Contract]]="Month-to-Month", Table1[[#This Row],[PaymentMethod]]= "Electronic check"), "High Risk", "Standard")</f>
        <v>Standard</v>
      </c>
      <c r="Y6871" s="11">
        <f>IFERROR(Table1[[#This Row],[TotalCharges]]/Table1[[#This Row],[tenure]],"0")</f>
        <v>51.551111111111112</v>
      </c>
      <c r="Z6871" t="str">
        <f>IF(Table1[[#This Row],[SeniorCitizen]]=1,"Yes","No")</f>
        <v>No</v>
      </c>
    </row>
    <row r="6872" spans="1:26" x14ac:dyDescent="0.3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7104</v>
      </c>
      <c r="S6872" s="2">
        <v>74.599999999999994</v>
      </c>
      <c r="T6872" s="2">
        <v>3720.35</v>
      </c>
      <c r="U6872" t="s">
        <v>24</v>
      </c>
      <c r="V6872">
        <f>COUNTIF(Table1[[#This Row],[OnlineSecurity]:[StreamingMovies]], "Yes")</f>
        <v>0</v>
      </c>
      <c r="W6872" t="str" cm="1">
        <f t="array" ref="W6872">_xlfn.IFS(Table1[[#This Row],[tenure]]&lt;=12,"0-1 Years", Table1[[#This Row],[tenure]] &lt;=36, "1-3 Years",Table1[[#This Row],[tenure]]&lt;=60, "3-5 Years",Table1[[#This Row],[tenure]]&gt;60,"5+ Years")</f>
        <v>3-5 Years</v>
      </c>
      <c r="X6872" t="str">
        <f>IF(AND(Table1[[#This Row],[Contract]]="Month-to-Month", Table1[[#This Row],[PaymentMethod]]= "Electronic check"), "High Risk", "Standard")</f>
        <v>Standard</v>
      </c>
      <c r="Y6872" s="11">
        <f>IFERROR(Table1[[#This Row],[TotalCharges]]/Table1[[#This Row],[tenure]],"0")</f>
        <v>75.925510204081633</v>
      </c>
      <c r="Z6872" t="str">
        <f>IF(Table1[[#This Row],[SeniorCitizen]]=1,"Yes","No")</f>
        <v>No</v>
      </c>
    </row>
    <row r="6873" spans="1:26" x14ac:dyDescent="0.3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7104</v>
      </c>
      <c r="S6873" s="2">
        <v>94.6</v>
      </c>
      <c r="T6873" s="2">
        <v>5025.8</v>
      </c>
      <c r="U6873" t="s">
        <v>24</v>
      </c>
      <c r="V6873">
        <f>COUNTIF(Table1[[#This Row],[OnlineSecurity]:[StreamingMovies]], "Yes")</f>
        <v>3</v>
      </c>
      <c r="W6873" t="str" cm="1">
        <f t="array" ref="W6873">_xlfn.IFS(Table1[[#This Row],[tenure]]&lt;=12,"0-1 Years", Table1[[#This Row],[tenure]] &lt;=36, "1-3 Years",Table1[[#This Row],[tenure]]&lt;=60, "3-5 Years",Table1[[#This Row],[tenure]]&gt;60,"5+ Years")</f>
        <v>3-5 Years</v>
      </c>
      <c r="X6873" t="str">
        <f>IF(AND(Table1[[#This Row],[Contract]]="Month-to-Month", Table1[[#This Row],[PaymentMethod]]= "Electronic check"), "High Risk", "Standard")</f>
        <v>Standard</v>
      </c>
      <c r="Y6873" s="11">
        <f>IFERROR(Table1[[#This Row],[TotalCharges]]/Table1[[#This Row],[tenure]],"0")</f>
        <v>96.65</v>
      </c>
      <c r="Z6873" t="str">
        <f>IF(Table1[[#This Row],[SeniorCitizen]]=1,"Yes","No")</f>
        <v>No</v>
      </c>
    </row>
    <row r="6874" spans="1:26" x14ac:dyDescent="0.3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7105</v>
      </c>
      <c r="S6874" s="2">
        <v>81.150000000000006</v>
      </c>
      <c r="T6874" s="2">
        <v>5224.5</v>
      </c>
      <c r="U6874" t="s">
        <v>24</v>
      </c>
      <c r="V6874">
        <f>COUNTIF(Table1[[#This Row],[OnlineSecurity]:[StreamingMovies]], "Yes")</f>
        <v>2</v>
      </c>
      <c r="W6874" t="str" cm="1">
        <f t="array" ref="W6874">_xlfn.IFS(Table1[[#This Row],[tenure]]&lt;=12,"0-1 Years", Table1[[#This Row],[tenure]] &lt;=36, "1-3 Years",Table1[[#This Row],[tenure]]&lt;=60, "3-5 Years",Table1[[#This Row],[tenure]]&gt;60,"5+ Years")</f>
        <v>5+ Years</v>
      </c>
      <c r="X6874" t="str">
        <f>IF(AND(Table1[[#This Row],[Contract]]="Month-to-Month", Table1[[#This Row],[PaymentMethod]]= "Electronic check"), "High Risk", "Standard")</f>
        <v>Standard</v>
      </c>
      <c r="Y6874" s="11">
        <f>IFERROR(Table1[[#This Row],[TotalCharges]]/Table1[[#This Row],[tenure]],"0")</f>
        <v>82.928571428571431</v>
      </c>
      <c r="Z6874" t="str">
        <f>IF(Table1[[#This Row],[SeniorCitizen]]=1,"Yes","No")</f>
        <v>No</v>
      </c>
    </row>
    <row r="6875" spans="1:26" x14ac:dyDescent="0.3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7104</v>
      </c>
      <c r="S6875" s="2">
        <v>89.05</v>
      </c>
      <c r="T6875" s="2">
        <v>6185.8</v>
      </c>
      <c r="U6875" t="s">
        <v>24</v>
      </c>
      <c r="V6875">
        <f>COUNTIF(Table1[[#This Row],[OnlineSecurity]:[StreamingMovies]], "Yes")</f>
        <v>6</v>
      </c>
      <c r="W6875" t="str" cm="1">
        <f t="array" ref="W6875">_xlfn.IFS(Table1[[#This Row],[tenure]]&lt;=12,"0-1 Years", Table1[[#This Row],[tenure]] &lt;=36, "1-3 Years",Table1[[#This Row],[tenure]]&lt;=60, "3-5 Years",Table1[[#This Row],[tenure]]&gt;60,"5+ Years")</f>
        <v>5+ Years</v>
      </c>
      <c r="X6875" t="str">
        <f>IF(AND(Table1[[#This Row],[Contract]]="Month-to-Month", Table1[[#This Row],[PaymentMethod]]= "Electronic check"), "High Risk", "Standard")</f>
        <v>Standard</v>
      </c>
      <c r="Y6875" s="11">
        <f>IFERROR(Table1[[#This Row],[TotalCharges]]/Table1[[#This Row],[tenure]],"0")</f>
        <v>90.96764705882353</v>
      </c>
      <c r="Z6875" t="str">
        <f>IF(Table1[[#This Row],[SeniorCitizen]]=1,"Yes","No")</f>
        <v>No</v>
      </c>
    </row>
    <row r="6876" spans="1:26" x14ac:dyDescent="0.3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s="2">
        <v>49.2</v>
      </c>
      <c r="T6876" s="2">
        <v>1498.55</v>
      </c>
      <c r="U6876" t="s">
        <v>24</v>
      </c>
      <c r="V6876">
        <f>COUNTIF(Table1[[#This Row],[OnlineSecurity]:[StreamingMovies]], "Yes")</f>
        <v>1</v>
      </c>
      <c r="W6876" t="str" cm="1">
        <f t="array" ref="W6876">_xlfn.IFS(Table1[[#This Row],[tenure]]&lt;=12,"0-1 Years", Table1[[#This Row],[tenure]] &lt;=36, "1-3 Years",Table1[[#This Row],[tenure]]&lt;=60, "3-5 Years",Table1[[#This Row],[tenure]]&gt;60,"5+ Years")</f>
        <v>1-3 Years</v>
      </c>
      <c r="X6876" t="str">
        <f>IF(AND(Table1[[#This Row],[Contract]]="Month-to-Month", Table1[[#This Row],[PaymentMethod]]= "Electronic check"), "High Risk", "Standard")</f>
        <v>Standard</v>
      </c>
      <c r="Y6876" s="11">
        <f>IFERROR(Table1[[#This Row],[TotalCharges]]/Table1[[#This Row],[tenure]],"0")</f>
        <v>48.340322580645157</v>
      </c>
      <c r="Z6876" t="str">
        <f>IF(Table1[[#This Row],[SeniorCitizen]]=1,"Yes","No")</f>
        <v>No</v>
      </c>
    </row>
    <row r="6877" spans="1:26" x14ac:dyDescent="0.35">
      <c r="A6877" t="s">
        <v>6912</v>
      </c>
      <c r="B6877" t="s">
        <v>22</v>
      </c>
      <c r="C6877">
        <v>0</v>
      </c>
      <c r="D6877" t="s">
        <v>23</v>
      </c>
      <c r="E6877" t="s">
        <v>24</v>
      </c>
      <c r="F6877">
        <v>64</v>
      </c>
      <c r="G6877" t="s">
        <v>23</v>
      </c>
      <c r="H6877" t="s">
        <v>24</v>
      </c>
      <c r="I6877" t="s">
        <v>24</v>
      </c>
      <c r="J6877" t="s">
        <v>24</v>
      </c>
      <c r="K6877" t="s">
        <v>24</v>
      </c>
      <c r="L6877" t="s">
        <v>24</v>
      </c>
      <c r="M6877" t="s">
        <v>24</v>
      </c>
      <c r="N6877" t="s">
        <v>24</v>
      </c>
      <c r="O6877" t="s">
        <v>24</v>
      </c>
      <c r="P6877" t="s">
        <v>47</v>
      </c>
      <c r="Q6877" t="s">
        <v>24</v>
      </c>
      <c r="R6877" t="s">
        <v>7105</v>
      </c>
      <c r="S6877" s="2">
        <v>19.45</v>
      </c>
      <c r="T6877" s="2">
        <v>1208.5999999999999</v>
      </c>
      <c r="U6877" t="s">
        <v>24</v>
      </c>
      <c r="V6877">
        <f>COUNTIF(Table1[[#This Row],[OnlineSecurity]:[StreamingMovies]], "Yes")</f>
        <v>0</v>
      </c>
      <c r="W6877" t="str" cm="1">
        <f t="array" ref="W6877">_xlfn.IFS(Table1[[#This Row],[tenure]]&lt;=12,"0-1 Years", Table1[[#This Row],[tenure]] &lt;=36, "1-3 Years",Table1[[#This Row],[tenure]]&lt;=60, "3-5 Years",Table1[[#This Row],[tenure]]&gt;60,"5+ Years")</f>
        <v>5+ Years</v>
      </c>
      <c r="X6877" t="str">
        <f>IF(AND(Table1[[#This Row],[Contract]]="Month-to-Month", Table1[[#This Row],[PaymentMethod]]= "Electronic check"), "High Risk", "Standard")</f>
        <v>Standard</v>
      </c>
      <c r="Y6877" s="11">
        <f>IFERROR(Table1[[#This Row],[TotalCharges]]/Table1[[#This Row],[tenure]],"0")</f>
        <v>18.884374999999999</v>
      </c>
      <c r="Z6877" t="str">
        <f>IF(Table1[[#This Row],[SeniorCitizen]]=1,"Yes","No")</f>
        <v>No</v>
      </c>
    </row>
    <row r="6878" spans="1:26" x14ac:dyDescent="0.3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s="2">
        <v>104.3</v>
      </c>
      <c r="T6878" s="2">
        <v>6613.65</v>
      </c>
      <c r="U6878" t="s">
        <v>24</v>
      </c>
      <c r="V6878">
        <f>COUNTIF(Table1[[#This Row],[OnlineSecurity]:[StreamingMovies]], "Yes")</f>
        <v>5</v>
      </c>
      <c r="W6878" t="str" cm="1">
        <f t="array" ref="W6878">_xlfn.IFS(Table1[[#This Row],[tenure]]&lt;=12,"0-1 Years", Table1[[#This Row],[tenure]] &lt;=36, "1-3 Years",Table1[[#This Row],[tenure]]&lt;=60, "3-5 Years",Table1[[#This Row],[tenure]]&gt;60,"5+ Years")</f>
        <v>5+ Years</v>
      </c>
      <c r="X6878" t="str">
        <f>IF(AND(Table1[[#This Row],[Contract]]="Month-to-Month", Table1[[#This Row],[PaymentMethod]]= "Electronic check"), "High Risk", "Standard")</f>
        <v>Standard</v>
      </c>
      <c r="Y6878" s="11">
        <f>IFERROR(Table1[[#This Row],[TotalCharges]]/Table1[[#This Row],[tenure]],"0")</f>
        <v>106.67177419354839</v>
      </c>
      <c r="Z6878" t="str">
        <f>IF(Table1[[#This Row],[SeniorCitizen]]=1,"Yes","No")</f>
        <v>No</v>
      </c>
    </row>
    <row r="6879" spans="1:26" x14ac:dyDescent="0.3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7104</v>
      </c>
      <c r="S6879" s="2">
        <v>69.7</v>
      </c>
      <c r="T6879" s="2">
        <v>69.7</v>
      </c>
      <c r="U6879" t="s">
        <v>23</v>
      </c>
      <c r="V6879">
        <f>COUNTIF(Table1[[#This Row],[OnlineSecurity]:[StreamingMovies]], "Yes")</f>
        <v>0</v>
      </c>
      <c r="W6879" t="str" cm="1">
        <f t="array" ref="W6879">_xlfn.IFS(Table1[[#This Row],[tenure]]&lt;=12,"0-1 Years", Table1[[#This Row],[tenure]] &lt;=36, "1-3 Years",Table1[[#This Row],[tenure]]&lt;=60, "3-5 Years",Table1[[#This Row],[tenure]]&gt;60,"5+ Years")</f>
        <v>0-1 Years</v>
      </c>
      <c r="X6879" t="str">
        <f>IF(AND(Table1[[#This Row],[Contract]]="Month-to-Month", Table1[[#This Row],[PaymentMethod]]= "Electronic check"), "High Risk", "Standard")</f>
        <v>Standard</v>
      </c>
      <c r="Y6879" s="11">
        <f>IFERROR(Table1[[#This Row],[TotalCharges]]/Table1[[#This Row],[tenure]],"0")</f>
        <v>69.7</v>
      </c>
      <c r="Z6879" t="str">
        <f>IF(Table1[[#This Row],[SeniorCitizen]]=1,"Yes","No")</f>
        <v>No</v>
      </c>
    </row>
    <row r="6880" spans="1:26" x14ac:dyDescent="0.3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s="2">
        <v>89.5</v>
      </c>
      <c r="T6880" s="2">
        <v>573.29999999999995</v>
      </c>
      <c r="U6880" t="s">
        <v>23</v>
      </c>
      <c r="V6880">
        <f>COUNTIF(Table1[[#This Row],[OnlineSecurity]:[StreamingMovies]], "Yes")</f>
        <v>2</v>
      </c>
      <c r="W6880" t="str" cm="1">
        <f t="array" ref="W6880">_xlfn.IFS(Table1[[#This Row],[tenure]]&lt;=12,"0-1 Years", Table1[[#This Row],[tenure]] &lt;=36, "1-3 Years",Table1[[#This Row],[tenure]]&lt;=60, "3-5 Years",Table1[[#This Row],[tenure]]&gt;60,"5+ Years")</f>
        <v>0-1 Years</v>
      </c>
      <c r="X6880" t="str">
        <f>IF(AND(Table1[[#This Row],[Contract]]="Month-to-Month", Table1[[#This Row],[PaymentMethod]]= "Electronic check"), "High Risk", "Standard")</f>
        <v>High Risk</v>
      </c>
      <c r="Y6880" s="11">
        <f>IFERROR(Table1[[#This Row],[TotalCharges]]/Table1[[#This Row],[tenure]],"0")</f>
        <v>95.55</v>
      </c>
      <c r="Z6880" t="str">
        <f>IF(Table1[[#This Row],[SeniorCitizen]]=1,"Yes","No")</f>
        <v>No</v>
      </c>
    </row>
    <row r="6881" spans="1:26" x14ac:dyDescent="0.3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s="2">
        <v>86.05</v>
      </c>
      <c r="T6881" s="2">
        <v>1818.9</v>
      </c>
      <c r="U6881" t="s">
        <v>24</v>
      </c>
      <c r="V6881">
        <f>COUNTIF(Table1[[#This Row],[OnlineSecurity]:[StreamingMovies]], "Yes")</f>
        <v>2</v>
      </c>
      <c r="W6881" t="str" cm="1">
        <f t="array" ref="W6881">_xlfn.IFS(Table1[[#This Row],[tenure]]&lt;=12,"0-1 Years", Table1[[#This Row],[tenure]] &lt;=36, "1-3 Years",Table1[[#This Row],[tenure]]&lt;=60, "3-5 Years",Table1[[#This Row],[tenure]]&gt;60,"5+ Years")</f>
        <v>1-3 Years</v>
      </c>
      <c r="X6881" t="str">
        <f>IF(AND(Table1[[#This Row],[Contract]]="Month-to-Month", Table1[[#This Row],[PaymentMethod]]= "Electronic check"), "High Risk", "Standard")</f>
        <v>High Risk</v>
      </c>
      <c r="Y6881" s="11">
        <f>IFERROR(Table1[[#This Row],[TotalCharges]]/Table1[[#This Row],[tenure]],"0")</f>
        <v>86.614285714285714</v>
      </c>
      <c r="Z6881" t="str">
        <f>IF(Table1[[#This Row],[SeniorCitizen]]=1,"Yes","No")</f>
        <v>No</v>
      </c>
    </row>
    <row r="6882" spans="1:26" x14ac:dyDescent="0.35">
      <c r="A6882" t="s">
        <v>6917</v>
      </c>
      <c r="B6882" t="s">
        <v>22</v>
      </c>
      <c r="C6882">
        <v>0</v>
      </c>
      <c r="D6882" t="s">
        <v>23</v>
      </c>
      <c r="E6882" t="s">
        <v>23</v>
      </c>
      <c r="F6882">
        <v>72</v>
      </c>
      <c r="G6882" t="s">
        <v>23</v>
      </c>
      <c r="H6882" t="s">
        <v>23</v>
      </c>
      <c r="I6882" t="s">
        <v>24</v>
      </c>
      <c r="J6882" t="s">
        <v>24</v>
      </c>
      <c r="K6882" t="s">
        <v>24</v>
      </c>
      <c r="L6882" t="s">
        <v>24</v>
      </c>
      <c r="M6882" t="s">
        <v>24</v>
      </c>
      <c r="N6882" t="s">
        <v>24</v>
      </c>
      <c r="O6882" t="s">
        <v>24</v>
      </c>
      <c r="P6882" t="s">
        <v>47</v>
      </c>
      <c r="Q6882" t="s">
        <v>24</v>
      </c>
      <c r="R6882" t="s">
        <v>7104</v>
      </c>
      <c r="S6882" s="2">
        <v>25.2</v>
      </c>
      <c r="T6882" s="2">
        <v>1787.35</v>
      </c>
      <c r="U6882" t="s">
        <v>24</v>
      </c>
      <c r="V6882">
        <f>COUNTIF(Table1[[#This Row],[OnlineSecurity]:[StreamingMovies]], "Yes")</f>
        <v>0</v>
      </c>
      <c r="W6882" t="str" cm="1">
        <f t="array" ref="W6882">_xlfn.IFS(Table1[[#This Row],[tenure]]&lt;=12,"0-1 Years", Table1[[#This Row],[tenure]] &lt;=36, "1-3 Years",Table1[[#This Row],[tenure]]&lt;=60, "3-5 Years",Table1[[#This Row],[tenure]]&gt;60,"5+ Years")</f>
        <v>5+ Years</v>
      </c>
      <c r="X6882" t="str">
        <f>IF(AND(Table1[[#This Row],[Contract]]="Month-to-Month", Table1[[#This Row],[PaymentMethod]]= "Electronic check"), "High Risk", "Standard")</f>
        <v>Standard</v>
      </c>
      <c r="Y6882" s="11">
        <f>IFERROR(Table1[[#This Row],[TotalCharges]]/Table1[[#This Row],[tenure]],"0")</f>
        <v>24.824305555555554</v>
      </c>
      <c r="Z6882" t="str">
        <f>IF(Table1[[#This Row],[SeniorCitizen]]=1,"Yes","No")</f>
        <v>No</v>
      </c>
    </row>
    <row r="6883" spans="1:26" x14ac:dyDescent="0.35">
      <c r="A6883" t="s">
        <v>6918</v>
      </c>
      <c r="B6883" t="s">
        <v>22</v>
      </c>
      <c r="C6883">
        <v>0</v>
      </c>
      <c r="D6883" t="s">
        <v>23</v>
      </c>
      <c r="E6883" t="s">
        <v>23</v>
      </c>
      <c r="F6883">
        <v>32</v>
      </c>
      <c r="G6883" t="s">
        <v>24</v>
      </c>
      <c r="H6883" t="s">
        <v>24</v>
      </c>
      <c r="I6883" t="s">
        <v>26</v>
      </c>
      <c r="J6883" t="s">
        <v>23</v>
      </c>
      <c r="K6883" t="s">
        <v>23</v>
      </c>
      <c r="L6883" t="s">
        <v>24</v>
      </c>
      <c r="M6883" t="s">
        <v>24</v>
      </c>
      <c r="N6883" t="s">
        <v>24</v>
      </c>
      <c r="O6883" t="s">
        <v>24</v>
      </c>
      <c r="P6883" t="s">
        <v>27</v>
      </c>
      <c r="Q6883" t="s">
        <v>23</v>
      </c>
      <c r="R6883" t="s">
        <v>28</v>
      </c>
      <c r="S6883" s="2">
        <v>35.15</v>
      </c>
      <c r="T6883" s="2">
        <v>1051.05</v>
      </c>
      <c r="U6883" t="s">
        <v>24</v>
      </c>
      <c r="V6883">
        <f>COUNTIF(Table1[[#This Row],[OnlineSecurity]:[StreamingMovies]], "Yes")</f>
        <v>2</v>
      </c>
      <c r="W6883" t="str" cm="1">
        <f t="array" ref="W6883">_xlfn.IFS(Table1[[#This Row],[tenure]]&lt;=12,"0-1 Years", Table1[[#This Row],[tenure]] &lt;=36, "1-3 Years",Table1[[#This Row],[tenure]]&lt;=60, "3-5 Years",Table1[[#This Row],[tenure]]&gt;60,"5+ Years")</f>
        <v>1-3 Years</v>
      </c>
      <c r="X6883" t="str">
        <f>IF(AND(Table1[[#This Row],[Contract]]="Month-to-Month", Table1[[#This Row],[PaymentMethod]]= "Electronic check"), "High Risk", "Standard")</f>
        <v>High Risk</v>
      </c>
      <c r="Y6883" s="11">
        <f>IFERROR(Table1[[#This Row],[TotalCharges]]/Table1[[#This Row],[tenure]],"0")</f>
        <v>32.845312499999999</v>
      </c>
      <c r="Z6883" t="str">
        <f>IF(Table1[[#This Row],[SeniorCitizen]]=1,"Yes","No")</f>
        <v>No</v>
      </c>
    </row>
    <row r="6884" spans="1:26" x14ac:dyDescent="0.3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7105</v>
      </c>
      <c r="S6884" s="2">
        <v>99.65</v>
      </c>
      <c r="T6884" s="2">
        <v>7181.25</v>
      </c>
      <c r="U6884" t="s">
        <v>24</v>
      </c>
      <c r="V6884">
        <f>COUNTIF(Table1[[#This Row],[OnlineSecurity]:[StreamingMovies]], "Yes")</f>
        <v>4</v>
      </c>
      <c r="W6884" t="str" cm="1">
        <f t="array" ref="W6884">_xlfn.IFS(Table1[[#This Row],[tenure]]&lt;=12,"0-1 Years", Table1[[#This Row],[tenure]] &lt;=36, "1-3 Years",Table1[[#This Row],[tenure]]&lt;=60, "3-5 Years",Table1[[#This Row],[tenure]]&gt;60,"5+ Years")</f>
        <v>5+ Years</v>
      </c>
      <c r="X6884" t="str">
        <f>IF(AND(Table1[[#This Row],[Contract]]="Month-to-Month", Table1[[#This Row],[PaymentMethod]]= "Electronic check"), "High Risk", "Standard")</f>
        <v>Standard</v>
      </c>
      <c r="Y6884" s="11">
        <f>IFERROR(Table1[[#This Row],[TotalCharges]]/Table1[[#This Row],[tenure]],"0")</f>
        <v>101.1443661971831</v>
      </c>
      <c r="Z6884" t="str">
        <f>IF(Table1[[#This Row],[SeniorCitizen]]=1,"Yes","No")</f>
        <v>Yes</v>
      </c>
    </row>
    <row r="6885" spans="1:26" x14ac:dyDescent="0.3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7104</v>
      </c>
      <c r="S6885" s="2">
        <v>105.35</v>
      </c>
      <c r="T6885" s="2">
        <v>3688.6</v>
      </c>
      <c r="U6885" t="s">
        <v>24</v>
      </c>
      <c r="V6885">
        <f>COUNTIF(Table1[[#This Row],[OnlineSecurity]:[StreamingMovies]], "Yes")</f>
        <v>5</v>
      </c>
      <c r="W6885" t="str" cm="1">
        <f t="array" ref="W6885">_xlfn.IFS(Table1[[#This Row],[tenure]]&lt;=12,"0-1 Years", Table1[[#This Row],[tenure]] &lt;=36, "1-3 Years",Table1[[#This Row],[tenure]]&lt;=60, "3-5 Years",Table1[[#This Row],[tenure]]&gt;60,"5+ Years")</f>
        <v>1-3 Years</v>
      </c>
      <c r="X6885" t="str">
        <f>IF(AND(Table1[[#This Row],[Contract]]="Month-to-Month", Table1[[#This Row],[PaymentMethod]]= "Electronic check"), "High Risk", "Standard")</f>
        <v>Standard</v>
      </c>
      <c r="Y6885" s="11">
        <f>IFERROR(Table1[[#This Row],[TotalCharges]]/Table1[[#This Row],[tenure]],"0")</f>
        <v>108.48823529411764</v>
      </c>
      <c r="Z6885" t="str">
        <f>IF(Table1[[#This Row],[SeniorCitizen]]=1,"Yes","No")</f>
        <v>No</v>
      </c>
    </row>
    <row r="6886" spans="1:26" x14ac:dyDescent="0.35">
      <c r="A6886" t="s">
        <v>6921</v>
      </c>
      <c r="B6886" t="s">
        <v>30</v>
      </c>
      <c r="C6886">
        <v>0</v>
      </c>
      <c r="D6886" t="s">
        <v>23</v>
      </c>
      <c r="E6886" t="s">
        <v>24</v>
      </c>
      <c r="F6886">
        <v>3</v>
      </c>
      <c r="G6886" t="s">
        <v>24</v>
      </c>
      <c r="H6886" t="s">
        <v>24</v>
      </c>
      <c r="I6886" t="s">
        <v>26</v>
      </c>
      <c r="J6886" t="s">
        <v>24</v>
      </c>
      <c r="K6886" t="s">
        <v>24</v>
      </c>
      <c r="L6886" t="s">
        <v>24</v>
      </c>
      <c r="M6886" t="s">
        <v>24</v>
      </c>
      <c r="N6886" t="s">
        <v>24</v>
      </c>
      <c r="O6886" t="s">
        <v>23</v>
      </c>
      <c r="P6886" t="s">
        <v>27</v>
      </c>
      <c r="Q6886" t="s">
        <v>23</v>
      </c>
      <c r="R6886" t="s">
        <v>28</v>
      </c>
      <c r="S6886" s="2">
        <v>35.15</v>
      </c>
      <c r="T6886" s="2">
        <v>99.75</v>
      </c>
      <c r="U6886" t="s">
        <v>23</v>
      </c>
      <c r="V6886">
        <f>COUNTIF(Table1[[#This Row],[OnlineSecurity]:[StreamingMovies]], "Yes")</f>
        <v>1</v>
      </c>
      <c r="W6886" t="str" cm="1">
        <f t="array" ref="W6886">_xlfn.IFS(Table1[[#This Row],[tenure]]&lt;=12,"0-1 Years", Table1[[#This Row],[tenure]] &lt;=36, "1-3 Years",Table1[[#This Row],[tenure]]&lt;=60, "3-5 Years",Table1[[#This Row],[tenure]]&gt;60,"5+ Years")</f>
        <v>0-1 Years</v>
      </c>
      <c r="X6886" t="str">
        <f>IF(AND(Table1[[#This Row],[Contract]]="Month-to-Month", Table1[[#This Row],[PaymentMethod]]= "Electronic check"), "High Risk", "Standard")</f>
        <v>High Risk</v>
      </c>
      <c r="Y6886" s="11">
        <f>IFERROR(Table1[[#This Row],[TotalCharges]]/Table1[[#This Row],[tenure]],"0")</f>
        <v>33.25</v>
      </c>
      <c r="Z6886" t="str">
        <f>IF(Table1[[#This Row],[SeniorCitizen]]=1,"Yes","No")</f>
        <v>No</v>
      </c>
    </row>
    <row r="6887" spans="1:26" x14ac:dyDescent="0.3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7105</v>
      </c>
      <c r="S6887" s="2">
        <v>73.75</v>
      </c>
      <c r="T6887" s="2">
        <v>871.4</v>
      </c>
      <c r="U6887" t="s">
        <v>23</v>
      </c>
      <c r="V6887">
        <f>COUNTIF(Table1[[#This Row],[OnlineSecurity]:[StreamingMovies]], "Yes")</f>
        <v>0</v>
      </c>
      <c r="W6887" t="str" cm="1">
        <f t="array" ref="W6887">_xlfn.IFS(Table1[[#This Row],[tenure]]&lt;=12,"0-1 Years", Table1[[#This Row],[tenure]] &lt;=36, "1-3 Years",Table1[[#This Row],[tenure]]&lt;=60, "3-5 Years",Table1[[#This Row],[tenure]]&gt;60,"5+ Years")</f>
        <v>0-1 Years</v>
      </c>
      <c r="X6887" t="str">
        <f>IF(AND(Table1[[#This Row],[Contract]]="Month-to-Month", Table1[[#This Row],[PaymentMethod]]= "Electronic check"), "High Risk", "Standard")</f>
        <v>Standard</v>
      </c>
      <c r="Y6887" s="11">
        <f>IFERROR(Table1[[#This Row],[TotalCharges]]/Table1[[#This Row],[tenure]],"0")</f>
        <v>72.61666666666666</v>
      </c>
      <c r="Z6887" t="str">
        <f>IF(Table1[[#This Row],[SeniorCitizen]]=1,"Yes","No")</f>
        <v>No</v>
      </c>
    </row>
    <row r="6888" spans="1:26" x14ac:dyDescent="0.3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s="2">
        <v>101.35</v>
      </c>
      <c r="T6888" s="2">
        <v>780.5</v>
      </c>
      <c r="U6888" t="s">
        <v>23</v>
      </c>
      <c r="V6888">
        <f>COUNTIF(Table1[[#This Row],[OnlineSecurity]:[StreamingMovies]], "Yes")</f>
        <v>3</v>
      </c>
      <c r="W6888" t="str" cm="1">
        <f t="array" ref="W6888">_xlfn.IFS(Table1[[#This Row],[tenure]]&lt;=12,"0-1 Years", Table1[[#This Row],[tenure]] &lt;=36, "1-3 Years",Table1[[#This Row],[tenure]]&lt;=60, "3-5 Years",Table1[[#This Row],[tenure]]&gt;60,"5+ Years")</f>
        <v>0-1 Years</v>
      </c>
      <c r="X6888" t="str">
        <f>IF(AND(Table1[[#This Row],[Contract]]="Month-to-Month", Table1[[#This Row],[PaymentMethod]]= "Electronic check"), "High Risk", "Standard")</f>
        <v>High Risk</v>
      </c>
      <c r="Y6888" s="11">
        <f>IFERROR(Table1[[#This Row],[TotalCharges]]/Table1[[#This Row],[tenure]],"0")</f>
        <v>97.5625</v>
      </c>
      <c r="Z6888" t="str">
        <f>IF(Table1[[#This Row],[SeniorCitizen]]=1,"Yes","No")</f>
        <v>Yes</v>
      </c>
    </row>
    <row r="6889" spans="1:26" x14ac:dyDescent="0.35">
      <c r="A6889" t="s">
        <v>6924</v>
      </c>
      <c r="B6889" t="s">
        <v>22</v>
      </c>
      <c r="C6889">
        <v>0</v>
      </c>
      <c r="D6889" t="s">
        <v>23</v>
      </c>
      <c r="E6889" t="s">
        <v>23</v>
      </c>
      <c r="F6889">
        <v>35</v>
      </c>
      <c r="G6889" t="s">
        <v>23</v>
      </c>
      <c r="H6889" t="s">
        <v>23</v>
      </c>
      <c r="I6889" t="s">
        <v>24</v>
      </c>
      <c r="J6889" t="s">
        <v>24</v>
      </c>
      <c r="K6889" t="s">
        <v>24</v>
      </c>
      <c r="L6889" t="s">
        <v>24</v>
      </c>
      <c r="M6889" t="s">
        <v>24</v>
      </c>
      <c r="N6889" t="s">
        <v>24</v>
      </c>
      <c r="O6889" t="s">
        <v>24</v>
      </c>
      <c r="P6889" t="s">
        <v>47</v>
      </c>
      <c r="Q6889" t="s">
        <v>24</v>
      </c>
      <c r="R6889" t="s">
        <v>7104</v>
      </c>
      <c r="S6889" s="2">
        <v>24.3</v>
      </c>
      <c r="T6889" s="2">
        <v>821.6</v>
      </c>
      <c r="U6889" t="s">
        <v>24</v>
      </c>
      <c r="V6889">
        <f>COUNTIF(Table1[[#This Row],[OnlineSecurity]:[StreamingMovies]], "Yes")</f>
        <v>0</v>
      </c>
      <c r="W6889" t="str" cm="1">
        <f t="array" ref="W6889">_xlfn.IFS(Table1[[#This Row],[tenure]]&lt;=12,"0-1 Years", Table1[[#This Row],[tenure]] &lt;=36, "1-3 Years",Table1[[#This Row],[tenure]]&lt;=60, "3-5 Years",Table1[[#This Row],[tenure]]&gt;60,"5+ Years")</f>
        <v>1-3 Years</v>
      </c>
      <c r="X6889" t="str">
        <f>IF(AND(Table1[[#This Row],[Contract]]="Month-to-Month", Table1[[#This Row],[PaymentMethod]]= "Electronic check"), "High Risk", "Standard")</f>
        <v>Standard</v>
      </c>
      <c r="Y6889" s="11">
        <f>IFERROR(Table1[[#This Row],[TotalCharges]]/Table1[[#This Row],[tenure]],"0")</f>
        <v>23.474285714285713</v>
      </c>
      <c r="Z6889" t="str">
        <f>IF(Table1[[#This Row],[SeniorCitizen]]=1,"Yes","No")</f>
        <v>No</v>
      </c>
    </row>
    <row r="6890" spans="1:26" x14ac:dyDescent="0.3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s="2">
        <v>80.7</v>
      </c>
      <c r="T6890" s="2">
        <v>239.45</v>
      </c>
      <c r="U6890" t="s">
        <v>24</v>
      </c>
      <c r="V6890">
        <f>COUNTIF(Table1[[#This Row],[OnlineSecurity]:[StreamingMovies]], "Yes")</f>
        <v>1</v>
      </c>
      <c r="W6890" t="str" cm="1">
        <f t="array" ref="W6890">_xlfn.IFS(Table1[[#This Row],[tenure]]&lt;=12,"0-1 Years", Table1[[#This Row],[tenure]] &lt;=36, "1-3 Years",Table1[[#This Row],[tenure]]&lt;=60, "3-5 Years",Table1[[#This Row],[tenure]]&gt;60,"5+ Years")</f>
        <v>0-1 Years</v>
      </c>
      <c r="X6890" t="str">
        <f>IF(AND(Table1[[#This Row],[Contract]]="Month-to-Month", Table1[[#This Row],[PaymentMethod]]= "Electronic check"), "High Risk", "Standard")</f>
        <v>High Risk</v>
      </c>
      <c r="Y6890" s="11">
        <f>IFERROR(Table1[[#This Row],[TotalCharges]]/Table1[[#This Row],[tenure]],"0")</f>
        <v>79.816666666666663</v>
      </c>
      <c r="Z6890" t="str">
        <f>IF(Table1[[#This Row],[SeniorCitizen]]=1,"Yes","No")</f>
        <v>No</v>
      </c>
    </row>
    <row r="6891" spans="1:26" x14ac:dyDescent="0.3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s="2">
        <v>89.85</v>
      </c>
      <c r="T6891" s="2">
        <v>244.45</v>
      </c>
      <c r="U6891" t="s">
        <v>24</v>
      </c>
      <c r="V6891">
        <f>COUNTIF(Table1[[#This Row],[OnlineSecurity]:[StreamingMovies]], "Yes")</f>
        <v>3</v>
      </c>
      <c r="W6891" t="str" cm="1">
        <f t="array" ref="W6891">_xlfn.IFS(Table1[[#This Row],[tenure]]&lt;=12,"0-1 Years", Table1[[#This Row],[tenure]] &lt;=36, "1-3 Years",Table1[[#This Row],[tenure]]&lt;=60, "3-5 Years",Table1[[#This Row],[tenure]]&gt;60,"5+ Years")</f>
        <v>0-1 Years</v>
      </c>
      <c r="X6891" t="str">
        <f>IF(AND(Table1[[#This Row],[Contract]]="Month-to-Month", Table1[[#This Row],[PaymentMethod]]= "Electronic check"), "High Risk", "Standard")</f>
        <v>Standard</v>
      </c>
      <c r="Y6891" s="11">
        <f>IFERROR(Table1[[#This Row],[TotalCharges]]/Table1[[#This Row],[tenure]],"0")</f>
        <v>81.483333333333334</v>
      </c>
      <c r="Z6891" t="str">
        <f>IF(Table1[[#This Row],[SeniorCitizen]]=1,"Yes","No")</f>
        <v>No</v>
      </c>
    </row>
    <row r="6892" spans="1:26" x14ac:dyDescent="0.3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s="2">
        <v>61.1</v>
      </c>
      <c r="T6892" s="2">
        <v>3357.9</v>
      </c>
      <c r="U6892" t="s">
        <v>24</v>
      </c>
      <c r="V6892">
        <f>COUNTIF(Table1[[#This Row],[OnlineSecurity]:[StreamingMovies]], "Yes")</f>
        <v>2</v>
      </c>
      <c r="W6892" t="str" cm="1">
        <f t="array" ref="W6892">_xlfn.IFS(Table1[[#This Row],[tenure]]&lt;=12,"0-1 Years", Table1[[#This Row],[tenure]] &lt;=36, "1-3 Years",Table1[[#This Row],[tenure]]&lt;=60, "3-5 Years",Table1[[#This Row],[tenure]]&gt;60,"5+ Years")</f>
        <v>3-5 Years</v>
      </c>
      <c r="X6892" t="str">
        <f>IF(AND(Table1[[#This Row],[Contract]]="Month-to-Month", Table1[[#This Row],[PaymentMethod]]= "Electronic check"), "High Risk", "Standard")</f>
        <v>Standard</v>
      </c>
      <c r="Y6892" s="11">
        <f>IFERROR(Table1[[#This Row],[TotalCharges]]/Table1[[#This Row],[tenure]],"0")</f>
        <v>63.356603773584908</v>
      </c>
      <c r="Z6892" t="str">
        <f>IF(Table1[[#This Row],[SeniorCitizen]]=1,"Yes","No")</f>
        <v>No</v>
      </c>
    </row>
    <row r="6893" spans="1:26" x14ac:dyDescent="0.35">
      <c r="A6893" t="s">
        <v>6928</v>
      </c>
      <c r="B6893" t="s">
        <v>22</v>
      </c>
      <c r="C6893">
        <v>0</v>
      </c>
      <c r="D6893" t="s">
        <v>23</v>
      </c>
      <c r="E6893" t="s">
        <v>24</v>
      </c>
      <c r="F6893">
        <v>4</v>
      </c>
      <c r="G6893" t="s">
        <v>24</v>
      </c>
      <c r="H6893" t="s">
        <v>24</v>
      </c>
      <c r="I6893" t="s">
        <v>26</v>
      </c>
      <c r="J6893" t="s">
        <v>23</v>
      </c>
      <c r="K6893" t="s">
        <v>24</v>
      </c>
      <c r="L6893" t="s">
        <v>24</v>
      </c>
      <c r="M6893" t="s">
        <v>24</v>
      </c>
      <c r="N6893" t="s">
        <v>24</v>
      </c>
      <c r="O6893" t="s">
        <v>24</v>
      </c>
      <c r="P6893" t="s">
        <v>27</v>
      </c>
      <c r="Q6893" t="s">
        <v>23</v>
      </c>
      <c r="R6893" t="s">
        <v>28</v>
      </c>
      <c r="S6893" s="2">
        <v>29.05</v>
      </c>
      <c r="T6893" s="2">
        <v>129.6</v>
      </c>
      <c r="U6893" t="s">
        <v>24</v>
      </c>
      <c r="V6893">
        <f>COUNTIF(Table1[[#This Row],[OnlineSecurity]:[StreamingMovies]], "Yes")</f>
        <v>1</v>
      </c>
      <c r="W6893" t="str" cm="1">
        <f t="array" ref="W6893">_xlfn.IFS(Table1[[#This Row],[tenure]]&lt;=12,"0-1 Years", Table1[[#This Row],[tenure]] &lt;=36, "1-3 Years",Table1[[#This Row],[tenure]]&lt;=60, "3-5 Years",Table1[[#This Row],[tenure]]&gt;60,"5+ Years")</f>
        <v>0-1 Years</v>
      </c>
      <c r="X6893" t="str">
        <f>IF(AND(Table1[[#This Row],[Contract]]="Month-to-Month", Table1[[#This Row],[PaymentMethod]]= "Electronic check"), "High Risk", "Standard")</f>
        <v>High Risk</v>
      </c>
      <c r="Y6893" s="11">
        <f>IFERROR(Table1[[#This Row],[TotalCharges]]/Table1[[#This Row],[tenure]],"0")</f>
        <v>32.4</v>
      </c>
      <c r="Z6893" t="str">
        <f>IF(Table1[[#This Row],[SeniorCitizen]]=1,"Yes","No")</f>
        <v>No</v>
      </c>
    </row>
    <row r="6894" spans="1:26" x14ac:dyDescent="0.3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7104</v>
      </c>
      <c r="S6894" s="2">
        <v>99.7</v>
      </c>
      <c r="T6894" s="2">
        <v>4977.2</v>
      </c>
      <c r="U6894" t="s">
        <v>24</v>
      </c>
      <c r="V6894">
        <f>COUNTIF(Table1[[#This Row],[OnlineSecurity]:[StreamingMovies]], "Yes")</f>
        <v>4</v>
      </c>
      <c r="W6894" t="str" cm="1">
        <f t="array" ref="W6894">_xlfn.IFS(Table1[[#This Row],[tenure]]&lt;=12,"0-1 Years", Table1[[#This Row],[tenure]] &lt;=36, "1-3 Years",Table1[[#This Row],[tenure]]&lt;=60, "3-5 Years",Table1[[#This Row],[tenure]]&gt;60,"5+ Years")</f>
        <v>3-5 Years</v>
      </c>
      <c r="X6894" t="str">
        <f>IF(AND(Table1[[#This Row],[Contract]]="Month-to-Month", Table1[[#This Row],[PaymentMethod]]= "Electronic check"), "High Risk", "Standard")</f>
        <v>Standard</v>
      </c>
      <c r="Y6894" s="11">
        <f>IFERROR(Table1[[#This Row],[TotalCharges]]/Table1[[#This Row],[tenure]],"0")</f>
        <v>103.69166666666666</v>
      </c>
      <c r="Z6894" t="str">
        <f>IF(Table1[[#This Row],[SeniorCitizen]]=1,"Yes","No")</f>
        <v>No</v>
      </c>
    </row>
    <row r="6895" spans="1:26" x14ac:dyDescent="0.3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7105</v>
      </c>
      <c r="S6895" s="2">
        <v>55.9</v>
      </c>
      <c r="T6895" s="2">
        <v>365.35</v>
      </c>
      <c r="U6895" t="s">
        <v>23</v>
      </c>
      <c r="V6895">
        <f>COUNTIF(Table1[[#This Row],[OnlineSecurity]:[StreamingMovies]], "Yes")</f>
        <v>2</v>
      </c>
      <c r="W6895" t="str" cm="1">
        <f t="array" ref="W6895">_xlfn.IFS(Table1[[#This Row],[tenure]]&lt;=12,"0-1 Years", Table1[[#This Row],[tenure]] &lt;=36, "1-3 Years",Table1[[#This Row],[tenure]]&lt;=60, "3-5 Years",Table1[[#This Row],[tenure]]&gt;60,"5+ Years")</f>
        <v>0-1 Years</v>
      </c>
      <c r="X6895" t="str">
        <f>IF(AND(Table1[[#This Row],[Contract]]="Month-to-Month", Table1[[#This Row],[PaymentMethod]]= "Electronic check"), "High Risk", "Standard")</f>
        <v>Standard</v>
      </c>
      <c r="Y6895" s="11">
        <f>IFERROR(Table1[[#This Row],[TotalCharges]]/Table1[[#This Row],[tenure]],"0")</f>
        <v>60.891666666666673</v>
      </c>
      <c r="Z6895" t="str">
        <f>IF(Table1[[#This Row],[SeniorCitizen]]=1,"Yes","No")</f>
        <v>No</v>
      </c>
    </row>
    <row r="6896" spans="1:26" x14ac:dyDescent="0.3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s="2">
        <v>105.9</v>
      </c>
      <c r="T6896" s="2">
        <v>334.65</v>
      </c>
      <c r="U6896" t="s">
        <v>23</v>
      </c>
      <c r="V6896">
        <f>COUNTIF(Table1[[#This Row],[OnlineSecurity]:[StreamingMovies]], "Yes")</f>
        <v>4</v>
      </c>
      <c r="W6896" t="str" cm="1">
        <f t="array" ref="W6896">_xlfn.IFS(Table1[[#This Row],[tenure]]&lt;=12,"0-1 Years", Table1[[#This Row],[tenure]] &lt;=36, "1-3 Years",Table1[[#This Row],[tenure]]&lt;=60, "3-5 Years",Table1[[#This Row],[tenure]]&gt;60,"5+ Years")</f>
        <v>0-1 Years</v>
      </c>
      <c r="X6896" t="str">
        <f>IF(AND(Table1[[#This Row],[Contract]]="Month-to-Month", Table1[[#This Row],[PaymentMethod]]= "Electronic check"), "High Risk", "Standard")</f>
        <v>High Risk</v>
      </c>
      <c r="Y6896" s="11">
        <f>IFERROR(Table1[[#This Row],[TotalCharges]]/Table1[[#This Row],[tenure]],"0")</f>
        <v>111.55</v>
      </c>
      <c r="Z6896" t="str">
        <f>IF(Table1[[#This Row],[SeniorCitizen]]=1,"Yes","No")</f>
        <v>Yes</v>
      </c>
    </row>
    <row r="6897" spans="1:26" x14ac:dyDescent="0.35">
      <c r="A6897" t="s">
        <v>6932</v>
      </c>
      <c r="B6897" t="s">
        <v>30</v>
      </c>
      <c r="C6897">
        <v>0</v>
      </c>
      <c r="D6897" t="s">
        <v>23</v>
      </c>
      <c r="E6897" t="s">
        <v>23</v>
      </c>
      <c r="F6897">
        <v>54</v>
      </c>
      <c r="G6897" t="s">
        <v>24</v>
      </c>
      <c r="H6897" t="s">
        <v>24</v>
      </c>
      <c r="I6897" t="s">
        <v>26</v>
      </c>
      <c r="J6897" t="s">
        <v>24</v>
      </c>
      <c r="K6897" t="s">
        <v>24</v>
      </c>
      <c r="L6897" t="s">
        <v>23</v>
      </c>
      <c r="M6897" t="s">
        <v>23</v>
      </c>
      <c r="N6897" t="s">
        <v>24</v>
      </c>
      <c r="O6897" t="s">
        <v>23</v>
      </c>
      <c r="P6897" t="s">
        <v>47</v>
      </c>
      <c r="Q6897" t="s">
        <v>24</v>
      </c>
      <c r="R6897" t="s">
        <v>7105</v>
      </c>
      <c r="S6897" s="2">
        <v>46</v>
      </c>
      <c r="T6897" s="2">
        <v>2424.0500000000002</v>
      </c>
      <c r="U6897" t="s">
        <v>24</v>
      </c>
      <c r="V6897">
        <f>COUNTIF(Table1[[#This Row],[OnlineSecurity]:[StreamingMovies]], "Yes")</f>
        <v>3</v>
      </c>
      <c r="W6897" t="str" cm="1">
        <f t="array" ref="W6897">_xlfn.IFS(Table1[[#This Row],[tenure]]&lt;=12,"0-1 Years", Table1[[#This Row],[tenure]] &lt;=36, "1-3 Years",Table1[[#This Row],[tenure]]&lt;=60, "3-5 Years",Table1[[#This Row],[tenure]]&gt;60,"5+ Years")</f>
        <v>3-5 Years</v>
      </c>
      <c r="X6897" t="str">
        <f>IF(AND(Table1[[#This Row],[Contract]]="Month-to-Month", Table1[[#This Row],[PaymentMethod]]= "Electronic check"), "High Risk", "Standard")</f>
        <v>Standard</v>
      </c>
      <c r="Y6897" s="11">
        <f>IFERROR(Table1[[#This Row],[TotalCharges]]/Table1[[#This Row],[tenure]],"0")</f>
        <v>44.889814814814819</v>
      </c>
      <c r="Z6897" t="str">
        <f>IF(Table1[[#This Row],[SeniorCitizen]]=1,"Yes","No")</f>
        <v>No</v>
      </c>
    </row>
    <row r="6898" spans="1:26" x14ac:dyDescent="0.3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s="2">
        <v>43.95</v>
      </c>
      <c r="T6898" s="2">
        <v>43.95</v>
      </c>
      <c r="U6898" t="s">
        <v>23</v>
      </c>
      <c r="V6898">
        <f>COUNTIF(Table1[[#This Row],[OnlineSecurity]:[StreamingMovies]], "Yes")</f>
        <v>0</v>
      </c>
      <c r="W6898" t="str" cm="1">
        <f t="array" ref="W6898">_xlfn.IFS(Table1[[#This Row],[tenure]]&lt;=12,"0-1 Years", Table1[[#This Row],[tenure]] &lt;=36, "1-3 Years",Table1[[#This Row],[tenure]]&lt;=60, "3-5 Years",Table1[[#This Row],[tenure]]&gt;60,"5+ Years")</f>
        <v>0-1 Years</v>
      </c>
      <c r="X6898" t="str">
        <f>IF(AND(Table1[[#This Row],[Contract]]="Month-to-Month", Table1[[#This Row],[PaymentMethod]]= "Electronic check"), "High Risk", "Standard")</f>
        <v>Standard</v>
      </c>
      <c r="Y6898" s="11">
        <f>IFERROR(Table1[[#This Row],[TotalCharges]]/Table1[[#This Row],[tenure]],"0")</f>
        <v>43.95</v>
      </c>
      <c r="Z6898" t="str">
        <f>IF(Table1[[#This Row],[SeniorCitizen]]=1,"Yes","No")</f>
        <v>No</v>
      </c>
    </row>
    <row r="6899" spans="1:26" x14ac:dyDescent="0.3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7104</v>
      </c>
      <c r="S6899" s="2">
        <v>80.400000000000006</v>
      </c>
      <c r="T6899" s="2">
        <v>4981.1499999999996</v>
      </c>
      <c r="U6899" t="s">
        <v>24</v>
      </c>
      <c r="V6899">
        <f>COUNTIF(Table1[[#This Row],[OnlineSecurity]:[StreamingMovies]], "Yes")</f>
        <v>5</v>
      </c>
      <c r="W6899" t="str" cm="1">
        <f t="array" ref="W6899">_xlfn.IFS(Table1[[#This Row],[tenure]]&lt;=12,"0-1 Years", Table1[[#This Row],[tenure]] &lt;=36, "1-3 Years",Table1[[#This Row],[tenure]]&lt;=60, "3-5 Years",Table1[[#This Row],[tenure]]&gt;60,"5+ Years")</f>
        <v>5+ Years</v>
      </c>
      <c r="X6899" t="str">
        <f>IF(AND(Table1[[#This Row],[Contract]]="Month-to-Month", Table1[[#This Row],[PaymentMethod]]= "Electronic check"), "High Risk", "Standard")</f>
        <v>Standard</v>
      </c>
      <c r="Y6899" s="11">
        <f>IFERROR(Table1[[#This Row],[TotalCharges]]/Table1[[#This Row],[tenure]],"0")</f>
        <v>80.341129032258053</v>
      </c>
      <c r="Z6899" t="str">
        <f>IF(Table1[[#This Row],[SeniorCitizen]]=1,"Yes","No")</f>
        <v>No</v>
      </c>
    </row>
    <row r="6900" spans="1:26" x14ac:dyDescent="0.3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s="2">
        <v>100.05</v>
      </c>
      <c r="T6900" s="2">
        <v>2090.25</v>
      </c>
      <c r="U6900" t="s">
        <v>24</v>
      </c>
      <c r="V6900">
        <f>COUNTIF(Table1[[#This Row],[OnlineSecurity]:[StreamingMovies]], "Yes")</f>
        <v>4</v>
      </c>
      <c r="W6900" t="str" cm="1">
        <f t="array" ref="W6900">_xlfn.IFS(Table1[[#This Row],[tenure]]&lt;=12,"0-1 Years", Table1[[#This Row],[tenure]] &lt;=36, "1-3 Years",Table1[[#This Row],[tenure]]&lt;=60, "3-5 Years",Table1[[#This Row],[tenure]]&gt;60,"5+ Years")</f>
        <v>1-3 Years</v>
      </c>
      <c r="X6900" t="str">
        <f>IF(AND(Table1[[#This Row],[Contract]]="Month-to-Month", Table1[[#This Row],[PaymentMethod]]= "Electronic check"), "High Risk", "Standard")</f>
        <v>Standard</v>
      </c>
      <c r="Y6900" s="11">
        <f>IFERROR(Table1[[#This Row],[TotalCharges]]/Table1[[#This Row],[tenure]],"0")</f>
        <v>95.01136363636364</v>
      </c>
      <c r="Z6900" t="str">
        <f>IF(Table1[[#This Row],[SeniorCitizen]]=1,"Yes","No")</f>
        <v>No</v>
      </c>
    </row>
    <row r="6901" spans="1:26" x14ac:dyDescent="0.3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7104</v>
      </c>
      <c r="S6901" s="2">
        <v>45.1</v>
      </c>
      <c r="T6901" s="2">
        <v>45.1</v>
      </c>
      <c r="U6901" t="s">
        <v>23</v>
      </c>
      <c r="V6901">
        <f>COUNTIF(Table1[[#This Row],[OnlineSecurity]:[StreamingMovies]], "Yes")</f>
        <v>0</v>
      </c>
      <c r="W6901" t="str" cm="1">
        <f t="array" ref="W6901">_xlfn.IFS(Table1[[#This Row],[tenure]]&lt;=12,"0-1 Years", Table1[[#This Row],[tenure]] &lt;=36, "1-3 Years",Table1[[#This Row],[tenure]]&lt;=60, "3-5 Years",Table1[[#This Row],[tenure]]&gt;60,"5+ Years")</f>
        <v>0-1 Years</v>
      </c>
      <c r="X6901" t="str">
        <f>IF(AND(Table1[[#This Row],[Contract]]="Month-to-Month", Table1[[#This Row],[PaymentMethod]]= "Electronic check"), "High Risk", "Standard")</f>
        <v>Standard</v>
      </c>
      <c r="Y6901" s="11">
        <f>IFERROR(Table1[[#This Row],[TotalCharges]]/Table1[[#This Row],[tenure]],"0")</f>
        <v>45.1</v>
      </c>
      <c r="Z6901" t="str">
        <f>IF(Table1[[#This Row],[SeniorCitizen]]=1,"Yes","No")</f>
        <v>No</v>
      </c>
    </row>
    <row r="6902" spans="1:26" x14ac:dyDescent="0.3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7104</v>
      </c>
      <c r="S6902" s="2">
        <v>94</v>
      </c>
      <c r="T6902" s="2">
        <v>4905.75</v>
      </c>
      <c r="U6902" t="s">
        <v>24</v>
      </c>
      <c r="V6902">
        <f>COUNTIF(Table1[[#This Row],[OnlineSecurity]:[StreamingMovies]], "Yes")</f>
        <v>3</v>
      </c>
      <c r="W6902" t="str" cm="1">
        <f t="array" ref="W6902">_xlfn.IFS(Table1[[#This Row],[tenure]]&lt;=12,"0-1 Years", Table1[[#This Row],[tenure]] &lt;=36, "1-3 Years",Table1[[#This Row],[tenure]]&lt;=60, "3-5 Years",Table1[[#This Row],[tenure]]&gt;60,"5+ Years")</f>
        <v>3-5 Years</v>
      </c>
      <c r="X6902" t="str">
        <f>IF(AND(Table1[[#This Row],[Contract]]="Month-to-Month", Table1[[#This Row],[PaymentMethod]]= "Electronic check"), "High Risk", "Standard")</f>
        <v>Standard</v>
      </c>
      <c r="Y6902" s="11">
        <f>IFERROR(Table1[[#This Row],[TotalCharges]]/Table1[[#This Row],[tenure]],"0")</f>
        <v>96.191176470588232</v>
      </c>
      <c r="Z6902" t="str">
        <f>IF(Table1[[#This Row],[SeniorCitizen]]=1,"Yes","No")</f>
        <v>Yes</v>
      </c>
    </row>
    <row r="6903" spans="1:26" x14ac:dyDescent="0.3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7105</v>
      </c>
      <c r="S6903" s="2">
        <v>68.95</v>
      </c>
      <c r="T6903" s="2">
        <v>2038.7</v>
      </c>
      <c r="U6903" t="s">
        <v>24</v>
      </c>
      <c r="V6903">
        <f>COUNTIF(Table1[[#This Row],[OnlineSecurity]:[StreamingMovies]], "Yes")</f>
        <v>3</v>
      </c>
      <c r="W6903" t="str" cm="1">
        <f t="array" ref="W6903">_xlfn.IFS(Table1[[#This Row],[tenure]]&lt;=12,"0-1 Years", Table1[[#This Row],[tenure]] &lt;=36, "1-3 Years",Table1[[#This Row],[tenure]]&lt;=60, "3-5 Years",Table1[[#This Row],[tenure]]&gt;60,"5+ Years")</f>
        <v>1-3 Years</v>
      </c>
      <c r="X6903" t="str">
        <f>IF(AND(Table1[[#This Row],[Contract]]="Month-to-Month", Table1[[#This Row],[PaymentMethod]]= "Electronic check"), "High Risk", "Standard")</f>
        <v>Standard</v>
      </c>
      <c r="Y6903" s="11">
        <f>IFERROR(Table1[[#This Row],[TotalCharges]]/Table1[[#This Row],[tenure]],"0")</f>
        <v>67.956666666666663</v>
      </c>
      <c r="Z6903" t="str">
        <f>IF(Table1[[#This Row],[SeniorCitizen]]=1,"Yes","No")</f>
        <v>No</v>
      </c>
    </row>
    <row r="6904" spans="1:26" x14ac:dyDescent="0.3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7105</v>
      </c>
      <c r="S6904" s="2">
        <v>68.45</v>
      </c>
      <c r="T6904" s="2">
        <v>4014</v>
      </c>
      <c r="U6904" t="s">
        <v>24</v>
      </c>
      <c r="V6904">
        <f>COUNTIF(Table1[[#This Row],[OnlineSecurity]:[StreamingMovies]], "Yes")</f>
        <v>4</v>
      </c>
      <c r="W6904" t="str" cm="1">
        <f t="array" ref="W6904">_xlfn.IFS(Table1[[#This Row],[tenure]]&lt;=12,"0-1 Years", Table1[[#This Row],[tenure]] &lt;=36, "1-3 Years",Table1[[#This Row],[tenure]]&lt;=60, "3-5 Years",Table1[[#This Row],[tenure]]&gt;60,"5+ Years")</f>
        <v>3-5 Years</v>
      </c>
      <c r="X6904" t="str">
        <f>IF(AND(Table1[[#This Row],[Contract]]="Month-to-Month", Table1[[#This Row],[PaymentMethod]]= "Electronic check"), "High Risk", "Standard")</f>
        <v>Standard</v>
      </c>
      <c r="Y6904" s="11">
        <f>IFERROR(Table1[[#This Row],[TotalCharges]]/Table1[[#This Row],[tenure]],"0")</f>
        <v>71.678571428571431</v>
      </c>
      <c r="Z6904" t="str">
        <f>IF(Table1[[#This Row],[SeniorCitizen]]=1,"Yes","No")</f>
        <v>Yes</v>
      </c>
    </row>
    <row r="6905" spans="1:26" x14ac:dyDescent="0.3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s="2">
        <v>69</v>
      </c>
      <c r="T6905" s="2">
        <v>2441.6999999999998</v>
      </c>
      <c r="U6905" t="s">
        <v>24</v>
      </c>
      <c r="V6905">
        <f>COUNTIF(Table1[[#This Row],[OnlineSecurity]:[StreamingMovies]], "Yes")</f>
        <v>3</v>
      </c>
      <c r="W6905" t="str" cm="1">
        <f t="array" ref="W6905">_xlfn.IFS(Table1[[#This Row],[tenure]]&lt;=12,"0-1 Years", Table1[[#This Row],[tenure]] &lt;=36, "1-3 Years",Table1[[#This Row],[tenure]]&lt;=60, "3-5 Years",Table1[[#This Row],[tenure]]&gt;60,"5+ Years")</f>
        <v>1-3 Years</v>
      </c>
      <c r="X6905" t="str">
        <f>IF(AND(Table1[[#This Row],[Contract]]="Month-to-Month", Table1[[#This Row],[PaymentMethod]]= "Electronic check"), "High Risk", "Standard")</f>
        <v>Standard</v>
      </c>
      <c r="Y6905" s="11">
        <f>IFERROR(Table1[[#This Row],[TotalCharges]]/Table1[[#This Row],[tenure]],"0")</f>
        <v>69.762857142857143</v>
      </c>
      <c r="Z6905" t="str">
        <f>IF(Table1[[#This Row],[SeniorCitizen]]=1,"Yes","No")</f>
        <v>No</v>
      </c>
    </row>
    <row r="6906" spans="1:26" x14ac:dyDescent="0.35">
      <c r="A6906" t="s">
        <v>6941</v>
      </c>
      <c r="B6906" t="s">
        <v>22</v>
      </c>
      <c r="C6906">
        <v>1</v>
      </c>
      <c r="D6906" t="s">
        <v>24</v>
      </c>
      <c r="E6906" t="s">
        <v>24</v>
      </c>
      <c r="F6906">
        <v>64</v>
      </c>
      <c r="G6906" t="s">
        <v>24</v>
      </c>
      <c r="H6906" t="s">
        <v>24</v>
      </c>
      <c r="I6906" t="s">
        <v>26</v>
      </c>
      <c r="J6906" t="s">
        <v>24</v>
      </c>
      <c r="K6906" t="s">
        <v>23</v>
      </c>
      <c r="L6906" t="s">
        <v>24</v>
      </c>
      <c r="M6906" t="s">
        <v>23</v>
      </c>
      <c r="N6906" t="s">
        <v>23</v>
      </c>
      <c r="O6906" t="s">
        <v>24</v>
      </c>
      <c r="P6906" t="s">
        <v>27</v>
      </c>
      <c r="Q6906" t="s">
        <v>23</v>
      </c>
      <c r="R6906" t="s">
        <v>28</v>
      </c>
      <c r="S6906" s="2">
        <v>43.85</v>
      </c>
      <c r="T6906" s="2">
        <v>2751</v>
      </c>
      <c r="U6906" t="s">
        <v>24</v>
      </c>
      <c r="V6906">
        <f>COUNTIF(Table1[[#This Row],[OnlineSecurity]:[StreamingMovies]], "Yes")</f>
        <v>3</v>
      </c>
      <c r="W6906" t="str" cm="1">
        <f t="array" ref="W6906">_xlfn.IFS(Table1[[#This Row],[tenure]]&lt;=12,"0-1 Years", Table1[[#This Row],[tenure]] &lt;=36, "1-3 Years",Table1[[#This Row],[tenure]]&lt;=60, "3-5 Years",Table1[[#This Row],[tenure]]&gt;60,"5+ Years")</f>
        <v>5+ Years</v>
      </c>
      <c r="X6906" t="str">
        <f>IF(AND(Table1[[#This Row],[Contract]]="Month-to-Month", Table1[[#This Row],[PaymentMethod]]= "Electronic check"), "High Risk", "Standard")</f>
        <v>High Risk</v>
      </c>
      <c r="Y6906" s="11">
        <f>IFERROR(Table1[[#This Row],[TotalCharges]]/Table1[[#This Row],[tenure]],"0")</f>
        <v>42.984375</v>
      </c>
      <c r="Z6906" t="str">
        <f>IF(Table1[[#This Row],[SeniorCitizen]]=1,"Yes","No")</f>
        <v>Yes</v>
      </c>
    </row>
    <row r="6907" spans="1:26" x14ac:dyDescent="0.35">
      <c r="A6907" t="s">
        <v>6942</v>
      </c>
      <c r="B6907" t="s">
        <v>30</v>
      </c>
      <c r="C6907">
        <v>0</v>
      </c>
      <c r="D6907" t="s">
        <v>24</v>
      </c>
      <c r="E6907" t="s">
        <v>23</v>
      </c>
      <c r="F6907">
        <v>30</v>
      </c>
      <c r="G6907" t="s">
        <v>24</v>
      </c>
      <c r="H6907" t="s">
        <v>24</v>
      </c>
      <c r="I6907" t="s">
        <v>26</v>
      </c>
      <c r="J6907" t="s">
        <v>24</v>
      </c>
      <c r="K6907" t="s">
        <v>24</v>
      </c>
      <c r="L6907" t="s">
        <v>24</v>
      </c>
      <c r="M6907" t="s">
        <v>24</v>
      </c>
      <c r="N6907" t="s">
        <v>23</v>
      </c>
      <c r="O6907" t="s">
        <v>23</v>
      </c>
      <c r="P6907" t="s">
        <v>27</v>
      </c>
      <c r="Q6907" t="s">
        <v>23</v>
      </c>
      <c r="R6907" t="s">
        <v>28</v>
      </c>
      <c r="S6907" s="2">
        <v>44.5</v>
      </c>
      <c r="T6907" s="2">
        <v>1307.8</v>
      </c>
      <c r="U6907" t="s">
        <v>24</v>
      </c>
      <c r="V6907">
        <f>COUNTIF(Table1[[#This Row],[OnlineSecurity]:[StreamingMovies]], "Yes")</f>
        <v>2</v>
      </c>
      <c r="W6907" t="str" cm="1">
        <f t="array" ref="W6907">_xlfn.IFS(Table1[[#This Row],[tenure]]&lt;=12,"0-1 Years", Table1[[#This Row],[tenure]] &lt;=36, "1-3 Years",Table1[[#This Row],[tenure]]&lt;=60, "3-5 Years",Table1[[#This Row],[tenure]]&gt;60,"5+ Years")</f>
        <v>1-3 Years</v>
      </c>
      <c r="X6907" t="str">
        <f>IF(AND(Table1[[#This Row],[Contract]]="Month-to-Month", Table1[[#This Row],[PaymentMethod]]= "Electronic check"), "High Risk", "Standard")</f>
        <v>High Risk</v>
      </c>
      <c r="Y6907" s="11">
        <f>IFERROR(Table1[[#This Row],[TotalCharges]]/Table1[[#This Row],[tenure]],"0")</f>
        <v>43.593333333333334</v>
      </c>
      <c r="Z6907" t="str">
        <f>IF(Table1[[#This Row],[SeniorCitizen]]=1,"Yes","No")</f>
        <v>No</v>
      </c>
    </row>
    <row r="6908" spans="1:26" x14ac:dyDescent="0.35">
      <c r="A6908" t="s">
        <v>6943</v>
      </c>
      <c r="B6908" t="s">
        <v>22</v>
      </c>
      <c r="C6908">
        <v>0</v>
      </c>
      <c r="D6908" t="s">
        <v>23</v>
      </c>
      <c r="E6908" t="s">
        <v>23</v>
      </c>
      <c r="F6908">
        <v>25</v>
      </c>
      <c r="G6908" t="s">
        <v>23</v>
      </c>
      <c r="H6908" t="s">
        <v>24</v>
      </c>
      <c r="I6908" t="s">
        <v>24</v>
      </c>
      <c r="J6908" t="s">
        <v>24</v>
      </c>
      <c r="K6908" t="s">
        <v>24</v>
      </c>
      <c r="L6908" t="s">
        <v>24</v>
      </c>
      <c r="M6908" t="s">
        <v>24</v>
      </c>
      <c r="N6908" t="s">
        <v>24</v>
      </c>
      <c r="O6908" t="s">
        <v>24</v>
      </c>
      <c r="P6908" t="s">
        <v>47</v>
      </c>
      <c r="Q6908" t="s">
        <v>23</v>
      </c>
      <c r="R6908" t="s">
        <v>32</v>
      </c>
      <c r="S6908" s="2">
        <v>18.7</v>
      </c>
      <c r="T6908" s="2">
        <v>383.65</v>
      </c>
      <c r="U6908" t="s">
        <v>24</v>
      </c>
      <c r="V6908">
        <f>COUNTIF(Table1[[#This Row],[OnlineSecurity]:[StreamingMovies]], "Yes")</f>
        <v>0</v>
      </c>
      <c r="W6908" t="str" cm="1">
        <f t="array" ref="W6908">_xlfn.IFS(Table1[[#This Row],[tenure]]&lt;=12,"0-1 Years", Table1[[#This Row],[tenure]] &lt;=36, "1-3 Years",Table1[[#This Row],[tenure]]&lt;=60, "3-5 Years",Table1[[#This Row],[tenure]]&gt;60,"5+ Years")</f>
        <v>1-3 Years</v>
      </c>
      <c r="X6908" t="str">
        <f>IF(AND(Table1[[#This Row],[Contract]]="Month-to-Month", Table1[[#This Row],[PaymentMethod]]= "Electronic check"), "High Risk", "Standard")</f>
        <v>Standard</v>
      </c>
      <c r="Y6908" s="11">
        <f>IFERROR(Table1[[#This Row],[TotalCharges]]/Table1[[#This Row],[tenure]],"0")</f>
        <v>15.345999999999998</v>
      </c>
      <c r="Z6908" t="str">
        <f>IF(Table1[[#This Row],[SeniorCitizen]]=1,"Yes","No")</f>
        <v>No</v>
      </c>
    </row>
    <row r="6909" spans="1:26" x14ac:dyDescent="0.3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7104</v>
      </c>
      <c r="S6909" s="2">
        <v>70.25</v>
      </c>
      <c r="T6909" s="2">
        <v>2868.05</v>
      </c>
      <c r="U6909" t="s">
        <v>23</v>
      </c>
      <c r="V6909">
        <f>COUNTIF(Table1[[#This Row],[OnlineSecurity]:[StreamingMovies]], "Yes")</f>
        <v>0</v>
      </c>
      <c r="W6909" t="str" cm="1">
        <f t="array" ref="W6909">_xlfn.IFS(Table1[[#This Row],[tenure]]&lt;=12,"0-1 Years", Table1[[#This Row],[tenure]] &lt;=36, "1-3 Years",Table1[[#This Row],[tenure]]&lt;=60, "3-5 Years",Table1[[#This Row],[tenure]]&gt;60,"5+ Years")</f>
        <v>3-5 Years</v>
      </c>
      <c r="X6909" t="str">
        <f>IF(AND(Table1[[#This Row],[Contract]]="Month-to-Month", Table1[[#This Row],[PaymentMethod]]= "Electronic check"), "High Risk", "Standard")</f>
        <v>Standard</v>
      </c>
      <c r="Y6909" s="11">
        <f>IFERROR(Table1[[#This Row],[TotalCharges]]/Table1[[#This Row],[tenure]],"0")</f>
        <v>69.952439024390245</v>
      </c>
      <c r="Z6909" t="str">
        <f>IF(Table1[[#This Row],[SeniorCitizen]]=1,"Yes","No")</f>
        <v>No</v>
      </c>
    </row>
    <row r="6910" spans="1:26" x14ac:dyDescent="0.3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s="2">
        <v>55.35</v>
      </c>
      <c r="T6910" s="2">
        <v>449.75</v>
      </c>
      <c r="U6910" t="s">
        <v>23</v>
      </c>
      <c r="V6910">
        <f>COUNTIF(Table1[[#This Row],[OnlineSecurity]:[StreamingMovies]], "Yes")</f>
        <v>1</v>
      </c>
      <c r="W6910" t="str" cm="1">
        <f t="array" ref="W6910">_xlfn.IFS(Table1[[#This Row],[tenure]]&lt;=12,"0-1 Years", Table1[[#This Row],[tenure]] &lt;=36, "1-3 Years",Table1[[#This Row],[tenure]]&lt;=60, "3-5 Years",Table1[[#This Row],[tenure]]&gt;60,"5+ Years")</f>
        <v>0-1 Years</v>
      </c>
      <c r="X6910" t="str">
        <f>IF(AND(Table1[[#This Row],[Contract]]="Month-to-Month", Table1[[#This Row],[PaymentMethod]]= "Electronic check"), "High Risk", "Standard")</f>
        <v>High Risk</v>
      </c>
      <c r="Y6910" s="11">
        <f>IFERROR(Table1[[#This Row],[TotalCharges]]/Table1[[#This Row],[tenure]],"0")</f>
        <v>49.972222222222221</v>
      </c>
      <c r="Z6910" t="str">
        <f>IF(Table1[[#This Row],[SeniorCitizen]]=1,"Yes","No")</f>
        <v>No</v>
      </c>
    </row>
    <row r="6911" spans="1:26" x14ac:dyDescent="0.3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s="2">
        <v>53.55</v>
      </c>
      <c r="T6911" s="2">
        <v>53.55</v>
      </c>
      <c r="U6911" t="s">
        <v>24</v>
      </c>
      <c r="V6911">
        <f>COUNTIF(Table1[[#This Row],[OnlineSecurity]:[StreamingMovies]], "Yes")</f>
        <v>2</v>
      </c>
      <c r="W6911" t="str" cm="1">
        <f t="array" ref="W6911">_xlfn.IFS(Table1[[#This Row],[tenure]]&lt;=12,"0-1 Years", Table1[[#This Row],[tenure]] &lt;=36, "1-3 Years",Table1[[#This Row],[tenure]]&lt;=60, "3-5 Years",Table1[[#This Row],[tenure]]&gt;60,"5+ Years")</f>
        <v>0-1 Years</v>
      </c>
      <c r="X6911" t="str">
        <f>IF(AND(Table1[[#This Row],[Contract]]="Month-to-Month", Table1[[#This Row],[PaymentMethod]]= "Electronic check"), "High Risk", "Standard")</f>
        <v>Standard</v>
      </c>
      <c r="Y6911" s="11">
        <f>IFERROR(Table1[[#This Row],[TotalCharges]]/Table1[[#This Row],[tenure]],"0")</f>
        <v>53.55</v>
      </c>
      <c r="Z6911" t="str">
        <f>IF(Table1[[#This Row],[SeniorCitizen]]=1,"Yes","No")</f>
        <v>No</v>
      </c>
    </row>
    <row r="6912" spans="1:26" x14ac:dyDescent="0.3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s="2">
        <v>114.6</v>
      </c>
      <c r="T6912" s="2">
        <v>7882.5</v>
      </c>
      <c r="U6912" t="s">
        <v>24</v>
      </c>
      <c r="V6912">
        <f>COUNTIF(Table1[[#This Row],[OnlineSecurity]:[StreamingMovies]], "Yes")</f>
        <v>6</v>
      </c>
      <c r="W6912" t="str" cm="1">
        <f t="array" ref="W6912">_xlfn.IFS(Table1[[#This Row],[tenure]]&lt;=12,"0-1 Years", Table1[[#This Row],[tenure]] &lt;=36, "1-3 Years",Table1[[#This Row],[tenure]]&lt;=60, "3-5 Years",Table1[[#This Row],[tenure]]&gt;60,"5+ Years")</f>
        <v>5+ Years</v>
      </c>
      <c r="X6912" t="str">
        <f>IF(AND(Table1[[#This Row],[Contract]]="Month-to-Month", Table1[[#This Row],[PaymentMethod]]= "Electronic check"), "High Risk", "Standard")</f>
        <v>Standard</v>
      </c>
      <c r="Y6912" s="11">
        <f>IFERROR(Table1[[#This Row],[TotalCharges]]/Table1[[#This Row],[tenure]],"0")</f>
        <v>112.60714285714286</v>
      </c>
      <c r="Z6912" t="str">
        <f>IF(Table1[[#This Row],[SeniorCitizen]]=1,"Yes","No")</f>
        <v>No</v>
      </c>
    </row>
    <row r="6913" spans="1:26" x14ac:dyDescent="0.35">
      <c r="A6913" t="s">
        <v>6948</v>
      </c>
      <c r="B6913" t="s">
        <v>22</v>
      </c>
      <c r="C6913">
        <v>0</v>
      </c>
      <c r="D6913" t="s">
        <v>23</v>
      </c>
      <c r="E6913" t="s">
        <v>23</v>
      </c>
      <c r="F6913">
        <v>57</v>
      </c>
      <c r="G6913" t="s">
        <v>23</v>
      </c>
      <c r="H6913" t="s">
        <v>24</v>
      </c>
      <c r="I6913" t="s">
        <v>24</v>
      </c>
      <c r="J6913" t="s">
        <v>24</v>
      </c>
      <c r="K6913" t="s">
        <v>24</v>
      </c>
      <c r="L6913" t="s">
        <v>24</v>
      </c>
      <c r="M6913" t="s">
        <v>24</v>
      </c>
      <c r="N6913" t="s">
        <v>24</v>
      </c>
      <c r="O6913" t="s">
        <v>24</v>
      </c>
      <c r="P6913" t="s">
        <v>47</v>
      </c>
      <c r="Q6913" t="s">
        <v>23</v>
      </c>
      <c r="R6913" t="s">
        <v>7104</v>
      </c>
      <c r="S6913" s="2">
        <v>20.100000000000001</v>
      </c>
      <c r="T6913" s="2">
        <v>1087.7</v>
      </c>
      <c r="U6913" t="s">
        <v>24</v>
      </c>
      <c r="V6913">
        <f>COUNTIF(Table1[[#This Row],[OnlineSecurity]:[StreamingMovies]], "Yes")</f>
        <v>0</v>
      </c>
      <c r="W6913" t="str" cm="1">
        <f t="array" ref="W6913">_xlfn.IFS(Table1[[#This Row],[tenure]]&lt;=12,"0-1 Years", Table1[[#This Row],[tenure]] &lt;=36, "1-3 Years",Table1[[#This Row],[tenure]]&lt;=60, "3-5 Years",Table1[[#This Row],[tenure]]&gt;60,"5+ Years")</f>
        <v>3-5 Years</v>
      </c>
      <c r="X6913" t="str">
        <f>IF(AND(Table1[[#This Row],[Contract]]="Month-to-Month", Table1[[#This Row],[PaymentMethod]]= "Electronic check"), "High Risk", "Standard")</f>
        <v>Standard</v>
      </c>
      <c r="Y6913" s="11">
        <f>IFERROR(Table1[[#This Row],[TotalCharges]]/Table1[[#This Row],[tenure]],"0")</f>
        <v>19.082456140350878</v>
      </c>
      <c r="Z6913" t="str">
        <f>IF(Table1[[#This Row],[SeniorCitizen]]=1,"Yes","No")</f>
        <v>No</v>
      </c>
    </row>
    <row r="6914" spans="1:26" x14ac:dyDescent="0.3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s="2">
        <v>85.5</v>
      </c>
      <c r="T6914" s="2">
        <v>791.7</v>
      </c>
      <c r="U6914" t="s">
        <v>24</v>
      </c>
      <c r="V6914">
        <f>COUNTIF(Table1[[#This Row],[OnlineSecurity]:[StreamingMovies]], "Yes")</f>
        <v>1</v>
      </c>
      <c r="W6914" t="str" cm="1">
        <f t="array" ref="W6914">_xlfn.IFS(Table1[[#This Row],[tenure]]&lt;=12,"0-1 Years", Table1[[#This Row],[tenure]] &lt;=36, "1-3 Years",Table1[[#This Row],[tenure]]&lt;=60, "3-5 Years",Table1[[#This Row],[tenure]]&gt;60,"5+ Years")</f>
        <v>0-1 Years</v>
      </c>
      <c r="X6914" t="str">
        <f>IF(AND(Table1[[#This Row],[Contract]]="Month-to-Month", Table1[[#This Row],[PaymentMethod]]= "Electronic check"), "High Risk", "Standard")</f>
        <v>High Risk</v>
      </c>
      <c r="Y6914" s="11">
        <f>IFERROR(Table1[[#This Row],[TotalCharges]]/Table1[[#This Row],[tenure]],"0")</f>
        <v>87.966666666666669</v>
      </c>
      <c r="Z6914" t="str">
        <f>IF(Table1[[#This Row],[SeniorCitizen]]=1,"Yes","No")</f>
        <v>No</v>
      </c>
    </row>
    <row r="6915" spans="1:26" x14ac:dyDescent="0.3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7104</v>
      </c>
      <c r="S6915" s="2">
        <v>108.75</v>
      </c>
      <c r="T6915" s="2">
        <v>7493.05</v>
      </c>
      <c r="U6915" t="s">
        <v>24</v>
      </c>
      <c r="V6915">
        <f>COUNTIF(Table1[[#This Row],[OnlineSecurity]:[StreamingMovies]], "Yes")</f>
        <v>5</v>
      </c>
      <c r="W6915" t="str" cm="1">
        <f t="array" ref="W6915">_xlfn.IFS(Table1[[#This Row],[tenure]]&lt;=12,"0-1 Years", Table1[[#This Row],[tenure]] &lt;=36, "1-3 Years",Table1[[#This Row],[tenure]]&lt;=60, "3-5 Years",Table1[[#This Row],[tenure]]&gt;60,"5+ Years")</f>
        <v>5+ Years</v>
      </c>
      <c r="X6915" t="str">
        <f>IF(AND(Table1[[#This Row],[Contract]]="Month-to-Month", Table1[[#This Row],[PaymentMethod]]= "Electronic check"), "High Risk", "Standard")</f>
        <v>Standard</v>
      </c>
      <c r="Y6915" s="11">
        <f>IFERROR(Table1[[#This Row],[TotalCharges]]/Table1[[#This Row],[tenure]],"0")</f>
        <v>108.59492753623189</v>
      </c>
      <c r="Z6915" t="str">
        <f>IF(Table1[[#This Row],[SeniorCitizen]]=1,"Yes","No")</f>
        <v>No</v>
      </c>
    </row>
    <row r="6916" spans="1:26" x14ac:dyDescent="0.3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s="2">
        <v>103</v>
      </c>
      <c r="T6916" s="2">
        <v>4414.3</v>
      </c>
      <c r="U6916" t="s">
        <v>23</v>
      </c>
      <c r="V6916">
        <f>COUNTIF(Table1[[#This Row],[OnlineSecurity]:[StreamingMovies]], "Yes")</f>
        <v>4</v>
      </c>
      <c r="W6916" t="str" cm="1">
        <f t="array" ref="W6916">_xlfn.IFS(Table1[[#This Row],[tenure]]&lt;=12,"0-1 Years", Table1[[#This Row],[tenure]] &lt;=36, "1-3 Years",Table1[[#This Row],[tenure]]&lt;=60, "3-5 Years",Table1[[#This Row],[tenure]]&gt;60,"5+ Years")</f>
        <v>3-5 Years</v>
      </c>
      <c r="X6916" t="str">
        <f>IF(AND(Table1[[#This Row],[Contract]]="Month-to-Month", Table1[[#This Row],[PaymentMethod]]= "Electronic check"), "High Risk", "Standard")</f>
        <v>High Risk</v>
      </c>
      <c r="Y6916" s="11">
        <f>IFERROR(Table1[[#This Row],[TotalCharges]]/Table1[[#This Row],[tenure]],"0")</f>
        <v>102.65813953488373</v>
      </c>
      <c r="Z6916" t="str">
        <f>IF(Table1[[#This Row],[SeniorCitizen]]=1,"Yes","No")</f>
        <v>Yes</v>
      </c>
    </row>
    <row r="6917" spans="1:26" x14ac:dyDescent="0.3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s="2">
        <v>97.85</v>
      </c>
      <c r="T6917" s="2">
        <v>6841.3</v>
      </c>
      <c r="U6917" t="s">
        <v>24</v>
      </c>
      <c r="V6917">
        <f>COUNTIF(Table1[[#This Row],[OnlineSecurity]:[StreamingMovies]], "Yes")</f>
        <v>3</v>
      </c>
      <c r="W6917" t="str" cm="1">
        <f t="array" ref="W6917">_xlfn.IFS(Table1[[#This Row],[tenure]]&lt;=12,"0-1 Years", Table1[[#This Row],[tenure]] &lt;=36, "1-3 Years",Table1[[#This Row],[tenure]]&lt;=60, "3-5 Years",Table1[[#This Row],[tenure]]&gt;60,"5+ Years")</f>
        <v>5+ Years</v>
      </c>
      <c r="X6917" t="str">
        <f>IF(AND(Table1[[#This Row],[Contract]]="Month-to-Month", Table1[[#This Row],[PaymentMethod]]= "Electronic check"), "High Risk", "Standard")</f>
        <v>Standard</v>
      </c>
      <c r="Y6917" s="11">
        <f>IFERROR(Table1[[#This Row],[TotalCharges]]/Table1[[#This Row],[tenure]],"0")</f>
        <v>95.018055555555563</v>
      </c>
      <c r="Z6917" t="str">
        <f>IF(Table1[[#This Row],[SeniorCitizen]]=1,"Yes","No")</f>
        <v>No</v>
      </c>
    </row>
    <row r="6918" spans="1:26" x14ac:dyDescent="0.35">
      <c r="A6918" t="s">
        <v>6953</v>
      </c>
      <c r="B6918" t="s">
        <v>30</v>
      </c>
      <c r="C6918">
        <v>0</v>
      </c>
      <c r="D6918" t="s">
        <v>24</v>
      </c>
      <c r="E6918" t="s">
        <v>23</v>
      </c>
      <c r="F6918">
        <v>44</v>
      </c>
      <c r="G6918" t="s">
        <v>23</v>
      </c>
      <c r="H6918" t="s">
        <v>24</v>
      </c>
      <c r="I6918" t="s">
        <v>24</v>
      </c>
      <c r="J6918" t="s">
        <v>24</v>
      </c>
      <c r="K6918" t="s">
        <v>24</v>
      </c>
      <c r="L6918" t="s">
        <v>24</v>
      </c>
      <c r="M6918" t="s">
        <v>24</v>
      </c>
      <c r="N6918" t="s">
        <v>24</v>
      </c>
      <c r="O6918" t="s">
        <v>24</v>
      </c>
      <c r="P6918" t="s">
        <v>47</v>
      </c>
      <c r="Q6918" t="s">
        <v>24</v>
      </c>
      <c r="R6918" t="s">
        <v>7104</v>
      </c>
      <c r="S6918" s="2">
        <v>19.55</v>
      </c>
      <c r="T6918" s="2">
        <v>819.95</v>
      </c>
      <c r="U6918" t="s">
        <v>24</v>
      </c>
      <c r="V6918">
        <f>COUNTIF(Table1[[#This Row],[OnlineSecurity]:[StreamingMovies]], "Yes")</f>
        <v>0</v>
      </c>
      <c r="W6918" t="str" cm="1">
        <f t="array" ref="W6918">_xlfn.IFS(Table1[[#This Row],[tenure]]&lt;=12,"0-1 Years", Table1[[#This Row],[tenure]] &lt;=36, "1-3 Years",Table1[[#This Row],[tenure]]&lt;=60, "3-5 Years",Table1[[#This Row],[tenure]]&gt;60,"5+ Years")</f>
        <v>3-5 Years</v>
      </c>
      <c r="X6918" t="str">
        <f>IF(AND(Table1[[#This Row],[Contract]]="Month-to-Month", Table1[[#This Row],[PaymentMethod]]= "Electronic check"), "High Risk", "Standard")</f>
        <v>Standard</v>
      </c>
      <c r="Y6918" s="11">
        <f>IFERROR(Table1[[#This Row],[TotalCharges]]/Table1[[#This Row],[tenure]],"0")</f>
        <v>18.635227272727274</v>
      </c>
      <c r="Z6918" t="str">
        <f>IF(Table1[[#This Row],[SeniorCitizen]]=1,"Yes","No")</f>
        <v>No</v>
      </c>
    </row>
    <row r="6919" spans="1:26" x14ac:dyDescent="0.3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7104</v>
      </c>
      <c r="S6919" s="2">
        <v>84.05</v>
      </c>
      <c r="T6919" s="2">
        <v>6052.25</v>
      </c>
      <c r="U6919" t="s">
        <v>24</v>
      </c>
      <c r="V6919">
        <f>COUNTIF(Table1[[#This Row],[OnlineSecurity]:[StreamingMovies]], "Yes")</f>
        <v>2</v>
      </c>
      <c r="W6919" t="str" cm="1">
        <f t="array" ref="W6919">_xlfn.IFS(Table1[[#This Row],[tenure]]&lt;=12,"0-1 Years", Table1[[#This Row],[tenure]] &lt;=36, "1-3 Years",Table1[[#This Row],[tenure]]&lt;=60, "3-5 Years",Table1[[#This Row],[tenure]]&gt;60,"5+ Years")</f>
        <v>5+ Years</v>
      </c>
      <c r="X6919" t="str">
        <f>IF(AND(Table1[[#This Row],[Contract]]="Month-to-Month", Table1[[#This Row],[PaymentMethod]]= "Electronic check"), "High Risk", "Standard")</f>
        <v>Standard</v>
      </c>
      <c r="Y6919" s="11">
        <f>IFERROR(Table1[[#This Row],[TotalCharges]]/Table1[[#This Row],[tenure]],"0")</f>
        <v>84.059027777777771</v>
      </c>
      <c r="Z6919" t="str">
        <f>IF(Table1[[#This Row],[SeniorCitizen]]=1,"Yes","No")</f>
        <v>No</v>
      </c>
    </row>
    <row r="6920" spans="1:26" x14ac:dyDescent="0.3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s="2">
        <v>103.75</v>
      </c>
      <c r="T6920" s="2">
        <v>3361.05</v>
      </c>
      <c r="U6920" t="s">
        <v>23</v>
      </c>
      <c r="V6920">
        <f>COUNTIF(Table1[[#This Row],[OnlineSecurity]:[StreamingMovies]], "Yes")</f>
        <v>5</v>
      </c>
      <c r="W6920" t="str" cm="1">
        <f t="array" ref="W6920">_xlfn.IFS(Table1[[#This Row],[tenure]]&lt;=12,"0-1 Years", Table1[[#This Row],[tenure]] &lt;=36, "1-3 Years",Table1[[#This Row],[tenure]]&lt;=60, "3-5 Years",Table1[[#This Row],[tenure]]&gt;60,"5+ Years")</f>
        <v>1-3 Years</v>
      </c>
      <c r="X6920" t="str">
        <f>IF(AND(Table1[[#This Row],[Contract]]="Month-to-Month", Table1[[#This Row],[PaymentMethod]]= "Electronic check"), "High Risk", "Standard")</f>
        <v>Standard</v>
      </c>
      <c r="Y6920" s="11">
        <f>IFERROR(Table1[[#This Row],[TotalCharges]]/Table1[[#This Row],[tenure]],"0")</f>
        <v>101.85000000000001</v>
      </c>
      <c r="Z6920" t="str">
        <f>IF(Table1[[#This Row],[SeniorCitizen]]=1,"Yes","No")</f>
        <v>No</v>
      </c>
    </row>
    <row r="6921" spans="1:26" x14ac:dyDescent="0.3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7105</v>
      </c>
      <c r="S6921" s="2">
        <v>89.4</v>
      </c>
      <c r="T6921" s="2">
        <v>4869.5</v>
      </c>
      <c r="U6921" t="s">
        <v>24</v>
      </c>
      <c r="V6921">
        <f>COUNTIF(Table1[[#This Row],[OnlineSecurity]:[StreamingMovies]], "Yes")</f>
        <v>2</v>
      </c>
      <c r="W6921" t="str" cm="1">
        <f t="array" ref="W6921">_xlfn.IFS(Table1[[#This Row],[tenure]]&lt;=12,"0-1 Years", Table1[[#This Row],[tenure]] &lt;=36, "1-3 Years",Table1[[#This Row],[tenure]]&lt;=60, "3-5 Years",Table1[[#This Row],[tenure]]&gt;60,"5+ Years")</f>
        <v>3-5 Years</v>
      </c>
      <c r="X6921" t="str">
        <f>IF(AND(Table1[[#This Row],[Contract]]="Month-to-Month", Table1[[#This Row],[PaymentMethod]]= "Electronic check"), "High Risk", "Standard")</f>
        <v>Standard</v>
      </c>
      <c r="Y6921" s="11">
        <f>IFERROR(Table1[[#This Row],[TotalCharges]]/Table1[[#This Row],[tenure]],"0")</f>
        <v>90.175925925925924</v>
      </c>
      <c r="Z6921" t="str">
        <f>IF(Table1[[#This Row],[SeniorCitizen]]=1,"Yes","No")</f>
        <v>No</v>
      </c>
    </row>
    <row r="6922" spans="1:26" x14ac:dyDescent="0.35">
      <c r="A6922" t="s">
        <v>6957</v>
      </c>
      <c r="B6922" t="s">
        <v>30</v>
      </c>
      <c r="C6922">
        <v>0</v>
      </c>
      <c r="D6922" t="s">
        <v>24</v>
      </c>
      <c r="E6922" t="s">
        <v>23</v>
      </c>
      <c r="F6922">
        <v>27</v>
      </c>
      <c r="G6922" t="s">
        <v>23</v>
      </c>
      <c r="H6922" t="s">
        <v>24</v>
      </c>
      <c r="I6922" t="s">
        <v>24</v>
      </c>
      <c r="J6922" t="s">
        <v>24</v>
      </c>
      <c r="K6922" t="s">
        <v>24</v>
      </c>
      <c r="L6922" t="s">
        <v>24</v>
      </c>
      <c r="M6922" t="s">
        <v>24</v>
      </c>
      <c r="N6922" t="s">
        <v>24</v>
      </c>
      <c r="O6922" t="s">
        <v>24</v>
      </c>
      <c r="P6922" t="s">
        <v>47</v>
      </c>
      <c r="Q6922" t="s">
        <v>24</v>
      </c>
      <c r="R6922" t="s">
        <v>7105</v>
      </c>
      <c r="S6922" s="2">
        <v>19.7</v>
      </c>
      <c r="T6922" s="2">
        <v>509.3</v>
      </c>
      <c r="U6922" t="s">
        <v>24</v>
      </c>
      <c r="V6922">
        <f>COUNTIF(Table1[[#This Row],[OnlineSecurity]:[StreamingMovies]], "Yes")</f>
        <v>0</v>
      </c>
      <c r="W6922" t="str" cm="1">
        <f t="array" ref="W6922">_xlfn.IFS(Table1[[#This Row],[tenure]]&lt;=12,"0-1 Years", Table1[[#This Row],[tenure]] &lt;=36, "1-3 Years",Table1[[#This Row],[tenure]]&lt;=60, "3-5 Years",Table1[[#This Row],[tenure]]&gt;60,"5+ Years")</f>
        <v>1-3 Years</v>
      </c>
      <c r="X6922" t="str">
        <f>IF(AND(Table1[[#This Row],[Contract]]="Month-to-Month", Table1[[#This Row],[PaymentMethod]]= "Electronic check"), "High Risk", "Standard")</f>
        <v>Standard</v>
      </c>
      <c r="Y6922" s="11">
        <f>IFERROR(Table1[[#This Row],[TotalCharges]]/Table1[[#This Row],[tenure]],"0")</f>
        <v>18.862962962962964</v>
      </c>
      <c r="Z6922" t="str">
        <f>IF(Table1[[#This Row],[SeniorCitizen]]=1,"Yes","No")</f>
        <v>No</v>
      </c>
    </row>
    <row r="6923" spans="1:26" x14ac:dyDescent="0.3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7104</v>
      </c>
      <c r="S6923" s="2">
        <v>79.849999999999994</v>
      </c>
      <c r="T6923" s="2">
        <v>4308.25</v>
      </c>
      <c r="U6923" t="s">
        <v>24</v>
      </c>
      <c r="V6923">
        <f>COUNTIF(Table1[[#This Row],[OnlineSecurity]:[StreamingMovies]], "Yes")</f>
        <v>1</v>
      </c>
      <c r="W6923" t="str" cm="1">
        <f t="array" ref="W6923">_xlfn.IFS(Table1[[#This Row],[tenure]]&lt;=12,"0-1 Years", Table1[[#This Row],[tenure]] &lt;=36, "1-3 Years",Table1[[#This Row],[tenure]]&lt;=60, "3-5 Years",Table1[[#This Row],[tenure]]&gt;60,"5+ Years")</f>
        <v>3-5 Years</v>
      </c>
      <c r="X6923" t="str">
        <f>IF(AND(Table1[[#This Row],[Contract]]="Month-to-Month", Table1[[#This Row],[PaymentMethod]]= "Electronic check"), "High Risk", "Standard")</f>
        <v>Standard</v>
      </c>
      <c r="Y6923" s="11">
        <f>IFERROR(Table1[[#This Row],[TotalCharges]]/Table1[[#This Row],[tenure]],"0")</f>
        <v>79.782407407407405</v>
      </c>
      <c r="Z6923" t="str">
        <f>IF(Table1[[#This Row],[SeniorCitizen]]=1,"Yes","No")</f>
        <v>No</v>
      </c>
    </row>
    <row r="6924" spans="1:26" x14ac:dyDescent="0.3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7105</v>
      </c>
      <c r="S6924" s="2">
        <v>74.45</v>
      </c>
      <c r="T6924" s="2">
        <v>221.1</v>
      </c>
      <c r="U6924" t="s">
        <v>24</v>
      </c>
      <c r="V6924">
        <f>COUNTIF(Table1[[#This Row],[OnlineSecurity]:[StreamingMovies]], "Yes")</f>
        <v>1</v>
      </c>
      <c r="W6924" t="str" cm="1">
        <f t="array" ref="W6924">_xlfn.IFS(Table1[[#This Row],[tenure]]&lt;=12,"0-1 Years", Table1[[#This Row],[tenure]] &lt;=36, "1-3 Years",Table1[[#This Row],[tenure]]&lt;=60, "3-5 Years",Table1[[#This Row],[tenure]]&gt;60,"5+ Years")</f>
        <v>0-1 Years</v>
      </c>
      <c r="X6924" t="str">
        <f>IF(AND(Table1[[#This Row],[Contract]]="Month-to-Month", Table1[[#This Row],[PaymentMethod]]= "Electronic check"), "High Risk", "Standard")</f>
        <v>Standard</v>
      </c>
      <c r="Y6924" s="11">
        <f>IFERROR(Table1[[#This Row],[TotalCharges]]/Table1[[#This Row],[tenure]],"0")</f>
        <v>73.7</v>
      </c>
      <c r="Z6924" t="str">
        <f>IF(Table1[[#This Row],[SeniorCitizen]]=1,"Yes","No")</f>
        <v>No</v>
      </c>
    </row>
    <row r="6925" spans="1:26" x14ac:dyDescent="0.3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7104</v>
      </c>
      <c r="S6925" s="2">
        <v>74.099999999999994</v>
      </c>
      <c r="T6925" s="2">
        <v>3833.95</v>
      </c>
      <c r="U6925" t="s">
        <v>24</v>
      </c>
      <c r="V6925">
        <f>COUNTIF(Table1[[#This Row],[OnlineSecurity]:[StreamingMovies]], "Yes")</f>
        <v>4</v>
      </c>
      <c r="W6925" t="str" cm="1">
        <f t="array" ref="W6925">_xlfn.IFS(Table1[[#This Row],[tenure]]&lt;=12,"0-1 Years", Table1[[#This Row],[tenure]] &lt;=36, "1-3 Years",Table1[[#This Row],[tenure]]&lt;=60, "3-5 Years",Table1[[#This Row],[tenure]]&gt;60,"5+ Years")</f>
        <v>3-5 Years</v>
      </c>
      <c r="X6925" t="str">
        <f>IF(AND(Table1[[#This Row],[Contract]]="Month-to-Month", Table1[[#This Row],[PaymentMethod]]= "Electronic check"), "High Risk", "Standard")</f>
        <v>Standard</v>
      </c>
      <c r="Y6925" s="11">
        <f>IFERROR(Table1[[#This Row],[TotalCharges]]/Table1[[#This Row],[tenure]],"0")</f>
        <v>72.338679245283018</v>
      </c>
      <c r="Z6925" t="str">
        <f>IF(Table1[[#This Row],[SeniorCitizen]]=1,"Yes","No")</f>
        <v>No</v>
      </c>
    </row>
    <row r="6926" spans="1:26" x14ac:dyDescent="0.3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s="2">
        <v>69.349999999999994</v>
      </c>
      <c r="T6926" s="2">
        <v>69.349999999999994</v>
      </c>
      <c r="U6926" t="s">
        <v>23</v>
      </c>
      <c r="V6926">
        <f>COUNTIF(Table1[[#This Row],[OnlineSecurity]:[StreamingMovies]], "Yes")</f>
        <v>0</v>
      </c>
      <c r="W6926" t="str" cm="1">
        <f t="array" ref="W6926">_xlfn.IFS(Table1[[#This Row],[tenure]]&lt;=12,"0-1 Years", Table1[[#This Row],[tenure]] &lt;=36, "1-3 Years",Table1[[#This Row],[tenure]]&lt;=60, "3-5 Years",Table1[[#This Row],[tenure]]&gt;60,"5+ Years")</f>
        <v>0-1 Years</v>
      </c>
      <c r="X6926" t="str">
        <f>IF(AND(Table1[[#This Row],[Contract]]="Month-to-Month", Table1[[#This Row],[PaymentMethod]]= "Electronic check"), "High Risk", "Standard")</f>
        <v>High Risk</v>
      </c>
      <c r="Y6926" s="11">
        <f>IFERROR(Table1[[#This Row],[TotalCharges]]/Table1[[#This Row],[tenure]],"0")</f>
        <v>69.349999999999994</v>
      </c>
      <c r="Z6926" t="str">
        <f>IF(Table1[[#This Row],[SeniorCitizen]]=1,"Yes","No")</f>
        <v>No</v>
      </c>
    </row>
    <row r="6927" spans="1:26" x14ac:dyDescent="0.35">
      <c r="A6927" t="s">
        <v>6962</v>
      </c>
      <c r="B6927" t="s">
        <v>30</v>
      </c>
      <c r="C6927">
        <v>0</v>
      </c>
      <c r="D6927" t="s">
        <v>23</v>
      </c>
      <c r="E6927" t="s">
        <v>24</v>
      </c>
      <c r="F6927">
        <v>15</v>
      </c>
      <c r="G6927" t="s">
        <v>23</v>
      </c>
      <c r="H6927" t="s">
        <v>24</v>
      </c>
      <c r="I6927" t="s">
        <v>24</v>
      </c>
      <c r="J6927" t="s">
        <v>24</v>
      </c>
      <c r="K6927" t="s">
        <v>24</v>
      </c>
      <c r="L6927" t="s">
        <v>24</v>
      </c>
      <c r="M6927" t="s">
        <v>24</v>
      </c>
      <c r="N6927" t="s">
        <v>24</v>
      </c>
      <c r="O6927" t="s">
        <v>24</v>
      </c>
      <c r="P6927" t="s">
        <v>31</v>
      </c>
      <c r="Q6927" t="s">
        <v>24</v>
      </c>
      <c r="R6927" t="s">
        <v>32</v>
      </c>
      <c r="S6927" s="2">
        <v>18.8</v>
      </c>
      <c r="T6927" s="2">
        <v>294.95</v>
      </c>
      <c r="U6927" t="s">
        <v>24</v>
      </c>
      <c r="V6927">
        <f>COUNTIF(Table1[[#This Row],[OnlineSecurity]:[StreamingMovies]], "Yes")</f>
        <v>0</v>
      </c>
      <c r="W6927" t="str" cm="1">
        <f t="array" ref="W6927">_xlfn.IFS(Table1[[#This Row],[tenure]]&lt;=12,"0-1 Years", Table1[[#This Row],[tenure]] &lt;=36, "1-3 Years",Table1[[#This Row],[tenure]]&lt;=60, "3-5 Years",Table1[[#This Row],[tenure]]&gt;60,"5+ Years")</f>
        <v>1-3 Years</v>
      </c>
      <c r="X6927" t="str">
        <f>IF(AND(Table1[[#This Row],[Contract]]="Month-to-Month", Table1[[#This Row],[PaymentMethod]]= "Electronic check"), "High Risk", "Standard")</f>
        <v>Standard</v>
      </c>
      <c r="Y6927" s="11">
        <f>IFERROR(Table1[[#This Row],[TotalCharges]]/Table1[[#This Row],[tenure]],"0")</f>
        <v>19.663333333333334</v>
      </c>
      <c r="Z6927" t="str">
        <f>IF(Table1[[#This Row],[SeniorCitizen]]=1,"Yes","No")</f>
        <v>No</v>
      </c>
    </row>
    <row r="6928" spans="1:26" x14ac:dyDescent="0.3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s="2">
        <v>73.849999999999994</v>
      </c>
      <c r="T6928" s="2">
        <v>4092.85</v>
      </c>
      <c r="U6928" t="s">
        <v>23</v>
      </c>
      <c r="V6928">
        <f>COUNTIF(Table1[[#This Row],[OnlineSecurity]:[StreamingMovies]], "Yes")</f>
        <v>1</v>
      </c>
      <c r="W6928" t="str" cm="1">
        <f t="array" ref="W6928">_xlfn.IFS(Table1[[#This Row],[tenure]]&lt;=12,"0-1 Years", Table1[[#This Row],[tenure]] &lt;=36, "1-3 Years",Table1[[#This Row],[tenure]]&lt;=60, "3-5 Years",Table1[[#This Row],[tenure]]&gt;60,"5+ Years")</f>
        <v>3-5 Years</v>
      </c>
      <c r="X6928" t="str">
        <f>IF(AND(Table1[[#This Row],[Contract]]="Month-to-Month", Table1[[#This Row],[PaymentMethod]]= "Electronic check"), "High Risk", "Standard")</f>
        <v>High Risk</v>
      </c>
      <c r="Y6928" s="11">
        <f>IFERROR(Table1[[#This Row],[TotalCharges]]/Table1[[#This Row],[tenure]],"0")</f>
        <v>73.086607142857147</v>
      </c>
      <c r="Z6928" t="str">
        <f>IF(Table1[[#This Row],[SeniorCitizen]]=1,"Yes","No")</f>
        <v>No</v>
      </c>
    </row>
    <row r="6929" spans="1:26" x14ac:dyDescent="0.3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7105</v>
      </c>
      <c r="S6929" s="2">
        <v>64.400000000000006</v>
      </c>
      <c r="T6929" s="2">
        <v>316.89999999999998</v>
      </c>
      <c r="U6929" t="s">
        <v>24</v>
      </c>
      <c r="V6929">
        <f>COUNTIF(Table1[[#This Row],[OnlineSecurity]:[StreamingMovies]], "Yes")</f>
        <v>3</v>
      </c>
      <c r="W6929" t="str" cm="1">
        <f t="array" ref="W6929">_xlfn.IFS(Table1[[#This Row],[tenure]]&lt;=12,"0-1 Years", Table1[[#This Row],[tenure]] &lt;=36, "1-3 Years",Table1[[#This Row],[tenure]]&lt;=60, "3-5 Years",Table1[[#This Row],[tenure]]&gt;60,"5+ Years")</f>
        <v>0-1 Years</v>
      </c>
      <c r="X6929" t="str">
        <f>IF(AND(Table1[[#This Row],[Contract]]="Month-to-Month", Table1[[#This Row],[PaymentMethod]]= "Electronic check"), "High Risk", "Standard")</f>
        <v>Standard</v>
      </c>
      <c r="Y6929" s="11">
        <f>IFERROR(Table1[[#This Row],[TotalCharges]]/Table1[[#This Row],[tenure]],"0")</f>
        <v>63.379999999999995</v>
      </c>
      <c r="Z6929" t="str">
        <f>IF(Table1[[#This Row],[SeniorCitizen]]=1,"Yes","No")</f>
        <v>No</v>
      </c>
    </row>
    <row r="6930" spans="1:26" x14ac:dyDescent="0.3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7105</v>
      </c>
      <c r="S6930" s="2">
        <v>55.8</v>
      </c>
      <c r="T6930" s="2">
        <v>2651.2</v>
      </c>
      <c r="U6930" t="s">
        <v>24</v>
      </c>
      <c r="V6930">
        <f>COUNTIF(Table1[[#This Row],[OnlineSecurity]:[StreamingMovies]], "Yes")</f>
        <v>2</v>
      </c>
      <c r="W6930" t="str" cm="1">
        <f t="array" ref="W6930">_xlfn.IFS(Table1[[#This Row],[tenure]]&lt;=12,"0-1 Years", Table1[[#This Row],[tenure]] &lt;=36, "1-3 Years",Table1[[#This Row],[tenure]]&lt;=60, "3-5 Years",Table1[[#This Row],[tenure]]&gt;60,"5+ Years")</f>
        <v>3-5 Years</v>
      </c>
      <c r="X6930" t="str">
        <f>IF(AND(Table1[[#This Row],[Contract]]="Month-to-Month", Table1[[#This Row],[PaymentMethod]]= "Electronic check"), "High Risk", "Standard")</f>
        <v>Standard</v>
      </c>
      <c r="Y6930" s="11">
        <f>IFERROR(Table1[[#This Row],[TotalCharges]]/Table1[[#This Row],[tenure]],"0")</f>
        <v>55.233333333333327</v>
      </c>
      <c r="Z6930" t="str">
        <f>IF(Table1[[#This Row],[SeniorCitizen]]=1,"Yes","No")</f>
        <v>No</v>
      </c>
    </row>
    <row r="6931" spans="1:26" x14ac:dyDescent="0.35">
      <c r="A6931" t="s">
        <v>6966</v>
      </c>
      <c r="B6931" t="s">
        <v>22</v>
      </c>
      <c r="C6931">
        <v>0</v>
      </c>
      <c r="D6931" t="s">
        <v>24</v>
      </c>
      <c r="E6931" t="s">
        <v>23</v>
      </c>
      <c r="F6931">
        <v>25</v>
      </c>
      <c r="G6931" t="s">
        <v>23</v>
      </c>
      <c r="H6931" t="s">
        <v>24</v>
      </c>
      <c r="I6931" t="s">
        <v>24</v>
      </c>
      <c r="J6931" t="s">
        <v>24</v>
      </c>
      <c r="K6931" t="s">
        <v>24</v>
      </c>
      <c r="L6931" t="s">
        <v>24</v>
      </c>
      <c r="M6931" t="s">
        <v>24</v>
      </c>
      <c r="N6931" t="s">
        <v>24</v>
      </c>
      <c r="O6931" t="s">
        <v>24</v>
      </c>
      <c r="P6931" t="s">
        <v>27</v>
      </c>
      <c r="Q6931" t="s">
        <v>24</v>
      </c>
      <c r="R6931" t="s">
        <v>7105</v>
      </c>
      <c r="S6931" s="2">
        <v>20.05</v>
      </c>
      <c r="T6931" s="2">
        <v>471.7</v>
      </c>
      <c r="U6931" t="s">
        <v>24</v>
      </c>
      <c r="V6931">
        <f>COUNTIF(Table1[[#This Row],[OnlineSecurity]:[StreamingMovies]], "Yes")</f>
        <v>0</v>
      </c>
      <c r="W6931" t="str" cm="1">
        <f t="array" ref="W6931">_xlfn.IFS(Table1[[#This Row],[tenure]]&lt;=12,"0-1 Years", Table1[[#This Row],[tenure]] &lt;=36, "1-3 Years",Table1[[#This Row],[tenure]]&lt;=60, "3-5 Years",Table1[[#This Row],[tenure]]&gt;60,"5+ Years")</f>
        <v>1-3 Years</v>
      </c>
      <c r="X6931" t="str">
        <f>IF(AND(Table1[[#This Row],[Contract]]="Month-to-Month", Table1[[#This Row],[PaymentMethod]]= "Electronic check"), "High Risk", "Standard")</f>
        <v>Standard</v>
      </c>
      <c r="Y6931" s="11">
        <f>IFERROR(Table1[[#This Row],[TotalCharges]]/Table1[[#This Row],[tenure]],"0")</f>
        <v>18.867999999999999</v>
      </c>
      <c r="Z6931" t="str">
        <f>IF(Table1[[#This Row],[SeniorCitizen]]=1,"Yes","No")</f>
        <v>No</v>
      </c>
    </row>
    <row r="6932" spans="1:26" x14ac:dyDescent="0.3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7105</v>
      </c>
      <c r="S6932" s="2">
        <v>75.150000000000006</v>
      </c>
      <c r="T6932" s="2">
        <v>216.75</v>
      </c>
      <c r="U6932" t="s">
        <v>23</v>
      </c>
      <c r="V6932">
        <f>COUNTIF(Table1[[#This Row],[OnlineSecurity]:[StreamingMovies]], "Yes")</f>
        <v>0</v>
      </c>
      <c r="W6932" t="str" cm="1">
        <f t="array" ref="W6932">_xlfn.IFS(Table1[[#This Row],[tenure]]&lt;=12,"0-1 Years", Table1[[#This Row],[tenure]] &lt;=36, "1-3 Years",Table1[[#This Row],[tenure]]&lt;=60, "3-5 Years",Table1[[#This Row],[tenure]]&gt;60,"5+ Years")</f>
        <v>0-1 Years</v>
      </c>
      <c r="X6932" t="str">
        <f>IF(AND(Table1[[#This Row],[Contract]]="Month-to-Month", Table1[[#This Row],[PaymentMethod]]= "Electronic check"), "High Risk", "Standard")</f>
        <v>Standard</v>
      </c>
      <c r="Y6932" s="11">
        <f>IFERROR(Table1[[#This Row],[TotalCharges]]/Table1[[#This Row],[tenure]],"0")</f>
        <v>72.25</v>
      </c>
      <c r="Z6932" t="str">
        <f>IF(Table1[[#This Row],[SeniorCitizen]]=1,"Yes","No")</f>
        <v>No</v>
      </c>
    </row>
    <row r="6933" spans="1:26" x14ac:dyDescent="0.3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7104</v>
      </c>
      <c r="S6933" s="2">
        <v>99.15</v>
      </c>
      <c r="T6933" s="2">
        <v>5720.95</v>
      </c>
      <c r="U6933" t="s">
        <v>24</v>
      </c>
      <c r="V6933">
        <f>COUNTIF(Table1[[#This Row],[OnlineSecurity]:[StreamingMovies]], "Yes")</f>
        <v>4</v>
      </c>
      <c r="W6933" t="str" cm="1">
        <f t="array" ref="W6933">_xlfn.IFS(Table1[[#This Row],[tenure]]&lt;=12,"0-1 Years", Table1[[#This Row],[tenure]] &lt;=36, "1-3 Years",Table1[[#This Row],[tenure]]&lt;=60, "3-5 Years",Table1[[#This Row],[tenure]]&gt;60,"5+ Years")</f>
        <v>3-5 Years</v>
      </c>
      <c r="X6933" t="str">
        <f>IF(AND(Table1[[#This Row],[Contract]]="Month-to-Month", Table1[[#This Row],[PaymentMethod]]= "Electronic check"), "High Risk", "Standard")</f>
        <v>Standard</v>
      </c>
      <c r="Y6933" s="11">
        <f>IFERROR(Table1[[#This Row],[TotalCharges]]/Table1[[#This Row],[tenure]],"0")</f>
        <v>98.637068965517244</v>
      </c>
      <c r="Z6933" t="str">
        <f>IF(Table1[[#This Row],[SeniorCitizen]]=1,"Yes","No")</f>
        <v>No</v>
      </c>
    </row>
    <row r="6934" spans="1:26" x14ac:dyDescent="0.3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7104</v>
      </c>
      <c r="S6934" s="2">
        <v>56.75</v>
      </c>
      <c r="T6934" s="2">
        <v>503.25</v>
      </c>
      <c r="U6934" t="s">
        <v>24</v>
      </c>
      <c r="V6934">
        <f>COUNTIF(Table1[[#This Row],[OnlineSecurity]:[StreamingMovies]], "Yes")</f>
        <v>1</v>
      </c>
      <c r="W6934" t="str" cm="1">
        <f t="array" ref="W6934">_xlfn.IFS(Table1[[#This Row],[tenure]]&lt;=12,"0-1 Years", Table1[[#This Row],[tenure]] &lt;=36, "1-3 Years",Table1[[#This Row],[tenure]]&lt;=60, "3-5 Years",Table1[[#This Row],[tenure]]&gt;60,"5+ Years")</f>
        <v>0-1 Years</v>
      </c>
      <c r="X6934" t="str">
        <f>IF(AND(Table1[[#This Row],[Contract]]="Month-to-Month", Table1[[#This Row],[PaymentMethod]]= "Electronic check"), "High Risk", "Standard")</f>
        <v>Standard</v>
      </c>
      <c r="Y6934" s="11">
        <f>IFERROR(Table1[[#This Row],[TotalCharges]]/Table1[[#This Row],[tenure]],"0")</f>
        <v>50.325000000000003</v>
      </c>
      <c r="Z6934" t="str">
        <f>IF(Table1[[#This Row],[SeniorCitizen]]=1,"Yes","No")</f>
        <v>No</v>
      </c>
    </row>
    <row r="6935" spans="1:26" x14ac:dyDescent="0.3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s="2">
        <v>69.599999999999994</v>
      </c>
      <c r="T6935" s="2">
        <v>69.599999999999994</v>
      </c>
      <c r="U6935" t="s">
        <v>23</v>
      </c>
      <c r="V6935">
        <f>COUNTIF(Table1[[#This Row],[OnlineSecurity]:[StreamingMovies]], "Yes")</f>
        <v>0</v>
      </c>
      <c r="W6935" t="str" cm="1">
        <f t="array" ref="W6935">_xlfn.IFS(Table1[[#This Row],[tenure]]&lt;=12,"0-1 Years", Table1[[#This Row],[tenure]] &lt;=36, "1-3 Years",Table1[[#This Row],[tenure]]&lt;=60, "3-5 Years",Table1[[#This Row],[tenure]]&gt;60,"5+ Years")</f>
        <v>0-1 Years</v>
      </c>
      <c r="X6935" t="str">
        <f>IF(AND(Table1[[#This Row],[Contract]]="Month-to-Month", Table1[[#This Row],[PaymentMethod]]= "Electronic check"), "High Risk", "Standard")</f>
        <v>High Risk</v>
      </c>
      <c r="Y6935" s="11">
        <f>IFERROR(Table1[[#This Row],[TotalCharges]]/Table1[[#This Row],[tenure]],"0")</f>
        <v>69.599999999999994</v>
      </c>
      <c r="Z6935" t="str">
        <f>IF(Table1[[#This Row],[SeniorCitizen]]=1,"Yes","No")</f>
        <v>No</v>
      </c>
    </row>
    <row r="6936" spans="1:26" x14ac:dyDescent="0.3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7105</v>
      </c>
      <c r="S6936" s="2">
        <v>104.15</v>
      </c>
      <c r="T6936" s="2">
        <v>7365.3</v>
      </c>
      <c r="U6936" t="s">
        <v>24</v>
      </c>
      <c r="V6936">
        <f>COUNTIF(Table1[[#This Row],[OnlineSecurity]:[StreamingMovies]], "Yes")</f>
        <v>4</v>
      </c>
      <c r="W6936" t="str" cm="1">
        <f t="array" ref="W6936">_xlfn.IFS(Table1[[#This Row],[tenure]]&lt;=12,"0-1 Years", Table1[[#This Row],[tenure]] &lt;=36, "1-3 Years",Table1[[#This Row],[tenure]]&lt;=60, "3-5 Years",Table1[[#This Row],[tenure]]&gt;60,"5+ Years")</f>
        <v>5+ Years</v>
      </c>
      <c r="X6936" t="str">
        <f>IF(AND(Table1[[#This Row],[Contract]]="Month-to-Month", Table1[[#This Row],[PaymentMethod]]= "Electronic check"), "High Risk", "Standard")</f>
        <v>Standard</v>
      </c>
      <c r="Y6936" s="11">
        <f>IFERROR(Table1[[#This Row],[TotalCharges]]/Table1[[#This Row],[tenure]],"0")</f>
        <v>103.73661971830987</v>
      </c>
      <c r="Z6936" t="str">
        <f>IF(Table1[[#This Row],[SeniorCitizen]]=1,"Yes","No")</f>
        <v>No</v>
      </c>
    </row>
    <row r="6937" spans="1:26" x14ac:dyDescent="0.3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7105</v>
      </c>
      <c r="S6937" s="2">
        <v>110.8</v>
      </c>
      <c r="T6937" s="2">
        <v>7245.9</v>
      </c>
      <c r="U6937" t="s">
        <v>24</v>
      </c>
      <c r="V6937">
        <f>COUNTIF(Table1[[#This Row],[OnlineSecurity]:[StreamingMovies]], "Yes")</f>
        <v>5</v>
      </c>
      <c r="W6937" t="str" cm="1">
        <f t="array" ref="W6937">_xlfn.IFS(Table1[[#This Row],[tenure]]&lt;=12,"0-1 Years", Table1[[#This Row],[tenure]] &lt;=36, "1-3 Years",Table1[[#This Row],[tenure]]&lt;=60, "3-5 Years",Table1[[#This Row],[tenure]]&gt;60,"5+ Years")</f>
        <v>5+ Years</v>
      </c>
      <c r="X6937" t="str">
        <f>IF(AND(Table1[[#This Row],[Contract]]="Month-to-Month", Table1[[#This Row],[PaymentMethod]]= "Electronic check"), "High Risk", "Standard")</f>
        <v>Standard</v>
      </c>
      <c r="Y6937" s="11">
        <f>IFERROR(Table1[[#This Row],[TotalCharges]]/Table1[[#This Row],[tenure]],"0")</f>
        <v>111.47538461538461</v>
      </c>
      <c r="Z6937" t="str">
        <f>IF(Table1[[#This Row],[SeniorCitizen]]=1,"Yes","No")</f>
        <v>No</v>
      </c>
    </row>
    <row r="6938" spans="1:26" x14ac:dyDescent="0.3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s="2">
        <v>80.150000000000006</v>
      </c>
      <c r="T6938" s="2">
        <v>385</v>
      </c>
      <c r="U6938" t="s">
        <v>23</v>
      </c>
      <c r="V6938">
        <f>COUNTIF(Table1[[#This Row],[OnlineSecurity]:[StreamingMovies]], "Yes")</f>
        <v>1</v>
      </c>
      <c r="W6938" t="str" cm="1">
        <f t="array" ref="W6938">_xlfn.IFS(Table1[[#This Row],[tenure]]&lt;=12,"0-1 Years", Table1[[#This Row],[tenure]] &lt;=36, "1-3 Years",Table1[[#This Row],[tenure]]&lt;=60, "3-5 Years",Table1[[#This Row],[tenure]]&gt;60,"5+ Years")</f>
        <v>0-1 Years</v>
      </c>
      <c r="X6938" t="str">
        <f>IF(AND(Table1[[#This Row],[Contract]]="Month-to-Month", Table1[[#This Row],[PaymentMethod]]= "Electronic check"), "High Risk", "Standard")</f>
        <v>High Risk</v>
      </c>
      <c r="Y6938" s="11">
        <f>IFERROR(Table1[[#This Row],[TotalCharges]]/Table1[[#This Row],[tenure]],"0")</f>
        <v>77</v>
      </c>
      <c r="Z6938" t="str">
        <f>IF(Table1[[#This Row],[SeniorCitizen]]=1,"Yes","No")</f>
        <v>No</v>
      </c>
    </row>
    <row r="6939" spans="1:26" x14ac:dyDescent="0.35">
      <c r="A6939" t="s">
        <v>6974</v>
      </c>
      <c r="B6939" t="s">
        <v>22</v>
      </c>
      <c r="C6939">
        <v>0</v>
      </c>
      <c r="D6939" t="s">
        <v>24</v>
      </c>
      <c r="E6939" t="s">
        <v>24</v>
      </c>
      <c r="F6939">
        <v>28</v>
      </c>
      <c r="G6939" t="s">
        <v>24</v>
      </c>
      <c r="H6939" t="s">
        <v>24</v>
      </c>
      <c r="I6939" t="s">
        <v>26</v>
      </c>
      <c r="J6939" t="s">
        <v>24</v>
      </c>
      <c r="K6939" t="s">
        <v>24</v>
      </c>
      <c r="L6939" t="s">
        <v>23</v>
      </c>
      <c r="M6939" t="s">
        <v>23</v>
      </c>
      <c r="N6939" t="s">
        <v>24</v>
      </c>
      <c r="O6939" t="s">
        <v>24</v>
      </c>
      <c r="P6939" t="s">
        <v>27</v>
      </c>
      <c r="Q6939" t="s">
        <v>23</v>
      </c>
      <c r="R6939" t="s">
        <v>32</v>
      </c>
      <c r="S6939" s="2">
        <v>35.75</v>
      </c>
      <c r="T6939" s="2">
        <v>961.4</v>
      </c>
      <c r="U6939" t="s">
        <v>24</v>
      </c>
      <c r="V6939">
        <f>COUNTIF(Table1[[#This Row],[OnlineSecurity]:[StreamingMovies]], "Yes")</f>
        <v>2</v>
      </c>
      <c r="W6939" t="str" cm="1">
        <f t="array" ref="W6939">_xlfn.IFS(Table1[[#This Row],[tenure]]&lt;=12,"0-1 Years", Table1[[#This Row],[tenure]] &lt;=36, "1-3 Years",Table1[[#This Row],[tenure]]&lt;=60, "3-5 Years",Table1[[#This Row],[tenure]]&gt;60,"5+ Years")</f>
        <v>1-3 Years</v>
      </c>
      <c r="X6939" t="str">
        <f>IF(AND(Table1[[#This Row],[Contract]]="Month-to-Month", Table1[[#This Row],[PaymentMethod]]= "Electronic check"), "High Risk", "Standard")</f>
        <v>Standard</v>
      </c>
      <c r="Y6939" s="11">
        <f>IFERROR(Table1[[#This Row],[TotalCharges]]/Table1[[#This Row],[tenure]],"0")</f>
        <v>34.335714285714282</v>
      </c>
      <c r="Z6939" t="str">
        <f>IF(Table1[[#This Row],[SeniorCitizen]]=1,"Yes","No")</f>
        <v>No</v>
      </c>
    </row>
    <row r="6940" spans="1:26" x14ac:dyDescent="0.3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7104</v>
      </c>
      <c r="S6940" s="2">
        <v>69.900000000000006</v>
      </c>
      <c r="T6940" s="2">
        <v>4615.8999999999996</v>
      </c>
      <c r="U6940" t="s">
        <v>24</v>
      </c>
      <c r="V6940">
        <f>COUNTIF(Table1[[#This Row],[OnlineSecurity]:[StreamingMovies]], "Yes")</f>
        <v>3</v>
      </c>
      <c r="W6940" t="str" cm="1">
        <f t="array" ref="W6940">_xlfn.IFS(Table1[[#This Row],[tenure]]&lt;=12,"0-1 Years", Table1[[#This Row],[tenure]] &lt;=36, "1-3 Years",Table1[[#This Row],[tenure]]&lt;=60, "3-5 Years",Table1[[#This Row],[tenure]]&gt;60,"5+ Years")</f>
        <v>5+ Years</v>
      </c>
      <c r="X6940" t="str">
        <f>IF(AND(Table1[[#This Row],[Contract]]="Month-to-Month", Table1[[#This Row],[PaymentMethod]]= "Electronic check"), "High Risk", "Standard")</f>
        <v>Standard</v>
      </c>
      <c r="Y6940" s="11">
        <f>IFERROR(Table1[[#This Row],[TotalCharges]]/Table1[[#This Row],[tenure]],"0")</f>
        <v>68.894029850746264</v>
      </c>
      <c r="Z6940" t="str">
        <f>IF(Table1[[#This Row],[SeniorCitizen]]=1,"Yes","No")</f>
        <v>No</v>
      </c>
    </row>
    <row r="6941" spans="1:26" x14ac:dyDescent="0.3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s="2">
        <v>89.2</v>
      </c>
      <c r="T6941" s="2">
        <v>3251.3</v>
      </c>
      <c r="U6941" t="s">
        <v>24</v>
      </c>
      <c r="V6941">
        <f>COUNTIF(Table1[[#This Row],[OnlineSecurity]:[StreamingMovies]], "Yes")</f>
        <v>3</v>
      </c>
      <c r="W6941" t="str" cm="1">
        <f t="array" ref="W6941">_xlfn.IFS(Table1[[#This Row],[tenure]]&lt;=12,"0-1 Years", Table1[[#This Row],[tenure]] &lt;=36, "1-3 Years",Table1[[#This Row],[tenure]]&lt;=60, "3-5 Years",Table1[[#This Row],[tenure]]&gt;60,"5+ Years")</f>
        <v>1-3 Years</v>
      </c>
      <c r="X6941" t="str">
        <f>IF(AND(Table1[[#This Row],[Contract]]="Month-to-Month", Table1[[#This Row],[PaymentMethod]]= "Electronic check"), "High Risk", "Standard")</f>
        <v>Standard</v>
      </c>
      <c r="Y6941" s="11">
        <f>IFERROR(Table1[[#This Row],[TotalCharges]]/Table1[[#This Row],[tenure]],"0")</f>
        <v>92.894285714285715</v>
      </c>
      <c r="Z6941" t="str">
        <f>IF(Table1[[#This Row],[SeniorCitizen]]=1,"Yes","No")</f>
        <v>No</v>
      </c>
    </row>
    <row r="6942" spans="1:26" x14ac:dyDescent="0.35">
      <c r="A6942" t="s">
        <v>6977</v>
      </c>
      <c r="B6942" t="s">
        <v>22</v>
      </c>
      <c r="C6942">
        <v>0</v>
      </c>
      <c r="D6942" t="s">
        <v>23</v>
      </c>
      <c r="E6942" t="s">
        <v>23</v>
      </c>
      <c r="F6942">
        <v>72</v>
      </c>
      <c r="G6942" t="s">
        <v>24</v>
      </c>
      <c r="H6942" t="s">
        <v>24</v>
      </c>
      <c r="I6942" t="s">
        <v>26</v>
      </c>
      <c r="J6942" t="s">
        <v>23</v>
      </c>
      <c r="K6942" t="s">
        <v>23</v>
      </c>
      <c r="L6942" t="s">
        <v>23</v>
      </c>
      <c r="M6942" t="s">
        <v>23</v>
      </c>
      <c r="N6942" t="s">
        <v>24</v>
      </c>
      <c r="O6942" t="s">
        <v>23</v>
      </c>
      <c r="P6942" t="s">
        <v>47</v>
      </c>
      <c r="Q6942" t="s">
        <v>24</v>
      </c>
      <c r="R6942" t="s">
        <v>7105</v>
      </c>
      <c r="S6942" s="2">
        <v>55.65</v>
      </c>
      <c r="T6942" s="2">
        <v>3880.05</v>
      </c>
      <c r="U6942" t="s">
        <v>24</v>
      </c>
      <c r="V6942">
        <f>COUNTIF(Table1[[#This Row],[OnlineSecurity]:[StreamingMovies]], "Yes")</f>
        <v>5</v>
      </c>
      <c r="W6942" t="str" cm="1">
        <f t="array" ref="W6942">_xlfn.IFS(Table1[[#This Row],[tenure]]&lt;=12,"0-1 Years", Table1[[#This Row],[tenure]] &lt;=36, "1-3 Years",Table1[[#This Row],[tenure]]&lt;=60, "3-5 Years",Table1[[#This Row],[tenure]]&gt;60,"5+ Years")</f>
        <v>5+ Years</v>
      </c>
      <c r="X6942" t="str">
        <f>IF(AND(Table1[[#This Row],[Contract]]="Month-to-Month", Table1[[#This Row],[PaymentMethod]]= "Electronic check"), "High Risk", "Standard")</f>
        <v>Standard</v>
      </c>
      <c r="Y6942" s="11">
        <f>IFERROR(Table1[[#This Row],[TotalCharges]]/Table1[[#This Row],[tenure]],"0")</f>
        <v>53.889583333333334</v>
      </c>
      <c r="Z6942" t="str">
        <f>IF(Table1[[#This Row],[SeniorCitizen]]=1,"Yes","No")</f>
        <v>No</v>
      </c>
    </row>
    <row r="6943" spans="1:26" x14ac:dyDescent="0.35">
      <c r="A6943" t="s">
        <v>6978</v>
      </c>
      <c r="B6943" t="s">
        <v>22</v>
      </c>
      <c r="C6943">
        <v>0</v>
      </c>
      <c r="D6943" t="s">
        <v>23</v>
      </c>
      <c r="E6943" t="s">
        <v>23</v>
      </c>
      <c r="F6943">
        <v>61</v>
      </c>
      <c r="G6943" t="s">
        <v>24</v>
      </c>
      <c r="H6943" t="s">
        <v>24</v>
      </c>
      <c r="I6943" t="s">
        <v>26</v>
      </c>
      <c r="J6943" t="s">
        <v>23</v>
      </c>
      <c r="K6943" t="s">
        <v>23</v>
      </c>
      <c r="L6943" t="s">
        <v>24</v>
      </c>
      <c r="M6943" t="s">
        <v>23</v>
      </c>
      <c r="N6943" t="s">
        <v>24</v>
      </c>
      <c r="O6943" t="s">
        <v>23</v>
      </c>
      <c r="P6943" t="s">
        <v>31</v>
      </c>
      <c r="Q6943" t="s">
        <v>23</v>
      </c>
      <c r="R6943" t="s">
        <v>7104</v>
      </c>
      <c r="S6943" s="2">
        <v>50.7</v>
      </c>
      <c r="T6943" s="2">
        <v>3088.75</v>
      </c>
      <c r="U6943" t="s">
        <v>24</v>
      </c>
      <c r="V6943">
        <f>COUNTIF(Table1[[#This Row],[OnlineSecurity]:[StreamingMovies]], "Yes")</f>
        <v>4</v>
      </c>
      <c r="W6943" t="str" cm="1">
        <f t="array" ref="W6943">_xlfn.IFS(Table1[[#This Row],[tenure]]&lt;=12,"0-1 Years", Table1[[#This Row],[tenure]] &lt;=36, "1-3 Years",Table1[[#This Row],[tenure]]&lt;=60, "3-5 Years",Table1[[#This Row],[tenure]]&gt;60,"5+ Years")</f>
        <v>5+ Years</v>
      </c>
      <c r="X6943" t="str">
        <f>IF(AND(Table1[[#This Row],[Contract]]="Month-to-Month", Table1[[#This Row],[PaymentMethod]]= "Electronic check"), "High Risk", "Standard")</f>
        <v>Standard</v>
      </c>
      <c r="Y6943" s="11">
        <f>IFERROR(Table1[[#This Row],[TotalCharges]]/Table1[[#This Row],[tenure]],"0")</f>
        <v>50.635245901639344</v>
      </c>
      <c r="Z6943" t="str">
        <f>IF(Table1[[#This Row],[SeniorCitizen]]=1,"Yes","No")</f>
        <v>No</v>
      </c>
    </row>
    <row r="6944" spans="1:26" x14ac:dyDescent="0.35">
      <c r="A6944" t="s">
        <v>6979</v>
      </c>
      <c r="B6944" t="s">
        <v>30</v>
      </c>
      <c r="C6944">
        <v>1</v>
      </c>
      <c r="D6944" t="s">
        <v>24</v>
      </c>
      <c r="E6944" t="s">
        <v>24</v>
      </c>
      <c r="F6944">
        <v>68</v>
      </c>
      <c r="G6944" t="s">
        <v>23</v>
      </c>
      <c r="H6944" t="s">
        <v>24</v>
      </c>
      <c r="I6944" t="s">
        <v>24</v>
      </c>
      <c r="J6944" t="s">
        <v>24</v>
      </c>
      <c r="K6944" t="s">
        <v>24</v>
      </c>
      <c r="L6944" t="s">
        <v>24</v>
      </c>
      <c r="M6944" t="s">
        <v>24</v>
      </c>
      <c r="N6944" t="s">
        <v>24</v>
      </c>
      <c r="O6944" t="s">
        <v>24</v>
      </c>
      <c r="P6944" t="s">
        <v>47</v>
      </c>
      <c r="Q6944" t="s">
        <v>23</v>
      </c>
      <c r="R6944" t="s">
        <v>7105</v>
      </c>
      <c r="S6944" s="2">
        <v>20</v>
      </c>
      <c r="T6944" s="2">
        <v>1396</v>
      </c>
      <c r="U6944" t="s">
        <v>24</v>
      </c>
      <c r="V6944">
        <f>COUNTIF(Table1[[#This Row],[OnlineSecurity]:[StreamingMovies]], "Yes")</f>
        <v>0</v>
      </c>
      <c r="W6944" t="str" cm="1">
        <f t="array" ref="W6944">_xlfn.IFS(Table1[[#This Row],[tenure]]&lt;=12,"0-1 Years", Table1[[#This Row],[tenure]] &lt;=36, "1-3 Years",Table1[[#This Row],[tenure]]&lt;=60, "3-5 Years",Table1[[#This Row],[tenure]]&gt;60,"5+ Years")</f>
        <v>5+ Years</v>
      </c>
      <c r="X6944" t="str">
        <f>IF(AND(Table1[[#This Row],[Contract]]="Month-to-Month", Table1[[#This Row],[PaymentMethod]]= "Electronic check"), "High Risk", "Standard")</f>
        <v>Standard</v>
      </c>
      <c r="Y6944" s="11">
        <f>IFERROR(Table1[[#This Row],[TotalCharges]]/Table1[[#This Row],[tenure]],"0")</f>
        <v>20.529411764705884</v>
      </c>
      <c r="Z6944" t="str">
        <f>IF(Table1[[#This Row],[SeniorCitizen]]=1,"Yes","No")</f>
        <v>Yes</v>
      </c>
    </row>
    <row r="6945" spans="1:26" x14ac:dyDescent="0.35">
      <c r="A6945" t="s">
        <v>6980</v>
      </c>
      <c r="B6945" t="s">
        <v>22</v>
      </c>
      <c r="C6945">
        <v>0</v>
      </c>
      <c r="D6945" t="s">
        <v>23</v>
      </c>
      <c r="E6945" t="s">
        <v>23</v>
      </c>
      <c r="F6945">
        <v>1</v>
      </c>
      <c r="G6945" t="s">
        <v>24</v>
      </c>
      <c r="H6945" t="s">
        <v>24</v>
      </c>
      <c r="I6945" t="s">
        <v>26</v>
      </c>
      <c r="J6945" t="s">
        <v>23</v>
      </c>
      <c r="K6945" t="s">
        <v>24</v>
      </c>
      <c r="L6945" t="s">
        <v>24</v>
      </c>
      <c r="M6945" t="s">
        <v>24</v>
      </c>
      <c r="N6945" t="s">
        <v>24</v>
      </c>
      <c r="O6945" t="s">
        <v>24</v>
      </c>
      <c r="P6945" t="s">
        <v>27</v>
      </c>
      <c r="Q6945" t="s">
        <v>24</v>
      </c>
      <c r="R6945" t="s">
        <v>7104</v>
      </c>
      <c r="S6945" s="2">
        <v>30.5</v>
      </c>
      <c r="T6945" s="2">
        <v>30.5</v>
      </c>
      <c r="U6945" t="s">
        <v>23</v>
      </c>
      <c r="V6945">
        <f>COUNTIF(Table1[[#This Row],[OnlineSecurity]:[StreamingMovies]], "Yes")</f>
        <v>1</v>
      </c>
      <c r="W6945" t="str" cm="1">
        <f t="array" ref="W6945">_xlfn.IFS(Table1[[#This Row],[tenure]]&lt;=12,"0-1 Years", Table1[[#This Row],[tenure]] &lt;=36, "1-3 Years",Table1[[#This Row],[tenure]]&lt;=60, "3-5 Years",Table1[[#This Row],[tenure]]&gt;60,"5+ Years")</f>
        <v>0-1 Years</v>
      </c>
      <c r="X6945" t="str">
        <f>IF(AND(Table1[[#This Row],[Contract]]="Month-to-Month", Table1[[#This Row],[PaymentMethod]]= "Electronic check"), "High Risk", "Standard")</f>
        <v>Standard</v>
      </c>
      <c r="Y6945" s="11">
        <f>IFERROR(Table1[[#This Row],[TotalCharges]]/Table1[[#This Row],[tenure]],"0")</f>
        <v>30.5</v>
      </c>
      <c r="Z6945" t="str">
        <f>IF(Table1[[#This Row],[SeniorCitizen]]=1,"Yes","No")</f>
        <v>No</v>
      </c>
    </row>
    <row r="6946" spans="1:26" x14ac:dyDescent="0.35">
      <c r="A6946" t="s">
        <v>6981</v>
      </c>
      <c r="B6946" t="s">
        <v>30</v>
      </c>
      <c r="C6946">
        <v>0</v>
      </c>
      <c r="D6946" t="s">
        <v>24</v>
      </c>
      <c r="E6946" t="s">
        <v>24</v>
      </c>
      <c r="F6946">
        <v>3</v>
      </c>
      <c r="G6946" t="s">
        <v>23</v>
      </c>
      <c r="H6946" t="s">
        <v>24</v>
      </c>
      <c r="I6946" t="s">
        <v>24</v>
      </c>
      <c r="J6946" t="s">
        <v>24</v>
      </c>
      <c r="K6946" t="s">
        <v>24</v>
      </c>
      <c r="L6946" t="s">
        <v>24</v>
      </c>
      <c r="M6946" t="s">
        <v>24</v>
      </c>
      <c r="N6946" t="s">
        <v>24</v>
      </c>
      <c r="O6946" t="s">
        <v>24</v>
      </c>
      <c r="P6946" t="s">
        <v>27</v>
      </c>
      <c r="Q6946" t="s">
        <v>23</v>
      </c>
      <c r="R6946" t="s">
        <v>32</v>
      </c>
      <c r="S6946" s="2">
        <v>19.100000000000001</v>
      </c>
      <c r="T6946" s="2">
        <v>53.05</v>
      </c>
      <c r="U6946" t="s">
        <v>24</v>
      </c>
      <c r="V6946">
        <f>COUNTIF(Table1[[#This Row],[OnlineSecurity]:[StreamingMovies]], "Yes")</f>
        <v>0</v>
      </c>
      <c r="W6946" t="str" cm="1">
        <f t="array" ref="W6946">_xlfn.IFS(Table1[[#This Row],[tenure]]&lt;=12,"0-1 Years", Table1[[#This Row],[tenure]] &lt;=36, "1-3 Years",Table1[[#This Row],[tenure]]&lt;=60, "3-5 Years",Table1[[#This Row],[tenure]]&gt;60,"5+ Years")</f>
        <v>0-1 Years</v>
      </c>
      <c r="X6946" t="str">
        <f>IF(AND(Table1[[#This Row],[Contract]]="Month-to-Month", Table1[[#This Row],[PaymentMethod]]= "Electronic check"), "High Risk", "Standard")</f>
        <v>Standard</v>
      </c>
      <c r="Y6946" s="11">
        <f>IFERROR(Table1[[#This Row],[TotalCharges]]/Table1[[#This Row],[tenure]],"0")</f>
        <v>17.683333333333334</v>
      </c>
      <c r="Z6946" t="str">
        <f>IF(Table1[[#This Row],[SeniorCitizen]]=1,"Yes","No")</f>
        <v>No</v>
      </c>
    </row>
    <row r="6947" spans="1:26" x14ac:dyDescent="0.3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7104</v>
      </c>
      <c r="S6947" s="2">
        <v>98.3</v>
      </c>
      <c r="T6947" s="2">
        <v>6859.5</v>
      </c>
      <c r="U6947" t="s">
        <v>23</v>
      </c>
      <c r="V6947">
        <f>COUNTIF(Table1[[#This Row],[OnlineSecurity]:[StreamingMovies]], "Yes")</f>
        <v>3</v>
      </c>
      <c r="W6947" t="str" cm="1">
        <f t="array" ref="W6947">_xlfn.IFS(Table1[[#This Row],[tenure]]&lt;=12,"0-1 Years", Table1[[#This Row],[tenure]] &lt;=36, "1-3 Years",Table1[[#This Row],[tenure]]&lt;=60, "3-5 Years",Table1[[#This Row],[tenure]]&gt;60,"5+ Years")</f>
        <v>5+ Years</v>
      </c>
      <c r="X6947" t="str">
        <f>IF(AND(Table1[[#This Row],[Contract]]="Month-to-Month", Table1[[#This Row],[PaymentMethod]]= "Electronic check"), "High Risk", "Standard")</f>
        <v>Standard</v>
      </c>
      <c r="Y6947" s="11">
        <f>IFERROR(Table1[[#This Row],[TotalCharges]]/Table1[[#This Row],[tenure]],"0")</f>
        <v>97.992857142857147</v>
      </c>
      <c r="Z6947" t="str">
        <f>IF(Table1[[#This Row],[SeniorCitizen]]=1,"Yes","No")</f>
        <v>No</v>
      </c>
    </row>
    <row r="6948" spans="1:26" x14ac:dyDescent="0.35">
      <c r="A6948" t="s">
        <v>6983</v>
      </c>
      <c r="B6948" t="s">
        <v>22</v>
      </c>
      <c r="C6948">
        <v>0</v>
      </c>
      <c r="D6948" t="s">
        <v>24</v>
      </c>
      <c r="E6948" t="s">
        <v>23</v>
      </c>
      <c r="F6948">
        <v>48</v>
      </c>
      <c r="G6948" t="s">
        <v>24</v>
      </c>
      <c r="H6948" t="s">
        <v>24</v>
      </c>
      <c r="I6948" t="s">
        <v>26</v>
      </c>
      <c r="J6948" t="s">
        <v>24</v>
      </c>
      <c r="K6948" t="s">
        <v>23</v>
      </c>
      <c r="L6948" t="s">
        <v>23</v>
      </c>
      <c r="M6948" t="s">
        <v>24</v>
      </c>
      <c r="N6948" t="s">
        <v>24</v>
      </c>
      <c r="O6948" t="s">
        <v>23</v>
      </c>
      <c r="P6948" t="s">
        <v>27</v>
      </c>
      <c r="Q6948" t="s">
        <v>24</v>
      </c>
      <c r="R6948" t="s">
        <v>7105</v>
      </c>
      <c r="S6948" s="2">
        <v>45.55</v>
      </c>
      <c r="T6948" s="2">
        <v>2108.35</v>
      </c>
      <c r="U6948" t="s">
        <v>24</v>
      </c>
      <c r="V6948">
        <f>COUNTIF(Table1[[#This Row],[OnlineSecurity]:[StreamingMovies]], "Yes")</f>
        <v>3</v>
      </c>
      <c r="W6948" t="str" cm="1">
        <f t="array" ref="W6948">_xlfn.IFS(Table1[[#This Row],[tenure]]&lt;=12,"0-1 Years", Table1[[#This Row],[tenure]] &lt;=36, "1-3 Years",Table1[[#This Row],[tenure]]&lt;=60, "3-5 Years",Table1[[#This Row],[tenure]]&gt;60,"5+ Years")</f>
        <v>3-5 Years</v>
      </c>
      <c r="X6948" t="str">
        <f>IF(AND(Table1[[#This Row],[Contract]]="Month-to-Month", Table1[[#This Row],[PaymentMethod]]= "Electronic check"), "High Risk", "Standard")</f>
        <v>Standard</v>
      </c>
      <c r="Y6948" s="11">
        <f>IFERROR(Table1[[#This Row],[TotalCharges]]/Table1[[#This Row],[tenure]],"0")</f>
        <v>43.923958333333331</v>
      </c>
      <c r="Z6948" t="str">
        <f>IF(Table1[[#This Row],[SeniorCitizen]]=1,"Yes","No")</f>
        <v>No</v>
      </c>
    </row>
    <row r="6949" spans="1:26" x14ac:dyDescent="0.3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7105</v>
      </c>
      <c r="S6949" s="2">
        <v>101.05</v>
      </c>
      <c r="T6949" s="2">
        <v>6770.5</v>
      </c>
      <c r="U6949" t="s">
        <v>24</v>
      </c>
      <c r="V6949">
        <f>COUNTIF(Table1[[#This Row],[OnlineSecurity]:[StreamingMovies]], "Yes")</f>
        <v>3</v>
      </c>
      <c r="W6949" t="str" cm="1">
        <f t="array" ref="W6949">_xlfn.IFS(Table1[[#This Row],[tenure]]&lt;=12,"0-1 Years", Table1[[#This Row],[tenure]] &lt;=36, "1-3 Years",Table1[[#This Row],[tenure]]&lt;=60, "3-5 Years",Table1[[#This Row],[tenure]]&gt;60,"5+ Years")</f>
        <v>5+ Years</v>
      </c>
      <c r="X6949" t="str">
        <f>IF(AND(Table1[[#This Row],[Contract]]="Month-to-Month", Table1[[#This Row],[PaymentMethod]]= "Electronic check"), "High Risk", "Standard")</f>
        <v>Standard</v>
      </c>
      <c r="Y6949" s="11">
        <f>IFERROR(Table1[[#This Row],[TotalCharges]]/Table1[[#This Row],[tenure]],"0")</f>
        <v>99.566176470588232</v>
      </c>
      <c r="Z6949" t="str">
        <f>IF(Table1[[#This Row],[SeniorCitizen]]=1,"Yes","No")</f>
        <v>No</v>
      </c>
    </row>
    <row r="6950" spans="1:26" x14ac:dyDescent="0.3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s="2">
        <v>103.7</v>
      </c>
      <c r="T6950" s="2">
        <v>4730.6000000000004</v>
      </c>
      <c r="U6950" t="s">
        <v>24</v>
      </c>
      <c r="V6950">
        <f>COUNTIF(Table1[[#This Row],[OnlineSecurity]:[StreamingMovies]], "Yes")</f>
        <v>5</v>
      </c>
      <c r="W6950" t="str" cm="1">
        <f t="array" ref="W6950">_xlfn.IFS(Table1[[#This Row],[tenure]]&lt;=12,"0-1 Years", Table1[[#This Row],[tenure]] &lt;=36, "1-3 Years",Table1[[#This Row],[tenure]]&lt;=60, "3-5 Years",Table1[[#This Row],[tenure]]&gt;60,"5+ Years")</f>
        <v>3-5 Years</v>
      </c>
      <c r="X6950" t="str">
        <f>IF(AND(Table1[[#This Row],[Contract]]="Month-to-Month", Table1[[#This Row],[PaymentMethod]]= "Electronic check"), "High Risk", "Standard")</f>
        <v>Standard</v>
      </c>
      <c r="Y6950" s="11">
        <f>IFERROR(Table1[[#This Row],[TotalCharges]]/Table1[[#This Row],[tenure]],"0")</f>
        <v>100.65106382978725</v>
      </c>
      <c r="Z6950" t="str">
        <f>IF(Table1[[#This Row],[SeniorCitizen]]=1,"Yes","No")</f>
        <v>No</v>
      </c>
    </row>
    <row r="6951" spans="1:26" x14ac:dyDescent="0.35">
      <c r="A6951" t="s">
        <v>6986</v>
      </c>
      <c r="B6951" t="s">
        <v>30</v>
      </c>
      <c r="C6951">
        <v>0</v>
      </c>
      <c r="D6951" t="s">
        <v>23</v>
      </c>
      <c r="E6951" t="s">
        <v>23</v>
      </c>
      <c r="F6951">
        <v>32</v>
      </c>
      <c r="G6951" t="s">
        <v>24</v>
      </c>
      <c r="H6951" t="s">
        <v>24</v>
      </c>
      <c r="I6951" t="s">
        <v>26</v>
      </c>
      <c r="J6951" t="s">
        <v>24</v>
      </c>
      <c r="K6951" t="s">
        <v>24</v>
      </c>
      <c r="L6951" t="s">
        <v>23</v>
      </c>
      <c r="M6951" t="s">
        <v>23</v>
      </c>
      <c r="N6951" t="s">
        <v>24</v>
      </c>
      <c r="O6951" t="s">
        <v>24</v>
      </c>
      <c r="P6951" t="s">
        <v>31</v>
      </c>
      <c r="Q6951" t="s">
        <v>23</v>
      </c>
      <c r="R6951" t="s">
        <v>32</v>
      </c>
      <c r="S6951" s="2">
        <v>36.25</v>
      </c>
      <c r="T6951" s="2">
        <v>1151.05</v>
      </c>
      <c r="U6951" t="s">
        <v>24</v>
      </c>
      <c r="V6951">
        <f>COUNTIF(Table1[[#This Row],[OnlineSecurity]:[StreamingMovies]], "Yes")</f>
        <v>2</v>
      </c>
      <c r="W6951" t="str" cm="1">
        <f t="array" ref="W6951">_xlfn.IFS(Table1[[#This Row],[tenure]]&lt;=12,"0-1 Years", Table1[[#This Row],[tenure]] &lt;=36, "1-3 Years",Table1[[#This Row],[tenure]]&lt;=60, "3-5 Years",Table1[[#This Row],[tenure]]&gt;60,"5+ Years")</f>
        <v>1-3 Years</v>
      </c>
      <c r="X6951" t="str">
        <f>IF(AND(Table1[[#This Row],[Contract]]="Month-to-Month", Table1[[#This Row],[PaymentMethod]]= "Electronic check"), "High Risk", "Standard")</f>
        <v>Standard</v>
      </c>
      <c r="Y6951" s="11">
        <f>IFERROR(Table1[[#This Row],[TotalCharges]]/Table1[[#This Row],[tenure]],"0")</f>
        <v>35.970312499999999</v>
      </c>
      <c r="Z6951" t="str">
        <f>IF(Table1[[#This Row],[SeniorCitizen]]=1,"Yes","No")</f>
        <v>No</v>
      </c>
    </row>
    <row r="6952" spans="1:26" x14ac:dyDescent="0.3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s="2">
        <v>49.4</v>
      </c>
      <c r="T6952" s="2">
        <v>232.55</v>
      </c>
      <c r="U6952" t="s">
        <v>24</v>
      </c>
      <c r="V6952">
        <f>COUNTIF(Table1[[#This Row],[OnlineSecurity]:[StreamingMovies]], "Yes")</f>
        <v>1</v>
      </c>
      <c r="W6952" t="str" cm="1">
        <f t="array" ref="W6952">_xlfn.IFS(Table1[[#This Row],[tenure]]&lt;=12,"0-1 Years", Table1[[#This Row],[tenure]] &lt;=36, "1-3 Years",Table1[[#This Row],[tenure]]&lt;=60, "3-5 Years",Table1[[#This Row],[tenure]]&gt;60,"5+ Years")</f>
        <v>0-1 Years</v>
      </c>
      <c r="X6952" t="str">
        <f>IF(AND(Table1[[#This Row],[Contract]]="Month-to-Month", Table1[[#This Row],[PaymentMethod]]= "Electronic check"), "High Risk", "Standard")</f>
        <v>Standard</v>
      </c>
      <c r="Y6952" s="11">
        <f>IFERROR(Table1[[#This Row],[TotalCharges]]/Table1[[#This Row],[tenure]],"0")</f>
        <v>46.510000000000005</v>
      </c>
      <c r="Z6952" t="str">
        <f>IF(Table1[[#This Row],[SeniorCitizen]]=1,"Yes","No")</f>
        <v>No</v>
      </c>
    </row>
    <row r="6953" spans="1:26" x14ac:dyDescent="0.35">
      <c r="A6953" t="s">
        <v>6988</v>
      </c>
      <c r="B6953" t="s">
        <v>30</v>
      </c>
      <c r="C6953">
        <v>0</v>
      </c>
      <c r="D6953" t="s">
        <v>24</v>
      </c>
      <c r="E6953" t="s">
        <v>24</v>
      </c>
      <c r="F6953">
        <v>49</v>
      </c>
      <c r="G6953" t="s">
        <v>23</v>
      </c>
      <c r="H6953" t="s">
        <v>24</v>
      </c>
      <c r="I6953" t="s">
        <v>24</v>
      </c>
      <c r="J6953" t="s">
        <v>24</v>
      </c>
      <c r="K6953" t="s">
        <v>24</v>
      </c>
      <c r="L6953" t="s">
        <v>24</v>
      </c>
      <c r="M6953" t="s">
        <v>24</v>
      </c>
      <c r="N6953" t="s">
        <v>24</v>
      </c>
      <c r="O6953" t="s">
        <v>24</v>
      </c>
      <c r="P6953" t="s">
        <v>47</v>
      </c>
      <c r="Q6953" t="s">
        <v>23</v>
      </c>
      <c r="R6953" t="s">
        <v>7105</v>
      </c>
      <c r="S6953" s="2">
        <v>19.899999999999999</v>
      </c>
      <c r="T6953" s="2">
        <v>1022.6</v>
      </c>
      <c r="U6953" t="s">
        <v>24</v>
      </c>
      <c r="V6953">
        <f>COUNTIF(Table1[[#This Row],[OnlineSecurity]:[StreamingMovies]], "Yes")</f>
        <v>0</v>
      </c>
      <c r="W6953" t="str" cm="1">
        <f t="array" ref="W6953">_xlfn.IFS(Table1[[#This Row],[tenure]]&lt;=12,"0-1 Years", Table1[[#This Row],[tenure]] &lt;=36, "1-3 Years",Table1[[#This Row],[tenure]]&lt;=60, "3-5 Years",Table1[[#This Row],[tenure]]&gt;60,"5+ Years")</f>
        <v>3-5 Years</v>
      </c>
      <c r="X6953" t="str">
        <f>IF(AND(Table1[[#This Row],[Contract]]="Month-to-Month", Table1[[#This Row],[PaymentMethod]]= "Electronic check"), "High Risk", "Standard")</f>
        <v>Standard</v>
      </c>
      <c r="Y6953" s="11">
        <f>IFERROR(Table1[[#This Row],[TotalCharges]]/Table1[[#This Row],[tenure]],"0")</f>
        <v>20.869387755102043</v>
      </c>
      <c r="Z6953" t="str">
        <f>IF(Table1[[#This Row],[SeniorCitizen]]=1,"Yes","No")</f>
        <v>No</v>
      </c>
    </row>
    <row r="6954" spans="1:26" x14ac:dyDescent="0.3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7104</v>
      </c>
      <c r="S6954" s="2">
        <v>107.4</v>
      </c>
      <c r="T6954" s="2">
        <v>5121.3</v>
      </c>
      <c r="U6954" t="s">
        <v>23</v>
      </c>
      <c r="V6954">
        <f>COUNTIF(Table1[[#This Row],[OnlineSecurity]:[StreamingMovies]], "Yes")</f>
        <v>4</v>
      </c>
      <c r="W6954" t="str" cm="1">
        <f t="array" ref="W6954">_xlfn.IFS(Table1[[#This Row],[tenure]]&lt;=12,"0-1 Years", Table1[[#This Row],[tenure]] &lt;=36, "1-3 Years",Table1[[#This Row],[tenure]]&lt;=60, "3-5 Years",Table1[[#This Row],[tenure]]&gt;60,"5+ Years")</f>
        <v>3-5 Years</v>
      </c>
      <c r="X6954" t="str">
        <f>IF(AND(Table1[[#This Row],[Contract]]="Month-to-Month", Table1[[#This Row],[PaymentMethod]]= "Electronic check"), "High Risk", "Standard")</f>
        <v>Standard</v>
      </c>
      <c r="Y6954" s="11">
        <f>IFERROR(Table1[[#This Row],[TotalCharges]]/Table1[[#This Row],[tenure]],"0")</f>
        <v>106.69375000000001</v>
      </c>
      <c r="Z6954" t="str">
        <f>IF(Table1[[#This Row],[SeniorCitizen]]=1,"Yes","No")</f>
        <v>No</v>
      </c>
    </row>
    <row r="6955" spans="1:26" x14ac:dyDescent="0.3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s="2">
        <v>82</v>
      </c>
      <c r="T6955" s="2">
        <v>1127.2</v>
      </c>
      <c r="U6955" t="s">
        <v>23</v>
      </c>
      <c r="V6955">
        <f>COUNTIF(Table1[[#This Row],[OnlineSecurity]:[StreamingMovies]], "Yes")</f>
        <v>1</v>
      </c>
      <c r="W6955" t="str" cm="1">
        <f t="array" ref="W6955">_xlfn.IFS(Table1[[#This Row],[tenure]]&lt;=12,"0-1 Years", Table1[[#This Row],[tenure]] &lt;=36, "1-3 Years",Table1[[#This Row],[tenure]]&lt;=60, "3-5 Years",Table1[[#This Row],[tenure]]&gt;60,"5+ Years")</f>
        <v>1-3 Years</v>
      </c>
      <c r="X6955" t="str">
        <f>IF(AND(Table1[[#This Row],[Contract]]="Month-to-Month", Table1[[#This Row],[PaymentMethod]]= "Electronic check"), "High Risk", "Standard")</f>
        <v>High Risk</v>
      </c>
      <c r="Y6955" s="11">
        <f>IFERROR(Table1[[#This Row],[TotalCharges]]/Table1[[#This Row],[tenure]],"0")</f>
        <v>86.707692307692312</v>
      </c>
      <c r="Z6955" t="str">
        <f>IF(Table1[[#This Row],[SeniorCitizen]]=1,"Yes","No")</f>
        <v>Yes</v>
      </c>
    </row>
    <row r="6956" spans="1:26" x14ac:dyDescent="0.35">
      <c r="A6956" t="s">
        <v>6991</v>
      </c>
      <c r="B6956" t="s">
        <v>30</v>
      </c>
      <c r="C6956">
        <v>0</v>
      </c>
      <c r="D6956" t="s">
        <v>24</v>
      </c>
      <c r="E6956" t="s">
        <v>24</v>
      </c>
      <c r="F6956">
        <v>15</v>
      </c>
      <c r="G6956" t="s">
        <v>23</v>
      </c>
      <c r="H6956" t="s">
        <v>24</v>
      </c>
      <c r="I6956" t="s">
        <v>24</v>
      </c>
      <c r="J6956" t="s">
        <v>24</v>
      </c>
      <c r="K6956" t="s">
        <v>24</v>
      </c>
      <c r="L6956" t="s">
        <v>24</v>
      </c>
      <c r="M6956" t="s">
        <v>24</v>
      </c>
      <c r="N6956" t="s">
        <v>24</v>
      </c>
      <c r="O6956" t="s">
        <v>24</v>
      </c>
      <c r="P6956" t="s">
        <v>27</v>
      </c>
      <c r="Q6956" t="s">
        <v>23</v>
      </c>
      <c r="R6956" t="s">
        <v>32</v>
      </c>
      <c r="S6956" s="2">
        <v>19.8</v>
      </c>
      <c r="T6956" s="2">
        <v>309.39999999999998</v>
      </c>
      <c r="U6956" t="s">
        <v>24</v>
      </c>
      <c r="V6956">
        <f>COUNTIF(Table1[[#This Row],[OnlineSecurity]:[StreamingMovies]], "Yes")</f>
        <v>0</v>
      </c>
      <c r="W6956" t="str" cm="1">
        <f t="array" ref="W6956">_xlfn.IFS(Table1[[#This Row],[tenure]]&lt;=12,"0-1 Years", Table1[[#This Row],[tenure]] &lt;=36, "1-3 Years",Table1[[#This Row],[tenure]]&lt;=60, "3-5 Years",Table1[[#This Row],[tenure]]&gt;60,"5+ Years")</f>
        <v>1-3 Years</v>
      </c>
      <c r="X6956" t="str">
        <f>IF(AND(Table1[[#This Row],[Contract]]="Month-to-Month", Table1[[#This Row],[PaymentMethod]]= "Electronic check"), "High Risk", "Standard")</f>
        <v>Standard</v>
      </c>
      <c r="Y6956" s="11">
        <f>IFERROR(Table1[[#This Row],[TotalCharges]]/Table1[[#This Row],[tenure]],"0")</f>
        <v>20.626666666666665</v>
      </c>
      <c r="Z6956" t="str">
        <f>IF(Table1[[#This Row],[SeniorCitizen]]=1,"Yes","No")</f>
        <v>No</v>
      </c>
    </row>
    <row r="6957" spans="1:26" x14ac:dyDescent="0.3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s="2">
        <v>45.05</v>
      </c>
      <c r="T6957" s="2">
        <v>523.1</v>
      </c>
      <c r="U6957" t="s">
        <v>24</v>
      </c>
      <c r="V6957">
        <f>COUNTIF(Table1[[#This Row],[OnlineSecurity]:[StreamingMovies]], "Yes")</f>
        <v>0</v>
      </c>
      <c r="W6957" t="str" cm="1">
        <f t="array" ref="W6957">_xlfn.IFS(Table1[[#This Row],[tenure]]&lt;=12,"0-1 Years", Table1[[#This Row],[tenure]] &lt;=36, "1-3 Years",Table1[[#This Row],[tenure]]&lt;=60, "3-5 Years",Table1[[#This Row],[tenure]]&gt;60,"5+ Years")</f>
        <v>0-1 Years</v>
      </c>
      <c r="X6957" t="str">
        <f>IF(AND(Table1[[#This Row],[Contract]]="Month-to-Month", Table1[[#This Row],[PaymentMethod]]= "Electronic check"), "High Risk", "Standard")</f>
        <v>High Risk</v>
      </c>
      <c r="Y6957" s="11">
        <f>IFERROR(Table1[[#This Row],[TotalCharges]]/Table1[[#This Row],[tenure]],"0")</f>
        <v>43.591666666666669</v>
      </c>
      <c r="Z6957" t="str">
        <f>IF(Table1[[#This Row],[SeniorCitizen]]=1,"Yes","No")</f>
        <v>No</v>
      </c>
    </row>
    <row r="6958" spans="1:26" x14ac:dyDescent="0.3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7104</v>
      </c>
      <c r="S6958" s="2">
        <v>64.55</v>
      </c>
      <c r="T6958" s="2">
        <v>4250.1000000000004</v>
      </c>
      <c r="U6958" t="s">
        <v>24</v>
      </c>
      <c r="V6958">
        <f>COUNTIF(Table1[[#This Row],[OnlineSecurity]:[StreamingMovies]], "Yes")</f>
        <v>3</v>
      </c>
      <c r="W6958" t="str" cm="1">
        <f t="array" ref="W6958">_xlfn.IFS(Table1[[#This Row],[tenure]]&lt;=12,"0-1 Years", Table1[[#This Row],[tenure]] &lt;=36, "1-3 Years",Table1[[#This Row],[tenure]]&lt;=60, "3-5 Years",Table1[[#This Row],[tenure]]&gt;60,"5+ Years")</f>
        <v>5+ Years</v>
      </c>
      <c r="X6958" t="str">
        <f>IF(AND(Table1[[#This Row],[Contract]]="Month-to-Month", Table1[[#This Row],[PaymentMethod]]= "Electronic check"), "High Risk", "Standard")</f>
        <v>Standard</v>
      </c>
      <c r="Y6958" s="11">
        <f>IFERROR(Table1[[#This Row],[TotalCharges]]/Table1[[#This Row],[tenure]],"0")</f>
        <v>63.434328358208958</v>
      </c>
      <c r="Z6958" t="str">
        <f>IF(Table1[[#This Row],[SeniorCitizen]]=1,"Yes","No")</f>
        <v>Yes</v>
      </c>
    </row>
    <row r="6959" spans="1:26" x14ac:dyDescent="0.3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s="2">
        <v>86.25</v>
      </c>
      <c r="T6959" s="2">
        <v>770.5</v>
      </c>
      <c r="U6959" t="s">
        <v>24</v>
      </c>
      <c r="V6959">
        <f>COUNTIF(Table1[[#This Row],[OnlineSecurity]:[StreamingMovies]], "Yes")</f>
        <v>2</v>
      </c>
      <c r="W6959" t="str" cm="1">
        <f t="array" ref="W6959">_xlfn.IFS(Table1[[#This Row],[tenure]]&lt;=12,"0-1 Years", Table1[[#This Row],[tenure]] &lt;=36, "1-3 Years",Table1[[#This Row],[tenure]]&lt;=60, "3-5 Years",Table1[[#This Row],[tenure]]&gt;60,"5+ Years")</f>
        <v>0-1 Years</v>
      </c>
      <c r="X6959" t="str">
        <f>IF(AND(Table1[[#This Row],[Contract]]="Month-to-Month", Table1[[#This Row],[PaymentMethod]]= "Electronic check"), "High Risk", "Standard")</f>
        <v>High Risk</v>
      </c>
      <c r="Y6959" s="11">
        <f>IFERROR(Table1[[#This Row],[TotalCharges]]/Table1[[#This Row],[tenure]],"0")</f>
        <v>85.611111111111114</v>
      </c>
      <c r="Z6959" t="str">
        <f>IF(Table1[[#This Row],[SeniorCitizen]]=1,"Yes","No")</f>
        <v>No</v>
      </c>
    </row>
    <row r="6960" spans="1:26" x14ac:dyDescent="0.35">
      <c r="A6960" t="s">
        <v>6995</v>
      </c>
      <c r="B6960" t="s">
        <v>22</v>
      </c>
      <c r="C6960">
        <v>0</v>
      </c>
      <c r="D6960" t="s">
        <v>23</v>
      </c>
      <c r="E6960" t="s">
        <v>23</v>
      </c>
      <c r="F6960">
        <v>13</v>
      </c>
      <c r="G6960" t="s">
        <v>23</v>
      </c>
      <c r="H6960" t="s">
        <v>24</v>
      </c>
      <c r="I6960" t="s">
        <v>24</v>
      </c>
      <c r="J6960" t="s">
        <v>24</v>
      </c>
      <c r="K6960" t="s">
        <v>24</v>
      </c>
      <c r="L6960" t="s">
        <v>24</v>
      </c>
      <c r="M6960" t="s">
        <v>24</v>
      </c>
      <c r="N6960" t="s">
        <v>24</v>
      </c>
      <c r="O6960" t="s">
        <v>24</v>
      </c>
      <c r="P6960" t="s">
        <v>47</v>
      </c>
      <c r="Q6960" t="s">
        <v>23</v>
      </c>
      <c r="R6960" t="s">
        <v>7104</v>
      </c>
      <c r="S6960" s="2">
        <v>19.75</v>
      </c>
      <c r="T6960" s="2">
        <v>246.7</v>
      </c>
      <c r="U6960" t="s">
        <v>24</v>
      </c>
      <c r="V6960">
        <f>COUNTIF(Table1[[#This Row],[OnlineSecurity]:[StreamingMovies]], "Yes")</f>
        <v>0</v>
      </c>
      <c r="W6960" t="str" cm="1">
        <f t="array" ref="W6960">_xlfn.IFS(Table1[[#This Row],[tenure]]&lt;=12,"0-1 Years", Table1[[#This Row],[tenure]] &lt;=36, "1-3 Years",Table1[[#This Row],[tenure]]&lt;=60, "3-5 Years",Table1[[#This Row],[tenure]]&gt;60,"5+ Years")</f>
        <v>1-3 Years</v>
      </c>
      <c r="X6960" t="str">
        <f>IF(AND(Table1[[#This Row],[Contract]]="Month-to-Month", Table1[[#This Row],[PaymentMethod]]= "Electronic check"), "High Risk", "Standard")</f>
        <v>Standard</v>
      </c>
      <c r="Y6960" s="11">
        <f>IFERROR(Table1[[#This Row],[TotalCharges]]/Table1[[#This Row],[tenure]],"0")</f>
        <v>18.976923076923075</v>
      </c>
      <c r="Z6960" t="str">
        <f>IF(Table1[[#This Row],[SeniorCitizen]]=1,"Yes","No")</f>
        <v>No</v>
      </c>
    </row>
    <row r="6961" spans="1:26" x14ac:dyDescent="0.3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s="2">
        <v>89.1</v>
      </c>
      <c r="T6961" s="2">
        <v>3342</v>
      </c>
      <c r="U6961" t="s">
        <v>24</v>
      </c>
      <c r="V6961">
        <f>COUNTIF(Table1[[#This Row],[OnlineSecurity]:[StreamingMovies]], "Yes")</f>
        <v>2</v>
      </c>
      <c r="W6961" t="str" cm="1">
        <f t="array" ref="W6961">_xlfn.IFS(Table1[[#This Row],[tenure]]&lt;=12,"0-1 Years", Table1[[#This Row],[tenure]] &lt;=36, "1-3 Years",Table1[[#This Row],[tenure]]&lt;=60, "3-5 Years",Table1[[#This Row],[tenure]]&gt;60,"5+ Years")</f>
        <v>3-5 Years</v>
      </c>
      <c r="X6961" t="str">
        <f>IF(AND(Table1[[#This Row],[Contract]]="Month-to-Month", Table1[[#This Row],[PaymentMethod]]= "Electronic check"), "High Risk", "Standard")</f>
        <v>Standard</v>
      </c>
      <c r="Y6961" s="11">
        <f>IFERROR(Table1[[#This Row],[TotalCharges]]/Table1[[#This Row],[tenure]],"0")</f>
        <v>87.94736842105263</v>
      </c>
      <c r="Z6961" t="str">
        <f>IF(Table1[[#This Row],[SeniorCitizen]]=1,"Yes","No")</f>
        <v>No</v>
      </c>
    </row>
    <row r="6962" spans="1:26" x14ac:dyDescent="0.3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s="2">
        <v>95.55</v>
      </c>
      <c r="T6962" s="2">
        <v>3930.6</v>
      </c>
      <c r="U6962" t="s">
        <v>24</v>
      </c>
      <c r="V6962">
        <f>COUNTIF(Table1[[#This Row],[OnlineSecurity]:[StreamingMovies]], "Yes")</f>
        <v>3</v>
      </c>
      <c r="W6962" t="str" cm="1">
        <f t="array" ref="W6962">_xlfn.IFS(Table1[[#This Row],[tenure]]&lt;=12,"0-1 Years", Table1[[#This Row],[tenure]] &lt;=36, "1-3 Years",Table1[[#This Row],[tenure]]&lt;=60, "3-5 Years",Table1[[#This Row],[tenure]]&gt;60,"5+ Years")</f>
        <v>3-5 Years</v>
      </c>
      <c r="X6962" t="str">
        <f>IF(AND(Table1[[#This Row],[Contract]]="Month-to-Month", Table1[[#This Row],[PaymentMethod]]= "Electronic check"), "High Risk", "Standard")</f>
        <v>High Risk</v>
      </c>
      <c r="Y6962" s="11">
        <f>IFERROR(Table1[[#This Row],[TotalCharges]]/Table1[[#This Row],[tenure]],"0")</f>
        <v>93.585714285714289</v>
      </c>
      <c r="Z6962" t="str">
        <f>IF(Table1[[#This Row],[SeniorCitizen]]=1,"Yes","No")</f>
        <v>Yes</v>
      </c>
    </row>
    <row r="6963" spans="1:26" x14ac:dyDescent="0.3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7105</v>
      </c>
      <c r="S6963" s="2">
        <v>75.400000000000006</v>
      </c>
      <c r="T6963" s="2">
        <v>1747.85</v>
      </c>
      <c r="U6963" t="s">
        <v>23</v>
      </c>
      <c r="V6963">
        <f>COUNTIF(Table1[[#This Row],[OnlineSecurity]:[StreamingMovies]], "Yes")</f>
        <v>0</v>
      </c>
      <c r="W6963" t="str" cm="1">
        <f t="array" ref="W6963">_xlfn.IFS(Table1[[#This Row],[tenure]]&lt;=12,"0-1 Years", Table1[[#This Row],[tenure]] &lt;=36, "1-3 Years",Table1[[#This Row],[tenure]]&lt;=60, "3-5 Years",Table1[[#This Row],[tenure]]&gt;60,"5+ Years")</f>
        <v>1-3 Years</v>
      </c>
      <c r="X6963" t="str">
        <f>IF(AND(Table1[[#This Row],[Contract]]="Month-to-Month", Table1[[#This Row],[PaymentMethod]]= "Electronic check"), "High Risk", "Standard")</f>
        <v>Standard</v>
      </c>
      <c r="Y6963" s="11">
        <f>IFERROR(Table1[[#This Row],[TotalCharges]]/Table1[[#This Row],[tenure]],"0")</f>
        <v>72.827083333333334</v>
      </c>
      <c r="Z6963" t="str">
        <f>IF(Table1[[#This Row],[SeniorCitizen]]=1,"Yes","No")</f>
        <v>No</v>
      </c>
    </row>
    <row r="6964" spans="1:26" x14ac:dyDescent="0.3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s="2">
        <v>101.25</v>
      </c>
      <c r="T6964" s="2">
        <v>2754.45</v>
      </c>
      <c r="U6964" t="s">
        <v>23</v>
      </c>
      <c r="V6964">
        <f>COUNTIF(Table1[[#This Row],[OnlineSecurity]:[StreamingMovies]], "Yes")</f>
        <v>4</v>
      </c>
      <c r="W6964" t="str" cm="1">
        <f t="array" ref="W6964">_xlfn.IFS(Table1[[#This Row],[tenure]]&lt;=12,"0-1 Years", Table1[[#This Row],[tenure]] &lt;=36, "1-3 Years",Table1[[#This Row],[tenure]]&lt;=60, "3-5 Years",Table1[[#This Row],[tenure]]&gt;60,"5+ Years")</f>
        <v>1-3 Years</v>
      </c>
      <c r="X6964" t="str">
        <f>IF(AND(Table1[[#This Row],[Contract]]="Month-to-Month", Table1[[#This Row],[PaymentMethod]]= "Electronic check"), "High Risk", "Standard")</f>
        <v>High Risk</v>
      </c>
      <c r="Y6964" s="11">
        <f>IFERROR(Table1[[#This Row],[TotalCharges]]/Table1[[#This Row],[tenure]],"0")</f>
        <v>102.01666666666667</v>
      </c>
      <c r="Z6964" t="str">
        <f>IF(Table1[[#This Row],[SeniorCitizen]]=1,"Yes","No")</f>
        <v>Yes</v>
      </c>
    </row>
    <row r="6965" spans="1:26" x14ac:dyDescent="0.3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7105</v>
      </c>
      <c r="S6965" s="2">
        <v>102.6</v>
      </c>
      <c r="T6965" s="2">
        <v>897.75</v>
      </c>
      <c r="U6965" t="s">
        <v>24</v>
      </c>
      <c r="V6965">
        <f>COUNTIF(Table1[[#This Row],[OnlineSecurity]:[StreamingMovies]], "Yes")</f>
        <v>4</v>
      </c>
      <c r="W6965" t="str" cm="1">
        <f t="array" ref="W6965">_xlfn.IFS(Table1[[#This Row],[tenure]]&lt;=12,"0-1 Years", Table1[[#This Row],[tenure]] &lt;=36, "1-3 Years",Table1[[#This Row],[tenure]]&lt;=60, "3-5 Years",Table1[[#This Row],[tenure]]&gt;60,"5+ Years")</f>
        <v>0-1 Years</v>
      </c>
      <c r="X6965" t="str">
        <f>IF(AND(Table1[[#This Row],[Contract]]="Month-to-Month", Table1[[#This Row],[PaymentMethod]]= "Electronic check"), "High Risk", "Standard")</f>
        <v>Standard</v>
      </c>
      <c r="Y6965" s="11">
        <f>IFERROR(Table1[[#This Row],[TotalCharges]]/Table1[[#This Row],[tenure]],"0")</f>
        <v>99.75</v>
      </c>
      <c r="Z6965" t="str">
        <f>IF(Table1[[#This Row],[SeniorCitizen]]=1,"Yes","No")</f>
        <v>No</v>
      </c>
    </row>
    <row r="6966" spans="1:26" x14ac:dyDescent="0.35">
      <c r="A6966" t="s">
        <v>7001</v>
      </c>
      <c r="B6966" t="s">
        <v>22</v>
      </c>
      <c r="C6966">
        <v>0</v>
      </c>
      <c r="D6966" t="s">
        <v>23</v>
      </c>
      <c r="E6966" t="s">
        <v>24</v>
      </c>
      <c r="F6966">
        <v>49</v>
      </c>
      <c r="G6966" t="s">
        <v>24</v>
      </c>
      <c r="H6966" t="s">
        <v>24</v>
      </c>
      <c r="I6966" t="s">
        <v>26</v>
      </c>
      <c r="J6966" t="s">
        <v>24</v>
      </c>
      <c r="K6966" t="s">
        <v>23</v>
      </c>
      <c r="L6966" t="s">
        <v>24</v>
      </c>
      <c r="M6966" t="s">
        <v>23</v>
      </c>
      <c r="N6966" t="s">
        <v>23</v>
      </c>
      <c r="O6966" t="s">
        <v>23</v>
      </c>
      <c r="P6966" t="s">
        <v>31</v>
      </c>
      <c r="Q6966" t="s">
        <v>23</v>
      </c>
      <c r="R6966" t="s">
        <v>7105</v>
      </c>
      <c r="S6966" s="2">
        <v>56.3</v>
      </c>
      <c r="T6966" s="2">
        <v>2780.6</v>
      </c>
      <c r="U6966" t="s">
        <v>24</v>
      </c>
      <c r="V6966">
        <f>COUNTIF(Table1[[#This Row],[OnlineSecurity]:[StreamingMovies]], "Yes")</f>
        <v>4</v>
      </c>
      <c r="W6966" t="str" cm="1">
        <f t="array" ref="W6966">_xlfn.IFS(Table1[[#This Row],[tenure]]&lt;=12,"0-1 Years", Table1[[#This Row],[tenure]] &lt;=36, "1-3 Years",Table1[[#This Row],[tenure]]&lt;=60, "3-5 Years",Table1[[#This Row],[tenure]]&gt;60,"5+ Years")</f>
        <v>3-5 Years</v>
      </c>
      <c r="X6966" t="str">
        <f>IF(AND(Table1[[#This Row],[Contract]]="Month-to-Month", Table1[[#This Row],[PaymentMethod]]= "Electronic check"), "High Risk", "Standard")</f>
        <v>Standard</v>
      </c>
      <c r="Y6966" s="11">
        <f>IFERROR(Table1[[#This Row],[TotalCharges]]/Table1[[#This Row],[tenure]],"0")</f>
        <v>56.746938775510202</v>
      </c>
      <c r="Z6966" t="str">
        <f>IF(Table1[[#This Row],[SeniorCitizen]]=1,"Yes","No")</f>
        <v>No</v>
      </c>
    </row>
    <row r="6967" spans="1:26" x14ac:dyDescent="0.3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7105</v>
      </c>
      <c r="S6967" s="2">
        <v>94.2</v>
      </c>
      <c r="T6967" s="2">
        <v>5895.45</v>
      </c>
      <c r="U6967" t="s">
        <v>24</v>
      </c>
      <c r="V6967">
        <f>COUNTIF(Table1[[#This Row],[OnlineSecurity]:[StreamingMovies]], "Yes")</f>
        <v>4</v>
      </c>
      <c r="W6967" t="str" cm="1">
        <f t="array" ref="W6967">_xlfn.IFS(Table1[[#This Row],[tenure]]&lt;=12,"0-1 Years", Table1[[#This Row],[tenure]] &lt;=36, "1-3 Years",Table1[[#This Row],[tenure]]&lt;=60, "3-5 Years",Table1[[#This Row],[tenure]]&gt;60,"5+ Years")</f>
        <v>5+ Years</v>
      </c>
      <c r="X6967" t="str">
        <f>IF(AND(Table1[[#This Row],[Contract]]="Month-to-Month", Table1[[#This Row],[PaymentMethod]]= "Electronic check"), "High Risk", "Standard")</f>
        <v>Standard</v>
      </c>
      <c r="Y6967" s="11">
        <f>IFERROR(Table1[[#This Row],[TotalCharges]]/Table1[[#This Row],[tenure]],"0")</f>
        <v>96.646721311475403</v>
      </c>
      <c r="Z6967" t="str">
        <f>IF(Table1[[#This Row],[SeniorCitizen]]=1,"Yes","No")</f>
        <v>Yes</v>
      </c>
    </row>
    <row r="6968" spans="1:26" x14ac:dyDescent="0.35">
      <c r="A6968" t="s">
        <v>7003</v>
      </c>
      <c r="B6968" t="s">
        <v>30</v>
      </c>
      <c r="C6968">
        <v>0</v>
      </c>
      <c r="D6968" t="s">
        <v>24</v>
      </c>
      <c r="E6968" t="s">
        <v>23</v>
      </c>
      <c r="F6968">
        <v>50</v>
      </c>
      <c r="G6968" t="s">
        <v>24</v>
      </c>
      <c r="H6968" t="s">
        <v>24</v>
      </c>
      <c r="I6968" t="s">
        <v>26</v>
      </c>
      <c r="J6968" t="s">
        <v>23</v>
      </c>
      <c r="K6968" t="s">
        <v>23</v>
      </c>
      <c r="L6968" t="s">
        <v>24</v>
      </c>
      <c r="M6968" t="s">
        <v>24</v>
      </c>
      <c r="N6968" t="s">
        <v>23</v>
      </c>
      <c r="O6968" t="s">
        <v>24</v>
      </c>
      <c r="P6968" t="s">
        <v>31</v>
      </c>
      <c r="Q6968" t="s">
        <v>23</v>
      </c>
      <c r="R6968" t="s">
        <v>7104</v>
      </c>
      <c r="S6968" s="2">
        <v>43.05</v>
      </c>
      <c r="T6968" s="2">
        <v>2208.0500000000002</v>
      </c>
      <c r="U6968" t="s">
        <v>24</v>
      </c>
      <c r="V6968">
        <f>COUNTIF(Table1[[#This Row],[OnlineSecurity]:[StreamingMovies]], "Yes")</f>
        <v>3</v>
      </c>
      <c r="W6968" t="str" cm="1">
        <f t="array" ref="W6968">_xlfn.IFS(Table1[[#This Row],[tenure]]&lt;=12,"0-1 Years", Table1[[#This Row],[tenure]] &lt;=36, "1-3 Years",Table1[[#This Row],[tenure]]&lt;=60, "3-5 Years",Table1[[#This Row],[tenure]]&gt;60,"5+ Years")</f>
        <v>3-5 Years</v>
      </c>
      <c r="X6968" t="str">
        <f>IF(AND(Table1[[#This Row],[Contract]]="Month-to-Month", Table1[[#This Row],[PaymentMethod]]= "Electronic check"), "High Risk", "Standard")</f>
        <v>Standard</v>
      </c>
      <c r="Y6968" s="11">
        <f>IFERROR(Table1[[#This Row],[TotalCharges]]/Table1[[#This Row],[tenure]],"0")</f>
        <v>44.161000000000001</v>
      </c>
      <c r="Z6968" t="str">
        <f>IF(Table1[[#This Row],[SeniorCitizen]]=1,"Yes","No")</f>
        <v>No</v>
      </c>
    </row>
    <row r="6969" spans="1:26" x14ac:dyDescent="0.3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s="2">
        <v>89.5</v>
      </c>
      <c r="T6969" s="2">
        <v>2196.15</v>
      </c>
      <c r="U6969" t="s">
        <v>23</v>
      </c>
      <c r="V6969">
        <f>COUNTIF(Table1[[#This Row],[OnlineSecurity]:[StreamingMovies]], "Yes")</f>
        <v>2</v>
      </c>
      <c r="W6969" t="str" cm="1">
        <f t="array" ref="W6969">_xlfn.IFS(Table1[[#This Row],[tenure]]&lt;=12,"0-1 Years", Table1[[#This Row],[tenure]] &lt;=36, "1-3 Years",Table1[[#This Row],[tenure]]&lt;=60, "3-5 Years",Table1[[#This Row],[tenure]]&gt;60,"5+ Years")</f>
        <v>1-3 Years</v>
      </c>
      <c r="X6969" t="str">
        <f>IF(AND(Table1[[#This Row],[Contract]]="Month-to-Month", Table1[[#This Row],[PaymentMethod]]= "Electronic check"), "High Risk", "Standard")</f>
        <v>High Risk</v>
      </c>
      <c r="Y6969" s="11">
        <f>IFERROR(Table1[[#This Row],[TotalCharges]]/Table1[[#This Row],[tenure]],"0")</f>
        <v>87.846000000000004</v>
      </c>
      <c r="Z6969" t="str">
        <f>IF(Table1[[#This Row],[SeniorCitizen]]=1,"Yes","No")</f>
        <v>Yes</v>
      </c>
    </row>
    <row r="6970" spans="1:26" x14ac:dyDescent="0.3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7104</v>
      </c>
      <c r="S6970" s="2">
        <v>74.400000000000006</v>
      </c>
      <c r="T6970" s="2">
        <v>1692.6</v>
      </c>
      <c r="U6970" t="s">
        <v>23</v>
      </c>
      <c r="V6970">
        <f>COUNTIF(Table1[[#This Row],[OnlineSecurity]:[StreamingMovies]], "Yes")</f>
        <v>0</v>
      </c>
      <c r="W6970" t="str" cm="1">
        <f t="array" ref="W6970">_xlfn.IFS(Table1[[#This Row],[tenure]]&lt;=12,"0-1 Years", Table1[[#This Row],[tenure]] &lt;=36, "1-3 Years",Table1[[#This Row],[tenure]]&lt;=60, "3-5 Years",Table1[[#This Row],[tenure]]&gt;60,"5+ Years")</f>
        <v>1-3 Years</v>
      </c>
      <c r="X6970" t="str">
        <f>IF(AND(Table1[[#This Row],[Contract]]="Month-to-Month", Table1[[#This Row],[PaymentMethod]]= "Electronic check"), "High Risk", "Standard")</f>
        <v>Standard</v>
      </c>
      <c r="Y6970" s="11">
        <f>IFERROR(Table1[[#This Row],[TotalCharges]]/Table1[[#This Row],[tenure]],"0")</f>
        <v>76.936363636363637</v>
      </c>
      <c r="Z6970" t="str">
        <f>IF(Table1[[#This Row],[SeniorCitizen]]=1,"Yes","No")</f>
        <v>Yes</v>
      </c>
    </row>
    <row r="6971" spans="1:26" x14ac:dyDescent="0.35">
      <c r="A6971" t="s">
        <v>7006</v>
      </c>
      <c r="B6971" t="s">
        <v>30</v>
      </c>
      <c r="C6971">
        <v>0</v>
      </c>
      <c r="D6971" t="s">
        <v>24</v>
      </c>
      <c r="E6971" t="s">
        <v>24</v>
      </c>
      <c r="F6971">
        <v>1</v>
      </c>
      <c r="G6971" t="s">
        <v>23</v>
      </c>
      <c r="H6971" t="s">
        <v>24</v>
      </c>
      <c r="I6971" t="s">
        <v>24</v>
      </c>
      <c r="J6971" t="s">
        <v>24</v>
      </c>
      <c r="K6971" t="s">
        <v>24</v>
      </c>
      <c r="L6971" t="s">
        <v>24</v>
      </c>
      <c r="M6971" t="s">
        <v>24</v>
      </c>
      <c r="N6971" t="s">
        <v>24</v>
      </c>
      <c r="O6971" t="s">
        <v>24</v>
      </c>
      <c r="P6971" t="s">
        <v>27</v>
      </c>
      <c r="Q6971" t="s">
        <v>24</v>
      </c>
      <c r="R6971" t="s">
        <v>32</v>
      </c>
      <c r="S6971" s="2">
        <v>20.5</v>
      </c>
      <c r="T6971" s="2">
        <v>20.5</v>
      </c>
      <c r="U6971" t="s">
        <v>23</v>
      </c>
      <c r="V6971">
        <f>COUNTIF(Table1[[#This Row],[OnlineSecurity]:[StreamingMovies]], "Yes")</f>
        <v>0</v>
      </c>
      <c r="W6971" t="str" cm="1">
        <f t="array" ref="W6971">_xlfn.IFS(Table1[[#This Row],[tenure]]&lt;=12,"0-1 Years", Table1[[#This Row],[tenure]] &lt;=36, "1-3 Years",Table1[[#This Row],[tenure]]&lt;=60, "3-5 Years",Table1[[#This Row],[tenure]]&gt;60,"5+ Years")</f>
        <v>0-1 Years</v>
      </c>
      <c r="X6971" t="str">
        <f>IF(AND(Table1[[#This Row],[Contract]]="Month-to-Month", Table1[[#This Row],[PaymentMethod]]= "Electronic check"), "High Risk", "Standard")</f>
        <v>Standard</v>
      </c>
      <c r="Y6971" s="11">
        <f>IFERROR(Table1[[#This Row],[TotalCharges]]/Table1[[#This Row],[tenure]],"0")</f>
        <v>20.5</v>
      </c>
      <c r="Z6971" t="str">
        <f>IF(Table1[[#This Row],[SeniorCitizen]]=1,"Yes","No")</f>
        <v>No</v>
      </c>
    </row>
    <row r="6972" spans="1:26" x14ac:dyDescent="0.3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s="2">
        <v>74.349999999999994</v>
      </c>
      <c r="T6972" s="2">
        <v>265.35000000000002</v>
      </c>
      <c r="U6972" t="s">
        <v>23</v>
      </c>
      <c r="V6972">
        <f>COUNTIF(Table1[[#This Row],[OnlineSecurity]:[StreamingMovies]], "Yes")</f>
        <v>0</v>
      </c>
      <c r="W6972" t="str" cm="1">
        <f t="array" ref="W6972">_xlfn.IFS(Table1[[#This Row],[tenure]]&lt;=12,"0-1 Years", Table1[[#This Row],[tenure]] &lt;=36, "1-3 Years",Table1[[#This Row],[tenure]]&lt;=60, "3-5 Years",Table1[[#This Row],[tenure]]&gt;60,"5+ Years")</f>
        <v>0-1 Years</v>
      </c>
      <c r="X6972" t="str">
        <f>IF(AND(Table1[[#This Row],[Contract]]="Month-to-Month", Table1[[#This Row],[PaymentMethod]]= "Electronic check"), "High Risk", "Standard")</f>
        <v>High Risk</v>
      </c>
      <c r="Y6972" s="11">
        <f>IFERROR(Table1[[#This Row],[TotalCharges]]/Table1[[#This Row],[tenure]],"0")</f>
        <v>66.337500000000006</v>
      </c>
      <c r="Z6972" t="str">
        <f>IF(Table1[[#This Row],[SeniorCitizen]]=1,"Yes","No")</f>
        <v>No</v>
      </c>
    </row>
    <row r="6973" spans="1:26" x14ac:dyDescent="0.3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7104</v>
      </c>
      <c r="S6973" s="2">
        <v>99.75</v>
      </c>
      <c r="T6973" s="2">
        <v>1836.25</v>
      </c>
      <c r="U6973" t="s">
        <v>23</v>
      </c>
      <c r="V6973">
        <f>COUNTIF(Table1[[#This Row],[OnlineSecurity]:[StreamingMovies]], "Yes")</f>
        <v>3</v>
      </c>
      <c r="W6973" t="str" cm="1">
        <f t="array" ref="W6973">_xlfn.IFS(Table1[[#This Row],[tenure]]&lt;=12,"0-1 Years", Table1[[#This Row],[tenure]] &lt;=36, "1-3 Years",Table1[[#This Row],[tenure]]&lt;=60, "3-5 Years",Table1[[#This Row],[tenure]]&gt;60,"5+ Years")</f>
        <v>1-3 Years</v>
      </c>
      <c r="X6973" t="str">
        <f>IF(AND(Table1[[#This Row],[Contract]]="Month-to-Month", Table1[[#This Row],[PaymentMethod]]= "Electronic check"), "High Risk", "Standard")</f>
        <v>Standard</v>
      </c>
      <c r="Y6973" s="11">
        <f>IFERROR(Table1[[#This Row],[TotalCharges]]/Table1[[#This Row],[tenure]],"0")</f>
        <v>102.01388888888889</v>
      </c>
      <c r="Z6973" t="str">
        <f>IF(Table1[[#This Row],[SeniorCitizen]]=1,"Yes","No")</f>
        <v>Yes</v>
      </c>
    </row>
    <row r="6974" spans="1:26" x14ac:dyDescent="0.3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s="2">
        <v>111.95</v>
      </c>
      <c r="T6974" s="2">
        <v>6418.9</v>
      </c>
      <c r="U6974" t="s">
        <v>23</v>
      </c>
      <c r="V6974">
        <f>COUNTIF(Table1[[#This Row],[OnlineSecurity]:[StreamingMovies]], "Yes")</f>
        <v>5</v>
      </c>
      <c r="W6974" t="str" cm="1">
        <f t="array" ref="W6974">_xlfn.IFS(Table1[[#This Row],[tenure]]&lt;=12,"0-1 Years", Table1[[#This Row],[tenure]] &lt;=36, "1-3 Years",Table1[[#This Row],[tenure]]&lt;=60, "3-5 Years",Table1[[#This Row],[tenure]]&gt;60,"5+ Years")</f>
        <v>3-5 Years</v>
      </c>
      <c r="X6974" t="str">
        <f>IF(AND(Table1[[#This Row],[Contract]]="Month-to-Month", Table1[[#This Row],[PaymentMethod]]= "Electronic check"), "High Risk", "Standard")</f>
        <v>Standard</v>
      </c>
      <c r="Y6974" s="11">
        <f>IFERROR(Table1[[#This Row],[TotalCharges]]/Table1[[#This Row],[tenure]],"0")</f>
        <v>114.62321428571428</v>
      </c>
      <c r="Z6974" t="str">
        <f>IF(Table1[[#This Row],[SeniorCitizen]]=1,"Yes","No")</f>
        <v>Yes</v>
      </c>
    </row>
    <row r="6975" spans="1:26" x14ac:dyDescent="0.3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s="2">
        <v>94</v>
      </c>
      <c r="T6975" s="2">
        <v>4871.45</v>
      </c>
      <c r="U6975" t="s">
        <v>24</v>
      </c>
      <c r="V6975">
        <f>COUNTIF(Table1[[#This Row],[OnlineSecurity]:[StreamingMovies]], "Yes")</f>
        <v>4</v>
      </c>
      <c r="W6975" t="str" cm="1">
        <f t="array" ref="W6975">_xlfn.IFS(Table1[[#This Row],[tenure]]&lt;=12,"0-1 Years", Table1[[#This Row],[tenure]] &lt;=36, "1-3 Years",Table1[[#This Row],[tenure]]&lt;=60, "3-5 Years",Table1[[#This Row],[tenure]]&gt;60,"5+ Years")</f>
        <v>3-5 Years</v>
      </c>
      <c r="X6975" t="str">
        <f>IF(AND(Table1[[#This Row],[Contract]]="Month-to-Month", Table1[[#This Row],[PaymentMethod]]= "Electronic check"), "High Risk", "Standard")</f>
        <v>Standard</v>
      </c>
      <c r="Y6975" s="11">
        <f>IFERROR(Table1[[#This Row],[TotalCharges]]/Table1[[#This Row],[tenure]],"0")</f>
        <v>91.914150943396223</v>
      </c>
      <c r="Z6975" t="str">
        <f>IF(Table1[[#This Row],[SeniorCitizen]]=1,"Yes","No")</f>
        <v>Yes</v>
      </c>
    </row>
    <row r="6976" spans="1:26" x14ac:dyDescent="0.3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s="2">
        <v>98.85</v>
      </c>
      <c r="T6976" s="2">
        <v>4947.55</v>
      </c>
      <c r="U6976" t="s">
        <v>24</v>
      </c>
      <c r="V6976">
        <f>COUNTIF(Table1[[#This Row],[OnlineSecurity]:[StreamingMovies]], "Yes")</f>
        <v>3</v>
      </c>
      <c r="W6976" t="str" cm="1">
        <f t="array" ref="W6976">_xlfn.IFS(Table1[[#This Row],[tenure]]&lt;=12,"0-1 Years", Table1[[#This Row],[tenure]] &lt;=36, "1-3 Years",Table1[[#This Row],[tenure]]&lt;=60, "3-5 Years",Table1[[#This Row],[tenure]]&gt;60,"5+ Years")</f>
        <v>3-5 Years</v>
      </c>
      <c r="X6976" t="str">
        <f>IF(AND(Table1[[#This Row],[Contract]]="Month-to-Month", Table1[[#This Row],[PaymentMethod]]= "Electronic check"), "High Risk", "Standard")</f>
        <v>Standard</v>
      </c>
      <c r="Y6976" s="11">
        <f>IFERROR(Table1[[#This Row],[TotalCharges]]/Table1[[#This Row],[tenure]],"0")</f>
        <v>97.010784313725495</v>
      </c>
      <c r="Z6976" t="str">
        <f>IF(Table1[[#This Row],[SeniorCitizen]]=1,"Yes","No")</f>
        <v>No</v>
      </c>
    </row>
    <row r="6977" spans="1:26" x14ac:dyDescent="0.3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s="2">
        <v>64.349999999999994</v>
      </c>
      <c r="T6977" s="2">
        <v>1558.65</v>
      </c>
      <c r="U6977" t="s">
        <v>24</v>
      </c>
      <c r="V6977">
        <f>COUNTIF(Table1[[#This Row],[OnlineSecurity]:[StreamingMovies]], "Yes")</f>
        <v>3</v>
      </c>
      <c r="W6977" t="str" cm="1">
        <f t="array" ref="W6977">_xlfn.IFS(Table1[[#This Row],[tenure]]&lt;=12,"0-1 Years", Table1[[#This Row],[tenure]] &lt;=36, "1-3 Years",Table1[[#This Row],[tenure]]&lt;=60, "3-5 Years",Table1[[#This Row],[tenure]]&gt;60,"5+ Years")</f>
        <v>1-3 Years</v>
      </c>
      <c r="X6977" t="str">
        <f>IF(AND(Table1[[#This Row],[Contract]]="Month-to-Month", Table1[[#This Row],[PaymentMethod]]= "Electronic check"), "High Risk", "Standard")</f>
        <v>Standard</v>
      </c>
      <c r="Y6977" s="11">
        <f>IFERROR(Table1[[#This Row],[TotalCharges]]/Table1[[#This Row],[tenure]],"0")</f>
        <v>64.943750000000009</v>
      </c>
      <c r="Z6977" t="str">
        <f>IF(Table1[[#This Row],[SeniorCitizen]]=1,"Yes","No")</f>
        <v>No</v>
      </c>
    </row>
    <row r="6978" spans="1:26" x14ac:dyDescent="0.3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7105</v>
      </c>
      <c r="S6978" s="2">
        <v>72</v>
      </c>
      <c r="T6978" s="2">
        <v>4284.2</v>
      </c>
      <c r="U6978" t="s">
        <v>24</v>
      </c>
      <c r="V6978">
        <f>COUNTIF(Table1[[#This Row],[OnlineSecurity]:[StreamingMovies]], "Yes")</f>
        <v>4</v>
      </c>
      <c r="W6978" t="str" cm="1">
        <f t="array" ref="W6978">_xlfn.IFS(Table1[[#This Row],[tenure]]&lt;=12,"0-1 Years", Table1[[#This Row],[tenure]] &lt;=36, "1-3 Years",Table1[[#This Row],[tenure]]&lt;=60, "3-5 Years",Table1[[#This Row],[tenure]]&gt;60,"5+ Years")</f>
        <v>5+ Years</v>
      </c>
      <c r="X6978" t="str">
        <f>IF(AND(Table1[[#This Row],[Contract]]="Month-to-Month", Table1[[#This Row],[PaymentMethod]]= "Electronic check"), "High Risk", "Standard")</f>
        <v>Standard</v>
      </c>
      <c r="Y6978" s="11">
        <f>IFERROR(Table1[[#This Row],[TotalCharges]]/Table1[[#This Row],[tenure]],"0")</f>
        <v>69.099999999999994</v>
      </c>
      <c r="Z6978" t="str">
        <f>IF(Table1[[#This Row],[SeniorCitizen]]=1,"Yes","No")</f>
        <v>No</v>
      </c>
    </row>
    <row r="6979" spans="1:26" x14ac:dyDescent="0.3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s="2">
        <v>49.7</v>
      </c>
      <c r="T6979" s="2">
        <v>1218.25</v>
      </c>
      <c r="U6979" t="s">
        <v>24</v>
      </c>
      <c r="V6979">
        <f>COUNTIF(Table1[[#This Row],[OnlineSecurity]:[StreamingMovies]], "Yes")</f>
        <v>1</v>
      </c>
      <c r="W6979" t="str" cm="1">
        <f t="array" ref="W6979">_xlfn.IFS(Table1[[#This Row],[tenure]]&lt;=12,"0-1 Years", Table1[[#This Row],[tenure]] &lt;=36, "1-3 Years",Table1[[#This Row],[tenure]]&lt;=60, "3-5 Years",Table1[[#This Row],[tenure]]&gt;60,"5+ Years")</f>
        <v>1-3 Years</v>
      </c>
      <c r="X6979" t="str">
        <f>IF(AND(Table1[[#This Row],[Contract]]="Month-to-Month", Table1[[#This Row],[PaymentMethod]]= "Electronic check"), "High Risk", "Standard")</f>
        <v>Standard</v>
      </c>
      <c r="Y6979" s="11">
        <f>IFERROR(Table1[[#This Row],[TotalCharges]]/Table1[[#This Row],[tenure]],"0")</f>
        <v>50.760416666666664</v>
      </c>
      <c r="Z6979" t="str">
        <f>IF(Table1[[#This Row],[SeniorCitizen]]=1,"Yes","No")</f>
        <v>No</v>
      </c>
    </row>
    <row r="6980" spans="1:26" x14ac:dyDescent="0.3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s="2">
        <v>80.7</v>
      </c>
      <c r="T6980" s="2">
        <v>5617.95</v>
      </c>
      <c r="U6980" t="s">
        <v>24</v>
      </c>
      <c r="V6980">
        <f>COUNTIF(Table1[[#This Row],[OnlineSecurity]:[StreamingMovies]], "Yes")</f>
        <v>5</v>
      </c>
      <c r="W6980" t="str" cm="1">
        <f t="array" ref="W6980">_xlfn.IFS(Table1[[#This Row],[tenure]]&lt;=12,"0-1 Years", Table1[[#This Row],[tenure]] &lt;=36, "1-3 Years",Table1[[#This Row],[tenure]]&lt;=60, "3-5 Years",Table1[[#This Row],[tenure]]&gt;60,"5+ Years")</f>
        <v>5+ Years</v>
      </c>
      <c r="X6980" t="str">
        <f>IF(AND(Table1[[#This Row],[Contract]]="Month-to-Month", Table1[[#This Row],[PaymentMethod]]= "Electronic check"), "High Risk", "Standard")</f>
        <v>Standard</v>
      </c>
      <c r="Y6980" s="11">
        <f>IFERROR(Table1[[#This Row],[TotalCharges]]/Table1[[#This Row],[tenure]],"0")</f>
        <v>80.256428571428572</v>
      </c>
      <c r="Z6980" t="str">
        <f>IF(Table1[[#This Row],[SeniorCitizen]]=1,"Yes","No")</f>
        <v>No</v>
      </c>
    </row>
    <row r="6981" spans="1:26" x14ac:dyDescent="0.35">
      <c r="A6981" t="s">
        <v>7016</v>
      </c>
      <c r="B6981" t="s">
        <v>30</v>
      </c>
      <c r="C6981">
        <v>0</v>
      </c>
      <c r="D6981" t="s">
        <v>24</v>
      </c>
      <c r="E6981" t="s">
        <v>23</v>
      </c>
      <c r="F6981">
        <v>1</v>
      </c>
      <c r="G6981" t="s">
        <v>24</v>
      </c>
      <c r="H6981" t="s">
        <v>24</v>
      </c>
      <c r="I6981" t="s">
        <v>26</v>
      </c>
      <c r="J6981" t="s">
        <v>24</v>
      </c>
      <c r="K6981" t="s">
        <v>24</v>
      </c>
      <c r="L6981" t="s">
        <v>24</v>
      </c>
      <c r="M6981" t="s">
        <v>24</v>
      </c>
      <c r="N6981" t="s">
        <v>24</v>
      </c>
      <c r="O6981" t="s">
        <v>24</v>
      </c>
      <c r="P6981" t="s">
        <v>27</v>
      </c>
      <c r="Q6981" t="s">
        <v>24</v>
      </c>
      <c r="R6981" t="s">
        <v>32</v>
      </c>
      <c r="S6981" s="2">
        <v>24.2</v>
      </c>
      <c r="T6981" s="2">
        <v>24.2</v>
      </c>
      <c r="U6981" t="s">
        <v>24</v>
      </c>
      <c r="V6981">
        <f>COUNTIF(Table1[[#This Row],[OnlineSecurity]:[StreamingMovies]], "Yes")</f>
        <v>0</v>
      </c>
      <c r="W6981" t="str" cm="1">
        <f t="array" ref="W6981">_xlfn.IFS(Table1[[#This Row],[tenure]]&lt;=12,"0-1 Years", Table1[[#This Row],[tenure]] &lt;=36, "1-3 Years",Table1[[#This Row],[tenure]]&lt;=60, "3-5 Years",Table1[[#This Row],[tenure]]&gt;60,"5+ Years")</f>
        <v>0-1 Years</v>
      </c>
      <c r="X6981" t="str">
        <f>IF(AND(Table1[[#This Row],[Contract]]="Month-to-Month", Table1[[#This Row],[PaymentMethod]]= "Electronic check"), "High Risk", "Standard")</f>
        <v>Standard</v>
      </c>
      <c r="Y6981" s="11">
        <f>IFERROR(Table1[[#This Row],[TotalCharges]]/Table1[[#This Row],[tenure]],"0")</f>
        <v>24.2</v>
      </c>
      <c r="Z6981" t="str">
        <f>IF(Table1[[#This Row],[SeniorCitizen]]=1,"Yes","No")</f>
        <v>No</v>
      </c>
    </row>
    <row r="6982" spans="1:26" x14ac:dyDescent="0.35">
      <c r="A6982" t="s">
        <v>7017</v>
      </c>
      <c r="B6982" t="s">
        <v>30</v>
      </c>
      <c r="C6982">
        <v>1</v>
      </c>
      <c r="D6982" t="s">
        <v>24</v>
      </c>
      <c r="E6982" t="s">
        <v>24</v>
      </c>
      <c r="F6982">
        <v>16</v>
      </c>
      <c r="G6982" t="s">
        <v>24</v>
      </c>
      <c r="H6982" t="s">
        <v>24</v>
      </c>
      <c r="I6982" t="s">
        <v>26</v>
      </c>
      <c r="J6982" t="s">
        <v>24</v>
      </c>
      <c r="K6982" t="s">
        <v>23</v>
      </c>
      <c r="L6982" t="s">
        <v>24</v>
      </c>
      <c r="M6982" t="s">
        <v>24</v>
      </c>
      <c r="N6982" t="s">
        <v>23</v>
      </c>
      <c r="O6982" t="s">
        <v>24</v>
      </c>
      <c r="P6982" t="s">
        <v>27</v>
      </c>
      <c r="Q6982" t="s">
        <v>23</v>
      </c>
      <c r="R6982" t="s">
        <v>32</v>
      </c>
      <c r="S6982" s="2">
        <v>39</v>
      </c>
      <c r="T6982" s="2">
        <v>679.85</v>
      </c>
      <c r="U6982" t="s">
        <v>23</v>
      </c>
      <c r="V6982">
        <f>COUNTIF(Table1[[#This Row],[OnlineSecurity]:[StreamingMovies]], "Yes")</f>
        <v>2</v>
      </c>
      <c r="W6982" t="str" cm="1">
        <f t="array" ref="W6982">_xlfn.IFS(Table1[[#This Row],[tenure]]&lt;=12,"0-1 Years", Table1[[#This Row],[tenure]] &lt;=36, "1-3 Years",Table1[[#This Row],[tenure]]&lt;=60, "3-5 Years",Table1[[#This Row],[tenure]]&gt;60,"5+ Years")</f>
        <v>1-3 Years</v>
      </c>
      <c r="X6982" t="str">
        <f>IF(AND(Table1[[#This Row],[Contract]]="Month-to-Month", Table1[[#This Row],[PaymentMethod]]= "Electronic check"), "High Risk", "Standard")</f>
        <v>Standard</v>
      </c>
      <c r="Y6982" s="11">
        <f>IFERROR(Table1[[#This Row],[TotalCharges]]/Table1[[#This Row],[tenure]],"0")</f>
        <v>42.490625000000001</v>
      </c>
      <c r="Z6982" t="str">
        <f>IF(Table1[[#This Row],[SeniorCitizen]]=1,"Yes","No")</f>
        <v>Yes</v>
      </c>
    </row>
    <row r="6983" spans="1:26" x14ac:dyDescent="0.3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s="2">
        <v>65.45</v>
      </c>
      <c r="T6983" s="2">
        <v>554.45000000000005</v>
      </c>
      <c r="U6983" t="s">
        <v>24</v>
      </c>
      <c r="V6983">
        <f>COUNTIF(Table1[[#This Row],[OnlineSecurity]:[StreamingMovies]], "Yes")</f>
        <v>3</v>
      </c>
      <c r="W6983" t="str" cm="1">
        <f t="array" ref="W6983">_xlfn.IFS(Table1[[#This Row],[tenure]]&lt;=12,"0-1 Years", Table1[[#This Row],[tenure]] &lt;=36, "1-3 Years",Table1[[#This Row],[tenure]]&lt;=60, "3-5 Years",Table1[[#This Row],[tenure]]&gt;60,"5+ Years")</f>
        <v>0-1 Years</v>
      </c>
      <c r="X6983" t="str">
        <f>IF(AND(Table1[[#This Row],[Contract]]="Month-to-Month", Table1[[#This Row],[PaymentMethod]]= "Electronic check"), "High Risk", "Standard")</f>
        <v>High Risk</v>
      </c>
      <c r="Y6983" s="11">
        <f>IFERROR(Table1[[#This Row],[TotalCharges]]/Table1[[#This Row],[tenure]],"0")</f>
        <v>69.306250000000006</v>
      </c>
      <c r="Z6983" t="str">
        <f>IF(Table1[[#This Row],[SeniorCitizen]]=1,"Yes","No")</f>
        <v>No</v>
      </c>
    </row>
    <row r="6984" spans="1:26" x14ac:dyDescent="0.3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s="2">
        <v>74.349999999999994</v>
      </c>
      <c r="T6984" s="2">
        <v>5237.3999999999996</v>
      </c>
      <c r="U6984" t="s">
        <v>24</v>
      </c>
      <c r="V6984">
        <f>COUNTIF(Table1[[#This Row],[OnlineSecurity]:[StreamingMovies]], "Yes")</f>
        <v>5</v>
      </c>
      <c r="W6984" t="str" cm="1">
        <f t="array" ref="W6984">_xlfn.IFS(Table1[[#This Row],[tenure]]&lt;=12,"0-1 Years", Table1[[#This Row],[tenure]] &lt;=36, "1-3 Years",Table1[[#This Row],[tenure]]&lt;=60, "3-5 Years",Table1[[#This Row],[tenure]]&gt;60,"5+ Years")</f>
        <v>5+ Years</v>
      </c>
      <c r="X6984" t="str">
        <f>IF(AND(Table1[[#This Row],[Contract]]="Month-to-Month", Table1[[#This Row],[PaymentMethod]]= "Electronic check"), "High Risk", "Standard")</f>
        <v>Standard</v>
      </c>
      <c r="Y6984" s="11">
        <f>IFERROR(Table1[[#This Row],[TotalCharges]]/Table1[[#This Row],[tenure]],"0")</f>
        <v>72.74166666666666</v>
      </c>
      <c r="Z6984" t="str">
        <f>IF(Table1[[#This Row],[SeniorCitizen]]=1,"Yes","No")</f>
        <v>No</v>
      </c>
    </row>
    <row r="6985" spans="1:26" x14ac:dyDescent="0.3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7104</v>
      </c>
      <c r="S6985" s="2">
        <v>83.2</v>
      </c>
      <c r="T6985" s="2">
        <v>2032.3</v>
      </c>
      <c r="U6985" t="s">
        <v>24</v>
      </c>
      <c r="V6985">
        <f>COUNTIF(Table1[[#This Row],[OnlineSecurity]:[StreamingMovies]], "Yes")</f>
        <v>3</v>
      </c>
      <c r="W6985" t="str" cm="1">
        <f t="array" ref="W6985">_xlfn.IFS(Table1[[#This Row],[tenure]]&lt;=12,"0-1 Years", Table1[[#This Row],[tenure]] &lt;=36, "1-3 Years",Table1[[#This Row],[tenure]]&lt;=60, "3-5 Years",Table1[[#This Row],[tenure]]&gt;60,"5+ Years")</f>
        <v>1-3 Years</v>
      </c>
      <c r="X6985" t="str">
        <f>IF(AND(Table1[[#This Row],[Contract]]="Month-to-Month", Table1[[#This Row],[PaymentMethod]]= "Electronic check"), "High Risk", "Standard")</f>
        <v>Standard</v>
      </c>
      <c r="Y6985" s="11">
        <f>IFERROR(Table1[[#This Row],[TotalCharges]]/Table1[[#This Row],[tenure]],"0")</f>
        <v>88.360869565217385</v>
      </c>
      <c r="Z6985" t="str">
        <f>IF(Table1[[#This Row],[SeniorCitizen]]=1,"Yes","No")</f>
        <v>No</v>
      </c>
    </row>
    <row r="6986" spans="1:26" x14ac:dyDescent="0.35">
      <c r="A6986" t="s">
        <v>7021</v>
      </c>
      <c r="B6986" t="s">
        <v>30</v>
      </c>
      <c r="C6986">
        <v>0</v>
      </c>
      <c r="D6986" t="s">
        <v>24</v>
      </c>
      <c r="E6986" t="s">
        <v>23</v>
      </c>
      <c r="F6986">
        <v>31</v>
      </c>
      <c r="G6986" t="s">
        <v>24</v>
      </c>
      <c r="H6986" t="s">
        <v>24</v>
      </c>
      <c r="I6986" t="s">
        <v>26</v>
      </c>
      <c r="J6986" t="s">
        <v>24</v>
      </c>
      <c r="K6986" t="s">
        <v>24</v>
      </c>
      <c r="L6986" t="s">
        <v>24</v>
      </c>
      <c r="M6986" t="s">
        <v>24</v>
      </c>
      <c r="N6986" t="s">
        <v>24</v>
      </c>
      <c r="O6986" t="s">
        <v>24</v>
      </c>
      <c r="P6986" t="s">
        <v>27</v>
      </c>
      <c r="Q6986" t="s">
        <v>24</v>
      </c>
      <c r="R6986" t="s">
        <v>7105</v>
      </c>
      <c r="S6986" s="2">
        <v>25</v>
      </c>
      <c r="T6986" s="2">
        <v>789.2</v>
      </c>
      <c r="U6986" t="s">
        <v>24</v>
      </c>
      <c r="V6986">
        <f>COUNTIF(Table1[[#This Row],[OnlineSecurity]:[StreamingMovies]], "Yes")</f>
        <v>0</v>
      </c>
      <c r="W6986" t="str" cm="1">
        <f t="array" ref="W6986">_xlfn.IFS(Table1[[#This Row],[tenure]]&lt;=12,"0-1 Years", Table1[[#This Row],[tenure]] &lt;=36, "1-3 Years",Table1[[#This Row],[tenure]]&lt;=60, "3-5 Years",Table1[[#This Row],[tenure]]&gt;60,"5+ Years")</f>
        <v>1-3 Years</v>
      </c>
      <c r="X6986" t="str">
        <f>IF(AND(Table1[[#This Row],[Contract]]="Month-to-Month", Table1[[#This Row],[PaymentMethod]]= "Electronic check"), "High Risk", "Standard")</f>
        <v>Standard</v>
      </c>
      <c r="Y6986" s="11">
        <f>IFERROR(Table1[[#This Row],[TotalCharges]]/Table1[[#This Row],[tenure]],"0")</f>
        <v>25.458064516129035</v>
      </c>
      <c r="Z6986" t="str">
        <f>IF(Table1[[#This Row],[SeniorCitizen]]=1,"Yes","No")</f>
        <v>No</v>
      </c>
    </row>
    <row r="6987" spans="1:26" x14ac:dyDescent="0.35">
      <c r="A6987" t="s">
        <v>7022</v>
      </c>
      <c r="B6987" t="s">
        <v>30</v>
      </c>
      <c r="C6987">
        <v>0</v>
      </c>
      <c r="D6987" t="s">
        <v>23</v>
      </c>
      <c r="E6987" t="s">
        <v>23</v>
      </c>
      <c r="F6987">
        <v>37</v>
      </c>
      <c r="G6987" t="s">
        <v>24</v>
      </c>
      <c r="H6987" t="s">
        <v>24</v>
      </c>
      <c r="I6987" t="s">
        <v>26</v>
      </c>
      <c r="J6987" t="s">
        <v>23</v>
      </c>
      <c r="K6987" t="s">
        <v>24</v>
      </c>
      <c r="L6987" t="s">
        <v>23</v>
      </c>
      <c r="M6987" t="s">
        <v>23</v>
      </c>
      <c r="N6987" t="s">
        <v>24</v>
      </c>
      <c r="O6987" t="s">
        <v>24</v>
      </c>
      <c r="P6987" t="s">
        <v>31</v>
      </c>
      <c r="Q6987" t="s">
        <v>23</v>
      </c>
      <c r="R6987" t="s">
        <v>28</v>
      </c>
      <c r="S6987" s="2">
        <v>40.200000000000003</v>
      </c>
      <c r="T6987" s="2">
        <v>1525.35</v>
      </c>
      <c r="U6987" t="s">
        <v>24</v>
      </c>
      <c r="V6987">
        <f>COUNTIF(Table1[[#This Row],[OnlineSecurity]:[StreamingMovies]], "Yes")</f>
        <v>3</v>
      </c>
      <c r="W6987" t="str" cm="1">
        <f t="array" ref="W6987">_xlfn.IFS(Table1[[#This Row],[tenure]]&lt;=12,"0-1 Years", Table1[[#This Row],[tenure]] &lt;=36, "1-3 Years",Table1[[#This Row],[tenure]]&lt;=60, "3-5 Years",Table1[[#This Row],[tenure]]&gt;60,"5+ Years")</f>
        <v>3-5 Years</v>
      </c>
      <c r="X6987" t="str">
        <f>IF(AND(Table1[[#This Row],[Contract]]="Month-to-Month", Table1[[#This Row],[PaymentMethod]]= "Electronic check"), "High Risk", "Standard")</f>
        <v>Standard</v>
      </c>
      <c r="Y6987" s="11">
        <f>IFERROR(Table1[[#This Row],[TotalCharges]]/Table1[[#This Row],[tenure]],"0")</f>
        <v>41.225675675675674</v>
      </c>
      <c r="Z6987" t="str">
        <f>IF(Table1[[#This Row],[SeniorCitizen]]=1,"Yes","No")</f>
        <v>No</v>
      </c>
    </row>
    <row r="6988" spans="1:26" x14ac:dyDescent="0.3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7105</v>
      </c>
      <c r="S6988" s="2">
        <v>94.1</v>
      </c>
      <c r="T6988" s="2">
        <v>2804.45</v>
      </c>
      <c r="U6988" t="s">
        <v>23</v>
      </c>
      <c r="V6988">
        <f>COUNTIF(Table1[[#This Row],[OnlineSecurity]:[StreamingMovies]], "Yes")</f>
        <v>3</v>
      </c>
      <c r="W6988" t="str" cm="1">
        <f t="array" ref="W6988">_xlfn.IFS(Table1[[#This Row],[tenure]]&lt;=12,"0-1 Years", Table1[[#This Row],[tenure]] &lt;=36, "1-3 Years",Table1[[#This Row],[tenure]]&lt;=60, "3-5 Years",Table1[[#This Row],[tenure]]&gt;60,"5+ Years")</f>
        <v>1-3 Years</v>
      </c>
      <c r="X6988" t="str">
        <f>IF(AND(Table1[[#This Row],[Contract]]="Month-to-Month", Table1[[#This Row],[PaymentMethod]]= "Electronic check"), "High Risk", "Standard")</f>
        <v>Standard</v>
      </c>
      <c r="Y6988" s="11">
        <f>IFERROR(Table1[[#This Row],[TotalCharges]]/Table1[[#This Row],[tenure]],"0")</f>
        <v>93.481666666666655</v>
      </c>
      <c r="Z6988" t="str">
        <f>IF(Table1[[#This Row],[SeniorCitizen]]=1,"Yes","No")</f>
        <v>No</v>
      </c>
    </row>
    <row r="6989" spans="1:26" x14ac:dyDescent="0.3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s="2">
        <v>108.35</v>
      </c>
      <c r="T6989" s="2">
        <v>3726.15</v>
      </c>
      <c r="U6989" t="s">
        <v>24</v>
      </c>
      <c r="V6989">
        <f>COUNTIF(Table1[[#This Row],[OnlineSecurity]:[StreamingMovies]], "Yes")</f>
        <v>5</v>
      </c>
      <c r="W6989" t="str" cm="1">
        <f t="array" ref="W6989">_xlfn.IFS(Table1[[#This Row],[tenure]]&lt;=12,"0-1 Years", Table1[[#This Row],[tenure]] &lt;=36, "1-3 Years",Table1[[#This Row],[tenure]]&lt;=60, "3-5 Years",Table1[[#This Row],[tenure]]&gt;60,"5+ Years")</f>
        <v>1-3 Years</v>
      </c>
      <c r="X6989" t="str">
        <f>IF(AND(Table1[[#This Row],[Contract]]="Month-to-Month", Table1[[#This Row],[PaymentMethod]]= "Electronic check"), "High Risk", "Standard")</f>
        <v>Standard</v>
      </c>
      <c r="Y6989" s="11">
        <f>IFERROR(Table1[[#This Row],[TotalCharges]]/Table1[[#This Row],[tenure]],"0")</f>
        <v>106.46142857142857</v>
      </c>
      <c r="Z6989" t="str">
        <f>IF(Table1[[#This Row],[SeniorCitizen]]=1,"Yes","No")</f>
        <v>Yes</v>
      </c>
    </row>
    <row r="6990" spans="1:26" x14ac:dyDescent="0.3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7105</v>
      </c>
      <c r="S6990" s="2">
        <v>69.5</v>
      </c>
      <c r="T6990" s="2">
        <v>1652.1</v>
      </c>
      <c r="U6990" t="s">
        <v>24</v>
      </c>
      <c r="V6990">
        <f>COUNTIF(Table1[[#This Row],[OnlineSecurity]:[StreamingMovies]], "Yes")</f>
        <v>3</v>
      </c>
      <c r="W6990" t="str" cm="1">
        <f t="array" ref="W6990">_xlfn.IFS(Table1[[#This Row],[tenure]]&lt;=12,"0-1 Years", Table1[[#This Row],[tenure]] &lt;=36, "1-3 Years",Table1[[#This Row],[tenure]]&lt;=60, "3-5 Years",Table1[[#This Row],[tenure]]&gt;60,"5+ Years")</f>
        <v>1-3 Years</v>
      </c>
      <c r="X6990" t="str">
        <f>IF(AND(Table1[[#This Row],[Contract]]="Month-to-Month", Table1[[#This Row],[PaymentMethod]]= "Electronic check"), "High Risk", "Standard")</f>
        <v>Standard</v>
      </c>
      <c r="Y6990" s="11">
        <f>IFERROR(Table1[[#This Row],[TotalCharges]]/Table1[[#This Row],[tenure]],"0")</f>
        <v>71.830434782608691</v>
      </c>
      <c r="Z6990" t="str">
        <f>IF(Table1[[#This Row],[SeniorCitizen]]=1,"Yes","No")</f>
        <v>No</v>
      </c>
    </row>
    <row r="6991" spans="1:26" x14ac:dyDescent="0.3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7104</v>
      </c>
      <c r="S6991" s="2">
        <v>76</v>
      </c>
      <c r="T6991" s="2">
        <v>1588.75</v>
      </c>
      <c r="U6991" t="s">
        <v>24</v>
      </c>
      <c r="V6991">
        <f>COUNTIF(Table1[[#This Row],[OnlineSecurity]:[StreamingMovies]], "Yes")</f>
        <v>3</v>
      </c>
      <c r="W6991" t="str" cm="1">
        <f t="array" ref="W6991">_xlfn.IFS(Table1[[#This Row],[tenure]]&lt;=12,"0-1 Years", Table1[[#This Row],[tenure]] &lt;=36, "1-3 Years",Table1[[#This Row],[tenure]]&lt;=60, "3-5 Years",Table1[[#This Row],[tenure]]&gt;60,"5+ Years")</f>
        <v>1-3 Years</v>
      </c>
      <c r="X6991" t="str">
        <f>IF(AND(Table1[[#This Row],[Contract]]="Month-to-Month", Table1[[#This Row],[PaymentMethod]]= "Electronic check"), "High Risk", "Standard")</f>
        <v>Standard</v>
      </c>
      <c r="Y6991" s="11">
        <f>IFERROR(Table1[[#This Row],[TotalCharges]]/Table1[[#This Row],[tenure]],"0")</f>
        <v>79.4375</v>
      </c>
      <c r="Z6991" t="str">
        <f>IF(Table1[[#This Row],[SeniorCitizen]]=1,"Yes","No")</f>
        <v>No</v>
      </c>
    </row>
    <row r="6992" spans="1:26" x14ac:dyDescent="0.3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s="2">
        <v>93.6</v>
      </c>
      <c r="T6992" s="2">
        <v>3366.05</v>
      </c>
      <c r="U6992" t="s">
        <v>24</v>
      </c>
      <c r="V6992">
        <f>COUNTIF(Table1[[#This Row],[OnlineSecurity]:[StreamingMovies]], "Yes")</f>
        <v>3</v>
      </c>
      <c r="W6992" t="str" cm="1">
        <f t="array" ref="W6992">_xlfn.IFS(Table1[[#This Row],[tenure]]&lt;=12,"0-1 Years", Table1[[#This Row],[tenure]] &lt;=36, "1-3 Years",Table1[[#This Row],[tenure]]&lt;=60, "3-5 Years",Table1[[#This Row],[tenure]]&gt;60,"5+ Years")</f>
        <v>1-3 Years</v>
      </c>
      <c r="X6992" t="str">
        <f>IF(AND(Table1[[#This Row],[Contract]]="Month-to-Month", Table1[[#This Row],[PaymentMethod]]= "Electronic check"), "High Risk", "Standard")</f>
        <v>High Risk</v>
      </c>
      <c r="Y6992" s="11">
        <f>IFERROR(Table1[[#This Row],[TotalCharges]]/Table1[[#This Row],[tenure]],"0")</f>
        <v>93.501388888888897</v>
      </c>
      <c r="Z6992" t="str">
        <f>IF(Table1[[#This Row],[SeniorCitizen]]=1,"Yes","No")</f>
        <v>No</v>
      </c>
    </row>
    <row r="6993" spans="1:26" x14ac:dyDescent="0.3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7104</v>
      </c>
      <c r="S6993" s="2">
        <v>95.65</v>
      </c>
      <c r="T6993" s="2">
        <v>778.1</v>
      </c>
      <c r="U6993" t="s">
        <v>23</v>
      </c>
      <c r="V6993">
        <f>COUNTIF(Table1[[#This Row],[OnlineSecurity]:[StreamingMovies]], "Yes")</f>
        <v>2</v>
      </c>
      <c r="W6993" t="str" cm="1">
        <f t="array" ref="W6993">_xlfn.IFS(Table1[[#This Row],[tenure]]&lt;=12,"0-1 Years", Table1[[#This Row],[tenure]] &lt;=36, "1-3 Years",Table1[[#This Row],[tenure]]&lt;=60, "3-5 Years",Table1[[#This Row],[tenure]]&gt;60,"5+ Years")</f>
        <v>0-1 Years</v>
      </c>
      <c r="X6993" t="str">
        <f>IF(AND(Table1[[#This Row],[Contract]]="Month-to-Month", Table1[[#This Row],[PaymentMethod]]= "Electronic check"), "High Risk", "Standard")</f>
        <v>Standard</v>
      </c>
      <c r="Y6993" s="11">
        <f>IFERROR(Table1[[#This Row],[TotalCharges]]/Table1[[#This Row],[tenure]],"0")</f>
        <v>97.262500000000003</v>
      </c>
      <c r="Z6993" t="str">
        <f>IF(Table1[[#This Row],[SeniorCitizen]]=1,"Yes","No")</f>
        <v>No</v>
      </c>
    </row>
    <row r="6994" spans="1:26" x14ac:dyDescent="0.3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7104</v>
      </c>
      <c r="S6994" s="2">
        <v>100.55</v>
      </c>
      <c r="T6994" s="2">
        <v>7113.75</v>
      </c>
      <c r="U6994" t="s">
        <v>24</v>
      </c>
      <c r="V6994">
        <f>COUNTIF(Table1[[#This Row],[OnlineSecurity]:[StreamingMovies]], "Yes")</f>
        <v>3</v>
      </c>
      <c r="W6994" t="str" cm="1">
        <f t="array" ref="W6994">_xlfn.IFS(Table1[[#This Row],[tenure]]&lt;=12,"0-1 Years", Table1[[#This Row],[tenure]] &lt;=36, "1-3 Years",Table1[[#This Row],[tenure]]&lt;=60, "3-5 Years",Table1[[#This Row],[tenure]]&gt;60,"5+ Years")</f>
        <v>5+ Years</v>
      </c>
      <c r="X6994" t="str">
        <f>IF(AND(Table1[[#This Row],[Contract]]="Month-to-Month", Table1[[#This Row],[PaymentMethod]]= "Electronic check"), "High Risk", "Standard")</f>
        <v>Standard</v>
      </c>
      <c r="Y6994" s="11">
        <f>IFERROR(Table1[[#This Row],[TotalCharges]]/Table1[[#This Row],[tenure]],"0")</f>
        <v>100.19366197183099</v>
      </c>
      <c r="Z6994" t="str">
        <f>IF(Table1[[#This Row],[SeniorCitizen]]=1,"Yes","No")</f>
        <v>No</v>
      </c>
    </row>
    <row r="6995" spans="1:26" x14ac:dyDescent="0.3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s="2">
        <v>88.05</v>
      </c>
      <c r="T6995" s="2">
        <v>4367.3500000000004</v>
      </c>
      <c r="U6995" t="s">
        <v>23</v>
      </c>
      <c r="V6995">
        <f>COUNTIF(Table1[[#This Row],[OnlineSecurity]:[StreamingMovies]], "Yes")</f>
        <v>2</v>
      </c>
      <c r="W6995" t="str" cm="1">
        <f t="array" ref="W6995">_xlfn.IFS(Table1[[#This Row],[tenure]]&lt;=12,"0-1 Years", Table1[[#This Row],[tenure]] &lt;=36, "1-3 Years",Table1[[#This Row],[tenure]]&lt;=60, "3-5 Years",Table1[[#This Row],[tenure]]&gt;60,"5+ Years")</f>
        <v>3-5 Years</v>
      </c>
      <c r="X6995" t="str">
        <f>IF(AND(Table1[[#This Row],[Contract]]="Month-to-Month", Table1[[#This Row],[PaymentMethod]]= "Electronic check"), "High Risk", "Standard")</f>
        <v>High Risk</v>
      </c>
      <c r="Y6995" s="11">
        <f>IFERROR(Table1[[#This Row],[TotalCharges]]/Table1[[#This Row],[tenure]],"0")</f>
        <v>87.347000000000008</v>
      </c>
      <c r="Z6995" t="str">
        <f>IF(Table1[[#This Row],[SeniorCitizen]]=1,"Yes","No")</f>
        <v>Yes</v>
      </c>
    </row>
    <row r="6996" spans="1:26" x14ac:dyDescent="0.35">
      <c r="A6996" t="s">
        <v>7031</v>
      </c>
      <c r="B6996" t="s">
        <v>22</v>
      </c>
      <c r="C6996">
        <v>0</v>
      </c>
      <c r="D6996" t="s">
        <v>23</v>
      </c>
      <c r="E6996" t="s">
        <v>23</v>
      </c>
      <c r="F6996">
        <v>43</v>
      </c>
      <c r="G6996" t="s">
        <v>23</v>
      </c>
      <c r="H6996" t="s">
        <v>23</v>
      </c>
      <c r="I6996" t="s">
        <v>24</v>
      </c>
      <c r="J6996" t="s">
        <v>24</v>
      </c>
      <c r="K6996" t="s">
        <v>24</v>
      </c>
      <c r="L6996" t="s">
        <v>24</v>
      </c>
      <c r="M6996" t="s">
        <v>24</v>
      </c>
      <c r="N6996" t="s">
        <v>24</v>
      </c>
      <c r="O6996" t="s">
        <v>24</v>
      </c>
      <c r="P6996" t="s">
        <v>31</v>
      </c>
      <c r="Q6996" t="s">
        <v>23</v>
      </c>
      <c r="R6996" t="s">
        <v>7104</v>
      </c>
      <c r="S6996" s="2">
        <v>24.45</v>
      </c>
      <c r="T6996" s="2">
        <v>993.15</v>
      </c>
      <c r="U6996" t="s">
        <v>24</v>
      </c>
      <c r="V6996">
        <f>COUNTIF(Table1[[#This Row],[OnlineSecurity]:[StreamingMovies]], "Yes")</f>
        <v>0</v>
      </c>
      <c r="W6996" t="str" cm="1">
        <f t="array" ref="W6996">_xlfn.IFS(Table1[[#This Row],[tenure]]&lt;=12,"0-1 Years", Table1[[#This Row],[tenure]] &lt;=36, "1-3 Years",Table1[[#This Row],[tenure]]&lt;=60, "3-5 Years",Table1[[#This Row],[tenure]]&gt;60,"5+ Years")</f>
        <v>3-5 Years</v>
      </c>
      <c r="X6996" t="str">
        <f>IF(AND(Table1[[#This Row],[Contract]]="Month-to-Month", Table1[[#This Row],[PaymentMethod]]= "Electronic check"), "High Risk", "Standard")</f>
        <v>Standard</v>
      </c>
      <c r="Y6996" s="11">
        <f>IFERROR(Table1[[#This Row],[TotalCharges]]/Table1[[#This Row],[tenure]],"0")</f>
        <v>23.096511627906978</v>
      </c>
      <c r="Z6996" t="str">
        <f>IF(Table1[[#This Row],[SeniorCitizen]]=1,"Yes","No")</f>
        <v>No</v>
      </c>
    </row>
    <row r="6997" spans="1:26" x14ac:dyDescent="0.3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s="2">
        <v>89.55</v>
      </c>
      <c r="T6997" s="2">
        <v>5012.3500000000004</v>
      </c>
      <c r="U6997" t="s">
        <v>24</v>
      </c>
      <c r="V6997">
        <f>COUNTIF(Table1[[#This Row],[OnlineSecurity]:[StreamingMovies]], "Yes")</f>
        <v>6</v>
      </c>
      <c r="W6997" t="str" cm="1">
        <f t="array" ref="W6997">_xlfn.IFS(Table1[[#This Row],[tenure]]&lt;=12,"0-1 Years", Table1[[#This Row],[tenure]] &lt;=36, "1-3 Years",Table1[[#This Row],[tenure]]&lt;=60, "3-5 Years",Table1[[#This Row],[tenure]]&gt;60,"5+ Years")</f>
        <v>3-5 Years</v>
      </c>
      <c r="X6997" t="str">
        <f>IF(AND(Table1[[#This Row],[Contract]]="Month-to-Month", Table1[[#This Row],[PaymentMethod]]= "Electronic check"), "High Risk", "Standard")</f>
        <v>Standard</v>
      </c>
      <c r="Y6997" s="11">
        <f>IFERROR(Table1[[#This Row],[TotalCharges]]/Table1[[#This Row],[tenure]],"0")</f>
        <v>87.93596491228071</v>
      </c>
      <c r="Z6997" t="str">
        <f>IF(Table1[[#This Row],[SeniorCitizen]]=1,"Yes","No")</f>
        <v>No</v>
      </c>
    </row>
    <row r="6998" spans="1:26" x14ac:dyDescent="0.3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7104</v>
      </c>
      <c r="S6998" s="2">
        <v>66.5</v>
      </c>
      <c r="T6998" s="2">
        <v>2728.6</v>
      </c>
      <c r="U6998" t="s">
        <v>23</v>
      </c>
      <c r="V6998">
        <f>COUNTIF(Table1[[#This Row],[OnlineSecurity]:[StreamingMovies]], "Yes")</f>
        <v>3</v>
      </c>
      <c r="W6998" t="str" cm="1">
        <f t="array" ref="W6998">_xlfn.IFS(Table1[[#This Row],[tenure]]&lt;=12,"0-1 Years", Table1[[#This Row],[tenure]] &lt;=36, "1-3 Years",Table1[[#This Row],[tenure]]&lt;=60, "3-5 Years",Table1[[#This Row],[tenure]]&gt;60,"5+ Years")</f>
        <v>3-5 Years</v>
      </c>
      <c r="X6998" t="str">
        <f>IF(AND(Table1[[#This Row],[Contract]]="Month-to-Month", Table1[[#This Row],[PaymentMethod]]= "Electronic check"), "High Risk", "Standard")</f>
        <v>Standard</v>
      </c>
      <c r="Y6998" s="11">
        <f>IFERROR(Table1[[#This Row],[TotalCharges]]/Table1[[#This Row],[tenure]],"0")</f>
        <v>66.551219512195118</v>
      </c>
      <c r="Z6998" t="str">
        <f>IF(Table1[[#This Row],[SeniorCitizen]]=1,"Yes","No")</f>
        <v>No</v>
      </c>
    </row>
    <row r="6999" spans="1:26" x14ac:dyDescent="0.3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s="2">
        <v>76.099999999999994</v>
      </c>
      <c r="T6999" s="2">
        <v>2093.4</v>
      </c>
      <c r="U6999" t="s">
        <v>24</v>
      </c>
      <c r="V6999">
        <f>COUNTIF(Table1[[#This Row],[OnlineSecurity]:[StreamingMovies]], "Yes")</f>
        <v>1</v>
      </c>
      <c r="W6999" t="str" cm="1">
        <f t="array" ref="W6999">_xlfn.IFS(Table1[[#This Row],[tenure]]&lt;=12,"0-1 Years", Table1[[#This Row],[tenure]] &lt;=36, "1-3 Years",Table1[[#This Row],[tenure]]&lt;=60, "3-5 Years",Table1[[#This Row],[tenure]]&gt;60,"5+ Years")</f>
        <v>1-3 Years</v>
      </c>
      <c r="X6999" t="str">
        <f>IF(AND(Table1[[#This Row],[Contract]]="Month-to-Month", Table1[[#This Row],[PaymentMethod]]= "Electronic check"), "High Risk", "Standard")</f>
        <v>High Risk</v>
      </c>
      <c r="Y6999" s="11">
        <f>IFERROR(Table1[[#This Row],[TotalCharges]]/Table1[[#This Row],[tenure]],"0")</f>
        <v>77.533333333333331</v>
      </c>
      <c r="Z6999" t="str">
        <f>IF(Table1[[#This Row],[SeniorCitizen]]=1,"Yes","No")</f>
        <v>No</v>
      </c>
    </row>
    <row r="7000" spans="1:26" x14ac:dyDescent="0.3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s="2">
        <v>80.5</v>
      </c>
      <c r="T7000" s="2">
        <v>1011.8</v>
      </c>
      <c r="U7000" t="s">
        <v>24</v>
      </c>
      <c r="V7000">
        <f>COUNTIF(Table1[[#This Row],[OnlineSecurity]:[StreamingMovies]], "Yes")</f>
        <v>1</v>
      </c>
      <c r="W7000" t="str" cm="1">
        <f t="array" ref="W7000">_xlfn.IFS(Table1[[#This Row],[tenure]]&lt;=12,"0-1 Years", Table1[[#This Row],[tenure]] &lt;=36, "1-3 Years",Table1[[#This Row],[tenure]]&lt;=60, "3-5 Years",Table1[[#This Row],[tenure]]&gt;60,"5+ Years")</f>
        <v>1-3 Years</v>
      </c>
      <c r="X7000" t="str">
        <f>IF(AND(Table1[[#This Row],[Contract]]="Month-to-Month", Table1[[#This Row],[PaymentMethod]]= "Electronic check"), "High Risk", "Standard")</f>
        <v>High Risk</v>
      </c>
      <c r="Y7000" s="11">
        <f>IFERROR(Table1[[#This Row],[TotalCharges]]/Table1[[#This Row],[tenure]],"0")</f>
        <v>77.830769230769221</v>
      </c>
      <c r="Z7000" t="str">
        <f>IF(Table1[[#This Row],[SeniorCitizen]]=1,"Yes","No")</f>
        <v>No</v>
      </c>
    </row>
    <row r="7001" spans="1:26" x14ac:dyDescent="0.35">
      <c r="A7001" t="s">
        <v>7036</v>
      </c>
      <c r="B7001" t="s">
        <v>30</v>
      </c>
      <c r="C7001">
        <v>0</v>
      </c>
      <c r="D7001" t="s">
        <v>24</v>
      </c>
      <c r="E7001" t="s">
        <v>24</v>
      </c>
      <c r="F7001">
        <v>3</v>
      </c>
      <c r="G7001" t="s">
        <v>24</v>
      </c>
      <c r="H7001" t="s">
        <v>24</v>
      </c>
      <c r="I7001" t="s">
        <v>26</v>
      </c>
      <c r="J7001" t="s">
        <v>23</v>
      </c>
      <c r="K7001" t="s">
        <v>23</v>
      </c>
      <c r="L7001" t="s">
        <v>24</v>
      </c>
      <c r="M7001" t="s">
        <v>24</v>
      </c>
      <c r="N7001" t="s">
        <v>24</v>
      </c>
      <c r="O7001" t="s">
        <v>24</v>
      </c>
      <c r="P7001" t="s">
        <v>27</v>
      </c>
      <c r="Q7001" t="s">
        <v>23</v>
      </c>
      <c r="R7001" t="s">
        <v>32</v>
      </c>
      <c r="S7001" s="2">
        <v>35.450000000000003</v>
      </c>
      <c r="T7001" s="2">
        <v>106.85</v>
      </c>
      <c r="U7001" t="s">
        <v>23</v>
      </c>
      <c r="V7001">
        <f>COUNTIF(Table1[[#This Row],[OnlineSecurity]:[StreamingMovies]], "Yes")</f>
        <v>2</v>
      </c>
      <c r="W7001" t="str" cm="1">
        <f t="array" ref="W7001">_xlfn.IFS(Table1[[#This Row],[tenure]]&lt;=12,"0-1 Years", Table1[[#This Row],[tenure]] &lt;=36, "1-3 Years",Table1[[#This Row],[tenure]]&lt;=60, "3-5 Years",Table1[[#This Row],[tenure]]&gt;60,"5+ Years")</f>
        <v>0-1 Years</v>
      </c>
      <c r="X7001" t="str">
        <f>IF(AND(Table1[[#This Row],[Contract]]="Month-to-Month", Table1[[#This Row],[PaymentMethod]]= "Electronic check"), "High Risk", "Standard")</f>
        <v>Standard</v>
      </c>
      <c r="Y7001" s="11">
        <f>IFERROR(Table1[[#This Row],[TotalCharges]]/Table1[[#This Row],[tenure]],"0")</f>
        <v>35.616666666666667</v>
      </c>
      <c r="Z7001" t="str">
        <f>IF(Table1[[#This Row],[SeniorCitizen]]=1,"Yes","No")</f>
        <v>No</v>
      </c>
    </row>
    <row r="7002" spans="1:26" x14ac:dyDescent="0.35">
      <c r="A7002" t="s">
        <v>7037</v>
      </c>
      <c r="B7002" t="s">
        <v>22</v>
      </c>
      <c r="C7002">
        <v>0</v>
      </c>
      <c r="D7002" t="s">
        <v>24</v>
      </c>
      <c r="E7002" t="s">
        <v>24</v>
      </c>
      <c r="F7002">
        <v>67</v>
      </c>
      <c r="G7002" t="s">
        <v>23</v>
      </c>
      <c r="H7002" t="s">
        <v>24</v>
      </c>
      <c r="I7002" t="s">
        <v>24</v>
      </c>
      <c r="J7002" t="s">
        <v>24</v>
      </c>
      <c r="K7002" t="s">
        <v>24</v>
      </c>
      <c r="L7002" t="s">
        <v>24</v>
      </c>
      <c r="M7002" t="s">
        <v>24</v>
      </c>
      <c r="N7002" t="s">
        <v>24</v>
      </c>
      <c r="O7002" t="s">
        <v>24</v>
      </c>
      <c r="P7002" t="s">
        <v>31</v>
      </c>
      <c r="Q7002" t="s">
        <v>24</v>
      </c>
      <c r="R7002" t="s">
        <v>28</v>
      </c>
      <c r="S7002" s="2">
        <v>20.55</v>
      </c>
      <c r="T7002" s="2">
        <v>1343.4</v>
      </c>
      <c r="U7002" t="s">
        <v>24</v>
      </c>
      <c r="V7002">
        <f>COUNTIF(Table1[[#This Row],[OnlineSecurity]:[StreamingMovies]], "Yes")</f>
        <v>0</v>
      </c>
      <c r="W7002" t="str" cm="1">
        <f t="array" ref="W7002">_xlfn.IFS(Table1[[#This Row],[tenure]]&lt;=12,"0-1 Years", Table1[[#This Row],[tenure]] &lt;=36, "1-3 Years",Table1[[#This Row],[tenure]]&lt;=60, "3-5 Years",Table1[[#This Row],[tenure]]&gt;60,"5+ Years")</f>
        <v>5+ Years</v>
      </c>
      <c r="X7002" t="str">
        <f>IF(AND(Table1[[#This Row],[Contract]]="Month-to-Month", Table1[[#This Row],[PaymentMethod]]= "Electronic check"), "High Risk", "Standard")</f>
        <v>Standard</v>
      </c>
      <c r="Y7002" s="11">
        <f>IFERROR(Table1[[#This Row],[TotalCharges]]/Table1[[#This Row],[tenure]],"0")</f>
        <v>20.050746268656717</v>
      </c>
      <c r="Z7002" t="str">
        <f>IF(Table1[[#This Row],[SeniorCitizen]]=1,"Yes","No")</f>
        <v>No</v>
      </c>
    </row>
    <row r="7003" spans="1:26" x14ac:dyDescent="0.3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s="2">
        <v>49.9</v>
      </c>
      <c r="T7003" s="2">
        <v>130.1</v>
      </c>
      <c r="U7003" t="s">
        <v>23</v>
      </c>
      <c r="V7003">
        <f>COUNTIF(Table1[[#This Row],[OnlineSecurity]:[StreamingMovies]], "Yes")</f>
        <v>1</v>
      </c>
      <c r="W7003" t="str" cm="1">
        <f t="array" ref="W7003">_xlfn.IFS(Table1[[#This Row],[tenure]]&lt;=12,"0-1 Years", Table1[[#This Row],[tenure]] &lt;=36, "1-3 Years",Table1[[#This Row],[tenure]]&lt;=60, "3-5 Years",Table1[[#This Row],[tenure]]&gt;60,"5+ Years")</f>
        <v>0-1 Years</v>
      </c>
      <c r="X7003" t="str">
        <f>IF(AND(Table1[[#This Row],[Contract]]="Month-to-Month", Table1[[#This Row],[PaymentMethod]]= "Electronic check"), "High Risk", "Standard")</f>
        <v>Standard</v>
      </c>
      <c r="Y7003" s="11">
        <f>IFERROR(Table1[[#This Row],[TotalCharges]]/Table1[[#This Row],[tenure]],"0")</f>
        <v>43.366666666666667</v>
      </c>
      <c r="Z7003" t="str">
        <f>IF(Table1[[#This Row],[SeniorCitizen]]=1,"Yes","No")</f>
        <v>No</v>
      </c>
    </row>
    <row r="7004" spans="1:26" x14ac:dyDescent="0.3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7104</v>
      </c>
      <c r="S7004" s="2">
        <v>105.4</v>
      </c>
      <c r="T7004" s="2">
        <v>6794.75</v>
      </c>
      <c r="U7004" t="s">
        <v>24</v>
      </c>
      <c r="V7004">
        <f>COUNTIF(Table1[[#This Row],[OnlineSecurity]:[StreamingMovies]], "Yes")</f>
        <v>4</v>
      </c>
      <c r="W7004" t="str" cm="1">
        <f t="array" ref="W7004">_xlfn.IFS(Table1[[#This Row],[tenure]]&lt;=12,"0-1 Years", Table1[[#This Row],[tenure]] &lt;=36, "1-3 Years",Table1[[#This Row],[tenure]]&lt;=60, "3-5 Years",Table1[[#This Row],[tenure]]&gt;60,"5+ Years")</f>
        <v>5+ Years</v>
      </c>
      <c r="X7004" t="str">
        <f>IF(AND(Table1[[#This Row],[Contract]]="Month-to-Month", Table1[[#This Row],[PaymentMethod]]= "Electronic check"), "High Risk", "Standard")</f>
        <v>Standard</v>
      </c>
      <c r="Y7004" s="11">
        <f>IFERROR(Table1[[#This Row],[TotalCharges]]/Table1[[#This Row],[tenure]],"0")</f>
        <v>106.16796875</v>
      </c>
      <c r="Z7004" t="str">
        <f>IF(Table1[[#This Row],[SeniorCitizen]]=1,"Yes","No")</f>
        <v>No</v>
      </c>
    </row>
    <row r="7005" spans="1:26" x14ac:dyDescent="0.35">
      <c r="A7005" t="s">
        <v>7040</v>
      </c>
      <c r="B7005" t="s">
        <v>30</v>
      </c>
      <c r="C7005">
        <v>0</v>
      </c>
      <c r="D7005" t="s">
        <v>24</v>
      </c>
      <c r="E7005" t="s">
        <v>24</v>
      </c>
      <c r="F7005">
        <v>26</v>
      </c>
      <c r="G7005" t="s">
        <v>24</v>
      </c>
      <c r="H7005" t="s">
        <v>24</v>
      </c>
      <c r="I7005" t="s">
        <v>26</v>
      </c>
      <c r="J7005" t="s">
        <v>24</v>
      </c>
      <c r="K7005" t="s">
        <v>24</v>
      </c>
      <c r="L7005" t="s">
        <v>23</v>
      </c>
      <c r="M7005" t="s">
        <v>23</v>
      </c>
      <c r="N7005" t="s">
        <v>24</v>
      </c>
      <c r="O7005" t="s">
        <v>24</v>
      </c>
      <c r="P7005" t="s">
        <v>27</v>
      </c>
      <c r="Q7005" t="s">
        <v>24</v>
      </c>
      <c r="R7005" t="s">
        <v>28</v>
      </c>
      <c r="S7005" s="2">
        <v>35.75</v>
      </c>
      <c r="T7005" s="2">
        <v>1022.5</v>
      </c>
      <c r="U7005" t="s">
        <v>24</v>
      </c>
      <c r="V7005">
        <f>COUNTIF(Table1[[#This Row],[OnlineSecurity]:[StreamingMovies]], "Yes")</f>
        <v>2</v>
      </c>
      <c r="W7005" t="str" cm="1">
        <f t="array" ref="W7005">_xlfn.IFS(Table1[[#This Row],[tenure]]&lt;=12,"0-1 Years", Table1[[#This Row],[tenure]] &lt;=36, "1-3 Years",Table1[[#This Row],[tenure]]&lt;=60, "3-5 Years",Table1[[#This Row],[tenure]]&gt;60,"5+ Years")</f>
        <v>1-3 Years</v>
      </c>
      <c r="X7005" t="str">
        <f>IF(AND(Table1[[#This Row],[Contract]]="Month-to-Month", Table1[[#This Row],[PaymentMethod]]= "Electronic check"), "High Risk", "Standard")</f>
        <v>High Risk</v>
      </c>
      <c r="Y7005" s="11">
        <f>IFERROR(Table1[[#This Row],[TotalCharges]]/Table1[[#This Row],[tenure]],"0")</f>
        <v>39.32692307692308</v>
      </c>
      <c r="Z7005" t="str">
        <f>IF(Table1[[#This Row],[SeniorCitizen]]=1,"Yes","No")</f>
        <v>No</v>
      </c>
    </row>
    <row r="7006" spans="1:26" x14ac:dyDescent="0.3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7105</v>
      </c>
      <c r="S7006" s="2">
        <v>95.1</v>
      </c>
      <c r="T7006" s="2">
        <v>3691.2</v>
      </c>
      <c r="U7006" t="s">
        <v>24</v>
      </c>
      <c r="V7006">
        <f>COUNTIF(Table1[[#This Row],[OnlineSecurity]:[StreamingMovies]], "Yes")</f>
        <v>3</v>
      </c>
      <c r="W7006" t="str" cm="1">
        <f t="array" ref="W7006">_xlfn.IFS(Table1[[#This Row],[tenure]]&lt;=12,"0-1 Years", Table1[[#This Row],[tenure]] &lt;=36, "1-3 Years",Table1[[#This Row],[tenure]]&lt;=60, "3-5 Years",Table1[[#This Row],[tenure]]&gt;60,"5+ Years")</f>
        <v>3-5 Years</v>
      </c>
      <c r="X7006" t="str">
        <f>IF(AND(Table1[[#This Row],[Contract]]="Month-to-Month", Table1[[#This Row],[PaymentMethod]]= "Electronic check"), "High Risk", "Standard")</f>
        <v>Standard</v>
      </c>
      <c r="Y7006" s="11">
        <f>IFERROR(Table1[[#This Row],[TotalCharges]]/Table1[[#This Row],[tenure]],"0")</f>
        <v>97.136842105263156</v>
      </c>
      <c r="Z7006" t="str">
        <f>IF(Table1[[#This Row],[SeniorCitizen]]=1,"Yes","No")</f>
        <v>No</v>
      </c>
    </row>
    <row r="7007" spans="1:26" x14ac:dyDescent="0.35">
      <c r="A7007" t="s">
        <v>7042</v>
      </c>
      <c r="B7007" t="s">
        <v>30</v>
      </c>
      <c r="C7007">
        <v>0</v>
      </c>
      <c r="D7007" t="s">
        <v>23</v>
      </c>
      <c r="E7007" t="s">
        <v>24</v>
      </c>
      <c r="F7007">
        <v>23</v>
      </c>
      <c r="G7007" t="s">
        <v>23</v>
      </c>
      <c r="H7007" t="s">
        <v>24</v>
      </c>
      <c r="I7007" t="s">
        <v>24</v>
      </c>
      <c r="J7007" t="s">
        <v>24</v>
      </c>
      <c r="K7007" t="s">
        <v>24</v>
      </c>
      <c r="L7007" t="s">
        <v>24</v>
      </c>
      <c r="M7007" t="s">
        <v>24</v>
      </c>
      <c r="N7007" t="s">
        <v>24</v>
      </c>
      <c r="O7007" t="s">
        <v>24</v>
      </c>
      <c r="P7007" t="s">
        <v>31</v>
      </c>
      <c r="Q7007" t="s">
        <v>24</v>
      </c>
      <c r="R7007" t="s">
        <v>7105</v>
      </c>
      <c r="S7007" s="2">
        <v>19.3</v>
      </c>
      <c r="T7007" s="2">
        <v>486.2</v>
      </c>
      <c r="U7007" t="s">
        <v>24</v>
      </c>
      <c r="V7007">
        <f>COUNTIF(Table1[[#This Row],[OnlineSecurity]:[StreamingMovies]], "Yes")</f>
        <v>0</v>
      </c>
      <c r="W7007" t="str" cm="1">
        <f t="array" ref="W7007">_xlfn.IFS(Table1[[#This Row],[tenure]]&lt;=12,"0-1 Years", Table1[[#This Row],[tenure]] &lt;=36, "1-3 Years",Table1[[#This Row],[tenure]]&lt;=60, "3-5 Years",Table1[[#This Row],[tenure]]&gt;60,"5+ Years")</f>
        <v>1-3 Years</v>
      </c>
      <c r="X7007" t="str">
        <f>IF(AND(Table1[[#This Row],[Contract]]="Month-to-Month", Table1[[#This Row],[PaymentMethod]]= "Electronic check"), "High Risk", "Standard")</f>
        <v>Standard</v>
      </c>
      <c r="Y7007" s="11">
        <f>IFERROR(Table1[[#This Row],[TotalCharges]]/Table1[[#This Row],[tenure]],"0")</f>
        <v>21.139130434782608</v>
      </c>
      <c r="Z7007" t="str">
        <f>IF(Table1[[#This Row],[SeniorCitizen]]=1,"Yes","No")</f>
        <v>No</v>
      </c>
    </row>
    <row r="7008" spans="1:26" x14ac:dyDescent="0.3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7105</v>
      </c>
      <c r="S7008" s="2">
        <v>104.5</v>
      </c>
      <c r="T7008" s="2">
        <v>4036.85</v>
      </c>
      <c r="U7008" t="s">
        <v>23</v>
      </c>
      <c r="V7008">
        <f>COUNTIF(Table1[[#This Row],[OnlineSecurity]:[StreamingMovies]], "Yes")</f>
        <v>4</v>
      </c>
      <c r="W7008" t="str" cm="1">
        <f t="array" ref="W7008">_xlfn.IFS(Table1[[#This Row],[tenure]]&lt;=12,"0-1 Years", Table1[[#This Row],[tenure]] &lt;=36, "1-3 Years",Table1[[#This Row],[tenure]]&lt;=60, "3-5 Years",Table1[[#This Row],[tenure]]&gt;60,"5+ Years")</f>
        <v>3-5 Years</v>
      </c>
      <c r="X7008" t="str">
        <f>IF(AND(Table1[[#This Row],[Contract]]="Month-to-Month", Table1[[#This Row],[PaymentMethod]]= "Electronic check"), "High Risk", "Standard")</f>
        <v>Standard</v>
      </c>
      <c r="Y7008" s="11">
        <f>IFERROR(Table1[[#This Row],[TotalCharges]]/Table1[[#This Row],[tenure]],"0")</f>
        <v>100.92125</v>
      </c>
      <c r="Z7008" t="str">
        <f>IF(Table1[[#This Row],[SeniorCitizen]]=1,"Yes","No")</f>
        <v>No</v>
      </c>
    </row>
    <row r="7009" spans="1:26" x14ac:dyDescent="0.35">
      <c r="A7009" t="s">
        <v>7044</v>
      </c>
      <c r="B7009" t="s">
        <v>30</v>
      </c>
      <c r="C7009">
        <v>1</v>
      </c>
      <c r="D7009" t="s">
        <v>23</v>
      </c>
      <c r="E7009" t="s">
        <v>24</v>
      </c>
      <c r="F7009">
        <v>72</v>
      </c>
      <c r="G7009" t="s">
        <v>24</v>
      </c>
      <c r="H7009" t="s">
        <v>24</v>
      </c>
      <c r="I7009" t="s">
        <v>26</v>
      </c>
      <c r="J7009" t="s">
        <v>23</v>
      </c>
      <c r="K7009" t="s">
        <v>23</v>
      </c>
      <c r="L7009" t="s">
        <v>23</v>
      </c>
      <c r="M7009" t="s">
        <v>23</v>
      </c>
      <c r="N7009" t="s">
        <v>23</v>
      </c>
      <c r="O7009" t="s">
        <v>23</v>
      </c>
      <c r="P7009" t="s">
        <v>47</v>
      </c>
      <c r="Q7009" t="s">
        <v>23</v>
      </c>
      <c r="R7009" t="s">
        <v>7104</v>
      </c>
      <c r="S7009" s="2">
        <v>63.1</v>
      </c>
      <c r="T7009" s="2">
        <v>4685.55</v>
      </c>
      <c r="U7009" t="s">
        <v>24</v>
      </c>
      <c r="V7009">
        <f>COUNTIF(Table1[[#This Row],[OnlineSecurity]:[StreamingMovies]], "Yes")</f>
        <v>6</v>
      </c>
      <c r="W7009" t="str" cm="1">
        <f t="array" ref="W7009">_xlfn.IFS(Table1[[#This Row],[tenure]]&lt;=12,"0-1 Years", Table1[[#This Row],[tenure]] &lt;=36, "1-3 Years",Table1[[#This Row],[tenure]]&lt;=60, "3-5 Years",Table1[[#This Row],[tenure]]&gt;60,"5+ Years")</f>
        <v>5+ Years</v>
      </c>
      <c r="X7009" t="str">
        <f>IF(AND(Table1[[#This Row],[Contract]]="Month-to-Month", Table1[[#This Row],[PaymentMethod]]= "Electronic check"), "High Risk", "Standard")</f>
        <v>Standard</v>
      </c>
      <c r="Y7009" s="11">
        <f>IFERROR(Table1[[#This Row],[TotalCharges]]/Table1[[#This Row],[tenure]],"0")</f>
        <v>65.077083333333334</v>
      </c>
      <c r="Z7009" t="str">
        <f>IF(Table1[[#This Row],[SeniorCitizen]]=1,"Yes","No")</f>
        <v>Yes</v>
      </c>
    </row>
    <row r="7010" spans="1:26" x14ac:dyDescent="0.3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7105</v>
      </c>
      <c r="S7010" s="2">
        <v>75.05</v>
      </c>
      <c r="T7010" s="2">
        <v>256.25</v>
      </c>
      <c r="U7010" t="s">
        <v>23</v>
      </c>
      <c r="V7010">
        <f>COUNTIF(Table1[[#This Row],[OnlineSecurity]:[StreamingMovies]], "Yes")</f>
        <v>0</v>
      </c>
      <c r="W7010" t="str" cm="1">
        <f t="array" ref="W7010">_xlfn.IFS(Table1[[#This Row],[tenure]]&lt;=12,"0-1 Years", Table1[[#This Row],[tenure]] &lt;=36, "1-3 Years",Table1[[#This Row],[tenure]]&lt;=60, "3-5 Years",Table1[[#This Row],[tenure]]&gt;60,"5+ Years")</f>
        <v>0-1 Years</v>
      </c>
      <c r="X7010" t="str">
        <f>IF(AND(Table1[[#This Row],[Contract]]="Month-to-Month", Table1[[#This Row],[PaymentMethod]]= "Electronic check"), "High Risk", "Standard")</f>
        <v>Standard</v>
      </c>
      <c r="Y7010" s="11">
        <f>IFERROR(Table1[[#This Row],[TotalCharges]]/Table1[[#This Row],[tenure]],"0")</f>
        <v>85.416666666666671</v>
      </c>
      <c r="Z7010" t="str">
        <f>IF(Table1[[#This Row],[SeniorCitizen]]=1,"Yes","No")</f>
        <v>Yes</v>
      </c>
    </row>
    <row r="7011" spans="1:26" x14ac:dyDescent="0.3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s="2">
        <v>81</v>
      </c>
      <c r="T7011" s="2">
        <v>1917.1</v>
      </c>
      <c r="U7011" t="s">
        <v>23</v>
      </c>
      <c r="V7011">
        <f>COUNTIF(Table1[[#This Row],[OnlineSecurity]:[StreamingMovies]], "Yes")</f>
        <v>1</v>
      </c>
      <c r="W7011" t="str" cm="1">
        <f t="array" ref="W7011">_xlfn.IFS(Table1[[#This Row],[tenure]]&lt;=12,"0-1 Years", Table1[[#This Row],[tenure]] &lt;=36, "1-3 Years",Table1[[#This Row],[tenure]]&lt;=60, "3-5 Years",Table1[[#This Row],[tenure]]&gt;60,"5+ Years")</f>
        <v>1-3 Years</v>
      </c>
      <c r="X7011" t="str">
        <f>IF(AND(Table1[[#This Row],[Contract]]="Month-to-Month", Table1[[#This Row],[PaymentMethod]]= "Electronic check"), "High Risk", "Standard")</f>
        <v>High Risk</v>
      </c>
      <c r="Y7011" s="11">
        <f>IFERROR(Table1[[#This Row],[TotalCharges]]/Table1[[#This Row],[tenure]],"0")</f>
        <v>83.352173913043472</v>
      </c>
      <c r="Z7011" t="str">
        <f>IF(Table1[[#This Row],[SeniorCitizen]]=1,"Yes","No")</f>
        <v>No</v>
      </c>
    </row>
    <row r="7012" spans="1:26" x14ac:dyDescent="0.3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s="2">
        <v>74.45</v>
      </c>
      <c r="T7012" s="2">
        <v>74.45</v>
      </c>
      <c r="U7012" t="s">
        <v>23</v>
      </c>
      <c r="V7012">
        <f>COUNTIF(Table1[[#This Row],[OnlineSecurity]:[StreamingMovies]], "Yes")</f>
        <v>0</v>
      </c>
      <c r="W7012" t="str" cm="1">
        <f t="array" ref="W7012">_xlfn.IFS(Table1[[#This Row],[tenure]]&lt;=12,"0-1 Years", Table1[[#This Row],[tenure]] &lt;=36, "1-3 Years",Table1[[#This Row],[tenure]]&lt;=60, "3-5 Years",Table1[[#This Row],[tenure]]&gt;60,"5+ Years")</f>
        <v>0-1 Years</v>
      </c>
      <c r="X7012" t="str">
        <f>IF(AND(Table1[[#This Row],[Contract]]="Month-to-Month", Table1[[#This Row],[PaymentMethod]]= "Electronic check"), "High Risk", "Standard")</f>
        <v>High Risk</v>
      </c>
      <c r="Y7012" s="11">
        <f>IFERROR(Table1[[#This Row],[TotalCharges]]/Table1[[#This Row],[tenure]],"0")</f>
        <v>74.45</v>
      </c>
      <c r="Z7012" t="str">
        <f>IF(Table1[[#This Row],[SeniorCitizen]]=1,"Yes","No")</f>
        <v>Yes</v>
      </c>
    </row>
    <row r="7013" spans="1:26" x14ac:dyDescent="0.3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s="2">
        <v>60.4</v>
      </c>
      <c r="T7013" s="2">
        <v>272.14999999999998</v>
      </c>
      <c r="U7013" t="s">
        <v>23</v>
      </c>
      <c r="V7013">
        <f>COUNTIF(Table1[[#This Row],[OnlineSecurity]:[StreamingMovies]], "Yes")</f>
        <v>3</v>
      </c>
      <c r="W7013" t="str" cm="1">
        <f t="array" ref="W7013">_xlfn.IFS(Table1[[#This Row],[tenure]]&lt;=12,"0-1 Years", Table1[[#This Row],[tenure]] &lt;=36, "1-3 Years",Table1[[#This Row],[tenure]]&lt;=60, "3-5 Years",Table1[[#This Row],[tenure]]&gt;60,"5+ Years")</f>
        <v>0-1 Years</v>
      </c>
      <c r="X7013" t="str">
        <f>IF(AND(Table1[[#This Row],[Contract]]="Month-to-Month", Table1[[#This Row],[PaymentMethod]]= "Electronic check"), "High Risk", "Standard")</f>
        <v>Standard</v>
      </c>
      <c r="Y7013" s="11">
        <f>IFERROR(Table1[[#This Row],[TotalCharges]]/Table1[[#This Row],[tenure]],"0")</f>
        <v>68.037499999999994</v>
      </c>
      <c r="Z7013" t="str">
        <f>IF(Table1[[#This Row],[SeniorCitizen]]=1,"Yes","No")</f>
        <v>No</v>
      </c>
    </row>
    <row r="7014" spans="1:26" x14ac:dyDescent="0.3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s="2">
        <v>84.95</v>
      </c>
      <c r="T7014" s="2">
        <v>5150.55</v>
      </c>
      <c r="U7014" t="s">
        <v>24</v>
      </c>
      <c r="V7014">
        <f>COUNTIF(Table1[[#This Row],[OnlineSecurity]:[StreamingMovies]], "Yes")</f>
        <v>5</v>
      </c>
      <c r="W7014" t="str" cm="1">
        <f t="array" ref="W7014">_xlfn.IFS(Table1[[#This Row],[tenure]]&lt;=12,"0-1 Years", Table1[[#This Row],[tenure]] &lt;=36, "1-3 Years",Table1[[#This Row],[tenure]]&lt;=60, "3-5 Years",Table1[[#This Row],[tenure]]&gt;60,"5+ Years")</f>
        <v>5+ Years</v>
      </c>
      <c r="X7014" t="str">
        <f>IF(AND(Table1[[#This Row],[Contract]]="Month-to-Month", Table1[[#This Row],[PaymentMethod]]= "Electronic check"), "High Risk", "Standard")</f>
        <v>Standard</v>
      </c>
      <c r="Y7014" s="11">
        <f>IFERROR(Table1[[#This Row],[TotalCharges]]/Table1[[#This Row],[tenure]],"0")</f>
        <v>83.073387096774198</v>
      </c>
      <c r="Z7014" t="str">
        <f>IF(Table1[[#This Row],[SeniorCitizen]]=1,"Yes","No")</f>
        <v>No</v>
      </c>
    </row>
    <row r="7015" spans="1:26" x14ac:dyDescent="0.3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7104</v>
      </c>
      <c r="S7015" s="2">
        <v>93.4</v>
      </c>
      <c r="T7015" s="2">
        <v>3756.4</v>
      </c>
      <c r="U7015" t="s">
        <v>24</v>
      </c>
      <c r="V7015">
        <f>COUNTIF(Table1[[#This Row],[OnlineSecurity]:[StreamingMovies]], "Yes")</f>
        <v>3</v>
      </c>
      <c r="W7015" t="str" cm="1">
        <f t="array" ref="W7015">_xlfn.IFS(Table1[[#This Row],[tenure]]&lt;=12,"0-1 Years", Table1[[#This Row],[tenure]] &lt;=36, "1-3 Years",Table1[[#This Row],[tenure]]&lt;=60, "3-5 Years",Table1[[#This Row],[tenure]]&gt;60,"5+ Years")</f>
        <v>3-5 Years</v>
      </c>
      <c r="X7015" t="str">
        <f>IF(AND(Table1[[#This Row],[Contract]]="Month-to-Month", Table1[[#This Row],[PaymentMethod]]= "Electronic check"), "High Risk", "Standard")</f>
        <v>Standard</v>
      </c>
      <c r="Y7015" s="11">
        <f>IFERROR(Table1[[#This Row],[TotalCharges]]/Table1[[#This Row],[tenure]],"0")</f>
        <v>93.91</v>
      </c>
      <c r="Z7015" t="str">
        <f>IF(Table1[[#This Row],[SeniorCitizen]]=1,"Yes","No")</f>
        <v>No</v>
      </c>
    </row>
    <row r="7016" spans="1:26" x14ac:dyDescent="0.3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s="2">
        <v>89.2</v>
      </c>
      <c r="T7016" s="2">
        <v>3645.75</v>
      </c>
      <c r="U7016" t="s">
        <v>24</v>
      </c>
      <c r="V7016">
        <f>COUNTIF(Table1[[#This Row],[OnlineSecurity]:[StreamingMovies]], "Yes")</f>
        <v>2</v>
      </c>
      <c r="W7016" t="str" cm="1">
        <f t="array" ref="W7016">_xlfn.IFS(Table1[[#This Row],[tenure]]&lt;=12,"0-1 Years", Table1[[#This Row],[tenure]] &lt;=36, "1-3 Years",Table1[[#This Row],[tenure]]&lt;=60, "3-5 Years",Table1[[#This Row],[tenure]]&gt;60,"5+ Years")</f>
        <v>3-5 Years</v>
      </c>
      <c r="X7016" t="str">
        <f>IF(AND(Table1[[#This Row],[Contract]]="Month-to-Month", Table1[[#This Row],[PaymentMethod]]= "Electronic check"), "High Risk", "Standard")</f>
        <v>High Risk</v>
      </c>
      <c r="Y7016" s="11">
        <f>IFERROR(Table1[[#This Row],[TotalCharges]]/Table1[[#This Row],[tenure]],"0")</f>
        <v>88.920731707317074</v>
      </c>
      <c r="Z7016" t="str">
        <f>IF(Table1[[#This Row],[SeniorCitizen]]=1,"Yes","No")</f>
        <v>No</v>
      </c>
    </row>
    <row r="7017" spans="1:26" x14ac:dyDescent="0.3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7105</v>
      </c>
      <c r="S7017" s="2">
        <v>85.2</v>
      </c>
      <c r="T7017" s="2">
        <v>2874.45</v>
      </c>
      <c r="U7017" t="s">
        <v>24</v>
      </c>
      <c r="V7017">
        <f>COUNTIF(Table1[[#This Row],[OnlineSecurity]:[StreamingMovies]], "Yes")</f>
        <v>2</v>
      </c>
      <c r="W7017" t="str" cm="1">
        <f t="array" ref="W7017">_xlfn.IFS(Table1[[#This Row],[tenure]]&lt;=12,"0-1 Years", Table1[[#This Row],[tenure]] &lt;=36, "1-3 Years",Table1[[#This Row],[tenure]]&lt;=60, "3-5 Years",Table1[[#This Row],[tenure]]&gt;60,"5+ Years")</f>
        <v>1-3 Years</v>
      </c>
      <c r="X7017" t="str">
        <f>IF(AND(Table1[[#This Row],[Contract]]="Month-to-Month", Table1[[#This Row],[PaymentMethod]]= "Electronic check"), "High Risk", "Standard")</f>
        <v>Standard</v>
      </c>
      <c r="Y7017" s="11">
        <f>IFERROR(Table1[[#This Row],[TotalCharges]]/Table1[[#This Row],[tenure]],"0")</f>
        <v>84.542647058823519</v>
      </c>
      <c r="Z7017" t="str">
        <f>IF(Table1[[#This Row],[SeniorCitizen]]=1,"Yes","No")</f>
        <v>Yes</v>
      </c>
    </row>
    <row r="7018" spans="1:26" x14ac:dyDescent="0.3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s="2">
        <v>49.95</v>
      </c>
      <c r="T7018" s="2">
        <v>49.95</v>
      </c>
      <c r="U7018" t="s">
        <v>24</v>
      </c>
      <c r="V7018">
        <f>COUNTIF(Table1[[#This Row],[OnlineSecurity]:[StreamingMovies]], "Yes")</f>
        <v>1</v>
      </c>
      <c r="W7018" t="str" cm="1">
        <f t="array" ref="W7018">_xlfn.IFS(Table1[[#This Row],[tenure]]&lt;=12,"0-1 Years", Table1[[#This Row],[tenure]] &lt;=36, "1-3 Years",Table1[[#This Row],[tenure]]&lt;=60, "3-5 Years",Table1[[#This Row],[tenure]]&gt;60,"5+ Years")</f>
        <v>0-1 Years</v>
      </c>
      <c r="X7018" t="str">
        <f>IF(AND(Table1[[#This Row],[Contract]]="Month-to-Month", Table1[[#This Row],[PaymentMethod]]= "Electronic check"), "High Risk", "Standard")</f>
        <v>High Risk</v>
      </c>
      <c r="Y7018" s="11">
        <f>IFERROR(Table1[[#This Row],[TotalCharges]]/Table1[[#This Row],[tenure]],"0")</f>
        <v>49.95</v>
      </c>
      <c r="Z7018" t="str">
        <f>IF(Table1[[#This Row],[SeniorCitizen]]=1,"Yes","No")</f>
        <v>No</v>
      </c>
    </row>
    <row r="7019" spans="1:26" x14ac:dyDescent="0.35">
      <c r="A7019" t="s">
        <v>7054</v>
      </c>
      <c r="B7019" t="s">
        <v>22</v>
      </c>
      <c r="C7019">
        <v>0</v>
      </c>
      <c r="D7019" t="s">
        <v>24</v>
      </c>
      <c r="E7019" t="s">
        <v>24</v>
      </c>
      <c r="F7019">
        <v>51</v>
      </c>
      <c r="G7019" t="s">
        <v>23</v>
      </c>
      <c r="H7019" t="s">
        <v>24</v>
      </c>
      <c r="I7019" t="s">
        <v>24</v>
      </c>
      <c r="J7019" t="s">
        <v>24</v>
      </c>
      <c r="K7019" t="s">
        <v>24</v>
      </c>
      <c r="L7019" t="s">
        <v>24</v>
      </c>
      <c r="M7019" t="s">
        <v>24</v>
      </c>
      <c r="N7019" t="s">
        <v>24</v>
      </c>
      <c r="O7019" t="s">
        <v>24</v>
      </c>
      <c r="P7019" t="s">
        <v>47</v>
      </c>
      <c r="Q7019" t="s">
        <v>24</v>
      </c>
      <c r="R7019" t="s">
        <v>7104</v>
      </c>
      <c r="S7019" s="2">
        <v>20.65</v>
      </c>
      <c r="T7019" s="2">
        <v>1020.75</v>
      </c>
      <c r="U7019" t="s">
        <v>24</v>
      </c>
      <c r="V7019">
        <f>COUNTIF(Table1[[#This Row],[OnlineSecurity]:[StreamingMovies]], "Yes")</f>
        <v>0</v>
      </c>
      <c r="W7019" t="str" cm="1">
        <f t="array" ref="W7019">_xlfn.IFS(Table1[[#This Row],[tenure]]&lt;=12,"0-1 Years", Table1[[#This Row],[tenure]] &lt;=36, "1-3 Years",Table1[[#This Row],[tenure]]&lt;=60, "3-5 Years",Table1[[#This Row],[tenure]]&gt;60,"5+ Years")</f>
        <v>3-5 Years</v>
      </c>
      <c r="X7019" t="str">
        <f>IF(AND(Table1[[#This Row],[Contract]]="Month-to-Month", Table1[[#This Row],[PaymentMethod]]= "Electronic check"), "High Risk", "Standard")</f>
        <v>Standard</v>
      </c>
      <c r="Y7019" s="11">
        <f>IFERROR(Table1[[#This Row],[TotalCharges]]/Table1[[#This Row],[tenure]],"0")</f>
        <v>20.014705882352942</v>
      </c>
      <c r="Z7019" t="str">
        <f>IF(Table1[[#This Row],[SeniorCitizen]]=1,"Yes","No")</f>
        <v>No</v>
      </c>
    </row>
    <row r="7020" spans="1:26" x14ac:dyDescent="0.3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s="2">
        <v>70.650000000000006</v>
      </c>
      <c r="T7020" s="2">
        <v>70.650000000000006</v>
      </c>
      <c r="U7020" t="s">
        <v>23</v>
      </c>
      <c r="V7020">
        <f>COUNTIF(Table1[[#This Row],[OnlineSecurity]:[StreamingMovies]], "Yes")</f>
        <v>0</v>
      </c>
      <c r="W7020" t="str" cm="1">
        <f t="array" ref="W7020">_xlfn.IFS(Table1[[#This Row],[tenure]]&lt;=12,"0-1 Years", Table1[[#This Row],[tenure]] &lt;=36, "1-3 Years",Table1[[#This Row],[tenure]]&lt;=60, "3-5 Years",Table1[[#This Row],[tenure]]&gt;60,"5+ Years")</f>
        <v>0-1 Years</v>
      </c>
      <c r="X7020" t="str">
        <f>IF(AND(Table1[[#This Row],[Contract]]="Month-to-Month", Table1[[#This Row],[PaymentMethod]]= "Electronic check"), "High Risk", "Standard")</f>
        <v>Standard</v>
      </c>
      <c r="Y7020" s="11">
        <f>IFERROR(Table1[[#This Row],[TotalCharges]]/Table1[[#This Row],[tenure]],"0")</f>
        <v>70.650000000000006</v>
      </c>
      <c r="Z7020" t="str">
        <f>IF(Table1[[#This Row],[SeniorCitizen]]=1,"Yes","No")</f>
        <v>No</v>
      </c>
    </row>
    <row r="7021" spans="1:26" x14ac:dyDescent="0.35">
      <c r="A7021" t="s">
        <v>7056</v>
      </c>
      <c r="B7021" t="s">
        <v>22</v>
      </c>
      <c r="C7021">
        <v>0</v>
      </c>
      <c r="D7021" t="s">
        <v>24</v>
      </c>
      <c r="E7021" t="s">
        <v>24</v>
      </c>
      <c r="F7021">
        <v>39</v>
      </c>
      <c r="G7021" t="s">
        <v>23</v>
      </c>
      <c r="H7021" t="s">
        <v>24</v>
      </c>
      <c r="I7021" t="s">
        <v>24</v>
      </c>
      <c r="J7021" t="s">
        <v>24</v>
      </c>
      <c r="K7021" t="s">
        <v>24</v>
      </c>
      <c r="L7021" t="s">
        <v>24</v>
      </c>
      <c r="M7021" t="s">
        <v>24</v>
      </c>
      <c r="N7021" t="s">
        <v>24</v>
      </c>
      <c r="O7021" t="s">
        <v>24</v>
      </c>
      <c r="P7021" t="s">
        <v>47</v>
      </c>
      <c r="Q7021" t="s">
        <v>24</v>
      </c>
      <c r="R7021" t="s">
        <v>32</v>
      </c>
      <c r="S7021" s="2">
        <v>20.149999999999999</v>
      </c>
      <c r="T7021" s="2">
        <v>826</v>
      </c>
      <c r="U7021" t="s">
        <v>24</v>
      </c>
      <c r="V7021">
        <f>COUNTIF(Table1[[#This Row],[OnlineSecurity]:[StreamingMovies]], "Yes")</f>
        <v>0</v>
      </c>
      <c r="W7021" t="str" cm="1">
        <f t="array" ref="W7021">_xlfn.IFS(Table1[[#This Row],[tenure]]&lt;=12,"0-1 Years", Table1[[#This Row],[tenure]] &lt;=36, "1-3 Years",Table1[[#This Row],[tenure]]&lt;=60, "3-5 Years",Table1[[#This Row],[tenure]]&gt;60,"5+ Years")</f>
        <v>3-5 Years</v>
      </c>
      <c r="X7021" t="str">
        <f>IF(AND(Table1[[#This Row],[Contract]]="Month-to-Month", Table1[[#This Row],[PaymentMethod]]= "Electronic check"), "High Risk", "Standard")</f>
        <v>Standard</v>
      </c>
      <c r="Y7021" s="11">
        <f>IFERROR(Table1[[#This Row],[TotalCharges]]/Table1[[#This Row],[tenure]],"0")</f>
        <v>21.179487179487179</v>
      </c>
      <c r="Z7021" t="str">
        <f>IF(Table1[[#This Row],[SeniorCitizen]]=1,"Yes","No")</f>
        <v>No</v>
      </c>
    </row>
    <row r="7022" spans="1:26" x14ac:dyDescent="0.35">
      <c r="A7022" t="s">
        <v>7057</v>
      </c>
      <c r="B7022" t="s">
        <v>30</v>
      </c>
      <c r="C7022">
        <v>0</v>
      </c>
      <c r="D7022" t="s">
        <v>23</v>
      </c>
      <c r="E7022" t="s">
        <v>23</v>
      </c>
      <c r="F7022">
        <v>12</v>
      </c>
      <c r="G7022" t="s">
        <v>23</v>
      </c>
      <c r="H7022" t="s">
        <v>24</v>
      </c>
      <c r="I7022" t="s">
        <v>24</v>
      </c>
      <c r="J7022" t="s">
        <v>24</v>
      </c>
      <c r="K7022" t="s">
        <v>24</v>
      </c>
      <c r="L7022" t="s">
        <v>24</v>
      </c>
      <c r="M7022" t="s">
        <v>24</v>
      </c>
      <c r="N7022" t="s">
        <v>24</v>
      </c>
      <c r="O7022" t="s">
        <v>24</v>
      </c>
      <c r="P7022" t="s">
        <v>27</v>
      </c>
      <c r="Q7022" t="s">
        <v>23</v>
      </c>
      <c r="R7022" t="s">
        <v>28</v>
      </c>
      <c r="S7022" s="2">
        <v>19.2</v>
      </c>
      <c r="T7022" s="2">
        <v>239</v>
      </c>
      <c r="U7022" t="s">
        <v>24</v>
      </c>
      <c r="V7022">
        <f>COUNTIF(Table1[[#This Row],[OnlineSecurity]:[StreamingMovies]], "Yes")</f>
        <v>0</v>
      </c>
      <c r="W7022" t="str" cm="1">
        <f t="array" ref="W7022">_xlfn.IFS(Table1[[#This Row],[tenure]]&lt;=12,"0-1 Years", Table1[[#This Row],[tenure]] &lt;=36, "1-3 Years",Table1[[#This Row],[tenure]]&lt;=60, "3-5 Years",Table1[[#This Row],[tenure]]&gt;60,"5+ Years")</f>
        <v>0-1 Years</v>
      </c>
      <c r="X7022" t="str">
        <f>IF(AND(Table1[[#This Row],[Contract]]="Month-to-Month", Table1[[#This Row],[PaymentMethod]]= "Electronic check"), "High Risk", "Standard")</f>
        <v>High Risk</v>
      </c>
      <c r="Y7022" s="11">
        <f>IFERROR(Table1[[#This Row],[TotalCharges]]/Table1[[#This Row],[tenure]],"0")</f>
        <v>19.916666666666668</v>
      </c>
      <c r="Z7022" t="str">
        <f>IF(Table1[[#This Row],[SeniorCitizen]]=1,"Yes","No")</f>
        <v>No</v>
      </c>
    </row>
    <row r="7023" spans="1:26" x14ac:dyDescent="0.3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s="2">
        <v>59.8</v>
      </c>
      <c r="T7023" s="2">
        <v>727.8</v>
      </c>
      <c r="U7023" t="s">
        <v>23</v>
      </c>
      <c r="V7023">
        <f>COUNTIF(Table1[[#This Row],[OnlineSecurity]:[StreamingMovies]], "Yes")</f>
        <v>2</v>
      </c>
      <c r="W7023" t="str" cm="1">
        <f t="array" ref="W7023">_xlfn.IFS(Table1[[#This Row],[tenure]]&lt;=12,"0-1 Years", Table1[[#This Row],[tenure]] &lt;=36, "1-3 Years",Table1[[#This Row],[tenure]]&lt;=60, "3-5 Years",Table1[[#This Row],[tenure]]&gt;60,"5+ Years")</f>
        <v>0-1 Years</v>
      </c>
      <c r="X7023" t="str">
        <f>IF(AND(Table1[[#This Row],[Contract]]="Month-to-Month", Table1[[#This Row],[PaymentMethod]]= "Electronic check"), "High Risk", "Standard")</f>
        <v>Standard</v>
      </c>
      <c r="Y7023" s="11">
        <f>IFERROR(Table1[[#This Row],[TotalCharges]]/Table1[[#This Row],[tenure]],"0")</f>
        <v>60.65</v>
      </c>
      <c r="Z7023" t="str">
        <f>IF(Table1[[#This Row],[SeniorCitizen]]=1,"Yes","No")</f>
        <v>No</v>
      </c>
    </row>
    <row r="7024" spans="1:26" x14ac:dyDescent="0.3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s="2">
        <v>104.95</v>
      </c>
      <c r="T7024" s="2">
        <v>7544.3</v>
      </c>
      <c r="U7024" t="s">
        <v>24</v>
      </c>
      <c r="V7024">
        <f>COUNTIF(Table1[[#This Row],[OnlineSecurity]:[StreamingMovies]], "Yes")</f>
        <v>4</v>
      </c>
      <c r="W7024" t="str" cm="1">
        <f t="array" ref="W7024">_xlfn.IFS(Table1[[#This Row],[tenure]]&lt;=12,"0-1 Years", Table1[[#This Row],[tenure]] &lt;=36, "1-3 Years",Table1[[#This Row],[tenure]]&lt;=60, "3-5 Years",Table1[[#This Row],[tenure]]&gt;60,"5+ Years")</f>
        <v>5+ Years</v>
      </c>
      <c r="X7024" t="str">
        <f>IF(AND(Table1[[#This Row],[Contract]]="Month-to-Month", Table1[[#This Row],[PaymentMethod]]= "Electronic check"), "High Risk", "Standard")</f>
        <v>Standard</v>
      </c>
      <c r="Y7024" s="11">
        <f>IFERROR(Table1[[#This Row],[TotalCharges]]/Table1[[#This Row],[tenure]],"0")</f>
        <v>104.78194444444445</v>
      </c>
      <c r="Z7024" t="str">
        <f>IF(Table1[[#This Row],[SeniorCitizen]]=1,"Yes","No")</f>
        <v>No</v>
      </c>
    </row>
    <row r="7025" spans="1:26" x14ac:dyDescent="0.3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s="2">
        <v>103.5</v>
      </c>
      <c r="T7025" s="2">
        <v>6479.4</v>
      </c>
      <c r="U7025" t="s">
        <v>24</v>
      </c>
      <c r="V7025">
        <f>COUNTIF(Table1[[#This Row],[OnlineSecurity]:[StreamingMovies]], "Yes")</f>
        <v>4</v>
      </c>
      <c r="W7025" t="str" cm="1">
        <f t="array" ref="W7025">_xlfn.IFS(Table1[[#This Row],[tenure]]&lt;=12,"0-1 Years", Table1[[#This Row],[tenure]] &lt;=36, "1-3 Years",Table1[[#This Row],[tenure]]&lt;=60, "3-5 Years",Table1[[#This Row],[tenure]]&gt;60,"5+ Years")</f>
        <v>5+ Years</v>
      </c>
      <c r="X7025" t="str">
        <f>IF(AND(Table1[[#This Row],[Contract]]="Month-to-Month", Table1[[#This Row],[PaymentMethod]]= "Electronic check"), "High Risk", "Standard")</f>
        <v>High Risk</v>
      </c>
      <c r="Y7025" s="11">
        <f>IFERROR(Table1[[#This Row],[TotalCharges]]/Table1[[#This Row],[tenure]],"0")</f>
        <v>102.84761904761905</v>
      </c>
      <c r="Z7025" t="str">
        <f>IF(Table1[[#This Row],[SeniorCitizen]]=1,"Yes","No")</f>
        <v>Yes</v>
      </c>
    </row>
    <row r="7026" spans="1:26" x14ac:dyDescent="0.3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7105</v>
      </c>
      <c r="S7026" s="2">
        <v>84.8</v>
      </c>
      <c r="T7026" s="2">
        <v>3626.35</v>
      </c>
      <c r="U7026" t="s">
        <v>24</v>
      </c>
      <c r="V7026">
        <f>COUNTIF(Table1[[#This Row],[OnlineSecurity]:[StreamingMovies]], "Yes")</f>
        <v>2</v>
      </c>
      <c r="W7026" t="str" cm="1">
        <f t="array" ref="W7026">_xlfn.IFS(Table1[[#This Row],[tenure]]&lt;=12,"0-1 Years", Table1[[#This Row],[tenure]] &lt;=36, "1-3 Years",Table1[[#This Row],[tenure]]&lt;=60, "3-5 Years",Table1[[#This Row],[tenure]]&gt;60,"5+ Years")</f>
        <v>3-5 Years</v>
      </c>
      <c r="X7026" t="str">
        <f>IF(AND(Table1[[#This Row],[Contract]]="Month-to-Month", Table1[[#This Row],[PaymentMethod]]= "Electronic check"), "High Risk", "Standard")</f>
        <v>Standard</v>
      </c>
      <c r="Y7026" s="11">
        <f>IFERROR(Table1[[#This Row],[TotalCharges]]/Table1[[#This Row],[tenure]],"0")</f>
        <v>82.417045454545459</v>
      </c>
      <c r="Z7026" t="str">
        <f>IF(Table1[[#This Row],[SeniorCitizen]]=1,"Yes","No")</f>
        <v>No</v>
      </c>
    </row>
    <row r="7027" spans="1:26" x14ac:dyDescent="0.3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7104</v>
      </c>
      <c r="S7027" s="2">
        <v>95.05</v>
      </c>
      <c r="T7027" s="2">
        <v>1679.4</v>
      </c>
      <c r="U7027" t="s">
        <v>24</v>
      </c>
      <c r="V7027">
        <f>COUNTIF(Table1[[#This Row],[OnlineSecurity]:[StreamingMovies]], "Yes")</f>
        <v>3</v>
      </c>
      <c r="W7027" t="str" cm="1">
        <f t="array" ref="W7027">_xlfn.IFS(Table1[[#This Row],[tenure]]&lt;=12,"0-1 Years", Table1[[#This Row],[tenure]] &lt;=36, "1-3 Years",Table1[[#This Row],[tenure]]&lt;=60, "3-5 Years",Table1[[#This Row],[tenure]]&gt;60,"5+ Years")</f>
        <v>1-3 Years</v>
      </c>
      <c r="X7027" t="str">
        <f>IF(AND(Table1[[#This Row],[Contract]]="Month-to-Month", Table1[[#This Row],[PaymentMethod]]= "Electronic check"), "High Risk", "Standard")</f>
        <v>Standard</v>
      </c>
      <c r="Y7027" s="11">
        <f>IFERROR(Table1[[#This Row],[TotalCharges]]/Table1[[#This Row],[tenure]],"0")</f>
        <v>93.300000000000011</v>
      </c>
      <c r="Z7027" t="str">
        <f>IF(Table1[[#This Row],[SeniorCitizen]]=1,"Yes","No")</f>
        <v>No</v>
      </c>
    </row>
    <row r="7028" spans="1:26" x14ac:dyDescent="0.3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7104</v>
      </c>
      <c r="S7028" s="2">
        <v>44.2</v>
      </c>
      <c r="T7028" s="2">
        <v>403.35</v>
      </c>
      <c r="U7028" t="s">
        <v>23</v>
      </c>
      <c r="V7028">
        <f>COUNTIF(Table1[[#This Row],[OnlineSecurity]:[StreamingMovies]], "Yes")</f>
        <v>0</v>
      </c>
      <c r="W7028" t="str" cm="1">
        <f t="array" ref="W7028">_xlfn.IFS(Table1[[#This Row],[tenure]]&lt;=12,"0-1 Years", Table1[[#This Row],[tenure]] &lt;=36, "1-3 Years",Table1[[#This Row],[tenure]]&lt;=60, "3-5 Years",Table1[[#This Row],[tenure]]&gt;60,"5+ Years")</f>
        <v>0-1 Years</v>
      </c>
      <c r="X7028" t="str">
        <f>IF(AND(Table1[[#This Row],[Contract]]="Month-to-Month", Table1[[#This Row],[PaymentMethod]]= "Electronic check"), "High Risk", "Standard")</f>
        <v>Standard</v>
      </c>
      <c r="Y7028" s="11">
        <f>IFERROR(Table1[[#This Row],[TotalCharges]]/Table1[[#This Row],[tenure]],"0")</f>
        <v>44.81666666666667</v>
      </c>
      <c r="Z7028" t="str">
        <f>IF(Table1[[#This Row],[SeniorCitizen]]=1,"Yes","No")</f>
        <v>No</v>
      </c>
    </row>
    <row r="7029" spans="1:26" x14ac:dyDescent="0.3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s="2">
        <v>73.349999999999994</v>
      </c>
      <c r="T7029" s="2">
        <v>931.55</v>
      </c>
      <c r="U7029" t="s">
        <v>24</v>
      </c>
      <c r="V7029">
        <f>COUNTIF(Table1[[#This Row],[OnlineSecurity]:[StreamingMovies]], "Yes")</f>
        <v>4</v>
      </c>
      <c r="W7029" t="str" cm="1">
        <f t="array" ref="W7029">_xlfn.IFS(Table1[[#This Row],[tenure]]&lt;=12,"0-1 Years", Table1[[#This Row],[tenure]] &lt;=36, "1-3 Years",Table1[[#This Row],[tenure]]&lt;=60, "3-5 Years",Table1[[#This Row],[tenure]]&gt;60,"5+ Years")</f>
        <v>1-3 Years</v>
      </c>
      <c r="X7029" t="str">
        <f>IF(AND(Table1[[#This Row],[Contract]]="Month-to-Month", Table1[[#This Row],[PaymentMethod]]= "Electronic check"), "High Risk", "Standard")</f>
        <v>Standard</v>
      </c>
      <c r="Y7029" s="11">
        <f>IFERROR(Table1[[#This Row],[TotalCharges]]/Table1[[#This Row],[tenure]],"0")</f>
        <v>71.657692307692301</v>
      </c>
      <c r="Z7029" t="str">
        <f>IF(Table1[[#This Row],[SeniorCitizen]]=1,"Yes","No")</f>
        <v>No</v>
      </c>
    </row>
    <row r="7030" spans="1:26" x14ac:dyDescent="0.3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7104</v>
      </c>
      <c r="S7030" s="2">
        <v>64.099999999999994</v>
      </c>
      <c r="T7030" s="2">
        <v>4326.25</v>
      </c>
      <c r="U7030" t="s">
        <v>24</v>
      </c>
      <c r="V7030">
        <f>COUNTIF(Table1[[#This Row],[OnlineSecurity]:[StreamingMovies]], "Yes")</f>
        <v>3</v>
      </c>
      <c r="W7030" t="str" cm="1">
        <f t="array" ref="W7030">_xlfn.IFS(Table1[[#This Row],[tenure]]&lt;=12,"0-1 Years", Table1[[#This Row],[tenure]] &lt;=36, "1-3 Years",Table1[[#This Row],[tenure]]&lt;=60, "3-5 Years",Table1[[#This Row],[tenure]]&gt;60,"5+ Years")</f>
        <v>5+ Years</v>
      </c>
      <c r="X7030" t="str">
        <f>IF(AND(Table1[[#This Row],[Contract]]="Month-to-Month", Table1[[#This Row],[PaymentMethod]]= "Electronic check"), "High Risk", "Standard")</f>
        <v>Standard</v>
      </c>
      <c r="Y7030" s="11">
        <f>IFERROR(Table1[[#This Row],[TotalCharges]]/Table1[[#This Row],[tenure]],"0")</f>
        <v>63.621323529411768</v>
      </c>
      <c r="Z7030" t="str">
        <f>IF(Table1[[#This Row],[SeniorCitizen]]=1,"Yes","No")</f>
        <v>No</v>
      </c>
    </row>
    <row r="7031" spans="1:26" x14ac:dyDescent="0.35">
      <c r="A7031" t="s">
        <v>7066</v>
      </c>
      <c r="B7031" t="s">
        <v>22</v>
      </c>
      <c r="C7031">
        <v>1</v>
      </c>
      <c r="D7031" t="s">
        <v>24</v>
      </c>
      <c r="E7031" t="s">
        <v>24</v>
      </c>
      <c r="F7031">
        <v>6</v>
      </c>
      <c r="G7031" t="s">
        <v>24</v>
      </c>
      <c r="H7031" t="s">
        <v>24</v>
      </c>
      <c r="I7031" t="s">
        <v>26</v>
      </c>
      <c r="J7031" t="s">
        <v>24</v>
      </c>
      <c r="K7031" t="s">
        <v>24</v>
      </c>
      <c r="L7031" t="s">
        <v>24</v>
      </c>
      <c r="M7031" t="s">
        <v>24</v>
      </c>
      <c r="N7031" t="s">
        <v>23</v>
      </c>
      <c r="O7031" t="s">
        <v>23</v>
      </c>
      <c r="P7031" t="s">
        <v>27</v>
      </c>
      <c r="Q7031" t="s">
        <v>23</v>
      </c>
      <c r="R7031" t="s">
        <v>28</v>
      </c>
      <c r="S7031" s="2">
        <v>44.4</v>
      </c>
      <c r="T7031" s="2">
        <v>263.05</v>
      </c>
      <c r="U7031" t="s">
        <v>24</v>
      </c>
      <c r="V7031">
        <f>COUNTIF(Table1[[#This Row],[OnlineSecurity]:[StreamingMovies]], "Yes")</f>
        <v>2</v>
      </c>
      <c r="W7031" t="str" cm="1">
        <f t="array" ref="W7031">_xlfn.IFS(Table1[[#This Row],[tenure]]&lt;=12,"0-1 Years", Table1[[#This Row],[tenure]] &lt;=36, "1-3 Years",Table1[[#This Row],[tenure]]&lt;=60, "3-5 Years",Table1[[#This Row],[tenure]]&gt;60,"5+ Years")</f>
        <v>0-1 Years</v>
      </c>
      <c r="X7031" t="str">
        <f>IF(AND(Table1[[#This Row],[Contract]]="Month-to-Month", Table1[[#This Row],[PaymentMethod]]= "Electronic check"), "High Risk", "Standard")</f>
        <v>High Risk</v>
      </c>
      <c r="Y7031" s="11">
        <f>IFERROR(Table1[[#This Row],[TotalCharges]]/Table1[[#This Row],[tenure]],"0")</f>
        <v>43.841666666666669</v>
      </c>
      <c r="Z7031" t="str">
        <f>IF(Table1[[#This Row],[SeniorCitizen]]=1,"Yes","No")</f>
        <v>Yes</v>
      </c>
    </row>
    <row r="7032" spans="1:26" x14ac:dyDescent="0.35">
      <c r="A7032" t="s">
        <v>7067</v>
      </c>
      <c r="B7032" t="s">
        <v>22</v>
      </c>
      <c r="C7032">
        <v>0</v>
      </c>
      <c r="D7032" t="s">
        <v>24</v>
      </c>
      <c r="E7032" t="s">
        <v>24</v>
      </c>
      <c r="F7032">
        <v>2</v>
      </c>
      <c r="G7032" t="s">
        <v>23</v>
      </c>
      <c r="H7032" t="s">
        <v>24</v>
      </c>
      <c r="I7032" t="s">
        <v>24</v>
      </c>
      <c r="J7032" t="s">
        <v>24</v>
      </c>
      <c r="K7032" t="s">
        <v>24</v>
      </c>
      <c r="L7032" t="s">
        <v>24</v>
      </c>
      <c r="M7032" t="s">
        <v>24</v>
      </c>
      <c r="N7032" t="s">
        <v>24</v>
      </c>
      <c r="O7032" t="s">
        <v>24</v>
      </c>
      <c r="P7032" t="s">
        <v>27</v>
      </c>
      <c r="Q7032" t="s">
        <v>23</v>
      </c>
      <c r="R7032" t="s">
        <v>32</v>
      </c>
      <c r="S7032" s="2">
        <v>20.05</v>
      </c>
      <c r="T7032" s="2">
        <v>39.25</v>
      </c>
      <c r="U7032" t="s">
        <v>24</v>
      </c>
      <c r="V7032">
        <f>COUNTIF(Table1[[#This Row],[OnlineSecurity]:[StreamingMovies]], "Yes")</f>
        <v>0</v>
      </c>
      <c r="W7032" t="str" cm="1">
        <f t="array" ref="W7032">_xlfn.IFS(Table1[[#This Row],[tenure]]&lt;=12,"0-1 Years", Table1[[#This Row],[tenure]] &lt;=36, "1-3 Years",Table1[[#This Row],[tenure]]&lt;=60, "3-5 Years",Table1[[#This Row],[tenure]]&gt;60,"5+ Years")</f>
        <v>0-1 Years</v>
      </c>
      <c r="X7032" t="str">
        <f>IF(AND(Table1[[#This Row],[Contract]]="Month-to-Month", Table1[[#This Row],[PaymentMethod]]= "Electronic check"), "High Risk", "Standard")</f>
        <v>Standard</v>
      </c>
      <c r="Y7032" s="11">
        <f>IFERROR(Table1[[#This Row],[TotalCharges]]/Table1[[#This Row],[tenure]],"0")</f>
        <v>19.625</v>
      </c>
      <c r="Z7032" t="str">
        <f>IF(Table1[[#This Row],[SeniorCitizen]]=1,"Yes","No")</f>
        <v>No</v>
      </c>
    </row>
    <row r="7033" spans="1:26" x14ac:dyDescent="0.3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7105</v>
      </c>
      <c r="S7033" s="2">
        <v>60</v>
      </c>
      <c r="T7033" s="2">
        <v>3316.1</v>
      </c>
      <c r="U7033" t="s">
        <v>24</v>
      </c>
      <c r="V7033">
        <f>COUNTIF(Table1[[#This Row],[OnlineSecurity]:[StreamingMovies]], "Yes")</f>
        <v>2</v>
      </c>
      <c r="W7033" t="str" cm="1">
        <f t="array" ref="W7033">_xlfn.IFS(Table1[[#This Row],[tenure]]&lt;=12,"0-1 Years", Table1[[#This Row],[tenure]] &lt;=36, "1-3 Years",Table1[[#This Row],[tenure]]&lt;=60, "3-5 Years",Table1[[#This Row],[tenure]]&gt;60,"5+ Years")</f>
        <v>3-5 Years</v>
      </c>
      <c r="X7033" t="str">
        <f>IF(AND(Table1[[#This Row],[Contract]]="Month-to-Month", Table1[[#This Row],[PaymentMethod]]= "Electronic check"), "High Risk", "Standard")</f>
        <v>Standard</v>
      </c>
      <c r="Y7033" s="11">
        <f>IFERROR(Table1[[#This Row],[TotalCharges]]/Table1[[#This Row],[tenure]],"0")</f>
        <v>60.292727272727269</v>
      </c>
      <c r="Z7033" t="str">
        <f>IF(Table1[[#This Row],[SeniorCitizen]]=1,"Yes","No")</f>
        <v>Yes</v>
      </c>
    </row>
    <row r="7034" spans="1:26" x14ac:dyDescent="0.3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s="2">
        <v>75.75</v>
      </c>
      <c r="T7034" s="2">
        <v>75.75</v>
      </c>
      <c r="U7034" t="s">
        <v>23</v>
      </c>
      <c r="V7034">
        <f>COUNTIF(Table1[[#This Row],[OnlineSecurity]:[StreamingMovies]], "Yes")</f>
        <v>0</v>
      </c>
      <c r="W7034" t="str" cm="1">
        <f t="array" ref="W7034">_xlfn.IFS(Table1[[#This Row],[tenure]]&lt;=12,"0-1 Years", Table1[[#This Row],[tenure]] &lt;=36, "1-3 Years",Table1[[#This Row],[tenure]]&lt;=60, "3-5 Years",Table1[[#This Row],[tenure]]&gt;60,"5+ Years")</f>
        <v>0-1 Years</v>
      </c>
      <c r="X7034" t="str">
        <f>IF(AND(Table1[[#This Row],[Contract]]="Month-to-Month", Table1[[#This Row],[PaymentMethod]]= "Electronic check"), "High Risk", "Standard")</f>
        <v>High Risk</v>
      </c>
      <c r="Y7034" s="11">
        <f>IFERROR(Table1[[#This Row],[TotalCharges]]/Table1[[#This Row],[tenure]],"0")</f>
        <v>75.75</v>
      </c>
      <c r="Z7034" t="str">
        <f>IF(Table1[[#This Row],[SeniorCitizen]]=1,"Yes","No")</f>
        <v>Yes</v>
      </c>
    </row>
    <row r="7035" spans="1:26" x14ac:dyDescent="0.3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7105</v>
      </c>
      <c r="S7035" s="2">
        <v>69.5</v>
      </c>
      <c r="T7035" s="2">
        <v>2625.25</v>
      </c>
      <c r="U7035" t="s">
        <v>24</v>
      </c>
      <c r="V7035">
        <f>COUNTIF(Table1[[#This Row],[OnlineSecurity]:[StreamingMovies]], "Yes")</f>
        <v>0</v>
      </c>
      <c r="W7035" t="str" cm="1">
        <f t="array" ref="W7035">_xlfn.IFS(Table1[[#This Row],[tenure]]&lt;=12,"0-1 Years", Table1[[#This Row],[tenure]] &lt;=36, "1-3 Years",Table1[[#This Row],[tenure]]&lt;=60, "3-5 Years",Table1[[#This Row],[tenure]]&gt;60,"5+ Years")</f>
        <v>3-5 Years</v>
      </c>
      <c r="X7035" t="str">
        <f>IF(AND(Table1[[#This Row],[Contract]]="Month-to-Month", Table1[[#This Row],[PaymentMethod]]= "Electronic check"), "High Risk", "Standard")</f>
        <v>Standard</v>
      </c>
      <c r="Y7035" s="11">
        <f>IFERROR(Table1[[#This Row],[TotalCharges]]/Table1[[#This Row],[tenure]],"0")</f>
        <v>69.08552631578948</v>
      </c>
      <c r="Z7035" t="str">
        <f>IF(Table1[[#This Row],[SeniorCitizen]]=1,"Yes","No")</f>
        <v>No</v>
      </c>
    </row>
    <row r="7036" spans="1:26" x14ac:dyDescent="0.3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7105</v>
      </c>
      <c r="S7036" s="2">
        <v>102.95</v>
      </c>
      <c r="T7036" s="2">
        <v>6886.25</v>
      </c>
      <c r="U7036" t="s">
        <v>23</v>
      </c>
      <c r="V7036">
        <f>COUNTIF(Table1[[#This Row],[OnlineSecurity]:[StreamingMovies]], "Yes")</f>
        <v>4</v>
      </c>
      <c r="W7036" t="str" cm="1">
        <f t="array" ref="W7036">_xlfn.IFS(Table1[[#This Row],[tenure]]&lt;=12,"0-1 Years", Table1[[#This Row],[tenure]] &lt;=36, "1-3 Years",Table1[[#This Row],[tenure]]&lt;=60, "3-5 Years",Table1[[#This Row],[tenure]]&gt;60,"5+ Years")</f>
        <v>5+ Years</v>
      </c>
      <c r="X7036" t="str">
        <f>IF(AND(Table1[[#This Row],[Contract]]="Month-to-Month", Table1[[#This Row],[PaymentMethod]]= "Electronic check"), "High Risk", "Standard")</f>
        <v>Standard</v>
      </c>
      <c r="Y7036" s="11">
        <f>IFERROR(Table1[[#This Row],[TotalCharges]]/Table1[[#This Row],[tenure]],"0")</f>
        <v>102.77985074626865</v>
      </c>
      <c r="Z7036" t="str">
        <f>IF(Table1[[#This Row],[SeniorCitizen]]=1,"Yes","No")</f>
        <v>No</v>
      </c>
    </row>
    <row r="7037" spans="1:26" x14ac:dyDescent="0.3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7104</v>
      </c>
      <c r="S7037" s="2">
        <v>78.7</v>
      </c>
      <c r="T7037" s="2">
        <v>1495.1</v>
      </c>
      <c r="U7037" t="s">
        <v>24</v>
      </c>
      <c r="V7037">
        <f>COUNTIF(Table1[[#This Row],[OnlineSecurity]:[StreamingMovies]], "Yes")</f>
        <v>1</v>
      </c>
      <c r="W7037" t="str" cm="1">
        <f t="array" ref="W7037">_xlfn.IFS(Table1[[#This Row],[tenure]]&lt;=12,"0-1 Years", Table1[[#This Row],[tenure]] &lt;=36, "1-3 Years",Table1[[#This Row],[tenure]]&lt;=60, "3-5 Years",Table1[[#This Row],[tenure]]&gt;60,"5+ Years")</f>
        <v>1-3 Years</v>
      </c>
      <c r="X7037" t="str">
        <f>IF(AND(Table1[[#This Row],[Contract]]="Month-to-Month", Table1[[#This Row],[PaymentMethod]]= "Electronic check"), "High Risk", "Standard")</f>
        <v>Standard</v>
      </c>
      <c r="Y7037" s="11">
        <f>IFERROR(Table1[[#This Row],[TotalCharges]]/Table1[[#This Row],[tenure]],"0")</f>
        <v>78.689473684210526</v>
      </c>
      <c r="Z7037" t="str">
        <f>IF(Table1[[#This Row],[SeniorCitizen]]=1,"Yes","No")</f>
        <v>No</v>
      </c>
    </row>
    <row r="7038" spans="1:26" x14ac:dyDescent="0.35">
      <c r="A7038" t="s">
        <v>7073</v>
      </c>
      <c r="B7038" t="s">
        <v>22</v>
      </c>
      <c r="C7038">
        <v>0</v>
      </c>
      <c r="D7038" t="s">
        <v>24</v>
      </c>
      <c r="E7038" t="s">
        <v>24</v>
      </c>
      <c r="F7038">
        <v>12</v>
      </c>
      <c r="G7038" t="s">
        <v>24</v>
      </c>
      <c r="H7038" t="s">
        <v>24</v>
      </c>
      <c r="I7038" t="s">
        <v>26</v>
      </c>
      <c r="J7038" t="s">
        <v>24</v>
      </c>
      <c r="K7038" t="s">
        <v>23</v>
      </c>
      <c r="L7038" t="s">
        <v>23</v>
      </c>
      <c r="M7038" t="s">
        <v>23</v>
      </c>
      <c r="N7038" t="s">
        <v>23</v>
      </c>
      <c r="O7038" t="s">
        <v>23</v>
      </c>
      <c r="P7038" t="s">
        <v>31</v>
      </c>
      <c r="Q7038" t="s">
        <v>24</v>
      </c>
      <c r="R7038" t="s">
        <v>28</v>
      </c>
      <c r="S7038" s="2">
        <v>60.65</v>
      </c>
      <c r="T7038" s="2">
        <v>743.3</v>
      </c>
      <c r="U7038" t="s">
        <v>24</v>
      </c>
      <c r="V7038">
        <f>COUNTIF(Table1[[#This Row],[OnlineSecurity]:[StreamingMovies]], "Yes")</f>
        <v>5</v>
      </c>
      <c r="W7038" t="str" cm="1">
        <f t="array" ref="W7038">_xlfn.IFS(Table1[[#This Row],[tenure]]&lt;=12,"0-1 Years", Table1[[#This Row],[tenure]] &lt;=36, "1-3 Years",Table1[[#This Row],[tenure]]&lt;=60, "3-5 Years",Table1[[#This Row],[tenure]]&gt;60,"5+ Years")</f>
        <v>0-1 Years</v>
      </c>
      <c r="X7038" t="str">
        <f>IF(AND(Table1[[#This Row],[Contract]]="Month-to-Month", Table1[[#This Row],[PaymentMethod]]= "Electronic check"), "High Risk", "Standard")</f>
        <v>Standard</v>
      </c>
      <c r="Y7038" s="11">
        <f>IFERROR(Table1[[#This Row],[TotalCharges]]/Table1[[#This Row],[tenure]],"0")</f>
        <v>61.941666666666663</v>
      </c>
      <c r="Z7038" t="str">
        <f>IF(Table1[[#This Row],[SeniorCitizen]]=1,"Yes","No")</f>
        <v>No</v>
      </c>
    </row>
    <row r="7039" spans="1:26" x14ac:dyDescent="0.35">
      <c r="A7039" t="s">
        <v>7074</v>
      </c>
      <c r="B7039" t="s">
        <v>22</v>
      </c>
      <c r="C7039">
        <v>0</v>
      </c>
      <c r="D7039" t="s">
        <v>24</v>
      </c>
      <c r="E7039" t="s">
        <v>24</v>
      </c>
      <c r="F7039">
        <v>72</v>
      </c>
      <c r="G7039" t="s">
        <v>23</v>
      </c>
      <c r="H7039" t="s">
        <v>24</v>
      </c>
      <c r="I7039" t="s">
        <v>24</v>
      </c>
      <c r="J7039" t="s">
        <v>24</v>
      </c>
      <c r="K7039" t="s">
        <v>24</v>
      </c>
      <c r="L7039" t="s">
        <v>24</v>
      </c>
      <c r="M7039" t="s">
        <v>24</v>
      </c>
      <c r="N7039" t="s">
        <v>24</v>
      </c>
      <c r="O7039" t="s">
        <v>24</v>
      </c>
      <c r="P7039" t="s">
        <v>47</v>
      </c>
      <c r="Q7039" t="s">
        <v>23</v>
      </c>
      <c r="R7039" t="s">
        <v>7104</v>
      </c>
      <c r="S7039" s="2">
        <v>21.15</v>
      </c>
      <c r="T7039" s="2">
        <v>1419.4</v>
      </c>
      <c r="U7039" t="s">
        <v>24</v>
      </c>
      <c r="V7039">
        <f>COUNTIF(Table1[[#This Row],[OnlineSecurity]:[StreamingMovies]], "Yes")</f>
        <v>0</v>
      </c>
      <c r="W7039" t="str" cm="1">
        <f t="array" ref="W7039">_xlfn.IFS(Table1[[#This Row],[tenure]]&lt;=12,"0-1 Years", Table1[[#This Row],[tenure]] &lt;=36, "1-3 Years",Table1[[#This Row],[tenure]]&lt;=60, "3-5 Years",Table1[[#This Row],[tenure]]&gt;60,"5+ Years")</f>
        <v>5+ Years</v>
      </c>
      <c r="X7039" t="str">
        <f>IF(AND(Table1[[#This Row],[Contract]]="Month-to-Month", Table1[[#This Row],[PaymentMethod]]= "Electronic check"), "High Risk", "Standard")</f>
        <v>Standard</v>
      </c>
      <c r="Y7039" s="11">
        <f>IFERROR(Table1[[#This Row],[TotalCharges]]/Table1[[#This Row],[tenure]],"0")</f>
        <v>19.713888888888889</v>
      </c>
      <c r="Z7039" t="str">
        <f>IF(Table1[[#This Row],[SeniorCitizen]]=1,"Yes","No")</f>
        <v>No</v>
      </c>
    </row>
    <row r="7040" spans="1:26" x14ac:dyDescent="0.3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s="2">
        <v>84.8</v>
      </c>
      <c r="T7040" s="2">
        <v>1990.5</v>
      </c>
      <c r="U7040" t="s">
        <v>24</v>
      </c>
      <c r="V7040">
        <f>COUNTIF(Table1[[#This Row],[OnlineSecurity]:[StreamingMovies]], "Yes")</f>
        <v>5</v>
      </c>
      <c r="W7040" t="str" cm="1">
        <f t="array" ref="W7040">_xlfn.IFS(Table1[[#This Row],[tenure]]&lt;=12,"0-1 Years", Table1[[#This Row],[tenure]] &lt;=36, "1-3 Years",Table1[[#This Row],[tenure]]&lt;=60, "3-5 Years",Table1[[#This Row],[tenure]]&gt;60,"5+ Years")</f>
        <v>1-3 Years</v>
      </c>
      <c r="X7040" t="str">
        <f>IF(AND(Table1[[#This Row],[Contract]]="Month-to-Month", Table1[[#This Row],[PaymentMethod]]= "Electronic check"), "High Risk", "Standard")</f>
        <v>Standard</v>
      </c>
      <c r="Y7040" s="11">
        <f>IFERROR(Table1[[#This Row],[TotalCharges]]/Table1[[#This Row],[tenure]],"0")</f>
        <v>82.9375</v>
      </c>
      <c r="Z7040" t="str">
        <f>IF(Table1[[#This Row],[SeniorCitizen]]=1,"Yes","No")</f>
        <v>No</v>
      </c>
    </row>
    <row r="7041" spans="1:26" x14ac:dyDescent="0.3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7105</v>
      </c>
      <c r="S7041" s="2">
        <v>103.2</v>
      </c>
      <c r="T7041" s="2">
        <v>7362.9</v>
      </c>
      <c r="U7041" t="s">
        <v>24</v>
      </c>
      <c r="V7041">
        <f>COUNTIF(Table1[[#This Row],[OnlineSecurity]:[StreamingMovies]], "Yes")</f>
        <v>4</v>
      </c>
      <c r="W7041" t="str" cm="1">
        <f t="array" ref="W7041">_xlfn.IFS(Table1[[#This Row],[tenure]]&lt;=12,"0-1 Years", Table1[[#This Row],[tenure]] &lt;=36, "1-3 Years",Table1[[#This Row],[tenure]]&lt;=60, "3-5 Years",Table1[[#This Row],[tenure]]&gt;60,"5+ Years")</f>
        <v>5+ Years</v>
      </c>
      <c r="X7041" t="str">
        <f>IF(AND(Table1[[#This Row],[Contract]]="Month-to-Month", Table1[[#This Row],[PaymentMethod]]= "Electronic check"), "High Risk", "Standard")</f>
        <v>Standard</v>
      </c>
      <c r="Y7041" s="11">
        <f>IFERROR(Table1[[#This Row],[TotalCharges]]/Table1[[#This Row],[tenure]],"0")</f>
        <v>102.26249999999999</v>
      </c>
      <c r="Z7041" t="str">
        <f>IF(Table1[[#This Row],[SeniorCitizen]]=1,"Yes","No")</f>
        <v>No</v>
      </c>
    </row>
    <row r="7042" spans="1:26" x14ac:dyDescent="0.35">
      <c r="A7042" t="s">
        <v>7077</v>
      </c>
      <c r="B7042" t="s">
        <v>22</v>
      </c>
      <c r="C7042">
        <v>0</v>
      </c>
      <c r="D7042" t="s">
        <v>23</v>
      </c>
      <c r="E7042" t="s">
        <v>23</v>
      </c>
      <c r="F7042">
        <v>11</v>
      </c>
      <c r="G7042" t="s">
        <v>24</v>
      </c>
      <c r="H7042" t="s">
        <v>24</v>
      </c>
      <c r="I7042" t="s">
        <v>26</v>
      </c>
      <c r="J7042" t="s">
        <v>23</v>
      </c>
      <c r="K7042" t="s">
        <v>24</v>
      </c>
      <c r="L7042" t="s">
        <v>24</v>
      </c>
      <c r="M7042" t="s">
        <v>24</v>
      </c>
      <c r="N7042" t="s">
        <v>24</v>
      </c>
      <c r="O7042" t="s">
        <v>24</v>
      </c>
      <c r="P7042" t="s">
        <v>27</v>
      </c>
      <c r="Q7042" t="s">
        <v>23</v>
      </c>
      <c r="R7042" t="s">
        <v>28</v>
      </c>
      <c r="S7042" s="2">
        <v>29.6</v>
      </c>
      <c r="T7042" s="2">
        <v>346.45</v>
      </c>
      <c r="U7042" t="s">
        <v>24</v>
      </c>
      <c r="V7042">
        <f>COUNTIF(Table1[[#This Row],[OnlineSecurity]:[StreamingMovies]], "Yes")</f>
        <v>1</v>
      </c>
      <c r="W7042" t="str" cm="1">
        <f t="array" ref="W7042">_xlfn.IFS(Table1[[#This Row],[tenure]]&lt;=12,"0-1 Years", Table1[[#This Row],[tenure]] &lt;=36, "1-3 Years",Table1[[#This Row],[tenure]]&lt;=60, "3-5 Years",Table1[[#This Row],[tenure]]&gt;60,"5+ Years")</f>
        <v>0-1 Years</v>
      </c>
      <c r="X7042" t="str">
        <f>IF(AND(Table1[[#This Row],[Contract]]="Month-to-Month", Table1[[#This Row],[PaymentMethod]]= "Electronic check"), "High Risk", "Standard")</f>
        <v>High Risk</v>
      </c>
      <c r="Y7042" s="11">
        <f>IFERROR(Table1[[#This Row],[TotalCharges]]/Table1[[#This Row],[tenure]],"0")</f>
        <v>31.495454545454546</v>
      </c>
      <c r="Z7042" t="str">
        <f>IF(Table1[[#This Row],[SeniorCitizen]]=1,"Yes","No")</f>
        <v>No</v>
      </c>
    </row>
    <row r="7043" spans="1:26" x14ac:dyDescent="0.3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s="2">
        <v>74.400000000000006</v>
      </c>
      <c r="T7043" s="2">
        <v>306.60000000000002</v>
      </c>
      <c r="U7043" t="s">
        <v>23</v>
      </c>
      <c r="V7043">
        <f>COUNTIF(Table1[[#This Row],[OnlineSecurity]:[StreamingMovies]], "Yes")</f>
        <v>0</v>
      </c>
      <c r="W7043" t="str" cm="1">
        <f t="array" ref="W7043">_xlfn.IFS(Table1[[#This Row],[tenure]]&lt;=12,"0-1 Years", Table1[[#This Row],[tenure]] &lt;=36, "1-3 Years",Table1[[#This Row],[tenure]]&lt;=60, "3-5 Years",Table1[[#This Row],[tenure]]&gt;60,"5+ Years")</f>
        <v>0-1 Years</v>
      </c>
      <c r="X7043" t="str">
        <f>IF(AND(Table1[[#This Row],[Contract]]="Month-to-Month", Table1[[#This Row],[PaymentMethod]]= "Electronic check"), "High Risk", "Standard")</f>
        <v>Standard</v>
      </c>
      <c r="Y7043" s="11">
        <f>IFERROR(Table1[[#This Row],[TotalCharges]]/Table1[[#This Row],[tenure]],"0")</f>
        <v>76.650000000000006</v>
      </c>
      <c r="Z7043" t="str">
        <f>IF(Table1[[#This Row],[SeniorCitizen]]=1,"Yes","No")</f>
        <v>Yes</v>
      </c>
    </row>
    <row r="7044" spans="1:26" x14ac:dyDescent="0.3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7104</v>
      </c>
      <c r="S7044" s="2">
        <v>105.65</v>
      </c>
      <c r="T7044" s="2">
        <v>6844.5</v>
      </c>
      <c r="U7044" t="s">
        <v>24</v>
      </c>
      <c r="V7044">
        <f>COUNTIF(Table1[[#This Row],[OnlineSecurity]:[StreamingMovies]], "Yes")</f>
        <v>5</v>
      </c>
      <c r="W7044" t="str" cm="1">
        <f t="array" ref="W7044">_xlfn.IFS(Table1[[#This Row],[tenure]]&lt;=12,"0-1 Years", Table1[[#This Row],[tenure]] &lt;=36, "1-3 Years",Table1[[#This Row],[tenure]]&lt;=60, "3-5 Years",Table1[[#This Row],[tenure]]&gt;60,"5+ Years")</f>
        <v>5+ Years</v>
      </c>
      <c r="X7044" t="str">
        <f>IF(AND(Table1[[#This Row],[Contract]]="Month-to-Month", Table1[[#This Row],[PaymentMethod]]= "Electronic check"), "High Risk", "Standard")</f>
        <v>Standard</v>
      </c>
      <c r="Y7044" s="11">
        <f>IFERROR(Table1[[#This Row],[TotalCharges]]/Table1[[#This Row],[tenure]],"0")</f>
        <v>103.70454545454545</v>
      </c>
      <c r="Z7044" t="str">
        <f>IF(Table1[[#This Row],[SeniorCitizen]]=1,"Yes","No")</f>
        <v>No</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A565E-95E4-461B-906A-A23A945A77CB}">
  <dimension ref="A2:H120"/>
  <sheetViews>
    <sheetView workbookViewId="0">
      <selection activeCell="I47" sqref="I47"/>
    </sheetView>
  </sheetViews>
  <sheetFormatPr defaultRowHeight="14.5" x14ac:dyDescent="0.35"/>
  <cols>
    <col min="1" max="1" width="10.36328125" bestFit="1" customWidth="1"/>
    <col min="2" max="2" width="18.1796875" bestFit="1" customWidth="1"/>
    <col min="3" max="3" width="19.453125" bestFit="1" customWidth="1"/>
    <col min="4" max="4" width="15.26953125" bestFit="1" customWidth="1"/>
    <col min="5" max="5" width="18.1796875" bestFit="1" customWidth="1"/>
    <col min="6" max="6" width="15.6328125" bestFit="1" customWidth="1"/>
    <col min="7" max="7" width="4.81640625" bestFit="1" customWidth="1"/>
    <col min="8" max="8" width="10.36328125" bestFit="1" customWidth="1"/>
    <col min="9" max="9" width="23" bestFit="1" customWidth="1"/>
    <col min="10" max="10" width="22.7265625" bestFit="1" customWidth="1"/>
    <col min="11" max="11" width="63.90625" bestFit="1" customWidth="1"/>
    <col min="12" max="12" width="25.26953125" bestFit="1" customWidth="1"/>
    <col min="16" max="16" width="60.36328125" bestFit="1" customWidth="1"/>
    <col min="17" max="17" width="15.6328125" bestFit="1" customWidth="1"/>
    <col min="18" max="18" width="5" bestFit="1" customWidth="1"/>
    <col min="19" max="19" width="10.36328125" bestFit="1" customWidth="1"/>
  </cols>
  <sheetData>
    <row r="2" spans="1:8" x14ac:dyDescent="0.35">
      <c r="A2" s="1" t="s">
        <v>7114</v>
      </c>
    </row>
    <row r="3" spans="1:8" x14ac:dyDescent="0.35">
      <c r="A3" s="3" t="s">
        <v>20</v>
      </c>
      <c r="B3" t="s">
        <v>23</v>
      </c>
      <c r="E3" s="1" t="s">
        <v>7117</v>
      </c>
    </row>
    <row r="4" spans="1:8" x14ac:dyDescent="0.35">
      <c r="E4" s="3" t="s">
        <v>7084</v>
      </c>
      <c r="F4" s="3" t="s">
        <v>7101</v>
      </c>
    </row>
    <row r="5" spans="1:8" x14ac:dyDescent="0.35">
      <c r="A5" s="3" t="s">
        <v>7106</v>
      </c>
      <c r="B5" t="s">
        <v>7084</v>
      </c>
      <c r="E5" s="3" t="s">
        <v>7107</v>
      </c>
      <c r="F5" t="s">
        <v>24</v>
      </c>
      <c r="G5" t="s">
        <v>23</v>
      </c>
      <c r="H5" t="s">
        <v>7083</v>
      </c>
    </row>
    <row r="6" spans="1:8" x14ac:dyDescent="0.35">
      <c r="A6" s="4">
        <v>1</v>
      </c>
      <c r="B6">
        <v>380</v>
      </c>
      <c r="E6" s="4" t="s">
        <v>22</v>
      </c>
      <c r="F6">
        <v>2549</v>
      </c>
      <c r="G6">
        <v>939</v>
      </c>
      <c r="H6">
        <v>3488</v>
      </c>
    </row>
    <row r="7" spans="1:8" x14ac:dyDescent="0.35">
      <c r="A7" s="4">
        <v>2</v>
      </c>
      <c r="B7">
        <v>123</v>
      </c>
      <c r="E7" s="4" t="s">
        <v>30</v>
      </c>
      <c r="F7">
        <v>2625</v>
      </c>
      <c r="G7">
        <v>930</v>
      </c>
      <c r="H7">
        <v>3555</v>
      </c>
    </row>
    <row r="8" spans="1:8" x14ac:dyDescent="0.35">
      <c r="A8" s="4">
        <v>3</v>
      </c>
      <c r="B8">
        <v>94</v>
      </c>
      <c r="E8" s="4" t="s">
        <v>7083</v>
      </c>
      <c r="F8">
        <v>5174</v>
      </c>
      <c r="G8">
        <v>1869</v>
      </c>
      <c r="H8">
        <v>7043</v>
      </c>
    </row>
    <row r="9" spans="1:8" x14ac:dyDescent="0.35">
      <c r="A9" s="4">
        <v>4</v>
      </c>
      <c r="B9">
        <v>83</v>
      </c>
    </row>
    <row r="10" spans="1:8" x14ac:dyDescent="0.35">
      <c r="A10" s="4">
        <v>5</v>
      </c>
      <c r="B10">
        <v>64</v>
      </c>
    </row>
    <row r="11" spans="1:8" x14ac:dyDescent="0.35">
      <c r="A11" s="4" t="s">
        <v>7083</v>
      </c>
      <c r="B11">
        <v>744</v>
      </c>
    </row>
    <row r="12" spans="1:8" x14ac:dyDescent="0.35">
      <c r="E12" s="1" t="s">
        <v>7115</v>
      </c>
    </row>
    <row r="13" spans="1:8" x14ac:dyDescent="0.35">
      <c r="E13" s="3" t="s">
        <v>7084</v>
      </c>
      <c r="F13" s="3" t="s">
        <v>7101</v>
      </c>
    </row>
    <row r="14" spans="1:8" x14ac:dyDescent="0.35">
      <c r="E14" s="3" t="s">
        <v>7090</v>
      </c>
      <c r="F14" t="s">
        <v>24</v>
      </c>
      <c r="G14" t="s">
        <v>23</v>
      </c>
      <c r="H14" t="s">
        <v>7083</v>
      </c>
    </row>
    <row r="15" spans="1:8" x14ac:dyDescent="0.35">
      <c r="E15" s="4" t="s">
        <v>7094</v>
      </c>
      <c r="F15">
        <v>856</v>
      </c>
      <c r="G15">
        <v>994</v>
      </c>
      <c r="H15">
        <v>1850</v>
      </c>
    </row>
    <row r="16" spans="1:8" x14ac:dyDescent="0.35">
      <c r="E16" s="4" t="s">
        <v>7095</v>
      </c>
      <c r="F16">
        <v>4318</v>
      </c>
      <c r="G16">
        <v>875</v>
      </c>
      <c r="H16">
        <v>5193</v>
      </c>
    </row>
    <row r="17" spans="1:8" x14ac:dyDescent="0.35">
      <c r="E17" s="4" t="s">
        <v>7083</v>
      </c>
      <c r="F17">
        <v>5174</v>
      </c>
      <c r="G17">
        <v>1869</v>
      </c>
      <c r="H17">
        <v>7043</v>
      </c>
    </row>
    <row r="23" spans="1:8" x14ac:dyDescent="0.35">
      <c r="E23" s="1" t="s">
        <v>7113</v>
      </c>
    </row>
    <row r="24" spans="1:8" x14ac:dyDescent="0.35">
      <c r="E24" s="3" t="s">
        <v>7084</v>
      </c>
      <c r="F24" s="3" t="s">
        <v>7101</v>
      </c>
    </row>
    <row r="25" spans="1:8" x14ac:dyDescent="0.35">
      <c r="A25" t="s">
        <v>7103</v>
      </c>
      <c r="E25" s="3" t="s">
        <v>7089</v>
      </c>
      <c r="F25" t="s">
        <v>24</v>
      </c>
      <c r="G25" t="s">
        <v>23</v>
      </c>
      <c r="H25" t="s">
        <v>7083</v>
      </c>
    </row>
    <row r="26" spans="1:8" x14ac:dyDescent="0.35">
      <c r="A26" s="6">
        <v>16056168.700000027</v>
      </c>
      <c r="E26" s="4" t="s">
        <v>7097</v>
      </c>
      <c r="F26">
        <v>1149</v>
      </c>
      <c r="G26">
        <v>1037</v>
      </c>
      <c r="H26">
        <v>2186</v>
      </c>
    </row>
    <row r="27" spans="1:8" x14ac:dyDescent="0.35">
      <c r="B27" s="6">
        <f>A26</f>
        <v>16056168.700000027</v>
      </c>
      <c r="E27" s="4" t="s">
        <v>7098</v>
      </c>
      <c r="F27">
        <v>1382</v>
      </c>
      <c r="G27">
        <v>474</v>
      </c>
      <c r="H27">
        <v>1856</v>
      </c>
    </row>
    <row r="28" spans="1:8" x14ac:dyDescent="0.35">
      <c r="E28" s="4" t="s">
        <v>7099</v>
      </c>
      <c r="F28">
        <v>1329</v>
      </c>
      <c r="G28">
        <v>265</v>
      </c>
      <c r="H28">
        <v>1594</v>
      </c>
    </row>
    <row r="29" spans="1:8" x14ac:dyDescent="0.35">
      <c r="E29" s="4" t="s">
        <v>7100</v>
      </c>
      <c r="F29">
        <v>1314</v>
      </c>
      <c r="G29">
        <v>93</v>
      </c>
      <c r="H29">
        <v>1407</v>
      </c>
    </row>
    <row r="30" spans="1:8" x14ac:dyDescent="0.35">
      <c r="A30" t="s">
        <v>7086</v>
      </c>
      <c r="E30" s="4" t="s">
        <v>7083</v>
      </c>
      <c r="F30">
        <v>5174</v>
      </c>
      <c r="G30">
        <v>1869</v>
      </c>
      <c r="H30">
        <v>7043</v>
      </c>
    </row>
    <row r="31" spans="1:8" x14ac:dyDescent="0.35">
      <c r="A31" s="6">
        <v>32.371148658242227</v>
      </c>
    </row>
    <row r="34" spans="1:6" x14ac:dyDescent="0.35">
      <c r="A34" s="13" t="s">
        <v>7084</v>
      </c>
      <c r="E34" s="1" t="s">
        <v>7116</v>
      </c>
    </row>
    <row r="35" spans="1:6" x14ac:dyDescent="0.35">
      <c r="A35" s="13">
        <v>7043</v>
      </c>
      <c r="E35" s="3" t="s">
        <v>7087</v>
      </c>
      <c r="F35" t="s">
        <v>7084</v>
      </c>
    </row>
    <row r="36" spans="1:6" x14ac:dyDescent="0.35">
      <c r="E36" s="4" t="s">
        <v>28</v>
      </c>
      <c r="F36">
        <v>2365</v>
      </c>
    </row>
    <row r="37" spans="1:6" x14ac:dyDescent="0.35">
      <c r="E37" s="4" t="s">
        <v>32</v>
      </c>
      <c r="F37">
        <v>1612</v>
      </c>
    </row>
    <row r="38" spans="1:6" x14ac:dyDescent="0.35">
      <c r="A38" s="14" t="s">
        <v>20</v>
      </c>
      <c r="B38" s="13" t="s">
        <v>7084</v>
      </c>
      <c r="E38" s="4" t="s">
        <v>7104</v>
      </c>
      <c r="F38">
        <v>1544</v>
      </c>
    </row>
    <row r="39" spans="1:6" x14ac:dyDescent="0.35">
      <c r="A39" s="15" t="s">
        <v>24</v>
      </c>
      <c r="B39" s="9">
        <v>0.73463012920630411</v>
      </c>
      <c r="E39" s="4" t="s">
        <v>7105</v>
      </c>
      <c r="F39">
        <v>1522</v>
      </c>
    </row>
    <row r="40" spans="1:6" x14ac:dyDescent="0.35">
      <c r="A40" s="15" t="s">
        <v>23</v>
      </c>
      <c r="B40" s="9">
        <v>0.26536987079369589</v>
      </c>
      <c r="E40" s="4" t="s">
        <v>7083</v>
      </c>
      <c r="F40">
        <v>7043</v>
      </c>
    </row>
    <row r="41" spans="1:6" x14ac:dyDescent="0.35">
      <c r="A41" s="15" t="s">
        <v>7083</v>
      </c>
      <c r="B41" s="9">
        <v>1</v>
      </c>
    </row>
    <row r="47" spans="1:6" x14ac:dyDescent="0.35">
      <c r="A47" s="3" t="s">
        <v>20</v>
      </c>
      <c r="B47" t="s">
        <v>7086</v>
      </c>
      <c r="C47" t="s">
        <v>7084</v>
      </c>
      <c r="D47" t="s">
        <v>7085</v>
      </c>
    </row>
    <row r="48" spans="1:6" x14ac:dyDescent="0.35">
      <c r="A48" s="4" t="s">
        <v>24</v>
      </c>
      <c r="B48" s="8">
        <v>37.569965210668727</v>
      </c>
      <c r="C48">
        <v>5174</v>
      </c>
      <c r="D48" s="7">
        <v>13193241.800000036</v>
      </c>
    </row>
    <row r="49" spans="1:4" x14ac:dyDescent="0.35">
      <c r="A49" s="4" t="s">
        <v>23</v>
      </c>
      <c r="B49" s="8">
        <v>17.979133226324237</v>
      </c>
      <c r="C49">
        <v>1869</v>
      </c>
      <c r="D49" s="7">
        <v>2862926.8999999985</v>
      </c>
    </row>
    <row r="50" spans="1:4" x14ac:dyDescent="0.35">
      <c r="A50" s="4" t="s">
        <v>7083</v>
      </c>
      <c r="B50" s="8">
        <v>32.371148658242227</v>
      </c>
      <c r="C50">
        <v>7043</v>
      </c>
      <c r="D50" s="7">
        <v>16056168.700000061</v>
      </c>
    </row>
    <row r="54" spans="1:4" x14ac:dyDescent="0.35">
      <c r="A54" s="3" t="s">
        <v>15</v>
      </c>
      <c r="B54" t="s">
        <v>7086</v>
      </c>
      <c r="C54" t="s">
        <v>7084</v>
      </c>
      <c r="D54" t="s">
        <v>7085</v>
      </c>
    </row>
    <row r="55" spans="1:4" x14ac:dyDescent="0.35">
      <c r="A55" s="4" t="s">
        <v>27</v>
      </c>
      <c r="B55" s="8">
        <v>18.036645161290323</v>
      </c>
      <c r="C55">
        <v>3875</v>
      </c>
      <c r="D55" s="7">
        <v>5305861.4999999879</v>
      </c>
    </row>
    <row r="56" spans="1:4" x14ac:dyDescent="0.35">
      <c r="A56" s="4" t="s">
        <v>31</v>
      </c>
      <c r="B56" s="8">
        <v>42.044806517311606</v>
      </c>
      <c r="C56">
        <v>1473</v>
      </c>
      <c r="D56" s="7">
        <v>4467053.5000000019</v>
      </c>
    </row>
    <row r="57" spans="1:4" x14ac:dyDescent="0.35">
      <c r="A57" s="4" t="s">
        <v>47</v>
      </c>
      <c r="B57" s="8">
        <v>56.735103244837759</v>
      </c>
      <c r="C57">
        <v>1695</v>
      </c>
      <c r="D57" s="7">
        <v>6283253.7000000039</v>
      </c>
    </row>
    <row r="58" spans="1:4" x14ac:dyDescent="0.35">
      <c r="A58" s="4" t="s">
        <v>7083</v>
      </c>
      <c r="B58" s="8">
        <v>32.371148658242227</v>
      </c>
      <c r="C58">
        <v>7043</v>
      </c>
      <c r="D58" s="7">
        <v>16056168.69999999</v>
      </c>
    </row>
    <row r="61" spans="1:4" x14ac:dyDescent="0.35">
      <c r="A61" s="3" t="s">
        <v>7087</v>
      </c>
      <c r="B61" t="s">
        <v>7086</v>
      </c>
      <c r="C61" t="s">
        <v>7084</v>
      </c>
      <c r="D61" t="s">
        <v>7085</v>
      </c>
    </row>
    <row r="62" spans="1:4" x14ac:dyDescent="0.35">
      <c r="A62" s="4" t="s">
        <v>28</v>
      </c>
      <c r="B62" s="8">
        <v>25.174630021141649</v>
      </c>
      <c r="C62">
        <v>2365</v>
      </c>
      <c r="D62" s="7">
        <v>4944903.2499999991</v>
      </c>
    </row>
    <row r="63" spans="1:4" x14ac:dyDescent="0.35">
      <c r="A63" s="4" t="s">
        <v>32</v>
      </c>
      <c r="B63" s="8">
        <v>21.830024813895783</v>
      </c>
      <c r="C63">
        <v>1612</v>
      </c>
      <c r="D63" s="7">
        <v>1691392.1999999993</v>
      </c>
    </row>
    <row r="64" spans="1:4" x14ac:dyDescent="0.35">
      <c r="A64" s="4" t="s">
        <v>7104</v>
      </c>
      <c r="B64" s="8">
        <v>43.656735751295336</v>
      </c>
      <c r="C64">
        <v>1544</v>
      </c>
      <c r="D64" s="7">
        <v>4748279.8999999994</v>
      </c>
    </row>
    <row r="65" spans="1:7" x14ac:dyDescent="0.35">
      <c r="A65" s="4" t="s">
        <v>7105</v>
      </c>
      <c r="B65" s="8">
        <v>43.269382391590014</v>
      </c>
      <c r="C65">
        <v>1522</v>
      </c>
      <c r="D65" s="7">
        <v>4671593.3499999903</v>
      </c>
    </row>
    <row r="66" spans="1:7" x14ac:dyDescent="0.35">
      <c r="A66" s="4" t="s">
        <v>7083</v>
      </c>
      <c r="B66" s="8">
        <v>32.371148658242227</v>
      </c>
      <c r="C66">
        <v>7043</v>
      </c>
      <c r="D66" s="7">
        <v>16056168.700000022</v>
      </c>
    </row>
    <row r="67" spans="1:7" x14ac:dyDescent="0.35">
      <c r="G67" s="10">
        <f>GETPIVOTDATA("customerID",$A$38,"Churn","Yes")</f>
        <v>0.26536987079369589</v>
      </c>
    </row>
    <row r="69" spans="1:7" x14ac:dyDescent="0.35">
      <c r="A69" s="3" t="s">
        <v>7090</v>
      </c>
      <c r="B69" t="s">
        <v>7093</v>
      </c>
      <c r="C69" t="s">
        <v>7096</v>
      </c>
      <c r="D69" t="s">
        <v>7086</v>
      </c>
      <c r="E69" t="s">
        <v>7084</v>
      </c>
      <c r="F69" t="s">
        <v>7103</v>
      </c>
    </row>
    <row r="70" spans="1:7" x14ac:dyDescent="0.35">
      <c r="A70" s="4" t="s">
        <v>7094</v>
      </c>
      <c r="B70">
        <v>1850</v>
      </c>
      <c r="C70" s="12">
        <v>138692.42468182647</v>
      </c>
      <c r="D70" s="8">
        <v>17.971351351351352</v>
      </c>
      <c r="E70">
        <v>1850</v>
      </c>
      <c r="F70" s="7">
        <v>2721957.8</v>
      </c>
    </row>
    <row r="71" spans="1:7" x14ac:dyDescent="0.35">
      <c r="A71" s="4" t="s">
        <v>7095</v>
      </c>
      <c r="B71">
        <v>5193</v>
      </c>
      <c r="C71" s="12">
        <v>316977.12168933533</v>
      </c>
      <c r="D71" s="8">
        <v>37.501059118043521</v>
      </c>
      <c r="E71">
        <v>5193</v>
      </c>
      <c r="F71" s="7">
        <v>13334210.900000028</v>
      </c>
    </row>
    <row r="72" spans="1:7" x14ac:dyDescent="0.35">
      <c r="A72" s="4" t="s">
        <v>7083</v>
      </c>
      <c r="B72">
        <v>7043</v>
      </c>
      <c r="C72" s="12">
        <v>455669.54637116281</v>
      </c>
      <c r="D72" s="8">
        <v>32.371148658242227</v>
      </c>
      <c r="E72">
        <v>7043</v>
      </c>
      <c r="F72" s="7">
        <v>16056168.700000022</v>
      </c>
    </row>
    <row r="76" spans="1:7" x14ac:dyDescent="0.35">
      <c r="A76" s="3" t="s">
        <v>7084</v>
      </c>
      <c r="B76" s="3" t="s">
        <v>7101</v>
      </c>
    </row>
    <row r="77" spans="1:7" x14ac:dyDescent="0.35">
      <c r="A77" s="3" t="s">
        <v>7089</v>
      </c>
      <c r="B77" t="s">
        <v>24</v>
      </c>
      <c r="C77" t="s">
        <v>23</v>
      </c>
      <c r="D77" t="s">
        <v>7083</v>
      </c>
    </row>
    <row r="78" spans="1:7" x14ac:dyDescent="0.35">
      <c r="A78" s="4" t="s">
        <v>7097</v>
      </c>
      <c r="B78">
        <v>1149</v>
      </c>
      <c r="C78">
        <v>1037</v>
      </c>
      <c r="D78">
        <v>2186</v>
      </c>
    </row>
    <row r="79" spans="1:7" x14ac:dyDescent="0.35">
      <c r="A79" s="4" t="s">
        <v>7098</v>
      </c>
      <c r="B79">
        <v>1382</v>
      </c>
      <c r="C79">
        <v>474</v>
      </c>
      <c r="D79">
        <v>1856</v>
      </c>
    </row>
    <row r="80" spans="1:7" x14ac:dyDescent="0.35">
      <c r="A80" s="4" t="s">
        <v>7099</v>
      </c>
      <c r="B80">
        <v>1329</v>
      </c>
      <c r="C80">
        <v>265</v>
      </c>
      <c r="D80">
        <v>1594</v>
      </c>
    </row>
    <row r="81" spans="1:4" x14ac:dyDescent="0.35">
      <c r="A81" s="4" t="s">
        <v>7100</v>
      </c>
      <c r="B81">
        <v>1314</v>
      </c>
      <c r="C81">
        <v>93</v>
      </c>
      <c r="D81">
        <v>1407</v>
      </c>
    </row>
    <row r="82" spans="1:4" x14ac:dyDescent="0.35">
      <c r="A82" s="4" t="s">
        <v>7083</v>
      </c>
      <c r="B82">
        <v>5174</v>
      </c>
      <c r="C82">
        <v>1869</v>
      </c>
      <c r="D82">
        <v>7043</v>
      </c>
    </row>
    <row r="110" spans="3:3" x14ac:dyDescent="0.35">
      <c r="C110" s="6">
        <f>A31</f>
        <v>32.371148658242227</v>
      </c>
    </row>
    <row r="114" spans="3:4" x14ac:dyDescent="0.35">
      <c r="C114" s="13">
        <f>A35</f>
        <v>7043</v>
      </c>
    </row>
    <row r="119" spans="3:4" x14ac:dyDescent="0.35">
      <c r="D119" s="13">
        <f>B40</f>
        <v>0.26536987079369589</v>
      </c>
    </row>
    <row r="120" spans="3:4" x14ac:dyDescent="0.35">
      <c r="D120" s="9">
        <f>B41</f>
        <v>1</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69737-71B9-4AE1-9274-3AF2EF741492}">
  <dimension ref="A1:S2"/>
  <sheetViews>
    <sheetView showGridLines="0" tabSelected="1" zoomScale="60" zoomScaleNormal="60" workbookViewId="0">
      <selection activeCell="V15" sqref="V15"/>
    </sheetView>
  </sheetViews>
  <sheetFormatPr defaultRowHeight="14.5" x14ac:dyDescent="0.35"/>
  <cols>
    <col min="17" max="17" width="6.90625" customWidth="1"/>
    <col min="19" max="19" width="12.81640625" customWidth="1"/>
  </cols>
  <sheetData>
    <row r="1" spans="1:19" ht="14.5" customHeight="1" x14ac:dyDescent="0.35">
      <c r="A1" s="22" t="s">
        <v>7102</v>
      </c>
      <c r="B1" s="22"/>
      <c r="C1" s="22"/>
      <c r="D1" s="22"/>
      <c r="E1" s="22"/>
      <c r="F1" s="22"/>
      <c r="G1" s="22"/>
      <c r="H1" s="22"/>
      <c r="I1" s="22"/>
      <c r="J1" s="22"/>
      <c r="K1" s="22"/>
      <c r="L1" s="22"/>
      <c r="M1" s="22"/>
      <c r="N1" s="22"/>
      <c r="O1" s="22"/>
      <c r="P1" s="22"/>
      <c r="Q1" s="22"/>
      <c r="R1" s="22"/>
      <c r="S1" s="22"/>
    </row>
    <row r="2" spans="1:19" x14ac:dyDescent="0.35">
      <c r="A2" s="22"/>
      <c r="B2" s="22"/>
      <c r="C2" s="22"/>
      <c r="D2" s="22"/>
      <c r="E2" s="22"/>
      <c r="F2" s="22"/>
      <c r="G2" s="22"/>
      <c r="H2" s="22"/>
      <c r="I2" s="22"/>
      <c r="J2" s="22"/>
      <c r="K2" s="22"/>
      <c r="L2" s="22"/>
      <c r="M2" s="22"/>
      <c r="N2" s="22"/>
      <c r="O2" s="22"/>
      <c r="P2" s="22"/>
      <c r="Q2" s="22"/>
      <c r="R2" s="22"/>
      <c r="S2" s="22"/>
    </row>
  </sheetData>
  <mergeCells count="1">
    <mergeCell ref="A1: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Overview</vt:lpstr>
      <vt:lpstr>(RAW_Data) Telco-Customer-Churn</vt:lpstr>
      <vt:lpstr>Data Cleaning&amp;Transformation</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Faizan Khan</cp:lastModifiedBy>
  <dcterms:created xsi:type="dcterms:W3CDTF">2026-02-22T12:03:13Z</dcterms:created>
  <dcterms:modified xsi:type="dcterms:W3CDTF">2026-02-27T23:07:07Z</dcterms:modified>
</cp:coreProperties>
</file>